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aveExternalLinkValues="0" codeName="EstaPasta_de_trabalho" defaultThemeVersion="124226"/>
  <mc:AlternateContent xmlns:mc="http://schemas.openxmlformats.org/markup-compatibility/2006">
    <mc:Choice Requires="x15">
      <x15ac:absPath xmlns:x15ac="http://schemas.microsoft.com/office/spreadsheetml/2010/11/ac" url="V:\ORÇAMENTO\ANALISES DE PREÇO\2016\"/>
    </mc:Choice>
  </mc:AlternateContent>
  <bookViews>
    <workbookView xWindow="0" yWindow="0" windowWidth="21570" windowHeight="9660"/>
  </bookViews>
  <sheets>
    <sheet name="ANÁLISE" sheetId="2" r:id="rId1"/>
    <sheet name="BABSIN" sheetId="4" r:id="rId2"/>
    <sheet name="BASE" sheetId="9" r:id="rId3"/>
  </sheets>
  <definedNames>
    <definedName name="_xlnm._FilterDatabase" localSheetId="0" hidden="1">ANÁLISE!$BO$15:$BO$2006</definedName>
    <definedName name="_xlnm._FilterDatabase" localSheetId="1" hidden="1">BABSIN!$AD$14:$AD$2000</definedName>
    <definedName name="_xlnm.Print_Area" localSheetId="0">ANÁLISE!$B$2:$BN$2007</definedName>
    <definedName name="_xlnm.Print_Area" localSheetId="1">BABSIN!$B$2:$W$2000</definedName>
    <definedName name="CR" localSheetId="1">BABSIN!$B$16:$B$2000</definedName>
    <definedName name="CR">ANÁLISE!$B$17:$B$2000</definedName>
    <definedName name="IC">ANÁLISE!$F$17:$F$2000</definedName>
    <definedName name="IS">ANÁLISE!$BI$17:$BI$2000</definedName>
    <definedName name="_xlnm.Print_Titles" localSheetId="0">ANÁLISE!$2:$15</definedName>
    <definedName name="_xlnm.Print_Titles" localSheetId="1">BABSIN!$7:$14</definedName>
  </definedNames>
  <calcPr calcId="152511" fullPrecision="0"/>
</workbook>
</file>

<file path=xl/calcChain.xml><?xml version="1.0" encoding="utf-8"?>
<calcChain xmlns="http://schemas.openxmlformats.org/spreadsheetml/2006/main">
  <c r="W32" i="2" l="1"/>
  <c r="W30" i="2"/>
  <c r="W26" i="2"/>
  <c r="W24" i="2"/>
  <c r="W22" i="2"/>
  <c r="F17" i="4" l="1"/>
  <c r="U17" i="4" s="1"/>
  <c r="G17" i="4" l="1"/>
  <c r="X2000" i="4" l="1"/>
  <c r="U2000" i="4"/>
  <c r="G2000" i="4"/>
  <c r="F1999" i="4"/>
  <c r="B1999" i="4"/>
  <c r="A1999" i="4"/>
  <c r="AD1999" i="4" s="1"/>
  <c r="F1998" i="4"/>
  <c r="U1998" i="4" s="1"/>
  <c r="B1998" i="4"/>
  <c r="A1998" i="4"/>
  <c r="AD1998" i="4" s="1"/>
  <c r="F1997" i="4"/>
  <c r="X1997" i="4" s="1"/>
  <c r="AO1997" i="2" s="1"/>
  <c r="AU1997" i="2" s="1"/>
  <c r="B1997" i="4"/>
  <c r="A1997" i="4"/>
  <c r="AD1997" i="4" s="1"/>
  <c r="F1996" i="4"/>
  <c r="U1996" i="4" s="1"/>
  <c r="W1996" i="2" s="1"/>
  <c r="B1996" i="4"/>
  <c r="A1996" i="4"/>
  <c r="AD1996" i="4" s="1"/>
  <c r="F1995" i="4"/>
  <c r="B1995" i="4"/>
  <c r="A1995" i="4"/>
  <c r="AD1995" i="4" s="1"/>
  <c r="F1994" i="4"/>
  <c r="U1994" i="4" s="1"/>
  <c r="W1994" i="2" s="1"/>
  <c r="B1994" i="4"/>
  <c r="A1994" i="4"/>
  <c r="AD1994" i="4" s="1"/>
  <c r="X1993" i="4"/>
  <c r="AO1993" i="2" s="1"/>
  <c r="AU1993" i="2" s="1"/>
  <c r="F1993" i="4"/>
  <c r="B1993" i="4"/>
  <c r="A1993" i="4"/>
  <c r="AD1993" i="4" s="1"/>
  <c r="X1992" i="4"/>
  <c r="F1992" i="4"/>
  <c r="U1992" i="4" s="1"/>
  <c r="W1992" i="2" s="1"/>
  <c r="B1992" i="4"/>
  <c r="A1992" i="4"/>
  <c r="AD1992" i="4" s="1"/>
  <c r="F1991" i="4"/>
  <c r="B1991" i="4"/>
  <c r="A1991" i="4"/>
  <c r="AD1991" i="4" s="1"/>
  <c r="F1990" i="4"/>
  <c r="U1990" i="4" s="1"/>
  <c r="W1990" i="2" s="1"/>
  <c r="B1990" i="4"/>
  <c r="A1990" i="4"/>
  <c r="AD1990" i="4" s="1"/>
  <c r="F1989" i="4"/>
  <c r="G1989" i="4" s="1"/>
  <c r="I1989" i="2" s="1"/>
  <c r="B1989" i="4"/>
  <c r="A1989" i="4"/>
  <c r="AD1989" i="4" s="1"/>
  <c r="U1988" i="4"/>
  <c r="W1988" i="2" s="1"/>
  <c r="F1988" i="4"/>
  <c r="X1988" i="4" s="1"/>
  <c r="B1988" i="4"/>
  <c r="A1988" i="4"/>
  <c r="AD1988" i="4" s="1"/>
  <c r="F1987" i="4"/>
  <c r="B1987" i="4"/>
  <c r="A1987" i="4"/>
  <c r="AD1987" i="4" s="1"/>
  <c r="F1986" i="4"/>
  <c r="U1986" i="4" s="1"/>
  <c r="W1986" i="2" s="1"/>
  <c r="B1986" i="4"/>
  <c r="A1986" i="4"/>
  <c r="AD1986" i="4" s="1"/>
  <c r="F1985" i="4"/>
  <c r="B1985" i="4"/>
  <c r="A1985" i="4"/>
  <c r="AD1985" i="4" s="1"/>
  <c r="F1984" i="4"/>
  <c r="X1984" i="4" s="1"/>
  <c r="AO1984" i="2" s="1"/>
  <c r="AU1984" i="2" s="1"/>
  <c r="BA1984" i="2" s="1"/>
  <c r="B1984" i="4"/>
  <c r="A1984" i="4"/>
  <c r="AD1984" i="4" s="1"/>
  <c r="F1983" i="4"/>
  <c r="B1983" i="4"/>
  <c r="A1983" i="4"/>
  <c r="AD1983" i="4" s="1"/>
  <c r="F1982" i="4"/>
  <c r="U1982" i="4" s="1"/>
  <c r="W1982" i="2" s="1"/>
  <c r="B1982" i="4"/>
  <c r="A1982" i="4"/>
  <c r="AD1982" i="4" s="1"/>
  <c r="X1981" i="4"/>
  <c r="AO1981" i="2" s="1"/>
  <c r="AU1981" i="2" s="1"/>
  <c r="BA1981" i="2" s="1"/>
  <c r="F1981" i="4"/>
  <c r="B1981" i="4"/>
  <c r="A1981" i="4"/>
  <c r="AD1981" i="4" s="1"/>
  <c r="X1980" i="4"/>
  <c r="AO1980" i="2" s="1"/>
  <c r="AU1980" i="2" s="1"/>
  <c r="BA1980" i="2" s="1"/>
  <c r="F1980" i="4"/>
  <c r="U1980" i="4" s="1"/>
  <c r="W1980" i="2" s="1"/>
  <c r="B1980" i="4"/>
  <c r="A1980" i="4"/>
  <c r="AD1980" i="4" s="1"/>
  <c r="F1979" i="4"/>
  <c r="B1979" i="4"/>
  <c r="A1979" i="4"/>
  <c r="AD1979" i="4" s="1"/>
  <c r="F1978" i="4"/>
  <c r="U1978" i="4" s="1"/>
  <c r="W1978" i="2" s="1"/>
  <c r="B1978" i="4"/>
  <c r="A1978" i="4"/>
  <c r="AD1978" i="4" s="1"/>
  <c r="X1977" i="4"/>
  <c r="AO1977" i="2" s="1"/>
  <c r="AU1977" i="2" s="1"/>
  <c r="F1977" i="4"/>
  <c r="G1977" i="4" s="1"/>
  <c r="I1977" i="2" s="1"/>
  <c r="B1977" i="4"/>
  <c r="A1977" i="4"/>
  <c r="AD1977" i="4" s="1"/>
  <c r="X1976" i="4"/>
  <c r="U1976" i="4"/>
  <c r="W1976" i="2" s="1"/>
  <c r="F1976" i="4"/>
  <c r="B1976" i="4"/>
  <c r="A1976" i="4"/>
  <c r="AD1976" i="4" s="1"/>
  <c r="F1975" i="4"/>
  <c r="B1975" i="4"/>
  <c r="A1975" i="4"/>
  <c r="AD1975" i="4" s="1"/>
  <c r="F1974" i="4"/>
  <c r="U1974" i="4" s="1"/>
  <c r="W1974" i="2" s="1"/>
  <c r="B1974" i="4"/>
  <c r="A1974" i="4"/>
  <c r="AD1974" i="4" s="1"/>
  <c r="F1973" i="4"/>
  <c r="G1973" i="4" s="1"/>
  <c r="I1973" i="2" s="1"/>
  <c r="B1973" i="4"/>
  <c r="A1973" i="4"/>
  <c r="AD1973" i="4" s="1"/>
  <c r="U1972" i="4"/>
  <c r="W1972" i="2" s="1"/>
  <c r="F1972" i="4"/>
  <c r="X1972" i="4" s="1"/>
  <c r="B1972" i="4"/>
  <c r="A1972" i="4"/>
  <c r="AD1972" i="4" s="1"/>
  <c r="F1971" i="4"/>
  <c r="B1971" i="4"/>
  <c r="A1971" i="4"/>
  <c r="AD1971" i="4" s="1"/>
  <c r="F1970" i="4"/>
  <c r="B1970" i="4"/>
  <c r="A1970" i="4"/>
  <c r="AD1970" i="4" s="1"/>
  <c r="F1969" i="4"/>
  <c r="B1969" i="4"/>
  <c r="A1969" i="4"/>
  <c r="AD1969" i="4" s="1"/>
  <c r="F1968" i="4"/>
  <c r="X1968" i="4" s="1"/>
  <c r="B1968" i="4"/>
  <c r="A1968" i="4"/>
  <c r="F1967" i="4"/>
  <c r="B1967" i="4"/>
  <c r="A1967" i="4"/>
  <c r="AD1967" i="4" s="1"/>
  <c r="F1966" i="4"/>
  <c r="B1966" i="4"/>
  <c r="A1966" i="4"/>
  <c r="AD1966" i="4" s="1"/>
  <c r="X1965" i="4"/>
  <c r="F1965" i="4"/>
  <c r="B1965" i="4"/>
  <c r="A1965" i="4"/>
  <c r="AD1965" i="4" s="1"/>
  <c r="X1964" i="4"/>
  <c r="F1964" i="4"/>
  <c r="U1964" i="4" s="1"/>
  <c r="W1964" i="2" s="1"/>
  <c r="B1964" i="4"/>
  <c r="A1964" i="4"/>
  <c r="F1963" i="4"/>
  <c r="B1963" i="4"/>
  <c r="A1963" i="4"/>
  <c r="AD1963" i="4" s="1"/>
  <c r="F1962" i="4"/>
  <c r="B1962" i="4"/>
  <c r="A1962" i="4"/>
  <c r="AD1962" i="4" s="1"/>
  <c r="X1961" i="4"/>
  <c r="AO1961" i="2" s="1"/>
  <c r="AU1961" i="2" s="1"/>
  <c r="BE1961" i="2" s="1"/>
  <c r="F1961" i="4"/>
  <c r="G1961" i="4" s="1"/>
  <c r="I1961" i="2" s="1"/>
  <c r="B1961" i="4"/>
  <c r="A1961" i="4"/>
  <c r="AD1961" i="4" s="1"/>
  <c r="X1960" i="4"/>
  <c r="U1960" i="4"/>
  <c r="W1960" i="2" s="1"/>
  <c r="F1960" i="4"/>
  <c r="B1960" i="4"/>
  <c r="A1960" i="4"/>
  <c r="F1959" i="4"/>
  <c r="B1959" i="4"/>
  <c r="A1959" i="4"/>
  <c r="AD1959" i="4" s="1"/>
  <c r="G1958" i="4"/>
  <c r="I1958" i="2" s="1"/>
  <c r="F1958" i="4"/>
  <c r="B1958" i="4"/>
  <c r="A1958" i="4"/>
  <c r="AD1958" i="4" s="1"/>
  <c r="AD1957" i="4"/>
  <c r="F1957" i="4"/>
  <c r="X1957" i="4" s="1"/>
  <c r="AO1957" i="2" s="1"/>
  <c r="AU1957" i="2" s="1"/>
  <c r="BA1957" i="2" s="1"/>
  <c r="B1957" i="4"/>
  <c r="A1957" i="4"/>
  <c r="X1956" i="4"/>
  <c r="U1956" i="4"/>
  <c r="W1956" i="2" s="1"/>
  <c r="F1956" i="4"/>
  <c r="B1956" i="4"/>
  <c r="A1956" i="4"/>
  <c r="X1955" i="4"/>
  <c r="AO1955" i="2" s="1"/>
  <c r="AU1955" i="2" s="1"/>
  <c r="BA1955" i="2" s="1"/>
  <c r="F1955" i="4"/>
  <c r="U1955" i="4" s="1"/>
  <c r="B1955" i="4"/>
  <c r="A1955" i="4"/>
  <c r="AD1955" i="4" s="1"/>
  <c r="F1954" i="4"/>
  <c r="B1954" i="4"/>
  <c r="A1954" i="4"/>
  <c r="AD1954" i="4" s="1"/>
  <c r="F1953" i="4"/>
  <c r="B1953" i="4"/>
  <c r="A1953" i="4"/>
  <c r="AD1953" i="4" s="1"/>
  <c r="F1952" i="4"/>
  <c r="B1952" i="4"/>
  <c r="A1952" i="4"/>
  <c r="F1951" i="4"/>
  <c r="X1951" i="4" s="1"/>
  <c r="B1951" i="4"/>
  <c r="A1951" i="4"/>
  <c r="AD1951" i="4" s="1"/>
  <c r="F1950" i="4"/>
  <c r="B1950" i="4"/>
  <c r="A1950" i="4"/>
  <c r="AD1950" i="4" s="1"/>
  <c r="F1949" i="4"/>
  <c r="X1949" i="4" s="1"/>
  <c r="AO1949" i="2" s="1"/>
  <c r="AU1949" i="2" s="1"/>
  <c r="BA1949" i="2" s="1"/>
  <c r="B1949" i="4"/>
  <c r="A1949" i="4"/>
  <c r="AD1949" i="4" s="1"/>
  <c r="F1948" i="4"/>
  <c r="U1948" i="4" s="1"/>
  <c r="B1948" i="4"/>
  <c r="A1948" i="4"/>
  <c r="F1947" i="4"/>
  <c r="X1947" i="4" s="1"/>
  <c r="B1947" i="4"/>
  <c r="A1947" i="4"/>
  <c r="AD1947" i="4" s="1"/>
  <c r="F1946" i="4"/>
  <c r="X1946" i="4" s="1"/>
  <c r="AO1946" i="2" s="1"/>
  <c r="AU1946" i="2" s="1"/>
  <c r="BA1946" i="2" s="1"/>
  <c r="B1946" i="4"/>
  <c r="A1946" i="4"/>
  <c r="AD1946" i="4" s="1"/>
  <c r="F1945" i="4"/>
  <c r="U1945" i="4" s="1"/>
  <c r="W1945" i="2" s="1"/>
  <c r="B1945" i="4"/>
  <c r="A1945" i="4"/>
  <c r="AD1945" i="4" s="1"/>
  <c r="F1944" i="4"/>
  <c r="X1944" i="4" s="1"/>
  <c r="AO1944" i="2" s="1"/>
  <c r="AU1944" i="2" s="1"/>
  <c r="BA1944" i="2" s="1"/>
  <c r="B1944" i="4"/>
  <c r="A1944" i="4"/>
  <c r="F1943" i="4"/>
  <c r="B1943" i="4"/>
  <c r="A1943" i="4"/>
  <c r="AD1943" i="4" s="1"/>
  <c r="F1942" i="4"/>
  <c r="B1942" i="4"/>
  <c r="A1942" i="4"/>
  <c r="AD1942" i="4" s="1"/>
  <c r="F1941" i="4"/>
  <c r="U1941" i="4" s="1"/>
  <c r="W1941" i="2" s="1"/>
  <c r="B1941" i="4"/>
  <c r="A1941" i="4"/>
  <c r="AD1941" i="4" s="1"/>
  <c r="F1940" i="4"/>
  <c r="X1940" i="4" s="1"/>
  <c r="B1940" i="4"/>
  <c r="A1940" i="4"/>
  <c r="X1939" i="4"/>
  <c r="AO1939" i="2" s="1"/>
  <c r="AU1939" i="2" s="1"/>
  <c r="BA1939" i="2" s="1"/>
  <c r="U1939" i="4"/>
  <c r="W1939" i="2" s="1"/>
  <c r="F1939" i="4"/>
  <c r="B1939" i="4"/>
  <c r="A1939" i="4"/>
  <c r="AD1939" i="4" s="1"/>
  <c r="F1938" i="4"/>
  <c r="X1938" i="4" s="1"/>
  <c r="B1938" i="4"/>
  <c r="A1938" i="4"/>
  <c r="AD1938" i="4" s="1"/>
  <c r="F1937" i="4"/>
  <c r="U1937" i="4" s="1"/>
  <c r="B1937" i="4"/>
  <c r="A1937" i="4"/>
  <c r="AD1937" i="4" s="1"/>
  <c r="F1936" i="4"/>
  <c r="B1936" i="4"/>
  <c r="A1936" i="4"/>
  <c r="F1935" i="4"/>
  <c r="X1935" i="4" s="1"/>
  <c r="B1935" i="4"/>
  <c r="A1935" i="4"/>
  <c r="F1934" i="4"/>
  <c r="X1934" i="4" s="1"/>
  <c r="B1934" i="4"/>
  <c r="A1934" i="4"/>
  <c r="AD1934" i="4" s="1"/>
  <c r="F1933" i="4"/>
  <c r="U1933" i="4" s="1"/>
  <c r="B1933" i="4"/>
  <c r="A1933" i="4"/>
  <c r="AD1933" i="4" s="1"/>
  <c r="F1932" i="4"/>
  <c r="X1932" i="4" s="1"/>
  <c r="AO1932" i="2" s="1"/>
  <c r="AU1932" i="2" s="1"/>
  <c r="BA1932" i="2" s="1"/>
  <c r="B1932" i="4"/>
  <c r="A1932" i="4"/>
  <c r="F1931" i="4"/>
  <c r="X1931" i="4" s="1"/>
  <c r="B1931" i="4"/>
  <c r="A1931" i="4"/>
  <c r="AD1931" i="4" s="1"/>
  <c r="F1930" i="4"/>
  <c r="X1930" i="4" s="1"/>
  <c r="AO1930" i="2" s="1"/>
  <c r="AU1930" i="2" s="1"/>
  <c r="BA1930" i="2" s="1"/>
  <c r="B1930" i="4"/>
  <c r="A1930" i="4"/>
  <c r="AD1930" i="4" s="1"/>
  <c r="AD1929" i="4"/>
  <c r="F1929" i="4"/>
  <c r="U1929" i="4" s="1"/>
  <c r="W1929" i="2" s="1"/>
  <c r="B1929" i="4"/>
  <c r="A1929" i="4"/>
  <c r="F1928" i="4"/>
  <c r="X1928" i="4" s="1"/>
  <c r="AO1928" i="2" s="1"/>
  <c r="AU1928" i="2" s="1"/>
  <c r="BA1928" i="2" s="1"/>
  <c r="B1928" i="4"/>
  <c r="A1928" i="4"/>
  <c r="F1927" i="4"/>
  <c r="B1927" i="4"/>
  <c r="A1927" i="4"/>
  <c r="AD1927" i="4" s="1"/>
  <c r="F1926" i="4"/>
  <c r="B1926" i="4"/>
  <c r="A1926" i="4"/>
  <c r="AD1926" i="4" s="1"/>
  <c r="F1925" i="4"/>
  <c r="U1925" i="4" s="1"/>
  <c r="W1925" i="2" s="1"/>
  <c r="B1925" i="4"/>
  <c r="A1925" i="4"/>
  <c r="AD1925" i="4" s="1"/>
  <c r="U1924" i="4"/>
  <c r="W1924" i="2" s="1"/>
  <c r="F1924" i="4"/>
  <c r="X1924" i="4" s="1"/>
  <c r="B1924" i="4"/>
  <c r="A1924" i="4"/>
  <c r="X1923" i="4"/>
  <c r="F1923" i="4"/>
  <c r="U1923" i="4" s="1"/>
  <c r="W1923" i="2" s="1"/>
  <c r="B1923" i="4"/>
  <c r="A1923" i="4"/>
  <c r="AD1923" i="4" s="1"/>
  <c r="F1922" i="4"/>
  <c r="X1922" i="4" s="1"/>
  <c r="B1922" i="4"/>
  <c r="A1922" i="4"/>
  <c r="AD1922" i="4" s="1"/>
  <c r="F1921" i="4"/>
  <c r="U1921" i="4" s="1"/>
  <c r="B1921" i="4"/>
  <c r="A1921" i="4"/>
  <c r="AD1921" i="4" s="1"/>
  <c r="F1920" i="4"/>
  <c r="B1920" i="4"/>
  <c r="A1920" i="4"/>
  <c r="F1919" i="4"/>
  <c r="X1919" i="4" s="1"/>
  <c r="B1919" i="4"/>
  <c r="A1919" i="4"/>
  <c r="F1918" i="4"/>
  <c r="X1918" i="4" s="1"/>
  <c r="B1918" i="4"/>
  <c r="A1918" i="4"/>
  <c r="AD1918" i="4" s="1"/>
  <c r="F1917" i="4"/>
  <c r="U1917" i="4" s="1"/>
  <c r="B1917" i="4"/>
  <c r="A1917" i="4"/>
  <c r="AD1917" i="4" s="1"/>
  <c r="F1916" i="4"/>
  <c r="X1916" i="4" s="1"/>
  <c r="AO1916" i="2" s="1"/>
  <c r="AU1916" i="2" s="1"/>
  <c r="BA1916" i="2" s="1"/>
  <c r="B1916" i="4"/>
  <c r="A1916" i="4"/>
  <c r="F1915" i="4"/>
  <c r="B1915" i="4"/>
  <c r="A1915" i="4"/>
  <c r="AD1915" i="4" s="1"/>
  <c r="F1914" i="4"/>
  <c r="U1914" i="4" s="1"/>
  <c r="B1914" i="4"/>
  <c r="A1914" i="4"/>
  <c r="AD1914" i="4" s="1"/>
  <c r="F1913" i="4"/>
  <c r="B1913" i="4"/>
  <c r="A1913" i="4"/>
  <c r="G1912" i="4"/>
  <c r="I1912" i="2" s="1"/>
  <c r="F1912" i="4"/>
  <c r="U1912" i="4" s="1"/>
  <c r="W1912" i="2" s="1"/>
  <c r="B1912" i="4"/>
  <c r="A1912" i="4"/>
  <c r="AD1912" i="4" s="1"/>
  <c r="AD1911" i="4"/>
  <c r="F1911" i="4"/>
  <c r="B1911" i="4"/>
  <c r="A1911" i="4"/>
  <c r="X1910" i="4"/>
  <c r="F1910" i="4"/>
  <c r="U1910" i="4" s="1"/>
  <c r="W1910" i="2" s="1"/>
  <c r="B1910" i="4"/>
  <c r="A1910" i="4"/>
  <c r="AD1910" i="4" s="1"/>
  <c r="F1909" i="4"/>
  <c r="U1909" i="4" s="1"/>
  <c r="B1909" i="4"/>
  <c r="A1909" i="4"/>
  <c r="G1909" i="4" s="1"/>
  <c r="I1909" i="2" s="1"/>
  <c r="F1908" i="4"/>
  <c r="U1908" i="4" s="1"/>
  <c r="B1908" i="4"/>
  <c r="A1908" i="4"/>
  <c r="AD1908" i="4" s="1"/>
  <c r="F1907" i="4"/>
  <c r="G1907" i="4" s="1"/>
  <c r="I1907" i="2" s="1"/>
  <c r="B1907" i="4"/>
  <c r="A1907" i="4"/>
  <c r="AD1907" i="4" s="1"/>
  <c r="F1906" i="4"/>
  <c r="X1906" i="4" s="1"/>
  <c r="B1906" i="4"/>
  <c r="A1906" i="4"/>
  <c r="AD1906" i="4" s="1"/>
  <c r="X1905" i="4"/>
  <c r="U1905" i="4"/>
  <c r="W1905" i="2" s="1"/>
  <c r="F1905" i="4"/>
  <c r="B1905" i="4"/>
  <c r="A1905" i="4"/>
  <c r="G1905" i="4" s="1"/>
  <c r="I1905" i="2" s="1"/>
  <c r="F1904" i="4"/>
  <c r="U1904" i="4" s="1"/>
  <c r="B1904" i="4"/>
  <c r="A1904" i="4"/>
  <c r="F1903" i="4"/>
  <c r="B1903" i="4"/>
  <c r="A1903" i="4"/>
  <c r="AD1903" i="4" s="1"/>
  <c r="F1902" i="4"/>
  <c r="B1902" i="4"/>
  <c r="A1902" i="4"/>
  <c r="AD1902" i="4" s="1"/>
  <c r="F1901" i="4"/>
  <c r="X1901" i="4" s="1"/>
  <c r="B1901" i="4"/>
  <c r="A1901" i="4"/>
  <c r="F1900" i="4"/>
  <c r="U1900" i="4" s="1"/>
  <c r="B1900" i="4"/>
  <c r="A1900" i="4"/>
  <c r="G1900" i="4" s="1"/>
  <c r="I1900" i="2" s="1"/>
  <c r="F1899" i="4"/>
  <c r="B1899" i="4"/>
  <c r="A1899" i="4"/>
  <c r="AD1899" i="4" s="1"/>
  <c r="X1898" i="4"/>
  <c r="AO1898" i="2" s="1"/>
  <c r="AU1898" i="2" s="1"/>
  <c r="BA1898" i="2" s="1"/>
  <c r="F1898" i="4"/>
  <c r="U1898" i="4" s="1"/>
  <c r="B1898" i="4"/>
  <c r="A1898" i="4"/>
  <c r="AD1898" i="4" s="1"/>
  <c r="F1897" i="4"/>
  <c r="B1897" i="4"/>
  <c r="A1897" i="4"/>
  <c r="F1896" i="4"/>
  <c r="U1896" i="4" s="1"/>
  <c r="W1896" i="2" s="1"/>
  <c r="B1896" i="4"/>
  <c r="A1896" i="4"/>
  <c r="AD1896" i="4" s="1"/>
  <c r="AD1895" i="4"/>
  <c r="F1895" i="4"/>
  <c r="G1895" i="4" s="1"/>
  <c r="I1895" i="2" s="1"/>
  <c r="B1895" i="4"/>
  <c r="A1895" i="4"/>
  <c r="X1894" i="4"/>
  <c r="AO1894" i="2" s="1"/>
  <c r="AU1894" i="2" s="1"/>
  <c r="BA1894" i="2" s="1"/>
  <c r="U1894" i="4"/>
  <c r="W1894" i="2" s="1"/>
  <c r="F1894" i="4"/>
  <c r="B1894" i="4"/>
  <c r="A1894" i="4"/>
  <c r="AD1894" i="4" s="1"/>
  <c r="X1893" i="4"/>
  <c r="AO1893" i="2" s="1"/>
  <c r="AU1893" i="2" s="1"/>
  <c r="BA1893" i="2" s="1"/>
  <c r="F1893" i="4"/>
  <c r="U1893" i="4" s="1"/>
  <c r="B1893" i="4"/>
  <c r="A1893" i="4"/>
  <c r="G1893" i="4" s="1"/>
  <c r="I1893" i="2" s="1"/>
  <c r="F1892" i="4"/>
  <c r="U1892" i="4" s="1"/>
  <c r="W1892" i="2" s="1"/>
  <c r="B1892" i="4"/>
  <c r="A1892" i="4"/>
  <c r="AD1892" i="4" s="1"/>
  <c r="F1891" i="4"/>
  <c r="G1891" i="4" s="1"/>
  <c r="B1891" i="4"/>
  <c r="A1891" i="4"/>
  <c r="AD1891" i="4" s="1"/>
  <c r="F1890" i="4"/>
  <c r="X1890" i="4" s="1"/>
  <c r="B1890" i="4"/>
  <c r="A1890" i="4"/>
  <c r="AD1890" i="4" s="1"/>
  <c r="F1889" i="4"/>
  <c r="X1889" i="4" s="1"/>
  <c r="AO1889" i="2" s="1"/>
  <c r="AU1889" i="2" s="1"/>
  <c r="B1889" i="4"/>
  <c r="A1889" i="4"/>
  <c r="F1888" i="4"/>
  <c r="U1888" i="4" s="1"/>
  <c r="B1888" i="4"/>
  <c r="A1888" i="4"/>
  <c r="F1887" i="4"/>
  <c r="B1887" i="4"/>
  <c r="A1887" i="4"/>
  <c r="AD1887" i="4" s="1"/>
  <c r="F1886" i="4"/>
  <c r="B1886" i="4"/>
  <c r="A1886" i="4"/>
  <c r="AD1886" i="4" s="1"/>
  <c r="U1885" i="4"/>
  <c r="W1885" i="2" s="1"/>
  <c r="F1885" i="4"/>
  <c r="X1885" i="4" s="1"/>
  <c r="B1885" i="4"/>
  <c r="A1885" i="4"/>
  <c r="AD1884" i="4"/>
  <c r="F1884" i="4"/>
  <c r="U1884" i="4" s="1"/>
  <c r="B1884" i="4"/>
  <c r="A1884" i="4"/>
  <c r="G1884" i="4" s="1"/>
  <c r="I1884" i="2" s="1"/>
  <c r="F1883" i="4"/>
  <c r="B1883" i="4"/>
  <c r="A1883" i="4"/>
  <c r="AD1883" i="4" s="1"/>
  <c r="F1882" i="4"/>
  <c r="U1882" i="4" s="1"/>
  <c r="B1882" i="4"/>
  <c r="A1882" i="4"/>
  <c r="AD1882" i="4" s="1"/>
  <c r="F1881" i="4"/>
  <c r="B1881" i="4"/>
  <c r="A1881" i="4"/>
  <c r="F1880" i="4"/>
  <c r="U1880" i="4" s="1"/>
  <c r="W1880" i="2" s="1"/>
  <c r="B1880" i="4"/>
  <c r="A1880" i="4"/>
  <c r="AD1880" i="4" s="1"/>
  <c r="F1879" i="4"/>
  <c r="G1879" i="4" s="1"/>
  <c r="I1879" i="2" s="1"/>
  <c r="B1879" i="4"/>
  <c r="A1879" i="4"/>
  <c r="AD1879" i="4" s="1"/>
  <c r="F1878" i="4"/>
  <c r="X1878" i="4" s="1"/>
  <c r="AO1878" i="2" s="1"/>
  <c r="AU1878" i="2" s="1"/>
  <c r="BE1878" i="2" s="1"/>
  <c r="B1878" i="4"/>
  <c r="A1878" i="4"/>
  <c r="AD1878" i="4" s="1"/>
  <c r="F1877" i="4"/>
  <c r="U1877" i="4" s="1"/>
  <c r="B1877" i="4"/>
  <c r="A1877" i="4"/>
  <c r="F1876" i="4"/>
  <c r="U1876" i="4" s="1"/>
  <c r="W1876" i="2" s="1"/>
  <c r="B1876" i="4"/>
  <c r="A1876" i="4"/>
  <c r="AD1876" i="4" s="1"/>
  <c r="F1875" i="4"/>
  <c r="B1875" i="4"/>
  <c r="A1875" i="4"/>
  <c r="AD1875" i="4" s="1"/>
  <c r="F1874" i="4"/>
  <c r="X1874" i="4" s="1"/>
  <c r="B1874" i="4"/>
  <c r="A1874" i="4"/>
  <c r="AD1874" i="4" s="1"/>
  <c r="F1873" i="4"/>
  <c r="X1873" i="4" s="1"/>
  <c r="B1873" i="4"/>
  <c r="A1873" i="4"/>
  <c r="F1872" i="4"/>
  <c r="U1872" i="4" s="1"/>
  <c r="B1872" i="4"/>
  <c r="A1872" i="4"/>
  <c r="G1872" i="4" s="1"/>
  <c r="F1871" i="4"/>
  <c r="B1871" i="4"/>
  <c r="A1871" i="4"/>
  <c r="AD1871" i="4" s="1"/>
  <c r="F1870" i="4"/>
  <c r="B1870" i="4"/>
  <c r="A1870" i="4"/>
  <c r="AD1870" i="4" s="1"/>
  <c r="F1869" i="4"/>
  <c r="X1869" i="4" s="1"/>
  <c r="B1869" i="4"/>
  <c r="A1869" i="4"/>
  <c r="F1868" i="4"/>
  <c r="U1868" i="4" s="1"/>
  <c r="B1868" i="4"/>
  <c r="A1868" i="4"/>
  <c r="F1867" i="4"/>
  <c r="B1867" i="4"/>
  <c r="A1867" i="4"/>
  <c r="AD1867" i="4" s="1"/>
  <c r="F1866" i="4"/>
  <c r="X1866" i="4" s="1"/>
  <c r="AO1866" i="2" s="1"/>
  <c r="AU1866" i="2" s="1"/>
  <c r="B1866" i="4"/>
  <c r="A1866" i="4"/>
  <c r="AD1866" i="4" s="1"/>
  <c r="F1865" i="4"/>
  <c r="B1865" i="4"/>
  <c r="A1865" i="4"/>
  <c r="F1864" i="4"/>
  <c r="U1864" i="4" s="1"/>
  <c r="W1864" i="2" s="1"/>
  <c r="B1864" i="4"/>
  <c r="A1864" i="4"/>
  <c r="AD1864" i="4" s="1"/>
  <c r="F1863" i="4"/>
  <c r="B1863" i="4"/>
  <c r="A1863" i="4"/>
  <c r="AD1863" i="4" s="1"/>
  <c r="F1862" i="4"/>
  <c r="X1862" i="4" s="1"/>
  <c r="B1862" i="4"/>
  <c r="A1862" i="4"/>
  <c r="AD1862" i="4" s="1"/>
  <c r="F1861" i="4"/>
  <c r="U1861" i="4" s="1"/>
  <c r="B1861" i="4"/>
  <c r="A1861" i="4"/>
  <c r="F1860" i="4"/>
  <c r="U1860" i="4" s="1"/>
  <c r="W1860" i="2" s="1"/>
  <c r="B1860" i="4"/>
  <c r="A1860" i="4"/>
  <c r="AD1860" i="4" s="1"/>
  <c r="F1859" i="4"/>
  <c r="B1859" i="4"/>
  <c r="A1859" i="4"/>
  <c r="AD1859" i="4" s="1"/>
  <c r="U1858" i="4"/>
  <c r="W1858" i="2" s="1"/>
  <c r="F1858" i="4"/>
  <c r="X1858" i="4" s="1"/>
  <c r="B1858" i="4"/>
  <c r="A1858" i="4"/>
  <c r="AD1858" i="4" s="1"/>
  <c r="X1857" i="4"/>
  <c r="F1857" i="4"/>
  <c r="U1857" i="4" s="1"/>
  <c r="W1857" i="2" s="1"/>
  <c r="B1857" i="4"/>
  <c r="A1857" i="4"/>
  <c r="F1856" i="4"/>
  <c r="U1856" i="4" s="1"/>
  <c r="B1856" i="4"/>
  <c r="A1856" i="4"/>
  <c r="G1856" i="4" s="1"/>
  <c r="F1855" i="4"/>
  <c r="B1855" i="4"/>
  <c r="A1855" i="4"/>
  <c r="AD1855" i="4" s="1"/>
  <c r="F1854" i="4"/>
  <c r="B1854" i="4"/>
  <c r="A1854" i="4"/>
  <c r="AD1854" i="4" s="1"/>
  <c r="F1853" i="4"/>
  <c r="X1853" i="4" s="1"/>
  <c r="B1853" i="4"/>
  <c r="A1853" i="4"/>
  <c r="F1852" i="4"/>
  <c r="U1852" i="4" s="1"/>
  <c r="B1852" i="4"/>
  <c r="A1852" i="4"/>
  <c r="F1851" i="4"/>
  <c r="B1851" i="4"/>
  <c r="A1851" i="4"/>
  <c r="AD1851" i="4" s="1"/>
  <c r="X1850" i="4"/>
  <c r="AO1850" i="2" s="1"/>
  <c r="AU1850" i="2" s="1"/>
  <c r="F1850" i="4"/>
  <c r="U1850" i="4" s="1"/>
  <c r="B1850" i="4"/>
  <c r="A1850" i="4"/>
  <c r="F1849" i="4"/>
  <c r="B1849" i="4"/>
  <c r="A1849" i="4"/>
  <c r="AD1849" i="4" s="1"/>
  <c r="F1848" i="4"/>
  <c r="G1848" i="4" s="1"/>
  <c r="I1848" i="2" s="1"/>
  <c r="B1848" i="4"/>
  <c r="A1848" i="4"/>
  <c r="AD1848" i="4" s="1"/>
  <c r="F1847" i="4"/>
  <c r="X1847" i="4" s="1"/>
  <c r="B1847" i="4"/>
  <c r="A1847" i="4"/>
  <c r="AD1847" i="4" s="1"/>
  <c r="X1846" i="4"/>
  <c r="U1846" i="4"/>
  <c r="W1846" i="2" s="1"/>
  <c r="F1846" i="4"/>
  <c r="B1846" i="4"/>
  <c r="A1846" i="4"/>
  <c r="X1845" i="4"/>
  <c r="AO1845" i="2" s="1"/>
  <c r="AU1845" i="2" s="1"/>
  <c r="F1845" i="4"/>
  <c r="U1845" i="4" s="1"/>
  <c r="B1845" i="4"/>
  <c r="A1845" i="4"/>
  <c r="AD1845" i="4" s="1"/>
  <c r="F1844" i="4"/>
  <c r="B1844" i="4"/>
  <c r="A1844" i="4"/>
  <c r="AD1844" i="4" s="1"/>
  <c r="F1843" i="4"/>
  <c r="X1843" i="4" s="1"/>
  <c r="B1843" i="4"/>
  <c r="A1843" i="4"/>
  <c r="AD1843" i="4" s="1"/>
  <c r="X1842" i="4"/>
  <c r="U1842" i="4"/>
  <c r="W1842" i="2" s="1"/>
  <c r="F1842" i="4"/>
  <c r="B1842" i="4"/>
  <c r="A1842" i="4"/>
  <c r="F1841" i="4"/>
  <c r="B1841" i="4"/>
  <c r="A1841" i="4"/>
  <c r="AD1841" i="4" s="1"/>
  <c r="F1840" i="4"/>
  <c r="G1840" i="4" s="1"/>
  <c r="B1840" i="4"/>
  <c r="A1840" i="4"/>
  <c r="AD1840" i="4" s="1"/>
  <c r="F1839" i="4"/>
  <c r="X1839" i="4" s="1"/>
  <c r="AO1839" i="2" s="1"/>
  <c r="AU1839" i="2" s="1"/>
  <c r="BA1839" i="2" s="1"/>
  <c r="B1839" i="4"/>
  <c r="A1839" i="4"/>
  <c r="AD1839" i="4" s="1"/>
  <c r="F1838" i="4"/>
  <c r="X1838" i="4" s="1"/>
  <c r="B1838" i="4"/>
  <c r="A1838" i="4"/>
  <c r="AD1838" i="4" s="1"/>
  <c r="F1837" i="4"/>
  <c r="B1837" i="4"/>
  <c r="A1837" i="4"/>
  <c r="AD1837" i="4" s="1"/>
  <c r="F1836" i="4"/>
  <c r="B1836" i="4"/>
  <c r="A1836" i="4"/>
  <c r="G1835" i="4"/>
  <c r="I1835" i="2" s="1"/>
  <c r="F1835" i="4"/>
  <c r="X1835" i="4" s="1"/>
  <c r="AO1835" i="2" s="1"/>
  <c r="AU1835" i="2" s="1"/>
  <c r="BA1835" i="2" s="1"/>
  <c r="B1835" i="4"/>
  <c r="A1835" i="4"/>
  <c r="AD1835" i="4" s="1"/>
  <c r="AD1834" i="4"/>
  <c r="F1834" i="4"/>
  <c r="X1834" i="4" s="1"/>
  <c r="AO1834" i="2" s="1"/>
  <c r="AU1834" i="2" s="1"/>
  <c r="B1834" i="4"/>
  <c r="A1834" i="4"/>
  <c r="X1833" i="4"/>
  <c r="U1833" i="4"/>
  <c r="W1833" i="2" s="1"/>
  <c r="F1833" i="4"/>
  <c r="B1833" i="4"/>
  <c r="A1833" i="4"/>
  <c r="G1833" i="4" s="1"/>
  <c r="U1832" i="4"/>
  <c r="W1832" i="2" s="1"/>
  <c r="F1832" i="4"/>
  <c r="X1832" i="4" s="1"/>
  <c r="B1832" i="4"/>
  <c r="A1832" i="4"/>
  <c r="G1832" i="4" s="1"/>
  <c r="I1832" i="2" s="1"/>
  <c r="F1831" i="4"/>
  <c r="X1831" i="4" s="1"/>
  <c r="B1831" i="4"/>
  <c r="A1831" i="4"/>
  <c r="G1831" i="4" s="1"/>
  <c r="F1830" i="4"/>
  <c r="X1830" i="4" s="1"/>
  <c r="B1830" i="4"/>
  <c r="A1830" i="4"/>
  <c r="F1829" i="4"/>
  <c r="B1829" i="4"/>
  <c r="A1829" i="4"/>
  <c r="F1828" i="4"/>
  <c r="B1828" i="4"/>
  <c r="A1828" i="4"/>
  <c r="F1827" i="4"/>
  <c r="X1827" i="4" s="1"/>
  <c r="AO1827" i="2" s="1"/>
  <c r="AU1827" i="2" s="1"/>
  <c r="BA1827" i="2" s="1"/>
  <c r="B1827" i="4"/>
  <c r="A1827" i="4"/>
  <c r="AD1827" i="4" s="1"/>
  <c r="F1826" i="4"/>
  <c r="X1826" i="4" s="1"/>
  <c r="AO1826" i="2" s="1"/>
  <c r="AU1826" i="2" s="1"/>
  <c r="B1826" i="4"/>
  <c r="A1826" i="4"/>
  <c r="AD1826" i="4" s="1"/>
  <c r="F1825" i="4"/>
  <c r="X1825" i="4" s="1"/>
  <c r="B1825" i="4"/>
  <c r="A1825" i="4"/>
  <c r="F1824" i="4"/>
  <c r="X1824" i="4" s="1"/>
  <c r="B1824" i="4"/>
  <c r="A1824" i="4"/>
  <c r="F1823" i="4"/>
  <c r="X1823" i="4" s="1"/>
  <c r="B1823" i="4"/>
  <c r="A1823" i="4"/>
  <c r="G1823" i="4" s="1"/>
  <c r="F1822" i="4"/>
  <c r="X1822" i="4" s="1"/>
  <c r="B1822" i="4"/>
  <c r="A1822" i="4"/>
  <c r="G1822" i="4" s="1"/>
  <c r="I1822" i="2" s="1"/>
  <c r="F1821" i="4"/>
  <c r="B1821" i="4"/>
  <c r="A1821" i="4"/>
  <c r="F1820" i="4"/>
  <c r="B1820" i="4"/>
  <c r="A1820" i="4"/>
  <c r="F1819" i="4"/>
  <c r="X1819" i="4" s="1"/>
  <c r="AO1819" i="2" s="1"/>
  <c r="AU1819" i="2" s="1"/>
  <c r="BA1819" i="2" s="1"/>
  <c r="B1819" i="4"/>
  <c r="A1819" i="4"/>
  <c r="AD1819" i="4" s="1"/>
  <c r="F1818" i="4"/>
  <c r="X1818" i="4" s="1"/>
  <c r="AO1818" i="2" s="1"/>
  <c r="AU1818" i="2" s="1"/>
  <c r="B1818" i="4"/>
  <c r="A1818" i="4"/>
  <c r="AD1818" i="4" s="1"/>
  <c r="F1817" i="4"/>
  <c r="X1817" i="4" s="1"/>
  <c r="AO1817" i="2" s="1"/>
  <c r="AU1817" i="2" s="1"/>
  <c r="B1817" i="4"/>
  <c r="A1817" i="4"/>
  <c r="F1816" i="4"/>
  <c r="X1816" i="4" s="1"/>
  <c r="B1816" i="4"/>
  <c r="A1816" i="4"/>
  <c r="F1815" i="4"/>
  <c r="X1815" i="4" s="1"/>
  <c r="B1815" i="4"/>
  <c r="A1815" i="4"/>
  <c r="F1814" i="4"/>
  <c r="X1814" i="4" s="1"/>
  <c r="B1814" i="4"/>
  <c r="A1814" i="4"/>
  <c r="G1814" i="4" s="1"/>
  <c r="I1814" i="2" s="1"/>
  <c r="F1813" i="4"/>
  <c r="B1813" i="4"/>
  <c r="A1813" i="4"/>
  <c r="F1812" i="4"/>
  <c r="B1812" i="4"/>
  <c r="A1812" i="4"/>
  <c r="F1811" i="4"/>
  <c r="X1811" i="4" s="1"/>
  <c r="AO1811" i="2" s="1"/>
  <c r="AU1811" i="2" s="1"/>
  <c r="BA1811" i="2" s="1"/>
  <c r="B1811" i="4"/>
  <c r="A1811" i="4"/>
  <c r="AD1811" i="4" s="1"/>
  <c r="AD1810" i="4"/>
  <c r="F1810" i="4"/>
  <c r="X1810" i="4" s="1"/>
  <c r="AO1810" i="2" s="1"/>
  <c r="AU1810" i="2" s="1"/>
  <c r="B1810" i="4"/>
  <c r="A1810" i="4"/>
  <c r="X1809" i="4"/>
  <c r="AO1809" i="2" s="1"/>
  <c r="AU1809" i="2" s="1"/>
  <c r="U1809" i="4"/>
  <c r="W1809" i="2" s="1"/>
  <c r="F1809" i="4"/>
  <c r="B1809" i="4"/>
  <c r="A1809" i="4"/>
  <c r="G1809" i="4" s="1"/>
  <c r="I1809" i="2" s="1"/>
  <c r="U1808" i="4"/>
  <c r="W1808" i="2" s="1"/>
  <c r="F1808" i="4"/>
  <c r="X1808" i="4" s="1"/>
  <c r="B1808" i="4"/>
  <c r="A1808" i="4"/>
  <c r="F1807" i="4"/>
  <c r="X1807" i="4" s="1"/>
  <c r="B1807" i="4"/>
  <c r="A1807" i="4"/>
  <c r="F1806" i="4"/>
  <c r="B1806" i="4"/>
  <c r="A1806" i="4"/>
  <c r="AD1806" i="4" s="1"/>
  <c r="F1805" i="4"/>
  <c r="B1805" i="4"/>
  <c r="A1805" i="4"/>
  <c r="F1804" i="4"/>
  <c r="B1804" i="4"/>
  <c r="A1804" i="4"/>
  <c r="G1803" i="4"/>
  <c r="F1803" i="4"/>
  <c r="X1803" i="4" s="1"/>
  <c r="AO1803" i="2" s="1"/>
  <c r="AU1803" i="2" s="1"/>
  <c r="BA1803" i="2" s="1"/>
  <c r="B1803" i="4"/>
  <c r="A1803" i="4"/>
  <c r="AD1803" i="4" s="1"/>
  <c r="AD1802" i="4"/>
  <c r="F1802" i="4"/>
  <c r="B1802" i="4"/>
  <c r="A1802" i="4"/>
  <c r="X1801" i="4"/>
  <c r="AO1801" i="2" s="1"/>
  <c r="AU1801" i="2" s="1"/>
  <c r="U1801" i="4"/>
  <c r="W1801" i="2" s="1"/>
  <c r="F1801" i="4"/>
  <c r="B1801" i="4"/>
  <c r="A1801" i="4"/>
  <c r="G1801" i="4" s="1"/>
  <c r="I1801" i="2" s="1"/>
  <c r="U1800" i="4"/>
  <c r="W1800" i="2" s="1"/>
  <c r="F1800" i="4"/>
  <c r="X1800" i="4" s="1"/>
  <c r="B1800" i="4"/>
  <c r="A1800" i="4"/>
  <c r="F1799" i="4"/>
  <c r="X1799" i="4" s="1"/>
  <c r="B1799" i="4"/>
  <c r="A1799" i="4"/>
  <c r="G1799" i="4" s="1"/>
  <c r="I1799" i="2" s="1"/>
  <c r="F1798" i="4"/>
  <c r="B1798" i="4"/>
  <c r="A1798" i="4"/>
  <c r="AD1798" i="4" s="1"/>
  <c r="F1797" i="4"/>
  <c r="B1797" i="4"/>
  <c r="A1797" i="4"/>
  <c r="F1796" i="4"/>
  <c r="B1796" i="4"/>
  <c r="A1796" i="4"/>
  <c r="F1795" i="4"/>
  <c r="X1795" i="4" s="1"/>
  <c r="AO1795" i="2" s="1"/>
  <c r="AU1795" i="2" s="1"/>
  <c r="B1795" i="4"/>
  <c r="A1795" i="4"/>
  <c r="AD1795" i="4" s="1"/>
  <c r="F1794" i="4"/>
  <c r="B1794" i="4"/>
  <c r="A1794" i="4"/>
  <c r="AD1794" i="4" s="1"/>
  <c r="F1793" i="4"/>
  <c r="X1793" i="4" s="1"/>
  <c r="AO1793" i="2" s="1"/>
  <c r="AU1793" i="2" s="1"/>
  <c r="BA1793" i="2" s="1"/>
  <c r="B1793" i="4"/>
  <c r="A1793" i="4"/>
  <c r="F1792" i="4"/>
  <c r="X1792" i="4" s="1"/>
  <c r="B1792" i="4"/>
  <c r="A1792" i="4"/>
  <c r="F1791" i="4"/>
  <c r="B1791" i="4"/>
  <c r="A1791" i="4"/>
  <c r="AD1791" i="4" s="1"/>
  <c r="X1790" i="4"/>
  <c r="F1790" i="4"/>
  <c r="U1790" i="4" s="1"/>
  <c r="B1790" i="4"/>
  <c r="A1790" i="4"/>
  <c r="AD1790" i="4" s="1"/>
  <c r="F1789" i="4"/>
  <c r="B1789" i="4"/>
  <c r="A1789" i="4"/>
  <c r="F1788" i="4"/>
  <c r="B1788" i="4"/>
  <c r="A1788" i="4"/>
  <c r="AD1788" i="4" s="1"/>
  <c r="F1787" i="4"/>
  <c r="B1787" i="4"/>
  <c r="A1787" i="4"/>
  <c r="AD1787" i="4" s="1"/>
  <c r="F1786" i="4"/>
  <c r="U1786" i="4" s="1"/>
  <c r="W1786" i="2" s="1"/>
  <c r="B1786" i="4"/>
  <c r="A1786" i="4"/>
  <c r="AD1786" i="4" s="1"/>
  <c r="F1785" i="4"/>
  <c r="X1785" i="4" s="1"/>
  <c r="B1785" i="4"/>
  <c r="A1785" i="4"/>
  <c r="F1784" i="4"/>
  <c r="X1784" i="4" s="1"/>
  <c r="AO1784" i="2" s="1"/>
  <c r="AU1784" i="2" s="1"/>
  <c r="B1784" i="4"/>
  <c r="A1784" i="4"/>
  <c r="AD1784" i="4" s="1"/>
  <c r="F1783" i="4"/>
  <c r="B1783" i="4"/>
  <c r="A1783" i="4"/>
  <c r="G1783" i="4" s="1"/>
  <c r="I1783" i="2" s="1"/>
  <c r="F1782" i="4"/>
  <c r="U1782" i="4" s="1"/>
  <c r="B1782" i="4"/>
  <c r="A1782" i="4"/>
  <c r="AD1782" i="4" s="1"/>
  <c r="X1781" i="4"/>
  <c r="AO1781" i="2" s="1"/>
  <c r="AU1781" i="2" s="1"/>
  <c r="BA1781" i="2" s="1"/>
  <c r="F1781" i="4"/>
  <c r="U1781" i="4" s="1"/>
  <c r="B1781" i="4"/>
  <c r="A1781" i="4"/>
  <c r="F1780" i="4"/>
  <c r="X1780" i="4" s="1"/>
  <c r="B1780" i="4"/>
  <c r="A1780" i="4"/>
  <c r="AD1780" i="4" s="1"/>
  <c r="F1779" i="4"/>
  <c r="B1779" i="4"/>
  <c r="A1779" i="4"/>
  <c r="AD1779" i="4" s="1"/>
  <c r="F1778" i="4"/>
  <c r="U1778" i="4" s="1"/>
  <c r="W1778" i="2" s="1"/>
  <c r="B1778" i="4"/>
  <c r="A1778" i="4"/>
  <c r="AD1778" i="4" s="1"/>
  <c r="F1777" i="4"/>
  <c r="X1777" i="4" s="1"/>
  <c r="B1777" i="4"/>
  <c r="A1777" i="4"/>
  <c r="F1776" i="4"/>
  <c r="X1776" i="4" s="1"/>
  <c r="AO1776" i="2" s="1"/>
  <c r="AU1776" i="2" s="1"/>
  <c r="B1776" i="4"/>
  <c r="A1776" i="4"/>
  <c r="AD1776" i="4" s="1"/>
  <c r="AD1775" i="4"/>
  <c r="F1775" i="4"/>
  <c r="B1775" i="4"/>
  <c r="A1775" i="4"/>
  <c r="F1774" i="4"/>
  <c r="U1774" i="4" s="1"/>
  <c r="B1774" i="4"/>
  <c r="A1774" i="4"/>
  <c r="F1773" i="4"/>
  <c r="X1773" i="4" s="1"/>
  <c r="AO1773" i="2" s="1"/>
  <c r="AU1773" i="2" s="1"/>
  <c r="B1773" i="4"/>
  <c r="A1773" i="4"/>
  <c r="F1772" i="4"/>
  <c r="X1772" i="4" s="1"/>
  <c r="B1772" i="4"/>
  <c r="A1772" i="4"/>
  <c r="AD1772" i="4" s="1"/>
  <c r="F1771" i="4"/>
  <c r="B1771" i="4"/>
  <c r="A1771" i="4"/>
  <c r="AD1771" i="4" s="1"/>
  <c r="F1770" i="4"/>
  <c r="U1770" i="4" s="1"/>
  <c r="W1770" i="2" s="1"/>
  <c r="B1770" i="4"/>
  <c r="A1770" i="4"/>
  <c r="AD1770" i="4" s="1"/>
  <c r="F1769" i="4"/>
  <c r="X1769" i="4" s="1"/>
  <c r="B1769" i="4"/>
  <c r="A1769" i="4"/>
  <c r="F1768" i="4"/>
  <c r="X1768" i="4" s="1"/>
  <c r="AO1768" i="2" s="1"/>
  <c r="AU1768" i="2" s="1"/>
  <c r="B1768" i="4"/>
  <c r="A1768" i="4"/>
  <c r="AD1768" i="4" s="1"/>
  <c r="F1767" i="4"/>
  <c r="B1767" i="4"/>
  <c r="A1767" i="4"/>
  <c r="G1767" i="4" s="1"/>
  <c r="I1767" i="2" s="1"/>
  <c r="F1766" i="4"/>
  <c r="U1766" i="4" s="1"/>
  <c r="B1766" i="4"/>
  <c r="A1766" i="4"/>
  <c r="X1765" i="4"/>
  <c r="AO1765" i="2" s="1"/>
  <c r="AU1765" i="2" s="1"/>
  <c r="F1765" i="4"/>
  <c r="U1765" i="4" s="1"/>
  <c r="B1765" i="4"/>
  <c r="A1765" i="4"/>
  <c r="F1764" i="4"/>
  <c r="X1764" i="4" s="1"/>
  <c r="B1764" i="4"/>
  <c r="A1764" i="4"/>
  <c r="AD1764" i="4" s="1"/>
  <c r="F1763" i="4"/>
  <c r="B1763" i="4"/>
  <c r="A1763" i="4"/>
  <c r="AD1763" i="4" s="1"/>
  <c r="F1762" i="4"/>
  <c r="U1762" i="4" s="1"/>
  <c r="W1762" i="2" s="1"/>
  <c r="B1762" i="4"/>
  <c r="A1762" i="4"/>
  <c r="AD1762" i="4" s="1"/>
  <c r="F1761" i="4"/>
  <c r="X1761" i="4" s="1"/>
  <c r="B1761" i="4"/>
  <c r="A1761" i="4"/>
  <c r="F1760" i="4"/>
  <c r="X1760" i="4" s="1"/>
  <c r="AO1760" i="2" s="1"/>
  <c r="AU1760" i="2" s="1"/>
  <c r="B1760" i="4"/>
  <c r="A1760" i="4"/>
  <c r="AD1760" i="4" s="1"/>
  <c r="F1759" i="4"/>
  <c r="B1759" i="4"/>
  <c r="A1759" i="4"/>
  <c r="AD1759" i="4" s="1"/>
  <c r="F1758" i="4"/>
  <c r="U1758" i="4" s="1"/>
  <c r="B1758" i="4"/>
  <c r="A1758" i="4"/>
  <c r="F1757" i="4"/>
  <c r="X1757" i="4" s="1"/>
  <c r="AO1757" i="2" s="1"/>
  <c r="AU1757" i="2" s="1"/>
  <c r="B1757" i="4"/>
  <c r="A1757" i="4"/>
  <c r="F1756" i="4"/>
  <c r="X1756" i="4" s="1"/>
  <c r="B1756" i="4"/>
  <c r="A1756" i="4"/>
  <c r="AD1756" i="4" s="1"/>
  <c r="X1755" i="4"/>
  <c r="F1755" i="4"/>
  <c r="U1755" i="4" s="1"/>
  <c r="B1755" i="4"/>
  <c r="A1755" i="4"/>
  <c r="AD1755" i="4" s="1"/>
  <c r="F1754" i="4"/>
  <c r="X1754" i="4" s="1"/>
  <c r="B1754" i="4"/>
  <c r="A1754" i="4"/>
  <c r="U1753" i="4"/>
  <c r="F1753" i="4"/>
  <c r="X1753" i="4" s="1"/>
  <c r="AO1753" i="2" s="1"/>
  <c r="AU1753" i="2" s="1"/>
  <c r="B1753" i="4"/>
  <c r="A1753" i="4"/>
  <c r="AD1753" i="4" s="1"/>
  <c r="F1752" i="4"/>
  <c r="X1752" i="4" s="1"/>
  <c r="B1752" i="4"/>
  <c r="A1752" i="4"/>
  <c r="AD1752" i="4" s="1"/>
  <c r="F1751" i="4"/>
  <c r="U1751" i="4" s="1"/>
  <c r="B1751" i="4"/>
  <c r="A1751" i="4"/>
  <c r="AD1751" i="4" s="1"/>
  <c r="F1750" i="4"/>
  <c r="X1750" i="4" s="1"/>
  <c r="B1750" i="4"/>
  <c r="A1750" i="4"/>
  <c r="X1749" i="4"/>
  <c r="AO1749" i="2" s="1"/>
  <c r="AU1749" i="2" s="1"/>
  <c r="F1749" i="4"/>
  <c r="U1749" i="4" s="1"/>
  <c r="B1749" i="4"/>
  <c r="A1749" i="4"/>
  <c r="AD1749" i="4" s="1"/>
  <c r="F1748" i="4"/>
  <c r="X1748" i="4" s="1"/>
  <c r="B1748" i="4"/>
  <c r="A1748" i="4"/>
  <c r="AD1748" i="4" s="1"/>
  <c r="X1747" i="4"/>
  <c r="F1747" i="4"/>
  <c r="U1747" i="4" s="1"/>
  <c r="B1747" i="4"/>
  <c r="A1747" i="4"/>
  <c r="AD1747" i="4" s="1"/>
  <c r="F1746" i="4"/>
  <c r="X1746" i="4" s="1"/>
  <c r="B1746" i="4"/>
  <c r="A1746" i="4"/>
  <c r="U1745" i="4"/>
  <c r="F1745" i="4"/>
  <c r="X1745" i="4" s="1"/>
  <c r="AO1745" i="2" s="1"/>
  <c r="AU1745" i="2" s="1"/>
  <c r="BE1745" i="2" s="1"/>
  <c r="B1745" i="4"/>
  <c r="A1745" i="4"/>
  <c r="AD1745" i="4" s="1"/>
  <c r="F1744" i="4"/>
  <c r="X1744" i="4" s="1"/>
  <c r="B1744" i="4"/>
  <c r="A1744" i="4"/>
  <c r="AD1744" i="4" s="1"/>
  <c r="F1743" i="4"/>
  <c r="U1743" i="4" s="1"/>
  <c r="B1743" i="4"/>
  <c r="A1743" i="4"/>
  <c r="AD1743" i="4" s="1"/>
  <c r="F1742" i="4"/>
  <c r="X1742" i="4" s="1"/>
  <c r="B1742" i="4"/>
  <c r="A1742" i="4"/>
  <c r="F1741" i="4"/>
  <c r="B1741" i="4"/>
  <c r="A1741" i="4"/>
  <c r="AD1741" i="4" s="1"/>
  <c r="F1740" i="4"/>
  <c r="B1740" i="4"/>
  <c r="A1740" i="4"/>
  <c r="X1739" i="4"/>
  <c r="F1739" i="4"/>
  <c r="U1739" i="4" s="1"/>
  <c r="B1739" i="4"/>
  <c r="A1739" i="4"/>
  <c r="F1738" i="4"/>
  <c r="X1738" i="4" s="1"/>
  <c r="B1738" i="4"/>
  <c r="A1738" i="4"/>
  <c r="F1737" i="4"/>
  <c r="B1737" i="4"/>
  <c r="A1737" i="4"/>
  <c r="AD1737" i="4" s="1"/>
  <c r="F1736" i="4"/>
  <c r="B1736" i="4"/>
  <c r="A1736" i="4"/>
  <c r="F1735" i="4"/>
  <c r="U1735" i="4" s="1"/>
  <c r="B1735" i="4"/>
  <c r="A1735" i="4"/>
  <c r="F1734" i="4"/>
  <c r="X1734" i="4" s="1"/>
  <c r="B1734" i="4"/>
  <c r="A1734" i="4"/>
  <c r="F1733" i="4"/>
  <c r="B1733" i="4"/>
  <c r="A1733" i="4"/>
  <c r="AD1733" i="4" s="1"/>
  <c r="F1732" i="4"/>
  <c r="B1732" i="4"/>
  <c r="A1732" i="4"/>
  <c r="X1731" i="4"/>
  <c r="AO1731" i="2" s="1"/>
  <c r="AU1731" i="2" s="1"/>
  <c r="BE1731" i="2" s="1"/>
  <c r="F1731" i="4"/>
  <c r="U1731" i="4" s="1"/>
  <c r="B1731" i="4"/>
  <c r="A1731" i="4"/>
  <c r="F1730" i="4"/>
  <c r="X1730" i="4" s="1"/>
  <c r="B1730" i="4"/>
  <c r="A1730" i="4"/>
  <c r="F1729" i="4"/>
  <c r="B1729" i="4"/>
  <c r="A1729" i="4"/>
  <c r="AD1729" i="4" s="1"/>
  <c r="F1728" i="4"/>
  <c r="B1728" i="4"/>
  <c r="A1728" i="4"/>
  <c r="F1727" i="4"/>
  <c r="U1727" i="4" s="1"/>
  <c r="B1727" i="4"/>
  <c r="A1727" i="4"/>
  <c r="F1726" i="4"/>
  <c r="X1726" i="4" s="1"/>
  <c r="B1726" i="4"/>
  <c r="A1726" i="4"/>
  <c r="F1725" i="4"/>
  <c r="B1725" i="4"/>
  <c r="A1725" i="4"/>
  <c r="AD1725" i="4" s="1"/>
  <c r="F1724" i="4"/>
  <c r="B1724" i="4"/>
  <c r="A1724" i="4"/>
  <c r="X1723" i="4"/>
  <c r="AO1723" i="2" s="1"/>
  <c r="AU1723" i="2" s="1"/>
  <c r="BE1723" i="2" s="1"/>
  <c r="F1723" i="4"/>
  <c r="U1723" i="4" s="1"/>
  <c r="B1723" i="4"/>
  <c r="A1723" i="4"/>
  <c r="F1722" i="4"/>
  <c r="B1722" i="4"/>
  <c r="A1722" i="4"/>
  <c r="AD1722" i="4" s="1"/>
  <c r="F1721" i="4"/>
  <c r="B1721" i="4"/>
  <c r="A1721" i="4"/>
  <c r="AD1721" i="4" s="1"/>
  <c r="F1720" i="4"/>
  <c r="B1720" i="4"/>
  <c r="A1720" i="4"/>
  <c r="F1719" i="4"/>
  <c r="U1719" i="4" s="1"/>
  <c r="B1719" i="4"/>
  <c r="A1719" i="4"/>
  <c r="F1718" i="4"/>
  <c r="B1718" i="4"/>
  <c r="A1718" i="4"/>
  <c r="AD1718" i="4" s="1"/>
  <c r="F1717" i="4"/>
  <c r="B1717" i="4"/>
  <c r="A1717" i="4"/>
  <c r="AD1717" i="4" s="1"/>
  <c r="F1716" i="4"/>
  <c r="B1716" i="4"/>
  <c r="A1716" i="4"/>
  <c r="X1715" i="4"/>
  <c r="AO1715" i="2" s="1"/>
  <c r="AU1715" i="2" s="1"/>
  <c r="BE1715" i="2" s="1"/>
  <c r="F1715" i="4"/>
  <c r="U1715" i="4" s="1"/>
  <c r="B1715" i="4"/>
  <c r="A1715" i="4"/>
  <c r="F1714" i="4"/>
  <c r="B1714" i="4"/>
  <c r="A1714" i="4"/>
  <c r="AD1714" i="4" s="1"/>
  <c r="F1713" i="4"/>
  <c r="B1713" i="4"/>
  <c r="A1713" i="4"/>
  <c r="AD1713" i="4" s="1"/>
  <c r="F1712" i="4"/>
  <c r="B1712" i="4"/>
  <c r="A1712" i="4"/>
  <c r="F1711" i="4"/>
  <c r="U1711" i="4" s="1"/>
  <c r="B1711" i="4"/>
  <c r="A1711" i="4"/>
  <c r="F1710" i="4"/>
  <c r="B1710" i="4"/>
  <c r="A1710" i="4"/>
  <c r="AD1710" i="4" s="1"/>
  <c r="F1709" i="4"/>
  <c r="B1709" i="4"/>
  <c r="A1709" i="4"/>
  <c r="AD1709" i="4" s="1"/>
  <c r="F1708" i="4"/>
  <c r="B1708" i="4"/>
  <c r="A1708" i="4"/>
  <c r="X1707" i="4"/>
  <c r="F1707" i="4"/>
  <c r="U1707" i="4" s="1"/>
  <c r="B1707" i="4"/>
  <c r="A1707" i="4"/>
  <c r="U1706" i="4"/>
  <c r="W1706" i="2" s="1"/>
  <c r="F1706" i="4"/>
  <c r="X1706" i="4" s="1"/>
  <c r="B1706" i="4"/>
  <c r="A1706" i="4"/>
  <c r="F1705" i="4"/>
  <c r="B1705" i="4"/>
  <c r="A1705" i="4"/>
  <c r="AD1705" i="4" s="1"/>
  <c r="F1704" i="4"/>
  <c r="X1704" i="4" s="1"/>
  <c r="B1704" i="4"/>
  <c r="A1704" i="4"/>
  <c r="F1703" i="4"/>
  <c r="U1703" i="4" s="1"/>
  <c r="W1703" i="2" s="1"/>
  <c r="B1703" i="4"/>
  <c r="A1703" i="4"/>
  <c r="AD1703" i="4" s="1"/>
  <c r="F1702" i="4"/>
  <c r="X1702" i="4" s="1"/>
  <c r="AO1702" i="2" s="1"/>
  <c r="AU1702" i="2" s="1"/>
  <c r="B1702" i="4"/>
  <c r="A1702" i="4"/>
  <c r="U1701" i="4"/>
  <c r="W1701" i="2" s="1"/>
  <c r="F1701" i="4"/>
  <c r="X1701" i="4" s="1"/>
  <c r="AO1701" i="2" s="1"/>
  <c r="AU1701" i="2" s="1"/>
  <c r="BE1701" i="2" s="1"/>
  <c r="B1701" i="4"/>
  <c r="A1701" i="4"/>
  <c r="AD1701" i="4" s="1"/>
  <c r="F1700" i="4"/>
  <c r="X1700" i="4" s="1"/>
  <c r="B1700" i="4"/>
  <c r="A1700" i="4"/>
  <c r="F1699" i="4"/>
  <c r="B1699" i="4"/>
  <c r="A1699" i="4"/>
  <c r="AD1699" i="4" s="1"/>
  <c r="F1698" i="4"/>
  <c r="B1698" i="4"/>
  <c r="A1698" i="4"/>
  <c r="F1697" i="4"/>
  <c r="X1697" i="4" s="1"/>
  <c r="AO1697" i="2" s="1"/>
  <c r="AU1697" i="2" s="1"/>
  <c r="BE1697" i="2" s="1"/>
  <c r="B1697" i="4"/>
  <c r="A1697" i="4"/>
  <c r="F1696" i="4"/>
  <c r="X1696" i="4" s="1"/>
  <c r="AO1696" i="2" s="1"/>
  <c r="AU1696" i="2" s="1"/>
  <c r="BE1696" i="2" s="1"/>
  <c r="B1696" i="4"/>
  <c r="A1696" i="4"/>
  <c r="F1695" i="4"/>
  <c r="U1695" i="4" s="1"/>
  <c r="B1695" i="4"/>
  <c r="A1695" i="4"/>
  <c r="F1694" i="4"/>
  <c r="X1694" i="4" s="1"/>
  <c r="B1694" i="4"/>
  <c r="A1694" i="4"/>
  <c r="F1693" i="4"/>
  <c r="X1693" i="4" s="1"/>
  <c r="AO1693" i="2" s="1"/>
  <c r="AU1693" i="2" s="1"/>
  <c r="BE1693" i="2" s="1"/>
  <c r="B1693" i="4"/>
  <c r="A1693" i="4"/>
  <c r="AD1693" i="4" s="1"/>
  <c r="F1692" i="4"/>
  <c r="X1692" i="4" s="1"/>
  <c r="AO1692" i="2" s="1"/>
  <c r="AU1692" i="2" s="1"/>
  <c r="BE1692" i="2" s="1"/>
  <c r="B1692" i="4"/>
  <c r="A1692" i="4"/>
  <c r="F1691" i="4"/>
  <c r="U1691" i="4" s="1"/>
  <c r="B1691" i="4"/>
  <c r="A1691" i="4"/>
  <c r="F1690" i="4"/>
  <c r="X1690" i="4" s="1"/>
  <c r="B1690" i="4"/>
  <c r="A1690" i="4"/>
  <c r="F1689" i="4"/>
  <c r="B1689" i="4"/>
  <c r="A1689" i="4"/>
  <c r="AD1689" i="4" s="1"/>
  <c r="F1688" i="4"/>
  <c r="X1688" i="4" s="1"/>
  <c r="B1688" i="4"/>
  <c r="A1688" i="4"/>
  <c r="G1687" i="4"/>
  <c r="I1687" i="2" s="1"/>
  <c r="F1687" i="4"/>
  <c r="U1687" i="4" s="1"/>
  <c r="W1687" i="2" s="1"/>
  <c r="B1687" i="4"/>
  <c r="A1687" i="4"/>
  <c r="AD1687" i="4" s="1"/>
  <c r="U1686" i="4"/>
  <c r="W1686" i="2" s="1"/>
  <c r="F1686" i="4"/>
  <c r="X1686" i="4" s="1"/>
  <c r="AO1686" i="2" s="1"/>
  <c r="AU1686" i="2" s="1"/>
  <c r="B1686" i="4"/>
  <c r="A1686" i="4"/>
  <c r="X1685" i="4"/>
  <c r="F1685" i="4"/>
  <c r="U1685" i="4" s="1"/>
  <c r="W1685" i="2" s="1"/>
  <c r="B1685" i="4"/>
  <c r="A1685" i="4"/>
  <c r="AD1685" i="4" s="1"/>
  <c r="F1684" i="4"/>
  <c r="X1684" i="4" s="1"/>
  <c r="B1684" i="4"/>
  <c r="A1684" i="4"/>
  <c r="G1684" i="4" s="1"/>
  <c r="AD1683" i="4"/>
  <c r="F1683" i="4"/>
  <c r="B1683" i="4"/>
  <c r="A1683" i="4"/>
  <c r="G1683" i="4" s="1"/>
  <c r="I1683" i="2" s="1"/>
  <c r="F1682" i="4"/>
  <c r="B1682" i="4"/>
  <c r="A1682" i="4"/>
  <c r="F1681" i="4"/>
  <c r="X1681" i="4" s="1"/>
  <c r="B1681" i="4"/>
  <c r="A1681" i="4"/>
  <c r="F1680" i="4"/>
  <c r="X1680" i="4" s="1"/>
  <c r="AO1680" i="2" s="1"/>
  <c r="AU1680" i="2" s="1"/>
  <c r="BE1680" i="2" s="1"/>
  <c r="B1680" i="4"/>
  <c r="A1680" i="4"/>
  <c r="F1679" i="4"/>
  <c r="U1679" i="4" s="1"/>
  <c r="B1679" i="4"/>
  <c r="A1679" i="4"/>
  <c r="F1678" i="4"/>
  <c r="X1678" i="4" s="1"/>
  <c r="B1678" i="4"/>
  <c r="A1678" i="4"/>
  <c r="F1677" i="4"/>
  <c r="X1677" i="4" s="1"/>
  <c r="B1677" i="4"/>
  <c r="A1677" i="4"/>
  <c r="AD1677" i="4" s="1"/>
  <c r="F1676" i="4"/>
  <c r="X1676" i="4" s="1"/>
  <c r="AO1676" i="2" s="1"/>
  <c r="AU1676" i="2" s="1"/>
  <c r="BE1676" i="2" s="1"/>
  <c r="B1676" i="4"/>
  <c r="A1676" i="4"/>
  <c r="F1675" i="4"/>
  <c r="U1675" i="4" s="1"/>
  <c r="B1675" i="4"/>
  <c r="A1675" i="4"/>
  <c r="F1674" i="4"/>
  <c r="X1674" i="4" s="1"/>
  <c r="B1674" i="4"/>
  <c r="A1674" i="4"/>
  <c r="F1673" i="4"/>
  <c r="B1673" i="4"/>
  <c r="A1673" i="4"/>
  <c r="AD1673" i="4" s="1"/>
  <c r="F1672" i="4"/>
  <c r="X1672" i="4" s="1"/>
  <c r="B1672" i="4"/>
  <c r="A1672" i="4"/>
  <c r="F1671" i="4"/>
  <c r="U1671" i="4" s="1"/>
  <c r="W1671" i="2" s="1"/>
  <c r="B1671" i="4"/>
  <c r="A1671" i="4"/>
  <c r="G1671" i="4" s="1"/>
  <c r="I1671" i="2" s="1"/>
  <c r="F1670" i="4"/>
  <c r="X1670" i="4" s="1"/>
  <c r="AO1670" i="2" s="1"/>
  <c r="B1670" i="4"/>
  <c r="A1670" i="4"/>
  <c r="F1669" i="4"/>
  <c r="X1669" i="4" s="1"/>
  <c r="AO1669" i="2" s="1"/>
  <c r="AU1669" i="2" s="1"/>
  <c r="B1669" i="4"/>
  <c r="A1669" i="4"/>
  <c r="AD1669" i="4" s="1"/>
  <c r="F1668" i="4"/>
  <c r="X1668" i="4" s="1"/>
  <c r="B1668" i="4"/>
  <c r="A1668" i="4"/>
  <c r="G1668" i="4" s="1"/>
  <c r="I1668" i="2" s="1"/>
  <c r="F1667" i="4"/>
  <c r="B1667" i="4"/>
  <c r="A1667" i="4"/>
  <c r="AD1667" i="4" s="1"/>
  <c r="F1666" i="4"/>
  <c r="B1666" i="4"/>
  <c r="A1666" i="4"/>
  <c r="U1665" i="4"/>
  <c r="W1665" i="2" s="1"/>
  <c r="F1665" i="4"/>
  <c r="X1665" i="4" s="1"/>
  <c r="B1665" i="4"/>
  <c r="A1665" i="4"/>
  <c r="F1664" i="4"/>
  <c r="X1664" i="4" s="1"/>
  <c r="AO1664" i="2" s="1"/>
  <c r="AU1664" i="2" s="1"/>
  <c r="B1664" i="4"/>
  <c r="A1664" i="4"/>
  <c r="X1663" i="4"/>
  <c r="AO1663" i="2" s="1"/>
  <c r="AU1663" i="2" s="1"/>
  <c r="F1663" i="4"/>
  <c r="U1663" i="4" s="1"/>
  <c r="B1663" i="4"/>
  <c r="A1663" i="4"/>
  <c r="G1663" i="4" s="1"/>
  <c r="U1662" i="4"/>
  <c r="F1662" i="4"/>
  <c r="X1662" i="4" s="1"/>
  <c r="B1662" i="4"/>
  <c r="A1662" i="4"/>
  <c r="G1662" i="4" s="1"/>
  <c r="I1662" i="2" s="1"/>
  <c r="G1661" i="4"/>
  <c r="I1661" i="2" s="1"/>
  <c r="F1661" i="4"/>
  <c r="X1661" i="4" s="1"/>
  <c r="B1661" i="4"/>
  <c r="A1661" i="4"/>
  <c r="AD1661" i="4" s="1"/>
  <c r="F1660" i="4"/>
  <c r="X1660" i="4" s="1"/>
  <c r="AO1660" i="2" s="1"/>
  <c r="AU1660" i="2" s="1"/>
  <c r="B1660" i="4"/>
  <c r="A1660" i="4"/>
  <c r="F1659" i="4"/>
  <c r="U1659" i="4" s="1"/>
  <c r="B1659" i="4"/>
  <c r="A1659" i="4"/>
  <c r="F1658" i="4"/>
  <c r="X1658" i="4" s="1"/>
  <c r="B1658" i="4"/>
  <c r="A1658" i="4"/>
  <c r="F1657" i="4"/>
  <c r="B1657" i="4"/>
  <c r="A1657" i="4"/>
  <c r="AD1657" i="4" s="1"/>
  <c r="F1656" i="4"/>
  <c r="X1656" i="4" s="1"/>
  <c r="B1656" i="4"/>
  <c r="A1656" i="4"/>
  <c r="F1655" i="4"/>
  <c r="U1655" i="4" s="1"/>
  <c r="W1655" i="2" s="1"/>
  <c r="B1655" i="4"/>
  <c r="A1655" i="4"/>
  <c r="AD1655" i="4" s="1"/>
  <c r="F1654" i="4"/>
  <c r="X1654" i="4" s="1"/>
  <c r="AO1654" i="2" s="1"/>
  <c r="AU1654" i="2" s="1"/>
  <c r="B1654" i="4"/>
  <c r="A1654" i="4"/>
  <c r="U1653" i="4"/>
  <c r="W1653" i="2" s="1"/>
  <c r="G1653" i="4"/>
  <c r="F1653" i="4"/>
  <c r="X1653" i="4" s="1"/>
  <c r="AO1653" i="2" s="1"/>
  <c r="AU1653" i="2" s="1"/>
  <c r="BA1653" i="2" s="1"/>
  <c r="B1653" i="4"/>
  <c r="A1653" i="4"/>
  <c r="AD1653" i="4" s="1"/>
  <c r="F1652" i="4"/>
  <c r="X1652" i="4" s="1"/>
  <c r="B1652" i="4"/>
  <c r="A1652" i="4"/>
  <c r="F1651" i="4"/>
  <c r="B1651" i="4"/>
  <c r="A1651" i="4"/>
  <c r="F1650" i="4"/>
  <c r="B1650" i="4"/>
  <c r="A1650" i="4"/>
  <c r="F1649" i="4"/>
  <c r="X1649" i="4" s="1"/>
  <c r="B1649" i="4"/>
  <c r="A1649" i="4"/>
  <c r="F1648" i="4"/>
  <c r="X1648" i="4" s="1"/>
  <c r="AO1648" i="2" s="1"/>
  <c r="AU1648" i="2" s="1"/>
  <c r="B1648" i="4"/>
  <c r="A1648" i="4"/>
  <c r="F1647" i="4"/>
  <c r="U1647" i="4" s="1"/>
  <c r="B1647" i="4"/>
  <c r="A1647" i="4"/>
  <c r="AD1647" i="4" s="1"/>
  <c r="F1646" i="4"/>
  <c r="X1646" i="4" s="1"/>
  <c r="AO1646" i="2" s="1"/>
  <c r="AU1646" i="2" s="1"/>
  <c r="B1646" i="4"/>
  <c r="A1646" i="4"/>
  <c r="F1645" i="4"/>
  <c r="U1645" i="4" s="1"/>
  <c r="W1645" i="2" s="1"/>
  <c r="B1645" i="4"/>
  <c r="A1645" i="4"/>
  <c r="AD1645" i="4" s="1"/>
  <c r="F1644" i="4"/>
  <c r="X1644" i="4" s="1"/>
  <c r="AO1644" i="2" s="1"/>
  <c r="AU1644" i="2" s="1"/>
  <c r="B1644" i="4"/>
  <c r="A1644" i="4"/>
  <c r="AD1644" i="4" s="1"/>
  <c r="F1643" i="4"/>
  <c r="U1643" i="4" s="1"/>
  <c r="B1643" i="4"/>
  <c r="A1643" i="4"/>
  <c r="AD1643" i="4" s="1"/>
  <c r="F1642" i="4"/>
  <c r="X1642" i="4" s="1"/>
  <c r="AO1642" i="2" s="1"/>
  <c r="AU1642" i="2" s="1"/>
  <c r="BE1642" i="2" s="1"/>
  <c r="B1642" i="4"/>
  <c r="A1642" i="4"/>
  <c r="X1641" i="4"/>
  <c r="AO1641" i="2" s="1"/>
  <c r="AU1641" i="2" s="1"/>
  <c r="BE1641" i="2" s="1"/>
  <c r="F1641" i="4"/>
  <c r="U1641" i="4" s="1"/>
  <c r="W1641" i="2" s="1"/>
  <c r="B1641" i="4"/>
  <c r="A1641" i="4"/>
  <c r="AD1641" i="4" s="1"/>
  <c r="F1640" i="4"/>
  <c r="X1640" i="4" s="1"/>
  <c r="AO1640" i="2" s="1"/>
  <c r="AU1640" i="2" s="1"/>
  <c r="BA1640" i="2" s="1"/>
  <c r="B1640" i="4"/>
  <c r="A1640" i="4"/>
  <c r="AD1640" i="4" s="1"/>
  <c r="F1639" i="4"/>
  <c r="U1639" i="4" s="1"/>
  <c r="B1639" i="4"/>
  <c r="A1639" i="4"/>
  <c r="AD1639" i="4" s="1"/>
  <c r="F1638" i="4"/>
  <c r="X1638" i="4" s="1"/>
  <c r="AO1638" i="2" s="1"/>
  <c r="AU1638" i="2" s="1"/>
  <c r="BA1638" i="2" s="1"/>
  <c r="B1638" i="4"/>
  <c r="A1638" i="4"/>
  <c r="F1637" i="4"/>
  <c r="U1637" i="4" s="1"/>
  <c r="W1637" i="2" s="1"/>
  <c r="B1637" i="4"/>
  <c r="A1637" i="4"/>
  <c r="AD1637" i="4" s="1"/>
  <c r="F1636" i="4"/>
  <c r="X1636" i="4" s="1"/>
  <c r="AO1636" i="2" s="1"/>
  <c r="AU1636" i="2" s="1"/>
  <c r="BA1636" i="2" s="1"/>
  <c r="B1636" i="4"/>
  <c r="A1636" i="4"/>
  <c r="AD1636" i="4" s="1"/>
  <c r="AD1635" i="4"/>
  <c r="F1635" i="4"/>
  <c r="U1635" i="4" s="1"/>
  <c r="B1635" i="4"/>
  <c r="A1635" i="4"/>
  <c r="F1634" i="4"/>
  <c r="X1634" i="4" s="1"/>
  <c r="AO1634" i="2" s="1"/>
  <c r="AU1634" i="2" s="1"/>
  <c r="BE1634" i="2" s="1"/>
  <c r="B1634" i="4"/>
  <c r="A1634" i="4"/>
  <c r="F1633" i="4"/>
  <c r="B1633" i="4"/>
  <c r="A1633" i="4"/>
  <c r="AD1633" i="4" s="1"/>
  <c r="F1632" i="4"/>
  <c r="X1632" i="4" s="1"/>
  <c r="AO1632" i="2" s="1"/>
  <c r="AU1632" i="2" s="1"/>
  <c r="BA1632" i="2" s="1"/>
  <c r="B1632" i="4"/>
  <c r="A1632" i="4"/>
  <c r="AD1632" i="4" s="1"/>
  <c r="F1631" i="4"/>
  <c r="U1631" i="4" s="1"/>
  <c r="B1631" i="4"/>
  <c r="A1631" i="4"/>
  <c r="AD1631" i="4" s="1"/>
  <c r="F1630" i="4"/>
  <c r="X1630" i="4" s="1"/>
  <c r="AO1630" i="2" s="1"/>
  <c r="AU1630" i="2" s="1"/>
  <c r="BE1630" i="2" s="1"/>
  <c r="B1630" i="4"/>
  <c r="A1630" i="4"/>
  <c r="F1629" i="4"/>
  <c r="X1629" i="4" s="1"/>
  <c r="AO1629" i="2" s="1"/>
  <c r="AU1629" i="2" s="1"/>
  <c r="BE1629" i="2" s="1"/>
  <c r="B1629" i="4"/>
  <c r="A1629" i="4"/>
  <c r="AD1629" i="4" s="1"/>
  <c r="F1628" i="4"/>
  <c r="X1628" i="4" s="1"/>
  <c r="AO1628" i="2" s="1"/>
  <c r="AU1628" i="2" s="1"/>
  <c r="B1628" i="4"/>
  <c r="A1628" i="4"/>
  <c r="AD1628" i="4" s="1"/>
  <c r="F1627" i="4"/>
  <c r="U1627" i="4" s="1"/>
  <c r="B1627" i="4"/>
  <c r="A1627" i="4"/>
  <c r="AD1627" i="4" s="1"/>
  <c r="F1626" i="4"/>
  <c r="X1626" i="4" s="1"/>
  <c r="AO1626" i="2" s="1"/>
  <c r="AU1626" i="2" s="1"/>
  <c r="BE1626" i="2" s="1"/>
  <c r="B1626" i="4"/>
  <c r="A1626" i="4"/>
  <c r="X1625" i="4"/>
  <c r="AO1625" i="2" s="1"/>
  <c r="AU1625" i="2" s="1"/>
  <c r="BE1625" i="2" s="1"/>
  <c r="U1625" i="4"/>
  <c r="W1625" i="2" s="1"/>
  <c r="F1625" i="4"/>
  <c r="B1625" i="4"/>
  <c r="A1625" i="4"/>
  <c r="AD1625" i="4" s="1"/>
  <c r="F1624" i="4"/>
  <c r="X1624" i="4" s="1"/>
  <c r="AO1624" i="2" s="1"/>
  <c r="AU1624" i="2" s="1"/>
  <c r="BA1624" i="2" s="1"/>
  <c r="B1624" i="4"/>
  <c r="A1624" i="4"/>
  <c r="AD1624" i="4" s="1"/>
  <c r="X1623" i="4"/>
  <c r="AO1623" i="2" s="1"/>
  <c r="AU1623" i="2" s="1"/>
  <c r="BH1623" i="2" s="1"/>
  <c r="F1623" i="4"/>
  <c r="U1623" i="4" s="1"/>
  <c r="B1623" i="4"/>
  <c r="A1623" i="4"/>
  <c r="AD1623" i="4" s="1"/>
  <c r="F1622" i="4"/>
  <c r="X1622" i="4" s="1"/>
  <c r="AO1622" i="2" s="1"/>
  <c r="AU1622" i="2" s="1"/>
  <c r="BE1622" i="2" s="1"/>
  <c r="B1622" i="4"/>
  <c r="A1622" i="4"/>
  <c r="U1621" i="4"/>
  <c r="W1621" i="2" s="1"/>
  <c r="F1621" i="4"/>
  <c r="X1621" i="4" s="1"/>
  <c r="AO1621" i="2" s="1"/>
  <c r="AU1621" i="2" s="1"/>
  <c r="BE1621" i="2" s="1"/>
  <c r="B1621" i="4"/>
  <c r="A1621" i="4"/>
  <c r="AD1621" i="4" s="1"/>
  <c r="F1620" i="4"/>
  <c r="X1620" i="4" s="1"/>
  <c r="AO1620" i="2" s="1"/>
  <c r="AU1620" i="2" s="1"/>
  <c r="BA1620" i="2" s="1"/>
  <c r="B1620" i="4"/>
  <c r="A1620" i="4"/>
  <c r="AD1620" i="4" s="1"/>
  <c r="F1619" i="4"/>
  <c r="B1619" i="4"/>
  <c r="A1619" i="4"/>
  <c r="AD1619" i="4" s="1"/>
  <c r="F1618" i="4"/>
  <c r="X1618" i="4" s="1"/>
  <c r="AO1618" i="2" s="1"/>
  <c r="AU1618" i="2" s="1"/>
  <c r="B1618" i="4"/>
  <c r="A1618" i="4"/>
  <c r="F1617" i="4"/>
  <c r="B1617" i="4"/>
  <c r="A1617" i="4"/>
  <c r="AD1617" i="4" s="1"/>
  <c r="F1616" i="4"/>
  <c r="X1616" i="4" s="1"/>
  <c r="AO1616" i="2" s="1"/>
  <c r="AU1616" i="2" s="1"/>
  <c r="BA1616" i="2" s="1"/>
  <c r="B1616" i="4"/>
  <c r="A1616" i="4"/>
  <c r="AD1616" i="4" s="1"/>
  <c r="F1615" i="4"/>
  <c r="U1615" i="4" s="1"/>
  <c r="B1615" i="4"/>
  <c r="A1615" i="4"/>
  <c r="AD1615" i="4" s="1"/>
  <c r="F1614" i="4"/>
  <c r="X1614" i="4" s="1"/>
  <c r="AO1614" i="2" s="1"/>
  <c r="AU1614" i="2" s="1"/>
  <c r="BE1614" i="2" s="1"/>
  <c r="B1614" i="4"/>
  <c r="A1614" i="4"/>
  <c r="F1613" i="4"/>
  <c r="X1613" i="4" s="1"/>
  <c r="AO1613" i="2" s="1"/>
  <c r="AU1613" i="2" s="1"/>
  <c r="BE1613" i="2" s="1"/>
  <c r="B1613" i="4"/>
  <c r="A1613" i="4"/>
  <c r="AD1613" i="4" s="1"/>
  <c r="F1612" i="4"/>
  <c r="X1612" i="4" s="1"/>
  <c r="AO1612" i="2" s="1"/>
  <c r="AU1612" i="2" s="1"/>
  <c r="B1612" i="4"/>
  <c r="A1612" i="4"/>
  <c r="AD1612" i="4" s="1"/>
  <c r="F1611" i="4"/>
  <c r="U1611" i="4" s="1"/>
  <c r="B1611" i="4"/>
  <c r="A1611" i="4"/>
  <c r="AD1611" i="4" s="1"/>
  <c r="F1610" i="4"/>
  <c r="X1610" i="4" s="1"/>
  <c r="AO1610" i="2" s="1"/>
  <c r="AU1610" i="2" s="1"/>
  <c r="B1610" i="4"/>
  <c r="A1610" i="4"/>
  <c r="X1609" i="4"/>
  <c r="AO1609" i="2" s="1"/>
  <c r="AU1609" i="2" s="1"/>
  <c r="BE1609" i="2" s="1"/>
  <c r="F1609" i="4"/>
  <c r="U1609" i="4" s="1"/>
  <c r="W1609" i="2" s="1"/>
  <c r="B1609" i="4"/>
  <c r="A1609" i="4"/>
  <c r="AD1609" i="4" s="1"/>
  <c r="F1608" i="4"/>
  <c r="X1608" i="4" s="1"/>
  <c r="AO1608" i="2" s="1"/>
  <c r="AU1608" i="2" s="1"/>
  <c r="BA1608" i="2" s="1"/>
  <c r="B1608" i="4"/>
  <c r="A1608" i="4"/>
  <c r="AD1608" i="4" s="1"/>
  <c r="X1607" i="4"/>
  <c r="AO1607" i="2" s="1"/>
  <c r="AU1607" i="2" s="1"/>
  <c r="F1607" i="4"/>
  <c r="U1607" i="4" s="1"/>
  <c r="B1607" i="4"/>
  <c r="A1607" i="4"/>
  <c r="AD1607" i="4" s="1"/>
  <c r="F1606" i="4"/>
  <c r="X1606" i="4" s="1"/>
  <c r="AO1606" i="2" s="1"/>
  <c r="AU1606" i="2" s="1"/>
  <c r="BA1606" i="2" s="1"/>
  <c r="B1606" i="4"/>
  <c r="A1606" i="4"/>
  <c r="U1605" i="4"/>
  <c r="W1605" i="2" s="1"/>
  <c r="F1605" i="4"/>
  <c r="X1605" i="4" s="1"/>
  <c r="AO1605" i="2" s="1"/>
  <c r="AU1605" i="2" s="1"/>
  <c r="B1605" i="4"/>
  <c r="A1605" i="4"/>
  <c r="AD1605" i="4" s="1"/>
  <c r="F1604" i="4"/>
  <c r="X1604" i="4" s="1"/>
  <c r="AO1604" i="2" s="1"/>
  <c r="AU1604" i="2" s="1"/>
  <c r="BA1604" i="2" s="1"/>
  <c r="B1604" i="4"/>
  <c r="A1604" i="4"/>
  <c r="AD1604" i="4" s="1"/>
  <c r="F1603" i="4"/>
  <c r="B1603" i="4"/>
  <c r="A1603" i="4"/>
  <c r="AD1603" i="4" s="1"/>
  <c r="F1602" i="4"/>
  <c r="B1602" i="4"/>
  <c r="A1602" i="4"/>
  <c r="F1601" i="4"/>
  <c r="B1601" i="4"/>
  <c r="A1601" i="4"/>
  <c r="F1600" i="4"/>
  <c r="B1600" i="4"/>
  <c r="A1600" i="4"/>
  <c r="AD1600" i="4" s="1"/>
  <c r="F1599" i="4"/>
  <c r="U1599" i="4" s="1"/>
  <c r="B1599" i="4"/>
  <c r="A1599" i="4"/>
  <c r="AD1599" i="4" s="1"/>
  <c r="F1598" i="4"/>
  <c r="B1598" i="4"/>
  <c r="A1598" i="4"/>
  <c r="X1597" i="4"/>
  <c r="AO1597" i="2" s="1"/>
  <c r="AU1597" i="2" s="1"/>
  <c r="F1597" i="4"/>
  <c r="U1597" i="4" s="1"/>
  <c r="W1597" i="2" s="1"/>
  <c r="B1597" i="4"/>
  <c r="A1597" i="4"/>
  <c r="F1596" i="4"/>
  <c r="B1596" i="4"/>
  <c r="A1596" i="4"/>
  <c r="AD1596" i="4" s="1"/>
  <c r="X1595" i="4"/>
  <c r="AO1595" i="2" s="1"/>
  <c r="AU1595" i="2" s="1"/>
  <c r="F1595" i="4"/>
  <c r="U1595" i="4" s="1"/>
  <c r="B1595" i="4"/>
  <c r="A1595" i="4"/>
  <c r="AD1595" i="4" s="1"/>
  <c r="F1594" i="4"/>
  <c r="B1594" i="4"/>
  <c r="A1594" i="4"/>
  <c r="X1593" i="4"/>
  <c r="U1593" i="4"/>
  <c r="W1593" i="2" s="1"/>
  <c r="F1593" i="4"/>
  <c r="B1593" i="4"/>
  <c r="A1593" i="4"/>
  <c r="F1592" i="4"/>
  <c r="B1592" i="4"/>
  <c r="A1592" i="4"/>
  <c r="AD1592" i="4" s="1"/>
  <c r="X1591" i="4"/>
  <c r="AO1591" i="2" s="1"/>
  <c r="AU1591" i="2" s="1"/>
  <c r="F1591" i="4"/>
  <c r="U1591" i="4" s="1"/>
  <c r="B1591" i="4"/>
  <c r="A1591" i="4"/>
  <c r="AD1591" i="4" s="1"/>
  <c r="F1590" i="4"/>
  <c r="B1590" i="4"/>
  <c r="A1590" i="4"/>
  <c r="U1589" i="4"/>
  <c r="W1589" i="2" s="1"/>
  <c r="F1589" i="4"/>
  <c r="X1589" i="4" s="1"/>
  <c r="AO1589" i="2" s="1"/>
  <c r="AU1589" i="2" s="1"/>
  <c r="B1589" i="4"/>
  <c r="A1589" i="4"/>
  <c r="U1588" i="4"/>
  <c r="F1588" i="4"/>
  <c r="X1588" i="4" s="1"/>
  <c r="B1588" i="4"/>
  <c r="A1588" i="4"/>
  <c r="AD1587" i="4"/>
  <c r="F1587" i="4"/>
  <c r="B1587" i="4"/>
  <c r="A1587" i="4"/>
  <c r="AD1586" i="4"/>
  <c r="F1586" i="4"/>
  <c r="B1586" i="4"/>
  <c r="A1586" i="4"/>
  <c r="X1585" i="4"/>
  <c r="AO1585" i="2" s="1"/>
  <c r="AU1585" i="2" s="1"/>
  <c r="U1585" i="4"/>
  <c r="W1585" i="2" s="1"/>
  <c r="F1585" i="4"/>
  <c r="B1585" i="4"/>
  <c r="A1585" i="4"/>
  <c r="U1584" i="4"/>
  <c r="F1584" i="4"/>
  <c r="X1584" i="4" s="1"/>
  <c r="B1584" i="4"/>
  <c r="A1584" i="4"/>
  <c r="F1583" i="4"/>
  <c r="B1583" i="4"/>
  <c r="A1583" i="4"/>
  <c r="AD1583" i="4" s="1"/>
  <c r="F1582" i="4"/>
  <c r="B1582" i="4"/>
  <c r="A1582" i="4"/>
  <c r="AD1582" i="4" s="1"/>
  <c r="F1581" i="4"/>
  <c r="B1581" i="4"/>
  <c r="A1581" i="4"/>
  <c r="F1580" i="4"/>
  <c r="B1580" i="4"/>
  <c r="A1580" i="4"/>
  <c r="F1579" i="4"/>
  <c r="B1579" i="4"/>
  <c r="A1579" i="4"/>
  <c r="AD1579" i="4" s="1"/>
  <c r="F1578" i="4"/>
  <c r="X1578" i="4" s="1"/>
  <c r="AO1578" i="2" s="1"/>
  <c r="AU1578" i="2" s="1"/>
  <c r="BA1578" i="2" s="1"/>
  <c r="B1578" i="4"/>
  <c r="A1578" i="4"/>
  <c r="F1577" i="4"/>
  <c r="X1577" i="4" s="1"/>
  <c r="AO1577" i="2" s="1"/>
  <c r="AU1577" i="2" s="1"/>
  <c r="B1577" i="4"/>
  <c r="A1577" i="4"/>
  <c r="AD1577" i="4" s="1"/>
  <c r="F1576" i="4"/>
  <c r="X1576" i="4" s="1"/>
  <c r="B1576" i="4"/>
  <c r="A1576" i="4"/>
  <c r="F1575" i="4"/>
  <c r="B1575" i="4"/>
  <c r="A1575" i="4"/>
  <c r="AD1575" i="4" s="1"/>
  <c r="F1574" i="4"/>
  <c r="X1574" i="4" s="1"/>
  <c r="B1574" i="4"/>
  <c r="A1574" i="4"/>
  <c r="F1573" i="4"/>
  <c r="B1573" i="4"/>
  <c r="A1573" i="4"/>
  <c r="F1572" i="4"/>
  <c r="X1572" i="4" s="1"/>
  <c r="AO1572" i="2" s="1"/>
  <c r="AU1572" i="2" s="1"/>
  <c r="BE1572" i="2" s="1"/>
  <c r="B1572" i="4"/>
  <c r="A1572" i="4"/>
  <c r="F1571" i="4"/>
  <c r="U1571" i="4" s="1"/>
  <c r="B1571" i="4"/>
  <c r="A1571" i="4"/>
  <c r="AD1571" i="4" s="1"/>
  <c r="F1570" i="4"/>
  <c r="X1570" i="4" s="1"/>
  <c r="AO1570" i="2" s="1"/>
  <c r="AU1570" i="2" s="1"/>
  <c r="BE1570" i="2" s="1"/>
  <c r="B1570" i="4"/>
  <c r="A1570" i="4"/>
  <c r="X1569" i="4"/>
  <c r="AO1569" i="2" s="1"/>
  <c r="AU1569" i="2" s="1"/>
  <c r="BE1569" i="2" s="1"/>
  <c r="F1569" i="4"/>
  <c r="U1569" i="4" s="1"/>
  <c r="W1569" i="2" s="1"/>
  <c r="B1569" i="4"/>
  <c r="A1569" i="4"/>
  <c r="F1568" i="4"/>
  <c r="X1568" i="4" s="1"/>
  <c r="B1568" i="4"/>
  <c r="A1568" i="4"/>
  <c r="G1568" i="4" s="1"/>
  <c r="I1568" i="2" s="1"/>
  <c r="F1567" i="4"/>
  <c r="B1567" i="4"/>
  <c r="A1567" i="4"/>
  <c r="AD1567" i="4" s="1"/>
  <c r="F1566" i="4"/>
  <c r="X1566" i="4" s="1"/>
  <c r="AO1566" i="2" s="1"/>
  <c r="AU1566" i="2" s="1"/>
  <c r="BE1566" i="2" s="1"/>
  <c r="B1566" i="4"/>
  <c r="A1566" i="4"/>
  <c r="U1565" i="4"/>
  <c r="W1565" i="2" s="1"/>
  <c r="F1565" i="4"/>
  <c r="X1565" i="4" s="1"/>
  <c r="B1565" i="4"/>
  <c r="A1565" i="4"/>
  <c r="AD1565" i="4" s="1"/>
  <c r="F1564" i="4"/>
  <c r="X1564" i="4" s="1"/>
  <c r="AO1564" i="2" s="1"/>
  <c r="AU1564" i="2" s="1"/>
  <c r="BE1564" i="2" s="1"/>
  <c r="B1564" i="4"/>
  <c r="A1564" i="4"/>
  <c r="F1563" i="4"/>
  <c r="B1563" i="4"/>
  <c r="A1563" i="4"/>
  <c r="F1562" i="4"/>
  <c r="U1562" i="4" s="1"/>
  <c r="B1562" i="4"/>
  <c r="A1562" i="4"/>
  <c r="AD1562" i="4" s="1"/>
  <c r="F1561" i="4"/>
  <c r="G1561" i="4" s="1"/>
  <c r="I1561" i="2" s="1"/>
  <c r="B1561" i="4"/>
  <c r="A1561" i="4"/>
  <c r="AD1561" i="4" s="1"/>
  <c r="AD1560" i="4"/>
  <c r="F1560" i="4"/>
  <c r="X1560" i="4" s="1"/>
  <c r="AO1560" i="2" s="1"/>
  <c r="AU1560" i="2" s="1"/>
  <c r="BE1560" i="2" s="1"/>
  <c r="B1560" i="4"/>
  <c r="A1560" i="4"/>
  <c r="F1559" i="4"/>
  <c r="U1559" i="4" s="1"/>
  <c r="B1559" i="4"/>
  <c r="A1559" i="4"/>
  <c r="F1558" i="4"/>
  <c r="U1558" i="4" s="1"/>
  <c r="B1558" i="4"/>
  <c r="A1558" i="4"/>
  <c r="AD1558" i="4" s="1"/>
  <c r="F1557" i="4"/>
  <c r="B1557" i="4"/>
  <c r="A1557" i="4"/>
  <c r="F1556" i="4"/>
  <c r="X1556" i="4" s="1"/>
  <c r="AO1556" i="2" s="1"/>
  <c r="AU1556" i="2" s="1"/>
  <c r="BE1556" i="2" s="1"/>
  <c r="B1556" i="4"/>
  <c r="A1556" i="4"/>
  <c r="AD1556" i="4" s="1"/>
  <c r="F1555" i="4"/>
  <c r="U1555" i="4" s="1"/>
  <c r="B1555" i="4"/>
  <c r="A1555" i="4"/>
  <c r="G1555" i="4" s="1"/>
  <c r="F1554" i="4"/>
  <c r="U1554" i="4" s="1"/>
  <c r="B1554" i="4"/>
  <c r="A1554" i="4"/>
  <c r="AD1554" i="4" s="1"/>
  <c r="G1553" i="4"/>
  <c r="I1553" i="2" s="1"/>
  <c r="F1553" i="4"/>
  <c r="B1553" i="4"/>
  <c r="A1553" i="4"/>
  <c r="AD1553" i="4" s="1"/>
  <c r="AD1552" i="4"/>
  <c r="F1552" i="4"/>
  <c r="X1552" i="4" s="1"/>
  <c r="AO1552" i="2" s="1"/>
  <c r="AU1552" i="2" s="1"/>
  <c r="B1552" i="4"/>
  <c r="A1552" i="4"/>
  <c r="X1551" i="4"/>
  <c r="AO1551" i="2" s="1"/>
  <c r="AU1551" i="2" s="1"/>
  <c r="F1551" i="4"/>
  <c r="U1551" i="4" s="1"/>
  <c r="B1551" i="4"/>
  <c r="A1551" i="4"/>
  <c r="G1551" i="4" s="1"/>
  <c r="F1550" i="4"/>
  <c r="U1550" i="4" s="1"/>
  <c r="B1550" i="4"/>
  <c r="A1550" i="4"/>
  <c r="AD1550" i="4" s="1"/>
  <c r="F1549" i="4"/>
  <c r="G1549" i="4" s="1"/>
  <c r="B1549" i="4"/>
  <c r="A1549" i="4"/>
  <c r="AD1549" i="4" s="1"/>
  <c r="AD1548" i="4"/>
  <c r="F1548" i="4"/>
  <c r="X1548" i="4" s="1"/>
  <c r="AO1548" i="2" s="1"/>
  <c r="AU1548" i="2" s="1"/>
  <c r="B1548" i="4"/>
  <c r="A1548" i="4"/>
  <c r="F1547" i="4"/>
  <c r="B1547" i="4"/>
  <c r="A1547" i="4"/>
  <c r="F1546" i="4"/>
  <c r="U1546" i="4" s="1"/>
  <c r="B1546" i="4"/>
  <c r="A1546" i="4"/>
  <c r="AD1546" i="4" s="1"/>
  <c r="F1545" i="4"/>
  <c r="G1545" i="4" s="1"/>
  <c r="I1545" i="2" s="1"/>
  <c r="B1545" i="4"/>
  <c r="A1545" i="4"/>
  <c r="AD1545" i="4" s="1"/>
  <c r="AD1544" i="4"/>
  <c r="F1544" i="4"/>
  <c r="X1544" i="4" s="1"/>
  <c r="AO1544" i="2" s="1"/>
  <c r="AU1544" i="2" s="1"/>
  <c r="B1544" i="4"/>
  <c r="A1544" i="4"/>
  <c r="F1543" i="4"/>
  <c r="U1543" i="4" s="1"/>
  <c r="B1543" i="4"/>
  <c r="A1543" i="4"/>
  <c r="F1542" i="4"/>
  <c r="U1542" i="4" s="1"/>
  <c r="B1542" i="4"/>
  <c r="A1542" i="4"/>
  <c r="AD1542" i="4" s="1"/>
  <c r="F1541" i="4"/>
  <c r="B1541" i="4"/>
  <c r="A1541" i="4"/>
  <c r="F1540" i="4"/>
  <c r="X1540" i="4" s="1"/>
  <c r="AO1540" i="2" s="1"/>
  <c r="AU1540" i="2" s="1"/>
  <c r="B1540" i="4"/>
  <c r="A1540" i="4"/>
  <c r="AD1540" i="4" s="1"/>
  <c r="F1539" i="4"/>
  <c r="U1539" i="4" s="1"/>
  <c r="B1539" i="4"/>
  <c r="A1539" i="4"/>
  <c r="G1539" i="4" s="1"/>
  <c r="F1538" i="4"/>
  <c r="U1538" i="4" s="1"/>
  <c r="B1538" i="4"/>
  <c r="A1538" i="4"/>
  <c r="AD1538" i="4" s="1"/>
  <c r="G1537" i="4"/>
  <c r="I1537" i="2" s="1"/>
  <c r="F1537" i="4"/>
  <c r="B1537" i="4"/>
  <c r="A1537" i="4"/>
  <c r="AD1537" i="4" s="1"/>
  <c r="AD1536" i="4"/>
  <c r="F1536" i="4"/>
  <c r="X1536" i="4" s="1"/>
  <c r="AO1536" i="2" s="1"/>
  <c r="AU1536" i="2" s="1"/>
  <c r="BA1536" i="2" s="1"/>
  <c r="B1536" i="4"/>
  <c r="A1536" i="4"/>
  <c r="X1535" i="4"/>
  <c r="AO1535" i="2" s="1"/>
  <c r="AU1535" i="2" s="1"/>
  <c r="BA1535" i="2" s="1"/>
  <c r="F1535" i="4"/>
  <c r="U1535" i="4" s="1"/>
  <c r="B1535" i="4"/>
  <c r="A1535" i="4"/>
  <c r="G1535" i="4" s="1"/>
  <c r="F1534" i="4"/>
  <c r="U1534" i="4" s="1"/>
  <c r="B1534" i="4"/>
  <c r="A1534" i="4"/>
  <c r="AD1534" i="4" s="1"/>
  <c r="F1533" i="4"/>
  <c r="B1533" i="4"/>
  <c r="A1533" i="4"/>
  <c r="AD1533" i="4" s="1"/>
  <c r="F1532" i="4"/>
  <c r="X1532" i="4" s="1"/>
  <c r="AO1532" i="2" s="1"/>
  <c r="AU1532" i="2" s="1"/>
  <c r="BA1532" i="2" s="1"/>
  <c r="B1532" i="4"/>
  <c r="A1532" i="4"/>
  <c r="AD1532" i="4" s="1"/>
  <c r="F1531" i="4"/>
  <c r="B1531" i="4"/>
  <c r="A1531" i="4"/>
  <c r="F1530" i="4"/>
  <c r="U1530" i="4" s="1"/>
  <c r="B1530" i="4"/>
  <c r="A1530" i="4"/>
  <c r="AD1530" i="4" s="1"/>
  <c r="G1529" i="4"/>
  <c r="I1529" i="2" s="1"/>
  <c r="F1529" i="4"/>
  <c r="B1529" i="4"/>
  <c r="A1529" i="4"/>
  <c r="AD1529" i="4" s="1"/>
  <c r="AD1528" i="4"/>
  <c r="F1528" i="4"/>
  <c r="X1528" i="4" s="1"/>
  <c r="AO1528" i="2" s="1"/>
  <c r="AU1528" i="2" s="1"/>
  <c r="BA1528" i="2" s="1"/>
  <c r="B1528" i="4"/>
  <c r="A1528" i="4"/>
  <c r="X1527" i="4"/>
  <c r="AO1527" i="2" s="1"/>
  <c r="AU1527" i="2" s="1"/>
  <c r="BA1527" i="2" s="1"/>
  <c r="F1527" i="4"/>
  <c r="U1527" i="4" s="1"/>
  <c r="B1527" i="4"/>
  <c r="A1527" i="4"/>
  <c r="F1526" i="4"/>
  <c r="U1526" i="4" s="1"/>
  <c r="B1526" i="4"/>
  <c r="A1526" i="4"/>
  <c r="AD1526" i="4" s="1"/>
  <c r="F1525" i="4"/>
  <c r="B1525" i="4"/>
  <c r="A1525" i="4"/>
  <c r="AD1525" i="4" s="1"/>
  <c r="AD1524" i="4"/>
  <c r="F1524" i="4"/>
  <c r="X1524" i="4" s="1"/>
  <c r="AO1524" i="2" s="1"/>
  <c r="AU1524" i="2" s="1"/>
  <c r="BA1524" i="2" s="1"/>
  <c r="B1524" i="4"/>
  <c r="A1524" i="4"/>
  <c r="X1523" i="4"/>
  <c r="AO1523" i="2" s="1"/>
  <c r="AU1523" i="2" s="1"/>
  <c r="BA1523" i="2" s="1"/>
  <c r="F1523" i="4"/>
  <c r="U1523" i="4" s="1"/>
  <c r="B1523" i="4"/>
  <c r="A1523" i="4"/>
  <c r="F1522" i="4"/>
  <c r="U1522" i="4" s="1"/>
  <c r="B1522" i="4"/>
  <c r="A1522" i="4"/>
  <c r="AD1522" i="4" s="1"/>
  <c r="F1521" i="4"/>
  <c r="U1521" i="4" s="1"/>
  <c r="B1521" i="4"/>
  <c r="A1521" i="4"/>
  <c r="AD1521" i="4" s="1"/>
  <c r="F1520" i="4"/>
  <c r="X1520" i="4" s="1"/>
  <c r="AO1520" i="2" s="1"/>
  <c r="AU1520" i="2" s="1"/>
  <c r="BA1520" i="2" s="1"/>
  <c r="B1520" i="4"/>
  <c r="A1520" i="4"/>
  <c r="AD1520" i="4" s="1"/>
  <c r="X1519" i="4"/>
  <c r="AO1519" i="2" s="1"/>
  <c r="AU1519" i="2" s="1"/>
  <c r="BA1519" i="2" s="1"/>
  <c r="G1519" i="4"/>
  <c r="I1519" i="2" s="1"/>
  <c r="F1519" i="4"/>
  <c r="U1519" i="4" s="1"/>
  <c r="B1519" i="4"/>
  <c r="A1519" i="4"/>
  <c r="AD1519" i="4" s="1"/>
  <c r="AD1518" i="4"/>
  <c r="F1518" i="4"/>
  <c r="U1518" i="4" s="1"/>
  <c r="B1518" i="4"/>
  <c r="A1518" i="4"/>
  <c r="X1517" i="4"/>
  <c r="F1517" i="4"/>
  <c r="U1517" i="4" s="1"/>
  <c r="B1517" i="4"/>
  <c r="A1517" i="4"/>
  <c r="AD1517" i="4" s="1"/>
  <c r="F1516" i="4"/>
  <c r="X1516" i="4" s="1"/>
  <c r="AO1516" i="2" s="1"/>
  <c r="AU1516" i="2" s="1"/>
  <c r="BA1516" i="2" s="1"/>
  <c r="B1516" i="4"/>
  <c r="A1516" i="4"/>
  <c r="AD1516" i="4" s="1"/>
  <c r="F1515" i="4"/>
  <c r="B1515" i="4"/>
  <c r="A1515" i="4"/>
  <c r="F1514" i="4"/>
  <c r="U1514" i="4" s="1"/>
  <c r="B1514" i="4"/>
  <c r="A1514" i="4"/>
  <c r="AD1514" i="4" s="1"/>
  <c r="F1513" i="4"/>
  <c r="X1513" i="4" s="1"/>
  <c r="B1513" i="4"/>
  <c r="A1513" i="4"/>
  <c r="F1512" i="4"/>
  <c r="X1512" i="4" s="1"/>
  <c r="B1512" i="4"/>
  <c r="A1512" i="4"/>
  <c r="AD1512" i="4" s="1"/>
  <c r="F1511" i="4"/>
  <c r="B1511" i="4"/>
  <c r="A1511" i="4"/>
  <c r="F1510" i="4"/>
  <c r="U1510" i="4" s="1"/>
  <c r="B1510" i="4"/>
  <c r="A1510" i="4"/>
  <c r="AD1510" i="4" s="1"/>
  <c r="U1509" i="4"/>
  <c r="F1509" i="4"/>
  <c r="X1509" i="4" s="1"/>
  <c r="B1509" i="4"/>
  <c r="A1509" i="4"/>
  <c r="F1508" i="4"/>
  <c r="X1508" i="4" s="1"/>
  <c r="AO1508" i="2" s="1"/>
  <c r="AU1508" i="2" s="1"/>
  <c r="BA1508" i="2" s="1"/>
  <c r="B1508" i="4"/>
  <c r="A1508" i="4"/>
  <c r="AD1508" i="4" s="1"/>
  <c r="F1507" i="4"/>
  <c r="B1507" i="4"/>
  <c r="A1507" i="4"/>
  <c r="G1507" i="4" s="1"/>
  <c r="F1506" i="4"/>
  <c r="U1506" i="4" s="1"/>
  <c r="B1506" i="4"/>
  <c r="A1506" i="4"/>
  <c r="AD1506" i="4" s="1"/>
  <c r="F1505" i="4"/>
  <c r="B1505" i="4"/>
  <c r="A1505" i="4"/>
  <c r="F1504" i="4"/>
  <c r="X1504" i="4" s="1"/>
  <c r="AO1504" i="2" s="1"/>
  <c r="AU1504" i="2" s="1"/>
  <c r="BA1504" i="2" s="1"/>
  <c r="B1504" i="4"/>
  <c r="A1504" i="4"/>
  <c r="AD1504" i="4" s="1"/>
  <c r="U1503" i="4"/>
  <c r="W1503" i="2" s="1"/>
  <c r="F1503" i="4"/>
  <c r="X1503" i="4" s="1"/>
  <c r="AO1503" i="2" s="1"/>
  <c r="AU1503" i="2" s="1"/>
  <c r="BA1503" i="2" s="1"/>
  <c r="B1503" i="4"/>
  <c r="A1503" i="4"/>
  <c r="AD1503" i="4" s="1"/>
  <c r="X1502" i="4"/>
  <c r="AO1502" i="2" s="1"/>
  <c r="AU1502" i="2" s="1"/>
  <c r="U1502" i="4"/>
  <c r="G1502" i="4"/>
  <c r="F1502" i="4"/>
  <c r="B1502" i="4"/>
  <c r="A1502" i="4"/>
  <c r="AD1502" i="4" s="1"/>
  <c r="AD1501" i="4"/>
  <c r="F1501" i="4"/>
  <c r="U1501" i="4" s="1"/>
  <c r="W1501" i="2" s="1"/>
  <c r="B1501" i="4"/>
  <c r="A1501" i="4"/>
  <c r="AD1500" i="4"/>
  <c r="F1500" i="4"/>
  <c r="X1500" i="4" s="1"/>
  <c r="AO1500" i="2" s="1"/>
  <c r="AU1500" i="2" s="1"/>
  <c r="BA1500" i="2" s="1"/>
  <c r="B1500" i="4"/>
  <c r="A1500" i="4"/>
  <c r="U1499" i="4"/>
  <c r="W1499" i="2" s="1"/>
  <c r="F1499" i="4"/>
  <c r="X1499" i="4" s="1"/>
  <c r="AO1499" i="2" s="1"/>
  <c r="AU1499" i="2" s="1"/>
  <c r="BA1499" i="2" s="1"/>
  <c r="B1499" i="4"/>
  <c r="A1499" i="4"/>
  <c r="AD1499" i="4" s="1"/>
  <c r="X1498" i="4"/>
  <c r="AO1498" i="2" s="1"/>
  <c r="AU1498" i="2" s="1"/>
  <c r="G1498" i="4"/>
  <c r="F1498" i="4"/>
  <c r="U1498" i="4" s="1"/>
  <c r="B1498" i="4"/>
  <c r="A1498" i="4"/>
  <c r="AD1498" i="4" s="1"/>
  <c r="AD1497" i="4"/>
  <c r="F1497" i="4"/>
  <c r="U1497" i="4" s="1"/>
  <c r="W1497" i="2" s="1"/>
  <c r="B1497" i="4"/>
  <c r="A1497" i="4"/>
  <c r="AD1496" i="4"/>
  <c r="F1496" i="4"/>
  <c r="X1496" i="4" s="1"/>
  <c r="AO1496" i="2" s="1"/>
  <c r="AU1496" i="2" s="1"/>
  <c r="BE1496" i="2" s="1"/>
  <c r="B1496" i="4"/>
  <c r="A1496" i="4"/>
  <c r="U1495" i="4"/>
  <c r="W1495" i="2" s="1"/>
  <c r="F1495" i="4"/>
  <c r="X1495" i="4" s="1"/>
  <c r="AO1495" i="2" s="1"/>
  <c r="AU1495" i="2" s="1"/>
  <c r="B1495" i="4"/>
  <c r="A1495" i="4"/>
  <c r="AD1495" i="4" s="1"/>
  <c r="X1494" i="4"/>
  <c r="AO1494" i="2" s="1"/>
  <c r="AU1494" i="2" s="1"/>
  <c r="BE1494" i="2" s="1"/>
  <c r="U1494" i="4"/>
  <c r="G1494" i="4"/>
  <c r="F1494" i="4"/>
  <c r="B1494" i="4"/>
  <c r="A1494" i="4"/>
  <c r="AD1494" i="4" s="1"/>
  <c r="AD1493" i="4"/>
  <c r="F1493" i="4"/>
  <c r="U1493" i="4" s="1"/>
  <c r="W1493" i="2" s="1"/>
  <c r="B1493" i="4"/>
  <c r="A1493" i="4"/>
  <c r="AD1492" i="4"/>
  <c r="F1492" i="4"/>
  <c r="X1492" i="4" s="1"/>
  <c r="AO1492" i="2" s="1"/>
  <c r="AU1492" i="2" s="1"/>
  <c r="BE1492" i="2" s="1"/>
  <c r="B1492" i="4"/>
  <c r="A1492" i="4"/>
  <c r="U1491" i="4"/>
  <c r="W1491" i="2" s="1"/>
  <c r="F1491" i="4"/>
  <c r="X1491" i="4" s="1"/>
  <c r="AO1491" i="2" s="1"/>
  <c r="AU1491" i="2" s="1"/>
  <c r="BA1491" i="2" s="1"/>
  <c r="B1491" i="4"/>
  <c r="A1491" i="4"/>
  <c r="AD1491" i="4" s="1"/>
  <c r="X1490" i="4"/>
  <c r="AO1490" i="2" s="1"/>
  <c r="AU1490" i="2" s="1"/>
  <c r="BE1490" i="2" s="1"/>
  <c r="G1490" i="4"/>
  <c r="F1490" i="4"/>
  <c r="U1490" i="4" s="1"/>
  <c r="B1490" i="4"/>
  <c r="A1490" i="4"/>
  <c r="AD1490" i="4" s="1"/>
  <c r="AD1489" i="4"/>
  <c r="F1489" i="4"/>
  <c r="U1489" i="4" s="1"/>
  <c r="W1489" i="2" s="1"/>
  <c r="B1489" i="4"/>
  <c r="A1489" i="4"/>
  <c r="F1488" i="4"/>
  <c r="X1488" i="4" s="1"/>
  <c r="AO1488" i="2" s="1"/>
  <c r="AU1488" i="2" s="1"/>
  <c r="BE1488" i="2" s="1"/>
  <c r="B1488" i="4"/>
  <c r="A1488" i="4"/>
  <c r="AD1488" i="4" s="1"/>
  <c r="F1487" i="4"/>
  <c r="X1487" i="4" s="1"/>
  <c r="AO1487" i="2" s="1"/>
  <c r="AU1487" i="2" s="1"/>
  <c r="B1487" i="4"/>
  <c r="A1487" i="4"/>
  <c r="AD1487" i="4" s="1"/>
  <c r="F1486" i="4"/>
  <c r="B1486" i="4"/>
  <c r="A1486" i="4"/>
  <c r="AD1486" i="4" s="1"/>
  <c r="F1485" i="4"/>
  <c r="U1485" i="4" s="1"/>
  <c r="W1485" i="2" s="1"/>
  <c r="B1485" i="4"/>
  <c r="A1485" i="4"/>
  <c r="AD1485" i="4" s="1"/>
  <c r="F1484" i="4"/>
  <c r="X1484" i="4" s="1"/>
  <c r="AO1484" i="2" s="1"/>
  <c r="AU1484" i="2" s="1"/>
  <c r="BE1484" i="2" s="1"/>
  <c r="B1484" i="4"/>
  <c r="A1484" i="4"/>
  <c r="AD1484" i="4" s="1"/>
  <c r="F1483" i="4"/>
  <c r="B1483" i="4"/>
  <c r="A1483" i="4"/>
  <c r="AD1483" i="4" s="1"/>
  <c r="U1482" i="4"/>
  <c r="F1482" i="4"/>
  <c r="X1482" i="4" s="1"/>
  <c r="AO1482" i="2" s="1"/>
  <c r="AU1482" i="2" s="1"/>
  <c r="BE1482" i="2" s="1"/>
  <c r="B1482" i="4"/>
  <c r="A1482" i="4"/>
  <c r="F1481" i="4"/>
  <c r="U1481" i="4" s="1"/>
  <c r="W1481" i="2" s="1"/>
  <c r="B1481" i="4"/>
  <c r="A1481" i="4"/>
  <c r="AD1481" i="4" s="1"/>
  <c r="F1480" i="4"/>
  <c r="X1480" i="4" s="1"/>
  <c r="AO1480" i="2" s="1"/>
  <c r="AU1480" i="2" s="1"/>
  <c r="BE1480" i="2" s="1"/>
  <c r="B1480" i="4"/>
  <c r="A1480" i="4"/>
  <c r="AD1480" i="4" s="1"/>
  <c r="U1479" i="4"/>
  <c r="W1479" i="2" s="1"/>
  <c r="F1479" i="4"/>
  <c r="X1479" i="4" s="1"/>
  <c r="AO1479" i="2" s="1"/>
  <c r="AU1479" i="2" s="1"/>
  <c r="B1479" i="4"/>
  <c r="A1479" i="4"/>
  <c r="AD1479" i="4" s="1"/>
  <c r="X1478" i="4"/>
  <c r="AO1478" i="2" s="1"/>
  <c r="AU1478" i="2" s="1"/>
  <c r="BE1478" i="2" s="1"/>
  <c r="U1478" i="4"/>
  <c r="G1478" i="4"/>
  <c r="F1478" i="4"/>
  <c r="B1478" i="4"/>
  <c r="A1478" i="4"/>
  <c r="AD1478" i="4" s="1"/>
  <c r="AD1477" i="4"/>
  <c r="F1477" i="4"/>
  <c r="U1477" i="4" s="1"/>
  <c r="W1477" i="2" s="1"/>
  <c r="B1477" i="4"/>
  <c r="A1477" i="4"/>
  <c r="AD1476" i="4"/>
  <c r="F1476" i="4"/>
  <c r="X1476" i="4" s="1"/>
  <c r="AO1476" i="2" s="1"/>
  <c r="AU1476" i="2" s="1"/>
  <c r="BE1476" i="2" s="1"/>
  <c r="B1476" i="4"/>
  <c r="A1476" i="4"/>
  <c r="U1475" i="4"/>
  <c r="W1475" i="2" s="1"/>
  <c r="F1475" i="4"/>
  <c r="X1475" i="4" s="1"/>
  <c r="AO1475" i="2" s="1"/>
  <c r="AU1475" i="2" s="1"/>
  <c r="BA1475" i="2" s="1"/>
  <c r="B1475" i="4"/>
  <c r="A1475" i="4"/>
  <c r="AD1475" i="4" s="1"/>
  <c r="X1474" i="4"/>
  <c r="AO1474" i="2" s="1"/>
  <c r="AU1474" i="2" s="1"/>
  <c r="BE1474" i="2" s="1"/>
  <c r="U1474" i="4"/>
  <c r="G1474" i="4"/>
  <c r="F1474" i="4"/>
  <c r="B1474" i="4"/>
  <c r="A1474" i="4"/>
  <c r="AD1474" i="4" s="1"/>
  <c r="AD1473" i="4"/>
  <c r="F1473" i="4"/>
  <c r="U1473" i="4" s="1"/>
  <c r="W1473" i="2" s="1"/>
  <c r="B1473" i="4"/>
  <c r="A1473" i="4"/>
  <c r="F1472" i="4"/>
  <c r="X1472" i="4" s="1"/>
  <c r="AO1472" i="2" s="1"/>
  <c r="AU1472" i="2" s="1"/>
  <c r="BE1472" i="2" s="1"/>
  <c r="B1472" i="4"/>
  <c r="A1472" i="4"/>
  <c r="AD1472" i="4" s="1"/>
  <c r="F1471" i="4"/>
  <c r="B1471" i="4"/>
  <c r="A1471" i="4"/>
  <c r="AD1471" i="4" s="1"/>
  <c r="U1470" i="4"/>
  <c r="F1470" i="4"/>
  <c r="X1470" i="4" s="1"/>
  <c r="AO1470" i="2" s="1"/>
  <c r="AU1470" i="2" s="1"/>
  <c r="BE1470" i="2" s="1"/>
  <c r="B1470" i="4"/>
  <c r="A1470" i="4"/>
  <c r="F1469" i="4"/>
  <c r="U1469" i="4" s="1"/>
  <c r="W1469" i="2" s="1"/>
  <c r="B1469" i="4"/>
  <c r="A1469" i="4"/>
  <c r="AD1469" i="4" s="1"/>
  <c r="F1468" i="4"/>
  <c r="X1468" i="4" s="1"/>
  <c r="AO1468" i="2" s="1"/>
  <c r="AU1468" i="2" s="1"/>
  <c r="BE1468" i="2" s="1"/>
  <c r="B1468" i="4"/>
  <c r="A1468" i="4"/>
  <c r="AD1468" i="4" s="1"/>
  <c r="F1467" i="4"/>
  <c r="X1467" i="4" s="1"/>
  <c r="AO1467" i="2" s="1"/>
  <c r="AU1467" i="2" s="1"/>
  <c r="B1467" i="4"/>
  <c r="A1467" i="4"/>
  <c r="AD1467" i="4" s="1"/>
  <c r="F1466" i="4"/>
  <c r="B1466" i="4"/>
  <c r="A1466" i="4"/>
  <c r="AD1466" i="4" s="1"/>
  <c r="F1465" i="4"/>
  <c r="U1465" i="4" s="1"/>
  <c r="W1465" i="2" s="1"/>
  <c r="B1465" i="4"/>
  <c r="A1465" i="4"/>
  <c r="AD1465" i="4" s="1"/>
  <c r="F1464" i="4"/>
  <c r="X1464" i="4" s="1"/>
  <c r="AO1464" i="2" s="1"/>
  <c r="AU1464" i="2" s="1"/>
  <c r="BE1464" i="2" s="1"/>
  <c r="B1464" i="4"/>
  <c r="A1464" i="4"/>
  <c r="AD1464" i="4" s="1"/>
  <c r="U1463" i="4"/>
  <c r="W1463" i="2" s="1"/>
  <c r="F1463" i="4"/>
  <c r="X1463" i="4" s="1"/>
  <c r="AO1463" i="2" s="1"/>
  <c r="AU1463" i="2" s="1"/>
  <c r="B1463" i="4"/>
  <c r="A1463" i="4"/>
  <c r="AD1463" i="4" s="1"/>
  <c r="F1462" i="4"/>
  <c r="B1462" i="4"/>
  <c r="A1462" i="4"/>
  <c r="AD1462" i="4" s="1"/>
  <c r="F1461" i="4"/>
  <c r="U1461" i="4" s="1"/>
  <c r="W1461" i="2" s="1"/>
  <c r="B1461" i="4"/>
  <c r="A1461" i="4"/>
  <c r="AD1461" i="4" s="1"/>
  <c r="F1460" i="4"/>
  <c r="X1460" i="4" s="1"/>
  <c r="AO1460" i="2" s="1"/>
  <c r="AU1460" i="2" s="1"/>
  <c r="BE1460" i="2" s="1"/>
  <c r="B1460" i="4"/>
  <c r="A1460" i="4"/>
  <c r="AD1460" i="4" s="1"/>
  <c r="F1459" i="4"/>
  <c r="B1459" i="4"/>
  <c r="A1459" i="4"/>
  <c r="AD1459" i="4" s="1"/>
  <c r="X1458" i="4"/>
  <c r="AO1458" i="2" s="1"/>
  <c r="AU1458" i="2" s="1"/>
  <c r="BE1458" i="2" s="1"/>
  <c r="G1458" i="4"/>
  <c r="I1458" i="2" s="1"/>
  <c r="F1458" i="4"/>
  <c r="U1458" i="4" s="1"/>
  <c r="B1458" i="4"/>
  <c r="A1458" i="4"/>
  <c r="AD1458" i="4" s="1"/>
  <c r="AD1457" i="4"/>
  <c r="F1457" i="4"/>
  <c r="U1457" i="4" s="1"/>
  <c r="W1457" i="2" s="1"/>
  <c r="B1457" i="4"/>
  <c r="A1457" i="4"/>
  <c r="AD1456" i="4"/>
  <c r="F1456" i="4"/>
  <c r="X1456" i="4" s="1"/>
  <c r="AO1456" i="2" s="1"/>
  <c r="AU1456" i="2" s="1"/>
  <c r="BE1456" i="2" s="1"/>
  <c r="B1456" i="4"/>
  <c r="A1456" i="4"/>
  <c r="U1455" i="4"/>
  <c r="W1455" i="2" s="1"/>
  <c r="F1455" i="4"/>
  <c r="X1455" i="4" s="1"/>
  <c r="AO1455" i="2" s="1"/>
  <c r="AU1455" i="2" s="1"/>
  <c r="B1455" i="4"/>
  <c r="A1455" i="4"/>
  <c r="AD1455" i="4" s="1"/>
  <c r="X1454" i="4"/>
  <c r="AO1454" i="2" s="1"/>
  <c r="AU1454" i="2" s="1"/>
  <c r="BE1454" i="2" s="1"/>
  <c r="F1454" i="4"/>
  <c r="U1454" i="4" s="1"/>
  <c r="B1454" i="4"/>
  <c r="A1454" i="4"/>
  <c r="F1453" i="4"/>
  <c r="U1453" i="4" s="1"/>
  <c r="W1453" i="2" s="1"/>
  <c r="B1453" i="4"/>
  <c r="A1453" i="4"/>
  <c r="AD1453" i="4" s="1"/>
  <c r="F1452" i="4"/>
  <c r="X1452" i="4" s="1"/>
  <c r="AO1452" i="2" s="1"/>
  <c r="AU1452" i="2" s="1"/>
  <c r="BE1452" i="2" s="1"/>
  <c r="B1452" i="4"/>
  <c r="A1452" i="4"/>
  <c r="AD1452" i="4" s="1"/>
  <c r="U1451" i="4"/>
  <c r="W1451" i="2" s="1"/>
  <c r="F1451" i="4"/>
  <c r="X1451" i="4" s="1"/>
  <c r="B1451" i="4"/>
  <c r="A1451" i="4"/>
  <c r="AD1451" i="4" s="1"/>
  <c r="X1450" i="4"/>
  <c r="AO1450" i="2" s="1"/>
  <c r="AU1450" i="2" s="1"/>
  <c r="BE1450" i="2" s="1"/>
  <c r="F1450" i="4"/>
  <c r="U1450" i="4" s="1"/>
  <c r="B1450" i="4"/>
  <c r="A1450" i="4"/>
  <c r="F1449" i="4"/>
  <c r="U1449" i="4" s="1"/>
  <c r="W1449" i="2" s="1"/>
  <c r="B1449" i="4"/>
  <c r="A1449" i="4"/>
  <c r="AD1449" i="4" s="1"/>
  <c r="F1448" i="4"/>
  <c r="X1448" i="4" s="1"/>
  <c r="B1448" i="4"/>
  <c r="A1448" i="4"/>
  <c r="AD1448" i="4" s="1"/>
  <c r="X1447" i="4"/>
  <c r="AO1447" i="2" s="1"/>
  <c r="AU1447" i="2" s="1"/>
  <c r="BA1447" i="2" s="1"/>
  <c r="F1447" i="4"/>
  <c r="U1447" i="4" s="1"/>
  <c r="W1447" i="2" s="1"/>
  <c r="B1447" i="4"/>
  <c r="A1447" i="4"/>
  <c r="AD1447" i="4" s="1"/>
  <c r="X1446" i="4"/>
  <c r="AO1446" i="2" s="1"/>
  <c r="AU1446" i="2" s="1"/>
  <c r="BE1446" i="2" s="1"/>
  <c r="G1446" i="4"/>
  <c r="F1446" i="4"/>
  <c r="U1446" i="4" s="1"/>
  <c r="B1446" i="4"/>
  <c r="A1446" i="4"/>
  <c r="AD1446" i="4" s="1"/>
  <c r="AD1445" i="4"/>
  <c r="F1445" i="4"/>
  <c r="U1445" i="4" s="1"/>
  <c r="W1445" i="2" s="1"/>
  <c r="B1445" i="4"/>
  <c r="A1445" i="4"/>
  <c r="AD1444" i="4"/>
  <c r="F1444" i="4"/>
  <c r="X1444" i="4" s="1"/>
  <c r="AO1444" i="2" s="1"/>
  <c r="AU1444" i="2" s="1"/>
  <c r="BE1444" i="2" s="1"/>
  <c r="B1444" i="4"/>
  <c r="A1444" i="4"/>
  <c r="F1443" i="4"/>
  <c r="B1443" i="4"/>
  <c r="A1443" i="4"/>
  <c r="AD1443" i="4" s="1"/>
  <c r="X1442" i="4"/>
  <c r="AO1442" i="2" s="1"/>
  <c r="AU1442" i="2" s="1"/>
  <c r="BE1442" i="2" s="1"/>
  <c r="G1442" i="4"/>
  <c r="F1442" i="4"/>
  <c r="U1442" i="4" s="1"/>
  <c r="B1442" i="4"/>
  <c r="A1442" i="4"/>
  <c r="AD1442" i="4" s="1"/>
  <c r="AD1441" i="4"/>
  <c r="F1441" i="4"/>
  <c r="U1441" i="4" s="1"/>
  <c r="W1441" i="2" s="1"/>
  <c r="B1441" i="4"/>
  <c r="A1441" i="4"/>
  <c r="F1440" i="4"/>
  <c r="X1440" i="4" s="1"/>
  <c r="AO1440" i="2" s="1"/>
  <c r="AU1440" i="2" s="1"/>
  <c r="BE1440" i="2" s="1"/>
  <c r="B1440" i="4"/>
  <c r="A1440" i="4"/>
  <c r="AD1440" i="4" s="1"/>
  <c r="X1439" i="4"/>
  <c r="AO1439" i="2" s="1"/>
  <c r="AU1439" i="2" s="1"/>
  <c r="BA1439" i="2" s="1"/>
  <c r="U1439" i="4"/>
  <c r="W1439" i="2" s="1"/>
  <c r="F1439" i="4"/>
  <c r="B1439" i="4"/>
  <c r="A1439" i="4"/>
  <c r="AD1439" i="4" s="1"/>
  <c r="X1438" i="4"/>
  <c r="AO1438" i="2" s="1"/>
  <c r="AU1438" i="2" s="1"/>
  <c r="BE1438" i="2" s="1"/>
  <c r="F1438" i="4"/>
  <c r="U1438" i="4" s="1"/>
  <c r="B1438" i="4"/>
  <c r="A1438" i="4"/>
  <c r="F1437" i="4"/>
  <c r="U1437" i="4" s="1"/>
  <c r="W1437" i="2" s="1"/>
  <c r="B1437" i="4"/>
  <c r="A1437" i="4"/>
  <c r="AD1437" i="4" s="1"/>
  <c r="F1436" i="4"/>
  <c r="X1436" i="4" s="1"/>
  <c r="AO1436" i="2" s="1"/>
  <c r="AU1436" i="2" s="1"/>
  <c r="BE1436" i="2" s="1"/>
  <c r="B1436" i="4"/>
  <c r="A1436" i="4"/>
  <c r="AD1436" i="4" s="1"/>
  <c r="U1435" i="4"/>
  <c r="W1435" i="2" s="1"/>
  <c r="F1435" i="4"/>
  <c r="X1435" i="4" s="1"/>
  <c r="AO1435" i="2" s="1"/>
  <c r="AU1435" i="2" s="1"/>
  <c r="BA1435" i="2" s="1"/>
  <c r="B1435" i="4"/>
  <c r="A1435" i="4"/>
  <c r="AD1435" i="4" s="1"/>
  <c r="F1434" i="4"/>
  <c r="B1434" i="4"/>
  <c r="A1434" i="4"/>
  <c r="AD1434" i="4" s="1"/>
  <c r="F1433" i="4"/>
  <c r="U1433" i="4" s="1"/>
  <c r="W1433" i="2" s="1"/>
  <c r="B1433" i="4"/>
  <c r="A1433" i="4"/>
  <c r="AD1433" i="4" s="1"/>
  <c r="F1432" i="4"/>
  <c r="X1432" i="4" s="1"/>
  <c r="AO1432" i="2" s="1"/>
  <c r="AU1432" i="2" s="1"/>
  <c r="BE1432" i="2" s="1"/>
  <c r="B1432" i="4"/>
  <c r="A1432" i="4"/>
  <c r="AD1432" i="4" s="1"/>
  <c r="F1431" i="4"/>
  <c r="B1431" i="4"/>
  <c r="A1431" i="4"/>
  <c r="AD1431" i="4" s="1"/>
  <c r="X1430" i="4"/>
  <c r="AO1430" i="2" s="1"/>
  <c r="AU1430" i="2" s="1"/>
  <c r="BE1430" i="2" s="1"/>
  <c r="G1430" i="4"/>
  <c r="I1430" i="2" s="1"/>
  <c r="F1430" i="4"/>
  <c r="U1430" i="4" s="1"/>
  <c r="B1430" i="4"/>
  <c r="A1430" i="4"/>
  <c r="AD1430" i="4" s="1"/>
  <c r="AD1429" i="4"/>
  <c r="F1429" i="4"/>
  <c r="U1429" i="4" s="1"/>
  <c r="W1429" i="2" s="1"/>
  <c r="B1429" i="4"/>
  <c r="A1429" i="4"/>
  <c r="AD1428" i="4"/>
  <c r="F1428" i="4"/>
  <c r="X1428" i="4" s="1"/>
  <c r="AO1428" i="2" s="1"/>
  <c r="AU1428" i="2" s="1"/>
  <c r="BE1428" i="2" s="1"/>
  <c r="B1428" i="4"/>
  <c r="A1428" i="4"/>
  <c r="X1427" i="4"/>
  <c r="AO1427" i="2" s="1"/>
  <c r="AU1427" i="2" s="1"/>
  <c r="F1427" i="4"/>
  <c r="U1427" i="4" s="1"/>
  <c r="W1427" i="2" s="1"/>
  <c r="B1427" i="4"/>
  <c r="A1427" i="4"/>
  <c r="AD1427" i="4" s="1"/>
  <c r="G1426" i="4"/>
  <c r="F1426" i="4"/>
  <c r="U1426" i="4" s="1"/>
  <c r="B1426" i="4"/>
  <c r="A1426" i="4"/>
  <c r="AD1426" i="4" s="1"/>
  <c r="AD1425" i="4"/>
  <c r="F1425" i="4"/>
  <c r="U1425" i="4" s="1"/>
  <c r="W1425" i="2" s="1"/>
  <c r="B1425" i="4"/>
  <c r="A1425" i="4"/>
  <c r="F1424" i="4"/>
  <c r="X1424" i="4" s="1"/>
  <c r="AO1424" i="2" s="1"/>
  <c r="AU1424" i="2" s="1"/>
  <c r="BE1424" i="2" s="1"/>
  <c r="B1424" i="4"/>
  <c r="A1424" i="4"/>
  <c r="AD1424" i="4" s="1"/>
  <c r="U1423" i="4"/>
  <c r="W1423" i="2" s="1"/>
  <c r="F1423" i="4"/>
  <c r="X1423" i="4" s="1"/>
  <c r="AO1423" i="2" s="1"/>
  <c r="AU1423" i="2" s="1"/>
  <c r="BA1423" i="2" s="1"/>
  <c r="B1423" i="4"/>
  <c r="A1423" i="4"/>
  <c r="AD1423" i="4" s="1"/>
  <c r="F1422" i="4"/>
  <c r="B1422" i="4"/>
  <c r="A1422" i="4"/>
  <c r="AD1422" i="4" s="1"/>
  <c r="F1421" i="4"/>
  <c r="U1421" i="4" s="1"/>
  <c r="W1421" i="2" s="1"/>
  <c r="B1421" i="4"/>
  <c r="A1421" i="4"/>
  <c r="AD1421" i="4" s="1"/>
  <c r="F1420" i="4"/>
  <c r="X1420" i="4" s="1"/>
  <c r="AO1420" i="2" s="1"/>
  <c r="AU1420" i="2" s="1"/>
  <c r="BA1420" i="2" s="1"/>
  <c r="B1420" i="4"/>
  <c r="A1420" i="4"/>
  <c r="AD1420" i="4" s="1"/>
  <c r="U1419" i="4"/>
  <c r="W1419" i="2" s="1"/>
  <c r="F1419" i="4"/>
  <c r="X1419" i="4" s="1"/>
  <c r="AO1419" i="2" s="1"/>
  <c r="AU1419" i="2" s="1"/>
  <c r="BQ1419" i="2" s="1"/>
  <c r="B1419" i="4"/>
  <c r="A1419" i="4"/>
  <c r="AD1419" i="4" s="1"/>
  <c r="X1418" i="4"/>
  <c r="AO1418" i="2" s="1"/>
  <c r="AU1418" i="2" s="1"/>
  <c r="BA1418" i="2" s="1"/>
  <c r="F1418" i="4"/>
  <c r="U1418" i="4" s="1"/>
  <c r="B1418" i="4"/>
  <c r="A1418" i="4"/>
  <c r="F1417" i="4"/>
  <c r="U1417" i="4" s="1"/>
  <c r="W1417" i="2" s="1"/>
  <c r="B1417" i="4"/>
  <c r="A1417" i="4"/>
  <c r="AD1417" i="4" s="1"/>
  <c r="F1416" i="4"/>
  <c r="X1416" i="4" s="1"/>
  <c r="AO1416" i="2" s="1"/>
  <c r="AU1416" i="2" s="1"/>
  <c r="B1416" i="4"/>
  <c r="A1416" i="4"/>
  <c r="AD1416" i="4" s="1"/>
  <c r="X1415" i="4"/>
  <c r="AO1415" i="2" s="1"/>
  <c r="AU1415" i="2" s="1"/>
  <c r="F1415" i="4"/>
  <c r="U1415" i="4" s="1"/>
  <c r="W1415" i="2" s="1"/>
  <c r="B1415" i="4"/>
  <c r="A1415" i="4"/>
  <c r="AD1415" i="4" s="1"/>
  <c r="X1414" i="4"/>
  <c r="AO1414" i="2" s="1"/>
  <c r="AU1414" i="2" s="1"/>
  <c r="G1414" i="4"/>
  <c r="F1414" i="4"/>
  <c r="U1414" i="4" s="1"/>
  <c r="B1414" i="4"/>
  <c r="A1414" i="4"/>
  <c r="AD1414" i="4" s="1"/>
  <c r="AD1413" i="4"/>
  <c r="F1413" i="4"/>
  <c r="B1413" i="4"/>
  <c r="A1413" i="4"/>
  <c r="AD1412" i="4"/>
  <c r="F1412" i="4"/>
  <c r="X1412" i="4" s="1"/>
  <c r="AO1412" i="2" s="1"/>
  <c r="AU1412" i="2" s="1"/>
  <c r="BA1412" i="2" s="1"/>
  <c r="B1412" i="4"/>
  <c r="A1412" i="4"/>
  <c r="F1411" i="4"/>
  <c r="B1411" i="4"/>
  <c r="A1411" i="4"/>
  <c r="G1410" i="4"/>
  <c r="F1410" i="4"/>
  <c r="U1410" i="4" s="1"/>
  <c r="B1410" i="4"/>
  <c r="A1410" i="4"/>
  <c r="AD1410" i="4" s="1"/>
  <c r="AD1409" i="4"/>
  <c r="F1409" i="4"/>
  <c r="B1409" i="4"/>
  <c r="A1409" i="4"/>
  <c r="F1408" i="4"/>
  <c r="X1408" i="4" s="1"/>
  <c r="AO1408" i="2" s="1"/>
  <c r="AU1408" i="2" s="1"/>
  <c r="BA1408" i="2" s="1"/>
  <c r="B1408" i="4"/>
  <c r="A1408" i="4"/>
  <c r="AD1408" i="4" s="1"/>
  <c r="U1407" i="4"/>
  <c r="W1407" i="2" s="1"/>
  <c r="F1407" i="4"/>
  <c r="X1407" i="4" s="1"/>
  <c r="AO1407" i="2" s="1"/>
  <c r="AU1407" i="2" s="1"/>
  <c r="B1407" i="4"/>
  <c r="A1407" i="4"/>
  <c r="X1406" i="4"/>
  <c r="AO1406" i="2" s="1"/>
  <c r="AU1406" i="2" s="1"/>
  <c r="F1406" i="4"/>
  <c r="U1406" i="4" s="1"/>
  <c r="B1406" i="4"/>
  <c r="A1406" i="4"/>
  <c r="F1405" i="4"/>
  <c r="B1405" i="4"/>
  <c r="A1405" i="4"/>
  <c r="AD1405" i="4" s="1"/>
  <c r="F1404" i="4"/>
  <c r="X1404" i="4" s="1"/>
  <c r="AO1404" i="2" s="1"/>
  <c r="AU1404" i="2" s="1"/>
  <c r="BA1404" i="2" s="1"/>
  <c r="B1404" i="4"/>
  <c r="A1404" i="4"/>
  <c r="AD1404" i="4" s="1"/>
  <c r="U1403" i="4"/>
  <c r="W1403" i="2" s="1"/>
  <c r="F1403" i="4"/>
  <c r="X1403" i="4" s="1"/>
  <c r="AO1403" i="2" s="1"/>
  <c r="AU1403" i="2" s="1"/>
  <c r="B1403" i="4"/>
  <c r="A1403" i="4"/>
  <c r="F1402" i="4"/>
  <c r="B1402" i="4"/>
  <c r="A1402" i="4"/>
  <c r="AD1402" i="4" s="1"/>
  <c r="F1401" i="4"/>
  <c r="B1401" i="4"/>
  <c r="A1401" i="4"/>
  <c r="AD1401" i="4" s="1"/>
  <c r="F1400" i="4"/>
  <c r="X1400" i="4" s="1"/>
  <c r="AO1400" i="2" s="1"/>
  <c r="AU1400" i="2" s="1"/>
  <c r="B1400" i="4"/>
  <c r="A1400" i="4"/>
  <c r="AD1400" i="4" s="1"/>
  <c r="F1399" i="4"/>
  <c r="B1399" i="4"/>
  <c r="A1399" i="4"/>
  <c r="X1398" i="4"/>
  <c r="AO1398" i="2" s="1"/>
  <c r="AU1398" i="2" s="1"/>
  <c r="G1398" i="4"/>
  <c r="I1398" i="2" s="1"/>
  <c r="F1398" i="4"/>
  <c r="U1398" i="4" s="1"/>
  <c r="B1398" i="4"/>
  <c r="A1398" i="4"/>
  <c r="AD1398" i="4" s="1"/>
  <c r="AD1397" i="4"/>
  <c r="F1397" i="4"/>
  <c r="B1397" i="4"/>
  <c r="A1397" i="4"/>
  <c r="AD1396" i="4"/>
  <c r="F1396" i="4"/>
  <c r="X1396" i="4" s="1"/>
  <c r="AO1396" i="2" s="1"/>
  <c r="AU1396" i="2" s="1"/>
  <c r="BA1396" i="2" s="1"/>
  <c r="B1396" i="4"/>
  <c r="A1396" i="4"/>
  <c r="X1395" i="4"/>
  <c r="AO1395" i="2" s="1"/>
  <c r="AU1395" i="2" s="1"/>
  <c r="F1395" i="4"/>
  <c r="U1395" i="4" s="1"/>
  <c r="W1395" i="2" s="1"/>
  <c r="B1395" i="4"/>
  <c r="A1395" i="4"/>
  <c r="X1394" i="4"/>
  <c r="AO1394" i="2" s="1"/>
  <c r="AU1394" i="2" s="1"/>
  <c r="BA1394" i="2" s="1"/>
  <c r="G1394" i="4"/>
  <c r="F1394" i="4"/>
  <c r="U1394" i="4" s="1"/>
  <c r="B1394" i="4"/>
  <c r="A1394" i="4"/>
  <c r="AD1394" i="4" s="1"/>
  <c r="AD1393" i="4"/>
  <c r="F1393" i="4"/>
  <c r="B1393" i="4"/>
  <c r="A1393" i="4"/>
  <c r="F1392" i="4"/>
  <c r="X1392" i="4" s="1"/>
  <c r="AO1392" i="2" s="1"/>
  <c r="AU1392" i="2" s="1"/>
  <c r="B1392" i="4"/>
  <c r="A1392" i="4"/>
  <c r="AD1392" i="4" s="1"/>
  <c r="X1391" i="4"/>
  <c r="AO1391" i="2" s="1"/>
  <c r="AU1391" i="2" s="1"/>
  <c r="U1391" i="4"/>
  <c r="W1391" i="2" s="1"/>
  <c r="F1391" i="4"/>
  <c r="B1391" i="4"/>
  <c r="A1391" i="4"/>
  <c r="F1390" i="4"/>
  <c r="B1390" i="4"/>
  <c r="A1390" i="4"/>
  <c r="AD1390" i="4" s="1"/>
  <c r="F1389" i="4"/>
  <c r="B1389" i="4"/>
  <c r="A1389" i="4"/>
  <c r="AD1389" i="4" s="1"/>
  <c r="F1388" i="4"/>
  <c r="X1388" i="4" s="1"/>
  <c r="AO1388" i="2" s="1"/>
  <c r="AU1388" i="2" s="1"/>
  <c r="B1388" i="4"/>
  <c r="A1388" i="4"/>
  <c r="AD1388" i="4" s="1"/>
  <c r="U1387" i="4"/>
  <c r="W1387" i="2" s="1"/>
  <c r="F1387" i="4"/>
  <c r="X1387" i="4" s="1"/>
  <c r="AO1387" i="2" s="1"/>
  <c r="AU1387" i="2" s="1"/>
  <c r="B1387" i="4"/>
  <c r="A1387" i="4"/>
  <c r="X1386" i="4"/>
  <c r="AO1386" i="2" s="1"/>
  <c r="AU1386" i="2" s="1"/>
  <c r="BE1386" i="2" s="1"/>
  <c r="F1386" i="4"/>
  <c r="U1386" i="4" s="1"/>
  <c r="B1386" i="4"/>
  <c r="A1386" i="4"/>
  <c r="F1385" i="4"/>
  <c r="B1385" i="4"/>
  <c r="A1385" i="4"/>
  <c r="AD1385" i="4" s="1"/>
  <c r="F1384" i="4"/>
  <c r="X1384" i="4" s="1"/>
  <c r="AO1384" i="2" s="1"/>
  <c r="AU1384" i="2" s="1"/>
  <c r="B1384" i="4"/>
  <c r="A1384" i="4"/>
  <c r="AD1384" i="4" s="1"/>
  <c r="X1383" i="4"/>
  <c r="AO1383" i="2" s="1"/>
  <c r="AU1383" i="2" s="1"/>
  <c r="F1383" i="4"/>
  <c r="U1383" i="4" s="1"/>
  <c r="W1383" i="2" s="1"/>
  <c r="B1383" i="4"/>
  <c r="A1383" i="4"/>
  <c r="X1382" i="4"/>
  <c r="AO1382" i="2" s="1"/>
  <c r="AU1382" i="2" s="1"/>
  <c r="BE1382" i="2" s="1"/>
  <c r="G1382" i="4"/>
  <c r="F1382" i="4"/>
  <c r="U1382" i="4" s="1"/>
  <c r="B1382" i="4"/>
  <c r="A1382" i="4"/>
  <c r="AD1382" i="4" s="1"/>
  <c r="AD1381" i="4"/>
  <c r="F1381" i="4"/>
  <c r="B1381" i="4"/>
  <c r="A1381" i="4"/>
  <c r="AD1380" i="4"/>
  <c r="F1380" i="4"/>
  <c r="X1380" i="4" s="1"/>
  <c r="AO1380" i="2" s="1"/>
  <c r="AU1380" i="2" s="1"/>
  <c r="B1380" i="4"/>
  <c r="A1380" i="4"/>
  <c r="F1379" i="4"/>
  <c r="B1379" i="4"/>
  <c r="A1379" i="4"/>
  <c r="G1378" i="4"/>
  <c r="F1378" i="4"/>
  <c r="U1378" i="4" s="1"/>
  <c r="B1378" i="4"/>
  <c r="A1378" i="4"/>
  <c r="AD1378" i="4" s="1"/>
  <c r="AD1377" i="4"/>
  <c r="F1377" i="4"/>
  <c r="B1377" i="4"/>
  <c r="A1377" i="4"/>
  <c r="F1376" i="4"/>
  <c r="X1376" i="4" s="1"/>
  <c r="AO1376" i="2" s="1"/>
  <c r="AU1376" i="2" s="1"/>
  <c r="B1376" i="4"/>
  <c r="A1376" i="4"/>
  <c r="AD1376" i="4" s="1"/>
  <c r="U1375" i="4"/>
  <c r="W1375" i="2" s="1"/>
  <c r="F1375" i="4"/>
  <c r="X1375" i="4" s="1"/>
  <c r="AO1375" i="2" s="1"/>
  <c r="AU1375" i="2" s="1"/>
  <c r="B1375" i="4"/>
  <c r="A1375" i="4"/>
  <c r="X1374" i="4"/>
  <c r="AO1374" i="2" s="1"/>
  <c r="AU1374" i="2" s="1"/>
  <c r="F1374" i="4"/>
  <c r="U1374" i="4" s="1"/>
  <c r="B1374" i="4"/>
  <c r="A1374" i="4"/>
  <c r="F1373" i="4"/>
  <c r="B1373" i="4"/>
  <c r="A1373" i="4"/>
  <c r="AD1373" i="4" s="1"/>
  <c r="F1372" i="4"/>
  <c r="X1372" i="4" s="1"/>
  <c r="AO1372" i="2" s="1"/>
  <c r="AU1372" i="2" s="1"/>
  <c r="BE1372" i="2" s="1"/>
  <c r="B1372" i="4"/>
  <c r="A1372" i="4"/>
  <c r="AD1372" i="4" s="1"/>
  <c r="U1371" i="4"/>
  <c r="W1371" i="2" s="1"/>
  <c r="F1371" i="4"/>
  <c r="X1371" i="4" s="1"/>
  <c r="AO1371" i="2" s="1"/>
  <c r="AU1371" i="2" s="1"/>
  <c r="B1371" i="4"/>
  <c r="A1371" i="4"/>
  <c r="F1370" i="4"/>
  <c r="B1370" i="4"/>
  <c r="A1370" i="4"/>
  <c r="AD1370" i="4" s="1"/>
  <c r="F1369" i="4"/>
  <c r="B1369" i="4"/>
  <c r="A1369" i="4"/>
  <c r="AD1369" i="4" s="1"/>
  <c r="F1368" i="4"/>
  <c r="X1368" i="4" s="1"/>
  <c r="AO1368" i="2" s="1"/>
  <c r="AU1368" i="2" s="1"/>
  <c r="BE1368" i="2" s="1"/>
  <c r="B1368" i="4"/>
  <c r="A1368" i="4"/>
  <c r="AD1368" i="4" s="1"/>
  <c r="F1367" i="4"/>
  <c r="B1367" i="4"/>
  <c r="A1367" i="4"/>
  <c r="X1366" i="4"/>
  <c r="AO1366" i="2" s="1"/>
  <c r="AU1366" i="2" s="1"/>
  <c r="G1366" i="4"/>
  <c r="I1366" i="2" s="1"/>
  <c r="F1366" i="4"/>
  <c r="U1366" i="4" s="1"/>
  <c r="B1366" i="4"/>
  <c r="A1366" i="4"/>
  <c r="AD1366" i="4" s="1"/>
  <c r="AD1365" i="4"/>
  <c r="F1365" i="4"/>
  <c r="B1365" i="4"/>
  <c r="A1365" i="4"/>
  <c r="AD1364" i="4"/>
  <c r="F1364" i="4"/>
  <c r="X1364" i="4" s="1"/>
  <c r="AO1364" i="2" s="1"/>
  <c r="AU1364" i="2" s="1"/>
  <c r="BE1364" i="2" s="1"/>
  <c r="B1364" i="4"/>
  <c r="A1364" i="4"/>
  <c r="X1363" i="4"/>
  <c r="F1363" i="4"/>
  <c r="U1363" i="4" s="1"/>
  <c r="W1363" i="2" s="1"/>
  <c r="B1363" i="4"/>
  <c r="A1363" i="4"/>
  <c r="F1362" i="4"/>
  <c r="B1362" i="4"/>
  <c r="A1362" i="4"/>
  <c r="AD1362" i="4" s="1"/>
  <c r="G1361" i="4"/>
  <c r="I1361" i="2" s="1"/>
  <c r="F1361" i="4"/>
  <c r="B1361" i="4"/>
  <c r="A1361" i="4"/>
  <c r="AD1361" i="4" s="1"/>
  <c r="AD1360" i="4"/>
  <c r="F1360" i="4"/>
  <c r="X1360" i="4" s="1"/>
  <c r="AO1360" i="2" s="1"/>
  <c r="AU1360" i="2" s="1"/>
  <c r="BE1360" i="2" s="1"/>
  <c r="B1360" i="4"/>
  <c r="A1360" i="4"/>
  <c r="X1359" i="4"/>
  <c r="AO1359" i="2" s="1"/>
  <c r="AU1359" i="2" s="1"/>
  <c r="F1359" i="4"/>
  <c r="U1359" i="4" s="1"/>
  <c r="B1359" i="4"/>
  <c r="A1359" i="4"/>
  <c r="F1358" i="4"/>
  <c r="B1358" i="4"/>
  <c r="A1358" i="4"/>
  <c r="AD1358" i="4" s="1"/>
  <c r="F1357" i="4"/>
  <c r="B1357" i="4"/>
  <c r="A1357" i="4"/>
  <c r="AD1357" i="4" s="1"/>
  <c r="F1356" i="4"/>
  <c r="B1356" i="4"/>
  <c r="A1356" i="4"/>
  <c r="AD1356" i="4" s="1"/>
  <c r="U1355" i="4"/>
  <c r="F1355" i="4"/>
  <c r="X1355" i="4" s="1"/>
  <c r="B1355" i="4"/>
  <c r="A1355" i="4"/>
  <c r="F1354" i="4"/>
  <c r="U1354" i="4" s="1"/>
  <c r="W1354" i="2" s="1"/>
  <c r="B1354" i="4"/>
  <c r="A1354" i="4"/>
  <c r="AD1354" i="4" s="1"/>
  <c r="F1353" i="4"/>
  <c r="B1353" i="4"/>
  <c r="A1353" i="4"/>
  <c r="F1352" i="4"/>
  <c r="B1352" i="4"/>
  <c r="A1352" i="4"/>
  <c r="AD1352" i="4" s="1"/>
  <c r="F1351" i="4"/>
  <c r="B1351" i="4"/>
  <c r="A1351" i="4"/>
  <c r="U1350" i="4"/>
  <c r="W1350" i="2" s="1"/>
  <c r="F1350" i="4"/>
  <c r="X1350" i="4" s="1"/>
  <c r="B1350" i="4"/>
  <c r="A1350" i="4"/>
  <c r="F1349" i="4"/>
  <c r="B1349" i="4"/>
  <c r="A1349" i="4"/>
  <c r="AD1349" i="4" s="1"/>
  <c r="F1348" i="4"/>
  <c r="X1348" i="4" s="1"/>
  <c r="AO1348" i="2" s="1"/>
  <c r="AU1348" i="2" s="1"/>
  <c r="B1348" i="4"/>
  <c r="A1348" i="4"/>
  <c r="AD1348" i="4" s="1"/>
  <c r="F1347" i="4"/>
  <c r="B1347" i="4"/>
  <c r="A1347" i="4"/>
  <c r="U1346" i="4"/>
  <c r="F1346" i="4"/>
  <c r="X1346" i="4" s="1"/>
  <c r="B1346" i="4"/>
  <c r="A1346" i="4"/>
  <c r="AD1346" i="4" s="1"/>
  <c r="F1345" i="4"/>
  <c r="B1345" i="4"/>
  <c r="A1345" i="4"/>
  <c r="G1345" i="4" s="1"/>
  <c r="F1344" i="4"/>
  <c r="X1344" i="4" s="1"/>
  <c r="AO1344" i="2" s="1"/>
  <c r="AU1344" i="2" s="1"/>
  <c r="B1344" i="4"/>
  <c r="A1344" i="4"/>
  <c r="AD1344" i="4" s="1"/>
  <c r="X1343" i="4"/>
  <c r="AO1343" i="2" s="1"/>
  <c r="AU1343" i="2" s="1"/>
  <c r="U1343" i="4"/>
  <c r="W1343" i="2" s="1"/>
  <c r="F1343" i="4"/>
  <c r="B1343" i="4"/>
  <c r="A1343" i="4"/>
  <c r="X1342" i="4"/>
  <c r="AO1342" i="2" s="1"/>
  <c r="AU1342" i="2" s="1"/>
  <c r="F1342" i="4"/>
  <c r="U1342" i="4" s="1"/>
  <c r="B1342" i="4"/>
  <c r="A1342" i="4"/>
  <c r="AD1342" i="4" s="1"/>
  <c r="F1341" i="4"/>
  <c r="B1341" i="4"/>
  <c r="A1341" i="4"/>
  <c r="AD1341" i="4" s="1"/>
  <c r="F1340" i="4"/>
  <c r="X1340" i="4" s="1"/>
  <c r="AO1340" i="2" s="1"/>
  <c r="AU1340" i="2" s="1"/>
  <c r="BQ1340" i="2" s="1"/>
  <c r="B1340" i="4"/>
  <c r="A1340" i="4"/>
  <c r="AD1340" i="4" s="1"/>
  <c r="F1339" i="4"/>
  <c r="B1339" i="4"/>
  <c r="A1339" i="4"/>
  <c r="F1338" i="4"/>
  <c r="B1338" i="4"/>
  <c r="A1338" i="4"/>
  <c r="AD1338" i="4" s="1"/>
  <c r="F1337" i="4"/>
  <c r="B1337" i="4"/>
  <c r="A1337" i="4"/>
  <c r="AD1337" i="4" s="1"/>
  <c r="F1336" i="4"/>
  <c r="B1336" i="4"/>
  <c r="A1336" i="4"/>
  <c r="AD1336" i="4" s="1"/>
  <c r="F1335" i="4"/>
  <c r="U1335" i="4" s="1"/>
  <c r="W1335" i="2" s="1"/>
  <c r="B1335" i="4"/>
  <c r="A1335" i="4"/>
  <c r="F1334" i="4"/>
  <c r="B1334" i="4"/>
  <c r="A1334" i="4"/>
  <c r="AD1334" i="4" s="1"/>
  <c r="F1333" i="4"/>
  <c r="B1333" i="4"/>
  <c r="A1333" i="4"/>
  <c r="AD1333" i="4" s="1"/>
  <c r="X1332" i="4"/>
  <c r="F1332" i="4"/>
  <c r="B1332" i="4"/>
  <c r="A1332" i="4"/>
  <c r="AD1332" i="4" s="1"/>
  <c r="X1331" i="4"/>
  <c r="F1331" i="4"/>
  <c r="U1331" i="4" s="1"/>
  <c r="W1331" i="2" s="1"/>
  <c r="B1331" i="4"/>
  <c r="A1331" i="4"/>
  <c r="X1330" i="4"/>
  <c r="AO1330" i="2" s="1"/>
  <c r="AU1330" i="2" s="1"/>
  <c r="BQ1330" i="2" s="1"/>
  <c r="U1330" i="4"/>
  <c r="W1330" i="2" s="1"/>
  <c r="F1330" i="4"/>
  <c r="B1330" i="4"/>
  <c r="A1330" i="4"/>
  <c r="AD1330" i="4" s="1"/>
  <c r="F1329" i="4"/>
  <c r="B1329" i="4"/>
  <c r="A1329" i="4"/>
  <c r="AD1329" i="4" s="1"/>
  <c r="F1328" i="4"/>
  <c r="X1328" i="4" s="1"/>
  <c r="B1328" i="4"/>
  <c r="A1328" i="4"/>
  <c r="AD1328" i="4" s="1"/>
  <c r="F1327" i="4"/>
  <c r="B1327" i="4"/>
  <c r="A1327" i="4"/>
  <c r="X1326" i="4"/>
  <c r="U1326" i="4"/>
  <c r="W1326" i="2" s="1"/>
  <c r="F1326" i="4"/>
  <c r="B1326" i="4"/>
  <c r="A1326" i="4"/>
  <c r="F1325" i="4"/>
  <c r="B1325" i="4"/>
  <c r="A1325" i="4"/>
  <c r="AD1325" i="4" s="1"/>
  <c r="F1324" i="4"/>
  <c r="U1324" i="4" s="1"/>
  <c r="W1324" i="2" s="1"/>
  <c r="B1324" i="4"/>
  <c r="A1324" i="4"/>
  <c r="AD1324" i="4" s="1"/>
  <c r="F1323" i="4"/>
  <c r="U1323" i="4" s="1"/>
  <c r="W1323" i="2" s="1"/>
  <c r="B1323" i="4"/>
  <c r="A1323" i="4"/>
  <c r="F1322" i="4"/>
  <c r="B1322" i="4"/>
  <c r="A1322" i="4"/>
  <c r="AD1322" i="4" s="1"/>
  <c r="F1321" i="4"/>
  <c r="B1321" i="4"/>
  <c r="A1321" i="4"/>
  <c r="AD1321" i="4" s="1"/>
  <c r="AD1320" i="4"/>
  <c r="F1320" i="4"/>
  <c r="U1320" i="4" s="1"/>
  <c r="B1320" i="4"/>
  <c r="A1320" i="4"/>
  <c r="F1319" i="4"/>
  <c r="B1319" i="4"/>
  <c r="A1319" i="4"/>
  <c r="F1318" i="4"/>
  <c r="B1318" i="4"/>
  <c r="A1318" i="4"/>
  <c r="AD1318" i="4" s="1"/>
  <c r="F1317" i="4"/>
  <c r="B1317" i="4"/>
  <c r="A1317" i="4"/>
  <c r="AD1317" i="4" s="1"/>
  <c r="F1316" i="4"/>
  <c r="U1316" i="4" s="1"/>
  <c r="B1316" i="4"/>
  <c r="A1316" i="4"/>
  <c r="AD1316" i="4" s="1"/>
  <c r="F1315" i="4"/>
  <c r="B1315" i="4"/>
  <c r="A1315" i="4"/>
  <c r="F1314" i="4"/>
  <c r="B1314" i="4"/>
  <c r="A1314" i="4"/>
  <c r="AD1314" i="4" s="1"/>
  <c r="F1313" i="4"/>
  <c r="B1313" i="4"/>
  <c r="A1313" i="4"/>
  <c r="AD1313" i="4" s="1"/>
  <c r="F1312" i="4"/>
  <c r="U1312" i="4" s="1"/>
  <c r="W1312" i="2" s="1"/>
  <c r="B1312" i="4"/>
  <c r="A1312" i="4"/>
  <c r="AD1312" i="4" s="1"/>
  <c r="F1311" i="4"/>
  <c r="B1311" i="4"/>
  <c r="A1311" i="4"/>
  <c r="F1310" i="4"/>
  <c r="B1310" i="4"/>
  <c r="A1310" i="4"/>
  <c r="AD1310" i="4" s="1"/>
  <c r="F1309" i="4"/>
  <c r="X1309" i="4" s="1"/>
  <c r="AO1309" i="2" s="1"/>
  <c r="AU1309" i="2" s="1"/>
  <c r="BE1309" i="2" s="1"/>
  <c r="B1309" i="4"/>
  <c r="A1309" i="4"/>
  <c r="AD1309" i="4" s="1"/>
  <c r="F1308" i="4"/>
  <c r="U1308" i="4" s="1"/>
  <c r="W1308" i="2" s="1"/>
  <c r="B1308" i="4"/>
  <c r="A1308" i="4"/>
  <c r="AD1308" i="4" s="1"/>
  <c r="F1307" i="4"/>
  <c r="U1307" i="4" s="1"/>
  <c r="W1307" i="2" s="1"/>
  <c r="B1307" i="4"/>
  <c r="A1307" i="4"/>
  <c r="G1307" i="4" s="1"/>
  <c r="X1306" i="4"/>
  <c r="AO1306" i="2" s="1"/>
  <c r="AU1306" i="2" s="1"/>
  <c r="BE1306" i="2" s="1"/>
  <c r="U1306" i="4"/>
  <c r="W1306" i="2" s="1"/>
  <c r="F1306" i="4"/>
  <c r="B1306" i="4"/>
  <c r="A1306" i="4"/>
  <c r="AD1306" i="4" s="1"/>
  <c r="U1305" i="4"/>
  <c r="W1305" i="2" s="1"/>
  <c r="F1305" i="4"/>
  <c r="X1305" i="4" s="1"/>
  <c r="B1305" i="4"/>
  <c r="A1305" i="4"/>
  <c r="AD1305" i="4" s="1"/>
  <c r="F1304" i="4"/>
  <c r="U1304" i="4" s="1"/>
  <c r="B1304" i="4"/>
  <c r="A1304" i="4"/>
  <c r="AD1304" i="4" s="1"/>
  <c r="F1303" i="4"/>
  <c r="U1303" i="4" s="1"/>
  <c r="B1303" i="4"/>
  <c r="A1303" i="4"/>
  <c r="G1303" i="4" s="1"/>
  <c r="I1303" i="2" s="1"/>
  <c r="F1302" i="4"/>
  <c r="B1302" i="4"/>
  <c r="A1302" i="4"/>
  <c r="AD1302" i="4" s="1"/>
  <c r="F1301" i="4"/>
  <c r="B1301" i="4"/>
  <c r="A1301" i="4"/>
  <c r="AD1301" i="4" s="1"/>
  <c r="F1300" i="4"/>
  <c r="U1300" i="4" s="1"/>
  <c r="B1300" i="4"/>
  <c r="A1300" i="4"/>
  <c r="AD1300" i="4" s="1"/>
  <c r="F1299" i="4"/>
  <c r="B1299" i="4"/>
  <c r="A1299" i="4"/>
  <c r="U1298" i="4"/>
  <c r="F1298" i="4"/>
  <c r="X1298" i="4" s="1"/>
  <c r="B1298" i="4"/>
  <c r="A1298" i="4"/>
  <c r="AD1298" i="4" s="1"/>
  <c r="F1297" i="4"/>
  <c r="X1297" i="4" s="1"/>
  <c r="B1297" i="4"/>
  <c r="A1297" i="4"/>
  <c r="AD1297" i="4" s="1"/>
  <c r="F1296" i="4"/>
  <c r="U1296" i="4" s="1"/>
  <c r="W1296" i="2" s="1"/>
  <c r="B1296" i="4"/>
  <c r="A1296" i="4"/>
  <c r="AD1296" i="4" s="1"/>
  <c r="F1295" i="4"/>
  <c r="U1295" i="4" s="1"/>
  <c r="W1295" i="2" s="1"/>
  <c r="B1295" i="4"/>
  <c r="A1295" i="4"/>
  <c r="F1294" i="4"/>
  <c r="U1294" i="4" s="1"/>
  <c r="W1294" i="2" s="1"/>
  <c r="B1294" i="4"/>
  <c r="A1294" i="4"/>
  <c r="AD1294" i="4" s="1"/>
  <c r="F1293" i="4"/>
  <c r="X1293" i="4" s="1"/>
  <c r="AO1293" i="2" s="1"/>
  <c r="AU1293" i="2" s="1"/>
  <c r="BE1293" i="2" s="1"/>
  <c r="B1293" i="4"/>
  <c r="A1293" i="4"/>
  <c r="AD1293" i="4" s="1"/>
  <c r="F1292" i="4"/>
  <c r="U1292" i="4" s="1"/>
  <c r="W1292" i="2" s="1"/>
  <c r="B1292" i="4"/>
  <c r="A1292" i="4"/>
  <c r="AD1292" i="4" s="1"/>
  <c r="F1291" i="4"/>
  <c r="U1291" i="4" s="1"/>
  <c r="W1291" i="2" s="1"/>
  <c r="B1291" i="4"/>
  <c r="A1291" i="4"/>
  <c r="G1291" i="4" s="1"/>
  <c r="F1290" i="4"/>
  <c r="B1290" i="4"/>
  <c r="A1290" i="4"/>
  <c r="AD1290" i="4" s="1"/>
  <c r="F1289" i="4"/>
  <c r="B1289" i="4"/>
  <c r="A1289" i="4"/>
  <c r="AD1289" i="4" s="1"/>
  <c r="F1288" i="4"/>
  <c r="U1288" i="4" s="1"/>
  <c r="B1288" i="4"/>
  <c r="A1288" i="4"/>
  <c r="AD1288" i="4" s="1"/>
  <c r="F1287" i="4"/>
  <c r="B1287" i="4"/>
  <c r="A1287" i="4"/>
  <c r="F1286" i="4"/>
  <c r="B1286" i="4"/>
  <c r="A1286" i="4"/>
  <c r="AD1286" i="4" s="1"/>
  <c r="F1285" i="4"/>
  <c r="B1285" i="4"/>
  <c r="A1285" i="4"/>
  <c r="AD1285" i="4" s="1"/>
  <c r="F1284" i="4"/>
  <c r="U1284" i="4" s="1"/>
  <c r="B1284" i="4"/>
  <c r="A1284" i="4"/>
  <c r="AD1284" i="4" s="1"/>
  <c r="F1283" i="4"/>
  <c r="B1283" i="4"/>
  <c r="A1283" i="4"/>
  <c r="F1282" i="4"/>
  <c r="B1282" i="4"/>
  <c r="A1282" i="4"/>
  <c r="AD1282" i="4" s="1"/>
  <c r="F1281" i="4"/>
  <c r="B1281" i="4"/>
  <c r="A1281" i="4"/>
  <c r="AD1281" i="4" s="1"/>
  <c r="F1280" i="4"/>
  <c r="U1280" i="4" s="1"/>
  <c r="W1280" i="2" s="1"/>
  <c r="B1280" i="4"/>
  <c r="A1280" i="4"/>
  <c r="AD1280" i="4" s="1"/>
  <c r="F1279" i="4"/>
  <c r="B1279" i="4"/>
  <c r="A1279" i="4"/>
  <c r="F1278" i="4"/>
  <c r="B1278" i="4"/>
  <c r="A1278" i="4"/>
  <c r="AD1278" i="4" s="1"/>
  <c r="F1277" i="4"/>
  <c r="X1277" i="4" s="1"/>
  <c r="AO1277" i="2" s="1"/>
  <c r="AU1277" i="2" s="1"/>
  <c r="BE1277" i="2" s="1"/>
  <c r="B1277" i="4"/>
  <c r="A1277" i="4"/>
  <c r="AD1277" i="4" s="1"/>
  <c r="F1276" i="4"/>
  <c r="U1276" i="4" s="1"/>
  <c r="W1276" i="2" s="1"/>
  <c r="B1276" i="4"/>
  <c r="A1276" i="4"/>
  <c r="AD1276" i="4" s="1"/>
  <c r="F1275" i="4"/>
  <c r="U1275" i="4" s="1"/>
  <c r="W1275" i="2" s="1"/>
  <c r="B1275" i="4"/>
  <c r="A1275" i="4"/>
  <c r="G1275" i="4" s="1"/>
  <c r="F1274" i="4"/>
  <c r="U1274" i="4" s="1"/>
  <c r="W1274" i="2" s="1"/>
  <c r="B1274" i="4"/>
  <c r="A1274" i="4"/>
  <c r="AD1274" i="4" s="1"/>
  <c r="X1273" i="4"/>
  <c r="AO1273" i="2" s="1"/>
  <c r="AU1273" i="2" s="1"/>
  <c r="BE1273" i="2" s="1"/>
  <c r="F1273" i="4"/>
  <c r="U1273" i="4" s="1"/>
  <c r="B1273" i="4"/>
  <c r="A1273" i="4"/>
  <c r="F1272" i="4"/>
  <c r="X1272" i="4" s="1"/>
  <c r="B1272" i="4"/>
  <c r="A1272" i="4"/>
  <c r="AD1272" i="4" s="1"/>
  <c r="G1271" i="4"/>
  <c r="F1271" i="4"/>
  <c r="U1271" i="4" s="1"/>
  <c r="B1271" i="4"/>
  <c r="A1271" i="4"/>
  <c r="AD1271" i="4" s="1"/>
  <c r="AD1270" i="4"/>
  <c r="F1270" i="4"/>
  <c r="U1270" i="4" s="1"/>
  <c r="W1270" i="2" s="1"/>
  <c r="B1270" i="4"/>
  <c r="A1270" i="4"/>
  <c r="X1269" i="4"/>
  <c r="G1269" i="4"/>
  <c r="I1269" i="2" s="1"/>
  <c r="F1269" i="4"/>
  <c r="U1269" i="4" s="1"/>
  <c r="B1269" i="4"/>
  <c r="A1269" i="4"/>
  <c r="AD1269" i="4" s="1"/>
  <c r="U1268" i="4"/>
  <c r="W1268" i="2" s="1"/>
  <c r="F1268" i="4"/>
  <c r="X1268" i="4" s="1"/>
  <c r="B1268" i="4"/>
  <c r="A1268" i="4"/>
  <c r="AD1268" i="4" s="1"/>
  <c r="X1267" i="4"/>
  <c r="AO1267" i="2" s="1"/>
  <c r="AU1267" i="2" s="1"/>
  <c r="BE1267" i="2" s="1"/>
  <c r="F1267" i="4"/>
  <c r="U1267" i="4" s="1"/>
  <c r="B1267" i="4"/>
  <c r="A1267" i="4"/>
  <c r="F1266" i="4"/>
  <c r="U1266" i="4" s="1"/>
  <c r="W1266" i="2" s="1"/>
  <c r="B1266" i="4"/>
  <c r="A1266" i="4"/>
  <c r="AD1266" i="4" s="1"/>
  <c r="F1265" i="4"/>
  <c r="B1265" i="4"/>
  <c r="A1265" i="4"/>
  <c r="AD1265" i="4" s="1"/>
  <c r="F1264" i="4"/>
  <c r="B1264" i="4"/>
  <c r="A1264" i="4"/>
  <c r="AD1264" i="4" s="1"/>
  <c r="G1263" i="4"/>
  <c r="F1263" i="4"/>
  <c r="U1263" i="4" s="1"/>
  <c r="B1263" i="4"/>
  <c r="A1263" i="4"/>
  <c r="AD1263" i="4" s="1"/>
  <c r="AD1262" i="4"/>
  <c r="F1262" i="4"/>
  <c r="U1262" i="4" s="1"/>
  <c r="W1262" i="2" s="1"/>
  <c r="B1262" i="4"/>
  <c r="A1262" i="4"/>
  <c r="AD1261" i="4"/>
  <c r="X1261" i="4"/>
  <c r="AO1261" i="2" s="1"/>
  <c r="AU1261" i="2" s="1"/>
  <c r="F1261" i="4"/>
  <c r="U1261" i="4" s="1"/>
  <c r="B1261" i="4"/>
  <c r="A1261" i="4"/>
  <c r="G1261" i="4" s="1"/>
  <c r="I1261" i="2" s="1"/>
  <c r="F1260" i="4"/>
  <c r="X1260" i="4" s="1"/>
  <c r="B1260" i="4"/>
  <c r="A1260" i="4"/>
  <c r="AD1260" i="4" s="1"/>
  <c r="F1259" i="4"/>
  <c r="B1259" i="4"/>
  <c r="A1259" i="4"/>
  <c r="AD1259" i="4" s="1"/>
  <c r="F1258" i="4"/>
  <c r="U1258" i="4" s="1"/>
  <c r="W1258" i="2" s="1"/>
  <c r="B1258" i="4"/>
  <c r="A1258" i="4"/>
  <c r="AD1258" i="4" s="1"/>
  <c r="X1257" i="4"/>
  <c r="AO1257" i="2" s="1"/>
  <c r="AU1257" i="2" s="1"/>
  <c r="BE1257" i="2" s="1"/>
  <c r="F1257" i="4"/>
  <c r="U1257" i="4" s="1"/>
  <c r="B1257" i="4"/>
  <c r="A1257" i="4"/>
  <c r="U1256" i="4"/>
  <c r="W1256" i="2" s="1"/>
  <c r="F1256" i="4"/>
  <c r="X1256" i="4" s="1"/>
  <c r="B1256" i="4"/>
  <c r="A1256" i="4"/>
  <c r="AD1256" i="4" s="1"/>
  <c r="X1255" i="4"/>
  <c r="AO1255" i="2" s="1"/>
  <c r="AU1255" i="2" s="1"/>
  <c r="BE1255" i="2" s="1"/>
  <c r="F1255" i="4"/>
  <c r="U1255" i="4" s="1"/>
  <c r="B1255" i="4"/>
  <c r="A1255" i="4"/>
  <c r="AD1255" i="4" s="1"/>
  <c r="F1254" i="4"/>
  <c r="U1254" i="4" s="1"/>
  <c r="W1254" i="2" s="1"/>
  <c r="B1254" i="4"/>
  <c r="A1254" i="4"/>
  <c r="AD1254" i="4" s="1"/>
  <c r="X1253" i="4"/>
  <c r="G1253" i="4"/>
  <c r="I1253" i="2" s="1"/>
  <c r="F1253" i="4"/>
  <c r="U1253" i="4" s="1"/>
  <c r="B1253" i="4"/>
  <c r="A1253" i="4"/>
  <c r="AD1253" i="4" s="1"/>
  <c r="U1252" i="4"/>
  <c r="W1252" i="2" s="1"/>
  <c r="F1252" i="4"/>
  <c r="X1252" i="4" s="1"/>
  <c r="B1252" i="4"/>
  <c r="A1252" i="4"/>
  <c r="AD1252" i="4" s="1"/>
  <c r="X1251" i="4"/>
  <c r="AO1251" i="2" s="1"/>
  <c r="AU1251" i="2" s="1"/>
  <c r="BE1251" i="2" s="1"/>
  <c r="F1251" i="4"/>
  <c r="U1251" i="4" s="1"/>
  <c r="B1251" i="4"/>
  <c r="A1251" i="4"/>
  <c r="F1250" i="4"/>
  <c r="U1250" i="4" s="1"/>
  <c r="W1250" i="2" s="1"/>
  <c r="B1250" i="4"/>
  <c r="A1250" i="4"/>
  <c r="AD1250" i="4" s="1"/>
  <c r="AD1249" i="4"/>
  <c r="F1249" i="4"/>
  <c r="B1249" i="4"/>
  <c r="A1249" i="4"/>
  <c r="F1248" i="4"/>
  <c r="B1248" i="4"/>
  <c r="A1248" i="4"/>
  <c r="AD1248" i="4" s="1"/>
  <c r="X1247" i="4"/>
  <c r="AO1247" i="2" s="1"/>
  <c r="AU1247" i="2" s="1"/>
  <c r="BE1247" i="2" s="1"/>
  <c r="G1247" i="4"/>
  <c r="F1247" i="4"/>
  <c r="U1247" i="4" s="1"/>
  <c r="B1247" i="4"/>
  <c r="A1247" i="4"/>
  <c r="AD1247" i="4" s="1"/>
  <c r="AD1246" i="4"/>
  <c r="F1246" i="4"/>
  <c r="U1246" i="4" s="1"/>
  <c r="B1246" i="4"/>
  <c r="A1246" i="4"/>
  <c r="AD1245" i="4"/>
  <c r="F1245" i="4"/>
  <c r="U1245" i="4" s="1"/>
  <c r="B1245" i="4"/>
  <c r="A1245" i="4"/>
  <c r="G1245" i="4" s="1"/>
  <c r="I1245" i="2" s="1"/>
  <c r="F1244" i="4"/>
  <c r="X1244" i="4" s="1"/>
  <c r="B1244" i="4"/>
  <c r="A1244" i="4"/>
  <c r="AD1244" i="4" s="1"/>
  <c r="F1243" i="4"/>
  <c r="B1243" i="4"/>
  <c r="A1243" i="4"/>
  <c r="AD1243" i="4" s="1"/>
  <c r="AD1242" i="4"/>
  <c r="F1242" i="4"/>
  <c r="U1242" i="4" s="1"/>
  <c r="W1242" i="2" s="1"/>
  <c r="B1242" i="4"/>
  <c r="A1242" i="4"/>
  <c r="X1241" i="4"/>
  <c r="AO1241" i="2" s="1"/>
  <c r="AU1241" i="2" s="1"/>
  <c r="F1241" i="4"/>
  <c r="U1241" i="4" s="1"/>
  <c r="B1241" i="4"/>
  <c r="A1241" i="4"/>
  <c r="F1240" i="4"/>
  <c r="X1240" i="4" s="1"/>
  <c r="B1240" i="4"/>
  <c r="A1240" i="4"/>
  <c r="AD1240" i="4" s="1"/>
  <c r="F1239" i="4"/>
  <c r="U1239" i="4" s="1"/>
  <c r="B1239" i="4"/>
  <c r="A1239" i="4"/>
  <c r="AD1239" i="4" s="1"/>
  <c r="F1238" i="4"/>
  <c r="U1238" i="4" s="1"/>
  <c r="W1238" i="2" s="1"/>
  <c r="B1238" i="4"/>
  <c r="A1238" i="4"/>
  <c r="AD1238" i="4" s="1"/>
  <c r="X1237" i="4"/>
  <c r="AO1237" i="2" s="1"/>
  <c r="AU1237" i="2" s="1"/>
  <c r="G1237" i="4"/>
  <c r="I1237" i="2" s="1"/>
  <c r="F1237" i="4"/>
  <c r="U1237" i="4" s="1"/>
  <c r="B1237" i="4"/>
  <c r="A1237" i="4"/>
  <c r="AD1237" i="4" s="1"/>
  <c r="U1236" i="4"/>
  <c r="W1236" i="2" s="1"/>
  <c r="F1236" i="4"/>
  <c r="X1236" i="4" s="1"/>
  <c r="B1236" i="4"/>
  <c r="A1236" i="4"/>
  <c r="AD1236" i="4" s="1"/>
  <c r="X1235" i="4"/>
  <c r="AO1235" i="2" s="1"/>
  <c r="F1235" i="4"/>
  <c r="U1235" i="4" s="1"/>
  <c r="B1235" i="4"/>
  <c r="A1235" i="4"/>
  <c r="F1234" i="4"/>
  <c r="U1234" i="4" s="1"/>
  <c r="W1234" i="2" s="1"/>
  <c r="B1234" i="4"/>
  <c r="A1234" i="4"/>
  <c r="AD1234" i="4" s="1"/>
  <c r="F1233" i="4"/>
  <c r="B1233" i="4"/>
  <c r="A1233" i="4"/>
  <c r="AD1233" i="4" s="1"/>
  <c r="F1232" i="4"/>
  <c r="B1232" i="4"/>
  <c r="A1232" i="4"/>
  <c r="AD1232" i="4" s="1"/>
  <c r="X1231" i="4"/>
  <c r="AO1231" i="2" s="1"/>
  <c r="AU1231" i="2" s="1"/>
  <c r="BA1231" i="2" s="1"/>
  <c r="G1231" i="4"/>
  <c r="F1231" i="4"/>
  <c r="U1231" i="4" s="1"/>
  <c r="B1231" i="4"/>
  <c r="A1231" i="4"/>
  <c r="AD1231" i="4" s="1"/>
  <c r="AD1230" i="4"/>
  <c r="F1230" i="4"/>
  <c r="U1230" i="4" s="1"/>
  <c r="W1230" i="2" s="1"/>
  <c r="B1230" i="4"/>
  <c r="A1230" i="4"/>
  <c r="AD1229" i="4"/>
  <c r="F1229" i="4"/>
  <c r="U1229" i="4" s="1"/>
  <c r="B1229" i="4"/>
  <c r="A1229" i="4"/>
  <c r="G1229" i="4" s="1"/>
  <c r="I1229" i="2" s="1"/>
  <c r="F1228" i="4"/>
  <c r="X1228" i="4" s="1"/>
  <c r="B1228" i="4"/>
  <c r="A1228" i="4"/>
  <c r="AD1228" i="4" s="1"/>
  <c r="F1227" i="4"/>
  <c r="B1227" i="4"/>
  <c r="A1227" i="4"/>
  <c r="AD1227" i="4" s="1"/>
  <c r="AD1226" i="4"/>
  <c r="F1226" i="4"/>
  <c r="U1226" i="4" s="1"/>
  <c r="W1226" i="2" s="1"/>
  <c r="B1226" i="4"/>
  <c r="A1226" i="4"/>
  <c r="X1225" i="4"/>
  <c r="AO1225" i="2" s="1"/>
  <c r="AU1225" i="2" s="1"/>
  <c r="F1225" i="4"/>
  <c r="U1225" i="4" s="1"/>
  <c r="B1225" i="4"/>
  <c r="A1225" i="4"/>
  <c r="F1224" i="4"/>
  <c r="X1224" i="4" s="1"/>
  <c r="B1224" i="4"/>
  <c r="A1224" i="4"/>
  <c r="AD1224" i="4" s="1"/>
  <c r="F1223" i="4"/>
  <c r="U1223" i="4" s="1"/>
  <c r="B1223" i="4"/>
  <c r="A1223" i="4"/>
  <c r="AD1223" i="4" s="1"/>
  <c r="F1222" i="4"/>
  <c r="U1222" i="4" s="1"/>
  <c r="W1222" i="2" s="1"/>
  <c r="B1222" i="4"/>
  <c r="A1222" i="4"/>
  <c r="AD1222" i="4" s="1"/>
  <c r="X1221" i="4"/>
  <c r="AO1221" i="2" s="1"/>
  <c r="AU1221" i="2" s="1"/>
  <c r="BE1221" i="2" s="1"/>
  <c r="G1221" i="4"/>
  <c r="I1221" i="2" s="1"/>
  <c r="F1221" i="4"/>
  <c r="U1221" i="4" s="1"/>
  <c r="B1221" i="4"/>
  <c r="A1221" i="4"/>
  <c r="AD1221" i="4" s="1"/>
  <c r="U1220" i="4"/>
  <c r="W1220" i="2" s="1"/>
  <c r="F1220" i="4"/>
  <c r="X1220" i="4" s="1"/>
  <c r="B1220" i="4"/>
  <c r="A1220" i="4"/>
  <c r="AD1220" i="4" s="1"/>
  <c r="X1219" i="4"/>
  <c r="AO1219" i="2" s="1"/>
  <c r="AU1219" i="2" s="1"/>
  <c r="BA1219" i="2" s="1"/>
  <c r="F1219" i="4"/>
  <c r="U1219" i="4" s="1"/>
  <c r="B1219" i="4"/>
  <c r="A1219" i="4"/>
  <c r="F1218" i="4"/>
  <c r="U1218" i="4" s="1"/>
  <c r="W1218" i="2" s="1"/>
  <c r="B1218" i="4"/>
  <c r="A1218" i="4"/>
  <c r="AD1218" i="4" s="1"/>
  <c r="F1217" i="4"/>
  <c r="B1217" i="4"/>
  <c r="A1217" i="4"/>
  <c r="AD1217" i="4" s="1"/>
  <c r="U1216" i="4"/>
  <c r="W1216" i="2" s="1"/>
  <c r="F1216" i="4"/>
  <c r="X1216" i="4" s="1"/>
  <c r="B1216" i="4"/>
  <c r="A1216" i="4"/>
  <c r="AD1216" i="4" s="1"/>
  <c r="X1215" i="4"/>
  <c r="AO1215" i="2" s="1"/>
  <c r="AU1215" i="2" s="1"/>
  <c r="BA1215" i="2" s="1"/>
  <c r="F1215" i="4"/>
  <c r="U1215" i="4" s="1"/>
  <c r="B1215" i="4"/>
  <c r="A1215" i="4"/>
  <c r="AD1215" i="4" s="1"/>
  <c r="F1214" i="4"/>
  <c r="U1214" i="4" s="1"/>
  <c r="W1214" i="2" s="1"/>
  <c r="B1214" i="4"/>
  <c r="A1214" i="4"/>
  <c r="AD1214" i="4" s="1"/>
  <c r="AD1213" i="4"/>
  <c r="F1213" i="4"/>
  <c r="B1213" i="4"/>
  <c r="A1213" i="4"/>
  <c r="G1213" i="4" s="1"/>
  <c r="I1213" i="2" s="1"/>
  <c r="F1212" i="4"/>
  <c r="B1212" i="4"/>
  <c r="A1212" i="4"/>
  <c r="AD1212" i="4" s="1"/>
  <c r="G1211" i="4"/>
  <c r="F1211" i="4"/>
  <c r="B1211" i="4"/>
  <c r="A1211" i="4"/>
  <c r="AD1211" i="4" s="1"/>
  <c r="AD1210" i="4"/>
  <c r="F1210" i="4"/>
  <c r="U1210" i="4" s="1"/>
  <c r="W1210" i="2" s="1"/>
  <c r="B1210" i="4"/>
  <c r="A1210" i="4"/>
  <c r="X1209" i="4"/>
  <c r="AO1209" i="2" s="1"/>
  <c r="AU1209" i="2" s="1"/>
  <c r="BE1209" i="2" s="1"/>
  <c r="F1209" i="4"/>
  <c r="U1209" i="4" s="1"/>
  <c r="B1209" i="4"/>
  <c r="A1209" i="4"/>
  <c r="G1209" i="4" s="1"/>
  <c r="I1209" i="2" s="1"/>
  <c r="F1208" i="4"/>
  <c r="X1208" i="4" s="1"/>
  <c r="B1208" i="4"/>
  <c r="A1208" i="4"/>
  <c r="AD1208" i="4" s="1"/>
  <c r="F1207" i="4"/>
  <c r="B1207" i="4"/>
  <c r="A1207" i="4"/>
  <c r="AD1207" i="4" s="1"/>
  <c r="F1206" i="4"/>
  <c r="U1206" i="4" s="1"/>
  <c r="W1206" i="2" s="1"/>
  <c r="B1206" i="4"/>
  <c r="A1206" i="4"/>
  <c r="AD1206" i="4" s="1"/>
  <c r="X1205" i="4"/>
  <c r="AO1205" i="2" s="1"/>
  <c r="AU1205" i="2" s="1"/>
  <c r="BE1205" i="2" s="1"/>
  <c r="F1205" i="4"/>
  <c r="U1205" i="4" s="1"/>
  <c r="B1205" i="4"/>
  <c r="A1205" i="4"/>
  <c r="AD1205" i="4" s="1"/>
  <c r="U1204" i="4"/>
  <c r="W1204" i="2" s="1"/>
  <c r="F1204" i="4"/>
  <c r="X1204" i="4" s="1"/>
  <c r="B1204" i="4"/>
  <c r="A1204" i="4"/>
  <c r="AD1204" i="4" s="1"/>
  <c r="X1203" i="4"/>
  <c r="AO1203" i="2" s="1"/>
  <c r="AU1203" i="2" s="1"/>
  <c r="F1203" i="4"/>
  <c r="U1203" i="4" s="1"/>
  <c r="B1203" i="4"/>
  <c r="A1203" i="4"/>
  <c r="F1202" i="4"/>
  <c r="U1202" i="4" s="1"/>
  <c r="W1202" i="2" s="1"/>
  <c r="B1202" i="4"/>
  <c r="A1202" i="4"/>
  <c r="AD1202" i="4" s="1"/>
  <c r="G1201" i="4"/>
  <c r="I1201" i="2" s="1"/>
  <c r="F1201" i="4"/>
  <c r="B1201" i="4"/>
  <c r="A1201" i="4"/>
  <c r="AD1201" i="4" s="1"/>
  <c r="U1200" i="4"/>
  <c r="W1200" i="2" s="1"/>
  <c r="F1200" i="4"/>
  <c r="X1200" i="4" s="1"/>
  <c r="B1200" i="4"/>
  <c r="A1200" i="4"/>
  <c r="AD1200" i="4" s="1"/>
  <c r="X1199" i="4"/>
  <c r="AO1199" i="2" s="1"/>
  <c r="AU1199" i="2" s="1"/>
  <c r="BE1199" i="2" s="1"/>
  <c r="F1199" i="4"/>
  <c r="U1199" i="4" s="1"/>
  <c r="B1199" i="4"/>
  <c r="A1199" i="4"/>
  <c r="AD1199" i="4" s="1"/>
  <c r="F1198" i="4"/>
  <c r="U1198" i="4" s="1"/>
  <c r="W1198" i="2" s="1"/>
  <c r="B1198" i="4"/>
  <c r="A1198" i="4"/>
  <c r="AD1198" i="4" s="1"/>
  <c r="X1197" i="4"/>
  <c r="AO1197" i="2" s="1"/>
  <c r="AU1197" i="2" s="1"/>
  <c r="BE1197" i="2" s="1"/>
  <c r="F1197" i="4"/>
  <c r="U1197" i="4" s="1"/>
  <c r="B1197" i="4"/>
  <c r="A1197" i="4"/>
  <c r="G1197" i="4" s="1"/>
  <c r="I1197" i="2" s="1"/>
  <c r="F1196" i="4"/>
  <c r="X1196" i="4" s="1"/>
  <c r="B1196" i="4"/>
  <c r="A1196" i="4"/>
  <c r="AD1196" i="4" s="1"/>
  <c r="X1195" i="4"/>
  <c r="AO1195" i="2" s="1"/>
  <c r="AU1195" i="2" s="1"/>
  <c r="BE1195" i="2" s="1"/>
  <c r="G1195" i="4"/>
  <c r="F1195" i="4"/>
  <c r="U1195" i="4" s="1"/>
  <c r="B1195" i="4"/>
  <c r="A1195" i="4"/>
  <c r="AD1195" i="4" s="1"/>
  <c r="AD1194" i="4"/>
  <c r="F1194" i="4"/>
  <c r="U1194" i="4" s="1"/>
  <c r="W1194" i="2" s="1"/>
  <c r="B1194" i="4"/>
  <c r="A1194" i="4"/>
  <c r="AD1193" i="4"/>
  <c r="G1193" i="4"/>
  <c r="I1193" i="2" s="1"/>
  <c r="F1193" i="4"/>
  <c r="U1193" i="4" s="1"/>
  <c r="B1193" i="4"/>
  <c r="A1193" i="4"/>
  <c r="U1192" i="4"/>
  <c r="W1192" i="2" s="1"/>
  <c r="F1192" i="4"/>
  <c r="X1192" i="4" s="1"/>
  <c r="B1192" i="4"/>
  <c r="A1192" i="4"/>
  <c r="F1191" i="4"/>
  <c r="B1191" i="4"/>
  <c r="A1191" i="4"/>
  <c r="F1190" i="4"/>
  <c r="U1190" i="4" s="1"/>
  <c r="W1190" i="2" s="1"/>
  <c r="B1190" i="4"/>
  <c r="A1190" i="4"/>
  <c r="AD1190" i="4" s="1"/>
  <c r="X1189" i="4"/>
  <c r="AO1189" i="2" s="1"/>
  <c r="AU1189" i="2" s="1"/>
  <c r="BE1189" i="2" s="1"/>
  <c r="F1189" i="4"/>
  <c r="U1189" i="4" s="1"/>
  <c r="B1189" i="4"/>
  <c r="A1189" i="4"/>
  <c r="F1188" i="4"/>
  <c r="X1188" i="4" s="1"/>
  <c r="B1188" i="4"/>
  <c r="A1188" i="4"/>
  <c r="X1187" i="4"/>
  <c r="AO1187" i="2" s="1"/>
  <c r="AU1187" i="2" s="1"/>
  <c r="U1187" i="4"/>
  <c r="F1187" i="4"/>
  <c r="B1187" i="4"/>
  <c r="A1187" i="4"/>
  <c r="AD1186" i="4"/>
  <c r="F1186" i="4"/>
  <c r="U1186" i="4" s="1"/>
  <c r="W1186" i="2" s="1"/>
  <c r="B1186" i="4"/>
  <c r="A1186" i="4"/>
  <c r="G1186" i="4" s="1"/>
  <c r="AD1185" i="4"/>
  <c r="F1185" i="4"/>
  <c r="U1185" i="4" s="1"/>
  <c r="B1185" i="4"/>
  <c r="A1185" i="4"/>
  <c r="U1184" i="4"/>
  <c r="W1184" i="2" s="1"/>
  <c r="F1184" i="4"/>
  <c r="X1184" i="4" s="1"/>
  <c r="B1184" i="4"/>
  <c r="A1184" i="4"/>
  <c r="F1183" i="4"/>
  <c r="U1183" i="4" s="1"/>
  <c r="B1183" i="4"/>
  <c r="A1183" i="4"/>
  <c r="F1182" i="4"/>
  <c r="U1182" i="4" s="1"/>
  <c r="W1182" i="2" s="1"/>
  <c r="B1182" i="4"/>
  <c r="A1182" i="4"/>
  <c r="F1181" i="4"/>
  <c r="B1181" i="4"/>
  <c r="A1181" i="4"/>
  <c r="AD1181" i="4" s="1"/>
  <c r="F1180" i="4"/>
  <c r="B1180" i="4"/>
  <c r="A1180" i="4"/>
  <c r="U1179" i="4"/>
  <c r="F1179" i="4"/>
  <c r="X1179" i="4" s="1"/>
  <c r="AO1179" i="2" s="1"/>
  <c r="AU1179" i="2" s="1"/>
  <c r="BE1179" i="2" s="1"/>
  <c r="B1179" i="4"/>
  <c r="A1179" i="4"/>
  <c r="AD1178" i="4"/>
  <c r="F1178" i="4"/>
  <c r="U1178" i="4" s="1"/>
  <c r="W1178" i="2" s="1"/>
  <c r="B1178" i="4"/>
  <c r="A1178" i="4"/>
  <c r="X1177" i="4"/>
  <c r="AO1177" i="2" s="1"/>
  <c r="AU1177" i="2" s="1"/>
  <c r="BE1177" i="2" s="1"/>
  <c r="F1177" i="4"/>
  <c r="U1177" i="4" s="1"/>
  <c r="B1177" i="4"/>
  <c r="A1177" i="4"/>
  <c r="G1177" i="4" s="1"/>
  <c r="I1177" i="2" s="1"/>
  <c r="F1176" i="4"/>
  <c r="X1176" i="4" s="1"/>
  <c r="B1176" i="4"/>
  <c r="A1176" i="4"/>
  <c r="F1175" i="4"/>
  <c r="U1175" i="4" s="1"/>
  <c r="B1175" i="4"/>
  <c r="A1175" i="4"/>
  <c r="F1174" i="4"/>
  <c r="B1174" i="4"/>
  <c r="A1174" i="4"/>
  <c r="G1174" i="4" s="1"/>
  <c r="F1173" i="4"/>
  <c r="U1173" i="4" s="1"/>
  <c r="B1173" i="4"/>
  <c r="A1173" i="4"/>
  <c r="AD1173" i="4" s="1"/>
  <c r="F1172" i="4"/>
  <c r="B1172" i="4"/>
  <c r="A1172" i="4"/>
  <c r="X1171" i="4"/>
  <c r="AO1171" i="2" s="1"/>
  <c r="AU1171" i="2" s="1"/>
  <c r="F1171" i="4"/>
  <c r="U1171" i="4" s="1"/>
  <c r="B1171" i="4"/>
  <c r="A1171" i="4"/>
  <c r="AD1170" i="4"/>
  <c r="F1170" i="4"/>
  <c r="B1170" i="4"/>
  <c r="A1170" i="4"/>
  <c r="AD1169" i="4"/>
  <c r="F1169" i="4"/>
  <c r="U1169" i="4" s="1"/>
  <c r="B1169" i="4"/>
  <c r="A1169" i="4"/>
  <c r="F1168" i="4"/>
  <c r="B1168" i="4"/>
  <c r="A1168" i="4"/>
  <c r="F1167" i="4"/>
  <c r="U1167" i="4" s="1"/>
  <c r="B1167" i="4"/>
  <c r="A1167" i="4"/>
  <c r="F1166" i="4"/>
  <c r="B1166" i="4"/>
  <c r="A1166" i="4"/>
  <c r="G1166" i="4" s="1"/>
  <c r="F1165" i="4"/>
  <c r="U1165" i="4" s="1"/>
  <c r="B1165" i="4"/>
  <c r="A1165" i="4"/>
  <c r="AD1165" i="4" s="1"/>
  <c r="F1164" i="4"/>
  <c r="B1164" i="4"/>
  <c r="A1164" i="4"/>
  <c r="X1163" i="4"/>
  <c r="AO1163" i="2" s="1"/>
  <c r="AU1163" i="2" s="1"/>
  <c r="BE1163" i="2" s="1"/>
  <c r="F1163" i="4"/>
  <c r="U1163" i="4" s="1"/>
  <c r="B1163" i="4"/>
  <c r="A1163" i="4"/>
  <c r="AD1162" i="4"/>
  <c r="F1162" i="4"/>
  <c r="B1162" i="4"/>
  <c r="A1162" i="4"/>
  <c r="AD1161" i="4"/>
  <c r="F1161" i="4"/>
  <c r="U1161" i="4" s="1"/>
  <c r="B1161" i="4"/>
  <c r="A1161" i="4"/>
  <c r="F1160" i="4"/>
  <c r="B1160" i="4"/>
  <c r="A1160" i="4"/>
  <c r="F1159" i="4"/>
  <c r="U1159" i="4" s="1"/>
  <c r="B1159" i="4"/>
  <c r="A1159" i="4"/>
  <c r="F1158" i="4"/>
  <c r="B1158" i="4"/>
  <c r="A1158" i="4"/>
  <c r="G1158" i="4" s="1"/>
  <c r="F1157" i="4"/>
  <c r="U1157" i="4" s="1"/>
  <c r="B1157" i="4"/>
  <c r="A1157" i="4"/>
  <c r="AD1157" i="4" s="1"/>
  <c r="F1156" i="4"/>
  <c r="B1156" i="4"/>
  <c r="A1156" i="4"/>
  <c r="X1155" i="4"/>
  <c r="AO1155" i="2" s="1"/>
  <c r="AU1155" i="2" s="1"/>
  <c r="F1155" i="4"/>
  <c r="U1155" i="4" s="1"/>
  <c r="B1155" i="4"/>
  <c r="A1155" i="4"/>
  <c r="AD1154" i="4"/>
  <c r="F1154" i="4"/>
  <c r="B1154" i="4"/>
  <c r="A1154" i="4"/>
  <c r="AD1153" i="4"/>
  <c r="F1153" i="4"/>
  <c r="U1153" i="4" s="1"/>
  <c r="B1153" i="4"/>
  <c r="A1153" i="4"/>
  <c r="F1152" i="4"/>
  <c r="B1152" i="4"/>
  <c r="A1152" i="4"/>
  <c r="F1151" i="4"/>
  <c r="U1151" i="4" s="1"/>
  <c r="B1151" i="4"/>
  <c r="A1151" i="4"/>
  <c r="F1150" i="4"/>
  <c r="B1150" i="4"/>
  <c r="A1150" i="4"/>
  <c r="G1150" i="4" s="1"/>
  <c r="F1149" i="4"/>
  <c r="U1149" i="4" s="1"/>
  <c r="B1149" i="4"/>
  <c r="A1149" i="4"/>
  <c r="AD1149" i="4" s="1"/>
  <c r="F1148" i="4"/>
  <c r="B1148" i="4"/>
  <c r="A1148" i="4"/>
  <c r="X1147" i="4"/>
  <c r="AO1147" i="2" s="1"/>
  <c r="AU1147" i="2" s="1"/>
  <c r="BE1147" i="2" s="1"/>
  <c r="F1147" i="4"/>
  <c r="U1147" i="4" s="1"/>
  <c r="B1147" i="4"/>
  <c r="A1147" i="4"/>
  <c r="AD1146" i="4"/>
  <c r="F1146" i="4"/>
  <c r="B1146" i="4"/>
  <c r="A1146" i="4"/>
  <c r="AD1145" i="4"/>
  <c r="F1145" i="4"/>
  <c r="U1145" i="4" s="1"/>
  <c r="B1145" i="4"/>
  <c r="A1145" i="4"/>
  <c r="F1144" i="4"/>
  <c r="B1144" i="4"/>
  <c r="A1144" i="4"/>
  <c r="F1143" i="4"/>
  <c r="U1143" i="4" s="1"/>
  <c r="B1143" i="4"/>
  <c r="A1143" i="4"/>
  <c r="F1142" i="4"/>
  <c r="U1142" i="4" s="1"/>
  <c r="B1142" i="4"/>
  <c r="A1142" i="4"/>
  <c r="G1142" i="4" s="1"/>
  <c r="F1141" i="4"/>
  <c r="U1141" i="4" s="1"/>
  <c r="B1141" i="4"/>
  <c r="A1141" i="4"/>
  <c r="AD1141" i="4" s="1"/>
  <c r="F1140" i="4"/>
  <c r="B1140" i="4"/>
  <c r="A1140" i="4"/>
  <c r="X1139" i="4"/>
  <c r="AO1139" i="2" s="1"/>
  <c r="AU1139" i="2" s="1"/>
  <c r="F1139" i="4"/>
  <c r="U1139" i="4" s="1"/>
  <c r="B1139" i="4"/>
  <c r="A1139" i="4"/>
  <c r="AD1138" i="4"/>
  <c r="F1138" i="4"/>
  <c r="U1138" i="4" s="1"/>
  <c r="B1138" i="4"/>
  <c r="A1138" i="4"/>
  <c r="AD1137" i="4"/>
  <c r="F1137" i="4"/>
  <c r="U1137" i="4" s="1"/>
  <c r="B1137" i="4"/>
  <c r="A1137" i="4"/>
  <c r="F1136" i="4"/>
  <c r="B1136" i="4"/>
  <c r="A1136" i="4"/>
  <c r="G1136" i="4" s="1"/>
  <c r="F1135" i="4"/>
  <c r="U1135" i="4" s="1"/>
  <c r="B1135" i="4"/>
  <c r="A1135" i="4"/>
  <c r="F1134" i="4"/>
  <c r="U1134" i="4" s="1"/>
  <c r="B1134" i="4"/>
  <c r="A1134" i="4"/>
  <c r="G1134" i="4" s="1"/>
  <c r="F1133" i="4"/>
  <c r="U1133" i="4" s="1"/>
  <c r="B1133" i="4"/>
  <c r="A1133" i="4"/>
  <c r="AD1133" i="4" s="1"/>
  <c r="F1132" i="4"/>
  <c r="B1132" i="4"/>
  <c r="A1132" i="4"/>
  <c r="X1131" i="4"/>
  <c r="AO1131" i="2" s="1"/>
  <c r="AU1131" i="2" s="1"/>
  <c r="BE1131" i="2" s="1"/>
  <c r="F1131" i="4"/>
  <c r="U1131" i="4" s="1"/>
  <c r="B1131" i="4"/>
  <c r="A1131" i="4"/>
  <c r="AD1130" i="4"/>
  <c r="F1130" i="4"/>
  <c r="U1130" i="4" s="1"/>
  <c r="B1130" i="4"/>
  <c r="A1130" i="4"/>
  <c r="AD1129" i="4"/>
  <c r="F1129" i="4"/>
  <c r="U1129" i="4" s="1"/>
  <c r="B1129" i="4"/>
  <c r="A1129" i="4"/>
  <c r="F1128" i="4"/>
  <c r="B1128" i="4"/>
  <c r="A1128" i="4"/>
  <c r="G1128" i="4" s="1"/>
  <c r="F1127" i="4"/>
  <c r="U1127" i="4" s="1"/>
  <c r="B1127" i="4"/>
  <c r="A1127" i="4"/>
  <c r="F1126" i="4"/>
  <c r="U1126" i="4" s="1"/>
  <c r="B1126" i="4"/>
  <c r="A1126" i="4"/>
  <c r="G1126" i="4" s="1"/>
  <c r="F1125" i="4"/>
  <c r="U1125" i="4" s="1"/>
  <c r="B1125" i="4"/>
  <c r="A1125" i="4"/>
  <c r="AD1125" i="4" s="1"/>
  <c r="F1124" i="4"/>
  <c r="B1124" i="4"/>
  <c r="A1124" i="4"/>
  <c r="X1123" i="4"/>
  <c r="AO1123" i="2" s="1"/>
  <c r="AU1123" i="2" s="1"/>
  <c r="F1123" i="4"/>
  <c r="U1123" i="4" s="1"/>
  <c r="B1123" i="4"/>
  <c r="A1123" i="4"/>
  <c r="AD1122" i="4"/>
  <c r="F1122" i="4"/>
  <c r="U1122" i="4" s="1"/>
  <c r="B1122" i="4"/>
  <c r="A1122" i="4"/>
  <c r="F1121" i="4"/>
  <c r="U1121" i="4" s="1"/>
  <c r="B1121" i="4"/>
  <c r="A1121" i="4"/>
  <c r="G1121" i="4" s="1"/>
  <c r="I1121" i="2" s="1"/>
  <c r="F1120" i="4"/>
  <c r="B1120" i="4"/>
  <c r="A1120" i="4"/>
  <c r="G1120" i="4" s="1"/>
  <c r="X1119" i="4"/>
  <c r="AO1119" i="2" s="1"/>
  <c r="AU1119" i="2" s="1"/>
  <c r="F1119" i="4"/>
  <c r="U1119" i="4" s="1"/>
  <c r="B1119" i="4"/>
  <c r="A1119" i="4"/>
  <c r="F1118" i="4"/>
  <c r="U1118" i="4" s="1"/>
  <c r="B1118" i="4"/>
  <c r="A1118" i="4"/>
  <c r="AD1117" i="4"/>
  <c r="F1117" i="4"/>
  <c r="U1117" i="4" s="1"/>
  <c r="B1117" i="4"/>
  <c r="A1117" i="4"/>
  <c r="F1116" i="4"/>
  <c r="B1116" i="4"/>
  <c r="A1116" i="4"/>
  <c r="F1115" i="4"/>
  <c r="U1115" i="4" s="1"/>
  <c r="B1115" i="4"/>
  <c r="A1115" i="4"/>
  <c r="AD1114" i="4"/>
  <c r="F1114" i="4"/>
  <c r="U1114" i="4" s="1"/>
  <c r="B1114" i="4"/>
  <c r="A1114" i="4"/>
  <c r="F1113" i="4"/>
  <c r="U1113" i="4" s="1"/>
  <c r="B1113" i="4"/>
  <c r="A1113" i="4"/>
  <c r="F1112" i="4"/>
  <c r="B1112" i="4"/>
  <c r="A1112" i="4"/>
  <c r="F1111" i="4"/>
  <c r="U1111" i="4" s="1"/>
  <c r="B1111" i="4"/>
  <c r="A1111" i="4"/>
  <c r="F1110" i="4"/>
  <c r="U1110" i="4" s="1"/>
  <c r="B1110" i="4"/>
  <c r="A1110" i="4"/>
  <c r="G1110" i="4" s="1"/>
  <c r="F1109" i="4"/>
  <c r="U1109" i="4" s="1"/>
  <c r="B1109" i="4"/>
  <c r="A1109" i="4"/>
  <c r="AD1109" i="4" s="1"/>
  <c r="F1108" i="4"/>
  <c r="B1108" i="4"/>
  <c r="A1108" i="4"/>
  <c r="X1107" i="4"/>
  <c r="AO1107" i="2" s="1"/>
  <c r="AU1107" i="2" s="1"/>
  <c r="BE1107" i="2" s="1"/>
  <c r="F1107" i="4"/>
  <c r="U1107" i="4" s="1"/>
  <c r="B1107" i="4"/>
  <c r="A1107" i="4"/>
  <c r="AD1106" i="4"/>
  <c r="F1106" i="4"/>
  <c r="U1106" i="4" s="1"/>
  <c r="B1106" i="4"/>
  <c r="A1106" i="4"/>
  <c r="F1105" i="4"/>
  <c r="U1105" i="4" s="1"/>
  <c r="B1105" i="4"/>
  <c r="A1105" i="4"/>
  <c r="G1105" i="4" s="1"/>
  <c r="I1105" i="2" s="1"/>
  <c r="F1104" i="4"/>
  <c r="B1104" i="4"/>
  <c r="A1104" i="4"/>
  <c r="G1104" i="4" s="1"/>
  <c r="X1103" i="4"/>
  <c r="AO1103" i="2" s="1"/>
  <c r="AU1103" i="2" s="1"/>
  <c r="F1103" i="4"/>
  <c r="U1103" i="4" s="1"/>
  <c r="B1103" i="4"/>
  <c r="A1103" i="4"/>
  <c r="F1102" i="4"/>
  <c r="U1102" i="4" s="1"/>
  <c r="B1102" i="4"/>
  <c r="A1102" i="4"/>
  <c r="AD1101" i="4"/>
  <c r="F1101" i="4"/>
  <c r="U1101" i="4" s="1"/>
  <c r="B1101" i="4"/>
  <c r="A1101" i="4"/>
  <c r="F1100" i="4"/>
  <c r="B1100" i="4"/>
  <c r="A1100" i="4"/>
  <c r="F1099" i="4"/>
  <c r="U1099" i="4" s="1"/>
  <c r="B1099" i="4"/>
  <c r="A1099" i="4"/>
  <c r="AD1098" i="4"/>
  <c r="F1098" i="4"/>
  <c r="U1098" i="4" s="1"/>
  <c r="B1098" i="4"/>
  <c r="A1098" i="4"/>
  <c r="F1097" i="4"/>
  <c r="U1097" i="4" s="1"/>
  <c r="B1097" i="4"/>
  <c r="A1097" i="4"/>
  <c r="F1096" i="4"/>
  <c r="B1096" i="4"/>
  <c r="A1096" i="4"/>
  <c r="F1095" i="4"/>
  <c r="U1095" i="4" s="1"/>
  <c r="B1095" i="4"/>
  <c r="A1095" i="4"/>
  <c r="F1094" i="4"/>
  <c r="U1094" i="4" s="1"/>
  <c r="B1094" i="4"/>
  <c r="A1094" i="4"/>
  <c r="G1094" i="4" s="1"/>
  <c r="F1093" i="4"/>
  <c r="U1093" i="4" s="1"/>
  <c r="B1093" i="4"/>
  <c r="A1093" i="4"/>
  <c r="AD1093" i="4" s="1"/>
  <c r="F1092" i="4"/>
  <c r="B1092" i="4"/>
  <c r="A1092" i="4"/>
  <c r="X1091" i="4"/>
  <c r="AO1091" i="2" s="1"/>
  <c r="AU1091" i="2" s="1"/>
  <c r="BQ1091" i="2" s="1"/>
  <c r="F1091" i="4"/>
  <c r="U1091" i="4" s="1"/>
  <c r="B1091" i="4"/>
  <c r="A1091" i="4"/>
  <c r="AD1090" i="4"/>
  <c r="F1090" i="4"/>
  <c r="U1090" i="4" s="1"/>
  <c r="B1090" i="4"/>
  <c r="A1090" i="4"/>
  <c r="F1089" i="4"/>
  <c r="U1089" i="4" s="1"/>
  <c r="B1089" i="4"/>
  <c r="A1089" i="4"/>
  <c r="G1089" i="4" s="1"/>
  <c r="I1089" i="2" s="1"/>
  <c r="F1088" i="4"/>
  <c r="B1088" i="4"/>
  <c r="A1088" i="4"/>
  <c r="G1088" i="4" s="1"/>
  <c r="X1087" i="4"/>
  <c r="AO1087" i="2" s="1"/>
  <c r="AU1087" i="2" s="1"/>
  <c r="F1087" i="4"/>
  <c r="U1087" i="4" s="1"/>
  <c r="B1087" i="4"/>
  <c r="A1087" i="4"/>
  <c r="F1086" i="4"/>
  <c r="U1086" i="4" s="1"/>
  <c r="B1086" i="4"/>
  <c r="A1086" i="4"/>
  <c r="AD1085" i="4"/>
  <c r="F1085" i="4"/>
  <c r="U1085" i="4" s="1"/>
  <c r="B1085" i="4"/>
  <c r="A1085" i="4"/>
  <c r="F1084" i="4"/>
  <c r="B1084" i="4"/>
  <c r="A1084" i="4"/>
  <c r="F1083" i="4"/>
  <c r="U1083" i="4" s="1"/>
  <c r="B1083" i="4"/>
  <c r="A1083" i="4"/>
  <c r="AD1082" i="4"/>
  <c r="F1082" i="4"/>
  <c r="U1082" i="4" s="1"/>
  <c r="B1082" i="4"/>
  <c r="A1082" i="4"/>
  <c r="F1081" i="4"/>
  <c r="U1081" i="4" s="1"/>
  <c r="B1081" i="4"/>
  <c r="A1081" i="4"/>
  <c r="F1080" i="4"/>
  <c r="B1080" i="4"/>
  <c r="A1080" i="4"/>
  <c r="F1079" i="4"/>
  <c r="U1079" i="4" s="1"/>
  <c r="B1079" i="4"/>
  <c r="A1079" i="4"/>
  <c r="F1078" i="4"/>
  <c r="B1078" i="4"/>
  <c r="A1078" i="4"/>
  <c r="G1078" i="4" s="1"/>
  <c r="F1077" i="4"/>
  <c r="B1077" i="4"/>
  <c r="A1077" i="4"/>
  <c r="AD1077" i="4" s="1"/>
  <c r="F1076" i="4"/>
  <c r="B1076" i="4"/>
  <c r="A1076" i="4"/>
  <c r="W1075" i="2"/>
  <c r="F1075" i="4"/>
  <c r="U1075" i="4" s="1"/>
  <c r="B1075" i="4"/>
  <c r="A1075" i="4"/>
  <c r="F1074" i="4"/>
  <c r="B1074" i="4"/>
  <c r="A1074" i="4"/>
  <c r="F1073" i="4"/>
  <c r="X1073" i="4" s="1"/>
  <c r="B1073" i="4"/>
  <c r="A1073" i="4"/>
  <c r="F1072" i="4"/>
  <c r="B1072" i="4"/>
  <c r="A1072" i="4"/>
  <c r="F1071" i="4"/>
  <c r="U1071" i="4" s="1"/>
  <c r="W1071" i="2" s="1"/>
  <c r="B1071" i="4"/>
  <c r="A1071" i="4"/>
  <c r="F1070" i="4"/>
  <c r="B1070" i="4"/>
  <c r="A1070" i="4"/>
  <c r="F1069" i="4"/>
  <c r="X1069" i="4" s="1"/>
  <c r="B1069" i="4"/>
  <c r="A1069" i="4"/>
  <c r="F1068" i="4"/>
  <c r="B1068" i="4"/>
  <c r="A1068" i="4"/>
  <c r="G1068" i="4" s="1"/>
  <c r="F1067" i="4"/>
  <c r="B1067" i="4"/>
  <c r="A1067" i="4"/>
  <c r="F1066" i="4"/>
  <c r="B1066" i="4"/>
  <c r="A1066" i="4"/>
  <c r="F1065" i="4"/>
  <c r="X1065" i="4" s="1"/>
  <c r="B1065" i="4"/>
  <c r="A1065" i="4"/>
  <c r="F1064" i="4"/>
  <c r="B1064" i="4"/>
  <c r="A1064" i="4"/>
  <c r="F1063" i="4"/>
  <c r="U1063" i="4" s="1"/>
  <c r="W1063" i="2" s="1"/>
  <c r="B1063" i="4"/>
  <c r="A1063" i="4"/>
  <c r="F1062" i="4"/>
  <c r="B1062" i="4"/>
  <c r="A1062" i="4"/>
  <c r="F1061" i="4"/>
  <c r="U1061" i="4" s="1"/>
  <c r="B1061" i="4"/>
  <c r="A1061" i="4"/>
  <c r="G1061" i="4" s="1"/>
  <c r="F1060" i="4"/>
  <c r="B1060" i="4"/>
  <c r="A1060" i="4"/>
  <c r="X1059" i="4"/>
  <c r="F1059" i="4"/>
  <c r="U1059" i="4" s="1"/>
  <c r="B1059" i="4"/>
  <c r="A1059" i="4"/>
  <c r="F1058" i="4"/>
  <c r="B1058" i="4"/>
  <c r="A1058" i="4"/>
  <c r="F1057" i="4"/>
  <c r="U1057" i="4" s="1"/>
  <c r="B1057" i="4"/>
  <c r="A1057" i="4"/>
  <c r="F1056" i="4"/>
  <c r="B1056" i="4"/>
  <c r="A1056" i="4"/>
  <c r="F1055" i="4"/>
  <c r="U1055" i="4" s="1"/>
  <c r="B1055" i="4"/>
  <c r="A1055" i="4"/>
  <c r="F1054" i="4"/>
  <c r="B1054" i="4"/>
  <c r="A1054" i="4"/>
  <c r="G1054" i="4" s="1"/>
  <c r="F1053" i="4"/>
  <c r="B1053" i="4"/>
  <c r="A1053" i="4"/>
  <c r="AD1053" i="4" s="1"/>
  <c r="F1052" i="4"/>
  <c r="B1052" i="4"/>
  <c r="A1052" i="4"/>
  <c r="AD1052" i="4" s="1"/>
  <c r="F1051" i="4"/>
  <c r="B1051" i="4"/>
  <c r="A1051" i="4"/>
  <c r="F1050" i="4"/>
  <c r="B1050" i="4"/>
  <c r="A1050" i="4"/>
  <c r="AD1050" i="4" s="1"/>
  <c r="F1049" i="4"/>
  <c r="X1049" i="4" s="1"/>
  <c r="B1049" i="4"/>
  <c r="A1049" i="4"/>
  <c r="F1048" i="4"/>
  <c r="B1048" i="4"/>
  <c r="A1048" i="4"/>
  <c r="F1047" i="4"/>
  <c r="U1047" i="4" s="1"/>
  <c r="W1047" i="2" s="1"/>
  <c r="B1047" i="4"/>
  <c r="A1047" i="4"/>
  <c r="F1046" i="4"/>
  <c r="B1046" i="4"/>
  <c r="A1046" i="4"/>
  <c r="F1045" i="4"/>
  <c r="B1045" i="4"/>
  <c r="A1045" i="4"/>
  <c r="F1044" i="4"/>
  <c r="B1044" i="4"/>
  <c r="A1044" i="4"/>
  <c r="AD1044" i="4" s="1"/>
  <c r="F1043" i="4"/>
  <c r="U1043" i="4" s="1"/>
  <c r="W1043" i="2" s="1"/>
  <c r="B1043" i="4"/>
  <c r="A1043" i="4"/>
  <c r="AD1042" i="4"/>
  <c r="F1042" i="4"/>
  <c r="B1042" i="4"/>
  <c r="A1042" i="4"/>
  <c r="F1041" i="4"/>
  <c r="U1041" i="4" s="1"/>
  <c r="B1041" i="4"/>
  <c r="A1041" i="4"/>
  <c r="F1040" i="4"/>
  <c r="U1040" i="4" s="1"/>
  <c r="B1040" i="4"/>
  <c r="A1040" i="4"/>
  <c r="F1039" i="4"/>
  <c r="U1039" i="4" s="1"/>
  <c r="B1039" i="4"/>
  <c r="A1039" i="4"/>
  <c r="F1038" i="4"/>
  <c r="U1038" i="4" s="1"/>
  <c r="B1038" i="4"/>
  <c r="A1038" i="4"/>
  <c r="F1037" i="4"/>
  <c r="B1037" i="4"/>
  <c r="A1037" i="4"/>
  <c r="AD1037" i="4" s="1"/>
  <c r="F1036" i="4"/>
  <c r="U1036" i="4" s="1"/>
  <c r="B1036" i="4"/>
  <c r="A1036" i="4"/>
  <c r="AD1036" i="4" s="1"/>
  <c r="F1035" i="4"/>
  <c r="B1035" i="4"/>
  <c r="A1035" i="4"/>
  <c r="F1034" i="4"/>
  <c r="U1034" i="4" s="1"/>
  <c r="B1034" i="4"/>
  <c r="A1034" i="4"/>
  <c r="AD1034" i="4" s="1"/>
  <c r="F1033" i="4"/>
  <c r="X1033" i="4" s="1"/>
  <c r="B1033" i="4"/>
  <c r="A1033" i="4"/>
  <c r="F1032" i="4"/>
  <c r="U1032" i="4" s="1"/>
  <c r="B1032" i="4"/>
  <c r="A1032" i="4"/>
  <c r="F1031" i="4"/>
  <c r="U1031" i="4" s="1"/>
  <c r="W1031" i="2" s="1"/>
  <c r="B1031" i="4"/>
  <c r="A1031" i="4"/>
  <c r="F1030" i="4"/>
  <c r="U1030" i="4" s="1"/>
  <c r="B1030" i="4"/>
  <c r="A1030" i="4"/>
  <c r="G1030" i="4" s="1"/>
  <c r="F1029" i="4"/>
  <c r="B1029" i="4"/>
  <c r="A1029" i="4"/>
  <c r="F1028" i="4"/>
  <c r="U1028" i="4" s="1"/>
  <c r="B1028" i="4"/>
  <c r="A1028" i="4"/>
  <c r="AD1028" i="4" s="1"/>
  <c r="F1027" i="4"/>
  <c r="U1027" i="4" s="1"/>
  <c r="W1027" i="2" s="1"/>
  <c r="B1027" i="4"/>
  <c r="A1027" i="4"/>
  <c r="AD1026" i="4"/>
  <c r="F1026" i="4"/>
  <c r="U1026" i="4" s="1"/>
  <c r="B1026" i="4"/>
  <c r="A1026" i="4"/>
  <c r="F1025" i="4"/>
  <c r="U1025" i="4" s="1"/>
  <c r="B1025" i="4"/>
  <c r="A1025" i="4"/>
  <c r="F1024" i="4"/>
  <c r="U1024" i="4" s="1"/>
  <c r="B1024" i="4"/>
  <c r="A1024" i="4"/>
  <c r="F1023" i="4"/>
  <c r="U1023" i="4" s="1"/>
  <c r="B1023" i="4"/>
  <c r="A1023" i="4"/>
  <c r="F1022" i="4"/>
  <c r="U1022" i="4" s="1"/>
  <c r="B1022" i="4"/>
  <c r="A1022" i="4"/>
  <c r="F1021" i="4"/>
  <c r="B1021" i="4"/>
  <c r="A1021" i="4"/>
  <c r="AD1021" i="4" s="1"/>
  <c r="F1020" i="4"/>
  <c r="U1020" i="4" s="1"/>
  <c r="B1020" i="4"/>
  <c r="A1020" i="4"/>
  <c r="AD1020" i="4" s="1"/>
  <c r="F1019" i="4"/>
  <c r="B1019" i="4"/>
  <c r="A1019" i="4"/>
  <c r="F1018" i="4"/>
  <c r="U1018" i="4" s="1"/>
  <c r="B1018" i="4"/>
  <c r="A1018" i="4"/>
  <c r="AD1018" i="4" s="1"/>
  <c r="F1017" i="4"/>
  <c r="X1017" i="4" s="1"/>
  <c r="B1017" i="4"/>
  <c r="A1017" i="4"/>
  <c r="F1016" i="4"/>
  <c r="U1016" i="4" s="1"/>
  <c r="B1016" i="4"/>
  <c r="A1016" i="4"/>
  <c r="F1015" i="4"/>
  <c r="U1015" i="4" s="1"/>
  <c r="W1015" i="2" s="1"/>
  <c r="B1015" i="4"/>
  <c r="A1015" i="4"/>
  <c r="F1014" i="4"/>
  <c r="U1014" i="4" s="1"/>
  <c r="B1014" i="4"/>
  <c r="A1014" i="4"/>
  <c r="G1014" i="4" s="1"/>
  <c r="F1013" i="4"/>
  <c r="B1013" i="4"/>
  <c r="A1013" i="4"/>
  <c r="F1012" i="4"/>
  <c r="U1012" i="4" s="1"/>
  <c r="B1012" i="4"/>
  <c r="A1012" i="4"/>
  <c r="AD1012" i="4" s="1"/>
  <c r="F1011" i="4"/>
  <c r="U1011" i="4" s="1"/>
  <c r="W1011" i="2" s="1"/>
  <c r="B1011" i="4"/>
  <c r="A1011" i="4"/>
  <c r="AD1010" i="4"/>
  <c r="F1010" i="4"/>
  <c r="U1010" i="4" s="1"/>
  <c r="B1010" i="4"/>
  <c r="A1010" i="4"/>
  <c r="F1009" i="4"/>
  <c r="U1009" i="4" s="1"/>
  <c r="B1009" i="4"/>
  <c r="A1009" i="4"/>
  <c r="F1008" i="4"/>
  <c r="U1008" i="4" s="1"/>
  <c r="B1008" i="4"/>
  <c r="A1008" i="4"/>
  <c r="F1007" i="4"/>
  <c r="U1007" i="4" s="1"/>
  <c r="B1007" i="4"/>
  <c r="A1007" i="4"/>
  <c r="F1006" i="4"/>
  <c r="U1006" i="4" s="1"/>
  <c r="B1006" i="4"/>
  <c r="A1006" i="4"/>
  <c r="F1005" i="4"/>
  <c r="B1005" i="4"/>
  <c r="A1005" i="4"/>
  <c r="AD1005" i="4" s="1"/>
  <c r="F1004" i="4"/>
  <c r="U1004" i="4" s="1"/>
  <c r="B1004" i="4"/>
  <c r="A1004" i="4"/>
  <c r="AD1004" i="4" s="1"/>
  <c r="F1003" i="4"/>
  <c r="B1003" i="4"/>
  <c r="A1003" i="4"/>
  <c r="F1002" i="4"/>
  <c r="U1002" i="4" s="1"/>
  <c r="B1002" i="4"/>
  <c r="A1002" i="4"/>
  <c r="AD1002" i="4" s="1"/>
  <c r="F1001" i="4"/>
  <c r="X1001" i="4" s="1"/>
  <c r="B1001" i="4"/>
  <c r="A1001" i="4"/>
  <c r="F1000" i="4"/>
  <c r="U1000" i="4" s="1"/>
  <c r="B1000" i="4"/>
  <c r="A1000" i="4"/>
  <c r="F999" i="4"/>
  <c r="U999" i="4" s="1"/>
  <c r="W999" i="2" s="1"/>
  <c r="B999" i="4"/>
  <c r="A999" i="4"/>
  <c r="F998" i="4"/>
  <c r="U998" i="4" s="1"/>
  <c r="B998" i="4"/>
  <c r="A998" i="4"/>
  <c r="G998" i="4" s="1"/>
  <c r="F997" i="4"/>
  <c r="B997" i="4"/>
  <c r="A997" i="4"/>
  <c r="F996" i="4"/>
  <c r="B996" i="4"/>
  <c r="A996" i="4"/>
  <c r="AD995" i="4"/>
  <c r="F995" i="4"/>
  <c r="U995" i="4" s="1"/>
  <c r="B995" i="4"/>
  <c r="A995" i="4"/>
  <c r="X994" i="4"/>
  <c r="AO994" i="2" s="1"/>
  <c r="AU994" i="2" s="1"/>
  <c r="W994" i="2"/>
  <c r="F994" i="4"/>
  <c r="U994" i="4" s="1"/>
  <c r="B994" i="4"/>
  <c r="A994" i="4"/>
  <c r="F993" i="4"/>
  <c r="B993" i="4"/>
  <c r="A993" i="4"/>
  <c r="F992" i="4"/>
  <c r="B992" i="4"/>
  <c r="A992" i="4"/>
  <c r="F991" i="4"/>
  <c r="U991" i="4" s="1"/>
  <c r="B991" i="4"/>
  <c r="A991" i="4"/>
  <c r="F990" i="4"/>
  <c r="U990" i="4" s="1"/>
  <c r="B990" i="4"/>
  <c r="A990" i="4"/>
  <c r="G990" i="4" s="1"/>
  <c r="F989" i="4"/>
  <c r="B989" i="4"/>
  <c r="A989" i="4"/>
  <c r="AD988" i="4"/>
  <c r="F988" i="4"/>
  <c r="B988" i="4"/>
  <c r="A988" i="4"/>
  <c r="G988" i="4" s="1"/>
  <c r="I988" i="2" s="1"/>
  <c r="F987" i="4"/>
  <c r="U987" i="4" s="1"/>
  <c r="B987" i="4"/>
  <c r="A987" i="4"/>
  <c r="X986" i="4"/>
  <c r="AO986" i="2" s="1"/>
  <c r="AU986" i="2" s="1"/>
  <c r="W986" i="2"/>
  <c r="F986" i="4"/>
  <c r="U986" i="4" s="1"/>
  <c r="B986" i="4"/>
  <c r="A986" i="4"/>
  <c r="F985" i="4"/>
  <c r="B985" i="4"/>
  <c r="A985" i="4"/>
  <c r="F984" i="4"/>
  <c r="B984" i="4"/>
  <c r="A984" i="4"/>
  <c r="F983" i="4"/>
  <c r="U983" i="4" s="1"/>
  <c r="B983" i="4"/>
  <c r="A983" i="4"/>
  <c r="F982" i="4"/>
  <c r="U982" i="4" s="1"/>
  <c r="B982" i="4"/>
  <c r="A982" i="4"/>
  <c r="G982" i="4" s="1"/>
  <c r="F981" i="4"/>
  <c r="B981" i="4"/>
  <c r="A981" i="4"/>
  <c r="G981" i="4" s="1"/>
  <c r="F980" i="4"/>
  <c r="B980" i="4"/>
  <c r="A980" i="4"/>
  <c r="F979" i="4"/>
  <c r="U979" i="4" s="1"/>
  <c r="B979" i="4"/>
  <c r="A979" i="4"/>
  <c r="F978" i="4"/>
  <c r="B978" i="4"/>
  <c r="A978" i="4"/>
  <c r="F977" i="4"/>
  <c r="B977" i="4"/>
  <c r="A977" i="4"/>
  <c r="F976" i="4"/>
  <c r="B976" i="4"/>
  <c r="A976" i="4"/>
  <c r="AD976" i="4" s="1"/>
  <c r="F975" i="4"/>
  <c r="U975" i="4" s="1"/>
  <c r="B975" i="4"/>
  <c r="A975" i="4"/>
  <c r="AD975" i="4" s="1"/>
  <c r="F974" i="4"/>
  <c r="B974" i="4"/>
  <c r="A974" i="4"/>
  <c r="F973" i="4"/>
  <c r="B973" i="4"/>
  <c r="A973" i="4"/>
  <c r="G973" i="4" s="1"/>
  <c r="F972" i="4"/>
  <c r="B972" i="4"/>
  <c r="A972" i="4"/>
  <c r="F971" i="4"/>
  <c r="U971" i="4" s="1"/>
  <c r="B971" i="4"/>
  <c r="A971" i="4"/>
  <c r="AD971" i="4" s="1"/>
  <c r="F970" i="4"/>
  <c r="U970" i="4" s="1"/>
  <c r="W970" i="2" s="1"/>
  <c r="B970" i="4"/>
  <c r="A970" i="4"/>
  <c r="F969" i="4"/>
  <c r="B969" i="4"/>
  <c r="A969" i="4"/>
  <c r="F968" i="4"/>
  <c r="B968" i="4"/>
  <c r="A968" i="4"/>
  <c r="AD968" i="4" s="1"/>
  <c r="F967" i="4"/>
  <c r="U967" i="4" s="1"/>
  <c r="B967" i="4"/>
  <c r="A967" i="4"/>
  <c r="AD967" i="4" s="1"/>
  <c r="F966" i="4"/>
  <c r="U966" i="4" s="1"/>
  <c r="B966" i="4"/>
  <c r="A966" i="4"/>
  <c r="F965" i="4"/>
  <c r="B965" i="4"/>
  <c r="A965" i="4"/>
  <c r="F964" i="4"/>
  <c r="B964" i="4"/>
  <c r="A964" i="4"/>
  <c r="AD963" i="4"/>
  <c r="F963" i="4"/>
  <c r="U963" i="4" s="1"/>
  <c r="B963" i="4"/>
  <c r="A963" i="4"/>
  <c r="X962" i="4"/>
  <c r="W962" i="2"/>
  <c r="F962" i="4"/>
  <c r="U962" i="4" s="1"/>
  <c r="B962" i="4"/>
  <c r="A962" i="4"/>
  <c r="F961" i="4"/>
  <c r="B961" i="4"/>
  <c r="A961" i="4"/>
  <c r="F960" i="4"/>
  <c r="B960" i="4"/>
  <c r="A960" i="4"/>
  <c r="F959" i="4"/>
  <c r="U959" i="4" s="1"/>
  <c r="B959" i="4"/>
  <c r="A959" i="4"/>
  <c r="F958" i="4"/>
  <c r="U958" i="4" s="1"/>
  <c r="B958" i="4"/>
  <c r="A958" i="4"/>
  <c r="G958" i="4" s="1"/>
  <c r="F957" i="4"/>
  <c r="B957" i="4"/>
  <c r="A957" i="4"/>
  <c r="AD956" i="4"/>
  <c r="F956" i="4"/>
  <c r="B956" i="4"/>
  <c r="A956" i="4"/>
  <c r="AD955" i="4"/>
  <c r="F955" i="4"/>
  <c r="U955" i="4" s="1"/>
  <c r="B955" i="4"/>
  <c r="A955" i="4"/>
  <c r="X954" i="4"/>
  <c r="AO954" i="2" s="1"/>
  <c r="AU954" i="2" s="1"/>
  <c r="F954" i="4"/>
  <c r="U954" i="4" s="1"/>
  <c r="W954" i="2" s="1"/>
  <c r="B954" i="4"/>
  <c r="A954" i="4"/>
  <c r="F953" i="4"/>
  <c r="B953" i="4"/>
  <c r="A953" i="4"/>
  <c r="G953" i="4" s="1"/>
  <c r="F952" i="4"/>
  <c r="B952" i="4"/>
  <c r="A952" i="4"/>
  <c r="F951" i="4"/>
  <c r="U951" i="4" s="1"/>
  <c r="B951" i="4"/>
  <c r="A951" i="4"/>
  <c r="F950" i="4"/>
  <c r="U950" i="4" s="1"/>
  <c r="B950" i="4"/>
  <c r="A950" i="4"/>
  <c r="F949" i="4"/>
  <c r="B949" i="4"/>
  <c r="A949" i="4"/>
  <c r="F948" i="4"/>
  <c r="B948" i="4"/>
  <c r="A948" i="4"/>
  <c r="G948" i="4" s="1"/>
  <c r="I948" i="2" s="1"/>
  <c r="F947" i="4"/>
  <c r="U947" i="4" s="1"/>
  <c r="B947" i="4"/>
  <c r="A947" i="4"/>
  <c r="X946" i="4"/>
  <c r="AO946" i="2" s="1"/>
  <c r="AU946" i="2" s="1"/>
  <c r="F946" i="4"/>
  <c r="U946" i="4" s="1"/>
  <c r="W946" i="2" s="1"/>
  <c r="B946" i="4"/>
  <c r="A946" i="4"/>
  <c r="F945" i="4"/>
  <c r="B945" i="4"/>
  <c r="A945" i="4"/>
  <c r="G945" i="4" s="1"/>
  <c r="F944" i="4"/>
  <c r="B944" i="4"/>
  <c r="A944" i="4"/>
  <c r="F943" i="4"/>
  <c r="U943" i="4" s="1"/>
  <c r="B943" i="4"/>
  <c r="A943" i="4"/>
  <c r="F942" i="4"/>
  <c r="U942" i="4" s="1"/>
  <c r="B942" i="4"/>
  <c r="A942" i="4"/>
  <c r="F941" i="4"/>
  <c r="B941" i="4"/>
  <c r="A941" i="4"/>
  <c r="G941" i="4" s="1"/>
  <c r="F940" i="4"/>
  <c r="B940" i="4"/>
  <c r="A940" i="4"/>
  <c r="G940" i="4" s="1"/>
  <c r="I940" i="2" s="1"/>
  <c r="F939" i="4"/>
  <c r="U939" i="4" s="1"/>
  <c r="B939" i="4"/>
  <c r="A939" i="4"/>
  <c r="F938" i="4"/>
  <c r="B938" i="4"/>
  <c r="A938" i="4"/>
  <c r="F937" i="4"/>
  <c r="B937" i="4"/>
  <c r="A937" i="4"/>
  <c r="F936" i="4"/>
  <c r="B936" i="4"/>
  <c r="A936" i="4"/>
  <c r="AD936" i="4" s="1"/>
  <c r="F935" i="4"/>
  <c r="U935" i="4" s="1"/>
  <c r="B935" i="4"/>
  <c r="A935" i="4"/>
  <c r="AD935" i="4" s="1"/>
  <c r="F934" i="4"/>
  <c r="B934" i="4"/>
  <c r="A934" i="4"/>
  <c r="F933" i="4"/>
  <c r="B933" i="4"/>
  <c r="A933" i="4"/>
  <c r="G933" i="4" s="1"/>
  <c r="F932" i="4"/>
  <c r="B932" i="4"/>
  <c r="A932" i="4"/>
  <c r="F931" i="4"/>
  <c r="U931" i="4" s="1"/>
  <c r="B931" i="4"/>
  <c r="A931" i="4"/>
  <c r="AD931" i="4" s="1"/>
  <c r="F930" i="4"/>
  <c r="B930" i="4"/>
  <c r="A930" i="4"/>
  <c r="F929" i="4"/>
  <c r="B929" i="4"/>
  <c r="A929" i="4"/>
  <c r="F928" i="4"/>
  <c r="B928" i="4"/>
  <c r="A928" i="4"/>
  <c r="AD928" i="4" s="1"/>
  <c r="F927" i="4"/>
  <c r="U927" i="4" s="1"/>
  <c r="B927" i="4"/>
  <c r="A927" i="4"/>
  <c r="AD927" i="4" s="1"/>
  <c r="F926" i="4"/>
  <c r="U926" i="4" s="1"/>
  <c r="B926" i="4"/>
  <c r="A926" i="4"/>
  <c r="F925" i="4"/>
  <c r="B925" i="4"/>
  <c r="A925" i="4"/>
  <c r="F924" i="4"/>
  <c r="B924" i="4"/>
  <c r="A924" i="4"/>
  <c r="AD924" i="4" s="1"/>
  <c r="F923" i="4"/>
  <c r="U923" i="4" s="1"/>
  <c r="B923" i="4"/>
  <c r="A923" i="4"/>
  <c r="AD923" i="4" s="1"/>
  <c r="F922" i="4"/>
  <c r="B922" i="4"/>
  <c r="A922" i="4"/>
  <c r="F921" i="4"/>
  <c r="B921" i="4"/>
  <c r="A921" i="4"/>
  <c r="AD920" i="4"/>
  <c r="F920" i="4"/>
  <c r="B920" i="4"/>
  <c r="A920" i="4"/>
  <c r="AD919" i="4"/>
  <c r="F919" i="4"/>
  <c r="U919" i="4" s="1"/>
  <c r="B919" i="4"/>
  <c r="A919" i="4"/>
  <c r="F918" i="4"/>
  <c r="U918" i="4" s="1"/>
  <c r="B918" i="4"/>
  <c r="A918" i="4"/>
  <c r="F917" i="4"/>
  <c r="B917" i="4"/>
  <c r="A917" i="4"/>
  <c r="F916" i="4"/>
  <c r="B916" i="4"/>
  <c r="A916" i="4"/>
  <c r="AD916" i="4" s="1"/>
  <c r="F915" i="4"/>
  <c r="X915" i="4" s="1"/>
  <c r="AO915" i="2" s="1"/>
  <c r="AU915" i="2" s="1"/>
  <c r="BE915" i="2" s="1"/>
  <c r="B915" i="4"/>
  <c r="A915" i="4"/>
  <c r="F914" i="4"/>
  <c r="U914" i="4" s="1"/>
  <c r="W914" i="2" s="1"/>
  <c r="B914" i="4"/>
  <c r="A914" i="4"/>
  <c r="F913" i="4"/>
  <c r="B913" i="4"/>
  <c r="A913" i="4"/>
  <c r="F912" i="4"/>
  <c r="U912" i="4" s="1"/>
  <c r="B912" i="4"/>
  <c r="A912" i="4"/>
  <c r="X911" i="4"/>
  <c r="F911" i="4"/>
  <c r="B911" i="4"/>
  <c r="A911" i="4"/>
  <c r="G911" i="4" s="1"/>
  <c r="F910" i="4"/>
  <c r="B910" i="4"/>
  <c r="A910" i="4"/>
  <c r="F909" i="4"/>
  <c r="B909" i="4"/>
  <c r="A909" i="4"/>
  <c r="F908" i="4"/>
  <c r="U908" i="4" s="1"/>
  <c r="B908" i="4"/>
  <c r="A908" i="4"/>
  <c r="F907" i="4"/>
  <c r="U907" i="4" s="1"/>
  <c r="B907" i="4"/>
  <c r="A907" i="4"/>
  <c r="F906" i="4"/>
  <c r="U906" i="4" s="1"/>
  <c r="B906" i="4"/>
  <c r="A906" i="4"/>
  <c r="G906" i="4" s="1"/>
  <c r="F905" i="4"/>
  <c r="B905" i="4"/>
  <c r="A905" i="4"/>
  <c r="AD904" i="4"/>
  <c r="F904" i="4"/>
  <c r="U904" i="4" s="1"/>
  <c r="B904" i="4"/>
  <c r="A904" i="4"/>
  <c r="X903" i="4"/>
  <c r="AO903" i="2" s="1"/>
  <c r="AU903" i="2" s="1"/>
  <c r="BE903" i="2" s="1"/>
  <c r="F903" i="4"/>
  <c r="U903" i="4" s="1"/>
  <c r="B903" i="4"/>
  <c r="A903" i="4"/>
  <c r="G903" i="4" s="1"/>
  <c r="X902" i="4"/>
  <c r="AO902" i="2" s="1"/>
  <c r="AU902" i="2" s="1"/>
  <c r="F902" i="4"/>
  <c r="U902" i="4" s="1"/>
  <c r="B902" i="4"/>
  <c r="A902" i="4"/>
  <c r="G902" i="4" s="1"/>
  <c r="F901" i="4"/>
  <c r="B901" i="4"/>
  <c r="A901" i="4"/>
  <c r="AD900" i="4"/>
  <c r="F900" i="4"/>
  <c r="U900" i="4" s="1"/>
  <c r="B900" i="4"/>
  <c r="A900" i="4"/>
  <c r="F899" i="4"/>
  <c r="X899" i="4" s="1"/>
  <c r="B899" i="4"/>
  <c r="A899" i="4"/>
  <c r="X898" i="4"/>
  <c r="AO898" i="2" s="1"/>
  <c r="AU898" i="2" s="1"/>
  <c r="BA898" i="2" s="1"/>
  <c r="W898" i="2"/>
  <c r="F898" i="4"/>
  <c r="U898" i="4" s="1"/>
  <c r="B898" i="4"/>
  <c r="A898" i="4"/>
  <c r="G898" i="4" s="1"/>
  <c r="F897" i="4"/>
  <c r="B897" i="4"/>
  <c r="A897" i="4"/>
  <c r="F896" i="4"/>
  <c r="U896" i="4" s="1"/>
  <c r="B896" i="4"/>
  <c r="A896" i="4"/>
  <c r="F895" i="4"/>
  <c r="B895" i="4"/>
  <c r="A895" i="4"/>
  <c r="W894" i="2"/>
  <c r="F894" i="4"/>
  <c r="U894" i="4" s="1"/>
  <c r="B894" i="4"/>
  <c r="A894" i="4"/>
  <c r="F893" i="4"/>
  <c r="B893" i="4"/>
  <c r="A893" i="4"/>
  <c r="AD892" i="4"/>
  <c r="F892" i="4"/>
  <c r="U892" i="4" s="1"/>
  <c r="B892" i="4"/>
  <c r="A892" i="4"/>
  <c r="G892" i="4" s="1"/>
  <c r="I892" i="2" s="1"/>
  <c r="F891" i="4"/>
  <c r="U891" i="4" s="1"/>
  <c r="B891" i="4"/>
  <c r="A891" i="4"/>
  <c r="F890" i="4"/>
  <c r="U890" i="4" s="1"/>
  <c r="B890" i="4"/>
  <c r="A890" i="4"/>
  <c r="F889" i="4"/>
  <c r="B889" i="4"/>
  <c r="A889" i="4"/>
  <c r="F888" i="4"/>
  <c r="U888" i="4" s="1"/>
  <c r="B888" i="4"/>
  <c r="A888" i="4"/>
  <c r="G888" i="4" s="1"/>
  <c r="I888" i="2" s="1"/>
  <c r="F887" i="4"/>
  <c r="U887" i="4" s="1"/>
  <c r="B887" i="4"/>
  <c r="A887" i="4"/>
  <c r="F886" i="4"/>
  <c r="B886" i="4"/>
  <c r="A886" i="4"/>
  <c r="F885" i="4"/>
  <c r="B885" i="4"/>
  <c r="A885" i="4"/>
  <c r="AD885" i="4" s="1"/>
  <c r="F884" i="4"/>
  <c r="B884" i="4"/>
  <c r="A884" i="4"/>
  <c r="F883" i="4"/>
  <c r="B883" i="4"/>
  <c r="A883" i="4"/>
  <c r="G883" i="4" s="1"/>
  <c r="F882" i="4"/>
  <c r="B882" i="4"/>
  <c r="A882" i="4"/>
  <c r="AD881" i="4"/>
  <c r="F881" i="4"/>
  <c r="B881" i="4"/>
  <c r="A881" i="4"/>
  <c r="F880" i="4"/>
  <c r="B880" i="4"/>
  <c r="A880" i="4"/>
  <c r="F879" i="4"/>
  <c r="B879" i="4"/>
  <c r="A879" i="4"/>
  <c r="G879" i="4" s="1"/>
  <c r="F878" i="4"/>
  <c r="B878" i="4"/>
  <c r="A878" i="4"/>
  <c r="AD877" i="4"/>
  <c r="F877" i="4"/>
  <c r="B877" i="4"/>
  <c r="A877" i="4"/>
  <c r="F876" i="4"/>
  <c r="B876" i="4"/>
  <c r="A876" i="4"/>
  <c r="F875" i="4"/>
  <c r="B875" i="4"/>
  <c r="A875" i="4"/>
  <c r="F874" i="4"/>
  <c r="B874" i="4"/>
  <c r="A874" i="4"/>
  <c r="F873" i="4"/>
  <c r="B873" i="4"/>
  <c r="A873" i="4"/>
  <c r="AD873" i="4" s="1"/>
  <c r="F872" i="4"/>
  <c r="B872" i="4"/>
  <c r="A872" i="4"/>
  <c r="F871" i="4"/>
  <c r="B871" i="4"/>
  <c r="A871" i="4"/>
  <c r="F870" i="4"/>
  <c r="B870" i="4"/>
  <c r="A870" i="4"/>
  <c r="F869" i="4"/>
  <c r="B869" i="4"/>
  <c r="A869" i="4"/>
  <c r="AD869" i="4" s="1"/>
  <c r="F868" i="4"/>
  <c r="B868" i="4"/>
  <c r="A868" i="4"/>
  <c r="F867" i="4"/>
  <c r="B867" i="4"/>
  <c r="A867" i="4"/>
  <c r="F866" i="4"/>
  <c r="B866" i="4"/>
  <c r="A866" i="4"/>
  <c r="AD865" i="4"/>
  <c r="F865" i="4"/>
  <c r="B865" i="4"/>
  <c r="A865" i="4"/>
  <c r="F864" i="4"/>
  <c r="B864" i="4"/>
  <c r="A864" i="4"/>
  <c r="F863" i="4"/>
  <c r="B863" i="4"/>
  <c r="A863" i="4"/>
  <c r="G863" i="4" s="1"/>
  <c r="F862" i="4"/>
  <c r="B862" i="4"/>
  <c r="A862" i="4"/>
  <c r="AD861" i="4"/>
  <c r="F861" i="4"/>
  <c r="B861" i="4"/>
  <c r="A861" i="4"/>
  <c r="F860" i="4"/>
  <c r="B860" i="4"/>
  <c r="A860" i="4"/>
  <c r="F859" i="4"/>
  <c r="B859" i="4"/>
  <c r="A859" i="4"/>
  <c r="F858" i="4"/>
  <c r="B858" i="4"/>
  <c r="A858" i="4"/>
  <c r="F857" i="4"/>
  <c r="B857" i="4"/>
  <c r="A857" i="4"/>
  <c r="AD857" i="4" s="1"/>
  <c r="F856" i="4"/>
  <c r="B856" i="4"/>
  <c r="A856" i="4"/>
  <c r="F855" i="4"/>
  <c r="B855" i="4"/>
  <c r="A855" i="4"/>
  <c r="F854" i="4"/>
  <c r="B854" i="4"/>
  <c r="A854" i="4"/>
  <c r="AD853" i="4"/>
  <c r="F853" i="4"/>
  <c r="B853" i="4"/>
  <c r="A853" i="4"/>
  <c r="F852" i="4"/>
  <c r="B852" i="4"/>
  <c r="A852" i="4"/>
  <c r="F851" i="4"/>
  <c r="B851" i="4"/>
  <c r="A851" i="4"/>
  <c r="F850" i="4"/>
  <c r="B850" i="4"/>
  <c r="A850" i="4"/>
  <c r="AD849" i="4"/>
  <c r="F849" i="4"/>
  <c r="B849" i="4"/>
  <c r="A849" i="4"/>
  <c r="F848" i="4"/>
  <c r="B848" i="4"/>
  <c r="A848" i="4"/>
  <c r="F847" i="4"/>
  <c r="B847" i="4"/>
  <c r="A847" i="4"/>
  <c r="G847" i="4" s="1"/>
  <c r="F846" i="4"/>
  <c r="B846" i="4"/>
  <c r="A846" i="4"/>
  <c r="AD845" i="4"/>
  <c r="F845" i="4"/>
  <c r="B845" i="4"/>
  <c r="A845" i="4"/>
  <c r="F844" i="4"/>
  <c r="B844" i="4"/>
  <c r="A844" i="4"/>
  <c r="F843" i="4"/>
  <c r="B843" i="4"/>
  <c r="A843" i="4"/>
  <c r="F842" i="4"/>
  <c r="B842" i="4"/>
  <c r="A842" i="4"/>
  <c r="F841" i="4"/>
  <c r="B841" i="4"/>
  <c r="A841" i="4"/>
  <c r="AD841" i="4" s="1"/>
  <c r="F840" i="4"/>
  <c r="B840" i="4"/>
  <c r="A840" i="4"/>
  <c r="F839" i="4"/>
  <c r="B839" i="4"/>
  <c r="A839" i="4"/>
  <c r="F838" i="4"/>
  <c r="B838" i="4"/>
  <c r="A838" i="4"/>
  <c r="F837" i="4"/>
  <c r="B837" i="4"/>
  <c r="A837" i="4"/>
  <c r="AD837" i="4" s="1"/>
  <c r="F836" i="4"/>
  <c r="B836" i="4"/>
  <c r="A836" i="4"/>
  <c r="F835" i="4"/>
  <c r="B835" i="4"/>
  <c r="A835" i="4"/>
  <c r="F834" i="4"/>
  <c r="B834" i="4"/>
  <c r="A834" i="4"/>
  <c r="AD833" i="4"/>
  <c r="F833" i="4"/>
  <c r="B833" i="4"/>
  <c r="A833" i="4"/>
  <c r="F832" i="4"/>
  <c r="B832" i="4"/>
  <c r="A832" i="4"/>
  <c r="F831" i="4"/>
  <c r="B831" i="4"/>
  <c r="A831" i="4"/>
  <c r="G831" i="4" s="1"/>
  <c r="F830" i="4"/>
  <c r="B830" i="4"/>
  <c r="A830" i="4"/>
  <c r="AD829" i="4"/>
  <c r="F829" i="4"/>
  <c r="B829" i="4"/>
  <c r="A829" i="4"/>
  <c r="F828" i="4"/>
  <c r="B828" i="4"/>
  <c r="A828" i="4"/>
  <c r="F827" i="4"/>
  <c r="B827" i="4"/>
  <c r="A827" i="4"/>
  <c r="F826" i="4"/>
  <c r="B826" i="4"/>
  <c r="A826" i="4"/>
  <c r="F825" i="4"/>
  <c r="B825" i="4"/>
  <c r="A825" i="4"/>
  <c r="AD825" i="4" s="1"/>
  <c r="F824" i="4"/>
  <c r="B824" i="4"/>
  <c r="A824" i="4"/>
  <c r="F823" i="4"/>
  <c r="B823" i="4"/>
  <c r="A823" i="4"/>
  <c r="F822" i="4"/>
  <c r="B822" i="4"/>
  <c r="A822" i="4"/>
  <c r="F821" i="4"/>
  <c r="B821" i="4"/>
  <c r="A821" i="4"/>
  <c r="AD821" i="4" s="1"/>
  <c r="F820" i="4"/>
  <c r="B820" i="4"/>
  <c r="A820" i="4"/>
  <c r="F819" i="4"/>
  <c r="B819" i="4"/>
  <c r="A819" i="4"/>
  <c r="G819" i="4" s="1"/>
  <c r="F818" i="4"/>
  <c r="B818" i="4"/>
  <c r="A818" i="4"/>
  <c r="AD817" i="4"/>
  <c r="F817" i="4"/>
  <c r="B817" i="4"/>
  <c r="A817" i="4"/>
  <c r="F816" i="4"/>
  <c r="B816" i="4"/>
  <c r="A816" i="4"/>
  <c r="F815" i="4"/>
  <c r="B815" i="4"/>
  <c r="A815" i="4"/>
  <c r="G815" i="4" s="1"/>
  <c r="F814" i="4"/>
  <c r="B814" i="4"/>
  <c r="A814" i="4"/>
  <c r="AD813" i="4"/>
  <c r="F813" i="4"/>
  <c r="B813" i="4"/>
  <c r="A813" i="4"/>
  <c r="F812" i="4"/>
  <c r="B812" i="4"/>
  <c r="A812" i="4"/>
  <c r="F811" i="4"/>
  <c r="B811" i="4"/>
  <c r="A811" i="4"/>
  <c r="F810" i="4"/>
  <c r="B810" i="4"/>
  <c r="A810" i="4"/>
  <c r="F809" i="4"/>
  <c r="B809" i="4"/>
  <c r="A809" i="4"/>
  <c r="AD809" i="4" s="1"/>
  <c r="F808" i="4"/>
  <c r="B808" i="4"/>
  <c r="A808" i="4"/>
  <c r="F807" i="4"/>
  <c r="B807" i="4"/>
  <c r="A807" i="4"/>
  <c r="F806" i="4"/>
  <c r="B806" i="4"/>
  <c r="A806" i="4"/>
  <c r="F805" i="4"/>
  <c r="B805" i="4"/>
  <c r="A805" i="4"/>
  <c r="AD805" i="4" s="1"/>
  <c r="F804" i="4"/>
  <c r="B804" i="4"/>
  <c r="A804" i="4"/>
  <c r="F803" i="4"/>
  <c r="B803" i="4"/>
  <c r="A803" i="4"/>
  <c r="F802" i="4"/>
  <c r="B802" i="4"/>
  <c r="A802" i="4"/>
  <c r="AD801" i="4"/>
  <c r="F801" i="4"/>
  <c r="B801" i="4"/>
  <c r="A801" i="4"/>
  <c r="F800" i="4"/>
  <c r="B800" i="4"/>
  <c r="A800" i="4"/>
  <c r="F799" i="4"/>
  <c r="B799" i="4"/>
  <c r="A799" i="4"/>
  <c r="F798" i="4"/>
  <c r="B798" i="4"/>
  <c r="A798" i="4"/>
  <c r="AD797" i="4"/>
  <c r="F797" i="4"/>
  <c r="B797" i="4"/>
  <c r="A797" i="4"/>
  <c r="F796" i="4"/>
  <c r="B796" i="4"/>
  <c r="A796" i="4"/>
  <c r="F795" i="4"/>
  <c r="B795" i="4"/>
  <c r="A795" i="4"/>
  <c r="F794" i="4"/>
  <c r="B794" i="4"/>
  <c r="A794" i="4"/>
  <c r="F793" i="4"/>
  <c r="B793" i="4"/>
  <c r="A793" i="4"/>
  <c r="AD793" i="4" s="1"/>
  <c r="F792" i="4"/>
  <c r="B792" i="4"/>
  <c r="A792" i="4"/>
  <c r="F791" i="4"/>
  <c r="B791" i="4"/>
  <c r="A791" i="4"/>
  <c r="F790" i="4"/>
  <c r="B790" i="4"/>
  <c r="A790" i="4"/>
  <c r="F789" i="4"/>
  <c r="B789" i="4"/>
  <c r="A789" i="4"/>
  <c r="AD789" i="4" s="1"/>
  <c r="F788" i="4"/>
  <c r="B788" i="4"/>
  <c r="A788" i="4"/>
  <c r="F787" i="4"/>
  <c r="B787" i="4"/>
  <c r="A787" i="4"/>
  <c r="F786" i="4"/>
  <c r="B786" i="4"/>
  <c r="A786" i="4"/>
  <c r="F785" i="4"/>
  <c r="B785" i="4"/>
  <c r="A785" i="4"/>
  <c r="AD785" i="4" s="1"/>
  <c r="F784" i="4"/>
  <c r="B784" i="4"/>
  <c r="A784" i="4"/>
  <c r="F783" i="4"/>
  <c r="B783" i="4"/>
  <c r="A783" i="4"/>
  <c r="F782" i="4"/>
  <c r="B782" i="4"/>
  <c r="A782" i="4"/>
  <c r="AD781" i="4"/>
  <c r="F781" i="4"/>
  <c r="B781" i="4"/>
  <c r="A781" i="4"/>
  <c r="F780" i="4"/>
  <c r="B780" i="4"/>
  <c r="A780" i="4"/>
  <c r="F779" i="4"/>
  <c r="B779" i="4"/>
  <c r="A779" i="4"/>
  <c r="F778" i="4"/>
  <c r="B778" i="4"/>
  <c r="A778" i="4"/>
  <c r="F777" i="4"/>
  <c r="B777" i="4"/>
  <c r="A777" i="4"/>
  <c r="AD777" i="4" s="1"/>
  <c r="F776" i="4"/>
  <c r="B776" i="4"/>
  <c r="A776" i="4"/>
  <c r="F775" i="4"/>
  <c r="B775" i="4"/>
  <c r="A775" i="4"/>
  <c r="F774" i="4"/>
  <c r="B774" i="4"/>
  <c r="A774" i="4"/>
  <c r="F773" i="4"/>
  <c r="B773" i="4"/>
  <c r="A773" i="4"/>
  <c r="AD773" i="4" s="1"/>
  <c r="F772" i="4"/>
  <c r="B772" i="4"/>
  <c r="A772" i="4"/>
  <c r="F771" i="4"/>
  <c r="B771" i="4"/>
  <c r="A771" i="4"/>
  <c r="F770" i="4"/>
  <c r="B770" i="4"/>
  <c r="A770" i="4"/>
  <c r="F769" i="4"/>
  <c r="B769" i="4"/>
  <c r="A769" i="4"/>
  <c r="AD769" i="4" s="1"/>
  <c r="F768" i="4"/>
  <c r="B768" i="4"/>
  <c r="A768" i="4"/>
  <c r="F767" i="4"/>
  <c r="B767" i="4"/>
  <c r="A767" i="4"/>
  <c r="F766" i="4"/>
  <c r="B766" i="4"/>
  <c r="A766" i="4"/>
  <c r="AD765" i="4"/>
  <c r="F765" i="4"/>
  <c r="B765" i="4"/>
  <c r="A765" i="4"/>
  <c r="F764" i="4"/>
  <c r="B764" i="4"/>
  <c r="A764" i="4"/>
  <c r="F763" i="4"/>
  <c r="B763" i="4"/>
  <c r="A763" i="4"/>
  <c r="F762" i="4"/>
  <c r="B762" i="4"/>
  <c r="A762" i="4"/>
  <c r="F761" i="4"/>
  <c r="B761" i="4"/>
  <c r="A761" i="4"/>
  <c r="AD761" i="4" s="1"/>
  <c r="F760" i="4"/>
  <c r="B760" i="4"/>
  <c r="A760" i="4"/>
  <c r="F759" i="4"/>
  <c r="B759" i="4"/>
  <c r="A759" i="4"/>
  <c r="F758" i="4"/>
  <c r="B758" i="4"/>
  <c r="A758" i="4"/>
  <c r="F757" i="4"/>
  <c r="B757" i="4"/>
  <c r="A757" i="4"/>
  <c r="AD757" i="4" s="1"/>
  <c r="F756" i="4"/>
  <c r="B756" i="4"/>
  <c r="A756" i="4"/>
  <c r="F755" i="4"/>
  <c r="B755" i="4"/>
  <c r="A755" i="4"/>
  <c r="F754" i="4"/>
  <c r="B754" i="4"/>
  <c r="A754" i="4"/>
  <c r="F753" i="4"/>
  <c r="B753" i="4"/>
  <c r="A753" i="4"/>
  <c r="AD753" i="4" s="1"/>
  <c r="F752" i="4"/>
  <c r="B752" i="4"/>
  <c r="A752" i="4"/>
  <c r="F751" i="4"/>
  <c r="B751" i="4"/>
  <c r="A751" i="4"/>
  <c r="F750" i="4"/>
  <c r="B750" i="4"/>
  <c r="A750" i="4"/>
  <c r="AD749" i="4"/>
  <c r="F749" i="4"/>
  <c r="B749" i="4"/>
  <c r="A749" i="4"/>
  <c r="F748" i="4"/>
  <c r="B748" i="4"/>
  <c r="A748" i="4"/>
  <c r="F747" i="4"/>
  <c r="B747" i="4"/>
  <c r="A747" i="4"/>
  <c r="F746" i="4"/>
  <c r="B746" i="4"/>
  <c r="A746" i="4"/>
  <c r="F745" i="4"/>
  <c r="B745" i="4"/>
  <c r="A745" i="4"/>
  <c r="AD745" i="4" s="1"/>
  <c r="F744" i="4"/>
  <c r="B744" i="4"/>
  <c r="A744" i="4"/>
  <c r="F743" i="4"/>
  <c r="B743" i="4"/>
  <c r="A743" i="4"/>
  <c r="F742" i="4"/>
  <c r="B742" i="4"/>
  <c r="A742" i="4"/>
  <c r="F741" i="4"/>
  <c r="B741" i="4"/>
  <c r="A741" i="4"/>
  <c r="AD741" i="4" s="1"/>
  <c r="F740" i="4"/>
  <c r="B740" i="4"/>
  <c r="A740" i="4"/>
  <c r="F739" i="4"/>
  <c r="B739" i="4"/>
  <c r="A739" i="4"/>
  <c r="F738" i="4"/>
  <c r="B738" i="4"/>
  <c r="A738" i="4"/>
  <c r="F737" i="4"/>
  <c r="B737" i="4"/>
  <c r="A737" i="4"/>
  <c r="AD737" i="4" s="1"/>
  <c r="F736" i="4"/>
  <c r="B736" i="4"/>
  <c r="A736" i="4"/>
  <c r="F735" i="4"/>
  <c r="B735" i="4"/>
  <c r="A735" i="4"/>
  <c r="F734" i="4"/>
  <c r="B734" i="4"/>
  <c r="A734" i="4"/>
  <c r="AD733" i="4"/>
  <c r="F733" i="4"/>
  <c r="B733" i="4"/>
  <c r="A733" i="4"/>
  <c r="F732" i="4"/>
  <c r="B732" i="4"/>
  <c r="A732" i="4"/>
  <c r="F731" i="4"/>
  <c r="B731" i="4"/>
  <c r="A731" i="4"/>
  <c r="F730" i="4"/>
  <c r="B730" i="4"/>
  <c r="A730" i="4"/>
  <c r="F729" i="4"/>
  <c r="B729" i="4"/>
  <c r="A729" i="4"/>
  <c r="AD729" i="4" s="1"/>
  <c r="F728" i="4"/>
  <c r="B728" i="4"/>
  <c r="A728" i="4"/>
  <c r="F727" i="4"/>
  <c r="B727" i="4"/>
  <c r="A727" i="4"/>
  <c r="F726" i="4"/>
  <c r="B726" i="4"/>
  <c r="A726" i="4"/>
  <c r="F725" i="4"/>
  <c r="B725" i="4"/>
  <c r="A725" i="4"/>
  <c r="AD725" i="4" s="1"/>
  <c r="F724" i="4"/>
  <c r="B724" i="4"/>
  <c r="A724" i="4"/>
  <c r="F723" i="4"/>
  <c r="B723" i="4"/>
  <c r="A723" i="4"/>
  <c r="F722" i="4"/>
  <c r="B722" i="4"/>
  <c r="A722" i="4"/>
  <c r="F721" i="4"/>
  <c r="B721" i="4"/>
  <c r="A721" i="4"/>
  <c r="AD721" i="4" s="1"/>
  <c r="F720" i="4"/>
  <c r="B720" i="4"/>
  <c r="A720" i="4"/>
  <c r="F719" i="4"/>
  <c r="B719" i="4"/>
  <c r="A719" i="4"/>
  <c r="F718" i="4"/>
  <c r="B718" i="4"/>
  <c r="A718" i="4"/>
  <c r="AD717" i="4"/>
  <c r="F717" i="4"/>
  <c r="B717" i="4"/>
  <c r="A717" i="4"/>
  <c r="F716" i="4"/>
  <c r="B716" i="4"/>
  <c r="A716" i="4"/>
  <c r="F715" i="4"/>
  <c r="B715" i="4"/>
  <c r="A715" i="4"/>
  <c r="F714" i="4"/>
  <c r="B714" i="4"/>
  <c r="A714" i="4"/>
  <c r="F713" i="4"/>
  <c r="B713" i="4"/>
  <c r="A713" i="4"/>
  <c r="AD713" i="4" s="1"/>
  <c r="F712" i="4"/>
  <c r="B712" i="4"/>
  <c r="A712" i="4"/>
  <c r="F711" i="4"/>
  <c r="B711" i="4"/>
  <c r="A711" i="4"/>
  <c r="F710" i="4"/>
  <c r="B710" i="4"/>
  <c r="A710" i="4"/>
  <c r="AD709" i="4"/>
  <c r="F709" i="4"/>
  <c r="U709" i="4" s="1"/>
  <c r="B709" i="4"/>
  <c r="A709" i="4"/>
  <c r="F708" i="4"/>
  <c r="B708" i="4"/>
  <c r="A708" i="4"/>
  <c r="F707" i="4"/>
  <c r="B707" i="4"/>
  <c r="A707" i="4"/>
  <c r="G707" i="4" s="1"/>
  <c r="F706" i="4"/>
  <c r="B706" i="4"/>
  <c r="A706" i="4"/>
  <c r="AD705" i="4"/>
  <c r="F705" i="4"/>
  <c r="U705" i="4" s="1"/>
  <c r="B705" i="4"/>
  <c r="A705" i="4"/>
  <c r="F704" i="4"/>
  <c r="B704" i="4"/>
  <c r="A704" i="4"/>
  <c r="F703" i="4"/>
  <c r="B703" i="4"/>
  <c r="A703" i="4"/>
  <c r="G703" i="4" s="1"/>
  <c r="F702" i="4"/>
  <c r="B702" i="4"/>
  <c r="A702" i="4"/>
  <c r="AD701" i="4"/>
  <c r="F701" i="4"/>
  <c r="U701" i="4" s="1"/>
  <c r="B701" i="4"/>
  <c r="A701" i="4"/>
  <c r="F700" i="4"/>
  <c r="B700" i="4"/>
  <c r="A700" i="4"/>
  <c r="F699" i="4"/>
  <c r="B699" i="4"/>
  <c r="A699" i="4"/>
  <c r="F698" i="4"/>
  <c r="B698" i="4"/>
  <c r="A698" i="4"/>
  <c r="F697" i="4"/>
  <c r="U697" i="4" s="1"/>
  <c r="B697" i="4"/>
  <c r="A697" i="4"/>
  <c r="AD697" i="4" s="1"/>
  <c r="F696" i="4"/>
  <c r="B696" i="4"/>
  <c r="A696" i="4"/>
  <c r="F695" i="4"/>
  <c r="B695" i="4"/>
  <c r="A695" i="4"/>
  <c r="F694" i="4"/>
  <c r="B694" i="4"/>
  <c r="A694" i="4"/>
  <c r="AD693" i="4"/>
  <c r="F693" i="4"/>
  <c r="U693" i="4" s="1"/>
  <c r="B693" i="4"/>
  <c r="A693" i="4"/>
  <c r="F692" i="4"/>
  <c r="B692" i="4"/>
  <c r="A692" i="4"/>
  <c r="F691" i="4"/>
  <c r="B691" i="4"/>
  <c r="A691" i="4"/>
  <c r="G691" i="4" s="1"/>
  <c r="F690" i="4"/>
  <c r="B690" i="4"/>
  <c r="A690" i="4"/>
  <c r="AD689" i="4"/>
  <c r="F689" i="4"/>
  <c r="U689" i="4" s="1"/>
  <c r="B689" i="4"/>
  <c r="A689" i="4"/>
  <c r="F688" i="4"/>
  <c r="B688" i="4"/>
  <c r="A688" i="4"/>
  <c r="F687" i="4"/>
  <c r="B687" i="4"/>
  <c r="A687" i="4"/>
  <c r="G687" i="4" s="1"/>
  <c r="F686" i="4"/>
  <c r="B686" i="4"/>
  <c r="A686" i="4"/>
  <c r="AD685" i="4"/>
  <c r="F685" i="4"/>
  <c r="U685" i="4" s="1"/>
  <c r="B685" i="4"/>
  <c r="A685" i="4"/>
  <c r="F684" i="4"/>
  <c r="B684" i="4"/>
  <c r="A684" i="4"/>
  <c r="F683" i="4"/>
  <c r="B683" i="4"/>
  <c r="A683" i="4"/>
  <c r="G683" i="4" s="1"/>
  <c r="F682" i="4"/>
  <c r="B682" i="4"/>
  <c r="A682" i="4"/>
  <c r="F681" i="4"/>
  <c r="U681" i="4" s="1"/>
  <c r="B681" i="4"/>
  <c r="A681" i="4"/>
  <c r="AD681" i="4" s="1"/>
  <c r="F680" i="4"/>
  <c r="B680" i="4"/>
  <c r="A680" i="4"/>
  <c r="F679" i="4"/>
  <c r="B679" i="4"/>
  <c r="A679" i="4"/>
  <c r="F678" i="4"/>
  <c r="B678" i="4"/>
  <c r="A678" i="4"/>
  <c r="F677" i="4"/>
  <c r="U677" i="4" s="1"/>
  <c r="B677" i="4"/>
  <c r="A677" i="4"/>
  <c r="AD677" i="4" s="1"/>
  <c r="F676" i="4"/>
  <c r="B676" i="4"/>
  <c r="A676" i="4"/>
  <c r="F675" i="4"/>
  <c r="B675" i="4"/>
  <c r="A675" i="4"/>
  <c r="G675" i="4" s="1"/>
  <c r="F674" i="4"/>
  <c r="B674" i="4"/>
  <c r="A674" i="4"/>
  <c r="F673" i="4"/>
  <c r="U673" i="4" s="1"/>
  <c r="B673" i="4"/>
  <c r="A673" i="4"/>
  <c r="AD673" i="4" s="1"/>
  <c r="F672" i="4"/>
  <c r="B672" i="4"/>
  <c r="A672" i="4"/>
  <c r="F671" i="4"/>
  <c r="B671" i="4"/>
  <c r="A671" i="4"/>
  <c r="G671" i="4" s="1"/>
  <c r="F670" i="4"/>
  <c r="B670" i="4"/>
  <c r="A670" i="4"/>
  <c r="AD669" i="4"/>
  <c r="F669" i="4"/>
  <c r="U669" i="4" s="1"/>
  <c r="B669" i="4"/>
  <c r="A669" i="4"/>
  <c r="F668" i="4"/>
  <c r="B668" i="4"/>
  <c r="A668" i="4"/>
  <c r="F667" i="4"/>
  <c r="B667" i="4"/>
  <c r="A667" i="4"/>
  <c r="G667" i="4" s="1"/>
  <c r="F666" i="4"/>
  <c r="B666" i="4"/>
  <c r="A666" i="4"/>
  <c r="F665" i="4"/>
  <c r="U665" i="4" s="1"/>
  <c r="B665" i="4"/>
  <c r="A665" i="4"/>
  <c r="AD665" i="4" s="1"/>
  <c r="F664" i="4"/>
  <c r="B664" i="4"/>
  <c r="A664" i="4"/>
  <c r="F663" i="4"/>
  <c r="B663" i="4"/>
  <c r="A663" i="4"/>
  <c r="F662" i="4"/>
  <c r="B662" i="4"/>
  <c r="A662" i="4"/>
  <c r="F661" i="4"/>
  <c r="U661" i="4" s="1"/>
  <c r="B661" i="4"/>
  <c r="A661" i="4"/>
  <c r="AD661" i="4" s="1"/>
  <c r="F660" i="4"/>
  <c r="B660" i="4"/>
  <c r="A660" i="4"/>
  <c r="F659" i="4"/>
  <c r="B659" i="4"/>
  <c r="A659" i="4"/>
  <c r="G659" i="4" s="1"/>
  <c r="F658" i="4"/>
  <c r="B658" i="4"/>
  <c r="A658" i="4"/>
  <c r="AD657" i="4"/>
  <c r="F657" i="4"/>
  <c r="U657" i="4" s="1"/>
  <c r="B657" i="4"/>
  <c r="A657" i="4"/>
  <c r="F656" i="4"/>
  <c r="B656" i="4"/>
  <c r="A656" i="4"/>
  <c r="F655" i="4"/>
  <c r="B655" i="4"/>
  <c r="A655" i="4"/>
  <c r="G655" i="4" s="1"/>
  <c r="F654" i="4"/>
  <c r="B654" i="4"/>
  <c r="A654" i="4"/>
  <c r="AD653" i="4"/>
  <c r="F653" i="4"/>
  <c r="U653" i="4" s="1"/>
  <c r="B653" i="4"/>
  <c r="A653" i="4"/>
  <c r="F652" i="4"/>
  <c r="B652" i="4"/>
  <c r="A652" i="4"/>
  <c r="F651" i="4"/>
  <c r="B651" i="4"/>
  <c r="A651" i="4"/>
  <c r="G651" i="4" s="1"/>
  <c r="F650" i="4"/>
  <c r="B650" i="4"/>
  <c r="A650" i="4"/>
  <c r="F649" i="4"/>
  <c r="U649" i="4" s="1"/>
  <c r="B649" i="4"/>
  <c r="A649" i="4"/>
  <c r="AD649" i="4" s="1"/>
  <c r="F648" i="4"/>
  <c r="B648" i="4"/>
  <c r="A648" i="4"/>
  <c r="F647" i="4"/>
  <c r="B647" i="4"/>
  <c r="A647" i="4"/>
  <c r="G647" i="4" s="1"/>
  <c r="F646" i="4"/>
  <c r="B646" i="4"/>
  <c r="A646" i="4"/>
  <c r="AD645" i="4"/>
  <c r="F645" i="4"/>
  <c r="U645" i="4" s="1"/>
  <c r="B645" i="4"/>
  <c r="A645" i="4"/>
  <c r="F644" i="4"/>
  <c r="B644" i="4"/>
  <c r="A644" i="4"/>
  <c r="F643" i="4"/>
  <c r="B643" i="4"/>
  <c r="A643" i="4"/>
  <c r="G643" i="4" s="1"/>
  <c r="F642" i="4"/>
  <c r="B642" i="4"/>
  <c r="A642" i="4"/>
  <c r="AD641" i="4"/>
  <c r="F641" i="4"/>
  <c r="U641" i="4" s="1"/>
  <c r="B641" i="4"/>
  <c r="A641" i="4"/>
  <c r="F640" i="4"/>
  <c r="B640" i="4"/>
  <c r="A640" i="4"/>
  <c r="F639" i="4"/>
  <c r="B639" i="4"/>
  <c r="A639" i="4"/>
  <c r="G639" i="4" s="1"/>
  <c r="F638" i="4"/>
  <c r="B638" i="4"/>
  <c r="A638" i="4"/>
  <c r="G638" i="4" s="1"/>
  <c r="F637" i="4"/>
  <c r="U637" i="4" s="1"/>
  <c r="B637" i="4"/>
  <c r="A637" i="4"/>
  <c r="F636" i="4"/>
  <c r="U636" i="4" s="1"/>
  <c r="B636" i="4"/>
  <c r="A636" i="4"/>
  <c r="F635" i="4"/>
  <c r="B635" i="4"/>
  <c r="A635" i="4"/>
  <c r="G635" i="4" s="1"/>
  <c r="F634" i="4"/>
  <c r="B634" i="4"/>
  <c r="A634" i="4"/>
  <c r="F633" i="4"/>
  <c r="U633" i="4" s="1"/>
  <c r="B633" i="4"/>
  <c r="A633" i="4"/>
  <c r="F632" i="4"/>
  <c r="U632" i="4" s="1"/>
  <c r="B632" i="4"/>
  <c r="A632" i="4"/>
  <c r="F631" i="4"/>
  <c r="B631" i="4"/>
  <c r="A631" i="4"/>
  <c r="F630" i="4"/>
  <c r="B630" i="4"/>
  <c r="A630" i="4"/>
  <c r="AD630" i="4" s="1"/>
  <c r="F629" i="4"/>
  <c r="U629" i="4" s="1"/>
  <c r="B629" i="4"/>
  <c r="A629" i="4"/>
  <c r="F628" i="4"/>
  <c r="U628" i="4" s="1"/>
  <c r="B628" i="4"/>
  <c r="A628" i="4"/>
  <c r="F627" i="4"/>
  <c r="B627" i="4"/>
  <c r="A627" i="4"/>
  <c r="AD626" i="4"/>
  <c r="F626" i="4"/>
  <c r="U626" i="4" s="1"/>
  <c r="B626" i="4"/>
  <c r="A626" i="4"/>
  <c r="AD625" i="4"/>
  <c r="F625" i="4"/>
  <c r="B625" i="4"/>
  <c r="A625" i="4"/>
  <c r="F624" i="4"/>
  <c r="U624" i="4" s="1"/>
  <c r="W624" i="2" s="1"/>
  <c r="B624" i="4"/>
  <c r="A624" i="4"/>
  <c r="G624" i="4" s="1"/>
  <c r="F623" i="4"/>
  <c r="B623" i="4"/>
  <c r="A623" i="4"/>
  <c r="F622" i="4"/>
  <c r="U622" i="4" s="1"/>
  <c r="B622" i="4"/>
  <c r="A622" i="4"/>
  <c r="F621" i="4"/>
  <c r="U621" i="4" s="1"/>
  <c r="B621" i="4"/>
  <c r="A621" i="4"/>
  <c r="F620" i="4"/>
  <c r="U620" i="4" s="1"/>
  <c r="B620" i="4"/>
  <c r="A620" i="4"/>
  <c r="G620" i="4" s="1"/>
  <c r="F619" i="4"/>
  <c r="B619" i="4"/>
  <c r="A619" i="4"/>
  <c r="F618" i="4"/>
  <c r="U618" i="4" s="1"/>
  <c r="B618" i="4"/>
  <c r="A618" i="4"/>
  <c r="F617" i="4"/>
  <c r="U617" i="4" s="1"/>
  <c r="B617" i="4"/>
  <c r="A617" i="4"/>
  <c r="F616" i="4"/>
  <c r="U616" i="4" s="1"/>
  <c r="B616" i="4"/>
  <c r="A616" i="4"/>
  <c r="F615" i="4"/>
  <c r="B615" i="4"/>
  <c r="A615" i="4"/>
  <c r="AD614" i="4"/>
  <c r="F614" i="4"/>
  <c r="U614" i="4" s="1"/>
  <c r="B614" i="4"/>
  <c r="A614" i="4"/>
  <c r="G614" i="4" s="1"/>
  <c r="I614" i="2" s="1"/>
  <c r="F613" i="4"/>
  <c r="U613" i="4" s="1"/>
  <c r="B613" i="4"/>
  <c r="A613" i="4"/>
  <c r="X612" i="4"/>
  <c r="AO612" i="2" s="1"/>
  <c r="AU612" i="2" s="1"/>
  <c r="F612" i="4"/>
  <c r="U612" i="4" s="1"/>
  <c r="B612" i="4"/>
  <c r="A612" i="4"/>
  <c r="G612" i="4" s="1"/>
  <c r="F611" i="4"/>
  <c r="B611" i="4"/>
  <c r="A611" i="4"/>
  <c r="F610" i="4"/>
  <c r="U610" i="4" s="1"/>
  <c r="B610" i="4"/>
  <c r="A610" i="4"/>
  <c r="AD610" i="4" s="1"/>
  <c r="F609" i="4"/>
  <c r="U609" i="4" s="1"/>
  <c r="B609" i="4"/>
  <c r="A609" i="4"/>
  <c r="AD609" i="4" s="1"/>
  <c r="W608" i="2"/>
  <c r="F608" i="4"/>
  <c r="U608" i="4" s="1"/>
  <c r="B608" i="4"/>
  <c r="A608" i="4"/>
  <c r="G608" i="4" s="1"/>
  <c r="F607" i="4"/>
  <c r="B607" i="4"/>
  <c r="A607" i="4"/>
  <c r="F606" i="4"/>
  <c r="U606" i="4" s="1"/>
  <c r="B606" i="4"/>
  <c r="A606" i="4"/>
  <c r="AD606" i="4" s="1"/>
  <c r="F605" i="4"/>
  <c r="U605" i="4" s="1"/>
  <c r="B605" i="4"/>
  <c r="A605" i="4"/>
  <c r="AD605" i="4" s="1"/>
  <c r="F604" i="4"/>
  <c r="U604" i="4" s="1"/>
  <c r="B604" i="4"/>
  <c r="A604" i="4"/>
  <c r="F603" i="4"/>
  <c r="B603" i="4"/>
  <c r="A603" i="4"/>
  <c r="AD602" i="4"/>
  <c r="F602" i="4"/>
  <c r="U602" i="4" s="1"/>
  <c r="B602" i="4"/>
  <c r="A602" i="4"/>
  <c r="AD601" i="4"/>
  <c r="F601" i="4"/>
  <c r="U601" i="4" s="1"/>
  <c r="B601" i="4"/>
  <c r="A601" i="4"/>
  <c r="X600" i="4"/>
  <c r="F600" i="4"/>
  <c r="U600" i="4" s="1"/>
  <c r="B600" i="4"/>
  <c r="A600" i="4"/>
  <c r="F599" i="4"/>
  <c r="B599" i="4"/>
  <c r="A599" i="4"/>
  <c r="F598" i="4"/>
  <c r="U598" i="4" s="1"/>
  <c r="B598" i="4"/>
  <c r="A598" i="4"/>
  <c r="F597" i="4"/>
  <c r="U597" i="4" s="1"/>
  <c r="B597" i="4"/>
  <c r="A597" i="4"/>
  <c r="AD597" i="4" s="1"/>
  <c r="F596" i="4"/>
  <c r="U596" i="4" s="1"/>
  <c r="B596" i="4"/>
  <c r="A596" i="4"/>
  <c r="F595" i="4"/>
  <c r="B595" i="4"/>
  <c r="A595" i="4"/>
  <c r="F594" i="4"/>
  <c r="U594" i="4" s="1"/>
  <c r="B594" i="4"/>
  <c r="A594" i="4"/>
  <c r="AD594" i="4" s="1"/>
  <c r="F593" i="4"/>
  <c r="B593" i="4"/>
  <c r="A593" i="4"/>
  <c r="AD593" i="4" s="1"/>
  <c r="F592" i="4"/>
  <c r="U592" i="4" s="1"/>
  <c r="W592" i="2" s="1"/>
  <c r="B592" i="4"/>
  <c r="A592" i="4"/>
  <c r="F591" i="4"/>
  <c r="B591" i="4"/>
  <c r="A591" i="4"/>
  <c r="AD590" i="4"/>
  <c r="F590" i="4"/>
  <c r="U590" i="4" s="1"/>
  <c r="B590" i="4"/>
  <c r="A590" i="4"/>
  <c r="AD589" i="4"/>
  <c r="F589" i="4"/>
  <c r="U589" i="4" s="1"/>
  <c r="B589" i="4"/>
  <c r="A589" i="4"/>
  <c r="F588" i="4"/>
  <c r="B588" i="4"/>
  <c r="A588" i="4"/>
  <c r="F587" i="4"/>
  <c r="B587" i="4"/>
  <c r="A587" i="4"/>
  <c r="F586" i="4"/>
  <c r="U586" i="4" s="1"/>
  <c r="B586" i="4"/>
  <c r="A586" i="4"/>
  <c r="AD586" i="4" s="1"/>
  <c r="F585" i="4"/>
  <c r="U585" i="4" s="1"/>
  <c r="B585" i="4"/>
  <c r="A585" i="4"/>
  <c r="AD585" i="4" s="1"/>
  <c r="F584" i="4"/>
  <c r="B584" i="4"/>
  <c r="A584" i="4"/>
  <c r="F583" i="4"/>
  <c r="B583" i="4"/>
  <c r="A583" i="4"/>
  <c r="F582" i="4"/>
  <c r="U582" i="4" s="1"/>
  <c r="B582" i="4"/>
  <c r="A582" i="4"/>
  <c r="F581" i="4"/>
  <c r="U581" i="4" s="1"/>
  <c r="B581" i="4"/>
  <c r="A581" i="4"/>
  <c r="AD581" i="4" s="1"/>
  <c r="F580" i="4"/>
  <c r="B580" i="4"/>
  <c r="A580" i="4"/>
  <c r="F579" i="4"/>
  <c r="B579" i="4"/>
  <c r="A579" i="4"/>
  <c r="F578" i="4"/>
  <c r="U578" i="4" s="1"/>
  <c r="B578" i="4"/>
  <c r="A578" i="4"/>
  <c r="F577" i="4"/>
  <c r="B577" i="4"/>
  <c r="A577" i="4"/>
  <c r="G577" i="4" s="1"/>
  <c r="F576" i="4"/>
  <c r="B576" i="4"/>
  <c r="A576" i="4"/>
  <c r="F575" i="4"/>
  <c r="B575" i="4"/>
  <c r="A575" i="4"/>
  <c r="F574" i="4"/>
  <c r="U574" i="4" s="1"/>
  <c r="B574" i="4"/>
  <c r="A574" i="4"/>
  <c r="F573" i="4"/>
  <c r="U573" i="4" s="1"/>
  <c r="B573" i="4"/>
  <c r="A573" i="4"/>
  <c r="G573" i="4" s="1"/>
  <c r="F572" i="4"/>
  <c r="U572" i="4" s="1"/>
  <c r="B572" i="4"/>
  <c r="A572" i="4"/>
  <c r="G572" i="4" s="1"/>
  <c r="F571" i="4"/>
  <c r="B571" i="4"/>
  <c r="A571" i="4"/>
  <c r="F570" i="4"/>
  <c r="U570" i="4" s="1"/>
  <c r="B570" i="4"/>
  <c r="A570" i="4"/>
  <c r="F569" i="4"/>
  <c r="U569" i="4" s="1"/>
  <c r="B569" i="4"/>
  <c r="A569" i="4"/>
  <c r="F568" i="4"/>
  <c r="U568" i="4" s="1"/>
  <c r="B568" i="4"/>
  <c r="A568" i="4"/>
  <c r="G568" i="4" s="1"/>
  <c r="F567" i="4"/>
  <c r="B567" i="4"/>
  <c r="A567" i="4"/>
  <c r="F566" i="4"/>
  <c r="U566" i="4" s="1"/>
  <c r="B566" i="4"/>
  <c r="A566" i="4"/>
  <c r="F565" i="4"/>
  <c r="U565" i="4" s="1"/>
  <c r="B565" i="4"/>
  <c r="A565" i="4"/>
  <c r="G565" i="4" s="1"/>
  <c r="F564" i="4"/>
  <c r="U564" i="4" s="1"/>
  <c r="B564" i="4"/>
  <c r="A564" i="4"/>
  <c r="G564" i="4" s="1"/>
  <c r="F563" i="4"/>
  <c r="B563" i="4"/>
  <c r="A563" i="4"/>
  <c r="F562" i="4"/>
  <c r="U562" i="4" s="1"/>
  <c r="B562" i="4"/>
  <c r="A562" i="4"/>
  <c r="F561" i="4"/>
  <c r="B561" i="4"/>
  <c r="A561" i="4"/>
  <c r="G561" i="4" s="1"/>
  <c r="F560" i="4"/>
  <c r="B560" i="4"/>
  <c r="A560" i="4"/>
  <c r="F559" i="4"/>
  <c r="B559" i="4"/>
  <c r="A559" i="4"/>
  <c r="AD558" i="4"/>
  <c r="F558" i="4"/>
  <c r="U558" i="4" s="1"/>
  <c r="B558" i="4"/>
  <c r="A558" i="4"/>
  <c r="X557" i="4"/>
  <c r="F557" i="4"/>
  <c r="B557" i="4"/>
  <c r="A557" i="4"/>
  <c r="X556" i="4"/>
  <c r="F556" i="4"/>
  <c r="U556" i="4" s="1"/>
  <c r="W556" i="2" s="1"/>
  <c r="B556" i="4"/>
  <c r="A556" i="4"/>
  <c r="F555" i="4"/>
  <c r="U555" i="4" s="1"/>
  <c r="B555" i="4"/>
  <c r="A555" i="4"/>
  <c r="F554" i="4"/>
  <c r="U554" i="4" s="1"/>
  <c r="B554" i="4"/>
  <c r="A554" i="4"/>
  <c r="F553" i="4"/>
  <c r="B553" i="4"/>
  <c r="A553" i="4"/>
  <c r="F552" i="4"/>
  <c r="B552" i="4"/>
  <c r="A552" i="4"/>
  <c r="F551" i="4"/>
  <c r="B551" i="4"/>
  <c r="A551" i="4"/>
  <c r="F550" i="4"/>
  <c r="U550" i="4" s="1"/>
  <c r="B550" i="4"/>
  <c r="A550" i="4"/>
  <c r="AD550" i="4" s="1"/>
  <c r="X549" i="4"/>
  <c r="F549" i="4"/>
  <c r="B549" i="4"/>
  <c r="A549" i="4"/>
  <c r="X548" i="4"/>
  <c r="F548" i="4"/>
  <c r="U548" i="4" s="1"/>
  <c r="W548" i="2" s="1"/>
  <c r="B548" i="4"/>
  <c r="A548" i="4"/>
  <c r="F547" i="4"/>
  <c r="U547" i="4" s="1"/>
  <c r="B547" i="4"/>
  <c r="A547" i="4"/>
  <c r="F546" i="4"/>
  <c r="U546" i="4" s="1"/>
  <c r="B546" i="4"/>
  <c r="A546" i="4"/>
  <c r="X545" i="4"/>
  <c r="AO545" i="2" s="1"/>
  <c r="AU545" i="2" s="1"/>
  <c r="BE545" i="2" s="1"/>
  <c r="F545" i="4"/>
  <c r="B545" i="4"/>
  <c r="A545" i="4"/>
  <c r="G545" i="4" s="1"/>
  <c r="F544" i="4"/>
  <c r="B544" i="4"/>
  <c r="A544" i="4"/>
  <c r="F543" i="4"/>
  <c r="B543" i="4"/>
  <c r="A543" i="4"/>
  <c r="F542" i="4"/>
  <c r="U542" i="4" s="1"/>
  <c r="B542" i="4"/>
  <c r="A542" i="4"/>
  <c r="AD542" i="4" s="1"/>
  <c r="F541" i="4"/>
  <c r="X541" i="4" s="1"/>
  <c r="AO541" i="2" s="1"/>
  <c r="AU541" i="2" s="1"/>
  <c r="BE541" i="2" s="1"/>
  <c r="B541" i="4"/>
  <c r="A541" i="4"/>
  <c r="F540" i="4"/>
  <c r="U540" i="4" s="1"/>
  <c r="W540" i="2" s="1"/>
  <c r="B540" i="4"/>
  <c r="A540" i="4"/>
  <c r="F539" i="4"/>
  <c r="U539" i="4" s="1"/>
  <c r="B539" i="4"/>
  <c r="A539" i="4"/>
  <c r="F538" i="4"/>
  <c r="U538" i="4" s="1"/>
  <c r="B538" i="4"/>
  <c r="A538" i="4"/>
  <c r="F537" i="4"/>
  <c r="X537" i="4" s="1"/>
  <c r="AO537" i="2" s="1"/>
  <c r="AU537" i="2" s="1"/>
  <c r="BE537" i="2" s="1"/>
  <c r="B537" i="4"/>
  <c r="A537" i="4"/>
  <c r="G537" i="4" s="1"/>
  <c r="F536" i="4"/>
  <c r="B536" i="4"/>
  <c r="A536" i="4"/>
  <c r="F535" i="4"/>
  <c r="B535" i="4"/>
  <c r="A535" i="4"/>
  <c r="F534" i="4"/>
  <c r="U534" i="4" s="1"/>
  <c r="B534" i="4"/>
  <c r="A534" i="4"/>
  <c r="AD534" i="4" s="1"/>
  <c r="F533" i="4"/>
  <c r="X533" i="4" s="1"/>
  <c r="AO533" i="2" s="1"/>
  <c r="AU533" i="2" s="1"/>
  <c r="BE533" i="2" s="1"/>
  <c r="B533" i="4"/>
  <c r="A533" i="4"/>
  <c r="F532" i="4"/>
  <c r="U532" i="4" s="1"/>
  <c r="W532" i="2" s="1"/>
  <c r="B532" i="4"/>
  <c r="A532" i="4"/>
  <c r="F531" i="4"/>
  <c r="U531" i="4" s="1"/>
  <c r="B531" i="4"/>
  <c r="A531" i="4"/>
  <c r="F530" i="4"/>
  <c r="U530" i="4" s="1"/>
  <c r="B530" i="4"/>
  <c r="A530" i="4"/>
  <c r="F529" i="4"/>
  <c r="X529" i="4" s="1"/>
  <c r="AO529" i="2" s="1"/>
  <c r="AU529" i="2" s="1"/>
  <c r="BE529" i="2" s="1"/>
  <c r="B529" i="4"/>
  <c r="A529" i="4"/>
  <c r="F528" i="4"/>
  <c r="B528" i="4"/>
  <c r="A528" i="4"/>
  <c r="F527" i="4"/>
  <c r="B527" i="4"/>
  <c r="A527" i="4"/>
  <c r="F526" i="4"/>
  <c r="U526" i="4" s="1"/>
  <c r="B526" i="4"/>
  <c r="A526" i="4"/>
  <c r="AD526" i="4" s="1"/>
  <c r="F525" i="4"/>
  <c r="X525" i="4" s="1"/>
  <c r="AO525" i="2" s="1"/>
  <c r="AU525" i="2" s="1"/>
  <c r="BE525" i="2" s="1"/>
  <c r="B525" i="4"/>
  <c r="A525" i="4"/>
  <c r="W524" i="2"/>
  <c r="F524" i="4"/>
  <c r="U524" i="4" s="1"/>
  <c r="B524" i="4"/>
  <c r="A524" i="4"/>
  <c r="X523" i="4"/>
  <c r="AO523" i="2" s="1"/>
  <c r="AU523" i="2" s="1"/>
  <c r="F523" i="4"/>
  <c r="U523" i="4" s="1"/>
  <c r="B523" i="4"/>
  <c r="A523" i="4"/>
  <c r="F522" i="4"/>
  <c r="U522" i="4" s="1"/>
  <c r="B522" i="4"/>
  <c r="A522" i="4"/>
  <c r="F521" i="4"/>
  <c r="X521" i="4" s="1"/>
  <c r="AO521" i="2" s="1"/>
  <c r="AU521" i="2" s="1"/>
  <c r="BE521" i="2" s="1"/>
  <c r="B521" i="4"/>
  <c r="A521" i="4"/>
  <c r="F520" i="4"/>
  <c r="B520" i="4"/>
  <c r="A520" i="4"/>
  <c r="F519" i="4"/>
  <c r="B519" i="4"/>
  <c r="A519" i="4"/>
  <c r="F518" i="4"/>
  <c r="U518" i="4" s="1"/>
  <c r="B518" i="4"/>
  <c r="A518" i="4"/>
  <c r="AD518" i="4" s="1"/>
  <c r="X517" i="4"/>
  <c r="F517" i="4"/>
  <c r="B517" i="4"/>
  <c r="A517" i="4"/>
  <c r="X516" i="4"/>
  <c r="F516" i="4"/>
  <c r="U516" i="4" s="1"/>
  <c r="W516" i="2" s="1"/>
  <c r="B516" i="4"/>
  <c r="A516" i="4"/>
  <c r="F515" i="4"/>
  <c r="U515" i="4" s="1"/>
  <c r="B515" i="4"/>
  <c r="A515" i="4"/>
  <c r="F514" i="4"/>
  <c r="U514" i="4" s="1"/>
  <c r="B514" i="4"/>
  <c r="A514" i="4"/>
  <c r="X513" i="4"/>
  <c r="AO513" i="2" s="1"/>
  <c r="AU513" i="2" s="1"/>
  <c r="BE513" i="2" s="1"/>
  <c r="F513" i="4"/>
  <c r="B513" i="4"/>
  <c r="A513" i="4"/>
  <c r="G513" i="4" s="1"/>
  <c r="F512" i="4"/>
  <c r="B512" i="4"/>
  <c r="A512" i="4"/>
  <c r="F511" i="4"/>
  <c r="B511" i="4"/>
  <c r="A511" i="4"/>
  <c r="F510" i="4"/>
  <c r="U510" i="4" s="1"/>
  <c r="B510" i="4"/>
  <c r="A510" i="4"/>
  <c r="AD510" i="4" s="1"/>
  <c r="F509" i="4"/>
  <c r="X509" i="4" s="1"/>
  <c r="AO509" i="2" s="1"/>
  <c r="AU509" i="2" s="1"/>
  <c r="BE509" i="2" s="1"/>
  <c r="B509" i="4"/>
  <c r="A509" i="4"/>
  <c r="F508" i="4"/>
  <c r="U508" i="4" s="1"/>
  <c r="W508" i="2" s="1"/>
  <c r="B508" i="4"/>
  <c r="A508" i="4"/>
  <c r="F507" i="4"/>
  <c r="U507" i="4" s="1"/>
  <c r="B507" i="4"/>
  <c r="A507" i="4"/>
  <c r="F506" i="4"/>
  <c r="U506" i="4" s="1"/>
  <c r="B506" i="4"/>
  <c r="A506" i="4"/>
  <c r="F505" i="4"/>
  <c r="X505" i="4" s="1"/>
  <c r="AO505" i="2" s="1"/>
  <c r="AU505" i="2" s="1"/>
  <c r="BE505" i="2" s="1"/>
  <c r="B505" i="4"/>
  <c r="A505" i="4"/>
  <c r="G505" i="4" s="1"/>
  <c r="F504" i="4"/>
  <c r="B504" i="4"/>
  <c r="A504" i="4"/>
  <c r="F503" i="4"/>
  <c r="B503" i="4"/>
  <c r="A503" i="4"/>
  <c r="F502" i="4"/>
  <c r="U502" i="4" s="1"/>
  <c r="B502" i="4"/>
  <c r="A502" i="4"/>
  <c r="AD502" i="4" s="1"/>
  <c r="F501" i="4"/>
  <c r="X501" i="4" s="1"/>
  <c r="AO501" i="2" s="1"/>
  <c r="AU501" i="2" s="1"/>
  <c r="BQ501" i="2" s="1"/>
  <c r="B501" i="4"/>
  <c r="A501" i="4"/>
  <c r="F500" i="4"/>
  <c r="U500" i="4" s="1"/>
  <c r="W500" i="2" s="1"/>
  <c r="B500" i="4"/>
  <c r="A500" i="4"/>
  <c r="F499" i="4"/>
  <c r="U499" i="4" s="1"/>
  <c r="B499" i="4"/>
  <c r="A499" i="4"/>
  <c r="F498" i="4"/>
  <c r="U498" i="4" s="1"/>
  <c r="B498" i="4"/>
  <c r="A498" i="4"/>
  <c r="F497" i="4"/>
  <c r="X497" i="4" s="1"/>
  <c r="AO497" i="2" s="1"/>
  <c r="AU497" i="2" s="1"/>
  <c r="BQ497" i="2" s="1"/>
  <c r="B497" i="4"/>
  <c r="A497" i="4"/>
  <c r="G497" i="4" s="1"/>
  <c r="F496" i="4"/>
  <c r="B496" i="4"/>
  <c r="A496" i="4"/>
  <c r="F495" i="4"/>
  <c r="B495" i="4"/>
  <c r="A495" i="4"/>
  <c r="F494" i="4"/>
  <c r="U494" i="4" s="1"/>
  <c r="B494" i="4"/>
  <c r="A494" i="4"/>
  <c r="AD494" i="4" s="1"/>
  <c r="F493" i="4"/>
  <c r="X493" i="4" s="1"/>
  <c r="AO493" i="2" s="1"/>
  <c r="AU493" i="2" s="1"/>
  <c r="B493" i="4"/>
  <c r="A493" i="4"/>
  <c r="W492" i="2"/>
  <c r="F492" i="4"/>
  <c r="U492" i="4" s="1"/>
  <c r="B492" i="4"/>
  <c r="A492" i="4"/>
  <c r="X491" i="4"/>
  <c r="AO491" i="2" s="1"/>
  <c r="AU491" i="2" s="1"/>
  <c r="F491" i="4"/>
  <c r="U491" i="4" s="1"/>
  <c r="B491" i="4"/>
  <c r="A491" i="4"/>
  <c r="F490" i="4"/>
  <c r="U490" i="4" s="1"/>
  <c r="B490" i="4"/>
  <c r="A490" i="4"/>
  <c r="F489" i="4"/>
  <c r="X489" i="4" s="1"/>
  <c r="AO489" i="2" s="1"/>
  <c r="AU489" i="2" s="1"/>
  <c r="BQ489" i="2" s="1"/>
  <c r="B489" i="4"/>
  <c r="A489" i="4"/>
  <c r="F488" i="4"/>
  <c r="B488" i="4"/>
  <c r="A488" i="4"/>
  <c r="F487" i="4"/>
  <c r="B487" i="4"/>
  <c r="A487" i="4"/>
  <c r="F486" i="4"/>
  <c r="U486" i="4" s="1"/>
  <c r="B486" i="4"/>
  <c r="A486" i="4"/>
  <c r="AD486" i="4" s="1"/>
  <c r="X485" i="4"/>
  <c r="F485" i="4"/>
  <c r="B485" i="4"/>
  <c r="A485" i="4"/>
  <c r="X484" i="4"/>
  <c r="F484" i="4"/>
  <c r="U484" i="4" s="1"/>
  <c r="W484" i="2" s="1"/>
  <c r="B484" i="4"/>
  <c r="A484" i="4"/>
  <c r="F483" i="4"/>
  <c r="U483" i="4" s="1"/>
  <c r="B483" i="4"/>
  <c r="A483" i="4"/>
  <c r="F482" i="4"/>
  <c r="U482" i="4" s="1"/>
  <c r="B482" i="4"/>
  <c r="A482" i="4"/>
  <c r="X481" i="4"/>
  <c r="AO481" i="2" s="1"/>
  <c r="AU481" i="2" s="1"/>
  <c r="BQ481" i="2" s="1"/>
  <c r="F481" i="4"/>
  <c r="B481" i="4"/>
  <c r="A481" i="4"/>
  <c r="G481" i="4" s="1"/>
  <c r="F480" i="4"/>
  <c r="B480" i="4"/>
  <c r="A480" i="4"/>
  <c r="F479" i="4"/>
  <c r="B479" i="4"/>
  <c r="A479" i="4"/>
  <c r="F478" i="4"/>
  <c r="U478" i="4" s="1"/>
  <c r="B478" i="4"/>
  <c r="A478" i="4"/>
  <c r="AD478" i="4" s="1"/>
  <c r="F477" i="4"/>
  <c r="X477" i="4" s="1"/>
  <c r="AO477" i="2" s="1"/>
  <c r="AU477" i="2" s="1"/>
  <c r="BQ477" i="2" s="1"/>
  <c r="B477" i="4"/>
  <c r="A477" i="4"/>
  <c r="F476" i="4"/>
  <c r="U476" i="4" s="1"/>
  <c r="W476" i="2" s="1"/>
  <c r="B476" i="4"/>
  <c r="A476" i="4"/>
  <c r="F475" i="4"/>
  <c r="U475" i="4" s="1"/>
  <c r="B475" i="4"/>
  <c r="A475" i="4"/>
  <c r="F474" i="4"/>
  <c r="U474" i="4" s="1"/>
  <c r="B474" i="4"/>
  <c r="A474" i="4"/>
  <c r="F473" i="4"/>
  <c r="X473" i="4" s="1"/>
  <c r="AO473" i="2" s="1"/>
  <c r="AU473" i="2" s="1"/>
  <c r="BQ473" i="2" s="1"/>
  <c r="B473" i="4"/>
  <c r="A473" i="4"/>
  <c r="G473" i="4" s="1"/>
  <c r="F472" i="4"/>
  <c r="B472" i="4"/>
  <c r="A472" i="4"/>
  <c r="F471" i="4"/>
  <c r="B471" i="4"/>
  <c r="A471" i="4"/>
  <c r="F470" i="4"/>
  <c r="U470" i="4" s="1"/>
  <c r="B470" i="4"/>
  <c r="A470" i="4"/>
  <c r="AD470" i="4" s="1"/>
  <c r="F469" i="4"/>
  <c r="U469" i="4" s="1"/>
  <c r="B469" i="4"/>
  <c r="A469" i="4"/>
  <c r="F468" i="4"/>
  <c r="U468" i="4" s="1"/>
  <c r="W468" i="2" s="1"/>
  <c r="B468" i="4"/>
  <c r="A468" i="4"/>
  <c r="F467" i="4"/>
  <c r="U467" i="4" s="1"/>
  <c r="B467" i="4"/>
  <c r="A467" i="4"/>
  <c r="F466" i="4"/>
  <c r="U466" i="4" s="1"/>
  <c r="B466" i="4"/>
  <c r="A466" i="4"/>
  <c r="F465" i="4"/>
  <c r="X465" i="4" s="1"/>
  <c r="AO465" i="2" s="1"/>
  <c r="AU465" i="2" s="1"/>
  <c r="BQ465" i="2" s="1"/>
  <c r="B465" i="4"/>
  <c r="A465" i="4"/>
  <c r="G465" i="4" s="1"/>
  <c r="F464" i="4"/>
  <c r="U464" i="4" s="1"/>
  <c r="B464" i="4"/>
  <c r="A464" i="4"/>
  <c r="F463" i="4"/>
  <c r="U463" i="4" s="1"/>
  <c r="B463" i="4"/>
  <c r="A463" i="4"/>
  <c r="F462" i="4"/>
  <c r="U462" i="4" s="1"/>
  <c r="B462" i="4"/>
  <c r="A462" i="4"/>
  <c r="G462" i="4" s="1"/>
  <c r="F461" i="4"/>
  <c r="B461" i="4"/>
  <c r="A461" i="4"/>
  <c r="W460" i="2"/>
  <c r="F460" i="4"/>
  <c r="U460" i="4" s="1"/>
  <c r="B460" i="4"/>
  <c r="A460" i="4"/>
  <c r="F459" i="4"/>
  <c r="B459" i="4"/>
  <c r="A459" i="4"/>
  <c r="F458" i="4"/>
  <c r="U458" i="4" s="1"/>
  <c r="B458" i="4"/>
  <c r="A458" i="4"/>
  <c r="AD458" i="4" s="1"/>
  <c r="F457" i="4"/>
  <c r="U457" i="4" s="1"/>
  <c r="B457" i="4"/>
  <c r="A457" i="4"/>
  <c r="F456" i="4"/>
  <c r="U456" i="4" s="1"/>
  <c r="B456" i="4"/>
  <c r="A456" i="4"/>
  <c r="F455" i="4"/>
  <c r="B455" i="4"/>
  <c r="A455" i="4"/>
  <c r="F454" i="4"/>
  <c r="U454" i="4" s="1"/>
  <c r="B454" i="4"/>
  <c r="A454" i="4"/>
  <c r="F453" i="4"/>
  <c r="U453" i="4" s="1"/>
  <c r="B453" i="4"/>
  <c r="A453" i="4"/>
  <c r="G453" i="4" s="1"/>
  <c r="F452" i="4"/>
  <c r="U452" i="4" s="1"/>
  <c r="B452" i="4"/>
  <c r="A452" i="4"/>
  <c r="F451" i="4"/>
  <c r="B451" i="4"/>
  <c r="A451" i="4"/>
  <c r="F450" i="4"/>
  <c r="B450" i="4"/>
  <c r="A450" i="4"/>
  <c r="F449" i="4"/>
  <c r="U449" i="4" s="1"/>
  <c r="B449" i="4"/>
  <c r="A449" i="4"/>
  <c r="F448" i="4"/>
  <c r="U448" i="4" s="1"/>
  <c r="B448" i="4"/>
  <c r="A448" i="4"/>
  <c r="F447" i="4"/>
  <c r="B447" i="4"/>
  <c r="A447" i="4"/>
  <c r="F446" i="4"/>
  <c r="U446" i="4" s="1"/>
  <c r="B446" i="4"/>
  <c r="A446" i="4"/>
  <c r="F445" i="4"/>
  <c r="U445" i="4" s="1"/>
  <c r="B445" i="4"/>
  <c r="A445" i="4"/>
  <c r="G445" i="4" s="1"/>
  <c r="F444" i="4"/>
  <c r="U444" i="4" s="1"/>
  <c r="B444" i="4"/>
  <c r="A444" i="4"/>
  <c r="F443" i="4"/>
  <c r="B443" i="4"/>
  <c r="A443" i="4"/>
  <c r="AD442" i="4"/>
  <c r="F442" i="4"/>
  <c r="U442" i="4" s="1"/>
  <c r="B442" i="4"/>
  <c r="A442" i="4"/>
  <c r="G442" i="4" s="1"/>
  <c r="F441" i="4"/>
  <c r="B441" i="4"/>
  <c r="A441" i="4"/>
  <c r="F440" i="4"/>
  <c r="B440" i="4"/>
  <c r="A440" i="4"/>
  <c r="F439" i="4"/>
  <c r="B439" i="4"/>
  <c r="A439" i="4"/>
  <c r="F438" i="4"/>
  <c r="U438" i="4" s="1"/>
  <c r="W438" i="2" s="1"/>
  <c r="B438" i="4"/>
  <c r="A438" i="4"/>
  <c r="AD438" i="4" s="1"/>
  <c r="X437" i="4"/>
  <c r="F437" i="4"/>
  <c r="U437" i="4" s="1"/>
  <c r="B437" i="4"/>
  <c r="A437" i="4"/>
  <c r="X436" i="4"/>
  <c r="F436" i="4"/>
  <c r="U436" i="4" s="1"/>
  <c r="B436" i="4"/>
  <c r="A436" i="4"/>
  <c r="F435" i="4"/>
  <c r="B435" i="4"/>
  <c r="A435" i="4"/>
  <c r="F434" i="4"/>
  <c r="B434" i="4"/>
  <c r="A434" i="4"/>
  <c r="AD434" i="4" s="1"/>
  <c r="F433" i="4"/>
  <c r="U433" i="4" s="1"/>
  <c r="B433" i="4"/>
  <c r="A433" i="4"/>
  <c r="F432" i="4"/>
  <c r="U432" i="4" s="1"/>
  <c r="B432" i="4"/>
  <c r="A432" i="4"/>
  <c r="F431" i="4"/>
  <c r="B431" i="4"/>
  <c r="A431" i="4"/>
  <c r="F430" i="4"/>
  <c r="U430" i="4" s="1"/>
  <c r="W430" i="2" s="1"/>
  <c r="B430" i="4"/>
  <c r="A430" i="4"/>
  <c r="AD430" i="4" s="1"/>
  <c r="X429" i="4"/>
  <c r="F429" i="4"/>
  <c r="U429" i="4" s="1"/>
  <c r="B429" i="4"/>
  <c r="A429" i="4"/>
  <c r="X428" i="4"/>
  <c r="F428" i="4"/>
  <c r="U428" i="4" s="1"/>
  <c r="B428" i="4"/>
  <c r="A428" i="4"/>
  <c r="F427" i="4"/>
  <c r="B427" i="4"/>
  <c r="A427" i="4"/>
  <c r="F426" i="4"/>
  <c r="U426" i="4" s="1"/>
  <c r="B426" i="4"/>
  <c r="A426" i="4"/>
  <c r="AD426" i="4" s="1"/>
  <c r="F425" i="4"/>
  <c r="U425" i="4" s="1"/>
  <c r="B425" i="4"/>
  <c r="A425" i="4"/>
  <c r="AD425" i="4" s="1"/>
  <c r="F424" i="4"/>
  <c r="U424" i="4" s="1"/>
  <c r="B424" i="4"/>
  <c r="A424" i="4"/>
  <c r="F423" i="4"/>
  <c r="B423" i="4"/>
  <c r="A423" i="4"/>
  <c r="F422" i="4"/>
  <c r="U422" i="4" s="1"/>
  <c r="B422" i="4"/>
  <c r="A422" i="4"/>
  <c r="X421" i="4"/>
  <c r="AO421" i="2" s="1"/>
  <c r="AU421" i="2" s="1"/>
  <c r="F421" i="4"/>
  <c r="U421" i="4" s="1"/>
  <c r="B421" i="4"/>
  <c r="A421" i="4"/>
  <c r="G421" i="4" s="1"/>
  <c r="X420" i="4"/>
  <c r="AO420" i="2" s="1"/>
  <c r="AU420" i="2" s="1"/>
  <c r="F420" i="4"/>
  <c r="U420" i="4" s="1"/>
  <c r="B420" i="4"/>
  <c r="A420" i="4"/>
  <c r="F419" i="4"/>
  <c r="B419" i="4"/>
  <c r="A419" i="4"/>
  <c r="F418" i="4"/>
  <c r="B418" i="4"/>
  <c r="A418" i="4"/>
  <c r="F417" i="4"/>
  <c r="U417" i="4" s="1"/>
  <c r="B417" i="4"/>
  <c r="A417" i="4"/>
  <c r="G417" i="4" s="1"/>
  <c r="F416" i="4"/>
  <c r="U416" i="4" s="1"/>
  <c r="B416" i="4"/>
  <c r="A416" i="4"/>
  <c r="F415" i="4"/>
  <c r="B415" i="4"/>
  <c r="A415" i="4"/>
  <c r="F414" i="4"/>
  <c r="U414" i="4" s="1"/>
  <c r="B414" i="4"/>
  <c r="A414" i="4"/>
  <c r="X413" i="4"/>
  <c r="AO413" i="2" s="1"/>
  <c r="AU413" i="2" s="1"/>
  <c r="BQ413" i="2" s="1"/>
  <c r="F413" i="4"/>
  <c r="B413" i="4"/>
  <c r="A413" i="4"/>
  <c r="F412" i="4"/>
  <c r="B412" i="4"/>
  <c r="A412" i="4"/>
  <c r="F411" i="4"/>
  <c r="B411" i="4"/>
  <c r="A411" i="4"/>
  <c r="F410" i="4"/>
  <c r="U410" i="4" s="1"/>
  <c r="B410" i="4"/>
  <c r="A410" i="4"/>
  <c r="G410" i="4" s="1"/>
  <c r="F409" i="4"/>
  <c r="B409" i="4"/>
  <c r="A409" i="4"/>
  <c r="F408" i="4"/>
  <c r="B408" i="4"/>
  <c r="A408" i="4"/>
  <c r="F407" i="4"/>
  <c r="B407" i="4"/>
  <c r="A407" i="4"/>
  <c r="F406" i="4"/>
  <c r="U406" i="4" s="1"/>
  <c r="B406" i="4"/>
  <c r="A406" i="4"/>
  <c r="AD406" i="4" s="1"/>
  <c r="F405" i="4"/>
  <c r="U405" i="4" s="1"/>
  <c r="B405" i="4"/>
  <c r="A405" i="4"/>
  <c r="F404" i="4"/>
  <c r="U404" i="4" s="1"/>
  <c r="B404" i="4"/>
  <c r="A404" i="4"/>
  <c r="F403" i="4"/>
  <c r="B403" i="4"/>
  <c r="A403" i="4"/>
  <c r="F402" i="4"/>
  <c r="U402" i="4" s="1"/>
  <c r="B402" i="4"/>
  <c r="A402" i="4"/>
  <c r="AD402" i="4" s="1"/>
  <c r="X401" i="4"/>
  <c r="AO401" i="2" s="1"/>
  <c r="AU401" i="2" s="1"/>
  <c r="BA401" i="2" s="1"/>
  <c r="F401" i="4"/>
  <c r="U401" i="4" s="1"/>
  <c r="B401" i="4"/>
  <c r="A401" i="4"/>
  <c r="X400" i="4"/>
  <c r="AO400" i="2" s="1"/>
  <c r="AU400" i="2" s="1"/>
  <c r="BQ400" i="2" s="1"/>
  <c r="F400" i="4"/>
  <c r="U400" i="4" s="1"/>
  <c r="B400" i="4"/>
  <c r="A400" i="4"/>
  <c r="F399" i="4"/>
  <c r="B399" i="4"/>
  <c r="A399" i="4"/>
  <c r="F398" i="4"/>
  <c r="U398" i="4" s="1"/>
  <c r="B398" i="4"/>
  <c r="A398" i="4"/>
  <c r="AD398" i="4" s="1"/>
  <c r="F397" i="4"/>
  <c r="U397" i="4" s="1"/>
  <c r="B397" i="4"/>
  <c r="A397" i="4"/>
  <c r="F396" i="4"/>
  <c r="U396" i="4" s="1"/>
  <c r="W396" i="2" s="1"/>
  <c r="B396" i="4"/>
  <c r="A396" i="4"/>
  <c r="G396" i="4" s="1"/>
  <c r="F395" i="4"/>
  <c r="B395" i="4"/>
  <c r="A395" i="4"/>
  <c r="F394" i="4"/>
  <c r="U394" i="4" s="1"/>
  <c r="B394" i="4"/>
  <c r="A394" i="4"/>
  <c r="AD394" i="4" s="1"/>
  <c r="F393" i="4"/>
  <c r="U393" i="4" s="1"/>
  <c r="B393" i="4"/>
  <c r="A393" i="4"/>
  <c r="F392" i="4"/>
  <c r="U392" i="4" s="1"/>
  <c r="B392" i="4"/>
  <c r="A392" i="4"/>
  <c r="W391" i="2"/>
  <c r="F391" i="4"/>
  <c r="U391" i="4" s="1"/>
  <c r="B391" i="4"/>
  <c r="A391" i="4"/>
  <c r="AD390" i="4"/>
  <c r="F390" i="4"/>
  <c r="U390" i="4" s="1"/>
  <c r="B390" i="4"/>
  <c r="A390" i="4"/>
  <c r="G390" i="4" s="1"/>
  <c r="F389" i="4"/>
  <c r="B389" i="4"/>
  <c r="A389" i="4"/>
  <c r="F388" i="4"/>
  <c r="B388" i="4"/>
  <c r="A388" i="4"/>
  <c r="F387" i="4"/>
  <c r="B387" i="4"/>
  <c r="A387" i="4"/>
  <c r="F386" i="4"/>
  <c r="U386" i="4" s="1"/>
  <c r="B386" i="4"/>
  <c r="A386" i="4"/>
  <c r="AD386" i="4" s="1"/>
  <c r="X385" i="4"/>
  <c r="F385" i="4"/>
  <c r="U385" i="4" s="1"/>
  <c r="B385" i="4"/>
  <c r="A385" i="4"/>
  <c r="X384" i="4"/>
  <c r="F384" i="4"/>
  <c r="U384" i="4" s="1"/>
  <c r="B384" i="4"/>
  <c r="A384" i="4"/>
  <c r="F383" i="4"/>
  <c r="B383" i="4"/>
  <c r="A383" i="4"/>
  <c r="F382" i="4"/>
  <c r="U382" i="4" s="1"/>
  <c r="B382" i="4"/>
  <c r="A382" i="4"/>
  <c r="AD382" i="4" s="1"/>
  <c r="F381" i="4"/>
  <c r="U381" i="4" s="1"/>
  <c r="B381" i="4"/>
  <c r="A381" i="4"/>
  <c r="F380" i="4"/>
  <c r="U380" i="4" s="1"/>
  <c r="B380" i="4"/>
  <c r="A380" i="4"/>
  <c r="F379" i="4"/>
  <c r="B379" i="4"/>
  <c r="A379" i="4"/>
  <c r="F378" i="4"/>
  <c r="U378" i="4" s="1"/>
  <c r="B378" i="4"/>
  <c r="A378" i="4"/>
  <c r="AD378" i="4" s="1"/>
  <c r="F377" i="4"/>
  <c r="X377" i="4" s="1"/>
  <c r="B377" i="4"/>
  <c r="A377" i="4"/>
  <c r="W376" i="2"/>
  <c r="F376" i="4"/>
  <c r="U376" i="4" s="1"/>
  <c r="B376" i="4"/>
  <c r="A376" i="4"/>
  <c r="G376" i="4" s="1"/>
  <c r="F375" i="4"/>
  <c r="B375" i="4"/>
  <c r="A375" i="4"/>
  <c r="AD374" i="4"/>
  <c r="F374" i="4"/>
  <c r="U374" i="4" s="1"/>
  <c r="B374" i="4"/>
  <c r="A374" i="4"/>
  <c r="F373" i="4"/>
  <c r="U373" i="4" s="1"/>
  <c r="B373" i="4"/>
  <c r="A373" i="4"/>
  <c r="F372" i="4"/>
  <c r="U372" i="4" s="1"/>
  <c r="B372" i="4"/>
  <c r="A372" i="4"/>
  <c r="F371" i="4"/>
  <c r="B371" i="4"/>
  <c r="A371" i="4"/>
  <c r="F370" i="4"/>
  <c r="U370" i="4" s="1"/>
  <c r="B370" i="4"/>
  <c r="A370" i="4"/>
  <c r="F369" i="4"/>
  <c r="B369" i="4"/>
  <c r="A369" i="4"/>
  <c r="F368" i="4"/>
  <c r="B368" i="4"/>
  <c r="A368" i="4"/>
  <c r="F367" i="4"/>
  <c r="B367" i="4"/>
  <c r="A367" i="4"/>
  <c r="F366" i="4"/>
  <c r="U366" i="4" s="1"/>
  <c r="B366" i="4"/>
  <c r="A366" i="4"/>
  <c r="F365" i="4"/>
  <c r="B365" i="4"/>
  <c r="A365" i="4"/>
  <c r="F364" i="4"/>
  <c r="B364" i="4"/>
  <c r="A364" i="4"/>
  <c r="F363" i="4"/>
  <c r="B363" i="4"/>
  <c r="A363" i="4"/>
  <c r="F362" i="4"/>
  <c r="U362" i="4" s="1"/>
  <c r="B362" i="4"/>
  <c r="A362" i="4"/>
  <c r="F361" i="4"/>
  <c r="B361" i="4"/>
  <c r="A361" i="4"/>
  <c r="F360" i="4"/>
  <c r="B360" i="4"/>
  <c r="A360" i="4"/>
  <c r="F359" i="4"/>
  <c r="B359" i="4"/>
  <c r="A359" i="4"/>
  <c r="F358" i="4"/>
  <c r="U358" i="4" s="1"/>
  <c r="B358" i="4"/>
  <c r="A358" i="4"/>
  <c r="AD358" i="4" s="1"/>
  <c r="F357" i="4"/>
  <c r="U357" i="4" s="1"/>
  <c r="B357" i="4"/>
  <c r="A357" i="4"/>
  <c r="F356" i="4"/>
  <c r="U356" i="4" s="1"/>
  <c r="B356" i="4"/>
  <c r="A356" i="4"/>
  <c r="F355" i="4"/>
  <c r="B355" i="4"/>
  <c r="A355" i="4"/>
  <c r="F354" i="4"/>
  <c r="U354" i="4" s="1"/>
  <c r="B354" i="4"/>
  <c r="A354" i="4"/>
  <c r="X353" i="4"/>
  <c r="AO353" i="2" s="1"/>
  <c r="AU353" i="2" s="1"/>
  <c r="BQ353" i="2" s="1"/>
  <c r="F353" i="4"/>
  <c r="U353" i="4" s="1"/>
  <c r="B353" i="4"/>
  <c r="A353" i="4"/>
  <c r="X352" i="4"/>
  <c r="AO352" i="2" s="1"/>
  <c r="AU352" i="2" s="1"/>
  <c r="BA352" i="2" s="1"/>
  <c r="F352" i="4"/>
  <c r="U352" i="4" s="1"/>
  <c r="B352" i="4"/>
  <c r="A352" i="4"/>
  <c r="G352" i="4" s="1"/>
  <c r="F351" i="4"/>
  <c r="B351" i="4"/>
  <c r="A351" i="4"/>
  <c r="F350" i="4"/>
  <c r="U350" i="4" s="1"/>
  <c r="B350" i="4"/>
  <c r="A350" i="4"/>
  <c r="F349" i="4"/>
  <c r="U349" i="4" s="1"/>
  <c r="B349" i="4"/>
  <c r="A349" i="4"/>
  <c r="F348" i="4"/>
  <c r="U348" i="4" s="1"/>
  <c r="B348" i="4"/>
  <c r="A348" i="4"/>
  <c r="F347" i="4"/>
  <c r="B347" i="4"/>
  <c r="A347" i="4"/>
  <c r="F346" i="4"/>
  <c r="U346" i="4" s="1"/>
  <c r="B346" i="4"/>
  <c r="A346" i="4"/>
  <c r="X345" i="4"/>
  <c r="AO345" i="2" s="1"/>
  <c r="AU345" i="2" s="1"/>
  <c r="BA345" i="2" s="1"/>
  <c r="F345" i="4"/>
  <c r="B345" i="4"/>
  <c r="A345" i="4"/>
  <c r="G345" i="4" s="1"/>
  <c r="F344" i="4"/>
  <c r="U344" i="4" s="1"/>
  <c r="W344" i="2" s="1"/>
  <c r="B344" i="4"/>
  <c r="A344" i="4"/>
  <c r="F343" i="4"/>
  <c r="B343" i="4"/>
  <c r="A343" i="4"/>
  <c r="F342" i="4"/>
  <c r="U342" i="4" s="1"/>
  <c r="B342" i="4"/>
  <c r="A342" i="4"/>
  <c r="F341" i="4"/>
  <c r="U341" i="4" s="1"/>
  <c r="B341" i="4"/>
  <c r="A341" i="4"/>
  <c r="F340" i="4"/>
  <c r="U340" i="4" s="1"/>
  <c r="B340" i="4"/>
  <c r="A340" i="4"/>
  <c r="F339" i="4"/>
  <c r="B339" i="4"/>
  <c r="A339" i="4"/>
  <c r="AD338" i="4"/>
  <c r="F338" i="4"/>
  <c r="U338" i="4" s="1"/>
  <c r="B338" i="4"/>
  <c r="A338" i="4"/>
  <c r="AD337" i="4"/>
  <c r="F337" i="4"/>
  <c r="U337" i="4" s="1"/>
  <c r="B337" i="4"/>
  <c r="A337" i="4"/>
  <c r="F336" i="4"/>
  <c r="U336" i="4" s="1"/>
  <c r="B336" i="4"/>
  <c r="A336" i="4"/>
  <c r="F335" i="4"/>
  <c r="B335" i="4"/>
  <c r="A335" i="4"/>
  <c r="F334" i="4"/>
  <c r="U334" i="4" s="1"/>
  <c r="B334" i="4"/>
  <c r="A334" i="4"/>
  <c r="AD334" i="4" s="1"/>
  <c r="F333" i="4"/>
  <c r="U333" i="4" s="1"/>
  <c r="B333" i="4"/>
  <c r="A333" i="4"/>
  <c r="G333" i="4" s="1"/>
  <c r="F332" i="4"/>
  <c r="U332" i="4" s="1"/>
  <c r="B332" i="4"/>
  <c r="A332" i="4"/>
  <c r="G332" i="4" s="1"/>
  <c r="F331" i="4"/>
  <c r="B331" i="4"/>
  <c r="A331" i="4"/>
  <c r="AD330" i="4"/>
  <c r="F330" i="4"/>
  <c r="U330" i="4" s="1"/>
  <c r="B330" i="4"/>
  <c r="A330" i="4"/>
  <c r="AD329" i="4"/>
  <c r="F329" i="4"/>
  <c r="X329" i="4" s="1"/>
  <c r="AO329" i="2" s="1"/>
  <c r="AU329" i="2" s="1"/>
  <c r="BA329" i="2" s="1"/>
  <c r="B329" i="4"/>
  <c r="A329" i="4"/>
  <c r="X328" i="4"/>
  <c r="W328" i="2"/>
  <c r="F328" i="4"/>
  <c r="U328" i="4" s="1"/>
  <c r="B328" i="4"/>
  <c r="A328" i="4"/>
  <c r="G328" i="4" s="1"/>
  <c r="F327" i="4"/>
  <c r="B327" i="4"/>
  <c r="A327" i="4"/>
  <c r="AD326" i="4"/>
  <c r="F326" i="4"/>
  <c r="U326" i="4" s="1"/>
  <c r="B326" i="4"/>
  <c r="A326" i="4"/>
  <c r="AD325" i="4"/>
  <c r="F325" i="4"/>
  <c r="B325" i="4"/>
  <c r="A325" i="4"/>
  <c r="F324" i="4"/>
  <c r="B324" i="4"/>
  <c r="A324" i="4"/>
  <c r="F323" i="4"/>
  <c r="B323" i="4"/>
  <c r="A323" i="4"/>
  <c r="F322" i="4"/>
  <c r="U322" i="4" s="1"/>
  <c r="B322" i="4"/>
  <c r="A322" i="4"/>
  <c r="F321" i="4"/>
  <c r="B321" i="4"/>
  <c r="A321" i="4"/>
  <c r="F320" i="4"/>
  <c r="B320" i="4"/>
  <c r="A320" i="4"/>
  <c r="F319" i="4"/>
  <c r="B319" i="4"/>
  <c r="A319" i="4"/>
  <c r="F318" i="4"/>
  <c r="U318" i="4" s="1"/>
  <c r="B318" i="4"/>
  <c r="A318" i="4"/>
  <c r="F317" i="4"/>
  <c r="U317" i="4" s="1"/>
  <c r="B317" i="4"/>
  <c r="A317" i="4"/>
  <c r="F316" i="4"/>
  <c r="U316" i="4" s="1"/>
  <c r="B316" i="4"/>
  <c r="A316" i="4"/>
  <c r="F315" i="4"/>
  <c r="B315" i="4"/>
  <c r="A315" i="4"/>
  <c r="F314" i="4"/>
  <c r="U314" i="4" s="1"/>
  <c r="B314" i="4"/>
  <c r="A314" i="4"/>
  <c r="F313" i="4"/>
  <c r="B313" i="4"/>
  <c r="A313" i="4"/>
  <c r="W312" i="2"/>
  <c r="F312" i="4"/>
  <c r="U312" i="4" s="1"/>
  <c r="B312" i="4"/>
  <c r="A312" i="4"/>
  <c r="G312" i="4" s="1"/>
  <c r="F311" i="4"/>
  <c r="B311" i="4"/>
  <c r="A311" i="4"/>
  <c r="AD310" i="4"/>
  <c r="F310" i="4"/>
  <c r="U310" i="4" s="1"/>
  <c r="B310" i="4"/>
  <c r="A310" i="4"/>
  <c r="F309" i="4"/>
  <c r="U309" i="4" s="1"/>
  <c r="B309" i="4"/>
  <c r="A309" i="4"/>
  <c r="F308" i="4"/>
  <c r="U308" i="4" s="1"/>
  <c r="B308" i="4"/>
  <c r="A308" i="4"/>
  <c r="F307" i="4"/>
  <c r="B307" i="4"/>
  <c r="A307" i="4"/>
  <c r="F306" i="4"/>
  <c r="U306" i="4" s="1"/>
  <c r="B306" i="4"/>
  <c r="A306" i="4"/>
  <c r="G306" i="4" s="1"/>
  <c r="F305" i="4"/>
  <c r="U305" i="4" s="1"/>
  <c r="B305" i="4"/>
  <c r="A305" i="4"/>
  <c r="G305" i="4" s="1"/>
  <c r="F304" i="4"/>
  <c r="U304" i="4" s="1"/>
  <c r="B304" i="4"/>
  <c r="A304" i="4"/>
  <c r="G304" i="4" s="1"/>
  <c r="F303" i="4"/>
  <c r="B303" i="4"/>
  <c r="A303" i="4"/>
  <c r="AD302" i="4"/>
  <c r="F302" i="4"/>
  <c r="U302" i="4" s="1"/>
  <c r="B302" i="4"/>
  <c r="A302" i="4"/>
  <c r="G302" i="4" s="1"/>
  <c r="F301" i="4"/>
  <c r="U301" i="4" s="1"/>
  <c r="B301" i="4"/>
  <c r="A301" i="4"/>
  <c r="F300" i="4"/>
  <c r="U300" i="4" s="1"/>
  <c r="B300" i="4"/>
  <c r="A300" i="4"/>
  <c r="G300" i="4" s="1"/>
  <c r="F299" i="4"/>
  <c r="B299" i="4"/>
  <c r="A299" i="4"/>
  <c r="F298" i="4"/>
  <c r="U298" i="4" s="1"/>
  <c r="B298" i="4"/>
  <c r="A298" i="4"/>
  <c r="G298" i="4" s="1"/>
  <c r="F297" i="4"/>
  <c r="U297" i="4" s="1"/>
  <c r="B297" i="4"/>
  <c r="A297" i="4"/>
  <c r="G297" i="4" s="1"/>
  <c r="F296" i="4"/>
  <c r="U296" i="4" s="1"/>
  <c r="B296" i="4"/>
  <c r="A296" i="4"/>
  <c r="G296" i="4" s="1"/>
  <c r="F295" i="4"/>
  <c r="B295" i="4"/>
  <c r="A295" i="4"/>
  <c r="AD294" i="4"/>
  <c r="F294" i="4"/>
  <c r="U294" i="4" s="1"/>
  <c r="B294" i="4"/>
  <c r="A294" i="4"/>
  <c r="AD293" i="4"/>
  <c r="F293" i="4"/>
  <c r="U293" i="4" s="1"/>
  <c r="B293" i="4"/>
  <c r="A293" i="4"/>
  <c r="F292" i="4"/>
  <c r="B292" i="4"/>
  <c r="A292" i="4"/>
  <c r="F291" i="4"/>
  <c r="B291" i="4"/>
  <c r="A291" i="4"/>
  <c r="F290" i="4"/>
  <c r="B290" i="4"/>
  <c r="A290" i="4"/>
  <c r="AD290" i="4" s="1"/>
  <c r="F289" i="4"/>
  <c r="U289" i="4" s="1"/>
  <c r="B289" i="4"/>
  <c r="A289" i="4"/>
  <c r="G289" i="4" s="1"/>
  <c r="F288" i="4"/>
  <c r="U288" i="4" s="1"/>
  <c r="B288" i="4"/>
  <c r="A288" i="4"/>
  <c r="G288" i="4" s="1"/>
  <c r="F287" i="4"/>
  <c r="B287" i="4"/>
  <c r="A287" i="4"/>
  <c r="F286" i="4"/>
  <c r="U286" i="4" s="1"/>
  <c r="B286" i="4"/>
  <c r="A286" i="4"/>
  <c r="AD286" i="4" s="1"/>
  <c r="F285" i="4"/>
  <c r="X285" i="4" s="1"/>
  <c r="B285" i="4"/>
  <c r="A285" i="4"/>
  <c r="G285" i="4" s="1"/>
  <c r="F284" i="4"/>
  <c r="U284" i="4" s="1"/>
  <c r="W284" i="2" s="1"/>
  <c r="B284" i="4"/>
  <c r="A284" i="4"/>
  <c r="G284" i="4" s="1"/>
  <c r="F283" i="4"/>
  <c r="B283" i="4"/>
  <c r="A283" i="4"/>
  <c r="F282" i="4"/>
  <c r="U282" i="4" s="1"/>
  <c r="B282" i="4"/>
  <c r="A282" i="4"/>
  <c r="F281" i="4"/>
  <c r="U281" i="4" s="1"/>
  <c r="B281" i="4"/>
  <c r="A281" i="4"/>
  <c r="F280" i="4"/>
  <c r="U280" i="4" s="1"/>
  <c r="B280" i="4"/>
  <c r="A280" i="4"/>
  <c r="F279" i="4"/>
  <c r="B279" i="4"/>
  <c r="A279" i="4"/>
  <c r="AD278" i="4"/>
  <c r="F278" i="4"/>
  <c r="U278" i="4" s="1"/>
  <c r="B278" i="4"/>
  <c r="A278" i="4"/>
  <c r="F277" i="4"/>
  <c r="B277" i="4"/>
  <c r="A277" i="4"/>
  <c r="F276" i="4"/>
  <c r="B276" i="4"/>
  <c r="A276" i="4"/>
  <c r="F275" i="4"/>
  <c r="B275" i="4"/>
  <c r="A275" i="4"/>
  <c r="F274" i="4"/>
  <c r="B274" i="4"/>
  <c r="A274" i="4"/>
  <c r="AD274" i="4" s="1"/>
  <c r="F273" i="4"/>
  <c r="B273" i="4"/>
  <c r="A273" i="4"/>
  <c r="F272" i="4"/>
  <c r="B272" i="4"/>
  <c r="A272" i="4"/>
  <c r="F271" i="4"/>
  <c r="B271" i="4"/>
  <c r="A271" i="4"/>
  <c r="F270" i="4"/>
  <c r="U270" i="4" s="1"/>
  <c r="B270" i="4"/>
  <c r="A270" i="4"/>
  <c r="AD270" i="4" s="1"/>
  <c r="F269" i="4"/>
  <c r="B269" i="4"/>
  <c r="A269" i="4"/>
  <c r="F268" i="4"/>
  <c r="B268" i="4"/>
  <c r="A268" i="4"/>
  <c r="F267" i="4"/>
  <c r="B267" i="4"/>
  <c r="A267" i="4"/>
  <c r="F266" i="4"/>
  <c r="U266" i="4" s="1"/>
  <c r="B266" i="4"/>
  <c r="A266" i="4"/>
  <c r="AD266" i="4" s="1"/>
  <c r="F265" i="4"/>
  <c r="U265" i="4" s="1"/>
  <c r="B265" i="4"/>
  <c r="A265" i="4"/>
  <c r="F264" i="4"/>
  <c r="U264" i="4" s="1"/>
  <c r="B264" i="4"/>
  <c r="A264" i="4"/>
  <c r="F263" i="4"/>
  <c r="B263" i="4"/>
  <c r="A263" i="4"/>
  <c r="F262" i="4"/>
  <c r="U262" i="4" s="1"/>
  <c r="B262" i="4"/>
  <c r="A262" i="4"/>
  <c r="G262" i="4" s="1"/>
  <c r="F261" i="4"/>
  <c r="U261" i="4" s="1"/>
  <c r="B261" i="4"/>
  <c r="A261" i="4"/>
  <c r="AD261" i="4" s="1"/>
  <c r="F260" i="4"/>
  <c r="U260" i="4" s="1"/>
  <c r="B260" i="4"/>
  <c r="A260" i="4"/>
  <c r="G260" i="4" s="1"/>
  <c r="F259" i="4"/>
  <c r="B259" i="4"/>
  <c r="A259" i="4"/>
  <c r="AD258" i="4"/>
  <c r="F258" i="4"/>
  <c r="B258" i="4"/>
  <c r="A258" i="4"/>
  <c r="AD257" i="4"/>
  <c r="F257" i="4"/>
  <c r="U257" i="4" s="1"/>
  <c r="B257" i="4"/>
  <c r="A257" i="4"/>
  <c r="F256" i="4"/>
  <c r="U256" i="4" s="1"/>
  <c r="B256" i="4"/>
  <c r="A256" i="4"/>
  <c r="F255" i="4"/>
  <c r="B255" i="4"/>
  <c r="A255" i="4"/>
  <c r="F254" i="4"/>
  <c r="U254" i="4" s="1"/>
  <c r="B254" i="4"/>
  <c r="A254" i="4"/>
  <c r="G254" i="4" s="1"/>
  <c r="F253" i="4"/>
  <c r="U253" i="4" s="1"/>
  <c r="B253" i="4"/>
  <c r="A253" i="4"/>
  <c r="G253" i="4" s="1"/>
  <c r="I253" i="2" s="1"/>
  <c r="F252" i="4"/>
  <c r="U252" i="4" s="1"/>
  <c r="B252" i="4"/>
  <c r="A252" i="4"/>
  <c r="F251" i="4"/>
  <c r="U251" i="4" s="1"/>
  <c r="B251" i="4"/>
  <c r="A251" i="4"/>
  <c r="F250" i="4"/>
  <c r="B250" i="4"/>
  <c r="A250" i="4"/>
  <c r="F249" i="4"/>
  <c r="U249" i="4" s="1"/>
  <c r="B249" i="4"/>
  <c r="A249" i="4"/>
  <c r="AD249" i="4" s="1"/>
  <c r="F248" i="4"/>
  <c r="U248" i="4" s="1"/>
  <c r="B248" i="4"/>
  <c r="A248" i="4"/>
  <c r="AD248" i="4" s="1"/>
  <c r="F247" i="4"/>
  <c r="U247" i="4" s="1"/>
  <c r="B247" i="4"/>
  <c r="A247" i="4"/>
  <c r="F246" i="4"/>
  <c r="B246" i="4"/>
  <c r="A246" i="4"/>
  <c r="F245" i="4"/>
  <c r="B245" i="4"/>
  <c r="A245" i="4"/>
  <c r="AD245" i="4" s="1"/>
  <c r="F244" i="4"/>
  <c r="U244" i="4" s="1"/>
  <c r="W244" i="2" s="1"/>
  <c r="B244" i="4"/>
  <c r="A244" i="4"/>
  <c r="AD244" i="4" s="1"/>
  <c r="F243" i="4"/>
  <c r="B243" i="4"/>
  <c r="A243" i="4"/>
  <c r="F242" i="4"/>
  <c r="B242" i="4"/>
  <c r="A242" i="4"/>
  <c r="X241" i="4"/>
  <c r="F241" i="4"/>
  <c r="U241" i="4" s="1"/>
  <c r="B241" i="4"/>
  <c r="A241" i="4"/>
  <c r="G241" i="4" s="1"/>
  <c r="I241" i="2" s="1"/>
  <c r="F240" i="4"/>
  <c r="U240" i="4" s="1"/>
  <c r="B240" i="4"/>
  <c r="A240" i="4"/>
  <c r="G240" i="4" s="1"/>
  <c r="F239" i="4"/>
  <c r="U239" i="4" s="1"/>
  <c r="B239" i="4"/>
  <c r="A239" i="4"/>
  <c r="F238" i="4"/>
  <c r="B238" i="4"/>
  <c r="A238" i="4"/>
  <c r="X237" i="4"/>
  <c r="F237" i="4"/>
  <c r="U237" i="4" s="1"/>
  <c r="B237" i="4"/>
  <c r="A237" i="4"/>
  <c r="F236" i="4"/>
  <c r="U236" i="4" s="1"/>
  <c r="B236" i="4"/>
  <c r="A236" i="4"/>
  <c r="F235" i="4"/>
  <c r="U235" i="4" s="1"/>
  <c r="B235" i="4"/>
  <c r="A235" i="4"/>
  <c r="F234" i="4"/>
  <c r="B234" i="4"/>
  <c r="A234" i="4"/>
  <c r="F233" i="4"/>
  <c r="U233" i="4" s="1"/>
  <c r="B233" i="4"/>
  <c r="A233" i="4"/>
  <c r="AD233" i="4" s="1"/>
  <c r="F232" i="4"/>
  <c r="U232" i="4" s="1"/>
  <c r="B232" i="4"/>
  <c r="A232" i="4"/>
  <c r="AD232" i="4" s="1"/>
  <c r="F231" i="4"/>
  <c r="U231" i="4" s="1"/>
  <c r="B231" i="4"/>
  <c r="A231" i="4"/>
  <c r="F230" i="4"/>
  <c r="B230" i="4"/>
  <c r="A230" i="4"/>
  <c r="F229" i="4"/>
  <c r="U229" i="4" s="1"/>
  <c r="B229" i="4"/>
  <c r="A229" i="4"/>
  <c r="F228" i="4"/>
  <c r="U228" i="4" s="1"/>
  <c r="B228" i="4"/>
  <c r="A228" i="4"/>
  <c r="AD228" i="4" s="1"/>
  <c r="F227" i="4"/>
  <c r="U227" i="4" s="1"/>
  <c r="B227" i="4"/>
  <c r="A227" i="4"/>
  <c r="F226" i="4"/>
  <c r="B226" i="4"/>
  <c r="A226" i="4"/>
  <c r="F225" i="4"/>
  <c r="B225" i="4"/>
  <c r="A225" i="4"/>
  <c r="AD225" i="4" s="1"/>
  <c r="F224" i="4"/>
  <c r="U224" i="4" s="1"/>
  <c r="B224" i="4"/>
  <c r="A224" i="4"/>
  <c r="AD224" i="4" s="1"/>
  <c r="F223" i="4"/>
  <c r="B223" i="4"/>
  <c r="A223" i="4"/>
  <c r="F222" i="4"/>
  <c r="B222" i="4"/>
  <c r="A222" i="4"/>
  <c r="F221" i="4"/>
  <c r="U221" i="4" s="1"/>
  <c r="B221" i="4"/>
  <c r="A221" i="4"/>
  <c r="G221" i="4" s="1"/>
  <c r="I221" i="2" s="1"/>
  <c r="F220" i="4"/>
  <c r="U220" i="4" s="1"/>
  <c r="B220" i="4"/>
  <c r="A220" i="4"/>
  <c r="G220" i="4" s="1"/>
  <c r="F219" i="4"/>
  <c r="U219" i="4" s="1"/>
  <c r="B219" i="4"/>
  <c r="A219" i="4"/>
  <c r="F218" i="4"/>
  <c r="B218" i="4"/>
  <c r="A218" i="4"/>
  <c r="X217" i="4"/>
  <c r="F217" i="4"/>
  <c r="U217" i="4" s="1"/>
  <c r="B217" i="4"/>
  <c r="A217" i="4"/>
  <c r="F216" i="4"/>
  <c r="U216" i="4" s="1"/>
  <c r="B216" i="4"/>
  <c r="A216" i="4"/>
  <c r="F215" i="4"/>
  <c r="U215" i="4" s="1"/>
  <c r="B215" i="4"/>
  <c r="A215" i="4"/>
  <c r="F214" i="4"/>
  <c r="B214" i="4"/>
  <c r="A214" i="4"/>
  <c r="F213" i="4"/>
  <c r="U213" i="4" s="1"/>
  <c r="B213" i="4"/>
  <c r="A213" i="4"/>
  <c r="G213" i="4" s="1"/>
  <c r="F212" i="4"/>
  <c r="U212" i="4" s="1"/>
  <c r="B212" i="4"/>
  <c r="A212" i="4"/>
  <c r="F211" i="4"/>
  <c r="U211" i="4" s="1"/>
  <c r="B211" i="4"/>
  <c r="A211" i="4"/>
  <c r="F210" i="4"/>
  <c r="B210" i="4"/>
  <c r="A210" i="4"/>
  <c r="F209" i="4"/>
  <c r="U209" i="4" s="1"/>
  <c r="B209" i="4"/>
  <c r="A209" i="4"/>
  <c r="AD209" i="4" s="1"/>
  <c r="F208" i="4"/>
  <c r="U208" i="4" s="1"/>
  <c r="B208" i="4"/>
  <c r="A208" i="4"/>
  <c r="AD208" i="4" s="1"/>
  <c r="F207" i="4"/>
  <c r="U207" i="4" s="1"/>
  <c r="B207" i="4"/>
  <c r="A207" i="4"/>
  <c r="F206" i="4"/>
  <c r="B206" i="4"/>
  <c r="A206" i="4"/>
  <c r="F205" i="4"/>
  <c r="B205" i="4"/>
  <c r="A205" i="4"/>
  <c r="AD205" i="4" s="1"/>
  <c r="F204" i="4"/>
  <c r="U204" i="4" s="1"/>
  <c r="B204" i="4"/>
  <c r="A204" i="4"/>
  <c r="AD204" i="4" s="1"/>
  <c r="F203" i="4"/>
  <c r="B203" i="4"/>
  <c r="A203" i="4"/>
  <c r="F202" i="4"/>
  <c r="B202" i="4"/>
  <c r="A202" i="4"/>
  <c r="F201" i="4"/>
  <c r="U201" i="4" s="1"/>
  <c r="B201" i="4"/>
  <c r="A201" i="4"/>
  <c r="G201" i="4" s="1"/>
  <c r="I201" i="2" s="1"/>
  <c r="F200" i="4"/>
  <c r="U200" i="4" s="1"/>
  <c r="B200" i="4"/>
  <c r="A200" i="4"/>
  <c r="G200" i="4" s="1"/>
  <c r="F199" i="4"/>
  <c r="U199" i="4" s="1"/>
  <c r="B199" i="4"/>
  <c r="A199" i="4"/>
  <c r="F198" i="4"/>
  <c r="B198" i="4"/>
  <c r="A198" i="4"/>
  <c r="X197" i="4"/>
  <c r="F197" i="4"/>
  <c r="U197" i="4" s="1"/>
  <c r="B197" i="4"/>
  <c r="A197" i="4"/>
  <c r="F196" i="4"/>
  <c r="U196" i="4" s="1"/>
  <c r="B196" i="4"/>
  <c r="A196" i="4"/>
  <c r="F195" i="4"/>
  <c r="U195" i="4" s="1"/>
  <c r="B195" i="4"/>
  <c r="A195" i="4"/>
  <c r="F194" i="4"/>
  <c r="B194" i="4"/>
  <c r="A194" i="4"/>
  <c r="F193" i="4"/>
  <c r="U193" i="4" s="1"/>
  <c r="B193" i="4"/>
  <c r="A193" i="4"/>
  <c r="AD193" i="4" s="1"/>
  <c r="F192" i="4"/>
  <c r="U192" i="4" s="1"/>
  <c r="B192" i="4"/>
  <c r="A192" i="4"/>
  <c r="AD192" i="4" s="1"/>
  <c r="F191" i="4"/>
  <c r="U191" i="4" s="1"/>
  <c r="B191" i="4"/>
  <c r="A191" i="4"/>
  <c r="F190" i="4"/>
  <c r="B190" i="4"/>
  <c r="A190" i="4"/>
  <c r="F189" i="4"/>
  <c r="U189" i="4" s="1"/>
  <c r="B189" i="4"/>
  <c r="A189" i="4"/>
  <c r="F188" i="4"/>
  <c r="U188" i="4" s="1"/>
  <c r="B188" i="4"/>
  <c r="A188" i="4"/>
  <c r="AD188" i="4" s="1"/>
  <c r="F187" i="4"/>
  <c r="U187" i="4" s="1"/>
  <c r="B187" i="4"/>
  <c r="A187" i="4"/>
  <c r="F186" i="4"/>
  <c r="B186" i="4"/>
  <c r="A186" i="4"/>
  <c r="F185" i="4"/>
  <c r="B185" i="4"/>
  <c r="A185" i="4"/>
  <c r="AD185" i="4" s="1"/>
  <c r="F184" i="4"/>
  <c r="U184" i="4" s="1"/>
  <c r="B184" i="4"/>
  <c r="A184" i="4"/>
  <c r="AD184" i="4" s="1"/>
  <c r="F183" i="4"/>
  <c r="B183" i="4"/>
  <c r="A183" i="4"/>
  <c r="F182" i="4"/>
  <c r="B182" i="4"/>
  <c r="A182" i="4"/>
  <c r="F181" i="4"/>
  <c r="U181" i="4" s="1"/>
  <c r="B181" i="4"/>
  <c r="A181" i="4"/>
  <c r="G181" i="4" s="1"/>
  <c r="I181" i="2" s="1"/>
  <c r="F180" i="4"/>
  <c r="U180" i="4" s="1"/>
  <c r="B180" i="4"/>
  <c r="A180" i="4"/>
  <c r="G180" i="4" s="1"/>
  <c r="F179" i="4"/>
  <c r="U179" i="4" s="1"/>
  <c r="B179" i="4"/>
  <c r="A179" i="4"/>
  <c r="F178" i="4"/>
  <c r="B178" i="4"/>
  <c r="A178" i="4"/>
  <c r="X177" i="4"/>
  <c r="F177" i="4"/>
  <c r="U177" i="4" s="1"/>
  <c r="B177" i="4"/>
  <c r="A177" i="4"/>
  <c r="F176" i="4"/>
  <c r="U176" i="4" s="1"/>
  <c r="B176" i="4"/>
  <c r="A176" i="4"/>
  <c r="F175" i="4"/>
  <c r="U175" i="4" s="1"/>
  <c r="B175" i="4"/>
  <c r="A175" i="4"/>
  <c r="F174" i="4"/>
  <c r="B174" i="4"/>
  <c r="A174" i="4"/>
  <c r="F173" i="4"/>
  <c r="U173" i="4" s="1"/>
  <c r="B173" i="4"/>
  <c r="A173" i="4"/>
  <c r="G173" i="4" s="1"/>
  <c r="I173" i="2" s="1"/>
  <c r="F172" i="4"/>
  <c r="U172" i="4" s="1"/>
  <c r="B172" i="4"/>
  <c r="A172" i="4"/>
  <c r="F171" i="4"/>
  <c r="U171" i="4" s="1"/>
  <c r="B171" i="4"/>
  <c r="A171" i="4"/>
  <c r="F170" i="4"/>
  <c r="B170" i="4"/>
  <c r="A170" i="4"/>
  <c r="F169" i="4"/>
  <c r="U169" i="4" s="1"/>
  <c r="B169" i="4"/>
  <c r="A169" i="4"/>
  <c r="AD169" i="4" s="1"/>
  <c r="F168" i="4"/>
  <c r="U168" i="4" s="1"/>
  <c r="B168" i="4"/>
  <c r="A168" i="4"/>
  <c r="AD168" i="4" s="1"/>
  <c r="F167" i="4"/>
  <c r="U167" i="4" s="1"/>
  <c r="B167" i="4"/>
  <c r="A167" i="4"/>
  <c r="F166" i="4"/>
  <c r="B166" i="4"/>
  <c r="A166" i="4"/>
  <c r="F165" i="4"/>
  <c r="B165" i="4"/>
  <c r="A165" i="4"/>
  <c r="AD165" i="4" s="1"/>
  <c r="F164" i="4"/>
  <c r="U164" i="4" s="1"/>
  <c r="W164" i="2" s="1"/>
  <c r="B164" i="4"/>
  <c r="A164" i="4"/>
  <c r="AD164" i="4" s="1"/>
  <c r="F163" i="4"/>
  <c r="B163" i="4"/>
  <c r="A163" i="4"/>
  <c r="F162" i="4"/>
  <c r="B162" i="4"/>
  <c r="A162" i="4"/>
  <c r="F161" i="4"/>
  <c r="U161" i="4" s="1"/>
  <c r="B161" i="4"/>
  <c r="A161" i="4"/>
  <c r="G161" i="4" s="1"/>
  <c r="I161" i="2" s="1"/>
  <c r="F160" i="4"/>
  <c r="U160" i="4" s="1"/>
  <c r="B160" i="4"/>
  <c r="A160" i="4"/>
  <c r="G160" i="4" s="1"/>
  <c r="F159" i="4"/>
  <c r="U159" i="4" s="1"/>
  <c r="B159" i="4"/>
  <c r="A159" i="4"/>
  <c r="F158" i="4"/>
  <c r="B158" i="4"/>
  <c r="A158" i="4"/>
  <c r="F157" i="4"/>
  <c r="B157" i="4"/>
  <c r="A157" i="4"/>
  <c r="F156" i="4"/>
  <c r="U156" i="4" s="1"/>
  <c r="B156" i="4"/>
  <c r="A156" i="4"/>
  <c r="AD156" i="4" s="1"/>
  <c r="W155" i="2"/>
  <c r="F155" i="4"/>
  <c r="U155" i="4" s="1"/>
  <c r="B155" i="4"/>
  <c r="A155" i="4"/>
  <c r="F154" i="4"/>
  <c r="B154" i="4"/>
  <c r="A154" i="4"/>
  <c r="F153" i="4"/>
  <c r="B153" i="4"/>
  <c r="A153" i="4"/>
  <c r="F152" i="4"/>
  <c r="U152" i="4" s="1"/>
  <c r="B152" i="4"/>
  <c r="A152" i="4"/>
  <c r="AD152" i="4" s="1"/>
  <c r="F151" i="4"/>
  <c r="B151" i="4"/>
  <c r="A151" i="4"/>
  <c r="F150" i="4"/>
  <c r="B150" i="4"/>
  <c r="A150" i="4"/>
  <c r="F149" i="4"/>
  <c r="U149" i="4" s="1"/>
  <c r="B149" i="4"/>
  <c r="A149" i="4"/>
  <c r="F148" i="4"/>
  <c r="U148" i="4" s="1"/>
  <c r="B148" i="4"/>
  <c r="A148" i="4"/>
  <c r="F147" i="4"/>
  <c r="U147" i="4" s="1"/>
  <c r="B147" i="4"/>
  <c r="A147" i="4"/>
  <c r="F146" i="4"/>
  <c r="B146" i="4"/>
  <c r="A146" i="4"/>
  <c r="F145" i="4"/>
  <c r="U145" i="4" s="1"/>
  <c r="B145" i="4"/>
  <c r="A145" i="4"/>
  <c r="F144" i="4"/>
  <c r="U144" i="4" s="1"/>
  <c r="B144" i="4"/>
  <c r="A144" i="4"/>
  <c r="F143" i="4"/>
  <c r="X143" i="4" s="1"/>
  <c r="B143" i="4"/>
  <c r="A143" i="4"/>
  <c r="F142" i="4"/>
  <c r="B142" i="4"/>
  <c r="A142" i="4"/>
  <c r="X141" i="4"/>
  <c r="F141" i="4"/>
  <c r="U141" i="4" s="1"/>
  <c r="W141" i="2" s="1"/>
  <c r="B141" i="4"/>
  <c r="A141" i="4"/>
  <c r="F140" i="4"/>
  <c r="U140" i="4" s="1"/>
  <c r="B140" i="4"/>
  <c r="A140" i="4"/>
  <c r="F139" i="4"/>
  <c r="U139" i="4" s="1"/>
  <c r="B139" i="4"/>
  <c r="A139" i="4"/>
  <c r="F138" i="4"/>
  <c r="B138" i="4"/>
  <c r="A138" i="4"/>
  <c r="F137" i="4"/>
  <c r="X137" i="4" s="1"/>
  <c r="B137" i="4"/>
  <c r="A137" i="4"/>
  <c r="F136" i="4"/>
  <c r="B136" i="4"/>
  <c r="A136" i="4"/>
  <c r="G136" i="4" s="1"/>
  <c r="F135" i="4"/>
  <c r="U135" i="4" s="1"/>
  <c r="B135" i="4"/>
  <c r="A135" i="4"/>
  <c r="F134" i="4"/>
  <c r="B134" i="4"/>
  <c r="A134" i="4"/>
  <c r="F133" i="4"/>
  <c r="U133" i="4" s="1"/>
  <c r="B133" i="4"/>
  <c r="A133" i="4"/>
  <c r="F132" i="4"/>
  <c r="U132" i="4" s="1"/>
  <c r="B132" i="4"/>
  <c r="A132" i="4"/>
  <c r="F131" i="4"/>
  <c r="X131" i="4" s="1"/>
  <c r="B131" i="4"/>
  <c r="A131" i="4"/>
  <c r="F130" i="4"/>
  <c r="B130" i="4"/>
  <c r="A130" i="4"/>
  <c r="X129" i="4"/>
  <c r="F129" i="4"/>
  <c r="U129" i="4" s="1"/>
  <c r="B129" i="4"/>
  <c r="A129" i="4"/>
  <c r="F128" i="4"/>
  <c r="U128" i="4" s="1"/>
  <c r="B128" i="4"/>
  <c r="A128" i="4"/>
  <c r="F127" i="4"/>
  <c r="U127" i="4" s="1"/>
  <c r="B127" i="4"/>
  <c r="A127" i="4"/>
  <c r="F126" i="4"/>
  <c r="B126" i="4"/>
  <c r="A126" i="4"/>
  <c r="F125" i="4"/>
  <c r="U125" i="4" s="1"/>
  <c r="B125" i="4"/>
  <c r="A125" i="4"/>
  <c r="F124" i="4"/>
  <c r="U124" i="4" s="1"/>
  <c r="B124" i="4"/>
  <c r="A124" i="4"/>
  <c r="G124" i="4" s="1"/>
  <c r="F123" i="4"/>
  <c r="X123" i="4" s="1"/>
  <c r="B123" i="4"/>
  <c r="A123" i="4"/>
  <c r="F122" i="4"/>
  <c r="B122" i="4"/>
  <c r="A122" i="4"/>
  <c r="F121" i="4"/>
  <c r="B121" i="4"/>
  <c r="A121" i="4"/>
  <c r="F120" i="4"/>
  <c r="U120" i="4" s="1"/>
  <c r="B120" i="4"/>
  <c r="A120" i="4"/>
  <c r="AD120" i="4" s="1"/>
  <c r="F119" i="4"/>
  <c r="B119" i="4"/>
  <c r="A119" i="4"/>
  <c r="F118" i="4"/>
  <c r="B118" i="4"/>
  <c r="A118" i="4"/>
  <c r="F117" i="4"/>
  <c r="U117" i="4" s="1"/>
  <c r="B117" i="4"/>
  <c r="A117" i="4"/>
  <c r="F116" i="4"/>
  <c r="U116" i="4" s="1"/>
  <c r="B116" i="4"/>
  <c r="A116" i="4"/>
  <c r="AD116" i="4" s="1"/>
  <c r="F115" i="4"/>
  <c r="U115" i="4" s="1"/>
  <c r="B115" i="4"/>
  <c r="A115" i="4"/>
  <c r="F114" i="4"/>
  <c r="B114" i="4"/>
  <c r="A114" i="4"/>
  <c r="F113" i="4"/>
  <c r="U113" i="4" s="1"/>
  <c r="B113" i="4"/>
  <c r="A113" i="4"/>
  <c r="F112" i="4"/>
  <c r="U112" i="4" s="1"/>
  <c r="B112" i="4"/>
  <c r="A112" i="4"/>
  <c r="F111" i="4"/>
  <c r="U111" i="4" s="1"/>
  <c r="B111" i="4"/>
  <c r="A111" i="4"/>
  <c r="F110" i="4"/>
  <c r="B110" i="4"/>
  <c r="A110" i="4"/>
  <c r="F109" i="4"/>
  <c r="U109" i="4" s="1"/>
  <c r="B109" i="4"/>
  <c r="A109" i="4"/>
  <c r="F108" i="4"/>
  <c r="U108" i="4" s="1"/>
  <c r="B108" i="4"/>
  <c r="A108" i="4"/>
  <c r="F107" i="4"/>
  <c r="X107" i="4" s="1"/>
  <c r="B107" i="4"/>
  <c r="A107" i="4"/>
  <c r="F106" i="4"/>
  <c r="B106" i="4"/>
  <c r="A106" i="4"/>
  <c r="F105" i="4"/>
  <c r="U105" i="4" s="1"/>
  <c r="B105" i="4"/>
  <c r="A105" i="4"/>
  <c r="F104" i="4"/>
  <c r="U104" i="4" s="1"/>
  <c r="B104" i="4"/>
  <c r="A104" i="4"/>
  <c r="G104" i="4" s="1"/>
  <c r="F103" i="4"/>
  <c r="U103" i="4" s="1"/>
  <c r="B103" i="4"/>
  <c r="A103" i="4"/>
  <c r="F102" i="4"/>
  <c r="B102" i="4"/>
  <c r="A102" i="4"/>
  <c r="F101" i="4"/>
  <c r="B101" i="4"/>
  <c r="A101" i="4"/>
  <c r="F100" i="4"/>
  <c r="U100" i="4" s="1"/>
  <c r="B100" i="4"/>
  <c r="A100" i="4"/>
  <c r="AD100" i="4" s="1"/>
  <c r="F99" i="4"/>
  <c r="B99" i="4"/>
  <c r="A99" i="4"/>
  <c r="F98" i="4"/>
  <c r="B98" i="4"/>
  <c r="A98" i="4"/>
  <c r="F97" i="4"/>
  <c r="B97" i="4"/>
  <c r="A97" i="4"/>
  <c r="AD96" i="4"/>
  <c r="F96" i="4"/>
  <c r="U96" i="4" s="1"/>
  <c r="B96" i="4"/>
  <c r="A96" i="4"/>
  <c r="F95" i="4"/>
  <c r="B95" i="4"/>
  <c r="A95" i="4"/>
  <c r="F94" i="4"/>
  <c r="B94" i="4"/>
  <c r="A94" i="4"/>
  <c r="F93" i="4"/>
  <c r="U93" i="4" s="1"/>
  <c r="B93" i="4"/>
  <c r="A93" i="4"/>
  <c r="F92" i="4"/>
  <c r="U92" i="4" s="1"/>
  <c r="B92" i="4"/>
  <c r="A92" i="4"/>
  <c r="F91" i="4"/>
  <c r="B91" i="4"/>
  <c r="A91" i="4"/>
  <c r="F90" i="4"/>
  <c r="B90" i="4"/>
  <c r="A90" i="4"/>
  <c r="F89" i="4"/>
  <c r="B89" i="4"/>
  <c r="A89" i="4"/>
  <c r="F88" i="4"/>
  <c r="U88" i="4" s="1"/>
  <c r="W88" i="2" s="1"/>
  <c r="B88" i="4"/>
  <c r="A88" i="4"/>
  <c r="AD88" i="4" s="1"/>
  <c r="F87" i="4"/>
  <c r="B87" i="4"/>
  <c r="A87" i="4"/>
  <c r="F86" i="4"/>
  <c r="B86" i="4"/>
  <c r="A86" i="4"/>
  <c r="F85" i="4"/>
  <c r="B85" i="4"/>
  <c r="A85" i="4"/>
  <c r="F84" i="4"/>
  <c r="B84" i="4"/>
  <c r="A84" i="4"/>
  <c r="F83" i="4"/>
  <c r="B83" i="4"/>
  <c r="A83" i="4"/>
  <c r="F82" i="4"/>
  <c r="B82" i="4"/>
  <c r="A82" i="4"/>
  <c r="F81" i="4"/>
  <c r="B81" i="4"/>
  <c r="A81" i="4"/>
  <c r="F80" i="4"/>
  <c r="U80" i="4" s="1"/>
  <c r="B80" i="4"/>
  <c r="A80" i="4"/>
  <c r="AD80" i="4" s="1"/>
  <c r="F79" i="4"/>
  <c r="B79" i="4"/>
  <c r="A79" i="4"/>
  <c r="F78" i="4"/>
  <c r="B78" i="4"/>
  <c r="A78" i="4"/>
  <c r="F77" i="4"/>
  <c r="U77" i="4" s="1"/>
  <c r="B77" i="4"/>
  <c r="A77" i="4"/>
  <c r="F76" i="4"/>
  <c r="U76" i="4" s="1"/>
  <c r="B76" i="4"/>
  <c r="A76" i="4"/>
  <c r="F75" i="4"/>
  <c r="U75" i="4" s="1"/>
  <c r="B75" i="4"/>
  <c r="A75" i="4"/>
  <c r="F74" i="4"/>
  <c r="B74" i="4"/>
  <c r="A74" i="4"/>
  <c r="F73" i="4"/>
  <c r="B73" i="4"/>
  <c r="A73" i="4"/>
  <c r="G73" i="4" s="1"/>
  <c r="F72" i="4"/>
  <c r="B72" i="4"/>
  <c r="A72" i="4"/>
  <c r="G72" i="4" s="1"/>
  <c r="X71" i="4"/>
  <c r="F71" i="4"/>
  <c r="U71" i="4" s="1"/>
  <c r="B71" i="4"/>
  <c r="A71" i="4"/>
  <c r="F70" i="4"/>
  <c r="U70" i="4" s="1"/>
  <c r="B70" i="4"/>
  <c r="A70" i="4"/>
  <c r="F69" i="4"/>
  <c r="U69" i="4" s="1"/>
  <c r="B69" i="4"/>
  <c r="A69" i="4"/>
  <c r="F68" i="4"/>
  <c r="B68" i="4"/>
  <c r="A68" i="4"/>
  <c r="F67" i="4"/>
  <c r="B67" i="4"/>
  <c r="A67" i="4"/>
  <c r="F66" i="4"/>
  <c r="U66" i="4" s="1"/>
  <c r="W66" i="2" s="1"/>
  <c r="B66" i="4"/>
  <c r="A66" i="4"/>
  <c r="F65" i="4"/>
  <c r="U65" i="4" s="1"/>
  <c r="W65" i="2" s="1"/>
  <c r="B65" i="4"/>
  <c r="A65" i="4"/>
  <c r="F64" i="4"/>
  <c r="B64" i="4"/>
  <c r="A64" i="4"/>
  <c r="F63" i="4"/>
  <c r="U63" i="4" s="1"/>
  <c r="B63" i="4"/>
  <c r="A63" i="4"/>
  <c r="F62" i="4"/>
  <c r="U62" i="4" s="1"/>
  <c r="B62" i="4"/>
  <c r="A62" i="4"/>
  <c r="F61" i="4"/>
  <c r="U61" i="4" s="1"/>
  <c r="W61" i="2" s="1"/>
  <c r="B61" i="4"/>
  <c r="A61" i="4"/>
  <c r="F60" i="4"/>
  <c r="B60" i="4"/>
  <c r="A60" i="4"/>
  <c r="F59" i="4"/>
  <c r="B59" i="4"/>
  <c r="A59" i="4"/>
  <c r="F58" i="4"/>
  <c r="B58" i="4"/>
  <c r="A58" i="4"/>
  <c r="F57" i="4"/>
  <c r="U57" i="4" s="1"/>
  <c r="W57" i="2" s="1"/>
  <c r="B57" i="4"/>
  <c r="A57" i="4"/>
  <c r="F56" i="4"/>
  <c r="B56" i="4"/>
  <c r="A56" i="4"/>
  <c r="F55" i="4"/>
  <c r="B55" i="4"/>
  <c r="A55" i="4"/>
  <c r="F54" i="4"/>
  <c r="U54" i="4" s="1"/>
  <c r="W54" i="2" s="1"/>
  <c r="B54" i="4"/>
  <c r="A54" i="4"/>
  <c r="F53" i="4"/>
  <c r="U53" i="4" s="1"/>
  <c r="W53" i="2" s="1"/>
  <c r="B53" i="4"/>
  <c r="A53" i="4"/>
  <c r="F52" i="4"/>
  <c r="B52" i="4"/>
  <c r="A52" i="4"/>
  <c r="F51" i="4"/>
  <c r="B51" i="4"/>
  <c r="A51" i="4"/>
  <c r="F50" i="4"/>
  <c r="B50" i="4"/>
  <c r="A50" i="4"/>
  <c r="F49" i="4"/>
  <c r="U49" i="4" s="1"/>
  <c r="B49" i="4"/>
  <c r="A49" i="4"/>
  <c r="F48" i="4"/>
  <c r="B48" i="4"/>
  <c r="A48" i="4"/>
  <c r="F47" i="4"/>
  <c r="U47" i="4" s="1"/>
  <c r="B47" i="4"/>
  <c r="A47" i="4"/>
  <c r="F46" i="4"/>
  <c r="B46" i="4"/>
  <c r="A46" i="4"/>
  <c r="F45" i="4"/>
  <c r="X45" i="4" s="1"/>
  <c r="B45" i="4"/>
  <c r="A45" i="4"/>
  <c r="F44" i="4"/>
  <c r="B44" i="4"/>
  <c r="A44" i="4"/>
  <c r="F43" i="4"/>
  <c r="B43" i="4"/>
  <c r="A43" i="4"/>
  <c r="F42" i="4"/>
  <c r="B42" i="4"/>
  <c r="A42" i="4"/>
  <c r="F41" i="4"/>
  <c r="U41" i="4" s="1"/>
  <c r="B41" i="4"/>
  <c r="A41" i="4"/>
  <c r="F40" i="4"/>
  <c r="B40" i="4"/>
  <c r="A40" i="4"/>
  <c r="F39" i="4"/>
  <c r="U39" i="4" s="1"/>
  <c r="B39" i="4"/>
  <c r="A39" i="4"/>
  <c r="F38" i="4"/>
  <c r="U38" i="4" s="1"/>
  <c r="B38" i="4"/>
  <c r="A38" i="4"/>
  <c r="F37" i="4"/>
  <c r="B37" i="4"/>
  <c r="A37" i="4"/>
  <c r="G37" i="4" s="1"/>
  <c r="F36" i="4"/>
  <c r="B36" i="4"/>
  <c r="A36" i="4"/>
  <c r="G36" i="4" s="1"/>
  <c r="I36" i="2" s="1"/>
  <c r="F35" i="4"/>
  <c r="B35" i="4"/>
  <c r="A35" i="4"/>
  <c r="G35" i="4" s="1"/>
  <c r="F34" i="4"/>
  <c r="B34" i="4"/>
  <c r="A34" i="4"/>
  <c r="G34" i="4" s="1"/>
  <c r="F33" i="4"/>
  <c r="B33" i="4"/>
  <c r="A33" i="4"/>
  <c r="G33" i="4" s="1"/>
  <c r="F32" i="4"/>
  <c r="X32" i="4" s="1"/>
  <c r="B32" i="4"/>
  <c r="A32" i="4"/>
  <c r="F31" i="4"/>
  <c r="B31" i="4"/>
  <c r="A31" i="4"/>
  <c r="F30" i="4"/>
  <c r="B30" i="4"/>
  <c r="A30" i="4"/>
  <c r="F29" i="4"/>
  <c r="U29" i="4" s="1"/>
  <c r="B29" i="4"/>
  <c r="A29" i="4"/>
  <c r="F28" i="4"/>
  <c r="B28" i="4"/>
  <c r="A28" i="4"/>
  <c r="F27" i="4"/>
  <c r="B27" i="4"/>
  <c r="A27" i="4"/>
  <c r="AD27" i="4" s="1"/>
  <c r="F26" i="4"/>
  <c r="B26" i="4"/>
  <c r="A26" i="4"/>
  <c r="F25" i="4"/>
  <c r="B25" i="4"/>
  <c r="A25" i="4"/>
  <c r="F24" i="4"/>
  <c r="B24" i="4"/>
  <c r="A24" i="4"/>
  <c r="F23" i="4"/>
  <c r="B23" i="4"/>
  <c r="A23" i="4"/>
  <c r="F22" i="4"/>
  <c r="B22" i="4"/>
  <c r="A22" i="4"/>
  <c r="AD21" i="4"/>
  <c r="F21" i="4"/>
  <c r="AD20" i="4"/>
  <c r="F20" i="4"/>
  <c r="AD19" i="4"/>
  <c r="F19" i="4"/>
  <c r="F18" i="4"/>
  <c r="A18" i="4"/>
  <c r="AD18" i="4" s="1"/>
  <c r="AD17" i="4"/>
  <c r="AD16" i="4"/>
  <c r="G16" i="4"/>
  <c r="F16" i="4"/>
  <c r="B16" i="4"/>
  <c r="A16" i="4"/>
  <c r="BJ2000" i="2"/>
  <c r="BI2000" i="2"/>
  <c r="AO2000" i="2"/>
  <c r="AU2000" i="2" s="1"/>
  <c r="BA2000" i="2" s="1"/>
  <c r="W2000" i="2"/>
  <c r="I2000" i="2"/>
  <c r="F2000" i="2"/>
  <c r="BO1999" i="2"/>
  <c r="BJ1999" i="2"/>
  <c r="BI1999" i="2"/>
  <c r="F1999" i="2"/>
  <c r="BO1998" i="2"/>
  <c r="BJ1998" i="2"/>
  <c r="BI1998" i="2"/>
  <c r="W1998" i="2"/>
  <c r="F1998" i="2"/>
  <c r="BO1997" i="2"/>
  <c r="BJ1997" i="2"/>
  <c r="BI1997" i="2"/>
  <c r="F1997" i="2"/>
  <c r="BO1996" i="2"/>
  <c r="BJ1996" i="2"/>
  <c r="BI1996" i="2"/>
  <c r="F1996" i="2"/>
  <c r="BO1995" i="2"/>
  <c r="BJ1995" i="2"/>
  <c r="BI1995" i="2"/>
  <c r="F1995" i="2"/>
  <c r="BO1994" i="2"/>
  <c r="BJ1994" i="2"/>
  <c r="BI1994" i="2"/>
  <c r="F1994" i="2"/>
  <c r="BO1993" i="2"/>
  <c r="BJ1993" i="2"/>
  <c r="BI1993" i="2"/>
  <c r="F1993" i="2"/>
  <c r="BO1992" i="2"/>
  <c r="BJ1992" i="2"/>
  <c r="BI1992" i="2"/>
  <c r="AO1992" i="2"/>
  <c r="AU1992" i="2" s="1"/>
  <c r="BA1992" i="2" s="1"/>
  <c r="F1992" i="2"/>
  <c r="BO1991" i="2"/>
  <c r="BJ1991" i="2"/>
  <c r="BI1991" i="2"/>
  <c r="F1991" i="2"/>
  <c r="BO1990" i="2"/>
  <c r="BJ1990" i="2"/>
  <c r="BI1990" i="2"/>
  <c r="F1990" i="2"/>
  <c r="BO1989" i="2"/>
  <c r="BJ1989" i="2"/>
  <c r="BI1989" i="2"/>
  <c r="F1989" i="2"/>
  <c r="BO1988" i="2"/>
  <c r="BJ1988" i="2"/>
  <c r="BI1988" i="2"/>
  <c r="AO1988" i="2"/>
  <c r="AU1988" i="2" s="1"/>
  <c r="BA1988" i="2" s="1"/>
  <c r="F1988" i="2"/>
  <c r="BO1987" i="2"/>
  <c r="BJ1987" i="2"/>
  <c r="BI1987" i="2"/>
  <c r="F1987" i="2"/>
  <c r="BO1986" i="2"/>
  <c r="BJ1986" i="2"/>
  <c r="BI1986" i="2"/>
  <c r="F1986" i="2"/>
  <c r="BO1985" i="2"/>
  <c r="BJ1985" i="2"/>
  <c r="BI1985" i="2"/>
  <c r="F1985" i="2"/>
  <c r="BO1984" i="2"/>
  <c r="BJ1984" i="2"/>
  <c r="BI1984" i="2"/>
  <c r="F1984" i="2"/>
  <c r="BO1983" i="2"/>
  <c r="BJ1983" i="2"/>
  <c r="BI1983" i="2"/>
  <c r="F1983" i="2"/>
  <c r="BO1982" i="2"/>
  <c r="BJ1982" i="2"/>
  <c r="BI1982" i="2"/>
  <c r="F1982" i="2"/>
  <c r="BO1981" i="2"/>
  <c r="BJ1981" i="2"/>
  <c r="BI1981" i="2"/>
  <c r="F1981" i="2"/>
  <c r="BO1980" i="2"/>
  <c r="BJ1980" i="2"/>
  <c r="BI1980" i="2"/>
  <c r="F1980" i="2"/>
  <c r="BO1979" i="2"/>
  <c r="BJ1979" i="2"/>
  <c r="BI1979" i="2"/>
  <c r="F1979" i="2"/>
  <c r="BO1978" i="2"/>
  <c r="BJ1978" i="2"/>
  <c r="BI1978" i="2"/>
  <c r="F1978" i="2"/>
  <c r="BO1977" i="2"/>
  <c r="BJ1977" i="2"/>
  <c r="BI1977" i="2"/>
  <c r="F1977" i="2"/>
  <c r="BO1976" i="2"/>
  <c r="BJ1976" i="2"/>
  <c r="BI1976" i="2"/>
  <c r="AO1976" i="2"/>
  <c r="AU1976" i="2" s="1"/>
  <c r="BA1976" i="2" s="1"/>
  <c r="F1976" i="2"/>
  <c r="BO1975" i="2"/>
  <c r="BJ1975" i="2"/>
  <c r="BI1975" i="2"/>
  <c r="F1975" i="2"/>
  <c r="BO1974" i="2"/>
  <c r="BJ1974" i="2"/>
  <c r="BI1974" i="2"/>
  <c r="F1974" i="2"/>
  <c r="BO1973" i="2"/>
  <c r="BJ1973" i="2"/>
  <c r="BI1973" i="2"/>
  <c r="F1973" i="2"/>
  <c r="BO1972" i="2"/>
  <c r="BJ1972" i="2"/>
  <c r="BI1972" i="2"/>
  <c r="AO1972" i="2"/>
  <c r="AU1972" i="2" s="1"/>
  <c r="F1972" i="2"/>
  <c r="BO1971" i="2"/>
  <c r="BJ1971" i="2"/>
  <c r="BI1971" i="2"/>
  <c r="F1971" i="2"/>
  <c r="BO1970" i="2"/>
  <c r="BJ1970" i="2"/>
  <c r="BI1970" i="2"/>
  <c r="F1970" i="2"/>
  <c r="BO1969" i="2"/>
  <c r="BJ1969" i="2"/>
  <c r="BI1969" i="2"/>
  <c r="F1969" i="2"/>
  <c r="BO1968" i="2"/>
  <c r="BJ1968" i="2"/>
  <c r="BI1968" i="2"/>
  <c r="AO1968" i="2"/>
  <c r="AU1968" i="2" s="1"/>
  <c r="BA1968" i="2" s="1"/>
  <c r="F1968" i="2"/>
  <c r="BO1967" i="2"/>
  <c r="BJ1967" i="2"/>
  <c r="BI1967" i="2"/>
  <c r="F1967" i="2"/>
  <c r="BO1966" i="2"/>
  <c r="BJ1966" i="2"/>
  <c r="BI1966" i="2"/>
  <c r="F1966" i="2"/>
  <c r="BO1965" i="2"/>
  <c r="BJ1965" i="2"/>
  <c r="BI1965" i="2"/>
  <c r="AO1965" i="2"/>
  <c r="AU1965" i="2" s="1"/>
  <c r="BE1965" i="2" s="1"/>
  <c r="F1965" i="2"/>
  <c r="BO1964" i="2"/>
  <c r="BJ1964" i="2"/>
  <c r="BI1964" i="2"/>
  <c r="AO1964" i="2"/>
  <c r="AU1964" i="2" s="1"/>
  <c r="BE1964" i="2" s="1"/>
  <c r="F1964" i="2"/>
  <c r="BO1963" i="2"/>
  <c r="BJ1963" i="2"/>
  <c r="BI1963" i="2"/>
  <c r="F1963" i="2"/>
  <c r="BO1962" i="2"/>
  <c r="BJ1962" i="2"/>
  <c r="BI1962" i="2"/>
  <c r="F1962" i="2"/>
  <c r="BO1961" i="2"/>
  <c r="BJ1961" i="2"/>
  <c r="BI1961" i="2"/>
  <c r="F1961" i="2"/>
  <c r="BO1960" i="2"/>
  <c r="BJ1960" i="2"/>
  <c r="BI1960" i="2"/>
  <c r="AO1960" i="2"/>
  <c r="AU1960" i="2" s="1"/>
  <c r="BE1960" i="2" s="1"/>
  <c r="F1960" i="2"/>
  <c r="BO1959" i="2"/>
  <c r="BJ1959" i="2"/>
  <c r="BI1959" i="2"/>
  <c r="F1959" i="2"/>
  <c r="BO1958" i="2"/>
  <c r="BJ1958" i="2"/>
  <c r="BI1958" i="2"/>
  <c r="F1958" i="2"/>
  <c r="BO1957" i="2"/>
  <c r="BJ1957" i="2"/>
  <c r="BI1957" i="2"/>
  <c r="F1957" i="2"/>
  <c r="BO1956" i="2"/>
  <c r="BJ1956" i="2"/>
  <c r="BI1956" i="2"/>
  <c r="AO1956" i="2"/>
  <c r="AU1956" i="2" s="1"/>
  <c r="BA1956" i="2" s="1"/>
  <c r="F1956" i="2"/>
  <c r="BO1955" i="2"/>
  <c r="BJ1955" i="2"/>
  <c r="BI1955" i="2"/>
  <c r="W1955" i="2"/>
  <c r="F1955" i="2"/>
  <c r="BO1954" i="2"/>
  <c r="BJ1954" i="2"/>
  <c r="BI1954" i="2"/>
  <c r="F1954" i="2"/>
  <c r="BO1953" i="2"/>
  <c r="BJ1953" i="2"/>
  <c r="BI1953" i="2"/>
  <c r="F1953" i="2"/>
  <c r="BO1952" i="2"/>
  <c r="BJ1952" i="2"/>
  <c r="BI1952" i="2"/>
  <c r="F1952" i="2"/>
  <c r="BO1951" i="2"/>
  <c r="BJ1951" i="2"/>
  <c r="BI1951" i="2"/>
  <c r="AO1951" i="2"/>
  <c r="AU1951" i="2" s="1"/>
  <c r="BA1951" i="2" s="1"/>
  <c r="F1951" i="2"/>
  <c r="BO1950" i="2"/>
  <c r="BJ1950" i="2"/>
  <c r="BI1950" i="2"/>
  <c r="F1950" i="2"/>
  <c r="BO1949" i="2"/>
  <c r="BJ1949" i="2"/>
  <c r="BI1949" i="2"/>
  <c r="F1949" i="2"/>
  <c r="BO1948" i="2"/>
  <c r="BJ1948" i="2"/>
  <c r="BI1948" i="2"/>
  <c r="W1948" i="2"/>
  <c r="F1948" i="2"/>
  <c r="BO1947" i="2"/>
  <c r="BJ1947" i="2"/>
  <c r="BI1947" i="2"/>
  <c r="AO1947" i="2"/>
  <c r="AU1947" i="2" s="1"/>
  <c r="BA1947" i="2" s="1"/>
  <c r="F1947" i="2"/>
  <c r="BO1946" i="2"/>
  <c r="BJ1946" i="2"/>
  <c r="BI1946" i="2"/>
  <c r="F1946" i="2"/>
  <c r="BO1945" i="2"/>
  <c r="BJ1945" i="2"/>
  <c r="BI1945" i="2"/>
  <c r="F1945" i="2"/>
  <c r="BO1944" i="2"/>
  <c r="BJ1944" i="2"/>
  <c r="BI1944" i="2"/>
  <c r="F1944" i="2"/>
  <c r="BO1943" i="2"/>
  <c r="BJ1943" i="2"/>
  <c r="BI1943" i="2"/>
  <c r="F1943" i="2"/>
  <c r="BO1942" i="2"/>
  <c r="BJ1942" i="2"/>
  <c r="BI1942" i="2"/>
  <c r="F1942" i="2"/>
  <c r="BO1941" i="2"/>
  <c r="BJ1941" i="2"/>
  <c r="BI1941" i="2"/>
  <c r="F1941" i="2"/>
  <c r="BO1940" i="2"/>
  <c r="BJ1940" i="2"/>
  <c r="BI1940" i="2"/>
  <c r="AO1940" i="2"/>
  <c r="AU1940" i="2" s="1"/>
  <c r="BA1940" i="2" s="1"/>
  <c r="F1940" i="2"/>
  <c r="BO1939" i="2"/>
  <c r="BJ1939" i="2"/>
  <c r="BI1939" i="2"/>
  <c r="F1939" i="2"/>
  <c r="BO1938" i="2"/>
  <c r="BJ1938" i="2"/>
  <c r="BI1938" i="2"/>
  <c r="AO1938" i="2"/>
  <c r="AU1938" i="2" s="1"/>
  <c r="BA1938" i="2" s="1"/>
  <c r="F1938" i="2"/>
  <c r="BO1937" i="2"/>
  <c r="BJ1937" i="2"/>
  <c r="BI1937" i="2"/>
  <c r="W1937" i="2"/>
  <c r="F1937" i="2"/>
  <c r="BO1936" i="2"/>
  <c r="BJ1936" i="2"/>
  <c r="BI1936" i="2"/>
  <c r="F1936" i="2"/>
  <c r="BO1935" i="2"/>
  <c r="BJ1935" i="2"/>
  <c r="BI1935" i="2"/>
  <c r="AO1935" i="2"/>
  <c r="AU1935" i="2" s="1"/>
  <c r="BA1935" i="2" s="1"/>
  <c r="F1935" i="2"/>
  <c r="BO1934" i="2"/>
  <c r="BJ1934" i="2"/>
  <c r="BI1934" i="2"/>
  <c r="AO1934" i="2"/>
  <c r="AU1934" i="2" s="1"/>
  <c r="BA1934" i="2" s="1"/>
  <c r="F1934" i="2"/>
  <c r="BO1933" i="2"/>
  <c r="BJ1933" i="2"/>
  <c r="BI1933" i="2"/>
  <c r="W1933" i="2"/>
  <c r="F1933" i="2"/>
  <c r="BO1932" i="2"/>
  <c r="BJ1932" i="2"/>
  <c r="BI1932" i="2"/>
  <c r="F1932" i="2"/>
  <c r="BO1931" i="2"/>
  <c r="BJ1931" i="2"/>
  <c r="BI1931" i="2"/>
  <c r="AO1931" i="2"/>
  <c r="AU1931" i="2" s="1"/>
  <c r="BA1931" i="2" s="1"/>
  <c r="F1931" i="2"/>
  <c r="BO1930" i="2"/>
  <c r="BJ1930" i="2"/>
  <c r="BI1930" i="2"/>
  <c r="F1930" i="2"/>
  <c r="BO1929" i="2"/>
  <c r="BJ1929" i="2"/>
  <c r="BI1929" i="2"/>
  <c r="F1929" i="2"/>
  <c r="BO1928" i="2"/>
  <c r="BJ1928" i="2"/>
  <c r="BI1928" i="2"/>
  <c r="F1928" i="2"/>
  <c r="BO1927" i="2"/>
  <c r="BJ1927" i="2"/>
  <c r="BI1927" i="2"/>
  <c r="F1927" i="2"/>
  <c r="BO1926" i="2"/>
  <c r="BJ1926" i="2"/>
  <c r="BI1926" i="2"/>
  <c r="F1926" i="2"/>
  <c r="BO1925" i="2"/>
  <c r="BJ1925" i="2"/>
  <c r="BI1925" i="2"/>
  <c r="F1925" i="2"/>
  <c r="BO1924" i="2"/>
  <c r="BJ1924" i="2"/>
  <c r="BI1924" i="2"/>
  <c r="AO1924" i="2"/>
  <c r="AU1924" i="2" s="1"/>
  <c r="BA1924" i="2" s="1"/>
  <c r="F1924" i="2"/>
  <c r="BO1923" i="2"/>
  <c r="BJ1923" i="2"/>
  <c r="BI1923" i="2"/>
  <c r="AO1923" i="2"/>
  <c r="AU1923" i="2" s="1"/>
  <c r="BA1923" i="2" s="1"/>
  <c r="F1923" i="2"/>
  <c r="BO1922" i="2"/>
  <c r="BJ1922" i="2"/>
  <c r="BI1922" i="2"/>
  <c r="AO1922" i="2"/>
  <c r="AU1922" i="2" s="1"/>
  <c r="BA1922" i="2" s="1"/>
  <c r="F1922" i="2"/>
  <c r="BO1921" i="2"/>
  <c r="BJ1921" i="2"/>
  <c r="BI1921" i="2"/>
  <c r="W1921" i="2"/>
  <c r="F1921" i="2"/>
  <c r="BO1920" i="2"/>
  <c r="BJ1920" i="2"/>
  <c r="BI1920" i="2"/>
  <c r="F1920" i="2"/>
  <c r="BO1919" i="2"/>
  <c r="BJ1919" i="2"/>
  <c r="BI1919" i="2"/>
  <c r="AO1919" i="2"/>
  <c r="AU1919" i="2" s="1"/>
  <c r="BA1919" i="2" s="1"/>
  <c r="F1919" i="2"/>
  <c r="BO1918" i="2"/>
  <c r="BJ1918" i="2"/>
  <c r="BI1918" i="2"/>
  <c r="AO1918" i="2"/>
  <c r="AU1918" i="2" s="1"/>
  <c r="BA1918" i="2" s="1"/>
  <c r="F1918" i="2"/>
  <c r="BO1917" i="2"/>
  <c r="BJ1917" i="2"/>
  <c r="BI1917" i="2"/>
  <c r="W1917" i="2"/>
  <c r="F1917" i="2"/>
  <c r="BO1916" i="2"/>
  <c r="BJ1916" i="2"/>
  <c r="BI1916" i="2"/>
  <c r="F1916" i="2"/>
  <c r="BO1915" i="2"/>
  <c r="BJ1915" i="2"/>
  <c r="BI1915" i="2"/>
  <c r="F1915" i="2"/>
  <c r="BO1914" i="2"/>
  <c r="BJ1914" i="2"/>
  <c r="BI1914" i="2"/>
  <c r="W1914" i="2"/>
  <c r="F1914" i="2"/>
  <c r="BO1913" i="2"/>
  <c r="BJ1913" i="2"/>
  <c r="BI1913" i="2"/>
  <c r="F1913" i="2"/>
  <c r="BO1912" i="2"/>
  <c r="BJ1912" i="2"/>
  <c r="BI1912" i="2"/>
  <c r="F1912" i="2"/>
  <c r="BO1911" i="2"/>
  <c r="BJ1911" i="2"/>
  <c r="BI1911" i="2"/>
  <c r="F1911" i="2"/>
  <c r="BO1910" i="2"/>
  <c r="BJ1910" i="2"/>
  <c r="BI1910" i="2"/>
  <c r="AO1910" i="2"/>
  <c r="AU1910" i="2" s="1"/>
  <c r="BA1910" i="2" s="1"/>
  <c r="F1910" i="2"/>
  <c r="BO1909" i="2"/>
  <c r="BJ1909" i="2"/>
  <c r="BI1909" i="2"/>
  <c r="W1909" i="2"/>
  <c r="F1909" i="2"/>
  <c r="BO1908" i="2"/>
  <c r="BJ1908" i="2"/>
  <c r="BI1908" i="2"/>
  <c r="W1908" i="2"/>
  <c r="F1908" i="2"/>
  <c r="BO1907" i="2"/>
  <c r="BJ1907" i="2"/>
  <c r="BI1907" i="2"/>
  <c r="F1907" i="2"/>
  <c r="BO1906" i="2"/>
  <c r="BJ1906" i="2"/>
  <c r="BI1906" i="2"/>
  <c r="AO1906" i="2"/>
  <c r="AU1906" i="2" s="1"/>
  <c r="BA1906" i="2" s="1"/>
  <c r="F1906" i="2"/>
  <c r="BO1905" i="2"/>
  <c r="BJ1905" i="2"/>
  <c r="BI1905" i="2"/>
  <c r="AO1905" i="2"/>
  <c r="AU1905" i="2" s="1"/>
  <c r="BA1905" i="2" s="1"/>
  <c r="F1905" i="2"/>
  <c r="BO1904" i="2"/>
  <c r="BJ1904" i="2"/>
  <c r="BI1904" i="2"/>
  <c r="W1904" i="2"/>
  <c r="F1904" i="2"/>
  <c r="BO1903" i="2"/>
  <c r="BJ1903" i="2"/>
  <c r="BI1903" i="2"/>
  <c r="F1903" i="2"/>
  <c r="BO1902" i="2"/>
  <c r="BJ1902" i="2"/>
  <c r="BI1902" i="2"/>
  <c r="F1902" i="2"/>
  <c r="BO1901" i="2"/>
  <c r="BJ1901" i="2"/>
  <c r="BI1901" i="2"/>
  <c r="AO1901" i="2"/>
  <c r="AU1901" i="2" s="1"/>
  <c r="BA1901" i="2" s="1"/>
  <c r="F1901" i="2"/>
  <c r="BO1900" i="2"/>
  <c r="BJ1900" i="2"/>
  <c r="BI1900" i="2"/>
  <c r="W1900" i="2"/>
  <c r="F1900" i="2"/>
  <c r="BO1899" i="2"/>
  <c r="BJ1899" i="2"/>
  <c r="BI1899" i="2"/>
  <c r="F1899" i="2"/>
  <c r="BO1898" i="2"/>
  <c r="BJ1898" i="2"/>
  <c r="BI1898" i="2"/>
  <c r="W1898" i="2"/>
  <c r="F1898" i="2"/>
  <c r="BO1897" i="2"/>
  <c r="BJ1897" i="2"/>
  <c r="BI1897" i="2"/>
  <c r="F1897" i="2"/>
  <c r="BO1896" i="2"/>
  <c r="BJ1896" i="2"/>
  <c r="BI1896" i="2"/>
  <c r="F1896" i="2"/>
  <c r="BO1895" i="2"/>
  <c r="BJ1895" i="2"/>
  <c r="BI1895" i="2"/>
  <c r="F1895" i="2"/>
  <c r="BO1894" i="2"/>
  <c r="BJ1894" i="2"/>
  <c r="BI1894" i="2"/>
  <c r="F1894" i="2"/>
  <c r="BO1893" i="2"/>
  <c r="BJ1893" i="2"/>
  <c r="BI1893" i="2"/>
  <c r="W1893" i="2"/>
  <c r="F1893" i="2"/>
  <c r="BO1892" i="2"/>
  <c r="BJ1892" i="2"/>
  <c r="BI1892" i="2"/>
  <c r="F1892" i="2"/>
  <c r="BO1891" i="2"/>
  <c r="BJ1891" i="2"/>
  <c r="BI1891" i="2"/>
  <c r="I1891" i="2"/>
  <c r="F1891" i="2"/>
  <c r="BO1890" i="2"/>
  <c r="BJ1890" i="2"/>
  <c r="BI1890" i="2"/>
  <c r="AO1890" i="2"/>
  <c r="AU1890" i="2" s="1"/>
  <c r="BA1890" i="2" s="1"/>
  <c r="F1890" i="2"/>
  <c r="BO1889" i="2"/>
  <c r="BJ1889" i="2"/>
  <c r="BI1889" i="2"/>
  <c r="F1889" i="2"/>
  <c r="BO1888" i="2"/>
  <c r="BJ1888" i="2"/>
  <c r="BI1888" i="2"/>
  <c r="W1888" i="2"/>
  <c r="F1888" i="2"/>
  <c r="BO1887" i="2"/>
  <c r="BJ1887" i="2"/>
  <c r="BI1887" i="2"/>
  <c r="F1887" i="2"/>
  <c r="BO1886" i="2"/>
  <c r="BJ1886" i="2"/>
  <c r="BI1886" i="2"/>
  <c r="F1886" i="2"/>
  <c r="BO1885" i="2"/>
  <c r="BJ1885" i="2"/>
  <c r="BI1885" i="2"/>
  <c r="AO1885" i="2"/>
  <c r="AU1885" i="2" s="1"/>
  <c r="BE1885" i="2" s="1"/>
  <c r="F1885" i="2"/>
  <c r="BO1884" i="2"/>
  <c r="BJ1884" i="2"/>
  <c r="BI1884" i="2"/>
  <c r="W1884" i="2"/>
  <c r="F1884" i="2"/>
  <c r="BO1883" i="2"/>
  <c r="BJ1883" i="2"/>
  <c r="BI1883" i="2"/>
  <c r="F1883" i="2"/>
  <c r="BO1882" i="2"/>
  <c r="BJ1882" i="2"/>
  <c r="BI1882" i="2"/>
  <c r="W1882" i="2"/>
  <c r="F1882" i="2"/>
  <c r="BO1881" i="2"/>
  <c r="BJ1881" i="2"/>
  <c r="BI1881" i="2"/>
  <c r="F1881" i="2"/>
  <c r="BO1880" i="2"/>
  <c r="BJ1880" i="2"/>
  <c r="BI1880" i="2"/>
  <c r="F1880" i="2"/>
  <c r="BO1879" i="2"/>
  <c r="BJ1879" i="2"/>
  <c r="BI1879" i="2"/>
  <c r="F1879" i="2"/>
  <c r="BO1878" i="2"/>
  <c r="BJ1878" i="2"/>
  <c r="BI1878" i="2"/>
  <c r="F1878" i="2"/>
  <c r="BO1877" i="2"/>
  <c r="BJ1877" i="2"/>
  <c r="BI1877" i="2"/>
  <c r="W1877" i="2"/>
  <c r="F1877" i="2"/>
  <c r="BO1876" i="2"/>
  <c r="BJ1876" i="2"/>
  <c r="BI1876" i="2"/>
  <c r="F1876" i="2"/>
  <c r="BO1875" i="2"/>
  <c r="BJ1875" i="2"/>
  <c r="BI1875" i="2"/>
  <c r="F1875" i="2"/>
  <c r="BO1874" i="2"/>
  <c r="BJ1874" i="2"/>
  <c r="BI1874" i="2"/>
  <c r="AO1874" i="2"/>
  <c r="AU1874" i="2" s="1"/>
  <c r="F1874" i="2"/>
  <c r="BO1873" i="2"/>
  <c r="BJ1873" i="2"/>
  <c r="BI1873" i="2"/>
  <c r="AO1873" i="2"/>
  <c r="AU1873" i="2" s="1"/>
  <c r="F1873" i="2"/>
  <c r="BO1872" i="2"/>
  <c r="BJ1872" i="2"/>
  <c r="BI1872" i="2"/>
  <c r="W1872" i="2"/>
  <c r="I1872" i="2"/>
  <c r="F1872" i="2"/>
  <c r="BO1871" i="2"/>
  <c r="BJ1871" i="2"/>
  <c r="BI1871" i="2"/>
  <c r="F1871" i="2"/>
  <c r="BO1870" i="2"/>
  <c r="BJ1870" i="2"/>
  <c r="BI1870" i="2"/>
  <c r="F1870" i="2"/>
  <c r="BO1869" i="2"/>
  <c r="BJ1869" i="2"/>
  <c r="BI1869" i="2"/>
  <c r="AO1869" i="2"/>
  <c r="AU1869" i="2" s="1"/>
  <c r="F1869" i="2"/>
  <c r="BO1868" i="2"/>
  <c r="BJ1868" i="2"/>
  <c r="BI1868" i="2"/>
  <c r="W1868" i="2"/>
  <c r="F1868" i="2"/>
  <c r="BO1867" i="2"/>
  <c r="BJ1867" i="2"/>
  <c r="BI1867" i="2"/>
  <c r="F1867" i="2"/>
  <c r="BO1866" i="2"/>
  <c r="BJ1866" i="2"/>
  <c r="BI1866" i="2"/>
  <c r="F1866" i="2"/>
  <c r="BO1865" i="2"/>
  <c r="BJ1865" i="2"/>
  <c r="BI1865" i="2"/>
  <c r="F1865" i="2"/>
  <c r="BO1864" i="2"/>
  <c r="BJ1864" i="2"/>
  <c r="BI1864" i="2"/>
  <c r="F1864" i="2"/>
  <c r="BO1863" i="2"/>
  <c r="BJ1863" i="2"/>
  <c r="BI1863" i="2"/>
  <c r="F1863" i="2"/>
  <c r="BO1862" i="2"/>
  <c r="BJ1862" i="2"/>
  <c r="BI1862" i="2"/>
  <c r="AO1862" i="2"/>
  <c r="AU1862" i="2" s="1"/>
  <c r="F1862" i="2"/>
  <c r="BO1861" i="2"/>
  <c r="BJ1861" i="2"/>
  <c r="BI1861" i="2"/>
  <c r="W1861" i="2"/>
  <c r="F1861" i="2"/>
  <c r="BO1860" i="2"/>
  <c r="BJ1860" i="2"/>
  <c r="BI1860" i="2"/>
  <c r="F1860" i="2"/>
  <c r="BO1859" i="2"/>
  <c r="BJ1859" i="2"/>
  <c r="BI1859" i="2"/>
  <c r="F1859" i="2"/>
  <c r="BO1858" i="2"/>
  <c r="BJ1858" i="2"/>
  <c r="BI1858" i="2"/>
  <c r="AO1858" i="2"/>
  <c r="AU1858" i="2" s="1"/>
  <c r="F1858" i="2"/>
  <c r="BO1857" i="2"/>
  <c r="BJ1857" i="2"/>
  <c r="BI1857" i="2"/>
  <c r="AO1857" i="2"/>
  <c r="AU1857" i="2" s="1"/>
  <c r="F1857" i="2"/>
  <c r="BO1856" i="2"/>
  <c r="BJ1856" i="2"/>
  <c r="BI1856" i="2"/>
  <c r="W1856" i="2"/>
  <c r="I1856" i="2"/>
  <c r="F1856" i="2"/>
  <c r="BO1855" i="2"/>
  <c r="BJ1855" i="2"/>
  <c r="BI1855" i="2"/>
  <c r="F1855" i="2"/>
  <c r="BO1854" i="2"/>
  <c r="BJ1854" i="2"/>
  <c r="BI1854" i="2"/>
  <c r="F1854" i="2"/>
  <c r="BO1853" i="2"/>
  <c r="BJ1853" i="2"/>
  <c r="BI1853" i="2"/>
  <c r="AO1853" i="2"/>
  <c r="AU1853" i="2" s="1"/>
  <c r="F1853" i="2"/>
  <c r="BO1852" i="2"/>
  <c r="BJ1852" i="2"/>
  <c r="BI1852" i="2"/>
  <c r="W1852" i="2"/>
  <c r="F1852" i="2"/>
  <c r="BO1851" i="2"/>
  <c r="BJ1851" i="2"/>
  <c r="BI1851" i="2"/>
  <c r="F1851" i="2"/>
  <c r="BO1850" i="2"/>
  <c r="BJ1850" i="2"/>
  <c r="BI1850" i="2"/>
  <c r="W1850" i="2"/>
  <c r="F1850" i="2"/>
  <c r="BO1849" i="2"/>
  <c r="BJ1849" i="2"/>
  <c r="BI1849" i="2"/>
  <c r="F1849" i="2"/>
  <c r="BO1848" i="2"/>
  <c r="BJ1848" i="2"/>
  <c r="BI1848" i="2"/>
  <c r="F1848" i="2"/>
  <c r="BO1847" i="2"/>
  <c r="BJ1847" i="2"/>
  <c r="BI1847" i="2"/>
  <c r="AO1847" i="2"/>
  <c r="AU1847" i="2" s="1"/>
  <c r="BA1847" i="2" s="1"/>
  <c r="F1847" i="2"/>
  <c r="BO1846" i="2"/>
  <c r="BJ1846" i="2"/>
  <c r="BI1846" i="2"/>
  <c r="AO1846" i="2"/>
  <c r="AU1846" i="2" s="1"/>
  <c r="F1846" i="2"/>
  <c r="BO1845" i="2"/>
  <c r="BJ1845" i="2"/>
  <c r="BI1845" i="2"/>
  <c r="W1845" i="2"/>
  <c r="F1845" i="2"/>
  <c r="BO1844" i="2"/>
  <c r="BJ1844" i="2"/>
  <c r="BI1844" i="2"/>
  <c r="F1844" i="2"/>
  <c r="BO1843" i="2"/>
  <c r="BJ1843" i="2"/>
  <c r="BI1843" i="2"/>
  <c r="AO1843" i="2"/>
  <c r="AU1843" i="2" s="1"/>
  <c r="BA1843" i="2" s="1"/>
  <c r="F1843" i="2"/>
  <c r="BO1842" i="2"/>
  <c r="BJ1842" i="2"/>
  <c r="BI1842" i="2"/>
  <c r="AO1842" i="2"/>
  <c r="AU1842" i="2" s="1"/>
  <c r="F1842" i="2"/>
  <c r="BO1841" i="2"/>
  <c r="BJ1841" i="2"/>
  <c r="BI1841" i="2"/>
  <c r="F1841" i="2"/>
  <c r="BO1840" i="2"/>
  <c r="BJ1840" i="2"/>
  <c r="BI1840" i="2"/>
  <c r="I1840" i="2"/>
  <c r="F1840" i="2"/>
  <c r="BO1839" i="2"/>
  <c r="BJ1839" i="2"/>
  <c r="BI1839" i="2"/>
  <c r="F1839" i="2"/>
  <c r="BO1838" i="2"/>
  <c r="BJ1838" i="2"/>
  <c r="BI1838" i="2"/>
  <c r="AO1838" i="2"/>
  <c r="AU1838" i="2" s="1"/>
  <c r="F1838" i="2"/>
  <c r="BO1837" i="2"/>
  <c r="BJ1837" i="2"/>
  <c r="BI1837" i="2"/>
  <c r="F1837" i="2"/>
  <c r="BO1836" i="2"/>
  <c r="BJ1836" i="2"/>
  <c r="BI1836" i="2"/>
  <c r="F1836" i="2"/>
  <c r="BO1835" i="2"/>
  <c r="BJ1835" i="2"/>
  <c r="BI1835" i="2"/>
  <c r="F1835" i="2"/>
  <c r="BO1834" i="2"/>
  <c r="BJ1834" i="2"/>
  <c r="BI1834" i="2"/>
  <c r="F1834" i="2"/>
  <c r="BO1833" i="2"/>
  <c r="BJ1833" i="2"/>
  <c r="BI1833" i="2"/>
  <c r="AO1833" i="2"/>
  <c r="AU1833" i="2" s="1"/>
  <c r="I1833" i="2"/>
  <c r="F1833" i="2"/>
  <c r="BO1832" i="2"/>
  <c r="BJ1832" i="2"/>
  <c r="BI1832" i="2"/>
  <c r="AO1832" i="2"/>
  <c r="AU1832" i="2" s="1"/>
  <c r="F1832" i="2"/>
  <c r="BO1831" i="2"/>
  <c r="BJ1831" i="2"/>
  <c r="BI1831" i="2"/>
  <c r="AO1831" i="2"/>
  <c r="AU1831" i="2" s="1"/>
  <c r="BA1831" i="2" s="1"/>
  <c r="I1831" i="2"/>
  <c r="F1831" i="2"/>
  <c r="BO1830" i="2"/>
  <c r="BJ1830" i="2"/>
  <c r="BI1830" i="2"/>
  <c r="AO1830" i="2"/>
  <c r="AU1830" i="2" s="1"/>
  <c r="F1830" i="2"/>
  <c r="BO1829" i="2"/>
  <c r="BJ1829" i="2"/>
  <c r="BI1829" i="2"/>
  <c r="F1829" i="2"/>
  <c r="BO1828" i="2"/>
  <c r="BJ1828" i="2"/>
  <c r="BI1828" i="2"/>
  <c r="F1828" i="2"/>
  <c r="BO1827" i="2"/>
  <c r="BJ1827" i="2"/>
  <c r="BI1827" i="2"/>
  <c r="F1827" i="2"/>
  <c r="BO1826" i="2"/>
  <c r="BJ1826" i="2"/>
  <c r="BI1826" i="2"/>
  <c r="F1826" i="2"/>
  <c r="BO1825" i="2"/>
  <c r="BJ1825" i="2"/>
  <c r="BI1825" i="2"/>
  <c r="AO1825" i="2"/>
  <c r="AU1825" i="2" s="1"/>
  <c r="F1825" i="2"/>
  <c r="BO1824" i="2"/>
  <c r="BJ1824" i="2"/>
  <c r="BI1824" i="2"/>
  <c r="AO1824" i="2"/>
  <c r="AU1824" i="2" s="1"/>
  <c r="F1824" i="2"/>
  <c r="BO1823" i="2"/>
  <c r="BJ1823" i="2"/>
  <c r="BI1823" i="2"/>
  <c r="AO1823" i="2"/>
  <c r="AU1823" i="2" s="1"/>
  <c r="BA1823" i="2" s="1"/>
  <c r="I1823" i="2"/>
  <c r="F1823" i="2"/>
  <c r="BO1822" i="2"/>
  <c r="BJ1822" i="2"/>
  <c r="BI1822" i="2"/>
  <c r="AO1822" i="2"/>
  <c r="AU1822" i="2" s="1"/>
  <c r="F1822" i="2"/>
  <c r="BO1821" i="2"/>
  <c r="BJ1821" i="2"/>
  <c r="BI1821" i="2"/>
  <c r="F1821" i="2"/>
  <c r="BO1820" i="2"/>
  <c r="BJ1820" i="2"/>
  <c r="BI1820" i="2"/>
  <c r="F1820" i="2"/>
  <c r="BO1819" i="2"/>
  <c r="BJ1819" i="2"/>
  <c r="BI1819" i="2"/>
  <c r="F1819" i="2"/>
  <c r="BO1818" i="2"/>
  <c r="BJ1818" i="2"/>
  <c r="BI1818" i="2"/>
  <c r="F1818" i="2"/>
  <c r="BO1817" i="2"/>
  <c r="BJ1817" i="2"/>
  <c r="BI1817" i="2"/>
  <c r="F1817" i="2"/>
  <c r="BO1816" i="2"/>
  <c r="BJ1816" i="2"/>
  <c r="BI1816" i="2"/>
  <c r="AO1816" i="2"/>
  <c r="AU1816" i="2" s="1"/>
  <c r="F1816" i="2"/>
  <c r="BO1815" i="2"/>
  <c r="BJ1815" i="2"/>
  <c r="BI1815" i="2"/>
  <c r="AO1815" i="2"/>
  <c r="AU1815" i="2" s="1"/>
  <c r="BA1815" i="2" s="1"/>
  <c r="F1815" i="2"/>
  <c r="BO1814" i="2"/>
  <c r="BJ1814" i="2"/>
  <c r="BI1814" i="2"/>
  <c r="AO1814" i="2"/>
  <c r="AU1814" i="2" s="1"/>
  <c r="F1814" i="2"/>
  <c r="BO1813" i="2"/>
  <c r="BJ1813" i="2"/>
  <c r="BI1813" i="2"/>
  <c r="F1813" i="2"/>
  <c r="BO1812" i="2"/>
  <c r="BJ1812" i="2"/>
  <c r="BI1812" i="2"/>
  <c r="F1812" i="2"/>
  <c r="BO1811" i="2"/>
  <c r="BJ1811" i="2"/>
  <c r="BI1811" i="2"/>
  <c r="F1811" i="2"/>
  <c r="BO1810" i="2"/>
  <c r="BJ1810" i="2"/>
  <c r="BI1810" i="2"/>
  <c r="F1810" i="2"/>
  <c r="BO1809" i="2"/>
  <c r="BJ1809" i="2"/>
  <c r="BI1809" i="2"/>
  <c r="F1809" i="2"/>
  <c r="BO1808" i="2"/>
  <c r="BJ1808" i="2"/>
  <c r="BI1808" i="2"/>
  <c r="AO1808" i="2"/>
  <c r="AU1808" i="2" s="1"/>
  <c r="F1808" i="2"/>
  <c r="BO1807" i="2"/>
  <c r="BJ1807" i="2"/>
  <c r="BI1807" i="2"/>
  <c r="AO1807" i="2"/>
  <c r="AU1807" i="2" s="1"/>
  <c r="BA1807" i="2" s="1"/>
  <c r="F1807" i="2"/>
  <c r="BO1806" i="2"/>
  <c r="BJ1806" i="2"/>
  <c r="BI1806" i="2"/>
  <c r="F1806" i="2"/>
  <c r="BO1805" i="2"/>
  <c r="BJ1805" i="2"/>
  <c r="BI1805" i="2"/>
  <c r="F1805" i="2"/>
  <c r="BO1804" i="2"/>
  <c r="BJ1804" i="2"/>
  <c r="BI1804" i="2"/>
  <c r="F1804" i="2"/>
  <c r="BO1803" i="2"/>
  <c r="BJ1803" i="2"/>
  <c r="BI1803" i="2"/>
  <c r="I1803" i="2"/>
  <c r="F1803" i="2"/>
  <c r="BO1802" i="2"/>
  <c r="BJ1802" i="2"/>
  <c r="BI1802" i="2"/>
  <c r="F1802" i="2"/>
  <c r="BO1801" i="2"/>
  <c r="BJ1801" i="2"/>
  <c r="BI1801" i="2"/>
  <c r="F1801" i="2"/>
  <c r="BO1800" i="2"/>
  <c r="BJ1800" i="2"/>
  <c r="BI1800" i="2"/>
  <c r="AO1800" i="2"/>
  <c r="AU1800" i="2" s="1"/>
  <c r="F1800" i="2"/>
  <c r="BO1799" i="2"/>
  <c r="BJ1799" i="2"/>
  <c r="BI1799" i="2"/>
  <c r="AO1799" i="2"/>
  <c r="AU1799" i="2" s="1"/>
  <c r="BA1799" i="2" s="1"/>
  <c r="F1799" i="2"/>
  <c r="BO1798" i="2"/>
  <c r="BJ1798" i="2"/>
  <c r="BI1798" i="2"/>
  <c r="F1798" i="2"/>
  <c r="BO1797" i="2"/>
  <c r="BJ1797" i="2"/>
  <c r="BI1797" i="2"/>
  <c r="F1797" i="2"/>
  <c r="BO1796" i="2"/>
  <c r="BJ1796" i="2"/>
  <c r="BI1796" i="2"/>
  <c r="F1796" i="2"/>
  <c r="BO1795" i="2"/>
  <c r="BJ1795" i="2"/>
  <c r="BI1795" i="2"/>
  <c r="F1795" i="2"/>
  <c r="BO1794" i="2"/>
  <c r="BJ1794" i="2"/>
  <c r="BI1794" i="2"/>
  <c r="F1794" i="2"/>
  <c r="BO1793" i="2"/>
  <c r="BJ1793" i="2"/>
  <c r="BI1793" i="2"/>
  <c r="F1793" i="2"/>
  <c r="BO1792" i="2"/>
  <c r="BJ1792" i="2"/>
  <c r="BI1792" i="2"/>
  <c r="AO1792" i="2"/>
  <c r="AU1792" i="2" s="1"/>
  <c r="F1792" i="2"/>
  <c r="BO1791" i="2"/>
  <c r="BJ1791" i="2"/>
  <c r="BI1791" i="2"/>
  <c r="F1791" i="2"/>
  <c r="BO1790" i="2"/>
  <c r="BJ1790" i="2"/>
  <c r="BI1790" i="2"/>
  <c r="AO1790" i="2"/>
  <c r="AU1790" i="2" s="1"/>
  <c r="W1790" i="2"/>
  <c r="F1790" i="2"/>
  <c r="BO1789" i="2"/>
  <c r="BJ1789" i="2"/>
  <c r="BI1789" i="2"/>
  <c r="F1789" i="2"/>
  <c r="BO1788" i="2"/>
  <c r="BJ1788" i="2"/>
  <c r="BI1788" i="2"/>
  <c r="F1788" i="2"/>
  <c r="BO1787" i="2"/>
  <c r="BJ1787" i="2"/>
  <c r="BI1787" i="2"/>
  <c r="F1787" i="2"/>
  <c r="BO1786" i="2"/>
  <c r="BJ1786" i="2"/>
  <c r="BI1786" i="2"/>
  <c r="F1786" i="2"/>
  <c r="BO1785" i="2"/>
  <c r="BJ1785" i="2"/>
  <c r="BI1785" i="2"/>
  <c r="AO1785" i="2"/>
  <c r="AU1785" i="2" s="1"/>
  <c r="BA1785" i="2" s="1"/>
  <c r="F1785" i="2"/>
  <c r="BO1784" i="2"/>
  <c r="BJ1784" i="2"/>
  <c r="BI1784" i="2"/>
  <c r="F1784" i="2"/>
  <c r="BO1783" i="2"/>
  <c r="BJ1783" i="2"/>
  <c r="BI1783" i="2"/>
  <c r="F1783" i="2"/>
  <c r="BO1782" i="2"/>
  <c r="BJ1782" i="2"/>
  <c r="BI1782" i="2"/>
  <c r="W1782" i="2"/>
  <c r="F1782" i="2"/>
  <c r="BO1781" i="2"/>
  <c r="BJ1781" i="2"/>
  <c r="BI1781" i="2"/>
  <c r="W1781" i="2"/>
  <c r="F1781" i="2"/>
  <c r="BO1780" i="2"/>
  <c r="BJ1780" i="2"/>
  <c r="BI1780" i="2"/>
  <c r="AO1780" i="2"/>
  <c r="AU1780" i="2" s="1"/>
  <c r="F1780" i="2"/>
  <c r="BO1779" i="2"/>
  <c r="BJ1779" i="2"/>
  <c r="BI1779" i="2"/>
  <c r="F1779" i="2"/>
  <c r="BO1778" i="2"/>
  <c r="BJ1778" i="2"/>
  <c r="BI1778" i="2"/>
  <c r="F1778" i="2"/>
  <c r="BO1777" i="2"/>
  <c r="BJ1777" i="2"/>
  <c r="BI1777" i="2"/>
  <c r="AO1777" i="2"/>
  <c r="AU1777" i="2" s="1"/>
  <c r="F1777" i="2"/>
  <c r="BO1776" i="2"/>
  <c r="BJ1776" i="2"/>
  <c r="BI1776" i="2"/>
  <c r="F1776" i="2"/>
  <c r="BO1775" i="2"/>
  <c r="BJ1775" i="2"/>
  <c r="BI1775" i="2"/>
  <c r="F1775" i="2"/>
  <c r="BO1774" i="2"/>
  <c r="BJ1774" i="2"/>
  <c r="BI1774" i="2"/>
  <c r="W1774" i="2"/>
  <c r="F1774" i="2"/>
  <c r="BO1773" i="2"/>
  <c r="BJ1773" i="2"/>
  <c r="BI1773" i="2"/>
  <c r="F1773" i="2"/>
  <c r="BO1772" i="2"/>
  <c r="BJ1772" i="2"/>
  <c r="BI1772" i="2"/>
  <c r="AO1772" i="2"/>
  <c r="AU1772" i="2" s="1"/>
  <c r="F1772" i="2"/>
  <c r="BO1771" i="2"/>
  <c r="BJ1771" i="2"/>
  <c r="BI1771" i="2"/>
  <c r="F1771" i="2"/>
  <c r="BO1770" i="2"/>
  <c r="BJ1770" i="2"/>
  <c r="BI1770" i="2"/>
  <c r="F1770" i="2"/>
  <c r="BO1769" i="2"/>
  <c r="BJ1769" i="2"/>
  <c r="BI1769" i="2"/>
  <c r="AO1769" i="2"/>
  <c r="AU1769" i="2" s="1"/>
  <c r="F1769" i="2"/>
  <c r="BO1768" i="2"/>
  <c r="BJ1768" i="2"/>
  <c r="BI1768" i="2"/>
  <c r="F1768" i="2"/>
  <c r="BO1767" i="2"/>
  <c r="BJ1767" i="2"/>
  <c r="BI1767" i="2"/>
  <c r="F1767" i="2"/>
  <c r="BO1766" i="2"/>
  <c r="BJ1766" i="2"/>
  <c r="BI1766" i="2"/>
  <c r="W1766" i="2"/>
  <c r="F1766" i="2"/>
  <c r="BO1765" i="2"/>
  <c r="BJ1765" i="2"/>
  <c r="BI1765" i="2"/>
  <c r="W1765" i="2"/>
  <c r="F1765" i="2"/>
  <c r="BO1764" i="2"/>
  <c r="BJ1764" i="2"/>
  <c r="BI1764" i="2"/>
  <c r="AO1764" i="2"/>
  <c r="AU1764" i="2" s="1"/>
  <c r="F1764" i="2"/>
  <c r="BO1763" i="2"/>
  <c r="BJ1763" i="2"/>
  <c r="BI1763" i="2"/>
  <c r="F1763" i="2"/>
  <c r="BO1762" i="2"/>
  <c r="BJ1762" i="2"/>
  <c r="BI1762" i="2"/>
  <c r="F1762" i="2"/>
  <c r="BO1761" i="2"/>
  <c r="BJ1761" i="2"/>
  <c r="BI1761" i="2"/>
  <c r="AO1761" i="2"/>
  <c r="AU1761" i="2" s="1"/>
  <c r="F1761" i="2"/>
  <c r="BO1760" i="2"/>
  <c r="BJ1760" i="2"/>
  <c r="BI1760" i="2"/>
  <c r="F1760" i="2"/>
  <c r="BO1759" i="2"/>
  <c r="BJ1759" i="2"/>
  <c r="BI1759" i="2"/>
  <c r="F1759" i="2"/>
  <c r="BO1758" i="2"/>
  <c r="BJ1758" i="2"/>
  <c r="BI1758" i="2"/>
  <c r="W1758" i="2"/>
  <c r="F1758" i="2"/>
  <c r="BO1757" i="2"/>
  <c r="BJ1757" i="2"/>
  <c r="BI1757" i="2"/>
  <c r="F1757" i="2"/>
  <c r="BO1756" i="2"/>
  <c r="BJ1756" i="2"/>
  <c r="BI1756" i="2"/>
  <c r="AO1756" i="2"/>
  <c r="AU1756" i="2" s="1"/>
  <c r="BE1756" i="2" s="1"/>
  <c r="F1756" i="2"/>
  <c r="BO1755" i="2"/>
  <c r="BJ1755" i="2"/>
  <c r="BI1755" i="2"/>
  <c r="AO1755" i="2"/>
  <c r="AU1755" i="2" s="1"/>
  <c r="BE1755" i="2" s="1"/>
  <c r="W1755" i="2"/>
  <c r="F1755" i="2"/>
  <c r="BO1754" i="2"/>
  <c r="BJ1754" i="2"/>
  <c r="BI1754" i="2"/>
  <c r="AO1754" i="2"/>
  <c r="AU1754" i="2" s="1"/>
  <c r="BE1754" i="2" s="1"/>
  <c r="F1754" i="2"/>
  <c r="BO1753" i="2"/>
  <c r="BJ1753" i="2"/>
  <c r="BI1753" i="2"/>
  <c r="W1753" i="2"/>
  <c r="F1753" i="2"/>
  <c r="BO1752" i="2"/>
  <c r="BJ1752" i="2"/>
  <c r="BI1752" i="2"/>
  <c r="AO1752" i="2"/>
  <c r="AU1752" i="2" s="1"/>
  <c r="BE1752" i="2" s="1"/>
  <c r="F1752" i="2"/>
  <c r="BO1751" i="2"/>
  <c r="BJ1751" i="2"/>
  <c r="BI1751" i="2"/>
  <c r="W1751" i="2"/>
  <c r="F1751" i="2"/>
  <c r="BO1750" i="2"/>
  <c r="BJ1750" i="2"/>
  <c r="BI1750" i="2"/>
  <c r="AO1750" i="2"/>
  <c r="AU1750" i="2" s="1"/>
  <c r="BE1750" i="2" s="1"/>
  <c r="F1750" i="2"/>
  <c r="BO1749" i="2"/>
  <c r="BJ1749" i="2"/>
  <c r="BI1749" i="2"/>
  <c r="W1749" i="2"/>
  <c r="F1749" i="2"/>
  <c r="BO1748" i="2"/>
  <c r="BJ1748" i="2"/>
  <c r="BI1748" i="2"/>
  <c r="AO1748" i="2"/>
  <c r="AU1748" i="2" s="1"/>
  <c r="BE1748" i="2" s="1"/>
  <c r="F1748" i="2"/>
  <c r="BO1747" i="2"/>
  <c r="BJ1747" i="2"/>
  <c r="BI1747" i="2"/>
  <c r="AO1747" i="2"/>
  <c r="AU1747" i="2" s="1"/>
  <c r="BE1747" i="2" s="1"/>
  <c r="W1747" i="2"/>
  <c r="F1747" i="2"/>
  <c r="BO1746" i="2"/>
  <c r="BJ1746" i="2"/>
  <c r="BI1746" i="2"/>
  <c r="AO1746" i="2"/>
  <c r="AU1746" i="2" s="1"/>
  <c r="BE1746" i="2" s="1"/>
  <c r="F1746" i="2"/>
  <c r="BO1745" i="2"/>
  <c r="BJ1745" i="2"/>
  <c r="BI1745" i="2"/>
  <c r="W1745" i="2"/>
  <c r="F1745" i="2"/>
  <c r="BO1744" i="2"/>
  <c r="BJ1744" i="2"/>
  <c r="BI1744" i="2"/>
  <c r="AO1744" i="2"/>
  <c r="AU1744" i="2" s="1"/>
  <c r="BE1744" i="2" s="1"/>
  <c r="F1744" i="2"/>
  <c r="BO1743" i="2"/>
  <c r="BJ1743" i="2"/>
  <c r="BI1743" i="2"/>
  <c r="W1743" i="2"/>
  <c r="F1743" i="2"/>
  <c r="BO1742" i="2"/>
  <c r="BJ1742" i="2"/>
  <c r="BI1742" i="2"/>
  <c r="AO1742" i="2"/>
  <c r="AU1742" i="2" s="1"/>
  <c r="F1742" i="2"/>
  <c r="BO1741" i="2"/>
  <c r="BJ1741" i="2"/>
  <c r="BI1741" i="2"/>
  <c r="F1741" i="2"/>
  <c r="BO1740" i="2"/>
  <c r="BJ1740" i="2"/>
  <c r="BI1740" i="2"/>
  <c r="F1740" i="2"/>
  <c r="BO1739" i="2"/>
  <c r="BJ1739" i="2"/>
  <c r="BI1739" i="2"/>
  <c r="AO1739" i="2"/>
  <c r="AU1739" i="2" s="1"/>
  <c r="W1739" i="2"/>
  <c r="F1739" i="2"/>
  <c r="BO1738" i="2"/>
  <c r="BJ1738" i="2"/>
  <c r="BI1738" i="2"/>
  <c r="AO1738" i="2"/>
  <c r="AU1738" i="2" s="1"/>
  <c r="BE1738" i="2" s="1"/>
  <c r="F1738" i="2"/>
  <c r="BO1737" i="2"/>
  <c r="BJ1737" i="2"/>
  <c r="BI1737" i="2"/>
  <c r="F1737" i="2"/>
  <c r="BO1736" i="2"/>
  <c r="BJ1736" i="2"/>
  <c r="BI1736" i="2"/>
  <c r="F1736" i="2"/>
  <c r="BO1735" i="2"/>
  <c r="BJ1735" i="2"/>
  <c r="BI1735" i="2"/>
  <c r="W1735" i="2"/>
  <c r="F1735" i="2"/>
  <c r="BO1734" i="2"/>
  <c r="BJ1734" i="2"/>
  <c r="BI1734" i="2"/>
  <c r="AO1734" i="2"/>
  <c r="AU1734" i="2" s="1"/>
  <c r="BE1734" i="2" s="1"/>
  <c r="F1734" i="2"/>
  <c r="BO1733" i="2"/>
  <c r="BJ1733" i="2"/>
  <c r="BI1733" i="2"/>
  <c r="F1733" i="2"/>
  <c r="BO1732" i="2"/>
  <c r="BJ1732" i="2"/>
  <c r="BI1732" i="2"/>
  <c r="F1732" i="2"/>
  <c r="BO1731" i="2"/>
  <c r="BJ1731" i="2"/>
  <c r="BI1731" i="2"/>
  <c r="W1731" i="2"/>
  <c r="F1731" i="2"/>
  <c r="BO1730" i="2"/>
  <c r="BJ1730" i="2"/>
  <c r="BI1730" i="2"/>
  <c r="AO1730" i="2"/>
  <c r="AU1730" i="2" s="1"/>
  <c r="F1730" i="2"/>
  <c r="BO1729" i="2"/>
  <c r="BJ1729" i="2"/>
  <c r="BI1729" i="2"/>
  <c r="F1729" i="2"/>
  <c r="BO1728" i="2"/>
  <c r="BJ1728" i="2"/>
  <c r="BI1728" i="2"/>
  <c r="F1728" i="2"/>
  <c r="BO1727" i="2"/>
  <c r="BJ1727" i="2"/>
  <c r="BI1727" i="2"/>
  <c r="W1727" i="2"/>
  <c r="F1727" i="2"/>
  <c r="BO1726" i="2"/>
  <c r="BJ1726" i="2"/>
  <c r="BI1726" i="2"/>
  <c r="AO1726" i="2"/>
  <c r="AU1726" i="2" s="1"/>
  <c r="F1726" i="2"/>
  <c r="BO1725" i="2"/>
  <c r="BJ1725" i="2"/>
  <c r="BI1725" i="2"/>
  <c r="F1725" i="2"/>
  <c r="BO1724" i="2"/>
  <c r="BJ1724" i="2"/>
  <c r="BI1724" i="2"/>
  <c r="F1724" i="2"/>
  <c r="BO1723" i="2"/>
  <c r="BJ1723" i="2"/>
  <c r="BI1723" i="2"/>
  <c r="W1723" i="2"/>
  <c r="F1723" i="2"/>
  <c r="BO1722" i="2"/>
  <c r="BJ1722" i="2"/>
  <c r="BI1722" i="2"/>
  <c r="F1722" i="2"/>
  <c r="BO1721" i="2"/>
  <c r="BJ1721" i="2"/>
  <c r="BI1721" i="2"/>
  <c r="F1721" i="2"/>
  <c r="BO1720" i="2"/>
  <c r="BJ1720" i="2"/>
  <c r="BI1720" i="2"/>
  <c r="F1720" i="2"/>
  <c r="BO1719" i="2"/>
  <c r="BJ1719" i="2"/>
  <c r="BI1719" i="2"/>
  <c r="W1719" i="2"/>
  <c r="F1719" i="2"/>
  <c r="BO1718" i="2"/>
  <c r="BJ1718" i="2"/>
  <c r="BI1718" i="2"/>
  <c r="F1718" i="2"/>
  <c r="BO1717" i="2"/>
  <c r="BJ1717" i="2"/>
  <c r="BI1717" i="2"/>
  <c r="F1717" i="2"/>
  <c r="BO1716" i="2"/>
  <c r="BJ1716" i="2"/>
  <c r="BI1716" i="2"/>
  <c r="F1716" i="2"/>
  <c r="BO1715" i="2"/>
  <c r="BJ1715" i="2"/>
  <c r="BI1715" i="2"/>
  <c r="W1715" i="2"/>
  <c r="F1715" i="2"/>
  <c r="BO1714" i="2"/>
  <c r="BJ1714" i="2"/>
  <c r="BI1714" i="2"/>
  <c r="F1714" i="2"/>
  <c r="BO1713" i="2"/>
  <c r="BJ1713" i="2"/>
  <c r="BI1713" i="2"/>
  <c r="F1713" i="2"/>
  <c r="BO1712" i="2"/>
  <c r="BJ1712" i="2"/>
  <c r="BI1712" i="2"/>
  <c r="F1712" i="2"/>
  <c r="BO1711" i="2"/>
  <c r="BJ1711" i="2"/>
  <c r="BI1711" i="2"/>
  <c r="W1711" i="2"/>
  <c r="F1711" i="2"/>
  <c r="BO1710" i="2"/>
  <c r="BJ1710" i="2"/>
  <c r="BI1710" i="2"/>
  <c r="F1710" i="2"/>
  <c r="BO1709" i="2"/>
  <c r="BJ1709" i="2"/>
  <c r="BI1709" i="2"/>
  <c r="F1709" i="2"/>
  <c r="BO1708" i="2"/>
  <c r="BJ1708" i="2"/>
  <c r="BI1708" i="2"/>
  <c r="F1708" i="2"/>
  <c r="BO1707" i="2"/>
  <c r="BJ1707" i="2"/>
  <c r="BI1707" i="2"/>
  <c r="AO1707" i="2"/>
  <c r="AU1707" i="2" s="1"/>
  <c r="W1707" i="2"/>
  <c r="F1707" i="2"/>
  <c r="BO1706" i="2"/>
  <c r="BJ1706" i="2"/>
  <c r="BI1706" i="2"/>
  <c r="AO1706" i="2"/>
  <c r="AU1706" i="2" s="1"/>
  <c r="F1706" i="2"/>
  <c r="BO1705" i="2"/>
  <c r="BJ1705" i="2"/>
  <c r="BI1705" i="2"/>
  <c r="F1705" i="2"/>
  <c r="BO1704" i="2"/>
  <c r="BJ1704" i="2"/>
  <c r="BI1704" i="2"/>
  <c r="AO1704" i="2"/>
  <c r="AU1704" i="2" s="1"/>
  <c r="BE1704" i="2" s="1"/>
  <c r="F1704" i="2"/>
  <c r="BO1703" i="2"/>
  <c r="BJ1703" i="2"/>
  <c r="BI1703" i="2"/>
  <c r="F1703" i="2"/>
  <c r="BO1702" i="2"/>
  <c r="BJ1702" i="2"/>
  <c r="BI1702" i="2"/>
  <c r="F1702" i="2"/>
  <c r="BO1701" i="2"/>
  <c r="BJ1701" i="2"/>
  <c r="BI1701" i="2"/>
  <c r="F1701" i="2"/>
  <c r="BO1700" i="2"/>
  <c r="BJ1700" i="2"/>
  <c r="BI1700" i="2"/>
  <c r="AO1700" i="2"/>
  <c r="AU1700" i="2" s="1"/>
  <c r="BE1700" i="2" s="1"/>
  <c r="F1700" i="2"/>
  <c r="BO1699" i="2"/>
  <c r="BJ1699" i="2"/>
  <c r="BI1699" i="2"/>
  <c r="F1699" i="2"/>
  <c r="BO1698" i="2"/>
  <c r="BJ1698" i="2"/>
  <c r="BI1698" i="2"/>
  <c r="F1698" i="2"/>
  <c r="BO1697" i="2"/>
  <c r="BJ1697" i="2"/>
  <c r="BI1697" i="2"/>
  <c r="F1697" i="2"/>
  <c r="BO1696" i="2"/>
  <c r="BJ1696" i="2"/>
  <c r="BI1696" i="2"/>
  <c r="F1696" i="2"/>
  <c r="BO1695" i="2"/>
  <c r="BJ1695" i="2"/>
  <c r="BI1695" i="2"/>
  <c r="W1695" i="2"/>
  <c r="F1695" i="2"/>
  <c r="BO1694" i="2"/>
  <c r="BJ1694" i="2"/>
  <c r="BI1694" i="2"/>
  <c r="AO1694" i="2"/>
  <c r="AU1694" i="2" s="1"/>
  <c r="BE1694" i="2" s="1"/>
  <c r="F1694" i="2"/>
  <c r="BO1693" i="2"/>
  <c r="BJ1693" i="2"/>
  <c r="BI1693" i="2"/>
  <c r="F1693" i="2"/>
  <c r="BO1692" i="2"/>
  <c r="BJ1692" i="2"/>
  <c r="BI1692" i="2"/>
  <c r="F1692" i="2"/>
  <c r="BO1691" i="2"/>
  <c r="BJ1691" i="2"/>
  <c r="BI1691" i="2"/>
  <c r="W1691" i="2"/>
  <c r="F1691" i="2"/>
  <c r="BO1690" i="2"/>
  <c r="BJ1690" i="2"/>
  <c r="BI1690" i="2"/>
  <c r="AO1690" i="2"/>
  <c r="AU1690" i="2" s="1"/>
  <c r="F1690" i="2"/>
  <c r="BO1689" i="2"/>
  <c r="BJ1689" i="2"/>
  <c r="BI1689" i="2"/>
  <c r="F1689" i="2"/>
  <c r="BO1688" i="2"/>
  <c r="BJ1688" i="2"/>
  <c r="BI1688" i="2"/>
  <c r="AO1688" i="2"/>
  <c r="AU1688" i="2" s="1"/>
  <c r="BE1688" i="2" s="1"/>
  <c r="F1688" i="2"/>
  <c r="BO1687" i="2"/>
  <c r="BJ1687" i="2"/>
  <c r="BI1687" i="2"/>
  <c r="F1687" i="2"/>
  <c r="BO1686" i="2"/>
  <c r="BJ1686" i="2"/>
  <c r="BI1686" i="2"/>
  <c r="F1686" i="2"/>
  <c r="BO1685" i="2"/>
  <c r="BJ1685" i="2"/>
  <c r="BI1685" i="2"/>
  <c r="AO1685" i="2"/>
  <c r="AU1685" i="2" s="1"/>
  <c r="BE1685" i="2" s="1"/>
  <c r="F1685" i="2"/>
  <c r="BO1684" i="2"/>
  <c r="BJ1684" i="2"/>
  <c r="BI1684" i="2"/>
  <c r="AO1684" i="2"/>
  <c r="AU1684" i="2" s="1"/>
  <c r="BE1684" i="2" s="1"/>
  <c r="I1684" i="2"/>
  <c r="F1684" i="2"/>
  <c r="BO1683" i="2"/>
  <c r="BJ1683" i="2"/>
  <c r="BI1683" i="2"/>
  <c r="F1683" i="2"/>
  <c r="BO1682" i="2"/>
  <c r="BJ1682" i="2"/>
  <c r="BI1682" i="2"/>
  <c r="F1682" i="2"/>
  <c r="BO1681" i="2"/>
  <c r="BJ1681" i="2"/>
  <c r="BI1681" i="2"/>
  <c r="AO1681" i="2"/>
  <c r="AU1681" i="2" s="1"/>
  <c r="BE1681" i="2" s="1"/>
  <c r="F1681" i="2"/>
  <c r="BO1680" i="2"/>
  <c r="BJ1680" i="2"/>
  <c r="BI1680" i="2"/>
  <c r="F1680" i="2"/>
  <c r="BO1679" i="2"/>
  <c r="BJ1679" i="2"/>
  <c r="BI1679" i="2"/>
  <c r="W1679" i="2"/>
  <c r="F1679" i="2"/>
  <c r="BO1678" i="2"/>
  <c r="BJ1678" i="2"/>
  <c r="BI1678" i="2"/>
  <c r="AO1678" i="2"/>
  <c r="AU1678" i="2" s="1"/>
  <c r="F1678" i="2"/>
  <c r="BO1677" i="2"/>
  <c r="BJ1677" i="2"/>
  <c r="BI1677" i="2"/>
  <c r="AO1677" i="2"/>
  <c r="AU1677" i="2" s="1"/>
  <c r="F1677" i="2"/>
  <c r="BO1676" i="2"/>
  <c r="BJ1676" i="2"/>
  <c r="BI1676" i="2"/>
  <c r="F1676" i="2"/>
  <c r="BO1675" i="2"/>
  <c r="BJ1675" i="2"/>
  <c r="BI1675" i="2"/>
  <c r="W1675" i="2"/>
  <c r="F1675" i="2"/>
  <c r="BO1674" i="2"/>
  <c r="BJ1674" i="2"/>
  <c r="BI1674" i="2"/>
  <c r="AO1674" i="2"/>
  <c r="AU1674" i="2" s="1"/>
  <c r="F1674" i="2"/>
  <c r="BO1673" i="2"/>
  <c r="BJ1673" i="2"/>
  <c r="BI1673" i="2"/>
  <c r="F1673" i="2"/>
  <c r="BO1672" i="2"/>
  <c r="BJ1672" i="2"/>
  <c r="BI1672" i="2"/>
  <c r="AO1672" i="2"/>
  <c r="AU1672" i="2" s="1"/>
  <c r="BE1672" i="2" s="1"/>
  <c r="F1672" i="2"/>
  <c r="BO1671" i="2"/>
  <c r="BJ1671" i="2"/>
  <c r="BI1671" i="2"/>
  <c r="F1671" i="2"/>
  <c r="BO1670" i="2"/>
  <c r="BJ1670" i="2"/>
  <c r="BI1670" i="2"/>
  <c r="AU1670" i="2"/>
  <c r="F1670" i="2"/>
  <c r="BO1669" i="2"/>
  <c r="BJ1669" i="2"/>
  <c r="BI1669" i="2"/>
  <c r="F1669" i="2"/>
  <c r="BO1668" i="2"/>
  <c r="BJ1668" i="2"/>
  <c r="BI1668" i="2"/>
  <c r="AO1668" i="2"/>
  <c r="AU1668" i="2" s="1"/>
  <c r="BE1668" i="2" s="1"/>
  <c r="F1668" i="2"/>
  <c r="BO1667" i="2"/>
  <c r="BJ1667" i="2"/>
  <c r="BI1667" i="2"/>
  <c r="F1667" i="2"/>
  <c r="BO1666" i="2"/>
  <c r="BJ1666" i="2"/>
  <c r="BI1666" i="2"/>
  <c r="F1666" i="2"/>
  <c r="BO1665" i="2"/>
  <c r="BJ1665" i="2"/>
  <c r="BI1665" i="2"/>
  <c r="AO1665" i="2"/>
  <c r="AU1665" i="2" s="1"/>
  <c r="F1665" i="2"/>
  <c r="BO1664" i="2"/>
  <c r="BJ1664" i="2"/>
  <c r="BI1664" i="2"/>
  <c r="F1664" i="2"/>
  <c r="BO1663" i="2"/>
  <c r="BJ1663" i="2"/>
  <c r="BI1663" i="2"/>
  <c r="W1663" i="2"/>
  <c r="I1663" i="2"/>
  <c r="F1663" i="2"/>
  <c r="BO1662" i="2"/>
  <c r="BJ1662" i="2"/>
  <c r="BI1662" i="2"/>
  <c r="AO1662" i="2"/>
  <c r="AU1662" i="2" s="1"/>
  <c r="BE1662" i="2" s="1"/>
  <c r="W1662" i="2"/>
  <c r="F1662" i="2"/>
  <c r="BO1661" i="2"/>
  <c r="BJ1661" i="2"/>
  <c r="BI1661" i="2"/>
  <c r="AO1661" i="2"/>
  <c r="AU1661" i="2" s="1"/>
  <c r="F1661" i="2"/>
  <c r="BO1660" i="2"/>
  <c r="BJ1660" i="2"/>
  <c r="BI1660" i="2"/>
  <c r="F1660" i="2"/>
  <c r="BO1659" i="2"/>
  <c r="BJ1659" i="2"/>
  <c r="BI1659" i="2"/>
  <c r="W1659" i="2"/>
  <c r="F1659" i="2"/>
  <c r="BO1658" i="2"/>
  <c r="BJ1658" i="2"/>
  <c r="BI1658" i="2"/>
  <c r="AO1658" i="2"/>
  <c r="AU1658" i="2" s="1"/>
  <c r="F1658" i="2"/>
  <c r="BO1657" i="2"/>
  <c r="BJ1657" i="2"/>
  <c r="BI1657" i="2"/>
  <c r="F1657" i="2"/>
  <c r="BO1656" i="2"/>
  <c r="BJ1656" i="2"/>
  <c r="BI1656" i="2"/>
  <c r="AO1656" i="2"/>
  <c r="AU1656" i="2" s="1"/>
  <c r="F1656" i="2"/>
  <c r="BO1655" i="2"/>
  <c r="BJ1655" i="2"/>
  <c r="BI1655" i="2"/>
  <c r="F1655" i="2"/>
  <c r="BO1654" i="2"/>
  <c r="BJ1654" i="2"/>
  <c r="BI1654" i="2"/>
  <c r="F1654" i="2"/>
  <c r="BO1653" i="2"/>
  <c r="BJ1653" i="2"/>
  <c r="BI1653" i="2"/>
  <c r="I1653" i="2"/>
  <c r="F1653" i="2"/>
  <c r="BO1652" i="2"/>
  <c r="BJ1652" i="2"/>
  <c r="BI1652" i="2"/>
  <c r="AO1652" i="2"/>
  <c r="AU1652" i="2" s="1"/>
  <c r="F1652" i="2"/>
  <c r="BO1651" i="2"/>
  <c r="BJ1651" i="2"/>
  <c r="BI1651" i="2"/>
  <c r="F1651" i="2"/>
  <c r="BO1650" i="2"/>
  <c r="BJ1650" i="2"/>
  <c r="BI1650" i="2"/>
  <c r="F1650" i="2"/>
  <c r="BO1649" i="2"/>
  <c r="BJ1649" i="2"/>
  <c r="BI1649" i="2"/>
  <c r="AO1649" i="2"/>
  <c r="AU1649" i="2" s="1"/>
  <c r="BA1649" i="2" s="1"/>
  <c r="F1649" i="2"/>
  <c r="BO1648" i="2"/>
  <c r="BJ1648" i="2"/>
  <c r="BI1648" i="2"/>
  <c r="F1648" i="2"/>
  <c r="BO1647" i="2"/>
  <c r="BJ1647" i="2"/>
  <c r="BI1647" i="2"/>
  <c r="W1647" i="2"/>
  <c r="F1647" i="2"/>
  <c r="BO1646" i="2"/>
  <c r="BJ1646" i="2"/>
  <c r="BI1646" i="2"/>
  <c r="F1646" i="2"/>
  <c r="BO1645" i="2"/>
  <c r="BJ1645" i="2"/>
  <c r="BI1645" i="2"/>
  <c r="F1645" i="2"/>
  <c r="BO1644" i="2"/>
  <c r="BJ1644" i="2"/>
  <c r="BI1644" i="2"/>
  <c r="F1644" i="2"/>
  <c r="BO1643" i="2"/>
  <c r="BJ1643" i="2"/>
  <c r="BI1643" i="2"/>
  <c r="W1643" i="2"/>
  <c r="F1643" i="2"/>
  <c r="BO1642" i="2"/>
  <c r="BJ1642" i="2"/>
  <c r="BI1642" i="2"/>
  <c r="F1642" i="2"/>
  <c r="BO1641" i="2"/>
  <c r="BJ1641" i="2"/>
  <c r="BI1641" i="2"/>
  <c r="F1641" i="2"/>
  <c r="BO1640" i="2"/>
  <c r="BJ1640" i="2"/>
  <c r="BI1640" i="2"/>
  <c r="F1640" i="2"/>
  <c r="BO1639" i="2"/>
  <c r="BJ1639" i="2"/>
  <c r="BI1639" i="2"/>
  <c r="W1639" i="2"/>
  <c r="F1639" i="2"/>
  <c r="BO1638" i="2"/>
  <c r="BJ1638" i="2"/>
  <c r="BI1638" i="2"/>
  <c r="F1638" i="2"/>
  <c r="BO1637" i="2"/>
  <c r="BJ1637" i="2"/>
  <c r="BI1637" i="2"/>
  <c r="F1637" i="2"/>
  <c r="BO1636" i="2"/>
  <c r="BJ1636" i="2"/>
  <c r="BI1636" i="2"/>
  <c r="F1636" i="2"/>
  <c r="BO1635" i="2"/>
  <c r="BJ1635" i="2"/>
  <c r="BI1635" i="2"/>
  <c r="W1635" i="2"/>
  <c r="F1635" i="2"/>
  <c r="BO1634" i="2"/>
  <c r="BJ1634" i="2"/>
  <c r="BI1634" i="2"/>
  <c r="F1634" i="2"/>
  <c r="BO1633" i="2"/>
  <c r="BJ1633" i="2"/>
  <c r="BI1633" i="2"/>
  <c r="F1633" i="2"/>
  <c r="BO1632" i="2"/>
  <c r="BJ1632" i="2"/>
  <c r="BI1632" i="2"/>
  <c r="F1632" i="2"/>
  <c r="BO1631" i="2"/>
  <c r="BJ1631" i="2"/>
  <c r="BI1631" i="2"/>
  <c r="W1631" i="2"/>
  <c r="F1631" i="2"/>
  <c r="BO1630" i="2"/>
  <c r="BJ1630" i="2"/>
  <c r="BI1630" i="2"/>
  <c r="F1630" i="2"/>
  <c r="BO1629" i="2"/>
  <c r="BJ1629" i="2"/>
  <c r="BI1629" i="2"/>
  <c r="F1629" i="2"/>
  <c r="BO1628" i="2"/>
  <c r="BJ1628" i="2"/>
  <c r="BI1628" i="2"/>
  <c r="F1628" i="2"/>
  <c r="BO1627" i="2"/>
  <c r="BJ1627" i="2"/>
  <c r="BI1627" i="2"/>
  <c r="W1627" i="2"/>
  <c r="F1627" i="2"/>
  <c r="BO1626" i="2"/>
  <c r="BJ1626" i="2"/>
  <c r="BI1626" i="2"/>
  <c r="F1626" i="2"/>
  <c r="BO1625" i="2"/>
  <c r="BJ1625" i="2"/>
  <c r="BI1625" i="2"/>
  <c r="F1625" i="2"/>
  <c r="BO1624" i="2"/>
  <c r="BJ1624" i="2"/>
  <c r="BI1624" i="2"/>
  <c r="F1624" i="2"/>
  <c r="BO1623" i="2"/>
  <c r="BJ1623" i="2"/>
  <c r="BI1623" i="2"/>
  <c r="W1623" i="2"/>
  <c r="F1623" i="2"/>
  <c r="BO1622" i="2"/>
  <c r="BJ1622" i="2"/>
  <c r="BI1622" i="2"/>
  <c r="F1622" i="2"/>
  <c r="BO1621" i="2"/>
  <c r="BJ1621" i="2"/>
  <c r="BI1621" i="2"/>
  <c r="F1621" i="2"/>
  <c r="BO1620" i="2"/>
  <c r="BJ1620" i="2"/>
  <c r="BI1620" i="2"/>
  <c r="F1620" i="2"/>
  <c r="BO1619" i="2"/>
  <c r="BJ1619" i="2"/>
  <c r="BI1619" i="2"/>
  <c r="F1619" i="2"/>
  <c r="BO1618" i="2"/>
  <c r="BJ1618" i="2"/>
  <c r="BI1618" i="2"/>
  <c r="F1618" i="2"/>
  <c r="BO1617" i="2"/>
  <c r="BJ1617" i="2"/>
  <c r="BI1617" i="2"/>
  <c r="F1617" i="2"/>
  <c r="BO1616" i="2"/>
  <c r="BJ1616" i="2"/>
  <c r="BI1616" i="2"/>
  <c r="F1616" i="2"/>
  <c r="BO1615" i="2"/>
  <c r="BJ1615" i="2"/>
  <c r="BI1615" i="2"/>
  <c r="W1615" i="2"/>
  <c r="F1615" i="2"/>
  <c r="BO1614" i="2"/>
  <c r="BJ1614" i="2"/>
  <c r="BI1614" i="2"/>
  <c r="F1614" i="2"/>
  <c r="BO1613" i="2"/>
  <c r="BJ1613" i="2"/>
  <c r="BI1613" i="2"/>
  <c r="F1613" i="2"/>
  <c r="BO1612" i="2"/>
  <c r="BJ1612" i="2"/>
  <c r="BI1612" i="2"/>
  <c r="F1612" i="2"/>
  <c r="BO1611" i="2"/>
  <c r="BJ1611" i="2"/>
  <c r="BI1611" i="2"/>
  <c r="W1611" i="2"/>
  <c r="F1611" i="2"/>
  <c r="BO1610" i="2"/>
  <c r="BJ1610" i="2"/>
  <c r="BI1610" i="2"/>
  <c r="F1610" i="2"/>
  <c r="BO1609" i="2"/>
  <c r="BJ1609" i="2"/>
  <c r="BI1609" i="2"/>
  <c r="F1609" i="2"/>
  <c r="BO1608" i="2"/>
  <c r="BJ1608" i="2"/>
  <c r="BI1608" i="2"/>
  <c r="F1608" i="2"/>
  <c r="BO1607" i="2"/>
  <c r="BJ1607" i="2"/>
  <c r="BI1607" i="2"/>
  <c r="W1607" i="2"/>
  <c r="F1607" i="2"/>
  <c r="BO1606" i="2"/>
  <c r="BJ1606" i="2"/>
  <c r="BI1606" i="2"/>
  <c r="F1606" i="2"/>
  <c r="BO1605" i="2"/>
  <c r="BJ1605" i="2"/>
  <c r="BI1605" i="2"/>
  <c r="F1605" i="2"/>
  <c r="BO1604" i="2"/>
  <c r="BJ1604" i="2"/>
  <c r="BI1604" i="2"/>
  <c r="F1604" i="2"/>
  <c r="BO1603" i="2"/>
  <c r="BJ1603" i="2"/>
  <c r="BI1603" i="2"/>
  <c r="F1603" i="2"/>
  <c r="BO1602" i="2"/>
  <c r="BJ1602" i="2"/>
  <c r="BI1602" i="2"/>
  <c r="F1602" i="2"/>
  <c r="BO1601" i="2"/>
  <c r="BJ1601" i="2"/>
  <c r="BI1601" i="2"/>
  <c r="F1601" i="2"/>
  <c r="BO1600" i="2"/>
  <c r="BJ1600" i="2"/>
  <c r="BI1600" i="2"/>
  <c r="F1600" i="2"/>
  <c r="BO1599" i="2"/>
  <c r="BJ1599" i="2"/>
  <c r="BI1599" i="2"/>
  <c r="W1599" i="2"/>
  <c r="F1599" i="2"/>
  <c r="BO1598" i="2"/>
  <c r="BJ1598" i="2"/>
  <c r="BI1598" i="2"/>
  <c r="F1598" i="2"/>
  <c r="BO1597" i="2"/>
  <c r="BJ1597" i="2"/>
  <c r="BI1597" i="2"/>
  <c r="F1597" i="2"/>
  <c r="BO1596" i="2"/>
  <c r="BJ1596" i="2"/>
  <c r="BI1596" i="2"/>
  <c r="F1596" i="2"/>
  <c r="BO1595" i="2"/>
  <c r="BJ1595" i="2"/>
  <c r="BI1595" i="2"/>
  <c r="W1595" i="2"/>
  <c r="F1595" i="2"/>
  <c r="BO1594" i="2"/>
  <c r="BJ1594" i="2"/>
  <c r="BI1594" i="2"/>
  <c r="F1594" i="2"/>
  <c r="BO1593" i="2"/>
  <c r="BJ1593" i="2"/>
  <c r="BI1593" i="2"/>
  <c r="AO1593" i="2"/>
  <c r="AU1593" i="2" s="1"/>
  <c r="F1593" i="2"/>
  <c r="BO1592" i="2"/>
  <c r="BJ1592" i="2"/>
  <c r="BI1592" i="2"/>
  <c r="F1592" i="2"/>
  <c r="BO1591" i="2"/>
  <c r="BJ1591" i="2"/>
  <c r="BI1591" i="2"/>
  <c r="W1591" i="2"/>
  <c r="F1591" i="2"/>
  <c r="BO1590" i="2"/>
  <c r="BJ1590" i="2"/>
  <c r="BI1590" i="2"/>
  <c r="F1590" i="2"/>
  <c r="BO1589" i="2"/>
  <c r="BJ1589" i="2"/>
  <c r="BI1589" i="2"/>
  <c r="F1589" i="2"/>
  <c r="BO1588" i="2"/>
  <c r="BJ1588" i="2"/>
  <c r="BI1588" i="2"/>
  <c r="AO1588" i="2"/>
  <c r="AU1588" i="2" s="1"/>
  <c r="BA1588" i="2" s="1"/>
  <c r="W1588" i="2"/>
  <c r="F1588" i="2"/>
  <c r="BO1587" i="2"/>
  <c r="BJ1587" i="2"/>
  <c r="BI1587" i="2"/>
  <c r="F1587" i="2"/>
  <c r="BO1586" i="2"/>
  <c r="BJ1586" i="2"/>
  <c r="BI1586" i="2"/>
  <c r="F1586" i="2"/>
  <c r="BO1585" i="2"/>
  <c r="BJ1585" i="2"/>
  <c r="BI1585" i="2"/>
  <c r="F1585" i="2"/>
  <c r="BO1584" i="2"/>
  <c r="BJ1584" i="2"/>
  <c r="BI1584" i="2"/>
  <c r="AO1584" i="2"/>
  <c r="AU1584" i="2" s="1"/>
  <c r="BA1584" i="2" s="1"/>
  <c r="W1584" i="2"/>
  <c r="F1584" i="2"/>
  <c r="BO1583" i="2"/>
  <c r="BJ1583" i="2"/>
  <c r="BI1583" i="2"/>
  <c r="F1583" i="2"/>
  <c r="BO1582" i="2"/>
  <c r="BJ1582" i="2"/>
  <c r="BI1582" i="2"/>
  <c r="F1582" i="2"/>
  <c r="BO1581" i="2"/>
  <c r="BJ1581" i="2"/>
  <c r="BI1581" i="2"/>
  <c r="F1581" i="2"/>
  <c r="BO1580" i="2"/>
  <c r="BJ1580" i="2"/>
  <c r="BI1580" i="2"/>
  <c r="F1580" i="2"/>
  <c r="BO1579" i="2"/>
  <c r="BJ1579" i="2"/>
  <c r="BI1579" i="2"/>
  <c r="F1579" i="2"/>
  <c r="BO1578" i="2"/>
  <c r="BJ1578" i="2"/>
  <c r="BI1578" i="2"/>
  <c r="F1578" i="2"/>
  <c r="BO1577" i="2"/>
  <c r="BJ1577" i="2"/>
  <c r="BI1577" i="2"/>
  <c r="F1577" i="2"/>
  <c r="BO1576" i="2"/>
  <c r="BJ1576" i="2"/>
  <c r="BI1576" i="2"/>
  <c r="AO1576" i="2"/>
  <c r="AU1576" i="2" s="1"/>
  <c r="BA1576" i="2" s="1"/>
  <c r="F1576" i="2"/>
  <c r="BO1575" i="2"/>
  <c r="BJ1575" i="2"/>
  <c r="BI1575" i="2"/>
  <c r="F1575" i="2"/>
  <c r="BO1574" i="2"/>
  <c r="BJ1574" i="2"/>
  <c r="BI1574" i="2"/>
  <c r="AO1574" i="2"/>
  <c r="AU1574" i="2" s="1"/>
  <c r="BE1574" i="2" s="1"/>
  <c r="F1574" i="2"/>
  <c r="BO1573" i="2"/>
  <c r="BJ1573" i="2"/>
  <c r="BI1573" i="2"/>
  <c r="F1573" i="2"/>
  <c r="BO1572" i="2"/>
  <c r="BJ1572" i="2"/>
  <c r="BI1572" i="2"/>
  <c r="F1572" i="2"/>
  <c r="BO1571" i="2"/>
  <c r="BJ1571" i="2"/>
  <c r="BI1571" i="2"/>
  <c r="W1571" i="2"/>
  <c r="F1571" i="2"/>
  <c r="BO1570" i="2"/>
  <c r="BJ1570" i="2"/>
  <c r="BI1570" i="2"/>
  <c r="F1570" i="2"/>
  <c r="BO1569" i="2"/>
  <c r="BJ1569" i="2"/>
  <c r="BI1569" i="2"/>
  <c r="F1569" i="2"/>
  <c r="BO1568" i="2"/>
  <c r="BJ1568" i="2"/>
  <c r="BI1568" i="2"/>
  <c r="AO1568" i="2"/>
  <c r="AU1568" i="2" s="1"/>
  <c r="BE1568" i="2" s="1"/>
  <c r="F1568" i="2"/>
  <c r="BO1567" i="2"/>
  <c r="BJ1567" i="2"/>
  <c r="BI1567" i="2"/>
  <c r="F1567" i="2"/>
  <c r="BO1566" i="2"/>
  <c r="BJ1566" i="2"/>
  <c r="BI1566" i="2"/>
  <c r="F1566" i="2"/>
  <c r="BO1565" i="2"/>
  <c r="BJ1565" i="2"/>
  <c r="BI1565" i="2"/>
  <c r="AO1565" i="2"/>
  <c r="AU1565" i="2" s="1"/>
  <c r="BE1565" i="2" s="1"/>
  <c r="F1565" i="2"/>
  <c r="BO1564" i="2"/>
  <c r="BJ1564" i="2"/>
  <c r="BI1564" i="2"/>
  <c r="F1564" i="2"/>
  <c r="BO1563" i="2"/>
  <c r="BJ1563" i="2"/>
  <c r="BI1563" i="2"/>
  <c r="F1563" i="2"/>
  <c r="BO1562" i="2"/>
  <c r="BJ1562" i="2"/>
  <c r="BI1562" i="2"/>
  <c r="W1562" i="2"/>
  <c r="F1562" i="2"/>
  <c r="BO1561" i="2"/>
  <c r="BJ1561" i="2"/>
  <c r="BI1561" i="2"/>
  <c r="F1561" i="2"/>
  <c r="BO1560" i="2"/>
  <c r="BJ1560" i="2"/>
  <c r="BI1560" i="2"/>
  <c r="F1560" i="2"/>
  <c r="BO1559" i="2"/>
  <c r="BJ1559" i="2"/>
  <c r="BI1559" i="2"/>
  <c r="W1559" i="2"/>
  <c r="F1559" i="2"/>
  <c r="BO1558" i="2"/>
  <c r="BJ1558" i="2"/>
  <c r="BI1558" i="2"/>
  <c r="W1558" i="2"/>
  <c r="F1558" i="2"/>
  <c r="BO1557" i="2"/>
  <c r="BJ1557" i="2"/>
  <c r="BI1557" i="2"/>
  <c r="F1557" i="2"/>
  <c r="BO1556" i="2"/>
  <c r="BJ1556" i="2"/>
  <c r="BI1556" i="2"/>
  <c r="F1556" i="2"/>
  <c r="BO1555" i="2"/>
  <c r="BJ1555" i="2"/>
  <c r="BI1555" i="2"/>
  <c r="W1555" i="2"/>
  <c r="I1555" i="2"/>
  <c r="F1555" i="2"/>
  <c r="BO1554" i="2"/>
  <c r="BJ1554" i="2"/>
  <c r="BI1554" i="2"/>
  <c r="W1554" i="2"/>
  <c r="F1554" i="2"/>
  <c r="BO1553" i="2"/>
  <c r="BJ1553" i="2"/>
  <c r="BI1553" i="2"/>
  <c r="F1553" i="2"/>
  <c r="BO1552" i="2"/>
  <c r="BJ1552" i="2"/>
  <c r="BI1552" i="2"/>
  <c r="F1552" i="2"/>
  <c r="BO1551" i="2"/>
  <c r="BJ1551" i="2"/>
  <c r="BI1551" i="2"/>
  <c r="W1551" i="2"/>
  <c r="I1551" i="2"/>
  <c r="F1551" i="2"/>
  <c r="BO1550" i="2"/>
  <c r="BJ1550" i="2"/>
  <c r="BI1550" i="2"/>
  <c r="W1550" i="2"/>
  <c r="F1550" i="2"/>
  <c r="BO1549" i="2"/>
  <c r="BJ1549" i="2"/>
  <c r="BI1549" i="2"/>
  <c r="I1549" i="2"/>
  <c r="F1549" i="2"/>
  <c r="BO1548" i="2"/>
  <c r="BJ1548" i="2"/>
  <c r="BI1548" i="2"/>
  <c r="F1548" i="2"/>
  <c r="BO1547" i="2"/>
  <c r="BJ1547" i="2"/>
  <c r="BI1547" i="2"/>
  <c r="F1547" i="2"/>
  <c r="BO1546" i="2"/>
  <c r="BJ1546" i="2"/>
  <c r="BI1546" i="2"/>
  <c r="W1546" i="2"/>
  <c r="F1546" i="2"/>
  <c r="BO1545" i="2"/>
  <c r="BJ1545" i="2"/>
  <c r="BI1545" i="2"/>
  <c r="F1545" i="2"/>
  <c r="BO1544" i="2"/>
  <c r="BJ1544" i="2"/>
  <c r="BI1544" i="2"/>
  <c r="F1544" i="2"/>
  <c r="BO1543" i="2"/>
  <c r="BJ1543" i="2"/>
  <c r="BI1543" i="2"/>
  <c r="W1543" i="2"/>
  <c r="F1543" i="2"/>
  <c r="BO1542" i="2"/>
  <c r="BJ1542" i="2"/>
  <c r="BI1542" i="2"/>
  <c r="W1542" i="2"/>
  <c r="F1542" i="2"/>
  <c r="BO1541" i="2"/>
  <c r="BJ1541" i="2"/>
  <c r="BI1541" i="2"/>
  <c r="F1541" i="2"/>
  <c r="BO1540" i="2"/>
  <c r="BJ1540" i="2"/>
  <c r="BI1540" i="2"/>
  <c r="F1540" i="2"/>
  <c r="BO1539" i="2"/>
  <c r="BJ1539" i="2"/>
  <c r="BI1539" i="2"/>
  <c r="W1539" i="2"/>
  <c r="I1539" i="2"/>
  <c r="F1539" i="2"/>
  <c r="BO1538" i="2"/>
  <c r="BJ1538" i="2"/>
  <c r="BI1538" i="2"/>
  <c r="W1538" i="2"/>
  <c r="F1538" i="2"/>
  <c r="BO1537" i="2"/>
  <c r="BJ1537" i="2"/>
  <c r="BI1537" i="2"/>
  <c r="F1537" i="2"/>
  <c r="BO1536" i="2"/>
  <c r="BJ1536" i="2"/>
  <c r="BI1536" i="2"/>
  <c r="F1536" i="2"/>
  <c r="BO1535" i="2"/>
  <c r="BJ1535" i="2"/>
  <c r="BI1535" i="2"/>
  <c r="W1535" i="2"/>
  <c r="I1535" i="2"/>
  <c r="F1535" i="2"/>
  <c r="BO1534" i="2"/>
  <c r="BJ1534" i="2"/>
  <c r="BI1534" i="2"/>
  <c r="W1534" i="2"/>
  <c r="F1534" i="2"/>
  <c r="BO1533" i="2"/>
  <c r="BJ1533" i="2"/>
  <c r="BI1533" i="2"/>
  <c r="F1533" i="2"/>
  <c r="BO1532" i="2"/>
  <c r="BJ1532" i="2"/>
  <c r="BI1532" i="2"/>
  <c r="F1532" i="2"/>
  <c r="BO1531" i="2"/>
  <c r="BJ1531" i="2"/>
  <c r="BI1531" i="2"/>
  <c r="F1531" i="2"/>
  <c r="BO1530" i="2"/>
  <c r="BJ1530" i="2"/>
  <c r="BI1530" i="2"/>
  <c r="W1530" i="2"/>
  <c r="F1530" i="2"/>
  <c r="BO1529" i="2"/>
  <c r="BJ1529" i="2"/>
  <c r="BI1529" i="2"/>
  <c r="F1529" i="2"/>
  <c r="BO1528" i="2"/>
  <c r="BJ1528" i="2"/>
  <c r="BI1528" i="2"/>
  <c r="F1528" i="2"/>
  <c r="BO1527" i="2"/>
  <c r="BJ1527" i="2"/>
  <c r="BI1527" i="2"/>
  <c r="W1527" i="2"/>
  <c r="F1527" i="2"/>
  <c r="BO1526" i="2"/>
  <c r="BJ1526" i="2"/>
  <c r="BI1526" i="2"/>
  <c r="W1526" i="2"/>
  <c r="F1526" i="2"/>
  <c r="BO1525" i="2"/>
  <c r="BJ1525" i="2"/>
  <c r="BI1525" i="2"/>
  <c r="F1525" i="2"/>
  <c r="BO1524" i="2"/>
  <c r="BJ1524" i="2"/>
  <c r="BI1524" i="2"/>
  <c r="F1524" i="2"/>
  <c r="BO1523" i="2"/>
  <c r="BJ1523" i="2"/>
  <c r="BI1523" i="2"/>
  <c r="W1523" i="2"/>
  <c r="F1523" i="2"/>
  <c r="BO1522" i="2"/>
  <c r="BJ1522" i="2"/>
  <c r="BI1522" i="2"/>
  <c r="W1522" i="2"/>
  <c r="F1522" i="2"/>
  <c r="BO1521" i="2"/>
  <c r="BJ1521" i="2"/>
  <c r="BI1521" i="2"/>
  <c r="W1521" i="2"/>
  <c r="F1521" i="2"/>
  <c r="BO1520" i="2"/>
  <c r="BJ1520" i="2"/>
  <c r="BI1520" i="2"/>
  <c r="F1520" i="2"/>
  <c r="BO1519" i="2"/>
  <c r="BJ1519" i="2"/>
  <c r="BI1519" i="2"/>
  <c r="W1519" i="2"/>
  <c r="F1519" i="2"/>
  <c r="BO1518" i="2"/>
  <c r="BJ1518" i="2"/>
  <c r="BI1518" i="2"/>
  <c r="W1518" i="2"/>
  <c r="F1518" i="2"/>
  <c r="BO1517" i="2"/>
  <c r="BJ1517" i="2"/>
  <c r="BI1517" i="2"/>
  <c r="AO1517" i="2"/>
  <c r="AU1517" i="2" s="1"/>
  <c r="W1517" i="2"/>
  <c r="F1517" i="2"/>
  <c r="BO1516" i="2"/>
  <c r="BJ1516" i="2"/>
  <c r="BI1516" i="2"/>
  <c r="F1516" i="2"/>
  <c r="BO1515" i="2"/>
  <c r="BJ1515" i="2"/>
  <c r="BI1515" i="2"/>
  <c r="F1515" i="2"/>
  <c r="BO1514" i="2"/>
  <c r="BJ1514" i="2"/>
  <c r="BI1514" i="2"/>
  <c r="W1514" i="2"/>
  <c r="F1514" i="2"/>
  <c r="BO1513" i="2"/>
  <c r="BJ1513" i="2"/>
  <c r="BI1513" i="2"/>
  <c r="AO1513" i="2"/>
  <c r="AU1513" i="2" s="1"/>
  <c r="F1513" i="2"/>
  <c r="BO1512" i="2"/>
  <c r="BJ1512" i="2"/>
  <c r="BI1512" i="2"/>
  <c r="AO1512" i="2"/>
  <c r="AU1512" i="2" s="1"/>
  <c r="BA1512" i="2" s="1"/>
  <c r="F1512" i="2"/>
  <c r="BO1511" i="2"/>
  <c r="BJ1511" i="2"/>
  <c r="BI1511" i="2"/>
  <c r="F1511" i="2"/>
  <c r="BO1510" i="2"/>
  <c r="BJ1510" i="2"/>
  <c r="BI1510" i="2"/>
  <c r="W1510" i="2"/>
  <c r="F1510" i="2"/>
  <c r="BO1509" i="2"/>
  <c r="BJ1509" i="2"/>
  <c r="BI1509" i="2"/>
  <c r="AO1509" i="2"/>
  <c r="AU1509" i="2" s="1"/>
  <c r="W1509" i="2"/>
  <c r="F1509" i="2"/>
  <c r="BO1508" i="2"/>
  <c r="BJ1508" i="2"/>
  <c r="BI1508" i="2"/>
  <c r="F1508" i="2"/>
  <c r="BO1507" i="2"/>
  <c r="BJ1507" i="2"/>
  <c r="BI1507" i="2"/>
  <c r="I1507" i="2"/>
  <c r="F1507" i="2"/>
  <c r="BO1506" i="2"/>
  <c r="BJ1506" i="2"/>
  <c r="BI1506" i="2"/>
  <c r="W1506" i="2"/>
  <c r="F1506" i="2"/>
  <c r="BO1505" i="2"/>
  <c r="BJ1505" i="2"/>
  <c r="BI1505" i="2"/>
  <c r="F1505" i="2"/>
  <c r="BO1504" i="2"/>
  <c r="BJ1504" i="2"/>
  <c r="BI1504" i="2"/>
  <c r="F1504" i="2"/>
  <c r="BO1503" i="2"/>
  <c r="BJ1503" i="2"/>
  <c r="BI1503" i="2"/>
  <c r="F1503" i="2"/>
  <c r="BO1502" i="2"/>
  <c r="BJ1502" i="2"/>
  <c r="BI1502" i="2"/>
  <c r="W1502" i="2"/>
  <c r="I1502" i="2"/>
  <c r="F1502" i="2"/>
  <c r="BO1501" i="2"/>
  <c r="BJ1501" i="2"/>
  <c r="BI1501" i="2"/>
  <c r="F1501" i="2"/>
  <c r="BO1500" i="2"/>
  <c r="BJ1500" i="2"/>
  <c r="BI1500" i="2"/>
  <c r="F1500" i="2"/>
  <c r="BO1499" i="2"/>
  <c r="BJ1499" i="2"/>
  <c r="BI1499" i="2"/>
  <c r="F1499" i="2"/>
  <c r="BO1498" i="2"/>
  <c r="BJ1498" i="2"/>
  <c r="BI1498" i="2"/>
  <c r="W1498" i="2"/>
  <c r="I1498" i="2"/>
  <c r="F1498" i="2"/>
  <c r="BO1497" i="2"/>
  <c r="BJ1497" i="2"/>
  <c r="BI1497" i="2"/>
  <c r="F1497" i="2"/>
  <c r="BO1496" i="2"/>
  <c r="BJ1496" i="2"/>
  <c r="BI1496" i="2"/>
  <c r="F1496" i="2"/>
  <c r="BO1495" i="2"/>
  <c r="BJ1495" i="2"/>
  <c r="BI1495" i="2"/>
  <c r="F1495" i="2"/>
  <c r="BO1494" i="2"/>
  <c r="BJ1494" i="2"/>
  <c r="BI1494" i="2"/>
  <c r="W1494" i="2"/>
  <c r="I1494" i="2"/>
  <c r="F1494" i="2"/>
  <c r="BO1493" i="2"/>
  <c r="BJ1493" i="2"/>
  <c r="BI1493" i="2"/>
  <c r="F1493" i="2"/>
  <c r="BO1492" i="2"/>
  <c r="BJ1492" i="2"/>
  <c r="BI1492" i="2"/>
  <c r="F1492" i="2"/>
  <c r="BO1491" i="2"/>
  <c r="BJ1491" i="2"/>
  <c r="BI1491" i="2"/>
  <c r="F1491" i="2"/>
  <c r="BO1490" i="2"/>
  <c r="BJ1490" i="2"/>
  <c r="BI1490" i="2"/>
  <c r="W1490" i="2"/>
  <c r="I1490" i="2"/>
  <c r="F1490" i="2"/>
  <c r="BO1489" i="2"/>
  <c r="BJ1489" i="2"/>
  <c r="BI1489" i="2"/>
  <c r="F1489" i="2"/>
  <c r="BO1488" i="2"/>
  <c r="BJ1488" i="2"/>
  <c r="BI1488" i="2"/>
  <c r="F1488" i="2"/>
  <c r="BO1487" i="2"/>
  <c r="BJ1487" i="2"/>
  <c r="BI1487" i="2"/>
  <c r="F1487" i="2"/>
  <c r="BO1486" i="2"/>
  <c r="BJ1486" i="2"/>
  <c r="BI1486" i="2"/>
  <c r="F1486" i="2"/>
  <c r="BO1485" i="2"/>
  <c r="BJ1485" i="2"/>
  <c r="BI1485" i="2"/>
  <c r="F1485" i="2"/>
  <c r="BO1484" i="2"/>
  <c r="BJ1484" i="2"/>
  <c r="BI1484" i="2"/>
  <c r="F1484" i="2"/>
  <c r="BO1483" i="2"/>
  <c r="BJ1483" i="2"/>
  <c r="BI1483" i="2"/>
  <c r="F1483" i="2"/>
  <c r="BO1482" i="2"/>
  <c r="BJ1482" i="2"/>
  <c r="BI1482" i="2"/>
  <c r="W1482" i="2"/>
  <c r="F1482" i="2"/>
  <c r="BO1481" i="2"/>
  <c r="BJ1481" i="2"/>
  <c r="BI1481" i="2"/>
  <c r="F1481" i="2"/>
  <c r="BO1480" i="2"/>
  <c r="BJ1480" i="2"/>
  <c r="BI1480" i="2"/>
  <c r="F1480" i="2"/>
  <c r="BO1479" i="2"/>
  <c r="BJ1479" i="2"/>
  <c r="BI1479" i="2"/>
  <c r="F1479" i="2"/>
  <c r="BO1478" i="2"/>
  <c r="BJ1478" i="2"/>
  <c r="BI1478" i="2"/>
  <c r="W1478" i="2"/>
  <c r="I1478" i="2"/>
  <c r="F1478" i="2"/>
  <c r="BO1477" i="2"/>
  <c r="BJ1477" i="2"/>
  <c r="BI1477" i="2"/>
  <c r="F1477" i="2"/>
  <c r="BO1476" i="2"/>
  <c r="BJ1476" i="2"/>
  <c r="BI1476" i="2"/>
  <c r="F1476" i="2"/>
  <c r="BO1475" i="2"/>
  <c r="BJ1475" i="2"/>
  <c r="BI1475" i="2"/>
  <c r="F1475" i="2"/>
  <c r="BO1474" i="2"/>
  <c r="BJ1474" i="2"/>
  <c r="BI1474" i="2"/>
  <c r="W1474" i="2"/>
  <c r="I1474" i="2"/>
  <c r="F1474" i="2"/>
  <c r="BO1473" i="2"/>
  <c r="BJ1473" i="2"/>
  <c r="BI1473" i="2"/>
  <c r="F1473" i="2"/>
  <c r="BO1472" i="2"/>
  <c r="BJ1472" i="2"/>
  <c r="BI1472" i="2"/>
  <c r="F1472" i="2"/>
  <c r="BO1471" i="2"/>
  <c r="BJ1471" i="2"/>
  <c r="BI1471" i="2"/>
  <c r="F1471" i="2"/>
  <c r="BO1470" i="2"/>
  <c r="BJ1470" i="2"/>
  <c r="BI1470" i="2"/>
  <c r="W1470" i="2"/>
  <c r="F1470" i="2"/>
  <c r="BO1469" i="2"/>
  <c r="BJ1469" i="2"/>
  <c r="BI1469" i="2"/>
  <c r="F1469" i="2"/>
  <c r="BO1468" i="2"/>
  <c r="BJ1468" i="2"/>
  <c r="BI1468" i="2"/>
  <c r="F1468" i="2"/>
  <c r="BO1467" i="2"/>
  <c r="BJ1467" i="2"/>
  <c r="BI1467" i="2"/>
  <c r="F1467" i="2"/>
  <c r="BO1466" i="2"/>
  <c r="BJ1466" i="2"/>
  <c r="BI1466" i="2"/>
  <c r="F1466" i="2"/>
  <c r="BO1465" i="2"/>
  <c r="BJ1465" i="2"/>
  <c r="BI1465" i="2"/>
  <c r="F1465" i="2"/>
  <c r="BO1464" i="2"/>
  <c r="BJ1464" i="2"/>
  <c r="BI1464" i="2"/>
  <c r="F1464" i="2"/>
  <c r="BO1463" i="2"/>
  <c r="BJ1463" i="2"/>
  <c r="BI1463" i="2"/>
  <c r="F1463" i="2"/>
  <c r="BO1462" i="2"/>
  <c r="BJ1462" i="2"/>
  <c r="BI1462" i="2"/>
  <c r="F1462" i="2"/>
  <c r="BO1461" i="2"/>
  <c r="BJ1461" i="2"/>
  <c r="BI1461" i="2"/>
  <c r="F1461" i="2"/>
  <c r="BO1460" i="2"/>
  <c r="BJ1460" i="2"/>
  <c r="BI1460" i="2"/>
  <c r="F1460" i="2"/>
  <c r="BO1459" i="2"/>
  <c r="BJ1459" i="2"/>
  <c r="BI1459" i="2"/>
  <c r="F1459" i="2"/>
  <c r="BO1458" i="2"/>
  <c r="BJ1458" i="2"/>
  <c r="BI1458" i="2"/>
  <c r="W1458" i="2"/>
  <c r="F1458" i="2"/>
  <c r="BO1457" i="2"/>
  <c r="BJ1457" i="2"/>
  <c r="BI1457" i="2"/>
  <c r="F1457" i="2"/>
  <c r="BO1456" i="2"/>
  <c r="BJ1456" i="2"/>
  <c r="BI1456" i="2"/>
  <c r="F1456" i="2"/>
  <c r="BO1455" i="2"/>
  <c r="BJ1455" i="2"/>
  <c r="BI1455" i="2"/>
  <c r="F1455" i="2"/>
  <c r="BO1454" i="2"/>
  <c r="BJ1454" i="2"/>
  <c r="BI1454" i="2"/>
  <c r="W1454" i="2"/>
  <c r="F1454" i="2"/>
  <c r="BO1453" i="2"/>
  <c r="BJ1453" i="2"/>
  <c r="BI1453" i="2"/>
  <c r="F1453" i="2"/>
  <c r="BO1452" i="2"/>
  <c r="BJ1452" i="2"/>
  <c r="BI1452" i="2"/>
  <c r="F1452" i="2"/>
  <c r="BO1451" i="2"/>
  <c r="BJ1451" i="2"/>
  <c r="BI1451" i="2"/>
  <c r="AO1451" i="2"/>
  <c r="AU1451" i="2" s="1"/>
  <c r="BA1451" i="2" s="1"/>
  <c r="F1451" i="2"/>
  <c r="BO1450" i="2"/>
  <c r="BJ1450" i="2"/>
  <c r="BI1450" i="2"/>
  <c r="W1450" i="2"/>
  <c r="F1450" i="2"/>
  <c r="BO1449" i="2"/>
  <c r="BJ1449" i="2"/>
  <c r="BI1449" i="2"/>
  <c r="F1449" i="2"/>
  <c r="BO1448" i="2"/>
  <c r="BJ1448" i="2"/>
  <c r="BI1448" i="2"/>
  <c r="AO1448" i="2"/>
  <c r="AU1448" i="2" s="1"/>
  <c r="BE1448" i="2" s="1"/>
  <c r="F1448" i="2"/>
  <c r="BO1447" i="2"/>
  <c r="BJ1447" i="2"/>
  <c r="BI1447" i="2"/>
  <c r="F1447" i="2"/>
  <c r="BO1446" i="2"/>
  <c r="BJ1446" i="2"/>
  <c r="BI1446" i="2"/>
  <c r="W1446" i="2"/>
  <c r="I1446" i="2"/>
  <c r="F1446" i="2"/>
  <c r="BO1445" i="2"/>
  <c r="BJ1445" i="2"/>
  <c r="BI1445" i="2"/>
  <c r="F1445" i="2"/>
  <c r="BO1444" i="2"/>
  <c r="BJ1444" i="2"/>
  <c r="BI1444" i="2"/>
  <c r="F1444" i="2"/>
  <c r="BO1443" i="2"/>
  <c r="BJ1443" i="2"/>
  <c r="BI1443" i="2"/>
  <c r="F1443" i="2"/>
  <c r="BO1442" i="2"/>
  <c r="BJ1442" i="2"/>
  <c r="BI1442" i="2"/>
  <c r="W1442" i="2"/>
  <c r="I1442" i="2"/>
  <c r="F1442" i="2"/>
  <c r="BO1441" i="2"/>
  <c r="BJ1441" i="2"/>
  <c r="BI1441" i="2"/>
  <c r="F1441" i="2"/>
  <c r="BO1440" i="2"/>
  <c r="BJ1440" i="2"/>
  <c r="BI1440" i="2"/>
  <c r="F1440" i="2"/>
  <c r="BO1439" i="2"/>
  <c r="BJ1439" i="2"/>
  <c r="BI1439" i="2"/>
  <c r="F1439" i="2"/>
  <c r="BO1438" i="2"/>
  <c r="BJ1438" i="2"/>
  <c r="BI1438" i="2"/>
  <c r="W1438" i="2"/>
  <c r="F1438" i="2"/>
  <c r="BO1437" i="2"/>
  <c r="BJ1437" i="2"/>
  <c r="BI1437" i="2"/>
  <c r="F1437" i="2"/>
  <c r="BO1436" i="2"/>
  <c r="BJ1436" i="2"/>
  <c r="BI1436" i="2"/>
  <c r="F1436" i="2"/>
  <c r="BO1435" i="2"/>
  <c r="BJ1435" i="2"/>
  <c r="BI1435" i="2"/>
  <c r="F1435" i="2"/>
  <c r="BO1434" i="2"/>
  <c r="BJ1434" i="2"/>
  <c r="BI1434" i="2"/>
  <c r="F1434" i="2"/>
  <c r="BO1433" i="2"/>
  <c r="BJ1433" i="2"/>
  <c r="BI1433" i="2"/>
  <c r="F1433" i="2"/>
  <c r="BO1432" i="2"/>
  <c r="BJ1432" i="2"/>
  <c r="BI1432" i="2"/>
  <c r="F1432" i="2"/>
  <c r="BO1431" i="2"/>
  <c r="BJ1431" i="2"/>
  <c r="BI1431" i="2"/>
  <c r="F1431" i="2"/>
  <c r="BO1430" i="2"/>
  <c r="BJ1430" i="2"/>
  <c r="BI1430" i="2"/>
  <c r="W1430" i="2"/>
  <c r="F1430" i="2"/>
  <c r="BO1429" i="2"/>
  <c r="BJ1429" i="2"/>
  <c r="BI1429" i="2"/>
  <c r="F1429" i="2"/>
  <c r="BO1428" i="2"/>
  <c r="BJ1428" i="2"/>
  <c r="BI1428" i="2"/>
  <c r="F1428" i="2"/>
  <c r="BO1427" i="2"/>
  <c r="BJ1427" i="2"/>
  <c r="BI1427" i="2"/>
  <c r="F1427" i="2"/>
  <c r="BO1426" i="2"/>
  <c r="BJ1426" i="2"/>
  <c r="BI1426" i="2"/>
  <c r="W1426" i="2"/>
  <c r="I1426" i="2"/>
  <c r="F1426" i="2"/>
  <c r="BO1425" i="2"/>
  <c r="BJ1425" i="2"/>
  <c r="BI1425" i="2"/>
  <c r="F1425" i="2"/>
  <c r="BO1424" i="2"/>
  <c r="BJ1424" i="2"/>
  <c r="BI1424" i="2"/>
  <c r="F1424" i="2"/>
  <c r="BO1423" i="2"/>
  <c r="BJ1423" i="2"/>
  <c r="BI1423" i="2"/>
  <c r="F1423" i="2"/>
  <c r="BO1422" i="2"/>
  <c r="BJ1422" i="2"/>
  <c r="BI1422" i="2"/>
  <c r="F1422" i="2"/>
  <c r="BO1421" i="2"/>
  <c r="BJ1421" i="2"/>
  <c r="BI1421" i="2"/>
  <c r="F1421" i="2"/>
  <c r="BO1420" i="2"/>
  <c r="BJ1420" i="2"/>
  <c r="BI1420" i="2"/>
  <c r="F1420" i="2"/>
  <c r="BO1419" i="2"/>
  <c r="BJ1419" i="2"/>
  <c r="BI1419" i="2"/>
  <c r="F1419" i="2"/>
  <c r="BO1418" i="2"/>
  <c r="BJ1418" i="2"/>
  <c r="BI1418" i="2"/>
  <c r="W1418" i="2"/>
  <c r="F1418" i="2"/>
  <c r="BO1417" i="2"/>
  <c r="BJ1417" i="2"/>
  <c r="BI1417" i="2"/>
  <c r="F1417" i="2"/>
  <c r="BO1416" i="2"/>
  <c r="BJ1416" i="2"/>
  <c r="BI1416" i="2"/>
  <c r="F1416" i="2"/>
  <c r="BO1415" i="2"/>
  <c r="BJ1415" i="2"/>
  <c r="BI1415" i="2"/>
  <c r="F1415" i="2"/>
  <c r="BO1414" i="2"/>
  <c r="BJ1414" i="2"/>
  <c r="BI1414" i="2"/>
  <c r="W1414" i="2"/>
  <c r="I1414" i="2"/>
  <c r="F1414" i="2"/>
  <c r="BO1413" i="2"/>
  <c r="BJ1413" i="2"/>
  <c r="BI1413" i="2"/>
  <c r="F1413" i="2"/>
  <c r="BO1412" i="2"/>
  <c r="BJ1412" i="2"/>
  <c r="BI1412" i="2"/>
  <c r="F1412" i="2"/>
  <c r="BO1411" i="2"/>
  <c r="BJ1411" i="2"/>
  <c r="BI1411" i="2"/>
  <c r="F1411" i="2"/>
  <c r="BO1410" i="2"/>
  <c r="BJ1410" i="2"/>
  <c r="BI1410" i="2"/>
  <c r="W1410" i="2"/>
  <c r="I1410" i="2"/>
  <c r="F1410" i="2"/>
  <c r="BO1409" i="2"/>
  <c r="BJ1409" i="2"/>
  <c r="BI1409" i="2"/>
  <c r="F1409" i="2"/>
  <c r="BO1408" i="2"/>
  <c r="BJ1408" i="2"/>
  <c r="BI1408" i="2"/>
  <c r="F1408" i="2"/>
  <c r="BO1407" i="2"/>
  <c r="BJ1407" i="2"/>
  <c r="BI1407" i="2"/>
  <c r="F1407" i="2"/>
  <c r="BO1406" i="2"/>
  <c r="BJ1406" i="2"/>
  <c r="BI1406" i="2"/>
  <c r="W1406" i="2"/>
  <c r="F1406" i="2"/>
  <c r="BO1405" i="2"/>
  <c r="BJ1405" i="2"/>
  <c r="BI1405" i="2"/>
  <c r="F1405" i="2"/>
  <c r="BO1404" i="2"/>
  <c r="BJ1404" i="2"/>
  <c r="BI1404" i="2"/>
  <c r="F1404" i="2"/>
  <c r="BO1403" i="2"/>
  <c r="BJ1403" i="2"/>
  <c r="BI1403" i="2"/>
  <c r="F1403" i="2"/>
  <c r="BO1402" i="2"/>
  <c r="BJ1402" i="2"/>
  <c r="BI1402" i="2"/>
  <c r="F1402" i="2"/>
  <c r="BO1401" i="2"/>
  <c r="BJ1401" i="2"/>
  <c r="BI1401" i="2"/>
  <c r="F1401" i="2"/>
  <c r="BO1400" i="2"/>
  <c r="BJ1400" i="2"/>
  <c r="BI1400" i="2"/>
  <c r="F1400" i="2"/>
  <c r="BO1399" i="2"/>
  <c r="BJ1399" i="2"/>
  <c r="BI1399" i="2"/>
  <c r="F1399" i="2"/>
  <c r="BO1398" i="2"/>
  <c r="BJ1398" i="2"/>
  <c r="BI1398" i="2"/>
  <c r="W1398" i="2"/>
  <c r="F1398" i="2"/>
  <c r="BO1397" i="2"/>
  <c r="BJ1397" i="2"/>
  <c r="BI1397" i="2"/>
  <c r="F1397" i="2"/>
  <c r="BO1396" i="2"/>
  <c r="BJ1396" i="2"/>
  <c r="BI1396" i="2"/>
  <c r="F1396" i="2"/>
  <c r="BO1395" i="2"/>
  <c r="BJ1395" i="2"/>
  <c r="BI1395" i="2"/>
  <c r="F1395" i="2"/>
  <c r="BO1394" i="2"/>
  <c r="BJ1394" i="2"/>
  <c r="BI1394" i="2"/>
  <c r="W1394" i="2"/>
  <c r="I1394" i="2"/>
  <c r="F1394" i="2"/>
  <c r="BO1393" i="2"/>
  <c r="BJ1393" i="2"/>
  <c r="BI1393" i="2"/>
  <c r="F1393" i="2"/>
  <c r="BO1392" i="2"/>
  <c r="BJ1392" i="2"/>
  <c r="BI1392" i="2"/>
  <c r="F1392" i="2"/>
  <c r="BO1391" i="2"/>
  <c r="BJ1391" i="2"/>
  <c r="BI1391" i="2"/>
  <c r="F1391" i="2"/>
  <c r="BO1390" i="2"/>
  <c r="BJ1390" i="2"/>
  <c r="BI1390" i="2"/>
  <c r="F1390" i="2"/>
  <c r="BO1389" i="2"/>
  <c r="BJ1389" i="2"/>
  <c r="BI1389" i="2"/>
  <c r="F1389" i="2"/>
  <c r="BO1388" i="2"/>
  <c r="BJ1388" i="2"/>
  <c r="BI1388" i="2"/>
  <c r="F1388" i="2"/>
  <c r="BO1387" i="2"/>
  <c r="BJ1387" i="2"/>
  <c r="BI1387" i="2"/>
  <c r="F1387" i="2"/>
  <c r="BO1386" i="2"/>
  <c r="BJ1386" i="2"/>
  <c r="BI1386" i="2"/>
  <c r="W1386" i="2"/>
  <c r="F1386" i="2"/>
  <c r="BO1385" i="2"/>
  <c r="BJ1385" i="2"/>
  <c r="BI1385" i="2"/>
  <c r="F1385" i="2"/>
  <c r="BO1384" i="2"/>
  <c r="BJ1384" i="2"/>
  <c r="BI1384" i="2"/>
  <c r="F1384" i="2"/>
  <c r="BO1383" i="2"/>
  <c r="BJ1383" i="2"/>
  <c r="BI1383" i="2"/>
  <c r="F1383" i="2"/>
  <c r="BO1382" i="2"/>
  <c r="BJ1382" i="2"/>
  <c r="BI1382" i="2"/>
  <c r="W1382" i="2"/>
  <c r="I1382" i="2"/>
  <c r="F1382" i="2"/>
  <c r="BO1381" i="2"/>
  <c r="BJ1381" i="2"/>
  <c r="BI1381" i="2"/>
  <c r="F1381" i="2"/>
  <c r="BO1380" i="2"/>
  <c r="BJ1380" i="2"/>
  <c r="BI1380" i="2"/>
  <c r="F1380" i="2"/>
  <c r="BO1379" i="2"/>
  <c r="BJ1379" i="2"/>
  <c r="BI1379" i="2"/>
  <c r="F1379" i="2"/>
  <c r="BO1378" i="2"/>
  <c r="BJ1378" i="2"/>
  <c r="BI1378" i="2"/>
  <c r="W1378" i="2"/>
  <c r="I1378" i="2"/>
  <c r="F1378" i="2"/>
  <c r="BO1377" i="2"/>
  <c r="BJ1377" i="2"/>
  <c r="BI1377" i="2"/>
  <c r="F1377" i="2"/>
  <c r="BO1376" i="2"/>
  <c r="BJ1376" i="2"/>
  <c r="BI1376" i="2"/>
  <c r="F1376" i="2"/>
  <c r="BO1375" i="2"/>
  <c r="BJ1375" i="2"/>
  <c r="BI1375" i="2"/>
  <c r="F1375" i="2"/>
  <c r="BO1374" i="2"/>
  <c r="BJ1374" i="2"/>
  <c r="BI1374" i="2"/>
  <c r="W1374" i="2"/>
  <c r="F1374" i="2"/>
  <c r="BO1373" i="2"/>
  <c r="BJ1373" i="2"/>
  <c r="BI1373" i="2"/>
  <c r="F1373" i="2"/>
  <c r="BO1372" i="2"/>
  <c r="BJ1372" i="2"/>
  <c r="BI1372" i="2"/>
  <c r="F1372" i="2"/>
  <c r="BO1371" i="2"/>
  <c r="BJ1371" i="2"/>
  <c r="BI1371" i="2"/>
  <c r="F1371" i="2"/>
  <c r="BO1370" i="2"/>
  <c r="BJ1370" i="2"/>
  <c r="BI1370" i="2"/>
  <c r="F1370" i="2"/>
  <c r="BO1369" i="2"/>
  <c r="BJ1369" i="2"/>
  <c r="BI1369" i="2"/>
  <c r="F1369" i="2"/>
  <c r="BO1368" i="2"/>
  <c r="BJ1368" i="2"/>
  <c r="BI1368" i="2"/>
  <c r="F1368" i="2"/>
  <c r="BO1367" i="2"/>
  <c r="BJ1367" i="2"/>
  <c r="BI1367" i="2"/>
  <c r="F1367" i="2"/>
  <c r="BO1366" i="2"/>
  <c r="BJ1366" i="2"/>
  <c r="BI1366" i="2"/>
  <c r="W1366" i="2"/>
  <c r="F1366" i="2"/>
  <c r="BO1365" i="2"/>
  <c r="BJ1365" i="2"/>
  <c r="BI1365" i="2"/>
  <c r="F1365" i="2"/>
  <c r="BO1364" i="2"/>
  <c r="BJ1364" i="2"/>
  <c r="BI1364" i="2"/>
  <c r="F1364" i="2"/>
  <c r="BO1363" i="2"/>
  <c r="BJ1363" i="2"/>
  <c r="BI1363" i="2"/>
  <c r="AO1363" i="2"/>
  <c r="AU1363" i="2" s="1"/>
  <c r="BE1363" i="2" s="1"/>
  <c r="F1363" i="2"/>
  <c r="BO1362" i="2"/>
  <c r="BJ1362" i="2"/>
  <c r="BI1362" i="2"/>
  <c r="F1362" i="2"/>
  <c r="BO1361" i="2"/>
  <c r="BJ1361" i="2"/>
  <c r="BI1361" i="2"/>
  <c r="F1361" i="2"/>
  <c r="BO1360" i="2"/>
  <c r="BJ1360" i="2"/>
  <c r="BI1360" i="2"/>
  <c r="F1360" i="2"/>
  <c r="BO1359" i="2"/>
  <c r="BJ1359" i="2"/>
  <c r="BI1359" i="2"/>
  <c r="W1359" i="2"/>
  <c r="F1359" i="2"/>
  <c r="BO1358" i="2"/>
  <c r="BJ1358" i="2"/>
  <c r="BI1358" i="2"/>
  <c r="F1358" i="2"/>
  <c r="BO1357" i="2"/>
  <c r="BJ1357" i="2"/>
  <c r="BI1357" i="2"/>
  <c r="F1357" i="2"/>
  <c r="BO1356" i="2"/>
  <c r="BJ1356" i="2"/>
  <c r="BI1356" i="2"/>
  <c r="F1356" i="2"/>
  <c r="BO1355" i="2"/>
  <c r="BJ1355" i="2"/>
  <c r="BI1355" i="2"/>
  <c r="AO1355" i="2"/>
  <c r="AU1355" i="2" s="1"/>
  <c r="BE1355" i="2" s="1"/>
  <c r="W1355" i="2"/>
  <c r="F1355" i="2"/>
  <c r="BO1354" i="2"/>
  <c r="BJ1354" i="2"/>
  <c r="BI1354" i="2"/>
  <c r="F1354" i="2"/>
  <c r="BO1353" i="2"/>
  <c r="BJ1353" i="2"/>
  <c r="BI1353" i="2"/>
  <c r="F1353" i="2"/>
  <c r="BO1352" i="2"/>
  <c r="BJ1352" i="2"/>
  <c r="BI1352" i="2"/>
  <c r="F1352" i="2"/>
  <c r="BO1351" i="2"/>
  <c r="BJ1351" i="2"/>
  <c r="BI1351" i="2"/>
  <c r="F1351" i="2"/>
  <c r="BO1350" i="2"/>
  <c r="BJ1350" i="2"/>
  <c r="BI1350" i="2"/>
  <c r="AO1350" i="2"/>
  <c r="AU1350" i="2" s="1"/>
  <c r="F1350" i="2"/>
  <c r="BO1349" i="2"/>
  <c r="BJ1349" i="2"/>
  <c r="BI1349" i="2"/>
  <c r="F1349" i="2"/>
  <c r="BO1348" i="2"/>
  <c r="BJ1348" i="2"/>
  <c r="BI1348" i="2"/>
  <c r="F1348" i="2"/>
  <c r="BO1347" i="2"/>
  <c r="BJ1347" i="2"/>
  <c r="BI1347" i="2"/>
  <c r="F1347" i="2"/>
  <c r="BO1346" i="2"/>
  <c r="BJ1346" i="2"/>
  <c r="BI1346" i="2"/>
  <c r="AO1346" i="2"/>
  <c r="AU1346" i="2" s="1"/>
  <c r="W1346" i="2"/>
  <c r="F1346" i="2"/>
  <c r="BO1345" i="2"/>
  <c r="BJ1345" i="2"/>
  <c r="BI1345" i="2"/>
  <c r="I1345" i="2"/>
  <c r="F1345" i="2"/>
  <c r="BO1344" i="2"/>
  <c r="BJ1344" i="2"/>
  <c r="BI1344" i="2"/>
  <c r="F1344" i="2"/>
  <c r="BO1343" i="2"/>
  <c r="BJ1343" i="2"/>
  <c r="BI1343" i="2"/>
  <c r="F1343" i="2"/>
  <c r="BO1342" i="2"/>
  <c r="BJ1342" i="2"/>
  <c r="BI1342" i="2"/>
  <c r="W1342" i="2"/>
  <c r="F1342" i="2"/>
  <c r="BO1341" i="2"/>
  <c r="BJ1341" i="2"/>
  <c r="BI1341" i="2"/>
  <c r="F1341" i="2"/>
  <c r="BO1340" i="2"/>
  <c r="BJ1340" i="2"/>
  <c r="BI1340" i="2"/>
  <c r="F1340" i="2"/>
  <c r="BO1339" i="2"/>
  <c r="BJ1339" i="2"/>
  <c r="BI1339" i="2"/>
  <c r="F1339" i="2"/>
  <c r="BO1338" i="2"/>
  <c r="BJ1338" i="2"/>
  <c r="BI1338" i="2"/>
  <c r="F1338" i="2"/>
  <c r="BO1337" i="2"/>
  <c r="BJ1337" i="2"/>
  <c r="BI1337" i="2"/>
  <c r="F1337" i="2"/>
  <c r="BO1336" i="2"/>
  <c r="BJ1336" i="2"/>
  <c r="BI1336" i="2"/>
  <c r="F1336" i="2"/>
  <c r="BO1335" i="2"/>
  <c r="BJ1335" i="2"/>
  <c r="BI1335" i="2"/>
  <c r="F1335" i="2"/>
  <c r="BO1334" i="2"/>
  <c r="BJ1334" i="2"/>
  <c r="BI1334" i="2"/>
  <c r="F1334" i="2"/>
  <c r="BO1333" i="2"/>
  <c r="BJ1333" i="2"/>
  <c r="BI1333" i="2"/>
  <c r="F1333" i="2"/>
  <c r="BO1332" i="2"/>
  <c r="BJ1332" i="2"/>
  <c r="BI1332" i="2"/>
  <c r="AO1332" i="2"/>
  <c r="AU1332" i="2" s="1"/>
  <c r="F1332" i="2"/>
  <c r="BO1331" i="2"/>
  <c r="BJ1331" i="2"/>
  <c r="BI1331" i="2"/>
  <c r="AO1331" i="2"/>
  <c r="AU1331" i="2" s="1"/>
  <c r="F1331" i="2"/>
  <c r="BO1330" i="2"/>
  <c r="BJ1330" i="2"/>
  <c r="BI1330" i="2"/>
  <c r="F1330" i="2"/>
  <c r="BO1329" i="2"/>
  <c r="BJ1329" i="2"/>
  <c r="BI1329" i="2"/>
  <c r="F1329" i="2"/>
  <c r="BO1328" i="2"/>
  <c r="BJ1328" i="2"/>
  <c r="BI1328" i="2"/>
  <c r="AO1328" i="2"/>
  <c r="AU1328" i="2" s="1"/>
  <c r="BQ1328" i="2" s="1"/>
  <c r="F1328" i="2"/>
  <c r="BO1327" i="2"/>
  <c r="BJ1327" i="2"/>
  <c r="BI1327" i="2"/>
  <c r="F1327" i="2"/>
  <c r="BO1326" i="2"/>
  <c r="BJ1326" i="2"/>
  <c r="BI1326" i="2"/>
  <c r="AO1326" i="2"/>
  <c r="AU1326" i="2" s="1"/>
  <c r="BQ1326" i="2" s="1"/>
  <c r="F1326" i="2"/>
  <c r="BO1325" i="2"/>
  <c r="BJ1325" i="2"/>
  <c r="BI1325" i="2"/>
  <c r="F1325" i="2"/>
  <c r="BO1324" i="2"/>
  <c r="BJ1324" i="2"/>
  <c r="BI1324" i="2"/>
  <c r="F1324" i="2"/>
  <c r="BO1323" i="2"/>
  <c r="BJ1323" i="2"/>
  <c r="BI1323" i="2"/>
  <c r="F1323" i="2"/>
  <c r="BO1322" i="2"/>
  <c r="BJ1322" i="2"/>
  <c r="BI1322" i="2"/>
  <c r="F1322" i="2"/>
  <c r="BO1321" i="2"/>
  <c r="BJ1321" i="2"/>
  <c r="BI1321" i="2"/>
  <c r="F1321" i="2"/>
  <c r="BO1320" i="2"/>
  <c r="BJ1320" i="2"/>
  <c r="BI1320" i="2"/>
  <c r="W1320" i="2"/>
  <c r="F1320" i="2"/>
  <c r="BO1319" i="2"/>
  <c r="BJ1319" i="2"/>
  <c r="BI1319" i="2"/>
  <c r="F1319" i="2"/>
  <c r="BO1318" i="2"/>
  <c r="BJ1318" i="2"/>
  <c r="BI1318" i="2"/>
  <c r="F1318" i="2"/>
  <c r="BO1317" i="2"/>
  <c r="BJ1317" i="2"/>
  <c r="BI1317" i="2"/>
  <c r="F1317" i="2"/>
  <c r="BO1316" i="2"/>
  <c r="BJ1316" i="2"/>
  <c r="BI1316" i="2"/>
  <c r="W1316" i="2"/>
  <c r="F1316" i="2"/>
  <c r="BO1315" i="2"/>
  <c r="BJ1315" i="2"/>
  <c r="BI1315" i="2"/>
  <c r="F1315" i="2"/>
  <c r="BO1314" i="2"/>
  <c r="BJ1314" i="2"/>
  <c r="BI1314" i="2"/>
  <c r="F1314" i="2"/>
  <c r="BO1313" i="2"/>
  <c r="BJ1313" i="2"/>
  <c r="BI1313" i="2"/>
  <c r="F1313" i="2"/>
  <c r="BO1312" i="2"/>
  <c r="BJ1312" i="2"/>
  <c r="BI1312" i="2"/>
  <c r="F1312" i="2"/>
  <c r="BO1311" i="2"/>
  <c r="BJ1311" i="2"/>
  <c r="BI1311" i="2"/>
  <c r="F1311" i="2"/>
  <c r="BO1310" i="2"/>
  <c r="BJ1310" i="2"/>
  <c r="BI1310" i="2"/>
  <c r="F1310" i="2"/>
  <c r="BO1309" i="2"/>
  <c r="BJ1309" i="2"/>
  <c r="BI1309" i="2"/>
  <c r="F1309" i="2"/>
  <c r="BO1308" i="2"/>
  <c r="BJ1308" i="2"/>
  <c r="BI1308" i="2"/>
  <c r="F1308" i="2"/>
  <c r="BO1307" i="2"/>
  <c r="BJ1307" i="2"/>
  <c r="BI1307" i="2"/>
  <c r="I1307" i="2"/>
  <c r="F1307" i="2"/>
  <c r="BO1306" i="2"/>
  <c r="BJ1306" i="2"/>
  <c r="BI1306" i="2"/>
  <c r="F1306" i="2"/>
  <c r="BO1305" i="2"/>
  <c r="BJ1305" i="2"/>
  <c r="BI1305" i="2"/>
  <c r="AO1305" i="2"/>
  <c r="AU1305" i="2" s="1"/>
  <c r="BE1305" i="2" s="1"/>
  <c r="F1305" i="2"/>
  <c r="BO1304" i="2"/>
  <c r="BJ1304" i="2"/>
  <c r="BI1304" i="2"/>
  <c r="W1304" i="2"/>
  <c r="F1304" i="2"/>
  <c r="BO1303" i="2"/>
  <c r="BJ1303" i="2"/>
  <c r="BI1303" i="2"/>
  <c r="W1303" i="2"/>
  <c r="F1303" i="2"/>
  <c r="BO1302" i="2"/>
  <c r="BJ1302" i="2"/>
  <c r="BI1302" i="2"/>
  <c r="F1302" i="2"/>
  <c r="BO1301" i="2"/>
  <c r="BJ1301" i="2"/>
  <c r="BI1301" i="2"/>
  <c r="F1301" i="2"/>
  <c r="BO1300" i="2"/>
  <c r="BJ1300" i="2"/>
  <c r="BI1300" i="2"/>
  <c r="W1300" i="2"/>
  <c r="F1300" i="2"/>
  <c r="BO1299" i="2"/>
  <c r="BJ1299" i="2"/>
  <c r="BI1299" i="2"/>
  <c r="F1299" i="2"/>
  <c r="BO1298" i="2"/>
  <c r="BJ1298" i="2"/>
  <c r="BI1298" i="2"/>
  <c r="AO1298" i="2"/>
  <c r="AU1298" i="2" s="1"/>
  <c r="BE1298" i="2" s="1"/>
  <c r="W1298" i="2"/>
  <c r="F1298" i="2"/>
  <c r="BO1297" i="2"/>
  <c r="BJ1297" i="2"/>
  <c r="BI1297" i="2"/>
  <c r="AO1297" i="2"/>
  <c r="AU1297" i="2" s="1"/>
  <c r="BE1297" i="2" s="1"/>
  <c r="F1297" i="2"/>
  <c r="BO1296" i="2"/>
  <c r="BJ1296" i="2"/>
  <c r="BI1296" i="2"/>
  <c r="F1296" i="2"/>
  <c r="BO1295" i="2"/>
  <c r="BJ1295" i="2"/>
  <c r="BI1295" i="2"/>
  <c r="F1295" i="2"/>
  <c r="BO1294" i="2"/>
  <c r="BJ1294" i="2"/>
  <c r="BI1294" i="2"/>
  <c r="F1294" i="2"/>
  <c r="BO1293" i="2"/>
  <c r="BJ1293" i="2"/>
  <c r="BI1293" i="2"/>
  <c r="F1293" i="2"/>
  <c r="BO1292" i="2"/>
  <c r="BJ1292" i="2"/>
  <c r="BI1292" i="2"/>
  <c r="F1292" i="2"/>
  <c r="BO1291" i="2"/>
  <c r="BJ1291" i="2"/>
  <c r="BI1291" i="2"/>
  <c r="I1291" i="2"/>
  <c r="F1291" i="2"/>
  <c r="BO1290" i="2"/>
  <c r="BJ1290" i="2"/>
  <c r="BI1290" i="2"/>
  <c r="F1290" i="2"/>
  <c r="BO1289" i="2"/>
  <c r="BJ1289" i="2"/>
  <c r="BI1289" i="2"/>
  <c r="F1289" i="2"/>
  <c r="BO1288" i="2"/>
  <c r="BJ1288" i="2"/>
  <c r="BI1288" i="2"/>
  <c r="W1288" i="2"/>
  <c r="F1288" i="2"/>
  <c r="BO1287" i="2"/>
  <c r="BJ1287" i="2"/>
  <c r="BI1287" i="2"/>
  <c r="F1287" i="2"/>
  <c r="BO1286" i="2"/>
  <c r="BJ1286" i="2"/>
  <c r="BI1286" i="2"/>
  <c r="F1286" i="2"/>
  <c r="BO1285" i="2"/>
  <c r="BJ1285" i="2"/>
  <c r="BI1285" i="2"/>
  <c r="F1285" i="2"/>
  <c r="BO1284" i="2"/>
  <c r="BJ1284" i="2"/>
  <c r="BI1284" i="2"/>
  <c r="W1284" i="2"/>
  <c r="F1284" i="2"/>
  <c r="BO1283" i="2"/>
  <c r="BJ1283" i="2"/>
  <c r="BI1283" i="2"/>
  <c r="F1283" i="2"/>
  <c r="BO1282" i="2"/>
  <c r="BJ1282" i="2"/>
  <c r="BI1282" i="2"/>
  <c r="F1282" i="2"/>
  <c r="BO1281" i="2"/>
  <c r="BJ1281" i="2"/>
  <c r="BI1281" i="2"/>
  <c r="F1281" i="2"/>
  <c r="BO1280" i="2"/>
  <c r="BJ1280" i="2"/>
  <c r="BI1280" i="2"/>
  <c r="F1280" i="2"/>
  <c r="BO1279" i="2"/>
  <c r="BJ1279" i="2"/>
  <c r="BI1279" i="2"/>
  <c r="F1279" i="2"/>
  <c r="BO1278" i="2"/>
  <c r="BJ1278" i="2"/>
  <c r="BI1278" i="2"/>
  <c r="F1278" i="2"/>
  <c r="BO1277" i="2"/>
  <c r="BJ1277" i="2"/>
  <c r="BI1277" i="2"/>
  <c r="F1277" i="2"/>
  <c r="BO1276" i="2"/>
  <c r="BJ1276" i="2"/>
  <c r="BI1276" i="2"/>
  <c r="F1276" i="2"/>
  <c r="BO1275" i="2"/>
  <c r="BJ1275" i="2"/>
  <c r="BI1275" i="2"/>
  <c r="I1275" i="2"/>
  <c r="F1275" i="2"/>
  <c r="BO1274" i="2"/>
  <c r="BJ1274" i="2"/>
  <c r="BI1274" i="2"/>
  <c r="F1274" i="2"/>
  <c r="BO1273" i="2"/>
  <c r="BJ1273" i="2"/>
  <c r="BI1273" i="2"/>
  <c r="W1273" i="2"/>
  <c r="F1273" i="2"/>
  <c r="BO1272" i="2"/>
  <c r="BJ1272" i="2"/>
  <c r="BI1272" i="2"/>
  <c r="AO1272" i="2"/>
  <c r="AU1272" i="2" s="1"/>
  <c r="F1272" i="2"/>
  <c r="BO1271" i="2"/>
  <c r="BJ1271" i="2"/>
  <c r="BI1271" i="2"/>
  <c r="W1271" i="2"/>
  <c r="I1271" i="2"/>
  <c r="F1271" i="2"/>
  <c r="BO1270" i="2"/>
  <c r="BJ1270" i="2"/>
  <c r="BI1270" i="2"/>
  <c r="F1270" i="2"/>
  <c r="BO1269" i="2"/>
  <c r="BJ1269" i="2"/>
  <c r="BI1269" i="2"/>
  <c r="AO1269" i="2"/>
  <c r="AU1269" i="2" s="1"/>
  <c r="W1269" i="2"/>
  <c r="F1269" i="2"/>
  <c r="BO1268" i="2"/>
  <c r="BJ1268" i="2"/>
  <c r="BI1268" i="2"/>
  <c r="AO1268" i="2"/>
  <c r="AU1268" i="2" s="1"/>
  <c r="F1268" i="2"/>
  <c r="BO1267" i="2"/>
  <c r="BJ1267" i="2"/>
  <c r="BI1267" i="2"/>
  <c r="W1267" i="2"/>
  <c r="F1267" i="2"/>
  <c r="BO1266" i="2"/>
  <c r="BJ1266" i="2"/>
  <c r="BI1266" i="2"/>
  <c r="F1266" i="2"/>
  <c r="BO1265" i="2"/>
  <c r="BJ1265" i="2"/>
  <c r="BI1265" i="2"/>
  <c r="F1265" i="2"/>
  <c r="BO1264" i="2"/>
  <c r="BJ1264" i="2"/>
  <c r="BI1264" i="2"/>
  <c r="F1264" i="2"/>
  <c r="BO1263" i="2"/>
  <c r="BJ1263" i="2"/>
  <c r="BI1263" i="2"/>
  <c r="W1263" i="2"/>
  <c r="I1263" i="2"/>
  <c r="F1263" i="2"/>
  <c r="BO1262" i="2"/>
  <c r="BJ1262" i="2"/>
  <c r="BI1262" i="2"/>
  <c r="F1262" i="2"/>
  <c r="BO1261" i="2"/>
  <c r="BJ1261" i="2"/>
  <c r="BI1261" i="2"/>
  <c r="W1261" i="2"/>
  <c r="F1261" i="2"/>
  <c r="BO1260" i="2"/>
  <c r="BJ1260" i="2"/>
  <c r="BI1260" i="2"/>
  <c r="AO1260" i="2"/>
  <c r="AU1260" i="2" s="1"/>
  <c r="F1260" i="2"/>
  <c r="BO1259" i="2"/>
  <c r="BJ1259" i="2"/>
  <c r="BI1259" i="2"/>
  <c r="F1259" i="2"/>
  <c r="BO1258" i="2"/>
  <c r="BJ1258" i="2"/>
  <c r="BI1258" i="2"/>
  <c r="F1258" i="2"/>
  <c r="BO1257" i="2"/>
  <c r="BJ1257" i="2"/>
  <c r="BI1257" i="2"/>
  <c r="W1257" i="2"/>
  <c r="F1257" i="2"/>
  <c r="BO1256" i="2"/>
  <c r="BJ1256" i="2"/>
  <c r="BI1256" i="2"/>
  <c r="AO1256" i="2"/>
  <c r="AU1256" i="2" s="1"/>
  <c r="F1256" i="2"/>
  <c r="BO1255" i="2"/>
  <c r="BJ1255" i="2"/>
  <c r="BI1255" i="2"/>
  <c r="W1255" i="2"/>
  <c r="F1255" i="2"/>
  <c r="BO1254" i="2"/>
  <c r="BJ1254" i="2"/>
  <c r="BI1254" i="2"/>
  <c r="F1254" i="2"/>
  <c r="BO1253" i="2"/>
  <c r="BJ1253" i="2"/>
  <c r="BI1253" i="2"/>
  <c r="AO1253" i="2"/>
  <c r="AU1253" i="2" s="1"/>
  <c r="BE1253" i="2" s="1"/>
  <c r="W1253" i="2"/>
  <c r="F1253" i="2"/>
  <c r="BO1252" i="2"/>
  <c r="BJ1252" i="2"/>
  <c r="BI1252" i="2"/>
  <c r="AO1252" i="2"/>
  <c r="AU1252" i="2" s="1"/>
  <c r="F1252" i="2"/>
  <c r="BO1251" i="2"/>
  <c r="BJ1251" i="2"/>
  <c r="BI1251" i="2"/>
  <c r="W1251" i="2"/>
  <c r="F1251" i="2"/>
  <c r="BO1250" i="2"/>
  <c r="BJ1250" i="2"/>
  <c r="BI1250" i="2"/>
  <c r="F1250" i="2"/>
  <c r="BO1249" i="2"/>
  <c r="BJ1249" i="2"/>
  <c r="BI1249" i="2"/>
  <c r="F1249" i="2"/>
  <c r="BO1248" i="2"/>
  <c r="BJ1248" i="2"/>
  <c r="BI1248" i="2"/>
  <c r="F1248" i="2"/>
  <c r="BO1247" i="2"/>
  <c r="BJ1247" i="2"/>
  <c r="BI1247" i="2"/>
  <c r="W1247" i="2"/>
  <c r="I1247" i="2"/>
  <c r="F1247" i="2"/>
  <c r="BO1246" i="2"/>
  <c r="BJ1246" i="2"/>
  <c r="BI1246" i="2"/>
  <c r="W1246" i="2"/>
  <c r="F1246" i="2"/>
  <c r="BO1245" i="2"/>
  <c r="BJ1245" i="2"/>
  <c r="BI1245" i="2"/>
  <c r="W1245" i="2"/>
  <c r="F1245" i="2"/>
  <c r="BO1244" i="2"/>
  <c r="BJ1244" i="2"/>
  <c r="BI1244" i="2"/>
  <c r="AO1244" i="2"/>
  <c r="AU1244" i="2" s="1"/>
  <c r="BE1244" i="2" s="1"/>
  <c r="F1244" i="2"/>
  <c r="BO1243" i="2"/>
  <c r="BJ1243" i="2"/>
  <c r="BI1243" i="2"/>
  <c r="F1243" i="2"/>
  <c r="BO1242" i="2"/>
  <c r="BJ1242" i="2"/>
  <c r="BI1242" i="2"/>
  <c r="F1242" i="2"/>
  <c r="BO1241" i="2"/>
  <c r="BJ1241" i="2"/>
  <c r="BI1241" i="2"/>
  <c r="W1241" i="2"/>
  <c r="F1241" i="2"/>
  <c r="BO1240" i="2"/>
  <c r="BJ1240" i="2"/>
  <c r="BI1240" i="2"/>
  <c r="AO1240" i="2"/>
  <c r="AU1240" i="2" s="1"/>
  <c r="BA1240" i="2" s="1"/>
  <c r="F1240" i="2"/>
  <c r="BO1239" i="2"/>
  <c r="BJ1239" i="2"/>
  <c r="BI1239" i="2"/>
  <c r="W1239" i="2"/>
  <c r="F1239" i="2"/>
  <c r="BO1238" i="2"/>
  <c r="BJ1238" i="2"/>
  <c r="BI1238" i="2"/>
  <c r="F1238" i="2"/>
  <c r="BO1237" i="2"/>
  <c r="BJ1237" i="2"/>
  <c r="BI1237" i="2"/>
  <c r="W1237" i="2"/>
  <c r="F1237" i="2"/>
  <c r="BO1236" i="2"/>
  <c r="BJ1236" i="2"/>
  <c r="BI1236" i="2"/>
  <c r="AO1236" i="2"/>
  <c r="AU1236" i="2" s="1"/>
  <c r="BA1236" i="2" s="1"/>
  <c r="F1236" i="2"/>
  <c r="BO1235" i="2"/>
  <c r="BJ1235" i="2"/>
  <c r="BI1235" i="2"/>
  <c r="AU1235" i="2"/>
  <c r="BA1235" i="2" s="1"/>
  <c r="W1235" i="2"/>
  <c r="F1235" i="2"/>
  <c r="BO1234" i="2"/>
  <c r="BJ1234" i="2"/>
  <c r="BI1234" i="2"/>
  <c r="F1234" i="2"/>
  <c r="BO1233" i="2"/>
  <c r="BJ1233" i="2"/>
  <c r="BI1233" i="2"/>
  <c r="F1233" i="2"/>
  <c r="BO1232" i="2"/>
  <c r="BJ1232" i="2"/>
  <c r="BI1232" i="2"/>
  <c r="F1232" i="2"/>
  <c r="BO1231" i="2"/>
  <c r="BJ1231" i="2"/>
  <c r="BI1231" i="2"/>
  <c r="W1231" i="2"/>
  <c r="I1231" i="2"/>
  <c r="F1231" i="2"/>
  <c r="BO1230" i="2"/>
  <c r="BJ1230" i="2"/>
  <c r="BI1230" i="2"/>
  <c r="F1230" i="2"/>
  <c r="BO1229" i="2"/>
  <c r="BJ1229" i="2"/>
  <c r="BI1229" i="2"/>
  <c r="W1229" i="2"/>
  <c r="F1229" i="2"/>
  <c r="BO1228" i="2"/>
  <c r="BJ1228" i="2"/>
  <c r="BI1228" i="2"/>
  <c r="AO1228" i="2"/>
  <c r="AU1228" i="2" s="1"/>
  <c r="F1228" i="2"/>
  <c r="BO1227" i="2"/>
  <c r="BJ1227" i="2"/>
  <c r="BI1227" i="2"/>
  <c r="F1227" i="2"/>
  <c r="BO1226" i="2"/>
  <c r="BJ1226" i="2"/>
  <c r="BI1226" i="2"/>
  <c r="F1226" i="2"/>
  <c r="BO1225" i="2"/>
  <c r="BJ1225" i="2"/>
  <c r="BI1225" i="2"/>
  <c r="W1225" i="2"/>
  <c r="F1225" i="2"/>
  <c r="BO1224" i="2"/>
  <c r="BJ1224" i="2"/>
  <c r="BI1224" i="2"/>
  <c r="AO1224" i="2"/>
  <c r="AU1224" i="2" s="1"/>
  <c r="F1224" i="2"/>
  <c r="BO1223" i="2"/>
  <c r="BJ1223" i="2"/>
  <c r="BI1223" i="2"/>
  <c r="W1223" i="2"/>
  <c r="F1223" i="2"/>
  <c r="BO1222" i="2"/>
  <c r="BJ1222" i="2"/>
  <c r="BI1222" i="2"/>
  <c r="F1222" i="2"/>
  <c r="BO1221" i="2"/>
  <c r="BJ1221" i="2"/>
  <c r="BI1221" i="2"/>
  <c r="W1221" i="2"/>
  <c r="F1221" i="2"/>
  <c r="BO1220" i="2"/>
  <c r="BJ1220" i="2"/>
  <c r="BI1220" i="2"/>
  <c r="AO1220" i="2"/>
  <c r="AU1220" i="2" s="1"/>
  <c r="F1220" i="2"/>
  <c r="BO1219" i="2"/>
  <c r="BJ1219" i="2"/>
  <c r="BI1219" i="2"/>
  <c r="W1219" i="2"/>
  <c r="F1219" i="2"/>
  <c r="BO1218" i="2"/>
  <c r="BJ1218" i="2"/>
  <c r="BI1218" i="2"/>
  <c r="F1218" i="2"/>
  <c r="BO1217" i="2"/>
  <c r="BJ1217" i="2"/>
  <c r="BI1217" i="2"/>
  <c r="F1217" i="2"/>
  <c r="BO1216" i="2"/>
  <c r="BJ1216" i="2"/>
  <c r="BI1216" i="2"/>
  <c r="AO1216" i="2"/>
  <c r="AU1216" i="2" s="1"/>
  <c r="BE1216" i="2" s="1"/>
  <c r="F1216" i="2"/>
  <c r="BO1215" i="2"/>
  <c r="BJ1215" i="2"/>
  <c r="BI1215" i="2"/>
  <c r="W1215" i="2"/>
  <c r="F1215" i="2"/>
  <c r="BO1214" i="2"/>
  <c r="BJ1214" i="2"/>
  <c r="BI1214" i="2"/>
  <c r="F1214" i="2"/>
  <c r="BO1213" i="2"/>
  <c r="BJ1213" i="2"/>
  <c r="BI1213" i="2"/>
  <c r="F1213" i="2"/>
  <c r="BO1212" i="2"/>
  <c r="BJ1212" i="2"/>
  <c r="BI1212" i="2"/>
  <c r="F1212" i="2"/>
  <c r="BO1211" i="2"/>
  <c r="BJ1211" i="2"/>
  <c r="BI1211" i="2"/>
  <c r="I1211" i="2"/>
  <c r="F1211" i="2"/>
  <c r="BO1210" i="2"/>
  <c r="BJ1210" i="2"/>
  <c r="BI1210" i="2"/>
  <c r="F1210" i="2"/>
  <c r="BO1209" i="2"/>
  <c r="BJ1209" i="2"/>
  <c r="BI1209" i="2"/>
  <c r="W1209" i="2"/>
  <c r="F1209" i="2"/>
  <c r="BO1208" i="2"/>
  <c r="BJ1208" i="2"/>
  <c r="BI1208" i="2"/>
  <c r="AO1208" i="2"/>
  <c r="AU1208" i="2" s="1"/>
  <c r="BE1208" i="2" s="1"/>
  <c r="F1208" i="2"/>
  <c r="BO1207" i="2"/>
  <c r="BJ1207" i="2"/>
  <c r="BI1207" i="2"/>
  <c r="F1207" i="2"/>
  <c r="BO1206" i="2"/>
  <c r="BJ1206" i="2"/>
  <c r="BI1206" i="2"/>
  <c r="F1206" i="2"/>
  <c r="BO1205" i="2"/>
  <c r="BJ1205" i="2"/>
  <c r="BI1205" i="2"/>
  <c r="W1205" i="2"/>
  <c r="F1205" i="2"/>
  <c r="BO1204" i="2"/>
  <c r="BJ1204" i="2"/>
  <c r="BI1204" i="2"/>
  <c r="AO1204" i="2"/>
  <c r="AU1204" i="2" s="1"/>
  <c r="F1204" i="2"/>
  <c r="BO1203" i="2"/>
  <c r="BJ1203" i="2"/>
  <c r="BI1203" i="2"/>
  <c r="W1203" i="2"/>
  <c r="F1203" i="2"/>
  <c r="BO1202" i="2"/>
  <c r="BJ1202" i="2"/>
  <c r="BI1202" i="2"/>
  <c r="F1202" i="2"/>
  <c r="BO1201" i="2"/>
  <c r="BJ1201" i="2"/>
  <c r="BI1201" i="2"/>
  <c r="F1201" i="2"/>
  <c r="BO1200" i="2"/>
  <c r="BJ1200" i="2"/>
  <c r="BI1200" i="2"/>
  <c r="AO1200" i="2"/>
  <c r="AU1200" i="2" s="1"/>
  <c r="F1200" i="2"/>
  <c r="BO1199" i="2"/>
  <c r="BJ1199" i="2"/>
  <c r="BI1199" i="2"/>
  <c r="W1199" i="2"/>
  <c r="F1199" i="2"/>
  <c r="BO1198" i="2"/>
  <c r="BJ1198" i="2"/>
  <c r="BI1198" i="2"/>
  <c r="F1198" i="2"/>
  <c r="BO1197" i="2"/>
  <c r="BJ1197" i="2"/>
  <c r="BI1197" i="2"/>
  <c r="W1197" i="2"/>
  <c r="F1197" i="2"/>
  <c r="BO1196" i="2"/>
  <c r="BJ1196" i="2"/>
  <c r="BI1196" i="2"/>
  <c r="AO1196" i="2"/>
  <c r="AU1196" i="2" s="1"/>
  <c r="BE1196" i="2" s="1"/>
  <c r="F1196" i="2"/>
  <c r="BO1195" i="2"/>
  <c r="BJ1195" i="2"/>
  <c r="BI1195" i="2"/>
  <c r="W1195" i="2"/>
  <c r="I1195" i="2"/>
  <c r="F1195" i="2"/>
  <c r="BO1194" i="2"/>
  <c r="BJ1194" i="2"/>
  <c r="BI1194" i="2"/>
  <c r="F1194" i="2"/>
  <c r="BO1193" i="2"/>
  <c r="BJ1193" i="2"/>
  <c r="BI1193" i="2"/>
  <c r="W1193" i="2"/>
  <c r="F1193" i="2"/>
  <c r="BO1192" i="2"/>
  <c r="BJ1192" i="2"/>
  <c r="BI1192" i="2"/>
  <c r="AO1192" i="2"/>
  <c r="AU1192" i="2" s="1"/>
  <c r="BE1192" i="2" s="1"/>
  <c r="F1192" i="2"/>
  <c r="BO1191" i="2"/>
  <c r="BJ1191" i="2"/>
  <c r="BI1191" i="2"/>
  <c r="F1191" i="2"/>
  <c r="BO1190" i="2"/>
  <c r="BJ1190" i="2"/>
  <c r="BI1190" i="2"/>
  <c r="F1190" i="2"/>
  <c r="BO1189" i="2"/>
  <c r="BJ1189" i="2"/>
  <c r="BI1189" i="2"/>
  <c r="W1189" i="2"/>
  <c r="F1189" i="2"/>
  <c r="BO1188" i="2"/>
  <c r="BJ1188" i="2"/>
  <c r="BI1188" i="2"/>
  <c r="AO1188" i="2"/>
  <c r="AU1188" i="2" s="1"/>
  <c r="F1188" i="2"/>
  <c r="BO1187" i="2"/>
  <c r="BJ1187" i="2"/>
  <c r="BI1187" i="2"/>
  <c r="W1187" i="2"/>
  <c r="F1187" i="2"/>
  <c r="BO1186" i="2"/>
  <c r="BJ1186" i="2"/>
  <c r="BI1186" i="2"/>
  <c r="I1186" i="2"/>
  <c r="F1186" i="2"/>
  <c r="BO1185" i="2"/>
  <c r="BJ1185" i="2"/>
  <c r="BI1185" i="2"/>
  <c r="W1185" i="2"/>
  <c r="F1185" i="2"/>
  <c r="BO1184" i="2"/>
  <c r="BJ1184" i="2"/>
  <c r="BI1184" i="2"/>
  <c r="AO1184" i="2"/>
  <c r="AU1184" i="2" s="1"/>
  <c r="F1184" i="2"/>
  <c r="BO1183" i="2"/>
  <c r="BJ1183" i="2"/>
  <c r="BI1183" i="2"/>
  <c r="W1183" i="2"/>
  <c r="F1183" i="2"/>
  <c r="BO1182" i="2"/>
  <c r="BJ1182" i="2"/>
  <c r="BI1182" i="2"/>
  <c r="F1182" i="2"/>
  <c r="BO1181" i="2"/>
  <c r="BJ1181" i="2"/>
  <c r="BI1181" i="2"/>
  <c r="F1181" i="2"/>
  <c r="BO1180" i="2"/>
  <c r="BJ1180" i="2"/>
  <c r="BI1180" i="2"/>
  <c r="F1180" i="2"/>
  <c r="BO1179" i="2"/>
  <c r="BJ1179" i="2"/>
  <c r="BI1179" i="2"/>
  <c r="W1179" i="2"/>
  <c r="F1179" i="2"/>
  <c r="BO1178" i="2"/>
  <c r="BJ1178" i="2"/>
  <c r="BI1178" i="2"/>
  <c r="F1178" i="2"/>
  <c r="BO1177" i="2"/>
  <c r="BJ1177" i="2"/>
  <c r="BI1177" i="2"/>
  <c r="W1177" i="2"/>
  <c r="F1177" i="2"/>
  <c r="BO1176" i="2"/>
  <c r="BJ1176" i="2"/>
  <c r="BI1176" i="2"/>
  <c r="AO1176" i="2"/>
  <c r="AU1176" i="2" s="1"/>
  <c r="BE1176" i="2" s="1"/>
  <c r="F1176" i="2"/>
  <c r="BO1175" i="2"/>
  <c r="BJ1175" i="2"/>
  <c r="BI1175" i="2"/>
  <c r="W1175" i="2"/>
  <c r="F1175" i="2"/>
  <c r="BO1174" i="2"/>
  <c r="BJ1174" i="2"/>
  <c r="BI1174" i="2"/>
  <c r="I1174" i="2"/>
  <c r="F1174" i="2"/>
  <c r="BO1173" i="2"/>
  <c r="BJ1173" i="2"/>
  <c r="BI1173" i="2"/>
  <c r="W1173" i="2"/>
  <c r="F1173" i="2"/>
  <c r="BO1172" i="2"/>
  <c r="BJ1172" i="2"/>
  <c r="BI1172" i="2"/>
  <c r="F1172" i="2"/>
  <c r="BO1171" i="2"/>
  <c r="BJ1171" i="2"/>
  <c r="BI1171" i="2"/>
  <c r="W1171" i="2"/>
  <c r="F1171" i="2"/>
  <c r="BO1170" i="2"/>
  <c r="BJ1170" i="2"/>
  <c r="BI1170" i="2"/>
  <c r="F1170" i="2"/>
  <c r="BO1169" i="2"/>
  <c r="BJ1169" i="2"/>
  <c r="BI1169" i="2"/>
  <c r="W1169" i="2"/>
  <c r="F1169" i="2"/>
  <c r="BO1168" i="2"/>
  <c r="BJ1168" i="2"/>
  <c r="BI1168" i="2"/>
  <c r="F1168" i="2"/>
  <c r="BO1167" i="2"/>
  <c r="BJ1167" i="2"/>
  <c r="BI1167" i="2"/>
  <c r="W1167" i="2"/>
  <c r="F1167" i="2"/>
  <c r="BO1166" i="2"/>
  <c r="BJ1166" i="2"/>
  <c r="BI1166" i="2"/>
  <c r="I1166" i="2"/>
  <c r="F1166" i="2"/>
  <c r="BO1165" i="2"/>
  <c r="BJ1165" i="2"/>
  <c r="BI1165" i="2"/>
  <c r="W1165" i="2"/>
  <c r="F1165" i="2"/>
  <c r="BO1164" i="2"/>
  <c r="BJ1164" i="2"/>
  <c r="BI1164" i="2"/>
  <c r="F1164" i="2"/>
  <c r="BO1163" i="2"/>
  <c r="BJ1163" i="2"/>
  <c r="BI1163" i="2"/>
  <c r="W1163" i="2"/>
  <c r="F1163" i="2"/>
  <c r="BO1162" i="2"/>
  <c r="BJ1162" i="2"/>
  <c r="BI1162" i="2"/>
  <c r="F1162" i="2"/>
  <c r="BO1161" i="2"/>
  <c r="BJ1161" i="2"/>
  <c r="BI1161" i="2"/>
  <c r="W1161" i="2"/>
  <c r="F1161" i="2"/>
  <c r="BO1160" i="2"/>
  <c r="BJ1160" i="2"/>
  <c r="BI1160" i="2"/>
  <c r="F1160" i="2"/>
  <c r="BO1159" i="2"/>
  <c r="BJ1159" i="2"/>
  <c r="BI1159" i="2"/>
  <c r="W1159" i="2"/>
  <c r="F1159" i="2"/>
  <c r="BO1158" i="2"/>
  <c r="BJ1158" i="2"/>
  <c r="BI1158" i="2"/>
  <c r="I1158" i="2"/>
  <c r="F1158" i="2"/>
  <c r="BO1157" i="2"/>
  <c r="BJ1157" i="2"/>
  <c r="BI1157" i="2"/>
  <c r="W1157" i="2"/>
  <c r="F1157" i="2"/>
  <c r="BO1156" i="2"/>
  <c r="BJ1156" i="2"/>
  <c r="BI1156" i="2"/>
  <c r="F1156" i="2"/>
  <c r="BO1155" i="2"/>
  <c r="BJ1155" i="2"/>
  <c r="BI1155" i="2"/>
  <c r="W1155" i="2"/>
  <c r="F1155" i="2"/>
  <c r="BO1154" i="2"/>
  <c r="BJ1154" i="2"/>
  <c r="BI1154" i="2"/>
  <c r="F1154" i="2"/>
  <c r="BO1153" i="2"/>
  <c r="BJ1153" i="2"/>
  <c r="BI1153" i="2"/>
  <c r="W1153" i="2"/>
  <c r="F1153" i="2"/>
  <c r="BO1152" i="2"/>
  <c r="BJ1152" i="2"/>
  <c r="BI1152" i="2"/>
  <c r="F1152" i="2"/>
  <c r="BO1151" i="2"/>
  <c r="BJ1151" i="2"/>
  <c r="BI1151" i="2"/>
  <c r="W1151" i="2"/>
  <c r="F1151" i="2"/>
  <c r="BO1150" i="2"/>
  <c r="BJ1150" i="2"/>
  <c r="BI1150" i="2"/>
  <c r="I1150" i="2"/>
  <c r="F1150" i="2"/>
  <c r="BO1149" i="2"/>
  <c r="BJ1149" i="2"/>
  <c r="BI1149" i="2"/>
  <c r="W1149" i="2"/>
  <c r="F1149" i="2"/>
  <c r="BO1148" i="2"/>
  <c r="BJ1148" i="2"/>
  <c r="BI1148" i="2"/>
  <c r="F1148" i="2"/>
  <c r="BO1147" i="2"/>
  <c r="BJ1147" i="2"/>
  <c r="BI1147" i="2"/>
  <c r="W1147" i="2"/>
  <c r="F1147" i="2"/>
  <c r="BO1146" i="2"/>
  <c r="BJ1146" i="2"/>
  <c r="BI1146" i="2"/>
  <c r="F1146" i="2"/>
  <c r="BO1145" i="2"/>
  <c r="BJ1145" i="2"/>
  <c r="BI1145" i="2"/>
  <c r="W1145" i="2"/>
  <c r="F1145" i="2"/>
  <c r="BO1144" i="2"/>
  <c r="BJ1144" i="2"/>
  <c r="BI1144" i="2"/>
  <c r="F1144" i="2"/>
  <c r="BO1143" i="2"/>
  <c r="BJ1143" i="2"/>
  <c r="BI1143" i="2"/>
  <c r="W1143" i="2"/>
  <c r="F1143" i="2"/>
  <c r="BO1142" i="2"/>
  <c r="BJ1142" i="2"/>
  <c r="BI1142" i="2"/>
  <c r="I1142" i="2"/>
  <c r="F1142" i="2"/>
  <c r="BO1141" i="2"/>
  <c r="BJ1141" i="2"/>
  <c r="BI1141" i="2"/>
  <c r="W1141" i="2"/>
  <c r="F1141" i="2"/>
  <c r="BO1140" i="2"/>
  <c r="BJ1140" i="2"/>
  <c r="BI1140" i="2"/>
  <c r="F1140" i="2"/>
  <c r="BO1139" i="2"/>
  <c r="BJ1139" i="2"/>
  <c r="BI1139" i="2"/>
  <c r="W1139" i="2"/>
  <c r="F1139" i="2"/>
  <c r="BO1138" i="2"/>
  <c r="BJ1138" i="2"/>
  <c r="BI1138" i="2"/>
  <c r="F1138" i="2"/>
  <c r="BO1137" i="2"/>
  <c r="BJ1137" i="2"/>
  <c r="BI1137" i="2"/>
  <c r="W1137" i="2"/>
  <c r="F1137" i="2"/>
  <c r="BO1136" i="2"/>
  <c r="BJ1136" i="2"/>
  <c r="BI1136" i="2"/>
  <c r="F1136" i="2"/>
  <c r="BO1135" i="2"/>
  <c r="BJ1135" i="2"/>
  <c r="BI1135" i="2"/>
  <c r="W1135" i="2"/>
  <c r="F1135" i="2"/>
  <c r="BO1134" i="2"/>
  <c r="BJ1134" i="2"/>
  <c r="BI1134" i="2"/>
  <c r="I1134" i="2"/>
  <c r="F1134" i="2"/>
  <c r="BO1133" i="2"/>
  <c r="BJ1133" i="2"/>
  <c r="BI1133" i="2"/>
  <c r="W1133" i="2"/>
  <c r="F1133" i="2"/>
  <c r="BO1132" i="2"/>
  <c r="BJ1132" i="2"/>
  <c r="BI1132" i="2"/>
  <c r="F1132" i="2"/>
  <c r="BO1131" i="2"/>
  <c r="BJ1131" i="2"/>
  <c r="BI1131" i="2"/>
  <c r="W1131" i="2"/>
  <c r="F1131" i="2"/>
  <c r="BO1130" i="2"/>
  <c r="BJ1130" i="2"/>
  <c r="BI1130" i="2"/>
  <c r="F1130" i="2"/>
  <c r="BO1129" i="2"/>
  <c r="BJ1129" i="2"/>
  <c r="BI1129" i="2"/>
  <c r="W1129" i="2"/>
  <c r="F1129" i="2"/>
  <c r="BO1128" i="2"/>
  <c r="BJ1128" i="2"/>
  <c r="BI1128" i="2"/>
  <c r="F1128" i="2"/>
  <c r="BO1127" i="2"/>
  <c r="BJ1127" i="2"/>
  <c r="BI1127" i="2"/>
  <c r="W1127" i="2"/>
  <c r="F1127" i="2"/>
  <c r="BO1126" i="2"/>
  <c r="BJ1126" i="2"/>
  <c r="BI1126" i="2"/>
  <c r="I1126" i="2"/>
  <c r="F1126" i="2"/>
  <c r="BO1125" i="2"/>
  <c r="BJ1125" i="2"/>
  <c r="BI1125" i="2"/>
  <c r="W1125" i="2"/>
  <c r="F1125" i="2"/>
  <c r="BO1124" i="2"/>
  <c r="BJ1124" i="2"/>
  <c r="BI1124" i="2"/>
  <c r="F1124" i="2"/>
  <c r="BO1123" i="2"/>
  <c r="BJ1123" i="2"/>
  <c r="BI1123" i="2"/>
  <c r="W1123" i="2"/>
  <c r="F1123" i="2"/>
  <c r="BO1122" i="2"/>
  <c r="BJ1122" i="2"/>
  <c r="BI1122" i="2"/>
  <c r="F1122" i="2"/>
  <c r="BO1121" i="2"/>
  <c r="BJ1121" i="2"/>
  <c r="BI1121" i="2"/>
  <c r="W1121" i="2"/>
  <c r="F1121" i="2"/>
  <c r="BO1120" i="2"/>
  <c r="BJ1120" i="2"/>
  <c r="BI1120" i="2"/>
  <c r="F1120" i="2"/>
  <c r="BO1119" i="2"/>
  <c r="BJ1119" i="2"/>
  <c r="BI1119" i="2"/>
  <c r="W1119" i="2"/>
  <c r="F1119" i="2"/>
  <c r="BO1118" i="2"/>
  <c r="BJ1118" i="2"/>
  <c r="BI1118" i="2"/>
  <c r="F1118" i="2"/>
  <c r="BO1117" i="2"/>
  <c r="BJ1117" i="2"/>
  <c r="BI1117" i="2"/>
  <c r="W1117" i="2"/>
  <c r="F1117" i="2"/>
  <c r="BO1116" i="2"/>
  <c r="BJ1116" i="2"/>
  <c r="BI1116" i="2"/>
  <c r="F1116" i="2"/>
  <c r="BO1115" i="2"/>
  <c r="BJ1115" i="2"/>
  <c r="BI1115" i="2"/>
  <c r="W1115" i="2"/>
  <c r="F1115" i="2"/>
  <c r="BO1114" i="2"/>
  <c r="BJ1114" i="2"/>
  <c r="BI1114" i="2"/>
  <c r="F1114" i="2"/>
  <c r="BO1113" i="2"/>
  <c r="BJ1113" i="2"/>
  <c r="BI1113" i="2"/>
  <c r="W1113" i="2"/>
  <c r="F1113" i="2"/>
  <c r="BO1112" i="2"/>
  <c r="BJ1112" i="2"/>
  <c r="BI1112" i="2"/>
  <c r="F1112" i="2"/>
  <c r="BO1111" i="2"/>
  <c r="BJ1111" i="2"/>
  <c r="BI1111" i="2"/>
  <c r="W1111" i="2"/>
  <c r="F1111" i="2"/>
  <c r="BO1110" i="2"/>
  <c r="BJ1110" i="2"/>
  <c r="BI1110" i="2"/>
  <c r="I1110" i="2"/>
  <c r="F1110" i="2"/>
  <c r="BO1109" i="2"/>
  <c r="BJ1109" i="2"/>
  <c r="BI1109" i="2"/>
  <c r="W1109" i="2"/>
  <c r="F1109" i="2"/>
  <c r="BO1108" i="2"/>
  <c r="BJ1108" i="2"/>
  <c r="BI1108" i="2"/>
  <c r="F1108" i="2"/>
  <c r="BO1107" i="2"/>
  <c r="BJ1107" i="2"/>
  <c r="BI1107" i="2"/>
  <c r="W1107" i="2"/>
  <c r="F1107" i="2"/>
  <c r="BO1106" i="2"/>
  <c r="BJ1106" i="2"/>
  <c r="BI1106" i="2"/>
  <c r="F1106" i="2"/>
  <c r="BO1105" i="2"/>
  <c r="BJ1105" i="2"/>
  <c r="BI1105" i="2"/>
  <c r="W1105" i="2"/>
  <c r="F1105" i="2"/>
  <c r="BO1104" i="2"/>
  <c r="BJ1104" i="2"/>
  <c r="BI1104" i="2"/>
  <c r="F1104" i="2"/>
  <c r="BO1103" i="2"/>
  <c r="BJ1103" i="2"/>
  <c r="BI1103" i="2"/>
  <c r="W1103" i="2"/>
  <c r="F1103" i="2"/>
  <c r="BO1102" i="2"/>
  <c r="BJ1102" i="2"/>
  <c r="BI1102" i="2"/>
  <c r="F1102" i="2"/>
  <c r="BO1101" i="2"/>
  <c r="BJ1101" i="2"/>
  <c r="BI1101" i="2"/>
  <c r="W1101" i="2"/>
  <c r="F1101" i="2"/>
  <c r="BO1100" i="2"/>
  <c r="BJ1100" i="2"/>
  <c r="BI1100" i="2"/>
  <c r="F1100" i="2"/>
  <c r="BO1099" i="2"/>
  <c r="BJ1099" i="2"/>
  <c r="BI1099" i="2"/>
  <c r="W1099" i="2"/>
  <c r="F1099" i="2"/>
  <c r="BO1098" i="2"/>
  <c r="BJ1098" i="2"/>
  <c r="BI1098" i="2"/>
  <c r="F1098" i="2"/>
  <c r="BO1097" i="2"/>
  <c r="BJ1097" i="2"/>
  <c r="BI1097" i="2"/>
  <c r="W1097" i="2"/>
  <c r="F1097" i="2"/>
  <c r="BO1096" i="2"/>
  <c r="BJ1096" i="2"/>
  <c r="BI1096" i="2"/>
  <c r="F1096" i="2"/>
  <c r="BO1095" i="2"/>
  <c r="BJ1095" i="2"/>
  <c r="BI1095" i="2"/>
  <c r="AI1095" i="2"/>
  <c r="W1095" i="2"/>
  <c r="F1095" i="2"/>
  <c r="BO1094" i="2"/>
  <c r="BJ1094" i="2"/>
  <c r="BI1094" i="2"/>
  <c r="AI1094" i="2"/>
  <c r="I1094" i="2"/>
  <c r="F1094" i="2"/>
  <c r="BO1093" i="2"/>
  <c r="BJ1093" i="2"/>
  <c r="BI1093" i="2"/>
  <c r="AI1093" i="2"/>
  <c r="W1093" i="2"/>
  <c r="F1093" i="2"/>
  <c r="BO1092" i="2"/>
  <c r="BJ1092" i="2"/>
  <c r="BI1092" i="2"/>
  <c r="AI1092" i="2"/>
  <c r="F1092" i="2"/>
  <c r="BO1091" i="2"/>
  <c r="BJ1091" i="2"/>
  <c r="BI1091" i="2"/>
  <c r="AI1091" i="2"/>
  <c r="W1091" i="2"/>
  <c r="F1091" i="2"/>
  <c r="BO1090" i="2"/>
  <c r="BJ1090" i="2"/>
  <c r="BI1090" i="2"/>
  <c r="AI1090" i="2"/>
  <c r="F1090" i="2"/>
  <c r="BO1089" i="2"/>
  <c r="BJ1089" i="2"/>
  <c r="BI1089" i="2"/>
  <c r="AI1089" i="2"/>
  <c r="W1089" i="2"/>
  <c r="F1089" i="2"/>
  <c r="BO1088" i="2"/>
  <c r="BJ1088" i="2"/>
  <c r="BI1088" i="2"/>
  <c r="AI1088" i="2"/>
  <c r="F1088" i="2"/>
  <c r="BO1087" i="2"/>
  <c r="BJ1087" i="2"/>
  <c r="BI1087" i="2"/>
  <c r="AI1087" i="2"/>
  <c r="W1087" i="2"/>
  <c r="F1087" i="2"/>
  <c r="BO1086" i="2"/>
  <c r="BJ1086" i="2"/>
  <c r="BI1086" i="2"/>
  <c r="AI1086" i="2"/>
  <c r="F1086" i="2"/>
  <c r="BO1085" i="2"/>
  <c r="BJ1085" i="2"/>
  <c r="BI1085" i="2"/>
  <c r="AI1085" i="2"/>
  <c r="W1085" i="2"/>
  <c r="F1085" i="2"/>
  <c r="BO1084" i="2"/>
  <c r="BJ1084" i="2"/>
  <c r="BI1084" i="2"/>
  <c r="AI1084" i="2"/>
  <c r="F1084" i="2"/>
  <c r="BO1083" i="2"/>
  <c r="BJ1083" i="2"/>
  <c r="BI1083" i="2"/>
  <c r="AI1083" i="2"/>
  <c r="W1083" i="2"/>
  <c r="F1083" i="2"/>
  <c r="BO1082" i="2"/>
  <c r="BJ1082" i="2"/>
  <c r="BI1082" i="2"/>
  <c r="AI1082" i="2"/>
  <c r="F1082" i="2"/>
  <c r="BO1081" i="2"/>
  <c r="BJ1081" i="2"/>
  <c r="BI1081" i="2"/>
  <c r="AI1081" i="2"/>
  <c r="W1081" i="2"/>
  <c r="F1081" i="2"/>
  <c r="BO1080" i="2"/>
  <c r="BJ1080" i="2"/>
  <c r="BI1080" i="2"/>
  <c r="AI1080" i="2"/>
  <c r="F1080" i="2"/>
  <c r="BO1079" i="2"/>
  <c r="BJ1079" i="2"/>
  <c r="BI1079" i="2"/>
  <c r="AI1079" i="2"/>
  <c r="W1079" i="2"/>
  <c r="F1079" i="2"/>
  <c r="BO1078" i="2"/>
  <c r="BJ1078" i="2"/>
  <c r="BI1078" i="2"/>
  <c r="AI1078" i="2"/>
  <c r="F1078" i="2"/>
  <c r="BO1077" i="2"/>
  <c r="BJ1077" i="2"/>
  <c r="BI1077" i="2"/>
  <c r="AI1077" i="2"/>
  <c r="F1077" i="2"/>
  <c r="BO1076" i="2"/>
  <c r="BJ1076" i="2"/>
  <c r="BI1076" i="2"/>
  <c r="AI1076" i="2"/>
  <c r="F1076" i="2"/>
  <c r="BO1075" i="2"/>
  <c r="BJ1075" i="2"/>
  <c r="BI1075" i="2"/>
  <c r="AI1075" i="2"/>
  <c r="F1075" i="2"/>
  <c r="BO1074" i="2"/>
  <c r="BJ1074" i="2"/>
  <c r="BI1074" i="2"/>
  <c r="AI1074" i="2"/>
  <c r="F1074" i="2"/>
  <c r="BO1073" i="2"/>
  <c r="BJ1073" i="2"/>
  <c r="BI1073" i="2"/>
  <c r="AO1073" i="2"/>
  <c r="AU1073" i="2" s="1"/>
  <c r="BE1073" i="2" s="1"/>
  <c r="AI1073" i="2"/>
  <c r="F1073" i="2"/>
  <c r="BO1072" i="2"/>
  <c r="BJ1072" i="2"/>
  <c r="BI1072" i="2"/>
  <c r="AI1072" i="2"/>
  <c r="F1072" i="2"/>
  <c r="BO1071" i="2"/>
  <c r="BJ1071" i="2"/>
  <c r="BI1071" i="2"/>
  <c r="AI1071" i="2"/>
  <c r="F1071" i="2"/>
  <c r="BO1070" i="2"/>
  <c r="BJ1070" i="2"/>
  <c r="BI1070" i="2"/>
  <c r="AI1070" i="2"/>
  <c r="F1070" i="2"/>
  <c r="BO1069" i="2"/>
  <c r="BJ1069" i="2"/>
  <c r="BI1069" i="2"/>
  <c r="AO1069" i="2"/>
  <c r="AU1069" i="2" s="1"/>
  <c r="AI1069" i="2"/>
  <c r="F1069" i="2"/>
  <c r="BO1068" i="2"/>
  <c r="BJ1068" i="2"/>
  <c r="BI1068" i="2"/>
  <c r="AI1068" i="2"/>
  <c r="I1068" i="2"/>
  <c r="F1068" i="2"/>
  <c r="BO1067" i="2"/>
  <c r="BJ1067" i="2"/>
  <c r="BI1067" i="2"/>
  <c r="AI1067" i="2"/>
  <c r="F1067" i="2"/>
  <c r="BO1066" i="2"/>
  <c r="BJ1066" i="2"/>
  <c r="BI1066" i="2"/>
  <c r="AI1066" i="2"/>
  <c r="F1066" i="2"/>
  <c r="BO1065" i="2"/>
  <c r="BJ1065" i="2"/>
  <c r="BI1065" i="2"/>
  <c r="AO1065" i="2"/>
  <c r="AU1065" i="2" s="1"/>
  <c r="BE1065" i="2" s="1"/>
  <c r="AI1065" i="2"/>
  <c r="F1065" i="2"/>
  <c r="BO1064" i="2"/>
  <c r="BJ1064" i="2"/>
  <c r="BI1064" i="2"/>
  <c r="AI1064" i="2"/>
  <c r="F1064" i="2"/>
  <c r="BO1063" i="2"/>
  <c r="BJ1063" i="2"/>
  <c r="BI1063" i="2"/>
  <c r="AI1063" i="2"/>
  <c r="F1063" i="2"/>
  <c r="BO1062" i="2"/>
  <c r="BJ1062" i="2"/>
  <c r="BI1062" i="2"/>
  <c r="AI1062" i="2"/>
  <c r="F1062" i="2"/>
  <c r="BO1061" i="2"/>
  <c r="BJ1061" i="2"/>
  <c r="BI1061" i="2"/>
  <c r="AI1061" i="2"/>
  <c r="W1061" i="2"/>
  <c r="I1061" i="2"/>
  <c r="F1061" i="2"/>
  <c r="BO1060" i="2"/>
  <c r="BJ1060" i="2"/>
  <c r="BI1060" i="2"/>
  <c r="AI1060" i="2"/>
  <c r="F1060" i="2"/>
  <c r="BO1059" i="2"/>
  <c r="BJ1059" i="2"/>
  <c r="BI1059" i="2"/>
  <c r="AO1059" i="2"/>
  <c r="AU1059" i="2" s="1"/>
  <c r="BQ1059" i="2" s="1"/>
  <c r="AI1059" i="2"/>
  <c r="W1059" i="2"/>
  <c r="F1059" i="2"/>
  <c r="BO1058" i="2"/>
  <c r="BJ1058" i="2"/>
  <c r="BI1058" i="2"/>
  <c r="AI1058" i="2"/>
  <c r="F1058" i="2"/>
  <c r="BO1057" i="2"/>
  <c r="BJ1057" i="2"/>
  <c r="BI1057" i="2"/>
  <c r="AI1057" i="2"/>
  <c r="W1057" i="2"/>
  <c r="F1057" i="2"/>
  <c r="BO1056" i="2"/>
  <c r="BJ1056" i="2"/>
  <c r="BI1056" i="2"/>
  <c r="AI1056" i="2"/>
  <c r="F1056" i="2"/>
  <c r="BO1055" i="2"/>
  <c r="BJ1055" i="2"/>
  <c r="BI1055" i="2"/>
  <c r="AI1055" i="2"/>
  <c r="W1055" i="2"/>
  <c r="F1055" i="2"/>
  <c r="BO1054" i="2"/>
  <c r="BJ1054" i="2"/>
  <c r="BI1054" i="2"/>
  <c r="AI1054" i="2"/>
  <c r="F1054" i="2"/>
  <c r="BO1053" i="2"/>
  <c r="BJ1053" i="2"/>
  <c r="BI1053" i="2"/>
  <c r="AI1053" i="2"/>
  <c r="F1053" i="2"/>
  <c r="BO1052" i="2"/>
  <c r="BJ1052" i="2"/>
  <c r="BI1052" i="2"/>
  <c r="AI1052" i="2"/>
  <c r="F1052" i="2"/>
  <c r="BO1051" i="2"/>
  <c r="BJ1051" i="2"/>
  <c r="BI1051" i="2"/>
  <c r="AI1051" i="2"/>
  <c r="F1051" i="2"/>
  <c r="BO1050" i="2"/>
  <c r="BJ1050" i="2"/>
  <c r="BI1050" i="2"/>
  <c r="AI1050" i="2"/>
  <c r="F1050" i="2"/>
  <c r="BO1049" i="2"/>
  <c r="BJ1049" i="2"/>
  <c r="BI1049" i="2"/>
  <c r="AO1049" i="2"/>
  <c r="AU1049" i="2" s="1"/>
  <c r="AI1049" i="2"/>
  <c r="F1049" i="2"/>
  <c r="BO1048" i="2"/>
  <c r="BJ1048" i="2"/>
  <c r="BI1048" i="2"/>
  <c r="AI1048" i="2"/>
  <c r="F1048" i="2"/>
  <c r="BO1047" i="2"/>
  <c r="BJ1047" i="2"/>
  <c r="BI1047" i="2"/>
  <c r="AI1047" i="2"/>
  <c r="F1047" i="2"/>
  <c r="BO1046" i="2"/>
  <c r="BJ1046" i="2"/>
  <c r="BI1046" i="2"/>
  <c r="AI1046" i="2"/>
  <c r="F1046" i="2"/>
  <c r="BO1045" i="2"/>
  <c r="BJ1045" i="2"/>
  <c r="BI1045" i="2"/>
  <c r="AI1045" i="2"/>
  <c r="F1045" i="2"/>
  <c r="BO1044" i="2"/>
  <c r="BJ1044" i="2"/>
  <c r="BI1044" i="2"/>
  <c r="AI1044" i="2"/>
  <c r="F1044" i="2"/>
  <c r="BO1043" i="2"/>
  <c r="BJ1043" i="2"/>
  <c r="BI1043" i="2"/>
  <c r="AI1043" i="2"/>
  <c r="F1043" i="2"/>
  <c r="BO1042" i="2"/>
  <c r="BJ1042" i="2"/>
  <c r="BI1042" i="2"/>
  <c r="AI1042" i="2"/>
  <c r="F1042" i="2"/>
  <c r="BO1041" i="2"/>
  <c r="BJ1041" i="2"/>
  <c r="BI1041" i="2"/>
  <c r="AI1041" i="2"/>
  <c r="W1041" i="2"/>
  <c r="F1041" i="2"/>
  <c r="BO1040" i="2"/>
  <c r="BJ1040" i="2"/>
  <c r="BI1040" i="2"/>
  <c r="AI1040" i="2"/>
  <c r="F1040" i="2"/>
  <c r="BO1039" i="2"/>
  <c r="BJ1039" i="2"/>
  <c r="BI1039" i="2"/>
  <c r="AI1039" i="2"/>
  <c r="W1039" i="2"/>
  <c r="F1039" i="2"/>
  <c r="BO1038" i="2"/>
  <c r="BJ1038" i="2"/>
  <c r="BI1038" i="2"/>
  <c r="AI1038" i="2"/>
  <c r="F1038" i="2"/>
  <c r="BO1037" i="2"/>
  <c r="BJ1037" i="2"/>
  <c r="BI1037" i="2"/>
  <c r="AI1037" i="2"/>
  <c r="F1037" i="2"/>
  <c r="BO1036" i="2"/>
  <c r="BJ1036" i="2"/>
  <c r="BI1036" i="2"/>
  <c r="AI1036" i="2"/>
  <c r="F1036" i="2"/>
  <c r="BO1035" i="2"/>
  <c r="BJ1035" i="2"/>
  <c r="BI1035" i="2"/>
  <c r="AI1035" i="2"/>
  <c r="F1035" i="2"/>
  <c r="BO1034" i="2"/>
  <c r="BJ1034" i="2"/>
  <c r="BI1034" i="2"/>
  <c r="AI1034" i="2"/>
  <c r="F1034" i="2"/>
  <c r="BO1033" i="2"/>
  <c r="BJ1033" i="2"/>
  <c r="BI1033" i="2"/>
  <c r="AO1033" i="2"/>
  <c r="AU1033" i="2" s="1"/>
  <c r="AI1033" i="2"/>
  <c r="F1033" i="2"/>
  <c r="BO1032" i="2"/>
  <c r="BJ1032" i="2"/>
  <c r="BI1032" i="2"/>
  <c r="AI1032" i="2"/>
  <c r="F1032" i="2"/>
  <c r="BO1031" i="2"/>
  <c r="BJ1031" i="2"/>
  <c r="BI1031" i="2"/>
  <c r="AI1031" i="2"/>
  <c r="F1031" i="2"/>
  <c r="BO1030" i="2"/>
  <c r="BJ1030" i="2"/>
  <c r="BI1030" i="2"/>
  <c r="AI1030" i="2"/>
  <c r="F1030" i="2"/>
  <c r="BO1029" i="2"/>
  <c r="BJ1029" i="2"/>
  <c r="BI1029" i="2"/>
  <c r="AI1029" i="2"/>
  <c r="F1029" i="2"/>
  <c r="BO1028" i="2"/>
  <c r="BJ1028" i="2"/>
  <c r="BI1028" i="2"/>
  <c r="AI1028" i="2"/>
  <c r="F1028" i="2"/>
  <c r="BO1027" i="2"/>
  <c r="BJ1027" i="2"/>
  <c r="BI1027" i="2"/>
  <c r="AI1027" i="2"/>
  <c r="F1027" i="2"/>
  <c r="BO1026" i="2"/>
  <c r="BJ1026" i="2"/>
  <c r="BI1026" i="2"/>
  <c r="AI1026" i="2"/>
  <c r="F1026" i="2"/>
  <c r="BO1025" i="2"/>
  <c r="BJ1025" i="2"/>
  <c r="BI1025" i="2"/>
  <c r="AI1025" i="2"/>
  <c r="W1025" i="2"/>
  <c r="F1025" i="2"/>
  <c r="BO1024" i="2"/>
  <c r="BJ1024" i="2"/>
  <c r="BI1024" i="2"/>
  <c r="AI1024" i="2"/>
  <c r="F1024" i="2"/>
  <c r="BO1023" i="2"/>
  <c r="BJ1023" i="2"/>
  <c r="BI1023" i="2"/>
  <c r="AI1023" i="2"/>
  <c r="W1023" i="2"/>
  <c r="F1023" i="2"/>
  <c r="BO1022" i="2"/>
  <c r="BJ1022" i="2"/>
  <c r="BI1022" i="2"/>
  <c r="AI1022" i="2"/>
  <c r="F1022" i="2"/>
  <c r="BO1021" i="2"/>
  <c r="BJ1021" i="2"/>
  <c r="BI1021" i="2"/>
  <c r="AI1021" i="2"/>
  <c r="F1021" i="2"/>
  <c r="BO1020" i="2"/>
  <c r="BJ1020" i="2"/>
  <c r="BI1020" i="2"/>
  <c r="AI1020" i="2"/>
  <c r="F1020" i="2"/>
  <c r="BO1019" i="2"/>
  <c r="BJ1019" i="2"/>
  <c r="BI1019" i="2"/>
  <c r="AI1019" i="2"/>
  <c r="F1019" i="2"/>
  <c r="BO1018" i="2"/>
  <c r="BJ1018" i="2"/>
  <c r="BI1018" i="2"/>
  <c r="AI1018" i="2"/>
  <c r="F1018" i="2"/>
  <c r="BO1017" i="2"/>
  <c r="BJ1017" i="2"/>
  <c r="BI1017" i="2"/>
  <c r="AO1017" i="2"/>
  <c r="AU1017" i="2" s="1"/>
  <c r="BE1017" i="2" s="1"/>
  <c r="AI1017" i="2"/>
  <c r="F1017" i="2"/>
  <c r="BO1016" i="2"/>
  <c r="BJ1016" i="2"/>
  <c r="BI1016" i="2"/>
  <c r="AI1016" i="2"/>
  <c r="F1016" i="2"/>
  <c r="BO1015" i="2"/>
  <c r="BJ1015" i="2"/>
  <c r="BI1015" i="2"/>
  <c r="AI1015" i="2"/>
  <c r="F1015" i="2"/>
  <c r="BO1014" i="2"/>
  <c r="BJ1014" i="2"/>
  <c r="BI1014" i="2"/>
  <c r="AI1014" i="2"/>
  <c r="F1014" i="2"/>
  <c r="BO1013" i="2"/>
  <c r="BJ1013" i="2"/>
  <c r="BI1013" i="2"/>
  <c r="AI1013" i="2"/>
  <c r="F1013" i="2"/>
  <c r="BO1012" i="2"/>
  <c r="BJ1012" i="2"/>
  <c r="BI1012" i="2"/>
  <c r="AI1012" i="2"/>
  <c r="F1012" i="2"/>
  <c r="BO1011" i="2"/>
  <c r="BJ1011" i="2"/>
  <c r="BI1011" i="2"/>
  <c r="AI1011" i="2"/>
  <c r="F1011" i="2"/>
  <c r="BO1010" i="2"/>
  <c r="BJ1010" i="2"/>
  <c r="BI1010" i="2"/>
  <c r="AI1010" i="2"/>
  <c r="F1010" i="2"/>
  <c r="BO1009" i="2"/>
  <c r="BJ1009" i="2"/>
  <c r="BI1009" i="2"/>
  <c r="AI1009" i="2"/>
  <c r="W1009" i="2"/>
  <c r="F1009" i="2"/>
  <c r="BO1008" i="2"/>
  <c r="BJ1008" i="2"/>
  <c r="BI1008" i="2"/>
  <c r="AI1008" i="2"/>
  <c r="F1008" i="2"/>
  <c r="BO1007" i="2"/>
  <c r="BJ1007" i="2"/>
  <c r="BI1007" i="2"/>
  <c r="AI1007" i="2"/>
  <c r="W1007" i="2"/>
  <c r="F1007" i="2"/>
  <c r="BO1006" i="2"/>
  <c r="BJ1006" i="2"/>
  <c r="BI1006" i="2"/>
  <c r="AI1006" i="2"/>
  <c r="F1006" i="2"/>
  <c r="BO1005" i="2"/>
  <c r="BJ1005" i="2"/>
  <c r="BI1005" i="2"/>
  <c r="AI1005" i="2"/>
  <c r="F1005" i="2"/>
  <c r="BO1004" i="2"/>
  <c r="BJ1004" i="2"/>
  <c r="BI1004" i="2"/>
  <c r="AI1004" i="2"/>
  <c r="F1004" i="2"/>
  <c r="BO1003" i="2"/>
  <c r="BJ1003" i="2"/>
  <c r="BI1003" i="2"/>
  <c r="AI1003" i="2"/>
  <c r="F1003" i="2"/>
  <c r="BO1002" i="2"/>
  <c r="BJ1002" i="2"/>
  <c r="BI1002" i="2"/>
  <c r="AI1002" i="2"/>
  <c r="F1002" i="2"/>
  <c r="BO1001" i="2"/>
  <c r="BJ1001" i="2"/>
  <c r="BI1001" i="2"/>
  <c r="AO1001" i="2"/>
  <c r="AU1001" i="2" s="1"/>
  <c r="BQ1001" i="2" s="1"/>
  <c r="AI1001" i="2"/>
  <c r="F1001" i="2"/>
  <c r="BO1000" i="2"/>
  <c r="BJ1000" i="2"/>
  <c r="BI1000" i="2"/>
  <c r="AI1000" i="2"/>
  <c r="F1000" i="2"/>
  <c r="BO999" i="2"/>
  <c r="BJ999" i="2"/>
  <c r="BI999" i="2"/>
  <c r="AI999" i="2"/>
  <c r="F999" i="2"/>
  <c r="BO998" i="2"/>
  <c r="BJ998" i="2"/>
  <c r="BI998" i="2"/>
  <c r="AI998" i="2"/>
  <c r="F998" i="2"/>
  <c r="BO997" i="2"/>
  <c r="BJ997" i="2"/>
  <c r="BI997" i="2"/>
  <c r="AI997" i="2"/>
  <c r="F997" i="2"/>
  <c r="BO996" i="2"/>
  <c r="BJ996" i="2"/>
  <c r="BI996" i="2"/>
  <c r="AI996" i="2"/>
  <c r="F996" i="2"/>
  <c r="BO995" i="2"/>
  <c r="BJ995" i="2"/>
  <c r="BI995" i="2"/>
  <c r="AI995" i="2"/>
  <c r="F995" i="2"/>
  <c r="BO994" i="2"/>
  <c r="BJ994" i="2"/>
  <c r="BI994" i="2"/>
  <c r="AI994" i="2"/>
  <c r="F994" i="2"/>
  <c r="BO993" i="2"/>
  <c r="BJ993" i="2"/>
  <c r="BI993" i="2"/>
  <c r="AI993" i="2"/>
  <c r="F993" i="2"/>
  <c r="BO992" i="2"/>
  <c r="BJ992" i="2"/>
  <c r="BI992" i="2"/>
  <c r="AI992" i="2"/>
  <c r="F992" i="2"/>
  <c r="BO991" i="2"/>
  <c r="BJ991" i="2"/>
  <c r="BI991" i="2"/>
  <c r="AI991" i="2"/>
  <c r="F991" i="2"/>
  <c r="BO990" i="2"/>
  <c r="BJ990" i="2"/>
  <c r="BI990" i="2"/>
  <c r="AI990" i="2"/>
  <c r="W990" i="2"/>
  <c r="I990" i="2"/>
  <c r="F990" i="2"/>
  <c r="BO989" i="2"/>
  <c r="BJ989" i="2"/>
  <c r="BI989" i="2"/>
  <c r="AI989" i="2"/>
  <c r="F989" i="2"/>
  <c r="BO988" i="2"/>
  <c r="BJ988" i="2"/>
  <c r="BI988" i="2"/>
  <c r="AI988" i="2"/>
  <c r="F988" i="2"/>
  <c r="BO987" i="2"/>
  <c r="BJ987" i="2"/>
  <c r="BI987" i="2"/>
  <c r="AI987" i="2"/>
  <c r="F987" i="2"/>
  <c r="BO986" i="2"/>
  <c r="BJ986" i="2"/>
  <c r="BI986" i="2"/>
  <c r="AI986" i="2"/>
  <c r="F986" i="2"/>
  <c r="BO985" i="2"/>
  <c r="BJ985" i="2"/>
  <c r="BI985" i="2"/>
  <c r="AI985" i="2"/>
  <c r="F985" i="2"/>
  <c r="BO984" i="2"/>
  <c r="BJ984" i="2"/>
  <c r="BI984" i="2"/>
  <c r="AI984" i="2"/>
  <c r="F984" i="2"/>
  <c r="BO983" i="2"/>
  <c r="BJ983" i="2"/>
  <c r="BI983" i="2"/>
  <c r="AI983" i="2"/>
  <c r="F983" i="2"/>
  <c r="BO982" i="2"/>
  <c r="BJ982" i="2"/>
  <c r="BI982" i="2"/>
  <c r="AI982" i="2"/>
  <c r="W982" i="2"/>
  <c r="I982" i="2"/>
  <c r="F982" i="2"/>
  <c r="BO981" i="2"/>
  <c r="BJ981" i="2"/>
  <c r="BI981" i="2"/>
  <c r="AI981" i="2"/>
  <c r="F981" i="2"/>
  <c r="BO980" i="2"/>
  <c r="BJ980" i="2"/>
  <c r="BI980" i="2"/>
  <c r="AI980" i="2"/>
  <c r="F980" i="2"/>
  <c r="BO979" i="2"/>
  <c r="BJ979" i="2"/>
  <c r="BI979" i="2"/>
  <c r="AI979" i="2"/>
  <c r="F979" i="2"/>
  <c r="BO978" i="2"/>
  <c r="BJ978" i="2"/>
  <c r="BI978" i="2"/>
  <c r="AI978" i="2"/>
  <c r="F978" i="2"/>
  <c r="BO977" i="2"/>
  <c r="BJ977" i="2"/>
  <c r="BI977" i="2"/>
  <c r="AI977" i="2"/>
  <c r="F977" i="2"/>
  <c r="BO976" i="2"/>
  <c r="BJ976" i="2"/>
  <c r="BI976" i="2"/>
  <c r="AI976" i="2"/>
  <c r="F976" i="2"/>
  <c r="BO975" i="2"/>
  <c r="BJ975" i="2"/>
  <c r="BI975" i="2"/>
  <c r="AI975" i="2"/>
  <c r="F975" i="2"/>
  <c r="BO974" i="2"/>
  <c r="BJ974" i="2"/>
  <c r="BI974" i="2"/>
  <c r="AI974" i="2"/>
  <c r="F974" i="2"/>
  <c r="BO973" i="2"/>
  <c r="BJ973" i="2"/>
  <c r="BI973" i="2"/>
  <c r="AI973" i="2"/>
  <c r="F973" i="2"/>
  <c r="BO972" i="2"/>
  <c r="BJ972" i="2"/>
  <c r="BI972" i="2"/>
  <c r="AI972" i="2"/>
  <c r="F972" i="2"/>
  <c r="BO971" i="2"/>
  <c r="BJ971" i="2"/>
  <c r="BI971" i="2"/>
  <c r="AI971" i="2"/>
  <c r="F971" i="2"/>
  <c r="BO970" i="2"/>
  <c r="BJ970" i="2"/>
  <c r="BI970" i="2"/>
  <c r="AI970" i="2"/>
  <c r="F970" i="2"/>
  <c r="BO969" i="2"/>
  <c r="BJ969" i="2"/>
  <c r="BI969" i="2"/>
  <c r="AI969" i="2"/>
  <c r="F969" i="2"/>
  <c r="BO968" i="2"/>
  <c r="BJ968" i="2"/>
  <c r="BI968" i="2"/>
  <c r="AI968" i="2"/>
  <c r="F968" i="2"/>
  <c r="BO967" i="2"/>
  <c r="BJ967" i="2"/>
  <c r="BI967" i="2"/>
  <c r="AI967" i="2"/>
  <c r="F967" i="2"/>
  <c r="BO966" i="2"/>
  <c r="BJ966" i="2"/>
  <c r="BI966" i="2"/>
  <c r="AI966" i="2"/>
  <c r="W966" i="2"/>
  <c r="F966" i="2"/>
  <c r="BO965" i="2"/>
  <c r="BJ965" i="2"/>
  <c r="BI965" i="2"/>
  <c r="AI965" i="2"/>
  <c r="F965" i="2"/>
  <c r="BO964" i="2"/>
  <c r="BJ964" i="2"/>
  <c r="BI964" i="2"/>
  <c r="AI964" i="2"/>
  <c r="F964" i="2"/>
  <c r="BO963" i="2"/>
  <c r="BJ963" i="2"/>
  <c r="BI963" i="2"/>
  <c r="AI963" i="2"/>
  <c r="F963" i="2"/>
  <c r="BO962" i="2"/>
  <c r="BJ962" i="2"/>
  <c r="BI962" i="2"/>
  <c r="AO962" i="2"/>
  <c r="AU962" i="2" s="1"/>
  <c r="AI962" i="2"/>
  <c r="F962" i="2"/>
  <c r="BO961" i="2"/>
  <c r="BJ961" i="2"/>
  <c r="BI961" i="2"/>
  <c r="AI961" i="2"/>
  <c r="F961" i="2"/>
  <c r="BO960" i="2"/>
  <c r="BJ960" i="2"/>
  <c r="BI960" i="2"/>
  <c r="AI960" i="2"/>
  <c r="F960" i="2"/>
  <c r="BO959" i="2"/>
  <c r="BJ959" i="2"/>
  <c r="BI959" i="2"/>
  <c r="AI959" i="2"/>
  <c r="F959" i="2"/>
  <c r="BO958" i="2"/>
  <c r="BJ958" i="2"/>
  <c r="BI958" i="2"/>
  <c r="AI958" i="2"/>
  <c r="W958" i="2"/>
  <c r="I958" i="2"/>
  <c r="F958" i="2"/>
  <c r="BO957" i="2"/>
  <c r="BJ957" i="2"/>
  <c r="BI957" i="2"/>
  <c r="AI957" i="2"/>
  <c r="F957" i="2"/>
  <c r="BO956" i="2"/>
  <c r="BJ956" i="2"/>
  <c r="BI956" i="2"/>
  <c r="AI956" i="2"/>
  <c r="F956" i="2"/>
  <c r="BO955" i="2"/>
  <c r="BJ955" i="2"/>
  <c r="BI955" i="2"/>
  <c r="AI955" i="2"/>
  <c r="F955" i="2"/>
  <c r="BO954" i="2"/>
  <c r="BJ954" i="2"/>
  <c r="BI954" i="2"/>
  <c r="AI954" i="2"/>
  <c r="F954" i="2"/>
  <c r="BO953" i="2"/>
  <c r="BJ953" i="2"/>
  <c r="BI953" i="2"/>
  <c r="AI953" i="2"/>
  <c r="F953" i="2"/>
  <c r="BO952" i="2"/>
  <c r="BJ952" i="2"/>
  <c r="BI952" i="2"/>
  <c r="AI952" i="2"/>
  <c r="F952" i="2"/>
  <c r="BO951" i="2"/>
  <c r="BJ951" i="2"/>
  <c r="BI951" i="2"/>
  <c r="AI951" i="2"/>
  <c r="F951" i="2"/>
  <c r="BO950" i="2"/>
  <c r="BJ950" i="2"/>
  <c r="BI950" i="2"/>
  <c r="AI950" i="2"/>
  <c r="W950" i="2"/>
  <c r="F950" i="2"/>
  <c r="BO949" i="2"/>
  <c r="BJ949" i="2"/>
  <c r="BI949" i="2"/>
  <c r="AI949" i="2"/>
  <c r="F949" i="2"/>
  <c r="BO948" i="2"/>
  <c r="BJ948" i="2"/>
  <c r="BI948" i="2"/>
  <c r="AI948" i="2"/>
  <c r="F948" i="2"/>
  <c r="BO947" i="2"/>
  <c r="BJ947" i="2"/>
  <c r="BI947" i="2"/>
  <c r="AI947" i="2"/>
  <c r="F947" i="2"/>
  <c r="BO946" i="2"/>
  <c r="BJ946" i="2"/>
  <c r="BI946" i="2"/>
  <c r="AI946" i="2"/>
  <c r="F946" i="2"/>
  <c r="BO945" i="2"/>
  <c r="BJ945" i="2"/>
  <c r="BI945" i="2"/>
  <c r="AI945" i="2"/>
  <c r="F945" i="2"/>
  <c r="BO944" i="2"/>
  <c r="BJ944" i="2"/>
  <c r="BI944" i="2"/>
  <c r="AI944" i="2"/>
  <c r="F944" i="2"/>
  <c r="BO943" i="2"/>
  <c r="BJ943" i="2"/>
  <c r="BI943" i="2"/>
  <c r="AI943" i="2"/>
  <c r="F943" i="2"/>
  <c r="BO942" i="2"/>
  <c r="BJ942" i="2"/>
  <c r="BI942" i="2"/>
  <c r="AI942" i="2"/>
  <c r="W942" i="2"/>
  <c r="F942" i="2"/>
  <c r="BO941" i="2"/>
  <c r="BJ941" i="2"/>
  <c r="BI941" i="2"/>
  <c r="AI941" i="2"/>
  <c r="F941" i="2"/>
  <c r="BO940" i="2"/>
  <c r="BJ940" i="2"/>
  <c r="BI940" i="2"/>
  <c r="AI940" i="2"/>
  <c r="F940" i="2"/>
  <c r="BO939" i="2"/>
  <c r="BJ939" i="2"/>
  <c r="BI939" i="2"/>
  <c r="AI939" i="2"/>
  <c r="F939" i="2"/>
  <c r="BO938" i="2"/>
  <c r="BJ938" i="2"/>
  <c r="BI938" i="2"/>
  <c r="AI938" i="2"/>
  <c r="F938" i="2"/>
  <c r="BO937" i="2"/>
  <c r="BJ937" i="2"/>
  <c r="BI937" i="2"/>
  <c r="AI937" i="2"/>
  <c r="F937" i="2"/>
  <c r="BO936" i="2"/>
  <c r="BJ936" i="2"/>
  <c r="BI936" i="2"/>
  <c r="AI936" i="2"/>
  <c r="F936" i="2"/>
  <c r="BO935" i="2"/>
  <c r="BJ935" i="2"/>
  <c r="BI935" i="2"/>
  <c r="AI935" i="2"/>
  <c r="F935" i="2"/>
  <c r="BO934" i="2"/>
  <c r="BJ934" i="2"/>
  <c r="BI934" i="2"/>
  <c r="AI934" i="2"/>
  <c r="F934" i="2"/>
  <c r="BO933" i="2"/>
  <c r="BJ933" i="2"/>
  <c r="BI933" i="2"/>
  <c r="AI933" i="2"/>
  <c r="F933" i="2"/>
  <c r="BO932" i="2"/>
  <c r="BJ932" i="2"/>
  <c r="BI932" i="2"/>
  <c r="AI932" i="2"/>
  <c r="F932" i="2"/>
  <c r="BO931" i="2"/>
  <c r="BJ931" i="2"/>
  <c r="BI931" i="2"/>
  <c r="AI931" i="2"/>
  <c r="F931" i="2"/>
  <c r="BO930" i="2"/>
  <c r="BJ930" i="2"/>
  <c r="BI930" i="2"/>
  <c r="AI930" i="2"/>
  <c r="F930" i="2"/>
  <c r="BO929" i="2"/>
  <c r="BJ929" i="2"/>
  <c r="BI929" i="2"/>
  <c r="AI929" i="2"/>
  <c r="F929" i="2"/>
  <c r="BO928" i="2"/>
  <c r="BJ928" i="2"/>
  <c r="BI928" i="2"/>
  <c r="AI928" i="2"/>
  <c r="F928" i="2"/>
  <c r="BO927" i="2"/>
  <c r="BJ927" i="2"/>
  <c r="BI927" i="2"/>
  <c r="AI927" i="2"/>
  <c r="F927" i="2"/>
  <c r="BO926" i="2"/>
  <c r="BJ926" i="2"/>
  <c r="BI926" i="2"/>
  <c r="AI926" i="2"/>
  <c r="W926" i="2"/>
  <c r="F926" i="2"/>
  <c r="BO925" i="2"/>
  <c r="BJ925" i="2"/>
  <c r="BI925" i="2"/>
  <c r="AI925" i="2"/>
  <c r="F925" i="2"/>
  <c r="BO924" i="2"/>
  <c r="BJ924" i="2"/>
  <c r="BI924" i="2"/>
  <c r="AI924" i="2"/>
  <c r="F924" i="2"/>
  <c r="BO923" i="2"/>
  <c r="BJ923" i="2"/>
  <c r="BI923" i="2"/>
  <c r="AI923" i="2"/>
  <c r="F923" i="2"/>
  <c r="BO922" i="2"/>
  <c r="BJ922" i="2"/>
  <c r="BI922" i="2"/>
  <c r="AI922" i="2"/>
  <c r="F922" i="2"/>
  <c r="BO921" i="2"/>
  <c r="BJ921" i="2"/>
  <c r="BI921" i="2"/>
  <c r="AI921" i="2"/>
  <c r="F921" i="2"/>
  <c r="BO920" i="2"/>
  <c r="BJ920" i="2"/>
  <c r="BI920" i="2"/>
  <c r="AI920" i="2"/>
  <c r="F920" i="2"/>
  <c r="BO919" i="2"/>
  <c r="BJ919" i="2"/>
  <c r="BI919" i="2"/>
  <c r="AI919" i="2"/>
  <c r="F919" i="2"/>
  <c r="BO918" i="2"/>
  <c r="BJ918" i="2"/>
  <c r="BI918" i="2"/>
  <c r="AI918" i="2"/>
  <c r="W918" i="2"/>
  <c r="F918" i="2"/>
  <c r="BO917" i="2"/>
  <c r="BJ917" i="2"/>
  <c r="BI917" i="2"/>
  <c r="AI917" i="2"/>
  <c r="F917" i="2"/>
  <c r="BO916" i="2"/>
  <c r="BJ916" i="2"/>
  <c r="BI916" i="2"/>
  <c r="AI916" i="2"/>
  <c r="F916" i="2"/>
  <c r="BO915" i="2"/>
  <c r="BJ915" i="2"/>
  <c r="BI915" i="2"/>
  <c r="AI915" i="2"/>
  <c r="F915" i="2"/>
  <c r="BO914" i="2"/>
  <c r="BJ914" i="2"/>
  <c r="BI914" i="2"/>
  <c r="AI914" i="2"/>
  <c r="F914" i="2"/>
  <c r="BO913" i="2"/>
  <c r="BJ913" i="2"/>
  <c r="BI913" i="2"/>
  <c r="AI913" i="2"/>
  <c r="F913" i="2"/>
  <c r="BO912" i="2"/>
  <c r="BJ912" i="2"/>
  <c r="BI912" i="2"/>
  <c r="AI912" i="2"/>
  <c r="F912" i="2"/>
  <c r="BO911" i="2"/>
  <c r="BJ911" i="2"/>
  <c r="BI911" i="2"/>
  <c r="AO911" i="2"/>
  <c r="AU911" i="2" s="1"/>
  <c r="BE911" i="2" s="1"/>
  <c r="AI911" i="2"/>
  <c r="I911" i="2"/>
  <c r="F911" i="2"/>
  <c r="BO910" i="2"/>
  <c r="BJ910" i="2"/>
  <c r="BI910" i="2"/>
  <c r="AI910" i="2"/>
  <c r="F910" i="2"/>
  <c r="BO909" i="2"/>
  <c r="BJ909" i="2"/>
  <c r="BI909" i="2"/>
  <c r="AI909" i="2"/>
  <c r="F909" i="2"/>
  <c r="BO908" i="2"/>
  <c r="BJ908" i="2"/>
  <c r="BI908" i="2"/>
  <c r="AI908" i="2"/>
  <c r="F908" i="2"/>
  <c r="BO907" i="2"/>
  <c r="BJ907" i="2"/>
  <c r="BI907" i="2"/>
  <c r="AI907" i="2"/>
  <c r="W907" i="2"/>
  <c r="F907" i="2"/>
  <c r="BO906" i="2"/>
  <c r="BJ906" i="2"/>
  <c r="BI906" i="2"/>
  <c r="AI906" i="2"/>
  <c r="W906" i="2"/>
  <c r="F906" i="2"/>
  <c r="BO905" i="2"/>
  <c r="BJ905" i="2"/>
  <c r="BI905" i="2"/>
  <c r="AI905" i="2"/>
  <c r="F905" i="2"/>
  <c r="BO904" i="2"/>
  <c r="BJ904" i="2"/>
  <c r="BI904" i="2"/>
  <c r="AI904" i="2"/>
  <c r="F904" i="2"/>
  <c r="BO903" i="2"/>
  <c r="BJ903" i="2"/>
  <c r="BI903" i="2"/>
  <c r="AI903" i="2"/>
  <c r="W903" i="2"/>
  <c r="I903" i="2"/>
  <c r="F903" i="2"/>
  <c r="BO902" i="2"/>
  <c r="BJ902" i="2"/>
  <c r="BI902" i="2"/>
  <c r="AI902" i="2"/>
  <c r="W902" i="2"/>
  <c r="F902" i="2"/>
  <c r="BO901" i="2"/>
  <c r="BJ901" i="2"/>
  <c r="BI901" i="2"/>
  <c r="AI901" i="2"/>
  <c r="F901" i="2"/>
  <c r="BO900" i="2"/>
  <c r="BJ900" i="2"/>
  <c r="BI900" i="2"/>
  <c r="AI900" i="2"/>
  <c r="F900" i="2"/>
  <c r="BO899" i="2"/>
  <c r="BJ899" i="2"/>
  <c r="BI899" i="2"/>
  <c r="AO899" i="2"/>
  <c r="AU899" i="2" s="1"/>
  <c r="AI899" i="2"/>
  <c r="F899" i="2"/>
  <c r="BO898" i="2"/>
  <c r="BJ898" i="2"/>
  <c r="BI898" i="2"/>
  <c r="AI898" i="2"/>
  <c r="F898" i="2"/>
  <c r="BO897" i="2"/>
  <c r="BJ897" i="2"/>
  <c r="BI897" i="2"/>
  <c r="AI897" i="2"/>
  <c r="F897" i="2"/>
  <c r="BO896" i="2"/>
  <c r="BJ896" i="2"/>
  <c r="BI896" i="2"/>
  <c r="AI896" i="2"/>
  <c r="F896" i="2"/>
  <c r="BO895" i="2"/>
  <c r="BJ895" i="2"/>
  <c r="BI895" i="2"/>
  <c r="AI895" i="2"/>
  <c r="F895" i="2"/>
  <c r="BO894" i="2"/>
  <c r="BJ894" i="2"/>
  <c r="BI894" i="2"/>
  <c r="AI894" i="2"/>
  <c r="F894" i="2"/>
  <c r="BO893" i="2"/>
  <c r="BJ893" i="2"/>
  <c r="BI893" i="2"/>
  <c r="AI893" i="2"/>
  <c r="F893" i="2"/>
  <c r="BO892" i="2"/>
  <c r="BJ892" i="2"/>
  <c r="BI892" i="2"/>
  <c r="AI892" i="2"/>
  <c r="F892" i="2"/>
  <c r="BO891" i="2"/>
  <c r="BJ891" i="2"/>
  <c r="BI891" i="2"/>
  <c r="AI891" i="2"/>
  <c r="W891" i="2"/>
  <c r="F891" i="2"/>
  <c r="BO890" i="2"/>
  <c r="BJ890" i="2"/>
  <c r="BI890" i="2"/>
  <c r="AI890" i="2"/>
  <c r="W890" i="2"/>
  <c r="F890" i="2"/>
  <c r="BO889" i="2"/>
  <c r="BJ889" i="2"/>
  <c r="BI889" i="2"/>
  <c r="AI889" i="2"/>
  <c r="F889" i="2"/>
  <c r="BO888" i="2"/>
  <c r="BJ888" i="2"/>
  <c r="BI888" i="2"/>
  <c r="AI888" i="2"/>
  <c r="F888" i="2"/>
  <c r="BO887" i="2"/>
  <c r="BJ887" i="2"/>
  <c r="BI887" i="2"/>
  <c r="AI887" i="2"/>
  <c r="W887" i="2"/>
  <c r="F887" i="2"/>
  <c r="BO886" i="2"/>
  <c r="BJ886" i="2"/>
  <c r="BI886" i="2"/>
  <c r="AI886" i="2"/>
  <c r="F886" i="2"/>
  <c r="BO885" i="2"/>
  <c r="BJ885" i="2"/>
  <c r="BI885" i="2"/>
  <c r="AI885" i="2"/>
  <c r="F885" i="2"/>
  <c r="BO884" i="2"/>
  <c r="BJ884" i="2"/>
  <c r="BI884" i="2"/>
  <c r="AI884" i="2"/>
  <c r="F884" i="2"/>
  <c r="BO883" i="2"/>
  <c r="BJ883" i="2"/>
  <c r="BI883" i="2"/>
  <c r="AI883" i="2"/>
  <c r="I883" i="2"/>
  <c r="F883" i="2"/>
  <c r="BO882" i="2"/>
  <c r="BJ882" i="2"/>
  <c r="BI882" i="2"/>
  <c r="AI882" i="2"/>
  <c r="F882" i="2"/>
  <c r="BO881" i="2"/>
  <c r="BJ881" i="2"/>
  <c r="BI881" i="2"/>
  <c r="AI881" i="2"/>
  <c r="F881" i="2"/>
  <c r="BO880" i="2"/>
  <c r="BJ880" i="2"/>
  <c r="BI880" i="2"/>
  <c r="AI880" i="2"/>
  <c r="F880" i="2"/>
  <c r="BO879" i="2"/>
  <c r="BJ879" i="2"/>
  <c r="BI879" i="2"/>
  <c r="AI879" i="2"/>
  <c r="I879" i="2"/>
  <c r="F879" i="2"/>
  <c r="BO878" i="2"/>
  <c r="BJ878" i="2"/>
  <c r="BI878" i="2"/>
  <c r="AI878" i="2"/>
  <c r="F878" i="2"/>
  <c r="BO877" i="2"/>
  <c r="BJ877" i="2"/>
  <c r="BI877" i="2"/>
  <c r="AI877" i="2"/>
  <c r="F877" i="2"/>
  <c r="BO876" i="2"/>
  <c r="BJ876" i="2"/>
  <c r="BI876" i="2"/>
  <c r="AI876" i="2"/>
  <c r="F876" i="2"/>
  <c r="BO875" i="2"/>
  <c r="BJ875" i="2"/>
  <c r="BI875" i="2"/>
  <c r="AI875" i="2"/>
  <c r="F875" i="2"/>
  <c r="BO874" i="2"/>
  <c r="BJ874" i="2"/>
  <c r="BI874" i="2"/>
  <c r="AI874" i="2"/>
  <c r="F874" i="2"/>
  <c r="BO873" i="2"/>
  <c r="BJ873" i="2"/>
  <c r="BI873" i="2"/>
  <c r="AI873" i="2"/>
  <c r="F873" i="2"/>
  <c r="BO872" i="2"/>
  <c r="BJ872" i="2"/>
  <c r="BI872" i="2"/>
  <c r="AI872" i="2"/>
  <c r="F872" i="2"/>
  <c r="BO871" i="2"/>
  <c r="BJ871" i="2"/>
  <c r="BI871" i="2"/>
  <c r="AI871" i="2"/>
  <c r="F871" i="2"/>
  <c r="BO870" i="2"/>
  <c r="BJ870" i="2"/>
  <c r="BI870" i="2"/>
  <c r="AI870" i="2"/>
  <c r="F870" i="2"/>
  <c r="BO869" i="2"/>
  <c r="BJ869" i="2"/>
  <c r="BI869" i="2"/>
  <c r="AI869" i="2"/>
  <c r="F869" i="2"/>
  <c r="BO868" i="2"/>
  <c r="BJ868" i="2"/>
  <c r="BI868" i="2"/>
  <c r="AI868" i="2"/>
  <c r="F868" i="2"/>
  <c r="BO867" i="2"/>
  <c r="BJ867" i="2"/>
  <c r="BI867" i="2"/>
  <c r="AI867" i="2"/>
  <c r="F867" i="2"/>
  <c r="BO866" i="2"/>
  <c r="BJ866" i="2"/>
  <c r="BI866" i="2"/>
  <c r="AI866" i="2"/>
  <c r="F866" i="2"/>
  <c r="BO865" i="2"/>
  <c r="BJ865" i="2"/>
  <c r="BI865" i="2"/>
  <c r="AI865" i="2"/>
  <c r="F865" i="2"/>
  <c r="BO864" i="2"/>
  <c r="BJ864" i="2"/>
  <c r="BI864" i="2"/>
  <c r="AI864" i="2"/>
  <c r="F864" i="2"/>
  <c r="BO863" i="2"/>
  <c r="BJ863" i="2"/>
  <c r="BI863" i="2"/>
  <c r="AI863" i="2"/>
  <c r="I863" i="2"/>
  <c r="F863" i="2"/>
  <c r="BO862" i="2"/>
  <c r="BJ862" i="2"/>
  <c r="BI862" i="2"/>
  <c r="AI862" i="2"/>
  <c r="F862" i="2"/>
  <c r="BO861" i="2"/>
  <c r="BJ861" i="2"/>
  <c r="BI861" i="2"/>
  <c r="AI861" i="2"/>
  <c r="F861" i="2"/>
  <c r="BO860" i="2"/>
  <c r="BJ860" i="2"/>
  <c r="BI860" i="2"/>
  <c r="AI860" i="2"/>
  <c r="F860" i="2"/>
  <c r="BO859" i="2"/>
  <c r="BJ859" i="2"/>
  <c r="BI859" i="2"/>
  <c r="AI859" i="2"/>
  <c r="F859" i="2"/>
  <c r="BO858" i="2"/>
  <c r="BJ858" i="2"/>
  <c r="BI858" i="2"/>
  <c r="AI858" i="2"/>
  <c r="F858" i="2"/>
  <c r="BO857" i="2"/>
  <c r="BJ857" i="2"/>
  <c r="BI857" i="2"/>
  <c r="AI857" i="2"/>
  <c r="F857" i="2"/>
  <c r="BO856" i="2"/>
  <c r="BJ856" i="2"/>
  <c r="BI856" i="2"/>
  <c r="AI856" i="2"/>
  <c r="F856" i="2"/>
  <c r="BO855" i="2"/>
  <c r="BJ855" i="2"/>
  <c r="BI855" i="2"/>
  <c r="AI855" i="2"/>
  <c r="F855" i="2"/>
  <c r="BO854" i="2"/>
  <c r="BJ854" i="2"/>
  <c r="BI854" i="2"/>
  <c r="AI854" i="2"/>
  <c r="F854" i="2"/>
  <c r="BO853" i="2"/>
  <c r="BJ853" i="2"/>
  <c r="BI853" i="2"/>
  <c r="AI853" i="2"/>
  <c r="F853" i="2"/>
  <c r="BO852" i="2"/>
  <c r="BJ852" i="2"/>
  <c r="BI852" i="2"/>
  <c r="AI852" i="2"/>
  <c r="F852" i="2"/>
  <c r="BO851" i="2"/>
  <c r="BJ851" i="2"/>
  <c r="BI851" i="2"/>
  <c r="AI851" i="2"/>
  <c r="F851" i="2"/>
  <c r="BO850" i="2"/>
  <c r="BJ850" i="2"/>
  <c r="BI850" i="2"/>
  <c r="AI850" i="2"/>
  <c r="F850" i="2"/>
  <c r="BO849" i="2"/>
  <c r="BJ849" i="2"/>
  <c r="BI849" i="2"/>
  <c r="AI849" i="2"/>
  <c r="F849" i="2"/>
  <c r="BO848" i="2"/>
  <c r="BJ848" i="2"/>
  <c r="BI848" i="2"/>
  <c r="AI848" i="2"/>
  <c r="F848" i="2"/>
  <c r="BO847" i="2"/>
  <c r="BJ847" i="2"/>
  <c r="BI847" i="2"/>
  <c r="AI847" i="2"/>
  <c r="I847" i="2"/>
  <c r="F847" i="2"/>
  <c r="BO846" i="2"/>
  <c r="BJ846" i="2"/>
  <c r="BI846" i="2"/>
  <c r="AI846" i="2"/>
  <c r="F846" i="2"/>
  <c r="BO845" i="2"/>
  <c r="BJ845" i="2"/>
  <c r="BI845" i="2"/>
  <c r="AI845" i="2"/>
  <c r="F845" i="2"/>
  <c r="BO844" i="2"/>
  <c r="BJ844" i="2"/>
  <c r="BI844" i="2"/>
  <c r="AI844" i="2"/>
  <c r="F844" i="2"/>
  <c r="BO843" i="2"/>
  <c r="BJ843" i="2"/>
  <c r="BI843" i="2"/>
  <c r="AI843" i="2"/>
  <c r="F843" i="2"/>
  <c r="BO842" i="2"/>
  <c r="BJ842" i="2"/>
  <c r="BI842" i="2"/>
  <c r="AI842" i="2"/>
  <c r="F842" i="2"/>
  <c r="BO841" i="2"/>
  <c r="BJ841" i="2"/>
  <c r="BI841" i="2"/>
  <c r="AI841" i="2"/>
  <c r="F841" i="2"/>
  <c r="BO840" i="2"/>
  <c r="BJ840" i="2"/>
  <c r="BI840" i="2"/>
  <c r="AI840" i="2"/>
  <c r="F840" i="2"/>
  <c r="BO839" i="2"/>
  <c r="BJ839" i="2"/>
  <c r="BI839" i="2"/>
  <c r="AI839" i="2"/>
  <c r="F839" i="2"/>
  <c r="BO838" i="2"/>
  <c r="BJ838" i="2"/>
  <c r="BI838" i="2"/>
  <c r="AI838" i="2"/>
  <c r="F838" i="2"/>
  <c r="BO837" i="2"/>
  <c r="BJ837" i="2"/>
  <c r="BI837" i="2"/>
  <c r="AI837" i="2"/>
  <c r="F837" i="2"/>
  <c r="BO836" i="2"/>
  <c r="BJ836" i="2"/>
  <c r="BI836" i="2"/>
  <c r="AI836" i="2"/>
  <c r="F836" i="2"/>
  <c r="BO835" i="2"/>
  <c r="BJ835" i="2"/>
  <c r="BI835" i="2"/>
  <c r="AI835" i="2"/>
  <c r="F835" i="2"/>
  <c r="BO834" i="2"/>
  <c r="BJ834" i="2"/>
  <c r="BI834" i="2"/>
  <c r="AI834" i="2"/>
  <c r="F834" i="2"/>
  <c r="BO833" i="2"/>
  <c r="BJ833" i="2"/>
  <c r="BI833" i="2"/>
  <c r="AI833" i="2"/>
  <c r="F833" i="2"/>
  <c r="BO832" i="2"/>
  <c r="BJ832" i="2"/>
  <c r="BI832" i="2"/>
  <c r="AI832" i="2"/>
  <c r="F832" i="2"/>
  <c r="BO831" i="2"/>
  <c r="BJ831" i="2"/>
  <c r="BI831" i="2"/>
  <c r="AI831" i="2"/>
  <c r="I831" i="2"/>
  <c r="F831" i="2"/>
  <c r="BO830" i="2"/>
  <c r="BJ830" i="2"/>
  <c r="BI830" i="2"/>
  <c r="AI830" i="2"/>
  <c r="F830" i="2"/>
  <c r="BO829" i="2"/>
  <c r="BJ829" i="2"/>
  <c r="BI829" i="2"/>
  <c r="AI829" i="2"/>
  <c r="F829" i="2"/>
  <c r="BO828" i="2"/>
  <c r="BJ828" i="2"/>
  <c r="BI828" i="2"/>
  <c r="AI828" i="2"/>
  <c r="F828" i="2"/>
  <c r="BO827" i="2"/>
  <c r="BJ827" i="2"/>
  <c r="BI827" i="2"/>
  <c r="AI827" i="2"/>
  <c r="F827" i="2"/>
  <c r="BO826" i="2"/>
  <c r="BJ826" i="2"/>
  <c r="BI826" i="2"/>
  <c r="AI826" i="2"/>
  <c r="F826" i="2"/>
  <c r="BO825" i="2"/>
  <c r="BJ825" i="2"/>
  <c r="BI825" i="2"/>
  <c r="AI825" i="2"/>
  <c r="F825" i="2"/>
  <c r="BO824" i="2"/>
  <c r="BJ824" i="2"/>
  <c r="BI824" i="2"/>
  <c r="AI824" i="2"/>
  <c r="F824" i="2"/>
  <c r="BO823" i="2"/>
  <c r="BJ823" i="2"/>
  <c r="BI823" i="2"/>
  <c r="AI823" i="2"/>
  <c r="F823" i="2"/>
  <c r="BO822" i="2"/>
  <c r="BJ822" i="2"/>
  <c r="BI822" i="2"/>
  <c r="AI822" i="2"/>
  <c r="F822" i="2"/>
  <c r="BO821" i="2"/>
  <c r="BJ821" i="2"/>
  <c r="BI821" i="2"/>
  <c r="AI821" i="2"/>
  <c r="F821" i="2"/>
  <c r="BO820" i="2"/>
  <c r="BJ820" i="2"/>
  <c r="BI820" i="2"/>
  <c r="AI820" i="2"/>
  <c r="F820" i="2"/>
  <c r="BO819" i="2"/>
  <c r="BJ819" i="2"/>
  <c r="BI819" i="2"/>
  <c r="AI819" i="2"/>
  <c r="I819" i="2"/>
  <c r="F819" i="2"/>
  <c r="BO818" i="2"/>
  <c r="BJ818" i="2"/>
  <c r="BI818" i="2"/>
  <c r="AI818" i="2"/>
  <c r="F818" i="2"/>
  <c r="BO817" i="2"/>
  <c r="BJ817" i="2"/>
  <c r="BI817" i="2"/>
  <c r="AI817" i="2"/>
  <c r="F817" i="2"/>
  <c r="BO816" i="2"/>
  <c r="BJ816" i="2"/>
  <c r="BI816" i="2"/>
  <c r="AI816" i="2"/>
  <c r="F816" i="2"/>
  <c r="BO815" i="2"/>
  <c r="BJ815" i="2"/>
  <c r="BI815" i="2"/>
  <c r="AI815" i="2"/>
  <c r="I815" i="2"/>
  <c r="F815" i="2"/>
  <c r="BO814" i="2"/>
  <c r="BJ814" i="2"/>
  <c r="BI814" i="2"/>
  <c r="AI814" i="2"/>
  <c r="F814" i="2"/>
  <c r="BO813" i="2"/>
  <c r="BJ813" i="2"/>
  <c r="BI813" i="2"/>
  <c r="AI813" i="2"/>
  <c r="F813" i="2"/>
  <c r="BO812" i="2"/>
  <c r="BJ812" i="2"/>
  <c r="BI812" i="2"/>
  <c r="AI812" i="2"/>
  <c r="F812" i="2"/>
  <c r="BO811" i="2"/>
  <c r="BJ811" i="2"/>
  <c r="BI811" i="2"/>
  <c r="AI811" i="2"/>
  <c r="F811" i="2"/>
  <c r="BO810" i="2"/>
  <c r="BJ810" i="2"/>
  <c r="BI810" i="2"/>
  <c r="AI810" i="2"/>
  <c r="F810" i="2"/>
  <c r="BO809" i="2"/>
  <c r="BJ809" i="2"/>
  <c r="BI809" i="2"/>
  <c r="AI809" i="2"/>
  <c r="F809" i="2"/>
  <c r="BO808" i="2"/>
  <c r="BJ808" i="2"/>
  <c r="BI808" i="2"/>
  <c r="AI808" i="2"/>
  <c r="F808" i="2"/>
  <c r="BO807" i="2"/>
  <c r="BJ807" i="2"/>
  <c r="BI807" i="2"/>
  <c r="AI807" i="2"/>
  <c r="F807" i="2"/>
  <c r="BO806" i="2"/>
  <c r="BJ806" i="2"/>
  <c r="BI806" i="2"/>
  <c r="AI806" i="2"/>
  <c r="F806" i="2"/>
  <c r="BO805" i="2"/>
  <c r="BJ805" i="2"/>
  <c r="BI805" i="2"/>
  <c r="AI805" i="2"/>
  <c r="F805" i="2"/>
  <c r="BO804" i="2"/>
  <c r="BJ804" i="2"/>
  <c r="BI804" i="2"/>
  <c r="AI804" i="2"/>
  <c r="F804" i="2"/>
  <c r="BO803" i="2"/>
  <c r="BJ803" i="2"/>
  <c r="BI803" i="2"/>
  <c r="AI803" i="2"/>
  <c r="F803" i="2"/>
  <c r="BO802" i="2"/>
  <c r="BJ802" i="2"/>
  <c r="BI802" i="2"/>
  <c r="AI802" i="2"/>
  <c r="F802" i="2"/>
  <c r="BO801" i="2"/>
  <c r="BJ801" i="2"/>
  <c r="BI801" i="2"/>
  <c r="AI801" i="2"/>
  <c r="F801" i="2"/>
  <c r="BO800" i="2"/>
  <c r="BJ800" i="2"/>
  <c r="BI800" i="2"/>
  <c r="AI800" i="2"/>
  <c r="F800" i="2"/>
  <c r="BO799" i="2"/>
  <c r="BJ799" i="2"/>
  <c r="BI799" i="2"/>
  <c r="AI799" i="2"/>
  <c r="F799" i="2"/>
  <c r="BO798" i="2"/>
  <c r="BJ798" i="2"/>
  <c r="BI798" i="2"/>
  <c r="AI798" i="2"/>
  <c r="F798" i="2"/>
  <c r="BO797" i="2"/>
  <c r="BJ797" i="2"/>
  <c r="BI797" i="2"/>
  <c r="AI797" i="2"/>
  <c r="F797" i="2"/>
  <c r="BO796" i="2"/>
  <c r="BJ796" i="2"/>
  <c r="BI796" i="2"/>
  <c r="AI796" i="2"/>
  <c r="F796" i="2"/>
  <c r="BO795" i="2"/>
  <c r="BJ795" i="2"/>
  <c r="BI795" i="2"/>
  <c r="AI795" i="2"/>
  <c r="F795" i="2"/>
  <c r="BO794" i="2"/>
  <c r="BJ794" i="2"/>
  <c r="BI794" i="2"/>
  <c r="AI794" i="2"/>
  <c r="F794" i="2"/>
  <c r="BO793" i="2"/>
  <c r="BJ793" i="2"/>
  <c r="BI793" i="2"/>
  <c r="AI793" i="2"/>
  <c r="F793" i="2"/>
  <c r="BO792" i="2"/>
  <c r="BJ792" i="2"/>
  <c r="BI792" i="2"/>
  <c r="AI792" i="2"/>
  <c r="F792" i="2"/>
  <c r="BO791" i="2"/>
  <c r="BJ791" i="2"/>
  <c r="BI791" i="2"/>
  <c r="AI791" i="2"/>
  <c r="F791" i="2"/>
  <c r="BO790" i="2"/>
  <c r="BJ790" i="2"/>
  <c r="BI790" i="2"/>
  <c r="AI790" i="2"/>
  <c r="F790" i="2"/>
  <c r="BO789" i="2"/>
  <c r="BJ789" i="2"/>
  <c r="BI789" i="2"/>
  <c r="AI789" i="2"/>
  <c r="F789" i="2"/>
  <c r="BO788" i="2"/>
  <c r="BJ788" i="2"/>
  <c r="BI788" i="2"/>
  <c r="AI788" i="2"/>
  <c r="F788" i="2"/>
  <c r="BO787" i="2"/>
  <c r="BJ787" i="2"/>
  <c r="BI787" i="2"/>
  <c r="AI787" i="2"/>
  <c r="F787" i="2"/>
  <c r="BO786" i="2"/>
  <c r="BJ786" i="2"/>
  <c r="BI786" i="2"/>
  <c r="AI786" i="2"/>
  <c r="F786" i="2"/>
  <c r="BO785" i="2"/>
  <c r="BJ785" i="2"/>
  <c r="BI785" i="2"/>
  <c r="AI785" i="2"/>
  <c r="F785" i="2"/>
  <c r="BO784" i="2"/>
  <c r="BJ784" i="2"/>
  <c r="BI784" i="2"/>
  <c r="AI784" i="2"/>
  <c r="F784" i="2"/>
  <c r="BO783" i="2"/>
  <c r="BJ783" i="2"/>
  <c r="BI783" i="2"/>
  <c r="AI783" i="2"/>
  <c r="F783" i="2"/>
  <c r="BO782" i="2"/>
  <c r="BJ782" i="2"/>
  <c r="BI782" i="2"/>
  <c r="AI782" i="2"/>
  <c r="F782" i="2"/>
  <c r="BO781" i="2"/>
  <c r="BJ781" i="2"/>
  <c r="BI781" i="2"/>
  <c r="AI781" i="2"/>
  <c r="F781" i="2"/>
  <c r="BO780" i="2"/>
  <c r="BJ780" i="2"/>
  <c r="BI780" i="2"/>
  <c r="AI780" i="2"/>
  <c r="F780" i="2"/>
  <c r="BO779" i="2"/>
  <c r="BJ779" i="2"/>
  <c r="BI779" i="2"/>
  <c r="AI779" i="2"/>
  <c r="F779" i="2"/>
  <c r="BO778" i="2"/>
  <c r="BJ778" i="2"/>
  <c r="BI778" i="2"/>
  <c r="AI778" i="2"/>
  <c r="F778" i="2"/>
  <c r="BO777" i="2"/>
  <c r="BJ777" i="2"/>
  <c r="BI777" i="2"/>
  <c r="AI777" i="2"/>
  <c r="F777" i="2"/>
  <c r="BO776" i="2"/>
  <c r="BJ776" i="2"/>
  <c r="BI776" i="2"/>
  <c r="AI776" i="2"/>
  <c r="F776" i="2"/>
  <c r="BO775" i="2"/>
  <c r="BJ775" i="2"/>
  <c r="BI775" i="2"/>
  <c r="AI775" i="2"/>
  <c r="F775" i="2"/>
  <c r="BO774" i="2"/>
  <c r="BJ774" i="2"/>
  <c r="BI774" i="2"/>
  <c r="AI774" i="2"/>
  <c r="F774" i="2"/>
  <c r="BO773" i="2"/>
  <c r="BJ773" i="2"/>
  <c r="BI773" i="2"/>
  <c r="AI773" i="2"/>
  <c r="F773" i="2"/>
  <c r="BO772" i="2"/>
  <c r="BJ772" i="2"/>
  <c r="BI772" i="2"/>
  <c r="AI772" i="2"/>
  <c r="F772" i="2"/>
  <c r="BO771" i="2"/>
  <c r="BJ771" i="2"/>
  <c r="BI771" i="2"/>
  <c r="AI771" i="2"/>
  <c r="F771" i="2"/>
  <c r="BO770" i="2"/>
  <c r="BJ770" i="2"/>
  <c r="BI770" i="2"/>
  <c r="AI770" i="2"/>
  <c r="F770" i="2"/>
  <c r="BO769" i="2"/>
  <c r="BJ769" i="2"/>
  <c r="BI769" i="2"/>
  <c r="AI769" i="2"/>
  <c r="F769" i="2"/>
  <c r="BO768" i="2"/>
  <c r="BJ768" i="2"/>
  <c r="BI768" i="2"/>
  <c r="AI768" i="2"/>
  <c r="F768" i="2"/>
  <c r="BO767" i="2"/>
  <c r="BJ767" i="2"/>
  <c r="BI767" i="2"/>
  <c r="AI767" i="2"/>
  <c r="F767" i="2"/>
  <c r="BO766" i="2"/>
  <c r="BJ766" i="2"/>
  <c r="BI766" i="2"/>
  <c r="AI766" i="2"/>
  <c r="F766" i="2"/>
  <c r="BO765" i="2"/>
  <c r="BJ765" i="2"/>
  <c r="BI765" i="2"/>
  <c r="AI765" i="2"/>
  <c r="F765" i="2"/>
  <c r="BO764" i="2"/>
  <c r="BJ764" i="2"/>
  <c r="BI764" i="2"/>
  <c r="AI764" i="2"/>
  <c r="F764" i="2"/>
  <c r="BO763" i="2"/>
  <c r="BJ763" i="2"/>
  <c r="BI763" i="2"/>
  <c r="AI763" i="2"/>
  <c r="F763" i="2"/>
  <c r="BO762" i="2"/>
  <c r="BJ762" i="2"/>
  <c r="BI762" i="2"/>
  <c r="AI762" i="2"/>
  <c r="F762" i="2"/>
  <c r="BO761" i="2"/>
  <c r="BJ761" i="2"/>
  <c r="BI761" i="2"/>
  <c r="AI761" i="2"/>
  <c r="F761" i="2"/>
  <c r="BO760" i="2"/>
  <c r="BJ760" i="2"/>
  <c r="BI760" i="2"/>
  <c r="AI760" i="2"/>
  <c r="F760" i="2"/>
  <c r="BO759" i="2"/>
  <c r="BJ759" i="2"/>
  <c r="BI759" i="2"/>
  <c r="AI759" i="2"/>
  <c r="F759" i="2"/>
  <c r="BO758" i="2"/>
  <c r="BJ758" i="2"/>
  <c r="BI758" i="2"/>
  <c r="AI758" i="2"/>
  <c r="F758" i="2"/>
  <c r="BO757" i="2"/>
  <c r="BJ757" i="2"/>
  <c r="BI757" i="2"/>
  <c r="AI757" i="2"/>
  <c r="F757" i="2"/>
  <c r="BO756" i="2"/>
  <c r="BJ756" i="2"/>
  <c r="BI756" i="2"/>
  <c r="AI756" i="2"/>
  <c r="F756" i="2"/>
  <c r="BO755" i="2"/>
  <c r="BJ755" i="2"/>
  <c r="BI755" i="2"/>
  <c r="AI755" i="2"/>
  <c r="F755" i="2"/>
  <c r="BO754" i="2"/>
  <c r="BJ754" i="2"/>
  <c r="BI754" i="2"/>
  <c r="AI754" i="2"/>
  <c r="F754" i="2"/>
  <c r="BO753" i="2"/>
  <c r="BJ753" i="2"/>
  <c r="BI753" i="2"/>
  <c r="AI753" i="2"/>
  <c r="F753" i="2"/>
  <c r="BO752" i="2"/>
  <c r="BJ752" i="2"/>
  <c r="BI752" i="2"/>
  <c r="AI752" i="2"/>
  <c r="F752" i="2"/>
  <c r="BO751" i="2"/>
  <c r="BJ751" i="2"/>
  <c r="BI751" i="2"/>
  <c r="AI751" i="2"/>
  <c r="F751" i="2"/>
  <c r="BO750" i="2"/>
  <c r="BJ750" i="2"/>
  <c r="BI750" i="2"/>
  <c r="AI750" i="2"/>
  <c r="F750" i="2"/>
  <c r="BO749" i="2"/>
  <c r="BJ749" i="2"/>
  <c r="BI749" i="2"/>
  <c r="AI749" i="2"/>
  <c r="F749" i="2"/>
  <c r="BO748" i="2"/>
  <c r="BJ748" i="2"/>
  <c r="BI748" i="2"/>
  <c r="AI748" i="2"/>
  <c r="F748" i="2"/>
  <c r="BO747" i="2"/>
  <c r="BJ747" i="2"/>
  <c r="BI747" i="2"/>
  <c r="AI747" i="2"/>
  <c r="F747" i="2"/>
  <c r="BO746" i="2"/>
  <c r="BJ746" i="2"/>
  <c r="BI746" i="2"/>
  <c r="AI746" i="2"/>
  <c r="F746" i="2"/>
  <c r="BO745" i="2"/>
  <c r="BJ745" i="2"/>
  <c r="BI745" i="2"/>
  <c r="AI745" i="2"/>
  <c r="F745" i="2"/>
  <c r="BO744" i="2"/>
  <c r="BJ744" i="2"/>
  <c r="BI744" i="2"/>
  <c r="AI744" i="2"/>
  <c r="F744" i="2"/>
  <c r="BO743" i="2"/>
  <c r="BJ743" i="2"/>
  <c r="BI743" i="2"/>
  <c r="AI743" i="2"/>
  <c r="F743" i="2"/>
  <c r="BO742" i="2"/>
  <c r="BJ742" i="2"/>
  <c r="BI742" i="2"/>
  <c r="AI742" i="2"/>
  <c r="F742" i="2"/>
  <c r="BO741" i="2"/>
  <c r="BJ741" i="2"/>
  <c r="BI741" i="2"/>
  <c r="AI741" i="2"/>
  <c r="F741" i="2"/>
  <c r="BO740" i="2"/>
  <c r="BJ740" i="2"/>
  <c r="BI740" i="2"/>
  <c r="AI740" i="2"/>
  <c r="F740" i="2"/>
  <c r="BO739" i="2"/>
  <c r="BJ739" i="2"/>
  <c r="BI739" i="2"/>
  <c r="AI739" i="2"/>
  <c r="F739" i="2"/>
  <c r="BO738" i="2"/>
  <c r="BJ738" i="2"/>
  <c r="BI738" i="2"/>
  <c r="AI738" i="2"/>
  <c r="F738" i="2"/>
  <c r="BO737" i="2"/>
  <c r="BJ737" i="2"/>
  <c r="BI737" i="2"/>
  <c r="AI737" i="2"/>
  <c r="F737" i="2"/>
  <c r="BO736" i="2"/>
  <c r="BJ736" i="2"/>
  <c r="BI736" i="2"/>
  <c r="AI736" i="2"/>
  <c r="F736" i="2"/>
  <c r="BO735" i="2"/>
  <c r="BJ735" i="2"/>
  <c r="BI735" i="2"/>
  <c r="AI735" i="2"/>
  <c r="F735" i="2"/>
  <c r="BO734" i="2"/>
  <c r="BJ734" i="2"/>
  <c r="BI734" i="2"/>
  <c r="AI734" i="2"/>
  <c r="F734" i="2"/>
  <c r="BO733" i="2"/>
  <c r="BJ733" i="2"/>
  <c r="BI733" i="2"/>
  <c r="AI733" i="2"/>
  <c r="F733" i="2"/>
  <c r="BO732" i="2"/>
  <c r="BJ732" i="2"/>
  <c r="BI732" i="2"/>
  <c r="AI732" i="2"/>
  <c r="F732" i="2"/>
  <c r="BO731" i="2"/>
  <c r="BJ731" i="2"/>
  <c r="BI731" i="2"/>
  <c r="AI731" i="2"/>
  <c r="F731" i="2"/>
  <c r="BO730" i="2"/>
  <c r="BJ730" i="2"/>
  <c r="BI730" i="2"/>
  <c r="AI730" i="2"/>
  <c r="F730" i="2"/>
  <c r="BO729" i="2"/>
  <c r="BJ729" i="2"/>
  <c r="BI729" i="2"/>
  <c r="AI729" i="2"/>
  <c r="F729" i="2"/>
  <c r="BO728" i="2"/>
  <c r="BJ728" i="2"/>
  <c r="BI728" i="2"/>
  <c r="AI728" i="2"/>
  <c r="F728" i="2"/>
  <c r="BO727" i="2"/>
  <c r="BJ727" i="2"/>
  <c r="BI727" i="2"/>
  <c r="AI727" i="2"/>
  <c r="F727" i="2"/>
  <c r="BO726" i="2"/>
  <c r="BJ726" i="2"/>
  <c r="BI726" i="2"/>
  <c r="AI726" i="2"/>
  <c r="F726" i="2"/>
  <c r="BO725" i="2"/>
  <c r="BJ725" i="2"/>
  <c r="BI725" i="2"/>
  <c r="AI725" i="2"/>
  <c r="F725" i="2"/>
  <c r="BO724" i="2"/>
  <c r="BJ724" i="2"/>
  <c r="BI724" i="2"/>
  <c r="AI724" i="2"/>
  <c r="F724" i="2"/>
  <c r="BO723" i="2"/>
  <c r="BJ723" i="2"/>
  <c r="BI723" i="2"/>
  <c r="AI723" i="2"/>
  <c r="F723" i="2"/>
  <c r="BO722" i="2"/>
  <c r="BJ722" i="2"/>
  <c r="BI722" i="2"/>
  <c r="AI722" i="2"/>
  <c r="F722" i="2"/>
  <c r="BO721" i="2"/>
  <c r="BJ721" i="2"/>
  <c r="BI721" i="2"/>
  <c r="AI721" i="2"/>
  <c r="F721" i="2"/>
  <c r="BO720" i="2"/>
  <c r="BJ720" i="2"/>
  <c r="BI720" i="2"/>
  <c r="AI720" i="2"/>
  <c r="F720" i="2"/>
  <c r="BO719" i="2"/>
  <c r="BJ719" i="2"/>
  <c r="BI719" i="2"/>
  <c r="AI719" i="2"/>
  <c r="F719" i="2"/>
  <c r="BO718" i="2"/>
  <c r="BJ718" i="2"/>
  <c r="BI718" i="2"/>
  <c r="AI718" i="2"/>
  <c r="F718" i="2"/>
  <c r="BO717" i="2"/>
  <c r="BJ717" i="2"/>
  <c r="BI717" i="2"/>
  <c r="AI717" i="2"/>
  <c r="F717" i="2"/>
  <c r="BO716" i="2"/>
  <c r="BJ716" i="2"/>
  <c r="BI716" i="2"/>
  <c r="AI716" i="2"/>
  <c r="F716" i="2"/>
  <c r="BO715" i="2"/>
  <c r="BJ715" i="2"/>
  <c r="BI715" i="2"/>
  <c r="AI715" i="2"/>
  <c r="F715" i="2"/>
  <c r="BO714" i="2"/>
  <c r="BJ714" i="2"/>
  <c r="BI714" i="2"/>
  <c r="AI714" i="2"/>
  <c r="F714" i="2"/>
  <c r="BO713" i="2"/>
  <c r="BJ713" i="2"/>
  <c r="BI713" i="2"/>
  <c r="AI713" i="2"/>
  <c r="F713" i="2"/>
  <c r="BO712" i="2"/>
  <c r="BJ712" i="2"/>
  <c r="BI712" i="2"/>
  <c r="AI712" i="2"/>
  <c r="F712" i="2"/>
  <c r="BO711" i="2"/>
  <c r="BJ711" i="2"/>
  <c r="BI711" i="2"/>
  <c r="AI711" i="2"/>
  <c r="F711" i="2"/>
  <c r="BO710" i="2"/>
  <c r="BJ710" i="2"/>
  <c r="BI710" i="2"/>
  <c r="AI710" i="2"/>
  <c r="F710" i="2"/>
  <c r="BO709" i="2"/>
  <c r="BJ709" i="2"/>
  <c r="BI709" i="2"/>
  <c r="AI709" i="2"/>
  <c r="F709" i="2"/>
  <c r="BO708" i="2"/>
  <c r="BJ708" i="2"/>
  <c r="BI708" i="2"/>
  <c r="AI708" i="2"/>
  <c r="F708" i="2"/>
  <c r="BO707" i="2"/>
  <c r="BJ707" i="2"/>
  <c r="BI707" i="2"/>
  <c r="AI707" i="2"/>
  <c r="F707" i="2"/>
  <c r="BO706" i="2"/>
  <c r="BJ706" i="2"/>
  <c r="BI706" i="2"/>
  <c r="AI706" i="2"/>
  <c r="F706" i="2"/>
  <c r="BO705" i="2"/>
  <c r="BJ705" i="2"/>
  <c r="BI705" i="2"/>
  <c r="AI705" i="2"/>
  <c r="F705" i="2"/>
  <c r="BO704" i="2"/>
  <c r="BJ704" i="2"/>
  <c r="BI704" i="2"/>
  <c r="AI704" i="2"/>
  <c r="F704" i="2"/>
  <c r="BO703" i="2"/>
  <c r="BJ703" i="2"/>
  <c r="BI703" i="2"/>
  <c r="AI703" i="2"/>
  <c r="F703" i="2"/>
  <c r="BO702" i="2"/>
  <c r="BJ702" i="2"/>
  <c r="BI702" i="2"/>
  <c r="AI702" i="2"/>
  <c r="F702" i="2"/>
  <c r="BO701" i="2"/>
  <c r="BJ701" i="2"/>
  <c r="BI701" i="2"/>
  <c r="AI701" i="2"/>
  <c r="F701" i="2"/>
  <c r="BO700" i="2"/>
  <c r="BJ700" i="2"/>
  <c r="BI700" i="2"/>
  <c r="AI700" i="2"/>
  <c r="F700" i="2"/>
  <c r="BO699" i="2"/>
  <c r="BJ699" i="2"/>
  <c r="BI699" i="2"/>
  <c r="AI699" i="2"/>
  <c r="F699" i="2"/>
  <c r="BO698" i="2"/>
  <c r="BJ698" i="2"/>
  <c r="BI698" i="2"/>
  <c r="AI698" i="2"/>
  <c r="F698" i="2"/>
  <c r="BO697" i="2"/>
  <c r="BJ697" i="2"/>
  <c r="BI697" i="2"/>
  <c r="AI697" i="2"/>
  <c r="F697" i="2"/>
  <c r="BO696" i="2"/>
  <c r="BJ696" i="2"/>
  <c r="BI696" i="2"/>
  <c r="AI696" i="2"/>
  <c r="F696" i="2"/>
  <c r="BO695" i="2"/>
  <c r="BJ695" i="2"/>
  <c r="BI695" i="2"/>
  <c r="AI695" i="2"/>
  <c r="F695" i="2"/>
  <c r="BO694" i="2"/>
  <c r="BJ694" i="2"/>
  <c r="BI694" i="2"/>
  <c r="AI694" i="2"/>
  <c r="F694" i="2"/>
  <c r="BO693" i="2"/>
  <c r="BJ693" i="2"/>
  <c r="BI693" i="2"/>
  <c r="AI693" i="2"/>
  <c r="F693" i="2"/>
  <c r="BO692" i="2"/>
  <c r="BJ692" i="2"/>
  <c r="BI692" i="2"/>
  <c r="AI692" i="2"/>
  <c r="F692" i="2"/>
  <c r="BO691" i="2"/>
  <c r="BJ691" i="2"/>
  <c r="BI691" i="2"/>
  <c r="AI691" i="2"/>
  <c r="F691" i="2"/>
  <c r="BO690" i="2"/>
  <c r="BJ690" i="2"/>
  <c r="BI690" i="2"/>
  <c r="AI690" i="2"/>
  <c r="F690" i="2"/>
  <c r="BO689" i="2"/>
  <c r="BJ689" i="2"/>
  <c r="BI689" i="2"/>
  <c r="AI689" i="2"/>
  <c r="F689" i="2"/>
  <c r="BO688" i="2"/>
  <c r="BJ688" i="2"/>
  <c r="BI688" i="2"/>
  <c r="AI688" i="2"/>
  <c r="F688" i="2"/>
  <c r="BO687" i="2"/>
  <c r="BJ687" i="2"/>
  <c r="BI687" i="2"/>
  <c r="AI687" i="2"/>
  <c r="F687" i="2"/>
  <c r="BO686" i="2"/>
  <c r="BJ686" i="2"/>
  <c r="BI686" i="2"/>
  <c r="AI686" i="2"/>
  <c r="F686" i="2"/>
  <c r="BO685" i="2"/>
  <c r="BJ685" i="2"/>
  <c r="BI685" i="2"/>
  <c r="AI685" i="2"/>
  <c r="F685" i="2"/>
  <c r="BO684" i="2"/>
  <c r="BJ684" i="2"/>
  <c r="BI684" i="2"/>
  <c r="AI684" i="2"/>
  <c r="F684" i="2"/>
  <c r="BO683" i="2"/>
  <c r="BJ683" i="2"/>
  <c r="BI683" i="2"/>
  <c r="AI683" i="2"/>
  <c r="F683" i="2"/>
  <c r="BO682" i="2"/>
  <c r="BJ682" i="2"/>
  <c r="BI682" i="2"/>
  <c r="AI682" i="2"/>
  <c r="F682" i="2"/>
  <c r="BO681" i="2"/>
  <c r="BJ681" i="2"/>
  <c r="BI681" i="2"/>
  <c r="AI681" i="2"/>
  <c r="F681" i="2"/>
  <c r="BO680" i="2"/>
  <c r="BJ680" i="2"/>
  <c r="BI680" i="2"/>
  <c r="AI680" i="2"/>
  <c r="F680" i="2"/>
  <c r="BO679" i="2"/>
  <c r="BJ679" i="2"/>
  <c r="BI679" i="2"/>
  <c r="AI679" i="2"/>
  <c r="F679" i="2"/>
  <c r="BO678" i="2"/>
  <c r="BJ678" i="2"/>
  <c r="BI678" i="2"/>
  <c r="AI678" i="2"/>
  <c r="F678" i="2"/>
  <c r="BO677" i="2"/>
  <c r="BJ677" i="2"/>
  <c r="BI677" i="2"/>
  <c r="AI677" i="2"/>
  <c r="F677" i="2"/>
  <c r="BO676" i="2"/>
  <c r="BJ676" i="2"/>
  <c r="BI676" i="2"/>
  <c r="AI676" i="2"/>
  <c r="F676" i="2"/>
  <c r="BO675" i="2"/>
  <c r="BJ675" i="2"/>
  <c r="BI675" i="2"/>
  <c r="AI675" i="2"/>
  <c r="F675" i="2"/>
  <c r="BO674" i="2"/>
  <c r="BJ674" i="2"/>
  <c r="BI674" i="2"/>
  <c r="AI674" i="2"/>
  <c r="F674" i="2"/>
  <c r="BO673" i="2"/>
  <c r="BJ673" i="2"/>
  <c r="BI673" i="2"/>
  <c r="AI673" i="2"/>
  <c r="F673" i="2"/>
  <c r="BO672" i="2"/>
  <c r="BJ672" i="2"/>
  <c r="BI672" i="2"/>
  <c r="AI672" i="2"/>
  <c r="F672" i="2"/>
  <c r="BO671" i="2"/>
  <c r="BJ671" i="2"/>
  <c r="BI671" i="2"/>
  <c r="AI671" i="2"/>
  <c r="F671" i="2"/>
  <c r="BO670" i="2"/>
  <c r="BJ670" i="2"/>
  <c r="BI670" i="2"/>
  <c r="AI670" i="2"/>
  <c r="F670" i="2"/>
  <c r="BO669" i="2"/>
  <c r="BJ669" i="2"/>
  <c r="BI669" i="2"/>
  <c r="AI669" i="2"/>
  <c r="F669" i="2"/>
  <c r="BO668" i="2"/>
  <c r="BJ668" i="2"/>
  <c r="BI668" i="2"/>
  <c r="AI668" i="2"/>
  <c r="F668" i="2"/>
  <c r="BO667" i="2"/>
  <c r="BJ667" i="2"/>
  <c r="BI667" i="2"/>
  <c r="AI667" i="2"/>
  <c r="F667" i="2"/>
  <c r="BO666" i="2"/>
  <c r="BJ666" i="2"/>
  <c r="BI666" i="2"/>
  <c r="AI666" i="2"/>
  <c r="F666" i="2"/>
  <c r="BO665" i="2"/>
  <c r="BJ665" i="2"/>
  <c r="BI665" i="2"/>
  <c r="AI665" i="2"/>
  <c r="F665" i="2"/>
  <c r="BO664" i="2"/>
  <c r="BJ664" i="2"/>
  <c r="BI664" i="2"/>
  <c r="AI664" i="2"/>
  <c r="F664" i="2"/>
  <c r="BO663" i="2"/>
  <c r="BJ663" i="2"/>
  <c r="BI663" i="2"/>
  <c r="AI663" i="2"/>
  <c r="F663" i="2"/>
  <c r="BO662" i="2"/>
  <c r="BJ662" i="2"/>
  <c r="BI662" i="2"/>
  <c r="AI662" i="2"/>
  <c r="F662" i="2"/>
  <c r="BO661" i="2"/>
  <c r="BJ661" i="2"/>
  <c r="BI661" i="2"/>
  <c r="AI661" i="2"/>
  <c r="F661" i="2"/>
  <c r="BO660" i="2"/>
  <c r="BJ660" i="2"/>
  <c r="BI660" i="2"/>
  <c r="AI660" i="2"/>
  <c r="F660" i="2"/>
  <c r="BO659" i="2"/>
  <c r="BJ659" i="2"/>
  <c r="BI659" i="2"/>
  <c r="AI659" i="2"/>
  <c r="F659" i="2"/>
  <c r="BO658" i="2"/>
  <c r="BJ658" i="2"/>
  <c r="BI658" i="2"/>
  <c r="AI658" i="2"/>
  <c r="F658" i="2"/>
  <c r="BO657" i="2"/>
  <c r="BJ657" i="2"/>
  <c r="BI657" i="2"/>
  <c r="AI657" i="2"/>
  <c r="F657" i="2"/>
  <c r="BO656" i="2"/>
  <c r="BJ656" i="2"/>
  <c r="BI656" i="2"/>
  <c r="AI656" i="2"/>
  <c r="F656" i="2"/>
  <c r="BO655" i="2"/>
  <c r="BJ655" i="2"/>
  <c r="BI655" i="2"/>
  <c r="AI655" i="2"/>
  <c r="F655" i="2"/>
  <c r="BO654" i="2"/>
  <c r="BJ654" i="2"/>
  <c r="BI654" i="2"/>
  <c r="AI654" i="2"/>
  <c r="F654" i="2"/>
  <c r="BO653" i="2"/>
  <c r="BJ653" i="2"/>
  <c r="BI653" i="2"/>
  <c r="AI653" i="2"/>
  <c r="F653" i="2"/>
  <c r="BO652" i="2"/>
  <c r="BJ652" i="2"/>
  <c r="BI652" i="2"/>
  <c r="AI652" i="2"/>
  <c r="F652" i="2"/>
  <c r="BO651" i="2"/>
  <c r="BJ651" i="2"/>
  <c r="BI651" i="2"/>
  <c r="AI651" i="2"/>
  <c r="F651" i="2"/>
  <c r="BO650" i="2"/>
  <c r="BJ650" i="2"/>
  <c r="BI650" i="2"/>
  <c r="AI650" i="2"/>
  <c r="F650" i="2"/>
  <c r="BO649" i="2"/>
  <c r="BJ649" i="2"/>
  <c r="BI649" i="2"/>
  <c r="AI649" i="2"/>
  <c r="F649" i="2"/>
  <c r="BO648" i="2"/>
  <c r="BJ648" i="2"/>
  <c r="BI648" i="2"/>
  <c r="AI648" i="2"/>
  <c r="F648" i="2"/>
  <c r="BO647" i="2"/>
  <c r="BJ647" i="2"/>
  <c r="BI647" i="2"/>
  <c r="AI647" i="2"/>
  <c r="F647" i="2"/>
  <c r="BO646" i="2"/>
  <c r="BJ646" i="2"/>
  <c r="BI646" i="2"/>
  <c r="AI646" i="2"/>
  <c r="F646" i="2"/>
  <c r="BO645" i="2"/>
  <c r="BJ645" i="2"/>
  <c r="BI645" i="2"/>
  <c r="AI645" i="2"/>
  <c r="F645" i="2"/>
  <c r="BO644" i="2"/>
  <c r="BJ644" i="2"/>
  <c r="BI644" i="2"/>
  <c r="AI644" i="2"/>
  <c r="F644" i="2"/>
  <c r="BO643" i="2"/>
  <c r="BJ643" i="2"/>
  <c r="BI643" i="2"/>
  <c r="AI643" i="2"/>
  <c r="F643" i="2"/>
  <c r="BO642" i="2"/>
  <c r="BJ642" i="2"/>
  <c r="BI642" i="2"/>
  <c r="AI642" i="2"/>
  <c r="F642" i="2"/>
  <c r="BO641" i="2"/>
  <c r="BJ641" i="2"/>
  <c r="BI641" i="2"/>
  <c r="AI641" i="2"/>
  <c r="F641" i="2"/>
  <c r="BO640" i="2"/>
  <c r="BJ640" i="2"/>
  <c r="BI640" i="2"/>
  <c r="AI640" i="2"/>
  <c r="F640" i="2"/>
  <c r="BO639" i="2"/>
  <c r="BJ639" i="2"/>
  <c r="BI639" i="2"/>
  <c r="AI639" i="2"/>
  <c r="F639" i="2"/>
  <c r="BO638" i="2"/>
  <c r="BJ638" i="2"/>
  <c r="BI638" i="2"/>
  <c r="AI638" i="2"/>
  <c r="I638" i="2"/>
  <c r="F638" i="2"/>
  <c r="BO637" i="2"/>
  <c r="BJ637" i="2"/>
  <c r="BI637" i="2"/>
  <c r="AI637" i="2"/>
  <c r="F637" i="2"/>
  <c r="BO636" i="2"/>
  <c r="BJ636" i="2"/>
  <c r="BI636" i="2"/>
  <c r="AI636" i="2"/>
  <c r="W636" i="2"/>
  <c r="F636" i="2"/>
  <c r="BO635" i="2"/>
  <c r="BJ635" i="2"/>
  <c r="BI635" i="2"/>
  <c r="AI635" i="2"/>
  <c r="F635" i="2"/>
  <c r="BO634" i="2"/>
  <c r="BJ634" i="2"/>
  <c r="BI634" i="2"/>
  <c r="AI634" i="2"/>
  <c r="F634" i="2"/>
  <c r="BO633" i="2"/>
  <c r="BJ633" i="2"/>
  <c r="BI633" i="2"/>
  <c r="AI633" i="2"/>
  <c r="F633" i="2"/>
  <c r="BO632" i="2"/>
  <c r="BJ632" i="2"/>
  <c r="BI632" i="2"/>
  <c r="AI632" i="2"/>
  <c r="W632" i="2"/>
  <c r="F632" i="2"/>
  <c r="BO631" i="2"/>
  <c r="BJ631" i="2"/>
  <c r="BI631" i="2"/>
  <c r="AI631" i="2"/>
  <c r="F631" i="2"/>
  <c r="BO630" i="2"/>
  <c r="BJ630" i="2"/>
  <c r="BI630" i="2"/>
  <c r="AI630" i="2"/>
  <c r="F630" i="2"/>
  <c r="BO629" i="2"/>
  <c r="BJ629" i="2"/>
  <c r="BI629" i="2"/>
  <c r="AI629" i="2"/>
  <c r="F629" i="2"/>
  <c r="BO628" i="2"/>
  <c r="BJ628" i="2"/>
  <c r="BI628" i="2"/>
  <c r="AI628" i="2"/>
  <c r="W628" i="2"/>
  <c r="F628" i="2"/>
  <c r="BO627" i="2"/>
  <c r="BJ627" i="2"/>
  <c r="BI627" i="2"/>
  <c r="AI627" i="2"/>
  <c r="F627" i="2"/>
  <c r="BO626" i="2"/>
  <c r="BJ626" i="2"/>
  <c r="BI626" i="2"/>
  <c r="AI626" i="2"/>
  <c r="F626" i="2"/>
  <c r="BO625" i="2"/>
  <c r="BJ625" i="2"/>
  <c r="BI625" i="2"/>
  <c r="AI625" i="2"/>
  <c r="F625" i="2"/>
  <c r="BO624" i="2"/>
  <c r="BJ624" i="2"/>
  <c r="BI624" i="2"/>
  <c r="AI624" i="2"/>
  <c r="F624" i="2"/>
  <c r="BO623" i="2"/>
  <c r="BJ623" i="2"/>
  <c r="BI623" i="2"/>
  <c r="AI623" i="2"/>
  <c r="F623" i="2"/>
  <c r="BO622" i="2"/>
  <c r="BJ622" i="2"/>
  <c r="BI622" i="2"/>
  <c r="AI622" i="2"/>
  <c r="F622" i="2"/>
  <c r="BO621" i="2"/>
  <c r="BJ621" i="2"/>
  <c r="BI621" i="2"/>
  <c r="AI621" i="2"/>
  <c r="W621" i="2"/>
  <c r="F621" i="2"/>
  <c r="BO620" i="2"/>
  <c r="BJ620" i="2"/>
  <c r="BI620" i="2"/>
  <c r="AI620" i="2"/>
  <c r="W620" i="2"/>
  <c r="F620" i="2"/>
  <c r="BO619" i="2"/>
  <c r="BJ619" i="2"/>
  <c r="BI619" i="2"/>
  <c r="AI619" i="2"/>
  <c r="F619" i="2"/>
  <c r="BO618" i="2"/>
  <c r="BJ618" i="2"/>
  <c r="BI618" i="2"/>
  <c r="AI618" i="2"/>
  <c r="F618" i="2"/>
  <c r="BO617" i="2"/>
  <c r="BJ617" i="2"/>
  <c r="BI617" i="2"/>
  <c r="AI617" i="2"/>
  <c r="W617" i="2"/>
  <c r="F617" i="2"/>
  <c r="BO616" i="2"/>
  <c r="BJ616" i="2"/>
  <c r="BI616" i="2"/>
  <c r="AI616" i="2"/>
  <c r="W616" i="2"/>
  <c r="F616" i="2"/>
  <c r="BO615" i="2"/>
  <c r="BJ615" i="2"/>
  <c r="BI615" i="2"/>
  <c r="AI615" i="2"/>
  <c r="F615" i="2"/>
  <c r="BO614" i="2"/>
  <c r="BJ614" i="2"/>
  <c r="BI614" i="2"/>
  <c r="AI614" i="2"/>
  <c r="F614" i="2"/>
  <c r="BO613" i="2"/>
  <c r="BJ613" i="2"/>
  <c r="BI613" i="2"/>
  <c r="AI613" i="2"/>
  <c r="W613" i="2"/>
  <c r="F613" i="2"/>
  <c r="BO612" i="2"/>
  <c r="BJ612" i="2"/>
  <c r="BI612" i="2"/>
  <c r="AI612" i="2"/>
  <c r="W612" i="2"/>
  <c r="F612" i="2"/>
  <c r="BO611" i="2"/>
  <c r="BJ611" i="2"/>
  <c r="BI611" i="2"/>
  <c r="AI611" i="2"/>
  <c r="F611" i="2"/>
  <c r="BO610" i="2"/>
  <c r="BJ610" i="2"/>
  <c r="BI610" i="2"/>
  <c r="AI610" i="2"/>
  <c r="F610" i="2"/>
  <c r="BO609" i="2"/>
  <c r="BJ609" i="2"/>
  <c r="BI609" i="2"/>
  <c r="AI609" i="2"/>
  <c r="W609" i="2"/>
  <c r="F609" i="2"/>
  <c r="BO608" i="2"/>
  <c r="BJ608" i="2"/>
  <c r="BI608" i="2"/>
  <c r="AI608" i="2"/>
  <c r="F608" i="2"/>
  <c r="BO607" i="2"/>
  <c r="BJ607" i="2"/>
  <c r="BI607" i="2"/>
  <c r="AI607" i="2"/>
  <c r="F607" i="2"/>
  <c r="BO606" i="2"/>
  <c r="BJ606" i="2"/>
  <c r="BI606" i="2"/>
  <c r="AI606" i="2"/>
  <c r="F606" i="2"/>
  <c r="BO605" i="2"/>
  <c r="BJ605" i="2"/>
  <c r="BI605" i="2"/>
  <c r="AI605" i="2"/>
  <c r="W605" i="2"/>
  <c r="F605" i="2"/>
  <c r="BO604" i="2"/>
  <c r="BJ604" i="2"/>
  <c r="BI604" i="2"/>
  <c r="AI604" i="2"/>
  <c r="W604" i="2"/>
  <c r="F604" i="2"/>
  <c r="BO603" i="2"/>
  <c r="BJ603" i="2"/>
  <c r="BI603" i="2"/>
  <c r="AI603" i="2"/>
  <c r="F603" i="2"/>
  <c r="BO602" i="2"/>
  <c r="BJ602" i="2"/>
  <c r="BI602" i="2"/>
  <c r="AI602" i="2"/>
  <c r="F602" i="2"/>
  <c r="BO601" i="2"/>
  <c r="BJ601" i="2"/>
  <c r="BI601" i="2"/>
  <c r="AI601" i="2"/>
  <c r="W601" i="2"/>
  <c r="F601" i="2"/>
  <c r="BO600" i="2"/>
  <c r="BJ600" i="2"/>
  <c r="BI600" i="2"/>
  <c r="AO600" i="2"/>
  <c r="AU600" i="2" s="1"/>
  <c r="AI600" i="2"/>
  <c r="W600" i="2"/>
  <c r="F600" i="2"/>
  <c r="BO599" i="2"/>
  <c r="BJ599" i="2"/>
  <c r="BI599" i="2"/>
  <c r="AI599" i="2"/>
  <c r="F599" i="2"/>
  <c r="BO598" i="2"/>
  <c r="BJ598" i="2"/>
  <c r="BI598" i="2"/>
  <c r="AI598" i="2"/>
  <c r="F598" i="2"/>
  <c r="BO597" i="2"/>
  <c r="BJ597" i="2"/>
  <c r="BI597" i="2"/>
  <c r="AI597" i="2"/>
  <c r="W597" i="2"/>
  <c r="F597" i="2"/>
  <c r="BO596" i="2"/>
  <c r="BJ596" i="2"/>
  <c r="BI596" i="2"/>
  <c r="AI596" i="2"/>
  <c r="W596" i="2"/>
  <c r="F596" i="2"/>
  <c r="BO595" i="2"/>
  <c r="BJ595" i="2"/>
  <c r="BI595" i="2"/>
  <c r="AI595" i="2"/>
  <c r="F595" i="2"/>
  <c r="BO594" i="2"/>
  <c r="BJ594" i="2"/>
  <c r="BI594" i="2"/>
  <c r="AI594" i="2"/>
  <c r="F594" i="2"/>
  <c r="BO593" i="2"/>
  <c r="BJ593" i="2"/>
  <c r="BI593" i="2"/>
  <c r="AI593" i="2"/>
  <c r="F593" i="2"/>
  <c r="BO592" i="2"/>
  <c r="BJ592" i="2"/>
  <c r="BI592" i="2"/>
  <c r="AI592" i="2"/>
  <c r="F592" i="2"/>
  <c r="BO591" i="2"/>
  <c r="BJ591" i="2"/>
  <c r="BI591" i="2"/>
  <c r="AI591" i="2"/>
  <c r="F591" i="2"/>
  <c r="BO590" i="2"/>
  <c r="BJ590" i="2"/>
  <c r="BI590" i="2"/>
  <c r="AI590" i="2"/>
  <c r="F590" i="2"/>
  <c r="BO589" i="2"/>
  <c r="BJ589" i="2"/>
  <c r="BI589" i="2"/>
  <c r="AI589" i="2"/>
  <c r="W589" i="2"/>
  <c r="F589" i="2"/>
  <c r="BO588" i="2"/>
  <c r="BJ588" i="2"/>
  <c r="BI588" i="2"/>
  <c r="AI588" i="2"/>
  <c r="F588" i="2"/>
  <c r="BO587" i="2"/>
  <c r="BJ587" i="2"/>
  <c r="BI587" i="2"/>
  <c r="AI587" i="2"/>
  <c r="F587" i="2"/>
  <c r="BO586" i="2"/>
  <c r="BJ586" i="2"/>
  <c r="BI586" i="2"/>
  <c r="AI586" i="2"/>
  <c r="F586" i="2"/>
  <c r="BO585" i="2"/>
  <c r="BJ585" i="2"/>
  <c r="BI585" i="2"/>
  <c r="AI585" i="2"/>
  <c r="W585" i="2"/>
  <c r="F585" i="2"/>
  <c r="BO584" i="2"/>
  <c r="BJ584" i="2"/>
  <c r="BI584" i="2"/>
  <c r="AI584" i="2"/>
  <c r="F584" i="2"/>
  <c r="BO583" i="2"/>
  <c r="BJ583" i="2"/>
  <c r="BI583" i="2"/>
  <c r="AI583" i="2"/>
  <c r="F583" i="2"/>
  <c r="BO582" i="2"/>
  <c r="BJ582" i="2"/>
  <c r="BI582" i="2"/>
  <c r="AI582" i="2"/>
  <c r="F582" i="2"/>
  <c r="BO581" i="2"/>
  <c r="BJ581" i="2"/>
  <c r="BI581" i="2"/>
  <c r="AI581" i="2"/>
  <c r="W581" i="2"/>
  <c r="F581" i="2"/>
  <c r="BO580" i="2"/>
  <c r="BJ580" i="2"/>
  <c r="BI580" i="2"/>
  <c r="AI580" i="2"/>
  <c r="F580" i="2"/>
  <c r="BO579" i="2"/>
  <c r="BJ579" i="2"/>
  <c r="BI579" i="2"/>
  <c r="AI579" i="2"/>
  <c r="F579" i="2"/>
  <c r="BO578" i="2"/>
  <c r="BJ578" i="2"/>
  <c r="BI578" i="2"/>
  <c r="AI578" i="2"/>
  <c r="F578" i="2"/>
  <c r="BO577" i="2"/>
  <c r="BJ577" i="2"/>
  <c r="BI577" i="2"/>
  <c r="AI577" i="2"/>
  <c r="I577" i="2"/>
  <c r="F577" i="2"/>
  <c r="BO576" i="2"/>
  <c r="BJ576" i="2"/>
  <c r="BI576" i="2"/>
  <c r="AI576" i="2"/>
  <c r="F576" i="2"/>
  <c r="BO575" i="2"/>
  <c r="BJ575" i="2"/>
  <c r="BI575" i="2"/>
  <c r="AI575" i="2"/>
  <c r="F575" i="2"/>
  <c r="BO574" i="2"/>
  <c r="BJ574" i="2"/>
  <c r="BI574" i="2"/>
  <c r="AI574" i="2"/>
  <c r="F574" i="2"/>
  <c r="BO573" i="2"/>
  <c r="BJ573" i="2"/>
  <c r="BI573" i="2"/>
  <c r="AI573" i="2"/>
  <c r="W573" i="2"/>
  <c r="I573" i="2"/>
  <c r="F573" i="2"/>
  <c r="BO572" i="2"/>
  <c r="BJ572" i="2"/>
  <c r="BI572" i="2"/>
  <c r="AI572" i="2"/>
  <c r="W572" i="2"/>
  <c r="F572" i="2"/>
  <c r="BO571" i="2"/>
  <c r="BJ571" i="2"/>
  <c r="BI571" i="2"/>
  <c r="AI571" i="2"/>
  <c r="F571" i="2"/>
  <c r="BO570" i="2"/>
  <c r="BJ570" i="2"/>
  <c r="BI570" i="2"/>
  <c r="AI570" i="2"/>
  <c r="F570" i="2"/>
  <c r="BO569" i="2"/>
  <c r="BJ569" i="2"/>
  <c r="BI569" i="2"/>
  <c r="AI569" i="2"/>
  <c r="W569" i="2"/>
  <c r="F569" i="2"/>
  <c r="BO568" i="2"/>
  <c r="BJ568" i="2"/>
  <c r="BI568" i="2"/>
  <c r="AI568" i="2"/>
  <c r="W568" i="2"/>
  <c r="F568" i="2"/>
  <c r="BO567" i="2"/>
  <c r="BJ567" i="2"/>
  <c r="BI567" i="2"/>
  <c r="AI567" i="2"/>
  <c r="F567" i="2"/>
  <c r="BO566" i="2"/>
  <c r="BJ566" i="2"/>
  <c r="BI566" i="2"/>
  <c r="AI566" i="2"/>
  <c r="F566" i="2"/>
  <c r="BO565" i="2"/>
  <c r="BJ565" i="2"/>
  <c r="BI565" i="2"/>
  <c r="AI565" i="2"/>
  <c r="W565" i="2"/>
  <c r="I565" i="2"/>
  <c r="F565" i="2"/>
  <c r="BO564" i="2"/>
  <c r="BJ564" i="2"/>
  <c r="BI564" i="2"/>
  <c r="AI564" i="2"/>
  <c r="W564" i="2"/>
  <c r="F564" i="2"/>
  <c r="BO563" i="2"/>
  <c r="BJ563" i="2"/>
  <c r="BI563" i="2"/>
  <c r="AI563" i="2"/>
  <c r="F563" i="2"/>
  <c r="BO562" i="2"/>
  <c r="BJ562" i="2"/>
  <c r="BI562" i="2"/>
  <c r="AI562" i="2"/>
  <c r="W562" i="2"/>
  <c r="F562" i="2"/>
  <c r="BO561" i="2"/>
  <c r="BJ561" i="2"/>
  <c r="BI561" i="2"/>
  <c r="AI561" i="2"/>
  <c r="F561" i="2"/>
  <c r="BO560" i="2"/>
  <c r="BJ560" i="2"/>
  <c r="BI560" i="2"/>
  <c r="AI560" i="2"/>
  <c r="F560" i="2"/>
  <c r="BO559" i="2"/>
  <c r="BJ559" i="2"/>
  <c r="BI559" i="2"/>
  <c r="AI559" i="2"/>
  <c r="F559" i="2"/>
  <c r="BO558" i="2"/>
  <c r="BJ558" i="2"/>
  <c r="BI558" i="2"/>
  <c r="AI558" i="2"/>
  <c r="W558" i="2"/>
  <c r="F558" i="2"/>
  <c r="BO557" i="2"/>
  <c r="BJ557" i="2"/>
  <c r="BI557" i="2"/>
  <c r="AO557" i="2"/>
  <c r="AU557" i="2" s="1"/>
  <c r="BE557" i="2" s="1"/>
  <c r="AI557" i="2"/>
  <c r="F557" i="2"/>
  <c r="BO556" i="2"/>
  <c r="BJ556" i="2"/>
  <c r="BI556" i="2"/>
  <c r="AO556" i="2"/>
  <c r="AU556" i="2" s="1"/>
  <c r="AI556" i="2"/>
  <c r="F556" i="2"/>
  <c r="BO555" i="2"/>
  <c r="BJ555" i="2"/>
  <c r="BI555" i="2"/>
  <c r="AI555" i="2"/>
  <c r="W555" i="2"/>
  <c r="F555" i="2"/>
  <c r="BO554" i="2"/>
  <c r="BJ554" i="2"/>
  <c r="BI554" i="2"/>
  <c r="AI554" i="2"/>
  <c r="W554" i="2"/>
  <c r="F554" i="2"/>
  <c r="BO553" i="2"/>
  <c r="BJ553" i="2"/>
  <c r="BI553" i="2"/>
  <c r="AI553" i="2"/>
  <c r="F553" i="2"/>
  <c r="BO552" i="2"/>
  <c r="BJ552" i="2"/>
  <c r="BI552" i="2"/>
  <c r="AI552" i="2"/>
  <c r="F552" i="2"/>
  <c r="BO551" i="2"/>
  <c r="BJ551" i="2"/>
  <c r="BI551" i="2"/>
  <c r="AI551" i="2"/>
  <c r="F551" i="2"/>
  <c r="BO550" i="2"/>
  <c r="BJ550" i="2"/>
  <c r="BI550" i="2"/>
  <c r="AI550" i="2"/>
  <c r="W550" i="2"/>
  <c r="F550" i="2"/>
  <c r="BO549" i="2"/>
  <c r="BJ549" i="2"/>
  <c r="BI549" i="2"/>
  <c r="AO549" i="2"/>
  <c r="AU549" i="2" s="1"/>
  <c r="BE549" i="2" s="1"/>
  <c r="AI549" i="2"/>
  <c r="F549" i="2"/>
  <c r="BO548" i="2"/>
  <c r="BJ548" i="2"/>
  <c r="BI548" i="2"/>
  <c r="AO548" i="2"/>
  <c r="AU548" i="2" s="1"/>
  <c r="AI548" i="2"/>
  <c r="F548" i="2"/>
  <c r="BO547" i="2"/>
  <c r="BJ547" i="2"/>
  <c r="BI547" i="2"/>
  <c r="AI547" i="2"/>
  <c r="W547" i="2"/>
  <c r="F547" i="2"/>
  <c r="BO546" i="2"/>
  <c r="BJ546" i="2"/>
  <c r="BI546" i="2"/>
  <c r="AI546" i="2"/>
  <c r="W546" i="2"/>
  <c r="F546" i="2"/>
  <c r="BO545" i="2"/>
  <c r="BJ545" i="2"/>
  <c r="BI545" i="2"/>
  <c r="AI545" i="2"/>
  <c r="F545" i="2"/>
  <c r="BO544" i="2"/>
  <c r="BJ544" i="2"/>
  <c r="BI544" i="2"/>
  <c r="AI544" i="2"/>
  <c r="F544" i="2"/>
  <c r="BO543" i="2"/>
  <c r="BJ543" i="2"/>
  <c r="BI543" i="2"/>
  <c r="AI543" i="2"/>
  <c r="F543" i="2"/>
  <c r="BO542" i="2"/>
  <c r="BJ542" i="2"/>
  <c r="BI542" i="2"/>
  <c r="AI542" i="2"/>
  <c r="W542" i="2"/>
  <c r="F542" i="2"/>
  <c r="BO541" i="2"/>
  <c r="BJ541" i="2"/>
  <c r="BI541" i="2"/>
  <c r="AI541" i="2"/>
  <c r="F541" i="2"/>
  <c r="BO540" i="2"/>
  <c r="BJ540" i="2"/>
  <c r="BI540" i="2"/>
  <c r="AI540" i="2"/>
  <c r="F540" i="2"/>
  <c r="BO539" i="2"/>
  <c r="BJ539" i="2"/>
  <c r="BI539" i="2"/>
  <c r="AI539" i="2"/>
  <c r="W539" i="2"/>
  <c r="F539" i="2"/>
  <c r="BO538" i="2"/>
  <c r="BJ538" i="2"/>
  <c r="BI538" i="2"/>
  <c r="AI538" i="2"/>
  <c r="W538" i="2"/>
  <c r="F538" i="2"/>
  <c r="BO537" i="2"/>
  <c r="BJ537" i="2"/>
  <c r="BI537" i="2"/>
  <c r="AI537" i="2"/>
  <c r="F537" i="2"/>
  <c r="BO536" i="2"/>
  <c r="BJ536" i="2"/>
  <c r="BI536" i="2"/>
  <c r="AI536" i="2"/>
  <c r="F536" i="2"/>
  <c r="BO535" i="2"/>
  <c r="BJ535" i="2"/>
  <c r="BI535" i="2"/>
  <c r="AI535" i="2"/>
  <c r="F535" i="2"/>
  <c r="BO534" i="2"/>
  <c r="BJ534" i="2"/>
  <c r="BI534" i="2"/>
  <c r="AI534" i="2"/>
  <c r="W534" i="2"/>
  <c r="F534" i="2"/>
  <c r="BO533" i="2"/>
  <c r="BJ533" i="2"/>
  <c r="BI533" i="2"/>
  <c r="AI533" i="2"/>
  <c r="F533" i="2"/>
  <c r="BO532" i="2"/>
  <c r="BJ532" i="2"/>
  <c r="BI532" i="2"/>
  <c r="AI532" i="2"/>
  <c r="F532" i="2"/>
  <c r="BO531" i="2"/>
  <c r="BJ531" i="2"/>
  <c r="BI531" i="2"/>
  <c r="AI531" i="2"/>
  <c r="W531" i="2"/>
  <c r="F531" i="2"/>
  <c r="BO530" i="2"/>
  <c r="BJ530" i="2"/>
  <c r="BI530" i="2"/>
  <c r="AI530" i="2"/>
  <c r="W530" i="2"/>
  <c r="F530" i="2"/>
  <c r="BO529" i="2"/>
  <c r="BJ529" i="2"/>
  <c r="BI529" i="2"/>
  <c r="AI529" i="2"/>
  <c r="F529" i="2"/>
  <c r="BO528" i="2"/>
  <c r="BJ528" i="2"/>
  <c r="BI528" i="2"/>
  <c r="AI528" i="2"/>
  <c r="F528" i="2"/>
  <c r="BO527" i="2"/>
  <c r="BJ527" i="2"/>
  <c r="BI527" i="2"/>
  <c r="AI527" i="2"/>
  <c r="F527" i="2"/>
  <c r="BO526" i="2"/>
  <c r="BJ526" i="2"/>
  <c r="BI526" i="2"/>
  <c r="AI526" i="2"/>
  <c r="W526" i="2"/>
  <c r="F526" i="2"/>
  <c r="BO525" i="2"/>
  <c r="BJ525" i="2"/>
  <c r="BI525" i="2"/>
  <c r="AI525" i="2"/>
  <c r="F525" i="2"/>
  <c r="BO524" i="2"/>
  <c r="BJ524" i="2"/>
  <c r="BI524" i="2"/>
  <c r="AI524" i="2"/>
  <c r="F524" i="2"/>
  <c r="BO523" i="2"/>
  <c r="BJ523" i="2"/>
  <c r="BI523" i="2"/>
  <c r="AI523" i="2"/>
  <c r="W523" i="2"/>
  <c r="F523" i="2"/>
  <c r="BO522" i="2"/>
  <c r="BJ522" i="2"/>
  <c r="BI522" i="2"/>
  <c r="AI522" i="2"/>
  <c r="W522" i="2"/>
  <c r="F522" i="2"/>
  <c r="BO521" i="2"/>
  <c r="BJ521" i="2"/>
  <c r="BI521" i="2"/>
  <c r="AI521" i="2"/>
  <c r="F521" i="2"/>
  <c r="BO520" i="2"/>
  <c r="BJ520" i="2"/>
  <c r="BI520" i="2"/>
  <c r="AI520" i="2"/>
  <c r="F520" i="2"/>
  <c r="BO519" i="2"/>
  <c r="BJ519" i="2"/>
  <c r="BI519" i="2"/>
  <c r="AI519" i="2"/>
  <c r="F519" i="2"/>
  <c r="BO518" i="2"/>
  <c r="BJ518" i="2"/>
  <c r="BI518" i="2"/>
  <c r="AI518" i="2"/>
  <c r="W518" i="2"/>
  <c r="F518" i="2"/>
  <c r="BO517" i="2"/>
  <c r="BJ517" i="2"/>
  <c r="BI517" i="2"/>
  <c r="AO517" i="2"/>
  <c r="AU517" i="2" s="1"/>
  <c r="BE517" i="2" s="1"/>
  <c r="AI517" i="2"/>
  <c r="F517" i="2"/>
  <c r="BO516" i="2"/>
  <c r="BJ516" i="2"/>
  <c r="BI516" i="2"/>
  <c r="AO516" i="2"/>
  <c r="AU516" i="2" s="1"/>
  <c r="AI516" i="2"/>
  <c r="F516" i="2"/>
  <c r="BO515" i="2"/>
  <c r="BJ515" i="2"/>
  <c r="BI515" i="2"/>
  <c r="AI515" i="2"/>
  <c r="W515" i="2"/>
  <c r="F515" i="2"/>
  <c r="BO514" i="2"/>
  <c r="BJ514" i="2"/>
  <c r="BI514" i="2"/>
  <c r="AI514" i="2"/>
  <c r="W514" i="2"/>
  <c r="F514" i="2"/>
  <c r="BO513" i="2"/>
  <c r="BJ513" i="2"/>
  <c r="BI513" i="2"/>
  <c r="AI513" i="2"/>
  <c r="F513" i="2"/>
  <c r="BO512" i="2"/>
  <c r="BJ512" i="2"/>
  <c r="BI512" i="2"/>
  <c r="AI512" i="2"/>
  <c r="F512" i="2"/>
  <c r="BO511" i="2"/>
  <c r="BJ511" i="2"/>
  <c r="BI511" i="2"/>
  <c r="AI511" i="2"/>
  <c r="F511" i="2"/>
  <c r="BO510" i="2"/>
  <c r="BJ510" i="2"/>
  <c r="BI510" i="2"/>
  <c r="AI510" i="2"/>
  <c r="W510" i="2"/>
  <c r="F510" i="2"/>
  <c r="BO509" i="2"/>
  <c r="BJ509" i="2"/>
  <c r="BI509" i="2"/>
  <c r="AI509" i="2"/>
  <c r="F509" i="2"/>
  <c r="BO508" i="2"/>
  <c r="BJ508" i="2"/>
  <c r="BI508" i="2"/>
  <c r="AI508" i="2"/>
  <c r="F508" i="2"/>
  <c r="BO507" i="2"/>
  <c r="BJ507" i="2"/>
  <c r="BI507" i="2"/>
  <c r="AI507" i="2"/>
  <c r="W507" i="2"/>
  <c r="F507" i="2"/>
  <c r="BO506" i="2"/>
  <c r="BJ506" i="2"/>
  <c r="BI506" i="2"/>
  <c r="AI506" i="2"/>
  <c r="W506" i="2"/>
  <c r="F506" i="2"/>
  <c r="BO505" i="2"/>
  <c r="BJ505" i="2"/>
  <c r="BI505" i="2"/>
  <c r="AI505" i="2"/>
  <c r="F505" i="2"/>
  <c r="BO504" i="2"/>
  <c r="BJ504" i="2"/>
  <c r="BI504" i="2"/>
  <c r="AI504" i="2"/>
  <c r="F504" i="2"/>
  <c r="BO503" i="2"/>
  <c r="BJ503" i="2"/>
  <c r="BI503" i="2"/>
  <c r="AI503" i="2"/>
  <c r="F503" i="2"/>
  <c r="BO502" i="2"/>
  <c r="BJ502" i="2"/>
  <c r="BI502" i="2"/>
  <c r="AI502" i="2"/>
  <c r="W502" i="2"/>
  <c r="F502" i="2"/>
  <c r="BO501" i="2"/>
  <c r="BJ501" i="2"/>
  <c r="BI501" i="2"/>
  <c r="AI501" i="2"/>
  <c r="F501" i="2"/>
  <c r="BO500" i="2"/>
  <c r="BJ500" i="2"/>
  <c r="BI500" i="2"/>
  <c r="AI500" i="2"/>
  <c r="F500" i="2"/>
  <c r="BO499" i="2"/>
  <c r="BJ499" i="2"/>
  <c r="BI499" i="2"/>
  <c r="AI499" i="2"/>
  <c r="W499" i="2"/>
  <c r="F499" i="2"/>
  <c r="BO498" i="2"/>
  <c r="BJ498" i="2"/>
  <c r="BI498" i="2"/>
  <c r="AI498" i="2"/>
  <c r="W498" i="2"/>
  <c r="F498" i="2"/>
  <c r="BO497" i="2"/>
  <c r="BJ497" i="2"/>
  <c r="BI497" i="2"/>
  <c r="AI497" i="2"/>
  <c r="F497" i="2"/>
  <c r="BO496" i="2"/>
  <c r="BJ496" i="2"/>
  <c r="BI496" i="2"/>
  <c r="AI496" i="2"/>
  <c r="F496" i="2"/>
  <c r="BO495" i="2"/>
  <c r="BJ495" i="2"/>
  <c r="BI495" i="2"/>
  <c r="AI495" i="2"/>
  <c r="F495" i="2"/>
  <c r="BO494" i="2"/>
  <c r="BJ494" i="2"/>
  <c r="BI494" i="2"/>
  <c r="AI494" i="2"/>
  <c r="W494" i="2"/>
  <c r="F494" i="2"/>
  <c r="BO493" i="2"/>
  <c r="BJ493" i="2"/>
  <c r="BI493" i="2"/>
  <c r="AI493" i="2"/>
  <c r="F493" i="2"/>
  <c r="BO492" i="2"/>
  <c r="BJ492" i="2"/>
  <c r="BI492" i="2"/>
  <c r="AI492" i="2"/>
  <c r="F492" i="2"/>
  <c r="BO491" i="2"/>
  <c r="BJ491" i="2"/>
  <c r="BI491" i="2"/>
  <c r="AI491" i="2"/>
  <c r="W491" i="2"/>
  <c r="F491" i="2"/>
  <c r="BO490" i="2"/>
  <c r="BJ490" i="2"/>
  <c r="BI490" i="2"/>
  <c r="AI490" i="2"/>
  <c r="W490" i="2"/>
  <c r="F490" i="2"/>
  <c r="BO489" i="2"/>
  <c r="BJ489" i="2"/>
  <c r="BI489" i="2"/>
  <c r="AI489" i="2"/>
  <c r="F489" i="2"/>
  <c r="BO488" i="2"/>
  <c r="BJ488" i="2"/>
  <c r="BI488" i="2"/>
  <c r="AI488" i="2"/>
  <c r="F488" i="2"/>
  <c r="BO487" i="2"/>
  <c r="BJ487" i="2"/>
  <c r="BI487" i="2"/>
  <c r="AI487" i="2"/>
  <c r="F487" i="2"/>
  <c r="BO486" i="2"/>
  <c r="BJ486" i="2"/>
  <c r="BI486" i="2"/>
  <c r="AI486" i="2"/>
  <c r="W486" i="2"/>
  <c r="F486" i="2"/>
  <c r="BO485" i="2"/>
  <c r="BJ485" i="2"/>
  <c r="BI485" i="2"/>
  <c r="AO485" i="2"/>
  <c r="AU485" i="2" s="1"/>
  <c r="AI485" i="2"/>
  <c r="F485" i="2"/>
  <c r="BO484" i="2"/>
  <c r="BJ484" i="2"/>
  <c r="BI484" i="2"/>
  <c r="AO484" i="2"/>
  <c r="AU484" i="2" s="1"/>
  <c r="BA484" i="2" s="1"/>
  <c r="AI484" i="2"/>
  <c r="F484" i="2"/>
  <c r="BO483" i="2"/>
  <c r="BJ483" i="2"/>
  <c r="BI483" i="2"/>
  <c r="AI483" i="2"/>
  <c r="W483" i="2"/>
  <c r="F483" i="2"/>
  <c r="BO482" i="2"/>
  <c r="BJ482" i="2"/>
  <c r="BI482" i="2"/>
  <c r="AI482" i="2"/>
  <c r="W482" i="2"/>
  <c r="F482" i="2"/>
  <c r="BO481" i="2"/>
  <c r="BJ481" i="2"/>
  <c r="BI481" i="2"/>
  <c r="AI481" i="2"/>
  <c r="F481" i="2"/>
  <c r="BO480" i="2"/>
  <c r="BJ480" i="2"/>
  <c r="BI480" i="2"/>
  <c r="AI480" i="2"/>
  <c r="F480" i="2"/>
  <c r="BO479" i="2"/>
  <c r="BJ479" i="2"/>
  <c r="BI479" i="2"/>
  <c r="AI479" i="2"/>
  <c r="F479" i="2"/>
  <c r="BO478" i="2"/>
  <c r="BJ478" i="2"/>
  <c r="BI478" i="2"/>
  <c r="AI478" i="2"/>
  <c r="W478" i="2"/>
  <c r="F478" i="2"/>
  <c r="BO477" i="2"/>
  <c r="BJ477" i="2"/>
  <c r="BI477" i="2"/>
  <c r="AI477" i="2"/>
  <c r="F477" i="2"/>
  <c r="BO476" i="2"/>
  <c r="BJ476" i="2"/>
  <c r="BI476" i="2"/>
  <c r="AI476" i="2"/>
  <c r="F476" i="2"/>
  <c r="BO475" i="2"/>
  <c r="BJ475" i="2"/>
  <c r="BI475" i="2"/>
  <c r="AI475" i="2"/>
  <c r="W475" i="2"/>
  <c r="F475" i="2"/>
  <c r="BO474" i="2"/>
  <c r="BJ474" i="2"/>
  <c r="BI474" i="2"/>
  <c r="AI474" i="2"/>
  <c r="W474" i="2"/>
  <c r="F474" i="2"/>
  <c r="BO473" i="2"/>
  <c r="BJ473" i="2"/>
  <c r="BI473" i="2"/>
  <c r="AI473" i="2"/>
  <c r="F473" i="2"/>
  <c r="BO472" i="2"/>
  <c r="BJ472" i="2"/>
  <c r="BI472" i="2"/>
  <c r="AI472" i="2"/>
  <c r="F472" i="2"/>
  <c r="BO471" i="2"/>
  <c r="BJ471" i="2"/>
  <c r="BI471" i="2"/>
  <c r="AI471" i="2"/>
  <c r="F471" i="2"/>
  <c r="BO470" i="2"/>
  <c r="BJ470" i="2"/>
  <c r="BI470" i="2"/>
  <c r="AI470" i="2"/>
  <c r="W470" i="2"/>
  <c r="F470" i="2"/>
  <c r="BO469" i="2"/>
  <c r="BJ469" i="2"/>
  <c r="BI469" i="2"/>
  <c r="AI469" i="2"/>
  <c r="F469" i="2"/>
  <c r="BO468" i="2"/>
  <c r="BJ468" i="2"/>
  <c r="BI468" i="2"/>
  <c r="AI468" i="2"/>
  <c r="F468" i="2"/>
  <c r="BO467" i="2"/>
  <c r="BJ467" i="2"/>
  <c r="BI467" i="2"/>
  <c r="AI467" i="2"/>
  <c r="W467" i="2"/>
  <c r="F467" i="2"/>
  <c r="BO466" i="2"/>
  <c r="BJ466" i="2"/>
  <c r="BI466" i="2"/>
  <c r="AI466" i="2"/>
  <c r="W466" i="2"/>
  <c r="F466" i="2"/>
  <c r="BO465" i="2"/>
  <c r="BJ465" i="2"/>
  <c r="BI465" i="2"/>
  <c r="AI465" i="2"/>
  <c r="F465" i="2"/>
  <c r="BO464" i="2"/>
  <c r="BJ464" i="2"/>
  <c r="BI464" i="2"/>
  <c r="AI464" i="2"/>
  <c r="W464" i="2"/>
  <c r="F464" i="2"/>
  <c r="BO463" i="2"/>
  <c r="BJ463" i="2"/>
  <c r="BI463" i="2"/>
  <c r="AI463" i="2"/>
  <c r="W463" i="2"/>
  <c r="F463" i="2"/>
  <c r="BO462" i="2"/>
  <c r="BJ462" i="2"/>
  <c r="BI462" i="2"/>
  <c r="AI462" i="2"/>
  <c r="W462" i="2"/>
  <c r="F462" i="2"/>
  <c r="BO461" i="2"/>
  <c r="BJ461" i="2"/>
  <c r="BI461" i="2"/>
  <c r="AI461" i="2"/>
  <c r="F461" i="2"/>
  <c r="BO460" i="2"/>
  <c r="BJ460" i="2"/>
  <c r="BI460" i="2"/>
  <c r="AI460" i="2"/>
  <c r="F460" i="2"/>
  <c r="BO459" i="2"/>
  <c r="BJ459" i="2"/>
  <c r="BI459" i="2"/>
  <c r="AI459" i="2"/>
  <c r="F459" i="2"/>
  <c r="BO458" i="2"/>
  <c r="BJ458" i="2"/>
  <c r="BI458" i="2"/>
  <c r="AI458" i="2"/>
  <c r="W458" i="2"/>
  <c r="F458" i="2"/>
  <c r="BO457" i="2"/>
  <c r="BJ457" i="2"/>
  <c r="BI457" i="2"/>
  <c r="AI457" i="2"/>
  <c r="W457" i="2"/>
  <c r="F457" i="2"/>
  <c r="BO456" i="2"/>
  <c r="BJ456" i="2"/>
  <c r="BI456" i="2"/>
  <c r="AI456" i="2"/>
  <c r="W456" i="2"/>
  <c r="F456" i="2"/>
  <c r="BO455" i="2"/>
  <c r="BJ455" i="2"/>
  <c r="BI455" i="2"/>
  <c r="AI455" i="2"/>
  <c r="F455" i="2"/>
  <c r="BO454" i="2"/>
  <c r="BJ454" i="2"/>
  <c r="BI454" i="2"/>
  <c r="AI454" i="2"/>
  <c r="W454" i="2"/>
  <c r="F454" i="2"/>
  <c r="BO453" i="2"/>
  <c r="BJ453" i="2"/>
  <c r="BI453" i="2"/>
  <c r="AI453" i="2"/>
  <c r="W453" i="2"/>
  <c r="I453" i="2"/>
  <c r="F453" i="2"/>
  <c r="BO452" i="2"/>
  <c r="BJ452" i="2"/>
  <c r="BI452" i="2"/>
  <c r="AI452" i="2"/>
  <c r="W452" i="2"/>
  <c r="F452" i="2"/>
  <c r="BO451" i="2"/>
  <c r="BJ451" i="2"/>
  <c r="BI451" i="2"/>
  <c r="AI451" i="2"/>
  <c r="F451" i="2"/>
  <c r="BO450" i="2"/>
  <c r="BJ450" i="2"/>
  <c r="BI450" i="2"/>
  <c r="AI450" i="2"/>
  <c r="F450" i="2"/>
  <c r="BO449" i="2"/>
  <c r="BJ449" i="2"/>
  <c r="BI449" i="2"/>
  <c r="AI449" i="2"/>
  <c r="W449" i="2"/>
  <c r="F449" i="2"/>
  <c r="BO448" i="2"/>
  <c r="BJ448" i="2"/>
  <c r="BI448" i="2"/>
  <c r="AI448" i="2"/>
  <c r="W448" i="2"/>
  <c r="F448" i="2"/>
  <c r="BO447" i="2"/>
  <c r="BJ447" i="2"/>
  <c r="BI447" i="2"/>
  <c r="AI447" i="2"/>
  <c r="F447" i="2"/>
  <c r="BO446" i="2"/>
  <c r="BJ446" i="2"/>
  <c r="BI446" i="2"/>
  <c r="AI446" i="2"/>
  <c r="W446" i="2"/>
  <c r="F446" i="2"/>
  <c r="BO445" i="2"/>
  <c r="BJ445" i="2"/>
  <c r="BI445" i="2"/>
  <c r="AI445" i="2"/>
  <c r="W445" i="2"/>
  <c r="I445" i="2"/>
  <c r="F445" i="2"/>
  <c r="BO444" i="2"/>
  <c r="BJ444" i="2"/>
  <c r="BI444" i="2"/>
  <c r="AI444" i="2"/>
  <c r="W444" i="2"/>
  <c r="F444" i="2"/>
  <c r="BO443" i="2"/>
  <c r="BJ443" i="2"/>
  <c r="BI443" i="2"/>
  <c r="AI443" i="2"/>
  <c r="F443" i="2"/>
  <c r="BO442" i="2"/>
  <c r="BJ442" i="2"/>
  <c r="BI442" i="2"/>
  <c r="AI442" i="2"/>
  <c r="W442" i="2"/>
  <c r="F442" i="2"/>
  <c r="BO441" i="2"/>
  <c r="BJ441" i="2"/>
  <c r="BI441" i="2"/>
  <c r="AI441" i="2"/>
  <c r="F441" i="2"/>
  <c r="BO440" i="2"/>
  <c r="BJ440" i="2"/>
  <c r="BI440" i="2"/>
  <c r="AI440" i="2"/>
  <c r="F440" i="2"/>
  <c r="BO439" i="2"/>
  <c r="BJ439" i="2"/>
  <c r="BI439" i="2"/>
  <c r="AI439" i="2"/>
  <c r="F439" i="2"/>
  <c r="BO438" i="2"/>
  <c r="BJ438" i="2"/>
  <c r="BI438" i="2"/>
  <c r="AI438" i="2"/>
  <c r="F438" i="2"/>
  <c r="BO437" i="2"/>
  <c r="BJ437" i="2"/>
  <c r="BI437" i="2"/>
  <c r="AO437" i="2"/>
  <c r="AU437" i="2" s="1"/>
  <c r="AI437" i="2"/>
  <c r="W437" i="2"/>
  <c r="F437" i="2"/>
  <c r="BO436" i="2"/>
  <c r="BJ436" i="2"/>
  <c r="BI436" i="2"/>
  <c r="AO436" i="2"/>
  <c r="AU436" i="2" s="1"/>
  <c r="BA436" i="2" s="1"/>
  <c r="AI436" i="2"/>
  <c r="W436" i="2"/>
  <c r="F436" i="2"/>
  <c r="BO435" i="2"/>
  <c r="BJ435" i="2"/>
  <c r="BI435" i="2"/>
  <c r="AI435" i="2"/>
  <c r="F435" i="2"/>
  <c r="BO434" i="2"/>
  <c r="BJ434" i="2"/>
  <c r="BI434" i="2"/>
  <c r="AI434" i="2"/>
  <c r="F434" i="2"/>
  <c r="BO433" i="2"/>
  <c r="BJ433" i="2"/>
  <c r="BI433" i="2"/>
  <c r="AI433" i="2"/>
  <c r="W433" i="2"/>
  <c r="F433" i="2"/>
  <c r="BO432" i="2"/>
  <c r="BJ432" i="2"/>
  <c r="BI432" i="2"/>
  <c r="AI432" i="2"/>
  <c r="W432" i="2"/>
  <c r="F432" i="2"/>
  <c r="BO431" i="2"/>
  <c r="BJ431" i="2"/>
  <c r="BI431" i="2"/>
  <c r="AI431" i="2"/>
  <c r="F431" i="2"/>
  <c r="BO430" i="2"/>
  <c r="BJ430" i="2"/>
  <c r="BI430" i="2"/>
  <c r="AI430" i="2"/>
  <c r="F430" i="2"/>
  <c r="BO429" i="2"/>
  <c r="BJ429" i="2"/>
  <c r="BI429" i="2"/>
  <c r="AO429" i="2"/>
  <c r="AU429" i="2" s="1"/>
  <c r="BQ429" i="2" s="1"/>
  <c r="AI429" i="2"/>
  <c r="W429" i="2"/>
  <c r="F429" i="2"/>
  <c r="BO428" i="2"/>
  <c r="BJ428" i="2"/>
  <c r="BI428" i="2"/>
  <c r="AO428" i="2"/>
  <c r="AU428" i="2" s="1"/>
  <c r="BA428" i="2" s="1"/>
  <c r="AI428" i="2"/>
  <c r="W428" i="2"/>
  <c r="F428" i="2"/>
  <c r="BO427" i="2"/>
  <c r="BJ427" i="2"/>
  <c r="BI427" i="2"/>
  <c r="AI427" i="2"/>
  <c r="F427" i="2"/>
  <c r="BO426" i="2"/>
  <c r="BJ426" i="2"/>
  <c r="BI426" i="2"/>
  <c r="AI426" i="2"/>
  <c r="W426" i="2"/>
  <c r="F426" i="2"/>
  <c r="BO425" i="2"/>
  <c r="BJ425" i="2"/>
  <c r="BI425" i="2"/>
  <c r="AI425" i="2"/>
  <c r="W425" i="2"/>
  <c r="F425" i="2"/>
  <c r="BO424" i="2"/>
  <c r="BJ424" i="2"/>
  <c r="BI424" i="2"/>
  <c r="AI424" i="2"/>
  <c r="W424" i="2"/>
  <c r="F424" i="2"/>
  <c r="BO423" i="2"/>
  <c r="BJ423" i="2"/>
  <c r="BI423" i="2"/>
  <c r="AI423" i="2"/>
  <c r="F423" i="2"/>
  <c r="BO422" i="2"/>
  <c r="BJ422" i="2"/>
  <c r="BI422" i="2"/>
  <c r="AI422" i="2"/>
  <c r="W422" i="2"/>
  <c r="F422" i="2"/>
  <c r="BO421" i="2"/>
  <c r="BJ421" i="2"/>
  <c r="BI421" i="2"/>
  <c r="AI421" i="2"/>
  <c r="W421" i="2"/>
  <c r="I421" i="2"/>
  <c r="F421" i="2"/>
  <c r="BO420" i="2"/>
  <c r="BJ420" i="2"/>
  <c r="BI420" i="2"/>
  <c r="AI420" i="2"/>
  <c r="W420" i="2"/>
  <c r="F420" i="2"/>
  <c r="BO419" i="2"/>
  <c r="BJ419" i="2"/>
  <c r="BI419" i="2"/>
  <c r="AI419" i="2"/>
  <c r="F419" i="2"/>
  <c r="BO418" i="2"/>
  <c r="BJ418" i="2"/>
  <c r="BI418" i="2"/>
  <c r="AI418" i="2"/>
  <c r="F418" i="2"/>
  <c r="BO417" i="2"/>
  <c r="BJ417" i="2"/>
  <c r="BI417" i="2"/>
  <c r="AI417" i="2"/>
  <c r="W417" i="2"/>
  <c r="I417" i="2"/>
  <c r="F417" i="2"/>
  <c r="BO416" i="2"/>
  <c r="BJ416" i="2"/>
  <c r="BI416" i="2"/>
  <c r="AI416" i="2"/>
  <c r="W416" i="2"/>
  <c r="F416" i="2"/>
  <c r="BO415" i="2"/>
  <c r="BJ415" i="2"/>
  <c r="BI415" i="2"/>
  <c r="AI415" i="2"/>
  <c r="F415" i="2"/>
  <c r="BO414" i="2"/>
  <c r="BJ414" i="2"/>
  <c r="BI414" i="2"/>
  <c r="AI414" i="2"/>
  <c r="W414" i="2"/>
  <c r="F414" i="2"/>
  <c r="BO413" i="2"/>
  <c r="BJ413" i="2"/>
  <c r="BI413" i="2"/>
  <c r="AI413" i="2"/>
  <c r="F413" i="2"/>
  <c r="BO412" i="2"/>
  <c r="BJ412" i="2"/>
  <c r="BI412" i="2"/>
  <c r="AI412" i="2"/>
  <c r="F412" i="2"/>
  <c r="BO411" i="2"/>
  <c r="BJ411" i="2"/>
  <c r="BI411" i="2"/>
  <c r="AI411" i="2"/>
  <c r="F411" i="2"/>
  <c r="BO410" i="2"/>
  <c r="BJ410" i="2"/>
  <c r="BI410" i="2"/>
  <c r="AI410" i="2"/>
  <c r="W410" i="2"/>
  <c r="F410" i="2"/>
  <c r="BO409" i="2"/>
  <c r="BJ409" i="2"/>
  <c r="BI409" i="2"/>
  <c r="AI409" i="2"/>
  <c r="F409" i="2"/>
  <c r="BO408" i="2"/>
  <c r="BJ408" i="2"/>
  <c r="BI408" i="2"/>
  <c r="AI408" i="2"/>
  <c r="F408" i="2"/>
  <c r="BO407" i="2"/>
  <c r="BJ407" i="2"/>
  <c r="BI407" i="2"/>
  <c r="AI407" i="2"/>
  <c r="F407" i="2"/>
  <c r="BO406" i="2"/>
  <c r="BJ406" i="2"/>
  <c r="BI406" i="2"/>
  <c r="AI406" i="2"/>
  <c r="W406" i="2"/>
  <c r="F406" i="2"/>
  <c r="BO405" i="2"/>
  <c r="BJ405" i="2"/>
  <c r="BI405" i="2"/>
  <c r="AI405" i="2"/>
  <c r="W405" i="2"/>
  <c r="F405" i="2"/>
  <c r="BO404" i="2"/>
  <c r="BJ404" i="2"/>
  <c r="BI404" i="2"/>
  <c r="AI404" i="2"/>
  <c r="W404" i="2"/>
  <c r="F404" i="2"/>
  <c r="BO403" i="2"/>
  <c r="BJ403" i="2"/>
  <c r="BI403" i="2"/>
  <c r="AI403" i="2"/>
  <c r="F403" i="2"/>
  <c r="BO402" i="2"/>
  <c r="BJ402" i="2"/>
  <c r="BI402" i="2"/>
  <c r="AI402" i="2"/>
  <c r="F402" i="2"/>
  <c r="BO401" i="2"/>
  <c r="BJ401" i="2"/>
  <c r="BI401" i="2"/>
  <c r="AI401" i="2"/>
  <c r="W401" i="2"/>
  <c r="F401" i="2"/>
  <c r="BO400" i="2"/>
  <c r="BJ400" i="2"/>
  <c r="BI400" i="2"/>
  <c r="AI400" i="2"/>
  <c r="W400" i="2"/>
  <c r="F400" i="2"/>
  <c r="BO399" i="2"/>
  <c r="BJ399" i="2"/>
  <c r="BI399" i="2"/>
  <c r="AI399" i="2"/>
  <c r="F399" i="2"/>
  <c r="BO398" i="2"/>
  <c r="BJ398" i="2"/>
  <c r="BI398" i="2"/>
  <c r="AI398" i="2"/>
  <c r="F398" i="2"/>
  <c r="BO397" i="2"/>
  <c r="BJ397" i="2"/>
  <c r="BI397" i="2"/>
  <c r="AI397" i="2"/>
  <c r="W397" i="2"/>
  <c r="F397" i="2"/>
  <c r="BO396" i="2"/>
  <c r="BJ396" i="2"/>
  <c r="BI396" i="2"/>
  <c r="AI396" i="2"/>
  <c r="F396" i="2"/>
  <c r="BO395" i="2"/>
  <c r="BJ395" i="2"/>
  <c r="BI395" i="2"/>
  <c r="AI395" i="2"/>
  <c r="F395" i="2"/>
  <c r="BO394" i="2"/>
  <c r="BJ394" i="2"/>
  <c r="BI394" i="2"/>
  <c r="AI394" i="2"/>
  <c r="F394" i="2"/>
  <c r="BO393" i="2"/>
  <c r="BJ393" i="2"/>
  <c r="BI393" i="2"/>
  <c r="AI393" i="2"/>
  <c r="W393" i="2"/>
  <c r="F393" i="2"/>
  <c r="BO392" i="2"/>
  <c r="BJ392" i="2"/>
  <c r="BI392" i="2"/>
  <c r="AI392" i="2"/>
  <c r="W392" i="2"/>
  <c r="F392" i="2"/>
  <c r="BO391" i="2"/>
  <c r="BJ391" i="2"/>
  <c r="BI391" i="2"/>
  <c r="AI391" i="2"/>
  <c r="F391" i="2"/>
  <c r="BO390" i="2"/>
  <c r="BJ390" i="2"/>
  <c r="BI390" i="2"/>
  <c r="AI390" i="2"/>
  <c r="F390" i="2"/>
  <c r="BO389" i="2"/>
  <c r="BJ389" i="2"/>
  <c r="BI389" i="2"/>
  <c r="AI389" i="2"/>
  <c r="F389" i="2"/>
  <c r="BO388" i="2"/>
  <c r="BJ388" i="2"/>
  <c r="BI388" i="2"/>
  <c r="AI388" i="2"/>
  <c r="F388" i="2"/>
  <c r="BO387" i="2"/>
  <c r="BJ387" i="2"/>
  <c r="BI387" i="2"/>
  <c r="AI387" i="2"/>
  <c r="F387" i="2"/>
  <c r="BO386" i="2"/>
  <c r="BJ386" i="2"/>
  <c r="BI386" i="2"/>
  <c r="AI386" i="2"/>
  <c r="F386" i="2"/>
  <c r="BO385" i="2"/>
  <c r="BJ385" i="2"/>
  <c r="BI385" i="2"/>
  <c r="AO385" i="2"/>
  <c r="AU385" i="2" s="1"/>
  <c r="BQ385" i="2" s="1"/>
  <c r="AI385" i="2"/>
  <c r="W385" i="2"/>
  <c r="F385" i="2"/>
  <c r="BO384" i="2"/>
  <c r="BJ384" i="2"/>
  <c r="BI384" i="2"/>
  <c r="AO384" i="2"/>
  <c r="AU384" i="2" s="1"/>
  <c r="AI384" i="2"/>
  <c r="W384" i="2"/>
  <c r="F384" i="2"/>
  <c r="BO383" i="2"/>
  <c r="BJ383" i="2"/>
  <c r="BI383" i="2"/>
  <c r="AI383" i="2"/>
  <c r="F383" i="2"/>
  <c r="BO382" i="2"/>
  <c r="BJ382" i="2"/>
  <c r="BI382" i="2"/>
  <c r="AI382" i="2"/>
  <c r="F382" i="2"/>
  <c r="BO381" i="2"/>
  <c r="BJ381" i="2"/>
  <c r="BI381" i="2"/>
  <c r="AI381" i="2"/>
  <c r="W381" i="2"/>
  <c r="F381" i="2"/>
  <c r="BO380" i="2"/>
  <c r="BJ380" i="2"/>
  <c r="BI380" i="2"/>
  <c r="AI380" i="2"/>
  <c r="W380" i="2"/>
  <c r="F380" i="2"/>
  <c r="BO379" i="2"/>
  <c r="BJ379" i="2"/>
  <c r="BI379" i="2"/>
  <c r="AI379" i="2"/>
  <c r="F379" i="2"/>
  <c r="BO378" i="2"/>
  <c r="BJ378" i="2"/>
  <c r="BI378" i="2"/>
  <c r="AI378" i="2"/>
  <c r="F378" i="2"/>
  <c r="BO377" i="2"/>
  <c r="BJ377" i="2"/>
  <c r="BI377" i="2"/>
  <c r="AO377" i="2"/>
  <c r="AU377" i="2" s="1"/>
  <c r="AI377" i="2"/>
  <c r="F377" i="2"/>
  <c r="BO376" i="2"/>
  <c r="BJ376" i="2"/>
  <c r="BI376" i="2"/>
  <c r="AI376" i="2"/>
  <c r="F376" i="2"/>
  <c r="BO375" i="2"/>
  <c r="BJ375" i="2"/>
  <c r="BI375" i="2"/>
  <c r="AI375" i="2"/>
  <c r="F375" i="2"/>
  <c r="BO374" i="2"/>
  <c r="BJ374" i="2"/>
  <c r="BI374" i="2"/>
  <c r="AI374" i="2"/>
  <c r="F374" i="2"/>
  <c r="BO373" i="2"/>
  <c r="BJ373" i="2"/>
  <c r="BI373" i="2"/>
  <c r="AI373" i="2"/>
  <c r="W373" i="2"/>
  <c r="F373" i="2"/>
  <c r="BO372" i="2"/>
  <c r="BJ372" i="2"/>
  <c r="BI372" i="2"/>
  <c r="AI372" i="2"/>
  <c r="W372" i="2"/>
  <c r="F372" i="2"/>
  <c r="BO371" i="2"/>
  <c r="BJ371" i="2"/>
  <c r="BI371" i="2"/>
  <c r="AI371" i="2"/>
  <c r="F371" i="2"/>
  <c r="BO370" i="2"/>
  <c r="BJ370" i="2"/>
  <c r="BI370" i="2"/>
  <c r="AI370" i="2"/>
  <c r="F370" i="2"/>
  <c r="BO369" i="2"/>
  <c r="BJ369" i="2"/>
  <c r="BI369" i="2"/>
  <c r="AI369" i="2"/>
  <c r="F369" i="2"/>
  <c r="BO368" i="2"/>
  <c r="BJ368" i="2"/>
  <c r="BI368" i="2"/>
  <c r="AI368" i="2"/>
  <c r="F368" i="2"/>
  <c r="BO367" i="2"/>
  <c r="BJ367" i="2"/>
  <c r="BI367" i="2"/>
  <c r="AI367" i="2"/>
  <c r="F367" i="2"/>
  <c r="BO366" i="2"/>
  <c r="BJ366" i="2"/>
  <c r="BI366" i="2"/>
  <c r="AI366" i="2"/>
  <c r="F366" i="2"/>
  <c r="BO365" i="2"/>
  <c r="BJ365" i="2"/>
  <c r="BI365" i="2"/>
  <c r="AI365" i="2"/>
  <c r="F365" i="2"/>
  <c r="BO364" i="2"/>
  <c r="BJ364" i="2"/>
  <c r="BI364" i="2"/>
  <c r="AI364" i="2"/>
  <c r="F364" i="2"/>
  <c r="BO363" i="2"/>
  <c r="BJ363" i="2"/>
  <c r="BI363" i="2"/>
  <c r="AI363" i="2"/>
  <c r="F363" i="2"/>
  <c r="BO362" i="2"/>
  <c r="BJ362" i="2"/>
  <c r="BI362" i="2"/>
  <c r="AI362" i="2"/>
  <c r="F362" i="2"/>
  <c r="BO361" i="2"/>
  <c r="BJ361" i="2"/>
  <c r="BI361" i="2"/>
  <c r="AI361" i="2"/>
  <c r="F361" i="2"/>
  <c r="BO360" i="2"/>
  <c r="BJ360" i="2"/>
  <c r="BI360" i="2"/>
  <c r="AI360" i="2"/>
  <c r="F360" i="2"/>
  <c r="BO359" i="2"/>
  <c r="BJ359" i="2"/>
  <c r="BI359" i="2"/>
  <c r="AI359" i="2"/>
  <c r="F359" i="2"/>
  <c r="BO358" i="2"/>
  <c r="BJ358" i="2"/>
  <c r="BI358" i="2"/>
  <c r="AI358" i="2"/>
  <c r="F358" i="2"/>
  <c r="BO357" i="2"/>
  <c r="BJ357" i="2"/>
  <c r="BI357" i="2"/>
  <c r="AI357" i="2"/>
  <c r="W357" i="2"/>
  <c r="F357" i="2"/>
  <c r="BO356" i="2"/>
  <c r="BJ356" i="2"/>
  <c r="BI356" i="2"/>
  <c r="AI356" i="2"/>
  <c r="W356" i="2"/>
  <c r="F356" i="2"/>
  <c r="BO355" i="2"/>
  <c r="BJ355" i="2"/>
  <c r="BI355" i="2"/>
  <c r="AI355" i="2"/>
  <c r="F355" i="2"/>
  <c r="BO354" i="2"/>
  <c r="BJ354" i="2"/>
  <c r="BI354" i="2"/>
  <c r="AI354" i="2"/>
  <c r="F354" i="2"/>
  <c r="BO353" i="2"/>
  <c r="BJ353" i="2"/>
  <c r="BI353" i="2"/>
  <c r="AI353" i="2"/>
  <c r="W353" i="2"/>
  <c r="F353" i="2"/>
  <c r="BO352" i="2"/>
  <c r="BJ352" i="2"/>
  <c r="BI352" i="2"/>
  <c r="AI352" i="2"/>
  <c r="W352" i="2"/>
  <c r="F352" i="2"/>
  <c r="BO351" i="2"/>
  <c r="BJ351" i="2"/>
  <c r="BI351" i="2"/>
  <c r="AI351" i="2"/>
  <c r="F351" i="2"/>
  <c r="BO350" i="2"/>
  <c r="BJ350" i="2"/>
  <c r="BI350" i="2"/>
  <c r="AI350" i="2"/>
  <c r="F350" i="2"/>
  <c r="BO349" i="2"/>
  <c r="BJ349" i="2"/>
  <c r="BI349" i="2"/>
  <c r="AI349" i="2"/>
  <c r="W349" i="2"/>
  <c r="F349" i="2"/>
  <c r="BO348" i="2"/>
  <c r="BJ348" i="2"/>
  <c r="BI348" i="2"/>
  <c r="AI348" i="2"/>
  <c r="W348" i="2"/>
  <c r="F348" i="2"/>
  <c r="BO347" i="2"/>
  <c r="BJ347" i="2"/>
  <c r="BI347" i="2"/>
  <c r="AI347" i="2"/>
  <c r="F347" i="2"/>
  <c r="BO346" i="2"/>
  <c r="BJ346" i="2"/>
  <c r="BI346" i="2"/>
  <c r="AI346" i="2"/>
  <c r="F346" i="2"/>
  <c r="BO345" i="2"/>
  <c r="BJ345" i="2"/>
  <c r="BI345" i="2"/>
  <c r="AI345" i="2"/>
  <c r="I345" i="2"/>
  <c r="F345" i="2"/>
  <c r="BO344" i="2"/>
  <c r="BJ344" i="2"/>
  <c r="BI344" i="2"/>
  <c r="AI344" i="2"/>
  <c r="F344" i="2"/>
  <c r="BO343" i="2"/>
  <c r="BJ343" i="2"/>
  <c r="BI343" i="2"/>
  <c r="AI343" i="2"/>
  <c r="F343" i="2"/>
  <c r="BO342" i="2"/>
  <c r="BJ342" i="2"/>
  <c r="BI342" i="2"/>
  <c r="AI342" i="2"/>
  <c r="F342" i="2"/>
  <c r="BO341" i="2"/>
  <c r="BJ341" i="2"/>
  <c r="BI341" i="2"/>
  <c r="AI341" i="2"/>
  <c r="W341" i="2"/>
  <c r="F341" i="2"/>
  <c r="BO340" i="2"/>
  <c r="BJ340" i="2"/>
  <c r="BI340" i="2"/>
  <c r="AI340" i="2"/>
  <c r="W340" i="2"/>
  <c r="F340" i="2"/>
  <c r="BO339" i="2"/>
  <c r="BJ339" i="2"/>
  <c r="BI339" i="2"/>
  <c r="AI339" i="2"/>
  <c r="F339" i="2"/>
  <c r="BO338" i="2"/>
  <c r="BJ338" i="2"/>
  <c r="BI338" i="2"/>
  <c r="AI338" i="2"/>
  <c r="F338" i="2"/>
  <c r="BO337" i="2"/>
  <c r="BJ337" i="2"/>
  <c r="BI337" i="2"/>
  <c r="AI337" i="2"/>
  <c r="W337" i="2"/>
  <c r="F337" i="2"/>
  <c r="BO336" i="2"/>
  <c r="BJ336" i="2"/>
  <c r="BI336" i="2"/>
  <c r="AI336" i="2"/>
  <c r="W336" i="2"/>
  <c r="F336" i="2"/>
  <c r="BO335" i="2"/>
  <c r="BJ335" i="2"/>
  <c r="BI335" i="2"/>
  <c r="AI335" i="2"/>
  <c r="F335" i="2"/>
  <c r="BO334" i="2"/>
  <c r="BJ334" i="2"/>
  <c r="BI334" i="2"/>
  <c r="AI334" i="2"/>
  <c r="F334" i="2"/>
  <c r="BO333" i="2"/>
  <c r="BJ333" i="2"/>
  <c r="BI333" i="2"/>
  <c r="AI333" i="2"/>
  <c r="W333" i="2"/>
  <c r="I333" i="2"/>
  <c r="F333" i="2"/>
  <c r="BO332" i="2"/>
  <c r="BJ332" i="2"/>
  <c r="BI332" i="2"/>
  <c r="AI332" i="2"/>
  <c r="W332" i="2"/>
  <c r="F332" i="2"/>
  <c r="BO331" i="2"/>
  <c r="BJ331" i="2"/>
  <c r="BI331" i="2"/>
  <c r="AI331" i="2"/>
  <c r="F331" i="2"/>
  <c r="BO330" i="2"/>
  <c r="BJ330" i="2"/>
  <c r="BI330" i="2"/>
  <c r="AI330" i="2"/>
  <c r="F330" i="2"/>
  <c r="BO329" i="2"/>
  <c r="BJ329" i="2"/>
  <c r="BI329" i="2"/>
  <c r="AI329" i="2"/>
  <c r="F329" i="2"/>
  <c r="BO328" i="2"/>
  <c r="BJ328" i="2"/>
  <c r="BI328" i="2"/>
  <c r="AU328" i="2"/>
  <c r="BE328" i="2" s="1"/>
  <c r="AI328" i="2"/>
  <c r="F328" i="2"/>
  <c r="BO327" i="2"/>
  <c r="BJ327" i="2"/>
  <c r="BI327" i="2"/>
  <c r="AU327" i="2"/>
  <c r="BE327" i="2" s="1"/>
  <c r="AI327" i="2"/>
  <c r="F327" i="2"/>
  <c r="BO326" i="2"/>
  <c r="BJ326" i="2"/>
  <c r="BI326" i="2"/>
  <c r="AU326" i="2"/>
  <c r="BE326" i="2" s="1"/>
  <c r="AI326" i="2"/>
  <c r="F326" i="2"/>
  <c r="BO325" i="2"/>
  <c r="BJ325" i="2"/>
  <c r="BI325" i="2"/>
  <c r="AU325" i="2"/>
  <c r="BE325" i="2" s="1"/>
  <c r="AI325" i="2"/>
  <c r="F325" i="2"/>
  <c r="BO324" i="2"/>
  <c r="BJ324" i="2"/>
  <c r="BI324" i="2"/>
  <c r="AU324" i="2"/>
  <c r="BE324" i="2" s="1"/>
  <c r="AI324" i="2"/>
  <c r="F324" i="2"/>
  <c r="BO323" i="2"/>
  <c r="BJ323" i="2"/>
  <c r="BI323" i="2"/>
  <c r="AU323" i="2"/>
  <c r="BE323" i="2" s="1"/>
  <c r="AI323" i="2"/>
  <c r="F323" i="2"/>
  <c r="BO322" i="2"/>
  <c r="BJ322" i="2"/>
  <c r="BI322" i="2"/>
  <c r="AU322" i="2"/>
  <c r="BE322" i="2" s="1"/>
  <c r="AI322" i="2"/>
  <c r="F322" i="2"/>
  <c r="BO321" i="2"/>
  <c r="BJ321" i="2"/>
  <c r="BI321" i="2"/>
  <c r="AU321" i="2"/>
  <c r="BE321" i="2" s="1"/>
  <c r="AI321" i="2"/>
  <c r="F321" i="2"/>
  <c r="BO320" i="2"/>
  <c r="BJ320" i="2"/>
  <c r="BI320" i="2"/>
  <c r="AU320" i="2"/>
  <c r="BE320" i="2" s="1"/>
  <c r="AI320" i="2"/>
  <c r="F320" i="2"/>
  <c r="BO319" i="2"/>
  <c r="BJ319" i="2"/>
  <c r="BI319" i="2"/>
  <c r="AU319" i="2"/>
  <c r="BE319" i="2" s="1"/>
  <c r="AI319" i="2"/>
  <c r="F319" i="2"/>
  <c r="BO318" i="2"/>
  <c r="BJ318" i="2"/>
  <c r="BI318" i="2"/>
  <c r="AU318" i="2"/>
  <c r="BE318" i="2" s="1"/>
  <c r="AI318" i="2"/>
  <c r="F318" i="2"/>
  <c r="BO317" i="2"/>
  <c r="BJ317" i="2"/>
  <c r="BI317" i="2"/>
  <c r="AU317" i="2"/>
  <c r="BE317" i="2" s="1"/>
  <c r="AI317" i="2"/>
  <c r="W317" i="2"/>
  <c r="F317" i="2"/>
  <c r="BO316" i="2"/>
  <c r="BJ316" i="2"/>
  <c r="BI316" i="2"/>
  <c r="AU316" i="2"/>
  <c r="BE316" i="2" s="1"/>
  <c r="AI316" i="2"/>
  <c r="W316" i="2"/>
  <c r="F316" i="2"/>
  <c r="BO315" i="2"/>
  <c r="BJ315" i="2"/>
  <c r="BI315" i="2"/>
  <c r="AU315" i="2"/>
  <c r="BE315" i="2" s="1"/>
  <c r="AI315" i="2"/>
  <c r="F315" i="2"/>
  <c r="BO314" i="2"/>
  <c r="BJ314" i="2"/>
  <c r="BI314" i="2"/>
  <c r="AU314" i="2"/>
  <c r="BE314" i="2" s="1"/>
  <c r="AI314" i="2"/>
  <c r="F314" i="2"/>
  <c r="BO313" i="2"/>
  <c r="BJ313" i="2"/>
  <c r="BI313" i="2"/>
  <c r="AU313" i="2"/>
  <c r="BE313" i="2" s="1"/>
  <c r="AI313" i="2"/>
  <c r="F313" i="2"/>
  <c r="BO312" i="2"/>
  <c r="BJ312" i="2"/>
  <c r="BI312" i="2"/>
  <c r="AU312" i="2"/>
  <c r="BE312" i="2" s="1"/>
  <c r="AI312" i="2"/>
  <c r="F312" i="2"/>
  <c r="BO311" i="2"/>
  <c r="BJ311" i="2"/>
  <c r="BI311" i="2"/>
  <c r="AU311" i="2"/>
  <c r="BE311" i="2" s="1"/>
  <c r="AI311" i="2"/>
  <c r="F311" i="2"/>
  <c r="BO310" i="2"/>
  <c r="BJ310" i="2"/>
  <c r="BI310" i="2"/>
  <c r="AU310" i="2"/>
  <c r="BE310" i="2" s="1"/>
  <c r="AI310" i="2"/>
  <c r="F310" i="2"/>
  <c r="BO309" i="2"/>
  <c r="BJ309" i="2"/>
  <c r="BI309" i="2"/>
  <c r="AU309" i="2"/>
  <c r="BE309" i="2" s="1"/>
  <c r="AI309" i="2"/>
  <c r="W309" i="2"/>
  <c r="F309" i="2"/>
  <c r="BO308" i="2"/>
  <c r="BJ308" i="2"/>
  <c r="BI308" i="2"/>
  <c r="AU308" i="2"/>
  <c r="BE308" i="2" s="1"/>
  <c r="AI308" i="2"/>
  <c r="W308" i="2"/>
  <c r="F308" i="2"/>
  <c r="BO307" i="2"/>
  <c r="BJ307" i="2"/>
  <c r="BI307" i="2"/>
  <c r="AU307" i="2"/>
  <c r="BE307" i="2" s="1"/>
  <c r="AI307" i="2"/>
  <c r="F307" i="2"/>
  <c r="BO306" i="2"/>
  <c r="BJ306" i="2"/>
  <c r="BI306" i="2"/>
  <c r="AU306" i="2"/>
  <c r="BE306" i="2" s="1"/>
  <c r="AI306" i="2"/>
  <c r="F306" i="2"/>
  <c r="BO305" i="2"/>
  <c r="BJ305" i="2"/>
  <c r="BI305" i="2"/>
  <c r="AU305" i="2"/>
  <c r="BE305" i="2" s="1"/>
  <c r="AI305" i="2"/>
  <c r="W305" i="2"/>
  <c r="I305" i="2"/>
  <c r="F305" i="2"/>
  <c r="BO304" i="2"/>
  <c r="BJ304" i="2"/>
  <c r="BI304" i="2"/>
  <c r="AU304" i="2"/>
  <c r="BE304" i="2" s="1"/>
  <c r="AI304" i="2"/>
  <c r="W304" i="2"/>
  <c r="F304" i="2"/>
  <c r="BO303" i="2"/>
  <c r="BJ303" i="2"/>
  <c r="BI303" i="2"/>
  <c r="AU303" i="2"/>
  <c r="BE303" i="2" s="1"/>
  <c r="AI303" i="2"/>
  <c r="F303" i="2"/>
  <c r="BO302" i="2"/>
  <c r="BJ302" i="2"/>
  <c r="BI302" i="2"/>
  <c r="AU302" i="2"/>
  <c r="BE302" i="2" s="1"/>
  <c r="AI302" i="2"/>
  <c r="F302" i="2"/>
  <c r="BO301" i="2"/>
  <c r="BJ301" i="2"/>
  <c r="BI301" i="2"/>
  <c r="AU301" i="2"/>
  <c r="BE301" i="2" s="1"/>
  <c r="AI301" i="2"/>
  <c r="W301" i="2"/>
  <c r="F301" i="2"/>
  <c r="BO300" i="2"/>
  <c r="BJ300" i="2"/>
  <c r="BI300" i="2"/>
  <c r="AU300" i="2"/>
  <c r="BE300" i="2" s="1"/>
  <c r="AI300" i="2"/>
  <c r="W300" i="2"/>
  <c r="F300" i="2"/>
  <c r="BO299" i="2"/>
  <c r="BJ299" i="2"/>
  <c r="BI299" i="2"/>
  <c r="AU299" i="2"/>
  <c r="BE299" i="2" s="1"/>
  <c r="AI299" i="2"/>
  <c r="F299" i="2"/>
  <c r="BO298" i="2"/>
  <c r="BJ298" i="2"/>
  <c r="BI298" i="2"/>
  <c r="AU298" i="2"/>
  <c r="BE298" i="2" s="1"/>
  <c r="AI298" i="2"/>
  <c r="I298" i="2"/>
  <c r="F298" i="2"/>
  <c r="BO297" i="2"/>
  <c r="BJ297" i="2"/>
  <c r="BI297" i="2"/>
  <c r="AU297" i="2"/>
  <c r="BE297" i="2" s="1"/>
  <c r="AI297" i="2"/>
  <c r="W297" i="2"/>
  <c r="I297" i="2"/>
  <c r="F297" i="2"/>
  <c r="BO296" i="2"/>
  <c r="BJ296" i="2"/>
  <c r="BI296" i="2"/>
  <c r="AU296" i="2"/>
  <c r="BE296" i="2" s="1"/>
  <c r="AI296" i="2"/>
  <c r="W296" i="2"/>
  <c r="F296" i="2"/>
  <c r="BO295" i="2"/>
  <c r="BJ295" i="2"/>
  <c r="BI295" i="2"/>
  <c r="AU295" i="2"/>
  <c r="BE295" i="2" s="1"/>
  <c r="AI295" i="2"/>
  <c r="F295" i="2"/>
  <c r="BO294" i="2"/>
  <c r="BJ294" i="2"/>
  <c r="BI294" i="2"/>
  <c r="AU294" i="2"/>
  <c r="BE294" i="2" s="1"/>
  <c r="AI294" i="2"/>
  <c r="F294" i="2"/>
  <c r="BO293" i="2"/>
  <c r="BJ293" i="2"/>
  <c r="BI293" i="2"/>
  <c r="AU293" i="2"/>
  <c r="BE293" i="2" s="1"/>
  <c r="AI293" i="2"/>
  <c r="W293" i="2"/>
  <c r="F293" i="2"/>
  <c r="BO292" i="2"/>
  <c r="BJ292" i="2"/>
  <c r="BI292" i="2"/>
  <c r="AU292" i="2"/>
  <c r="BE292" i="2" s="1"/>
  <c r="AI292" i="2"/>
  <c r="F292" i="2"/>
  <c r="BO291" i="2"/>
  <c r="BJ291" i="2"/>
  <c r="BI291" i="2"/>
  <c r="AU291" i="2"/>
  <c r="BE291" i="2" s="1"/>
  <c r="AI291" i="2"/>
  <c r="F291" i="2"/>
  <c r="BO290" i="2"/>
  <c r="BJ290" i="2"/>
  <c r="BI290" i="2"/>
  <c r="AU290" i="2"/>
  <c r="BE290" i="2" s="1"/>
  <c r="AI290" i="2"/>
  <c r="F290" i="2"/>
  <c r="BO289" i="2"/>
  <c r="BJ289" i="2"/>
  <c r="BI289" i="2"/>
  <c r="AU289" i="2"/>
  <c r="BE289" i="2" s="1"/>
  <c r="AI289" i="2"/>
  <c r="W289" i="2"/>
  <c r="I289" i="2"/>
  <c r="F289" i="2"/>
  <c r="BO288" i="2"/>
  <c r="BJ288" i="2"/>
  <c r="BI288" i="2"/>
  <c r="AU288" i="2"/>
  <c r="BE288" i="2" s="1"/>
  <c r="AI288" i="2"/>
  <c r="W288" i="2"/>
  <c r="F288" i="2"/>
  <c r="BO287" i="2"/>
  <c r="BJ287" i="2"/>
  <c r="BI287" i="2"/>
  <c r="AU287" i="2"/>
  <c r="BE287" i="2" s="1"/>
  <c r="AI287" i="2"/>
  <c r="F287" i="2"/>
  <c r="BO286" i="2"/>
  <c r="BJ286" i="2"/>
  <c r="BI286" i="2"/>
  <c r="AU286" i="2"/>
  <c r="BE286" i="2" s="1"/>
  <c r="AI286" i="2"/>
  <c r="F286" i="2"/>
  <c r="BO285" i="2"/>
  <c r="BJ285" i="2"/>
  <c r="BI285" i="2"/>
  <c r="AU285" i="2"/>
  <c r="BE285" i="2" s="1"/>
  <c r="AI285" i="2"/>
  <c r="I285" i="2"/>
  <c r="F285" i="2"/>
  <c r="BO284" i="2"/>
  <c r="BJ284" i="2"/>
  <c r="BI284" i="2"/>
  <c r="AU284" i="2"/>
  <c r="BE284" i="2" s="1"/>
  <c r="AI284" i="2"/>
  <c r="F284" i="2"/>
  <c r="BO283" i="2"/>
  <c r="BJ283" i="2"/>
  <c r="BI283" i="2"/>
  <c r="AU283" i="2"/>
  <c r="BE283" i="2" s="1"/>
  <c r="AI283" i="2"/>
  <c r="F283" i="2"/>
  <c r="BO282" i="2"/>
  <c r="BJ282" i="2"/>
  <c r="BI282" i="2"/>
  <c r="AU282" i="2"/>
  <c r="BE282" i="2" s="1"/>
  <c r="AI282" i="2"/>
  <c r="F282" i="2"/>
  <c r="BO281" i="2"/>
  <c r="BJ281" i="2"/>
  <c r="BI281" i="2"/>
  <c r="AU281" i="2"/>
  <c r="BE281" i="2" s="1"/>
  <c r="AI281" i="2"/>
  <c r="W281" i="2"/>
  <c r="F281" i="2"/>
  <c r="BO280" i="2"/>
  <c r="BJ280" i="2"/>
  <c r="BI280" i="2"/>
  <c r="AU280" i="2"/>
  <c r="BE280" i="2" s="1"/>
  <c r="AI280" i="2"/>
  <c r="W280" i="2"/>
  <c r="F280" i="2"/>
  <c r="BO279" i="2"/>
  <c r="BJ279" i="2"/>
  <c r="BI279" i="2"/>
  <c r="AU279" i="2"/>
  <c r="BE279" i="2" s="1"/>
  <c r="AI279" i="2"/>
  <c r="F279" i="2"/>
  <c r="BO278" i="2"/>
  <c r="BJ278" i="2"/>
  <c r="BI278" i="2"/>
  <c r="AU278" i="2"/>
  <c r="BE278" i="2" s="1"/>
  <c r="AI278" i="2"/>
  <c r="F278" i="2"/>
  <c r="BO277" i="2"/>
  <c r="BJ277" i="2"/>
  <c r="BI277" i="2"/>
  <c r="AU277" i="2"/>
  <c r="BE277" i="2" s="1"/>
  <c r="AI277" i="2"/>
  <c r="F277" i="2"/>
  <c r="BO276" i="2"/>
  <c r="BJ276" i="2"/>
  <c r="BI276" i="2"/>
  <c r="AU276" i="2"/>
  <c r="BE276" i="2" s="1"/>
  <c r="AI276" i="2"/>
  <c r="F276" i="2"/>
  <c r="BO275" i="2"/>
  <c r="BJ275" i="2"/>
  <c r="BI275" i="2"/>
  <c r="AU275" i="2"/>
  <c r="BE275" i="2" s="1"/>
  <c r="AI275" i="2"/>
  <c r="F275" i="2"/>
  <c r="BO274" i="2"/>
  <c r="BJ274" i="2"/>
  <c r="BI274" i="2"/>
  <c r="AU274" i="2"/>
  <c r="BE274" i="2" s="1"/>
  <c r="AI274" i="2"/>
  <c r="F274" i="2"/>
  <c r="BO273" i="2"/>
  <c r="BJ273" i="2"/>
  <c r="BI273" i="2"/>
  <c r="AU273" i="2"/>
  <c r="BE273" i="2" s="1"/>
  <c r="AI273" i="2"/>
  <c r="F273" i="2"/>
  <c r="BO272" i="2"/>
  <c r="BJ272" i="2"/>
  <c r="BI272" i="2"/>
  <c r="AU272" i="2"/>
  <c r="BE272" i="2" s="1"/>
  <c r="AI272" i="2"/>
  <c r="F272" i="2"/>
  <c r="BO271" i="2"/>
  <c r="BJ271" i="2"/>
  <c r="BI271" i="2"/>
  <c r="AU271" i="2"/>
  <c r="BE271" i="2" s="1"/>
  <c r="AI271" i="2"/>
  <c r="F271" i="2"/>
  <c r="BO270" i="2"/>
  <c r="BJ270" i="2"/>
  <c r="BI270" i="2"/>
  <c r="AU270" i="2"/>
  <c r="BE270" i="2" s="1"/>
  <c r="AI270" i="2"/>
  <c r="F270" i="2"/>
  <c r="BO269" i="2"/>
  <c r="BJ269" i="2"/>
  <c r="BI269" i="2"/>
  <c r="AU269" i="2"/>
  <c r="BE269" i="2" s="1"/>
  <c r="AI269" i="2"/>
  <c r="F269" i="2"/>
  <c r="BO268" i="2"/>
  <c r="BJ268" i="2"/>
  <c r="BI268" i="2"/>
  <c r="AU268" i="2"/>
  <c r="BE268" i="2" s="1"/>
  <c r="AI268" i="2"/>
  <c r="F268" i="2"/>
  <c r="BO267" i="2"/>
  <c r="BJ267" i="2"/>
  <c r="BI267" i="2"/>
  <c r="AU267" i="2"/>
  <c r="BE267" i="2" s="1"/>
  <c r="AI267" i="2"/>
  <c r="F267" i="2"/>
  <c r="BO266" i="2"/>
  <c r="BJ266" i="2"/>
  <c r="BI266" i="2"/>
  <c r="AU266" i="2"/>
  <c r="BE266" i="2" s="1"/>
  <c r="AI266" i="2"/>
  <c r="F266" i="2"/>
  <c r="BO265" i="2"/>
  <c r="BJ265" i="2"/>
  <c r="BI265" i="2"/>
  <c r="AU265" i="2"/>
  <c r="BE265" i="2" s="1"/>
  <c r="AI265" i="2"/>
  <c r="W265" i="2"/>
  <c r="F265" i="2"/>
  <c r="BO264" i="2"/>
  <c r="BJ264" i="2"/>
  <c r="BI264" i="2"/>
  <c r="AU264" i="2"/>
  <c r="BE264" i="2" s="1"/>
  <c r="AI264" i="2"/>
  <c r="W264" i="2"/>
  <c r="F264" i="2"/>
  <c r="BO263" i="2"/>
  <c r="BJ263" i="2"/>
  <c r="BI263" i="2"/>
  <c r="AU263" i="2"/>
  <c r="BE263" i="2" s="1"/>
  <c r="AI263" i="2"/>
  <c r="F263" i="2"/>
  <c r="BO262" i="2"/>
  <c r="BJ262" i="2"/>
  <c r="BI262" i="2"/>
  <c r="AU262" i="2"/>
  <c r="BE262" i="2" s="1"/>
  <c r="AI262" i="2"/>
  <c r="I262" i="2"/>
  <c r="F262" i="2"/>
  <c r="BO261" i="2"/>
  <c r="BJ261" i="2"/>
  <c r="BI261" i="2"/>
  <c r="AU261" i="2"/>
  <c r="BE261" i="2" s="1"/>
  <c r="AI261" i="2"/>
  <c r="W261" i="2"/>
  <c r="F261" i="2"/>
  <c r="BO260" i="2"/>
  <c r="BJ260" i="2"/>
  <c r="BI260" i="2"/>
  <c r="AU260" i="2"/>
  <c r="BE260" i="2" s="1"/>
  <c r="AI260" i="2"/>
  <c r="W260" i="2"/>
  <c r="F260" i="2"/>
  <c r="BO259" i="2"/>
  <c r="BJ259" i="2"/>
  <c r="BI259" i="2"/>
  <c r="AU259" i="2"/>
  <c r="BE259" i="2" s="1"/>
  <c r="AI259" i="2"/>
  <c r="F259" i="2"/>
  <c r="BO258" i="2"/>
  <c r="BJ258" i="2"/>
  <c r="BI258" i="2"/>
  <c r="AU258" i="2"/>
  <c r="BE258" i="2" s="1"/>
  <c r="AI258" i="2"/>
  <c r="F258" i="2"/>
  <c r="BO257" i="2"/>
  <c r="BJ257" i="2"/>
  <c r="BI257" i="2"/>
  <c r="AU257" i="2"/>
  <c r="BE257" i="2" s="1"/>
  <c r="AI257" i="2"/>
  <c r="W257" i="2"/>
  <c r="F257" i="2"/>
  <c r="BO256" i="2"/>
  <c r="BJ256" i="2"/>
  <c r="BI256" i="2"/>
  <c r="AU256" i="2"/>
  <c r="BE256" i="2" s="1"/>
  <c r="AI256" i="2"/>
  <c r="W256" i="2"/>
  <c r="F256" i="2"/>
  <c r="BO255" i="2"/>
  <c r="BJ255" i="2"/>
  <c r="BI255" i="2"/>
  <c r="AU255" i="2"/>
  <c r="BE255" i="2" s="1"/>
  <c r="AI255" i="2"/>
  <c r="F255" i="2"/>
  <c r="BO254" i="2"/>
  <c r="BJ254" i="2"/>
  <c r="BI254" i="2"/>
  <c r="AU254" i="2"/>
  <c r="BE254" i="2" s="1"/>
  <c r="AI254" i="2"/>
  <c r="I254" i="2"/>
  <c r="F254" i="2"/>
  <c r="BO253" i="2"/>
  <c r="BJ253" i="2"/>
  <c r="BI253" i="2"/>
  <c r="AU253" i="2"/>
  <c r="BE253" i="2" s="1"/>
  <c r="AI253" i="2"/>
  <c r="W253" i="2"/>
  <c r="F253" i="2"/>
  <c r="BO252" i="2"/>
  <c r="BJ252" i="2"/>
  <c r="BI252" i="2"/>
  <c r="AU252" i="2"/>
  <c r="BE252" i="2" s="1"/>
  <c r="AI252" i="2"/>
  <c r="W252" i="2"/>
  <c r="F252" i="2"/>
  <c r="BO251" i="2"/>
  <c r="BJ251" i="2"/>
  <c r="BI251" i="2"/>
  <c r="AU251" i="2"/>
  <c r="BE251" i="2" s="1"/>
  <c r="AI251" i="2"/>
  <c r="W251" i="2"/>
  <c r="F251" i="2"/>
  <c r="BO250" i="2"/>
  <c r="BJ250" i="2"/>
  <c r="BI250" i="2"/>
  <c r="AU250" i="2"/>
  <c r="BE250" i="2" s="1"/>
  <c r="AI250" i="2"/>
  <c r="F250" i="2"/>
  <c r="BO249" i="2"/>
  <c r="BJ249" i="2"/>
  <c r="BI249" i="2"/>
  <c r="AU249" i="2"/>
  <c r="BE249" i="2" s="1"/>
  <c r="AI249" i="2"/>
  <c r="W249" i="2"/>
  <c r="F249" i="2"/>
  <c r="BO248" i="2"/>
  <c r="BJ248" i="2"/>
  <c r="BI248" i="2"/>
  <c r="AU248" i="2"/>
  <c r="BE248" i="2" s="1"/>
  <c r="AI248" i="2"/>
  <c r="W248" i="2"/>
  <c r="F248" i="2"/>
  <c r="BO247" i="2"/>
  <c r="BJ247" i="2"/>
  <c r="BI247" i="2"/>
  <c r="AU247" i="2"/>
  <c r="BE247" i="2" s="1"/>
  <c r="AI247" i="2"/>
  <c r="W247" i="2"/>
  <c r="F247" i="2"/>
  <c r="BO246" i="2"/>
  <c r="BJ246" i="2"/>
  <c r="BI246" i="2"/>
  <c r="AU246" i="2"/>
  <c r="BE246" i="2" s="1"/>
  <c r="AI246" i="2"/>
  <c r="F246" i="2"/>
  <c r="BO245" i="2"/>
  <c r="BJ245" i="2"/>
  <c r="BI245" i="2"/>
  <c r="AU245" i="2"/>
  <c r="BE245" i="2" s="1"/>
  <c r="AI245" i="2"/>
  <c r="F245" i="2"/>
  <c r="BO244" i="2"/>
  <c r="BJ244" i="2"/>
  <c r="BI244" i="2"/>
  <c r="AU244" i="2"/>
  <c r="BE244" i="2" s="1"/>
  <c r="AI244" i="2"/>
  <c r="F244" i="2"/>
  <c r="BO243" i="2"/>
  <c r="BJ243" i="2"/>
  <c r="BI243" i="2"/>
  <c r="AU243" i="2"/>
  <c r="BE243" i="2" s="1"/>
  <c r="AI243" i="2"/>
  <c r="F243" i="2"/>
  <c r="BO242" i="2"/>
  <c r="BJ242" i="2"/>
  <c r="BI242" i="2"/>
  <c r="AU242" i="2"/>
  <c r="BE242" i="2" s="1"/>
  <c r="AI242" i="2"/>
  <c r="F242" i="2"/>
  <c r="BO241" i="2"/>
  <c r="BJ241" i="2"/>
  <c r="BI241" i="2"/>
  <c r="AU241" i="2"/>
  <c r="BE241" i="2" s="1"/>
  <c r="AI241" i="2"/>
  <c r="W241" i="2"/>
  <c r="F241" i="2"/>
  <c r="BO240" i="2"/>
  <c r="BJ240" i="2"/>
  <c r="BI240" i="2"/>
  <c r="AU240" i="2"/>
  <c r="BE240" i="2" s="1"/>
  <c r="AI240" i="2"/>
  <c r="W240" i="2"/>
  <c r="I240" i="2"/>
  <c r="F240" i="2"/>
  <c r="BO239" i="2"/>
  <c r="BJ239" i="2"/>
  <c r="BI239" i="2"/>
  <c r="AU239" i="2"/>
  <c r="BE239" i="2" s="1"/>
  <c r="AI239" i="2"/>
  <c r="W239" i="2"/>
  <c r="F239" i="2"/>
  <c r="BO238" i="2"/>
  <c r="BJ238" i="2"/>
  <c r="BI238" i="2"/>
  <c r="AU238" i="2"/>
  <c r="BE238" i="2" s="1"/>
  <c r="AI238" i="2"/>
  <c r="F238" i="2"/>
  <c r="BO237" i="2"/>
  <c r="BJ237" i="2"/>
  <c r="BI237" i="2"/>
  <c r="AU237" i="2"/>
  <c r="BE237" i="2" s="1"/>
  <c r="AI237" i="2"/>
  <c r="W237" i="2"/>
  <c r="F237" i="2"/>
  <c r="BO236" i="2"/>
  <c r="BJ236" i="2"/>
  <c r="BI236" i="2"/>
  <c r="AU236" i="2"/>
  <c r="BE236" i="2" s="1"/>
  <c r="AI236" i="2"/>
  <c r="W236" i="2"/>
  <c r="F236" i="2"/>
  <c r="BO235" i="2"/>
  <c r="BJ235" i="2"/>
  <c r="BI235" i="2"/>
  <c r="AU235" i="2"/>
  <c r="BE235" i="2" s="1"/>
  <c r="AI235" i="2"/>
  <c r="W235" i="2"/>
  <c r="F235" i="2"/>
  <c r="BO234" i="2"/>
  <c r="BJ234" i="2"/>
  <c r="BI234" i="2"/>
  <c r="AU234" i="2"/>
  <c r="BE234" i="2" s="1"/>
  <c r="AI234" i="2"/>
  <c r="F234" i="2"/>
  <c r="BO233" i="2"/>
  <c r="BJ233" i="2"/>
  <c r="BI233" i="2"/>
  <c r="AU233" i="2"/>
  <c r="BE233" i="2" s="1"/>
  <c r="AI233" i="2"/>
  <c r="W233" i="2"/>
  <c r="F233" i="2"/>
  <c r="BO232" i="2"/>
  <c r="BJ232" i="2"/>
  <c r="BI232" i="2"/>
  <c r="AU232" i="2"/>
  <c r="BE232" i="2" s="1"/>
  <c r="AI232" i="2"/>
  <c r="W232" i="2"/>
  <c r="F232" i="2"/>
  <c r="BO231" i="2"/>
  <c r="BJ231" i="2"/>
  <c r="BI231" i="2"/>
  <c r="AU231" i="2"/>
  <c r="BA231" i="2" s="1"/>
  <c r="AI231" i="2"/>
  <c r="W231" i="2"/>
  <c r="F231" i="2"/>
  <c r="BO230" i="2"/>
  <c r="BJ230" i="2"/>
  <c r="BI230" i="2"/>
  <c r="AU230" i="2"/>
  <c r="BA230" i="2" s="1"/>
  <c r="AI230" i="2"/>
  <c r="F230" i="2"/>
  <c r="BO229" i="2"/>
  <c r="BJ229" i="2"/>
  <c r="BI229" i="2"/>
  <c r="AU229" i="2"/>
  <c r="BA229" i="2" s="1"/>
  <c r="AI229" i="2"/>
  <c r="W229" i="2"/>
  <c r="F229" i="2"/>
  <c r="BO228" i="2"/>
  <c r="BJ228" i="2"/>
  <c r="BI228" i="2"/>
  <c r="AU228" i="2"/>
  <c r="BA228" i="2" s="1"/>
  <c r="AI228" i="2"/>
  <c r="W228" i="2"/>
  <c r="F228" i="2"/>
  <c r="BO227" i="2"/>
  <c r="BJ227" i="2"/>
  <c r="BI227" i="2"/>
  <c r="AU227" i="2"/>
  <c r="BA227" i="2" s="1"/>
  <c r="AI227" i="2"/>
  <c r="W227" i="2"/>
  <c r="F227" i="2"/>
  <c r="BO226" i="2"/>
  <c r="BJ226" i="2"/>
  <c r="BI226" i="2"/>
  <c r="AU226" i="2"/>
  <c r="BA226" i="2" s="1"/>
  <c r="AI226" i="2"/>
  <c r="F226" i="2"/>
  <c r="BO225" i="2"/>
  <c r="BJ225" i="2"/>
  <c r="BI225" i="2"/>
  <c r="AU225" i="2"/>
  <c r="BA225" i="2" s="1"/>
  <c r="AI225" i="2"/>
  <c r="F225" i="2"/>
  <c r="BO224" i="2"/>
  <c r="BJ224" i="2"/>
  <c r="BI224" i="2"/>
  <c r="AU224" i="2"/>
  <c r="BA224" i="2" s="1"/>
  <c r="AI224" i="2"/>
  <c r="W224" i="2"/>
  <c r="F224" i="2"/>
  <c r="BO223" i="2"/>
  <c r="BJ223" i="2"/>
  <c r="BI223" i="2"/>
  <c r="AU223" i="2"/>
  <c r="BA223" i="2" s="1"/>
  <c r="AI223" i="2"/>
  <c r="F223" i="2"/>
  <c r="BO222" i="2"/>
  <c r="BJ222" i="2"/>
  <c r="BI222" i="2"/>
  <c r="AU222" i="2"/>
  <c r="BA222" i="2" s="1"/>
  <c r="AI222" i="2"/>
  <c r="F222" i="2"/>
  <c r="BO221" i="2"/>
  <c r="BJ221" i="2"/>
  <c r="BI221" i="2"/>
  <c r="AU221" i="2"/>
  <c r="BA221" i="2" s="1"/>
  <c r="AI221" i="2"/>
  <c r="W221" i="2"/>
  <c r="F221" i="2"/>
  <c r="BO220" i="2"/>
  <c r="BJ220" i="2"/>
  <c r="BI220" i="2"/>
  <c r="AU220" i="2"/>
  <c r="BA220" i="2" s="1"/>
  <c r="AI220" i="2"/>
  <c r="W220" i="2"/>
  <c r="I220" i="2"/>
  <c r="F220" i="2"/>
  <c r="BO219" i="2"/>
  <c r="BJ219" i="2"/>
  <c r="BI219" i="2"/>
  <c r="AU219" i="2"/>
  <c r="BA219" i="2" s="1"/>
  <c r="AI219" i="2"/>
  <c r="W219" i="2"/>
  <c r="F219" i="2"/>
  <c r="BO218" i="2"/>
  <c r="BJ218" i="2"/>
  <c r="BI218" i="2"/>
  <c r="AU218" i="2"/>
  <c r="BA218" i="2" s="1"/>
  <c r="AI218" i="2"/>
  <c r="F218" i="2"/>
  <c r="BO217" i="2"/>
  <c r="BJ217" i="2"/>
  <c r="BI217" i="2"/>
  <c r="AU217" i="2"/>
  <c r="BA217" i="2" s="1"/>
  <c r="AI217" i="2"/>
  <c r="W217" i="2"/>
  <c r="F217" i="2"/>
  <c r="BO216" i="2"/>
  <c r="BJ216" i="2"/>
  <c r="BI216" i="2"/>
  <c r="AU216" i="2"/>
  <c r="BA216" i="2" s="1"/>
  <c r="AI216" i="2"/>
  <c r="W216" i="2"/>
  <c r="F216" i="2"/>
  <c r="BO215" i="2"/>
  <c r="BJ215" i="2"/>
  <c r="BI215" i="2"/>
  <c r="AU215" i="2"/>
  <c r="BA215" i="2" s="1"/>
  <c r="AI215" i="2"/>
  <c r="W215" i="2"/>
  <c r="F215" i="2"/>
  <c r="BO214" i="2"/>
  <c r="BJ214" i="2"/>
  <c r="BI214" i="2"/>
  <c r="AU214" i="2"/>
  <c r="BA214" i="2" s="1"/>
  <c r="AI214" i="2"/>
  <c r="F214" i="2"/>
  <c r="BO213" i="2"/>
  <c r="BJ213" i="2"/>
  <c r="BI213" i="2"/>
  <c r="AU213" i="2"/>
  <c r="BA213" i="2" s="1"/>
  <c r="AI213" i="2"/>
  <c r="W213" i="2"/>
  <c r="I213" i="2"/>
  <c r="F213" i="2"/>
  <c r="BO212" i="2"/>
  <c r="BJ212" i="2"/>
  <c r="BI212" i="2"/>
  <c r="AU212" i="2"/>
  <c r="BA212" i="2" s="1"/>
  <c r="AI212" i="2"/>
  <c r="W212" i="2"/>
  <c r="F212" i="2"/>
  <c r="BO211" i="2"/>
  <c r="BJ211" i="2"/>
  <c r="BI211" i="2"/>
  <c r="AU211" i="2"/>
  <c r="BA211" i="2" s="1"/>
  <c r="AI211" i="2"/>
  <c r="W211" i="2"/>
  <c r="F211" i="2"/>
  <c r="BO210" i="2"/>
  <c r="BJ210" i="2"/>
  <c r="BI210" i="2"/>
  <c r="AU210" i="2"/>
  <c r="BA210" i="2" s="1"/>
  <c r="AI210" i="2"/>
  <c r="F210" i="2"/>
  <c r="BO209" i="2"/>
  <c r="BJ209" i="2"/>
  <c r="BI209" i="2"/>
  <c r="AU209" i="2"/>
  <c r="BA209" i="2" s="1"/>
  <c r="AI209" i="2"/>
  <c r="W209" i="2"/>
  <c r="F209" i="2"/>
  <c r="BO208" i="2"/>
  <c r="BJ208" i="2"/>
  <c r="BI208" i="2"/>
  <c r="AU208" i="2"/>
  <c r="BA208" i="2" s="1"/>
  <c r="AI208" i="2"/>
  <c r="W208" i="2"/>
  <c r="F208" i="2"/>
  <c r="BO207" i="2"/>
  <c r="BJ207" i="2"/>
  <c r="BI207" i="2"/>
  <c r="AU207" i="2"/>
  <c r="BA207" i="2" s="1"/>
  <c r="AI207" i="2"/>
  <c r="W207" i="2"/>
  <c r="F207" i="2"/>
  <c r="BO206" i="2"/>
  <c r="BJ206" i="2"/>
  <c r="BI206" i="2"/>
  <c r="AU206" i="2"/>
  <c r="BA206" i="2" s="1"/>
  <c r="AI206" i="2"/>
  <c r="F206" i="2"/>
  <c r="BO205" i="2"/>
  <c r="BJ205" i="2"/>
  <c r="BI205" i="2"/>
  <c r="AU205" i="2"/>
  <c r="BA205" i="2" s="1"/>
  <c r="AI205" i="2"/>
  <c r="F205" i="2"/>
  <c r="BO204" i="2"/>
  <c r="BJ204" i="2"/>
  <c r="BI204" i="2"/>
  <c r="AU204" i="2"/>
  <c r="BA204" i="2" s="1"/>
  <c r="AI204" i="2"/>
  <c r="W204" i="2"/>
  <c r="F204" i="2"/>
  <c r="BO203" i="2"/>
  <c r="BJ203" i="2"/>
  <c r="BI203" i="2"/>
  <c r="AU203" i="2"/>
  <c r="BA203" i="2" s="1"/>
  <c r="AI203" i="2"/>
  <c r="F203" i="2"/>
  <c r="BO202" i="2"/>
  <c r="BJ202" i="2"/>
  <c r="BI202" i="2"/>
  <c r="AU202" i="2"/>
  <c r="BA202" i="2" s="1"/>
  <c r="AI202" i="2"/>
  <c r="F202" i="2"/>
  <c r="BO201" i="2"/>
  <c r="BJ201" i="2"/>
  <c r="BI201" i="2"/>
  <c r="AU201" i="2"/>
  <c r="BA201" i="2" s="1"/>
  <c r="AI201" i="2"/>
  <c r="W201" i="2"/>
  <c r="F201" i="2"/>
  <c r="BO200" i="2"/>
  <c r="BJ200" i="2"/>
  <c r="BI200" i="2"/>
  <c r="AU200" i="2"/>
  <c r="BA200" i="2" s="1"/>
  <c r="AI200" i="2"/>
  <c r="W200" i="2"/>
  <c r="I200" i="2"/>
  <c r="F200" i="2"/>
  <c r="BO199" i="2"/>
  <c r="BJ199" i="2"/>
  <c r="BI199" i="2"/>
  <c r="AU199" i="2"/>
  <c r="BA199" i="2" s="1"/>
  <c r="AI199" i="2"/>
  <c r="W199" i="2"/>
  <c r="F199" i="2"/>
  <c r="BO198" i="2"/>
  <c r="BJ198" i="2"/>
  <c r="BI198" i="2"/>
  <c r="AU198" i="2"/>
  <c r="BA198" i="2" s="1"/>
  <c r="AI198" i="2"/>
  <c r="F198" i="2"/>
  <c r="BO197" i="2"/>
  <c r="BJ197" i="2"/>
  <c r="BI197" i="2"/>
  <c r="AU197" i="2"/>
  <c r="BA197" i="2" s="1"/>
  <c r="AI197" i="2"/>
  <c r="W197" i="2"/>
  <c r="F197" i="2"/>
  <c r="BO196" i="2"/>
  <c r="BJ196" i="2"/>
  <c r="BI196" i="2"/>
  <c r="AU196" i="2"/>
  <c r="BA196" i="2" s="1"/>
  <c r="AI196" i="2"/>
  <c r="W196" i="2"/>
  <c r="F196" i="2"/>
  <c r="BO195" i="2"/>
  <c r="BJ195" i="2"/>
  <c r="BI195" i="2"/>
  <c r="AU195" i="2"/>
  <c r="BA195" i="2" s="1"/>
  <c r="AI195" i="2"/>
  <c r="W195" i="2"/>
  <c r="F195" i="2"/>
  <c r="BO194" i="2"/>
  <c r="BJ194" i="2"/>
  <c r="BI194" i="2"/>
  <c r="AU194" i="2"/>
  <c r="BA194" i="2" s="1"/>
  <c r="AI194" i="2"/>
  <c r="F194" i="2"/>
  <c r="BO193" i="2"/>
  <c r="BJ193" i="2"/>
  <c r="BI193" i="2"/>
  <c r="AU193" i="2"/>
  <c r="BA193" i="2" s="1"/>
  <c r="AI193" i="2"/>
  <c r="W193" i="2"/>
  <c r="F193" i="2"/>
  <c r="BO192" i="2"/>
  <c r="BJ192" i="2"/>
  <c r="BI192" i="2"/>
  <c r="AU192" i="2"/>
  <c r="BA192" i="2" s="1"/>
  <c r="AI192" i="2"/>
  <c r="W192" i="2"/>
  <c r="F192" i="2"/>
  <c r="BO191" i="2"/>
  <c r="BJ191" i="2"/>
  <c r="BI191" i="2"/>
  <c r="AU191" i="2"/>
  <c r="BA191" i="2" s="1"/>
  <c r="AI191" i="2"/>
  <c r="W191" i="2"/>
  <c r="F191" i="2"/>
  <c r="BO190" i="2"/>
  <c r="BJ190" i="2"/>
  <c r="BI190" i="2"/>
  <c r="AU190" i="2"/>
  <c r="BA190" i="2" s="1"/>
  <c r="AI190" i="2"/>
  <c r="F190" i="2"/>
  <c r="BO189" i="2"/>
  <c r="BJ189" i="2"/>
  <c r="BI189" i="2"/>
  <c r="AU189" i="2"/>
  <c r="BA189" i="2" s="1"/>
  <c r="AI189" i="2"/>
  <c r="W189" i="2"/>
  <c r="F189" i="2"/>
  <c r="BO188" i="2"/>
  <c r="BJ188" i="2"/>
  <c r="BI188" i="2"/>
  <c r="AU188" i="2"/>
  <c r="BA188" i="2" s="1"/>
  <c r="AI188" i="2"/>
  <c r="W188" i="2"/>
  <c r="F188" i="2"/>
  <c r="BO187" i="2"/>
  <c r="BJ187" i="2"/>
  <c r="BI187" i="2"/>
  <c r="AU187" i="2"/>
  <c r="BA187" i="2" s="1"/>
  <c r="AI187" i="2"/>
  <c r="W187" i="2"/>
  <c r="F187" i="2"/>
  <c r="BO186" i="2"/>
  <c r="BJ186" i="2"/>
  <c r="BI186" i="2"/>
  <c r="AU186" i="2"/>
  <c r="BA186" i="2" s="1"/>
  <c r="AI186" i="2"/>
  <c r="F186" i="2"/>
  <c r="BO185" i="2"/>
  <c r="BJ185" i="2"/>
  <c r="BI185" i="2"/>
  <c r="AU185" i="2"/>
  <c r="BA185" i="2" s="1"/>
  <c r="AI185" i="2"/>
  <c r="F185" i="2"/>
  <c r="BO184" i="2"/>
  <c r="BJ184" i="2"/>
  <c r="BI184" i="2"/>
  <c r="AU184" i="2"/>
  <c r="BA184" i="2" s="1"/>
  <c r="AI184" i="2"/>
  <c r="W184" i="2"/>
  <c r="F184" i="2"/>
  <c r="BO183" i="2"/>
  <c r="BJ183" i="2"/>
  <c r="BI183" i="2"/>
  <c r="AU183" i="2"/>
  <c r="BA183" i="2" s="1"/>
  <c r="AI183" i="2"/>
  <c r="F183" i="2"/>
  <c r="BO182" i="2"/>
  <c r="BJ182" i="2"/>
  <c r="BI182" i="2"/>
  <c r="AU182" i="2"/>
  <c r="BA182" i="2" s="1"/>
  <c r="AI182" i="2"/>
  <c r="F182" i="2"/>
  <c r="BO181" i="2"/>
  <c r="BJ181" i="2"/>
  <c r="BI181" i="2"/>
  <c r="AU181" i="2"/>
  <c r="BA181" i="2" s="1"/>
  <c r="AI181" i="2"/>
  <c r="W181" i="2"/>
  <c r="F181" i="2"/>
  <c r="BO180" i="2"/>
  <c r="BJ180" i="2"/>
  <c r="BI180" i="2"/>
  <c r="AU180" i="2"/>
  <c r="BA180" i="2" s="1"/>
  <c r="AI180" i="2"/>
  <c r="W180" i="2"/>
  <c r="I180" i="2"/>
  <c r="F180" i="2"/>
  <c r="BO179" i="2"/>
  <c r="BJ179" i="2"/>
  <c r="BI179" i="2"/>
  <c r="AU179" i="2"/>
  <c r="BA179" i="2" s="1"/>
  <c r="AI179" i="2"/>
  <c r="W179" i="2"/>
  <c r="F179" i="2"/>
  <c r="BO178" i="2"/>
  <c r="BJ178" i="2"/>
  <c r="BI178" i="2"/>
  <c r="AU178" i="2"/>
  <c r="BA178" i="2" s="1"/>
  <c r="AI178" i="2"/>
  <c r="F178" i="2"/>
  <c r="BO177" i="2"/>
  <c r="BJ177" i="2"/>
  <c r="BI177" i="2"/>
  <c r="AU177" i="2"/>
  <c r="BA177" i="2" s="1"/>
  <c r="AI177" i="2"/>
  <c r="W177" i="2"/>
  <c r="F177" i="2"/>
  <c r="BO176" i="2"/>
  <c r="BJ176" i="2"/>
  <c r="BI176" i="2"/>
  <c r="AU176" i="2"/>
  <c r="BA176" i="2" s="1"/>
  <c r="AI176" i="2"/>
  <c r="W176" i="2"/>
  <c r="F176" i="2"/>
  <c r="BO175" i="2"/>
  <c r="BJ175" i="2"/>
  <c r="BI175" i="2"/>
  <c r="AU175" i="2"/>
  <c r="BA175" i="2" s="1"/>
  <c r="AI175" i="2"/>
  <c r="W175" i="2"/>
  <c r="F175" i="2"/>
  <c r="BO174" i="2"/>
  <c r="BJ174" i="2"/>
  <c r="BI174" i="2"/>
  <c r="AU174" i="2"/>
  <c r="BA174" i="2" s="1"/>
  <c r="AI174" i="2"/>
  <c r="F174" i="2"/>
  <c r="BO173" i="2"/>
  <c r="BJ173" i="2"/>
  <c r="BI173" i="2"/>
  <c r="AU173" i="2"/>
  <c r="BA173" i="2" s="1"/>
  <c r="AI173" i="2"/>
  <c r="W173" i="2"/>
  <c r="F173" i="2"/>
  <c r="BO172" i="2"/>
  <c r="BJ172" i="2"/>
  <c r="BI172" i="2"/>
  <c r="AU172" i="2"/>
  <c r="BA172" i="2" s="1"/>
  <c r="AI172" i="2"/>
  <c r="W172" i="2"/>
  <c r="F172" i="2"/>
  <c r="BO171" i="2"/>
  <c r="BJ171" i="2"/>
  <c r="BI171" i="2"/>
  <c r="AU171" i="2"/>
  <c r="BA171" i="2" s="1"/>
  <c r="AI171" i="2"/>
  <c r="W171" i="2"/>
  <c r="F171" i="2"/>
  <c r="BO170" i="2"/>
  <c r="BJ170" i="2"/>
  <c r="BI170" i="2"/>
  <c r="AU170" i="2"/>
  <c r="BA170" i="2" s="1"/>
  <c r="AI170" i="2"/>
  <c r="F170" i="2"/>
  <c r="BO169" i="2"/>
  <c r="BJ169" i="2"/>
  <c r="BI169" i="2"/>
  <c r="AU169" i="2"/>
  <c r="BA169" i="2" s="1"/>
  <c r="AI169" i="2"/>
  <c r="W169" i="2"/>
  <c r="F169" i="2"/>
  <c r="BO168" i="2"/>
  <c r="BJ168" i="2"/>
  <c r="BI168" i="2"/>
  <c r="AU168" i="2"/>
  <c r="BA168" i="2" s="1"/>
  <c r="AI168" i="2"/>
  <c r="W168" i="2"/>
  <c r="F168" i="2"/>
  <c r="BO167" i="2"/>
  <c r="BJ167" i="2"/>
  <c r="BI167" i="2"/>
  <c r="AU167" i="2"/>
  <c r="BA167" i="2" s="1"/>
  <c r="AI167" i="2"/>
  <c r="W167" i="2"/>
  <c r="F167" i="2"/>
  <c r="BO166" i="2"/>
  <c r="BJ166" i="2"/>
  <c r="BI166" i="2"/>
  <c r="AU166" i="2"/>
  <c r="BA166" i="2" s="1"/>
  <c r="AI166" i="2"/>
  <c r="F166" i="2"/>
  <c r="BO165" i="2"/>
  <c r="BJ165" i="2"/>
  <c r="BI165" i="2"/>
  <c r="AU165" i="2"/>
  <c r="BA165" i="2" s="1"/>
  <c r="AI165" i="2"/>
  <c r="F165" i="2"/>
  <c r="BO164" i="2"/>
  <c r="BJ164" i="2"/>
  <c r="BI164" i="2"/>
  <c r="AU164" i="2"/>
  <c r="BA164" i="2" s="1"/>
  <c r="AI164" i="2"/>
  <c r="F164" i="2"/>
  <c r="BO163" i="2"/>
  <c r="BJ163" i="2"/>
  <c r="BI163" i="2"/>
  <c r="AU163" i="2"/>
  <c r="BA163" i="2" s="1"/>
  <c r="AI163" i="2"/>
  <c r="F163" i="2"/>
  <c r="BO162" i="2"/>
  <c r="BJ162" i="2"/>
  <c r="BI162" i="2"/>
  <c r="AU162" i="2"/>
  <c r="BA162" i="2" s="1"/>
  <c r="AI162" i="2"/>
  <c r="F162" i="2"/>
  <c r="BO161" i="2"/>
  <c r="BJ161" i="2"/>
  <c r="BI161" i="2"/>
  <c r="BJ20" i="2" s="1"/>
  <c r="AU161" i="2"/>
  <c r="BA161" i="2" s="1"/>
  <c r="AI161" i="2"/>
  <c r="W161" i="2"/>
  <c r="F161" i="2"/>
  <c r="BO160" i="2"/>
  <c r="BJ160" i="2"/>
  <c r="BI160" i="2"/>
  <c r="AU160" i="2"/>
  <c r="BA160" i="2" s="1"/>
  <c r="AI160" i="2"/>
  <c r="W160" i="2"/>
  <c r="I160" i="2"/>
  <c r="F160" i="2"/>
  <c r="BO159" i="2"/>
  <c r="BJ159" i="2"/>
  <c r="BI159" i="2"/>
  <c r="AU159" i="2"/>
  <c r="BA159" i="2" s="1"/>
  <c r="AI159" i="2"/>
  <c r="W159" i="2"/>
  <c r="BO158" i="2"/>
  <c r="BJ158" i="2"/>
  <c r="BI158" i="2"/>
  <c r="AU158" i="2"/>
  <c r="BQ158" i="2" s="1"/>
  <c r="AI158" i="2"/>
  <c r="BO157" i="2"/>
  <c r="BJ157" i="2"/>
  <c r="BI157" i="2"/>
  <c r="AU157" i="2"/>
  <c r="BQ157" i="2" s="1"/>
  <c r="AI157" i="2"/>
  <c r="BO156" i="2"/>
  <c r="BJ156" i="2"/>
  <c r="BI156" i="2"/>
  <c r="AU156" i="2"/>
  <c r="BE156" i="2" s="1"/>
  <c r="AI156" i="2"/>
  <c r="W156" i="2"/>
  <c r="BO155" i="2"/>
  <c r="BJ155" i="2"/>
  <c r="BI155" i="2"/>
  <c r="AU155" i="2"/>
  <c r="BA155" i="2" s="1"/>
  <c r="AI155" i="2"/>
  <c r="BO154" i="2"/>
  <c r="BJ154" i="2"/>
  <c r="BI154" i="2"/>
  <c r="AU154" i="2"/>
  <c r="BQ154" i="2" s="1"/>
  <c r="AI154" i="2"/>
  <c r="BO153" i="2"/>
  <c r="BJ153" i="2"/>
  <c r="BI153" i="2"/>
  <c r="AU153" i="2"/>
  <c r="BQ153" i="2" s="1"/>
  <c r="AI153" i="2"/>
  <c r="BO152" i="2"/>
  <c r="BJ152" i="2"/>
  <c r="BI152" i="2"/>
  <c r="AU152" i="2"/>
  <c r="BE152" i="2" s="1"/>
  <c r="AI152" i="2"/>
  <c r="W152" i="2"/>
  <c r="BO151" i="2"/>
  <c r="BJ151" i="2"/>
  <c r="BI151" i="2"/>
  <c r="AU151" i="2"/>
  <c r="BA151" i="2" s="1"/>
  <c r="AI151" i="2"/>
  <c r="BO150" i="2"/>
  <c r="BJ150" i="2"/>
  <c r="BI150" i="2"/>
  <c r="AU150" i="2"/>
  <c r="BQ150" i="2" s="1"/>
  <c r="AI150" i="2"/>
  <c r="BO149" i="2"/>
  <c r="BJ149" i="2"/>
  <c r="BI149" i="2"/>
  <c r="AU149" i="2"/>
  <c r="BQ149" i="2" s="1"/>
  <c r="AI149" i="2"/>
  <c r="W149" i="2"/>
  <c r="BO148" i="2"/>
  <c r="BJ148" i="2"/>
  <c r="BI148" i="2"/>
  <c r="AU148" i="2"/>
  <c r="BE148" i="2" s="1"/>
  <c r="AI148" i="2"/>
  <c r="W148" i="2"/>
  <c r="F148" i="2"/>
  <c r="BO147" i="2"/>
  <c r="BJ147" i="2"/>
  <c r="BI147" i="2"/>
  <c r="AU147" i="2"/>
  <c r="BE147" i="2" s="1"/>
  <c r="AI147" i="2"/>
  <c r="W147" i="2"/>
  <c r="BO146" i="2"/>
  <c r="BJ146" i="2"/>
  <c r="BI146" i="2"/>
  <c r="AU146" i="2"/>
  <c r="BA146" i="2" s="1"/>
  <c r="AI146" i="2"/>
  <c r="BO145" i="2"/>
  <c r="BJ145" i="2"/>
  <c r="BI145" i="2"/>
  <c r="AU145" i="2"/>
  <c r="BQ145" i="2" s="1"/>
  <c r="AI145" i="2"/>
  <c r="W145" i="2"/>
  <c r="BO144" i="2"/>
  <c r="BJ144" i="2"/>
  <c r="BI144" i="2"/>
  <c r="AU144" i="2"/>
  <c r="BQ144" i="2" s="1"/>
  <c r="AI144" i="2"/>
  <c r="W144" i="2"/>
  <c r="BO143" i="2"/>
  <c r="BJ143" i="2"/>
  <c r="BI143" i="2"/>
  <c r="AU143" i="2"/>
  <c r="BE143" i="2" s="1"/>
  <c r="AI143" i="2"/>
  <c r="BO142" i="2"/>
  <c r="BJ142" i="2"/>
  <c r="BI142" i="2"/>
  <c r="AU142" i="2"/>
  <c r="BA142" i="2" s="1"/>
  <c r="AI142" i="2"/>
  <c r="BO141" i="2"/>
  <c r="BJ141" i="2"/>
  <c r="BI141" i="2"/>
  <c r="AU141" i="2"/>
  <c r="BQ141" i="2" s="1"/>
  <c r="AI141" i="2"/>
  <c r="BO140" i="2"/>
  <c r="BJ140" i="2"/>
  <c r="BI140" i="2"/>
  <c r="AU140" i="2"/>
  <c r="BQ140" i="2" s="1"/>
  <c r="AI140" i="2"/>
  <c r="W140" i="2"/>
  <c r="BO139" i="2"/>
  <c r="BJ139" i="2"/>
  <c r="BI139" i="2"/>
  <c r="AU139" i="2"/>
  <c r="BE139" i="2" s="1"/>
  <c r="AI139" i="2"/>
  <c r="W139" i="2"/>
  <c r="BO138" i="2"/>
  <c r="BJ138" i="2"/>
  <c r="BI138" i="2"/>
  <c r="AU138" i="2"/>
  <c r="BA138" i="2" s="1"/>
  <c r="AI138" i="2"/>
  <c r="F138" i="2"/>
  <c r="BO137" i="2"/>
  <c r="BJ137" i="2"/>
  <c r="BI137" i="2"/>
  <c r="AU137" i="2"/>
  <c r="BA137" i="2" s="1"/>
  <c r="AI137" i="2"/>
  <c r="BO136" i="2"/>
  <c r="BJ136" i="2"/>
  <c r="BI136" i="2"/>
  <c r="AU136" i="2"/>
  <c r="BQ136" i="2" s="1"/>
  <c r="AI136" i="2"/>
  <c r="I136" i="2"/>
  <c r="BO135" i="2"/>
  <c r="BJ135" i="2"/>
  <c r="BI135" i="2"/>
  <c r="AU135" i="2"/>
  <c r="BQ135" i="2" s="1"/>
  <c r="AI135" i="2"/>
  <c r="W135" i="2"/>
  <c r="BO134" i="2"/>
  <c r="BJ134" i="2"/>
  <c r="BI134" i="2"/>
  <c r="AU134" i="2"/>
  <c r="BE134" i="2" s="1"/>
  <c r="AI134" i="2"/>
  <c r="BO133" i="2"/>
  <c r="BJ133" i="2"/>
  <c r="BI133" i="2"/>
  <c r="AU133" i="2"/>
  <c r="BA133" i="2" s="1"/>
  <c r="AI133" i="2"/>
  <c r="W133" i="2"/>
  <c r="BO132" i="2"/>
  <c r="BJ132" i="2"/>
  <c r="BI132" i="2"/>
  <c r="AU132" i="2"/>
  <c r="BQ132" i="2" s="1"/>
  <c r="AI132" i="2"/>
  <c r="W132" i="2"/>
  <c r="BO131" i="2"/>
  <c r="BJ131" i="2"/>
  <c r="BI131" i="2"/>
  <c r="AU131" i="2"/>
  <c r="BQ131" i="2" s="1"/>
  <c r="AI131" i="2"/>
  <c r="BO130" i="2"/>
  <c r="BJ130" i="2"/>
  <c r="BI130" i="2"/>
  <c r="AU130" i="2"/>
  <c r="BE130" i="2" s="1"/>
  <c r="AI130" i="2"/>
  <c r="BO129" i="2"/>
  <c r="BJ129" i="2"/>
  <c r="BI129" i="2"/>
  <c r="AU129" i="2"/>
  <c r="BA129" i="2" s="1"/>
  <c r="AI129" i="2"/>
  <c r="W129" i="2"/>
  <c r="BO128" i="2"/>
  <c r="BJ128" i="2"/>
  <c r="BI128" i="2"/>
  <c r="AU128" i="2"/>
  <c r="BQ128" i="2" s="1"/>
  <c r="AI128" i="2"/>
  <c r="W128" i="2"/>
  <c r="BO127" i="2"/>
  <c r="BJ127" i="2"/>
  <c r="BI127" i="2"/>
  <c r="AU127" i="2"/>
  <c r="BQ127" i="2" s="1"/>
  <c r="AI127" i="2"/>
  <c r="W127" i="2"/>
  <c r="BO126" i="2"/>
  <c r="BJ126" i="2"/>
  <c r="BI126" i="2"/>
  <c r="BJ22" i="2" s="1"/>
  <c r="AU126" i="2"/>
  <c r="BE126" i="2" s="1"/>
  <c r="AI126" i="2"/>
  <c r="F126" i="2"/>
  <c r="BO125" i="2"/>
  <c r="BJ125" i="2"/>
  <c r="BI125" i="2"/>
  <c r="AU125" i="2"/>
  <c r="BE125" i="2" s="1"/>
  <c r="AI125" i="2"/>
  <c r="W125" i="2"/>
  <c r="BO124" i="2"/>
  <c r="BJ124" i="2"/>
  <c r="BI124" i="2"/>
  <c r="AU124" i="2"/>
  <c r="BA124" i="2" s="1"/>
  <c r="AI124" i="2"/>
  <c r="W124" i="2"/>
  <c r="I124" i="2"/>
  <c r="BO123" i="2"/>
  <c r="BJ123" i="2"/>
  <c r="BI123" i="2"/>
  <c r="AU123" i="2"/>
  <c r="BQ123" i="2" s="1"/>
  <c r="AI123" i="2"/>
  <c r="BO122" i="2"/>
  <c r="BJ122" i="2"/>
  <c r="BI122" i="2"/>
  <c r="AU122" i="2"/>
  <c r="BQ122" i="2" s="1"/>
  <c r="AI122" i="2"/>
  <c r="BO121" i="2"/>
  <c r="BJ121" i="2"/>
  <c r="BI121" i="2"/>
  <c r="AU121" i="2"/>
  <c r="BE121" i="2" s="1"/>
  <c r="AI121" i="2"/>
  <c r="BO120" i="2"/>
  <c r="BJ120" i="2"/>
  <c r="BI120" i="2"/>
  <c r="AU120" i="2"/>
  <c r="BA120" i="2" s="1"/>
  <c r="AI120" i="2"/>
  <c r="W120" i="2"/>
  <c r="BO119" i="2"/>
  <c r="BJ119" i="2"/>
  <c r="BI119" i="2"/>
  <c r="AU119" i="2"/>
  <c r="BQ119" i="2" s="1"/>
  <c r="AI119" i="2"/>
  <c r="BO118" i="2"/>
  <c r="BJ118" i="2"/>
  <c r="BI118" i="2"/>
  <c r="AU118" i="2"/>
  <c r="BQ118" i="2" s="1"/>
  <c r="AI118" i="2"/>
  <c r="BO117" i="2"/>
  <c r="BJ117" i="2"/>
  <c r="BI117" i="2"/>
  <c r="AU117" i="2"/>
  <c r="BE117" i="2" s="1"/>
  <c r="AI117" i="2"/>
  <c r="W117" i="2"/>
  <c r="BO116" i="2"/>
  <c r="BJ116" i="2"/>
  <c r="BI116" i="2"/>
  <c r="AU116" i="2"/>
  <c r="BA116" i="2" s="1"/>
  <c r="AI116" i="2"/>
  <c r="W116" i="2"/>
  <c r="BO115" i="2"/>
  <c r="BJ115" i="2"/>
  <c r="BI115" i="2"/>
  <c r="AU115" i="2"/>
  <c r="BQ115" i="2" s="1"/>
  <c r="AI115" i="2"/>
  <c r="W115" i="2"/>
  <c r="BO114" i="2"/>
  <c r="BJ114" i="2"/>
  <c r="BI114" i="2"/>
  <c r="AU114" i="2"/>
  <c r="BQ114" i="2" s="1"/>
  <c r="AI114" i="2"/>
  <c r="BO113" i="2"/>
  <c r="BJ113" i="2"/>
  <c r="BI113" i="2"/>
  <c r="AU113" i="2"/>
  <c r="BE113" i="2" s="1"/>
  <c r="AI113" i="2"/>
  <c r="W113" i="2"/>
  <c r="BO112" i="2"/>
  <c r="BJ112" i="2"/>
  <c r="BI112" i="2"/>
  <c r="AU112" i="2"/>
  <c r="BA112" i="2" s="1"/>
  <c r="AI112" i="2"/>
  <c r="W112" i="2"/>
  <c r="BO111" i="2"/>
  <c r="BJ111" i="2"/>
  <c r="BI111" i="2"/>
  <c r="AU111" i="2"/>
  <c r="BQ111" i="2" s="1"/>
  <c r="AI111" i="2"/>
  <c r="W111" i="2"/>
  <c r="BO110" i="2"/>
  <c r="BJ110" i="2"/>
  <c r="BI110" i="2"/>
  <c r="AU110" i="2"/>
  <c r="BQ110" i="2" s="1"/>
  <c r="AI110" i="2"/>
  <c r="BO109" i="2"/>
  <c r="BJ109" i="2"/>
  <c r="BI109" i="2"/>
  <c r="AU109" i="2"/>
  <c r="BE109" i="2" s="1"/>
  <c r="AI109" i="2"/>
  <c r="W109" i="2"/>
  <c r="BO108" i="2"/>
  <c r="BJ108" i="2"/>
  <c r="BI108" i="2"/>
  <c r="AU108" i="2"/>
  <c r="BA108" i="2" s="1"/>
  <c r="AI108" i="2"/>
  <c r="W108" i="2"/>
  <c r="BO107" i="2"/>
  <c r="BJ107" i="2"/>
  <c r="BI107" i="2"/>
  <c r="AU107" i="2"/>
  <c r="BQ107" i="2" s="1"/>
  <c r="AI107" i="2"/>
  <c r="BO106" i="2"/>
  <c r="BJ106" i="2"/>
  <c r="BI106" i="2"/>
  <c r="AU106" i="2"/>
  <c r="BQ106" i="2" s="1"/>
  <c r="AI106" i="2"/>
  <c r="BO105" i="2"/>
  <c r="BJ105" i="2"/>
  <c r="BI105" i="2"/>
  <c r="AU105" i="2"/>
  <c r="BE105" i="2" s="1"/>
  <c r="AI105" i="2"/>
  <c r="W105" i="2"/>
  <c r="BO104" i="2"/>
  <c r="BJ104" i="2"/>
  <c r="BI104" i="2"/>
  <c r="AU104" i="2"/>
  <c r="BA104" i="2" s="1"/>
  <c r="AI104" i="2"/>
  <c r="W104" i="2"/>
  <c r="I104" i="2"/>
  <c r="BO103" i="2"/>
  <c r="BJ103" i="2"/>
  <c r="BI103" i="2"/>
  <c r="AU103" i="2"/>
  <c r="BQ103" i="2" s="1"/>
  <c r="AI103" i="2"/>
  <c r="W103" i="2"/>
  <c r="BO102" i="2"/>
  <c r="BJ102" i="2"/>
  <c r="BI102" i="2"/>
  <c r="AU102" i="2"/>
  <c r="BQ102" i="2" s="1"/>
  <c r="AI102" i="2"/>
  <c r="BO101" i="2"/>
  <c r="BJ101" i="2"/>
  <c r="BI101" i="2"/>
  <c r="AU101" i="2"/>
  <c r="BE101" i="2" s="1"/>
  <c r="AI101" i="2"/>
  <c r="BO100" i="2"/>
  <c r="BJ100" i="2"/>
  <c r="BI100" i="2"/>
  <c r="AU100" i="2"/>
  <c r="BA100" i="2" s="1"/>
  <c r="AI100" i="2"/>
  <c r="W100" i="2"/>
  <c r="BO99" i="2"/>
  <c r="BJ99" i="2"/>
  <c r="BI99" i="2"/>
  <c r="AU99" i="2"/>
  <c r="BQ99" i="2" s="1"/>
  <c r="AI99" i="2"/>
  <c r="BO98" i="2"/>
  <c r="BJ98" i="2"/>
  <c r="BI98" i="2"/>
  <c r="AU98" i="2"/>
  <c r="BQ98" i="2" s="1"/>
  <c r="AI98" i="2"/>
  <c r="BO97" i="2"/>
  <c r="BJ97" i="2"/>
  <c r="BI97" i="2"/>
  <c r="AU97" i="2"/>
  <c r="BE97" i="2" s="1"/>
  <c r="AI97" i="2"/>
  <c r="BO96" i="2"/>
  <c r="BJ96" i="2"/>
  <c r="BI96" i="2"/>
  <c r="AU96" i="2"/>
  <c r="BA96" i="2" s="1"/>
  <c r="AI96" i="2"/>
  <c r="W96" i="2"/>
  <c r="BO95" i="2"/>
  <c r="BJ95" i="2"/>
  <c r="BI95" i="2"/>
  <c r="AU95" i="2"/>
  <c r="BQ95" i="2" s="1"/>
  <c r="AI95" i="2"/>
  <c r="BO94" i="2"/>
  <c r="BJ94" i="2"/>
  <c r="BI94" i="2"/>
  <c r="AU94" i="2"/>
  <c r="BQ94" i="2" s="1"/>
  <c r="AI94" i="2"/>
  <c r="BO93" i="2"/>
  <c r="BJ93" i="2"/>
  <c r="BI93" i="2"/>
  <c r="AU93" i="2"/>
  <c r="BE93" i="2" s="1"/>
  <c r="AI93" i="2"/>
  <c r="W93" i="2"/>
  <c r="BO92" i="2"/>
  <c r="BJ92" i="2"/>
  <c r="BI92" i="2"/>
  <c r="AU92" i="2"/>
  <c r="BA92" i="2" s="1"/>
  <c r="AI92" i="2"/>
  <c r="W92" i="2"/>
  <c r="BO91" i="2"/>
  <c r="BJ91" i="2"/>
  <c r="BI91" i="2"/>
  <c r="AU91" i="2"/>
  <c r="BQ91" i="2" s="1"/>
  <c r="AI91" i="2"/>
  <c r="BO90" i="2"/>
  <c r="BJ90" i="2"/>
  <c r="BI90" i="2"/>
  <c r="AU90" i="2"/>
  <c r="BQ90" i="2" s="1"/>
  <c r="AI90" i="2"/>
  <c r="BO89" i="2"/>
  <c r="BJ89" i="2"/>
  <c r="BI89" i="2"/>
  <c r="AU89" i="2"/>
  <c r="BE89" i="2" s="1"/>
  <c r="AI89" i="2"/>
  <c r="BO88" i="2"/>
  <c r="BJ88" i="2"/>
  <c r="BI88" i="2"/>
  <c r="AU88" i="2"/>
  <c r="BA88" i="2" s="1"/>
  <c r="AI88" i="2"/>
  <c r="BO87" i="2"/>
  <c r="BJ87" i="2"/>
  <c r="BI87" i="2"/>
  <c r="AU87" i="2"/>
  <c r="BQ87" i="2" s="1"/>
  <c r="AI87" i="2"/>
  <c r="BO86" i="2"/>
  <c r="BJ86" i="2"/>
  <c r="BI86" i="2"/>
  <c r="AU86" i="2"/>
  <c r="BQ86" i="2" s="1"/>
  <c r="AI86" i="2"/>
  <c r="BO85" i="2"/>
  <c r="BJ85" i="2"/>
  <c r="BI85" i="2"/>
  <c r="AU85" i="2"/>
  <c r="BE85" i="2" s="1"/>
  <c r="AI85" i="2"/>
  <c r="BO84" i="2"/>
  <c r="BJ84" i="2"/>
  <c r="BI84" i="2"/>
  <c r="AU84" i="2"/>
  <c r="BA84" i="2" s="1"/>
  <c r="AI84" i="2"/>
  <c r="BO83" i="2"/>
  <c r="BJ83" i="2"/>
  <c r="BI83" i="2"/>
  <c r="AU83" i="2"/>
  <c r="BQ83" i="2" s="1"/>
  <c r="AI83" i="2"/>
  <c r="BO82" i="2"/>
  <c r="BJ82" i="2"/>
  <c r="BI82" i="2"/>
  <c r="AU82" i="2"/>
  <c r="BQ82" i="2" s="1"/>
  <c r="AI82" i="2"/>
  <c r="BO81" i="2"/>
  <c r="BJ81" i="2"/>
  <c r="BI81" i="2"/>
  <c r="AU81" i="2"/>
  <c r="BE81" i="2" s="1"/>
  <c r="AI81" i="2"/>
  <c r="BO80" i="2"/>
  <c r="BJ80" i="2"/>
  <c r="BI80" i="2"/>
  <c r="AU80" i="2"/>
  <c r="BA80" i="2" s="1"/>
  <c r="AI80" i="2"/>
  <c r="W80" i="2"/>
  <c r="BO79" i="2"/>
  <c r="BJ79" i="2"/>
  <c r="BI79" i="2"/>
  <c r="AU79" i="2"/>
  <c r="BQ79" i="2" s="1"/>
  <c r="AI79" i="2"/>
  <c r="BO78" i="2"/>
  <c r="BJ78" i="2"/>
  <c r="BI78" i="2"/>
  <c r="AU78" i="2"/>
  <c r="BQ78" i="2" s="1"/>
  <c r="AI78" i="2"/>
  <c r="BO77" i="2"/>
  <c r="BJ77" i="2"/>
  <c r="BI77" i="2"/>
  <c r="AU77" i="2"/>
  <c r="BE77" i="2" s="1"/>
  <c r="AI77" i="2"/>
  <c r="W77" i="2"/>
  <c r="BO76" i="2"/>
  <c r="BJ76" i="2"/>
  <c r="BI76" i="2"/>
  <c r="AU76" i="2"/>
  <c r="BA76" i="2" s="1"/>
  <c r="AI76" i="2"/>
  <c r="W76" i="2"/>
  <c r="BO75" i="2"/>
  <c r="BJ75" i="2"/>
  <c r="BI75" i="2"/>
  <c r="AU75" i="2"/>
  <c r="BQ75" i="2" s="1"/>
  <c r="AI75" i="2"/>
  <c r="W75" i="2"/>
  <c r="BO74" i="2"/>
  <c r="BJ74" i="2"/>
  <c r="BI74" i="2"/>
  <c r="AU74" i="2"/>
  <c r="BQ74" i="2" s="1"/>
  <c r="AI74" i="2"/>
  <c r="BJ73" i="2"/>
  <c r="BI73" i="2"/>
  <c r="AU73" i="2"/>
  <c r="BA73" i="2" s="1"/>
  <c r="AI73" i="2"/>
  <c r="I73" i="2"/>
  <c r="BJ72" i="2"/>
  <c r="BI72" i="2"/>
  <c r="AU72" i="2"/>
  <c r="BH72" i="2" s="1"/>
  <c r="AI72" i="2"/>
  <c r="I72" i="2"/>
  <c r="BO71" i="2"/>
  <c r="BJ71" i="2"/>
  <c r="BI71" i="2"/>
  <c r="AU71" i="2"/>
  <c r="BE71" i="2" s="1"/>
  <c r="AI71" i="2"/>
  <c r="W71" i="2"/>
  <c r="BO70" i="2"/>
  <c r="BJ70" i="2"/>
  <c r="BI70" i="2"/>
  <c r="AU70" i="2"/>
  <c r="BA70" i="2" s="1"/>
  <c r="AI70" i="2"/>
  <c r="W70" i="2"/>
  <c r="BO69" i="2"/>
  <c r="BJ69" i="2"/>
  <c r="BI69" i="2"/>
  <c r="AU69" i="2"/>
  <c r="BQ69" i="2" s="1"/>
  <c r="AI69" i="2"/>
  <c r="W69" i="2"/>
  <c r="BO68" i="2"/>
  <c r="BJ68" i="2"/>
  <c r="BI68" i="2"/>
  <c r="AU68" i="2"/>
  <c r="BQ68" i="2" s="1"/>
  <c r="AI68" i="2"/>
  <c r="BJ67" i="2"/>
  <c r="AU67" i="2"/>
  <c r="BH67" i="2" s="1"/>
  <c r="AI67" i="2"/>
  <c r="BJ66" i="2"/>
  <c r="AU66" i="2"/>
  <c r="BH66" i="2" s="1"/>
  <c r="AI66" i="2"/>
  <c r="BJ65" i="2"/>
  <c r="AU65" i="2" s="1"/>
  <c r="BE65" i="2" s="1"/>
  <c r="AI65" i="2"/>
  <c r="BJ64" i="2"/>
  <c r="AU64" i="2"/>
  <c r="BE64" i="2" s="1"/>
  <c r="AI64" i="2"/>
  <c r="BJ63" i="2"/>
  <c r="AU63" i="2"/>
  <c r="BE63" i="2" s="1"/>
  <c r="AI63" i="2"/>
  <c r="BJ62" i="2"/>
  <c r="AU62" i="2"/>
  <c r="BE62" i="2" s="1"/>
  <c r="AI62" i="2"/>
  <c r="BJ61" i="2"/>
  <c r="AU61" i="2" s="1"/>
  <c r="BE61" i="2" s="1"/>
  <c r="AI61" i="2"/>
  <c r="BO60" i="2"/>
  <c r="BJ60" i="2"/>
  <c r="AU60" i="2"/>
  <c r="BH60" i="2" s="1"/>
  <c r="AI60" i="2"/>
  <c r="BO59" i="2"/>
  <c r="BJ59" i="2"/>
  <c r="AU59" i="2"/>
  <c r="BH59" i="2" s="1"/>
  <c r="AI59" i="2"/>
  <c r="BO58" i="2"/>
  <c r="BJ58" i="2"/>
  <c r="AU58" i="2"/>
  <c r="BA58" i="2" s="1"/>
  <c r="AI58" i="2"/>
  <c r="BO57" i="2"/>
  <c r="BJ57" i="2"/>
  <c r="AU57" i="2" s="1"/>
  <c r="BE57" i="2" s="1"/>
  <c r="AI57" i="2"/>
  <c r="BO56" i="2"/>
  <c r="BJ56" i="2"/>
  <c r="AU56" i="2"/>
  <c r="BH56" i="2" s="1"/>
  <c r="AI56" i="2"/>
  <c r="BO55" i="2"/>
  <c r="BJ55" i="2"/>
  <c r="AU55" i="2" s="1"/>
  <c r="BH55" i="2" s="1"/>
  <c r="AI55" i="2"/>
  <c r="BO54" i="2"/>
  <c r="BJ54" i="2"/>
  <c r="AU54" i="2"/>
  <c r="BA54" i="2" s="1"/>
  <c r="AI54" i="2"/>
  <c r="BO53" i="2"/>
  <c r="BJ53" i="2"/>
  <c r="AU53" i="2"/>
  <c r="BA53" i="2" s="1"/>
  <c r="AI53" i="2"/>
  <c r="BO52" i="2"/>
  <c r="BJ52" i="2"/>
  <c r="AU52" i="2" s="1"/>
  <c r="BE52" i="2" s="1"/>
  <c r="AI52" i="2"/>
  <c r="BO51" i="2"/>
  <c r="AI51" i="2"/>
  <c r="BO50" i="2"/>
  <c r="BJ50" i="2"/>
  <c r="BI50" i="2" s="1"/>
  <c r="AU50" i="2"/>
  <c r="BE50" i="2" s="1"/>
  <c r="AI50" i="2"/>
  <c r="BO49" i="2"/>
  <c r="BJ49" i="2"/>
  <c r="BI49" i="2" s="1"/>
  <c r="AU49" i="2"/>
  <c r="BA49" i="2" s="1"/>
  <c r="AI49" i="2"/>
  <c r="W49" i="2"/>
  <c r="BO48" i="2"/>
  <c r="BJ48" i="2"/>
  <c r="AU48" i="2" s="1"/>
  <c r="BH48" i="2" s="1"/>
  <c r="AI48" i="2"/>
  <c r="BO47" i="2"/>
  <c r="BJ47" i="2"/>
  <c r="BI47" i="2" s="1"/>
  <c r="AU47" i="2"/>
  <c r="BE47" i="2" s="1"/>
  <c r="AI47" i="2"/>
  <c r="W47" i="2"/>
  <c r="BO46" i="2"/>
  <c r="BJ46" i="2"/>
  <c r="BI46" i="2" s="1"/>
  <c r="AU46" i="2"/>
  <c r="BA46" i="2" s="1"/>
  <c r="AI46" i="2"/>
  <c r="BO45" i="2"/>
  <c r="BJ45" i="2"/>
  <c r="BI45" i="2" s="1"/>
  <c r="AU45" i="2"/>
  <c r="BQ45" i="2" s="1"/>
  <c r="AI45" i="2"/>
  <c r="BO44" i="2"/>
  <c r="BJ44" i="2"/>
  <c r="BI44" i="2" s="1"/>
  <c r="AI44" i="2"/>
  <c r="BJ43" i="2"/>
  <c r="AU43" i="2"/>
  <c r="AI43" i="2"/>
  <c r="BO42" i="2"/>
  <c r="BJ42" i="2"/>
  <c r="BI42" i="2" s="1"/>
  <c r="AU42" i="2"/>
  <c r="BQ42" i="2" s="1"/>
  <c r="AI42" i="2"/>
  <c r="BO41" i="2"/>
  <c r="BJ41" i="2"/>
  <c r="BI41" i="2" s="1"/>
  <c r="AU41" i="2"/>
  <c r="BH41" i="2" s="1"/>
  <c r="AI41" i="2"/>
  <c r="W41" i="2"/>
  <c r="BO40" i="2"/>
  <c r="BJ40" i="2"/>
  <c r="AU40" i="2" s="1"/>
  <c r="BE40" i="2" s="1"/>
  <c r="AI40" i="2"/>
  <c r="BO39" i="2"/>
  <c r="BJ39" i="2"/>
  <c r="BI39" i="2" s="1"/>
  <c r="AU39" i="2"/>
  <c r="BA39" i="2" s="1"/>
  <c r="AI39" i="2"/>
  <c r="W39" i="2"/>
  <c r="BO38" i="2"/>
  <c r="BJ38" i="2"/>
  <c r="BI38" i="2" s="1"/>
  <c r="AI38" i="2"/>
  <c r="W38" i="2"/>
  <c r="BO37" i="2"/>
  <c r="BJ37" i="2"/>
  <c r="BI37" i="2" s="1"/>
  <c r="AU37" i="2"/>
  <c r="BQ37" i="2" s="1"/>
  <c r="AI37" i="2"/>
  <c r="BO36" i="2"/>
  <c r="BJ36" i="2"/>
  <c r="BI36" i="2" s="1"/>
  <c r="AU36" i="2"/>
  <c r="BA36" i="2" s="1"/>
  <c r="AI36" i="2"/>
  <c r="BJ35" i="2"/>
  <c r="AU35" i="2" s="1"/>
  <c r="AI35" i="2"/>
  <c r="BO34" i="2"/>
  <c r="AI34" i="2"/>
  <c r="BO33" i="2"/>
  <c r="BJ33" i="2"/>
  <c r="BI33" i="2" s="1"/>
  <c r="AU33" i="2"/>
  <c r="BH33" i="2" s="1"/>
  <c r="AI33" i="2"/>
  <c r="BO32" i="2"/>
  <c r="BJ32" i="2"/>
  <c r="AU32" i="2"/>
  <c r="BE32" i="2" s="1"/>
  <c r="AI32" i="2"/>
  <c r="BO31" i="2"/>
  <c r="BJ31" i="2"/>
  <c r="BI31" i="2" s="1"/>
  <c r="AI31" i="2"/>
  <c r="BO30" i="2"/>
  <c r="BJ30" i="2"/>
  <c r="BI30" i="2" s="1"/>
  <c r="AI30" i="2"/>
  <c r="BO29" i="2"/>
  <c r="BJ29" i="2"/>
  <c r="BI29" i="2" s="1"/>
  <c r="AU29" i="2"/>
  <c r="BE29" i="2" s="1"/>
  <c r="AI29" i="2"/>
  <c r="BO28" i="2"/>
  <c r="BJ28" i="2"/>
  <c r="BI28" i="2" s="1"/>
  <c r="AU28" i="2"/>
  <c r="BA28" i="2" s="1"/>
  <c r="AI28" i="2"/>
  <c r="BJ27" i="2"/>
  <c r="AU27" i="2" s="1"/>
  <c r="BA27" i="2" s="1"/>
  <c r="AI27" i="2"/>
  <c r="BO26" i="2"/>
  <c r="AI26" i="2"/>
  <c r="BO25" i="2"/>
  <c r="BJ25" i="2"/>
  <c r="BI25" i="2" s="1"/>
  <c r="AU25" i="2"/>
  <c r="AI25" i="2"/>
  <c r="BO24" i="2"/>
  <c r="BJ24" i="2"/>
  <c r="AU24" i="2"/>
  <c r="BH24" i="2" s="1"/>
  <c r="AI24" i="2"/>
  <c r="BO23" i="2"/>
  <c r="BJ23" i="2"/>
  <c r="BI23" i="2" s="1"/>
  <c r="AI23" i="2"/>
  <c r="BO22" i="2"/>
  <c r="AI22" i="2"/>
  <c r="BO21" i="2"/>
  <c r="BJ21" i="2"/>
  <c r="BI21" i="2" s="1"/>
  <c r="AI21" i="2"/>
  <c r="BO20" i="2"/>
  <c r="AI20" i="2"/>
  <c r="BO19" i="2"/>
  <c r="BJ19" i="2"/>
  <c r="BI19" i="2" s="1"/>
  <c r="AU19" i="2"/>
  <c r="BA19" i="2" s="1"/>
  <c r="AI19" i="2"/>
  <c r="BO18" i="2"/>
  <c r="BJ18" i="2"/>
  <c r="BI18" i="2" s="1"/>
  <c r="AI18" i="2"/>
  <c r="BO17" i="2"/>
  <c r="BI17" i="2"/>
  <c r="AD124" i="4" l="1"/>
  <c r="X125" i="4"/>
  <c r="X135" i="4"/>
  <c r="AD136" i="4"/>
  <c r="X159" i="4"/>
  <c r="AD160" i="4"/>
  <c r="X179" i="4"/>
  <c r="AD180" i="4"/>
  <c r="X161" i="4"/>
  <c r="X181" i="4"/>
  <c r="X199" i="4"/>
  <c r="AD200" i="4"/>
  <c r="X264" i="4"/>
  <c r="X265" i="4"/>
  <c r="X308" i="4"/>
  <c r="X309" i="4"/>
  <c r="X312" i="4"/>
  <c r="X372" i="4"/>
  <c r="AO372" i="2" s="1"/>
  <c r="AU372" i="2" s="1"/>
  <c r="BA372" i="2" s="1"/>
  <c r="X373" i="4"/>
  <c r="AO373" i="2" s="1"/>
  <c r="AU373" i="2" s="1"/>
  <c r="X376" i="4"/>
  <c r="AO376" i="2" s="1"/>
  <c r="AU376" i="2" s="1"/>
  <c r="BA376" i="2" s="1"/>
  <c r="X391" i="4"/>
  <c r="AO391" i="2" s="1"/>
  <c r="AU391" i="2" s="1"/>
  <c r="G413" i="4"/>
  <c r="I413" i="2" s="1"/>
  <c r="X448" i="4"/>
  <c r="AO448" i="2" s="1"/>
  <c r="AU448" i="2" s="1"/>
  <c r="X449" i="4"/>
  <c r="AO449" i="2" s="1"/>
  <c r="AU449" i="2" s="1"/>
  <c r="BQ449" i="2" s="1"/>
  <c r="X456" i="4"/>
  <c r="AO456" i="2" s="1"/>
  <c r="AU456" i="2" s="1"/>
  <c r="BA456" i="2" s="1"/>
  <c r="X457" i="4"/>
  <c r="AO457" i="2" s="1"/>
  <c r="AU457" i="2" s="1"/>
  <c r="BQ457" i="2" s="1"/>
  <c r="X467" i="4"/>
  <c r="AO467" i="2" s="1"/>
  <c r="AU467" i="2" s="1"/>
  <c r="X492" i="4"/>
  <c r="AO492" i="2" s="1"/>
  <c r="AU492" i="2" s="1"/>
  <c r="BE492" i="2" s="1"/>
  <c r="X499" i="4"/>
  <c r="AO499" i="2" s="1"/>
  <c r="AU499" i="2" s="1"/>
  <c r="X524" i="4"/>
  <c r="AO524" i="2" s="1"/>
  <c r="AU524" i="2" s="1"/>
  <c r="X531" i="4"/>
  <c r="AO531" i="2" s="1"/>
  <c r="AU531" i="2" s="1"/>
  <c r="X155" i="4"/>
  <c r="X201" i="4"/>
  <c r="AD213" i="4"/>
  <c r="X219" i="4"/>
  <c r="AD220" i="4"/>
  <c r="G252" i="4"/>
  <c r="G257" i="4"/>
  <c r="I257" i="2" s="1"/>
  <c r="G258" i="4"/>
  <c r="AD262" i="4"/>
  <c r="G264" i="4"/>
  <c r="G265" i="4"/>
  <c r="I265" i="2" s="1"/>
  <c r="X288" i="4"/>
  <c r="X289" i="4"/>
  <c r="G301" i="4"/>
  <c r="I301" i="2" s="1"/>
  <c r="AD305" i="4"/>
  <c r="AD306" i="4"/>
  <c r="G308" i="4"/>
  <c r="G309" i="4"/>
  <c r="I309" i="2" s="1"/>
  <c r="G326" i="4"/>
  <c r="G329" i="4"/>
  <c r="I329" i="2" s="1"/>
  <c r="G336" i="4"/>
  <c r="X348" i="4"/>
  <c r="AO348" i="2" s="1"/>
  <c r="AU348" i="2" s="1"/>
  <c r="X349" i="4"/>
  <c r="AO349" i="2" s="1"/>
  <c r="AU349" i="2" s="1"/>
  <c r="BA349" i="2" s="1"/>
  <c r="X356" i="4"/>
  <c r="AO356" i="2" s="1"/>
  <c r="AU356" i="2" s="1"/>
  <c r="BA356" i="2" s="1"/>
  <c r="X357" i="4"/>
  <c r="AO357" i="2" s="1"/>
  <c r="AU357" i="2" s="1"/>
  <c r="G372" i="4"/>
  <c r="G373" i="4"/>
  <c r="I373" i="2" s="1"/>
  <c r="G374" i="4"/>
  <c r="X380" i="4"/>
  <c r="AO380" i="2" s="1"/>
  <c r="AU380" i="2" s="1"/>
  <c r="X381" i="4"/>
  <c r="AO381" i="2" s="1"/>
  <c r="AU381" i="2" s="1"/>
  <c r="BQ381" i="2" s="1"/>
  <c r="G392" i="4"/>
  <c r="X396" i="4"/>
  <c r="AO396" i="2" s="1"/>
  <c r="AU396" i="2" s="1"/>
  <c r="BA396" i="2" s="1"/>
  <c r="X397" i="4"/>
  <c r="AO397" i="2" s="1"/>
  <c r="AU397" i="2" s="1"/>
  <c r="BA397" i="2" s="1"/>
  <c r="X404" i="4"/>
  <c r="AO404" i="2" s="1"/>
  <c r="AU404" i="2" s="1"/>
  <c r="BQ404" i="2" s="1"/>
  <c r="X405" i="4"/>
  <c r="AO405" i="2" s="1"/>
  <c r="AU405" i="2" s="1"/>
  <c r="BQ405" i="2" s="1"/>
  <c r="AD410" i="4"/>
  <c r="X416" i="4"/>
  <c r="AO416" i="2" s="1"/>
  <c r="AU416" i="2" s="1"/>
  <c r="BE416" i="2" s="1"/>
  <c r="X417" i="4"/>
  <c r="AO417" i="2" s="1"/>
  <c r="AU417" i="2" s="1"/>
  <c r="G425" i="4"/>
  <c r="I425" i="2" s="1"/>
  <c r="X432" i="4"/>
  <c r="AO432" i="2" s="1"/>
  <c r="AU432" i="2" s="1"/>
  <c r="X433" i="4"/>
  <c r="AO433" i="2" s="1"/>
  <c r="AU433" i="2" s="1"/>
  <c r="BQ433" i="2" s="1"/>
  <c r="G449" i="4"/>
  <c r="I449" i="2" s="1"/>
  <c r="G457" i="4"/>
  <c r="I457" i="2" s="1"/>
  <c r="X463" i="4"/>
  <c r="AO463" i="2" s="1"/>
  <c r="AU463" i="2" s="1"/>
  <c r="X464" i="4"/>
  <c r="AO464" i="2" s="1"/>
  <c r="AU464" i="2" s="1"/>
  <c r="BA464" i="2" s="1"/>
  <c r="X468" i="4"/>
  <c r="AO468" i="2" s="1"/>
  <c r="AU468" i="2" s="1"/>
  <c r="BA468" i="2" s="1"/>
  <c r="X469" i="4"/>
  <c r="AO469" i="2" s="1"/>
  <c r="AU469" i="2" s="1"/>
  <c r="BQ469" i="2" s="1"/>
  <c r="X475" i="4"/>
  <c r="AO475" i="2" s="1"/>
  <c r="AU475" i="2" s="1"/>
  <c r="G489" i="4"/>
  <c r="X500" i="4"/>
  <c r="AO500" i="2" s="1"/>
  <c r="AU500" i="2" s="1"/>
  <c r="BA500" i="2" s="1"/>
  <c r="X507" i="4"/>
  <c r="AO507" i="2" s="1"/>
  <c r="AU507" i="2" s="1"/>
  <c r="BA507" i="2" s="1"/>
  <c r="G521" i="4"/>
  <c r="X532" i="4"/>
  <c r="AO532" i="2" s="1"/>
  <c r="AU532" i="2" s="1"/>
  <c r="X539" i="4"/>
  <c r="AO539" i="2" s="1"/>
  <c r="AU539" i="2" s="1"/>
  <c r="BA539" i="2" s="1"/>
  <c r="G553" i="4"/>
  <c r="G566" i="4"/>
  <c r="I566" i="2" s="1"/>
  <c r="G570" i="4"/>
  <c r="I570" i="2" s="1"/>
  <c r="G574" i="4"/>
  <c r="I574" i="2" s="1"/>
  <c r="G578" i="4"/>
  <c r="I578" i="2" s="1"/>
  <c r="X596" i="4"/>
  <c r="AO596" i="2" s="1"/>
  <c r="AU596" i="2" s="1"/>
  <c r="X103" i="4"/>
  <c r="AD104" i="4"/>
  <c r="X105" i="4"/>
  <c r="X221" i="4"/>
  <c r="X239" i="4"/>
  <c r="AD240" i="4"/>
  <c r="AD254" i="4"/>
  <c r="G256" i="4"/>
  <c r="X284" i="4"/>
  <c r="X296" i="4"/>
  <c r="AD297" i="4"/>
  <c r="AD298" i="4"/>
  <c r="G324" i="4"/>
  <c r="X340" i="4"/>
  <c r="AO340" i="2" s="1"/>
  <c r="AU340" i="2" s="1"/>
  <c r="BE340" i="2" s="1"/>
  <c r="X341" i="4"/>
  <c r="AO341" i="2" s="1"/>
  <c r="AU341" i="2" s="1"/>
  <c r="BA341" i="2" s="1"/>
  <c r="G348" i="4"/>
  <c r="G349" i="4"/>
  <c r="I349" i="2" s="1"/>
  <c r="G356" i="4"/>
  <c r="G357" i="4"/>
  <c r="I357" i="2" s="1"/>
  <c r="X444" i="4"/>
  <c r="AO444" i="2" s="1"/>
  <c r="AU444" i="2" s="1"/>
  <c r="BA444" i="2" s="1"/>
  <c r="X445" i="4"/>
  <c r="AO445" i="2" s="1"/>
  <c r="AU445" i="2" s="1"/>
  <c r="BQ445" i="2" s="1"/>
  <c r="X452" i="4"/>
  <c r="AO452" i="2" s="1"/>
  <c r="AU452" i="2" s="1"/>
  <c r="BA452" i="2" s="1"/>
  <c r="X453" i="4"/>
  <c r="AO453" i="2" s="1"/>
  <c r="AU453" i="2" s="1"/>
  <c r="X476" i="4"/>
  <c r="AO476" i="2" s="1"/>
  <c r="AU476" i="2" s="1"/>
  <c r="BA476" i="2" s="1"/>
  <c r="X483" i="4"/>
  <c r="AO483" i="2" s="1"/>
  <c r="AU483" i="2" s="1"/>
  <c r="X508" i="4"/>
  <c r="AO508" i="2" s="1"/>
  <c r="AU508" i="2" s="1"/>
  <c r="X515" i="4"/>
  <c r="AO515" i="2" s="1"/>
  <c r="AU515" i="2" s="1"/>
  <c r="BA515" i="2" s="1"/>
  <c r="G529" i="4"/>
  <c r="X540" i="4"/>
  <c r="AO540" i="2" s="1"/>
  <c r="AU540" i="2" s="1"/>
  <c r="X547" i="4"/>
  <c r="AO547" i="2" s="1"/>
  <c r="AU547" i="2" s="1"/>
  <c r="BA547" i="2" s="1"/>
  <c r="X555" i="4"/>
  <c r="AO555" i="2" s="1"/>
  <c r="AU555" i="2" s="1"/>
  <c r="X604" i="4"/>
  <c r="AO604" i="2" s="1"/>
  <c r="AU604" i="2" s="1"/>
  <c r="X608" i="4"/>
  <c r="AO608" i="2" s="1"/>
  <c r="AU608" i="2" s="1"/>
  <c r="X624" i="4"/>
  <c r="AO624" i="2" s="1"/>
  <c r="AU624" i="2" s="1"/>
  <c r="AD1089" i="4"/>
  <c r="AD1105" i="4"/>
  <c r="AD1121" i="4"/>
  <c r="U1207" i="4"/>
  <c r="W1207" i="2" s="1"/>
  <c r="X1207" i="4"/>
  <c r="AO1207" i="2" s="1"/>
  <c r="AU1207" i="2" s="1"/>
  <c r="G1207" i="4"/>
  <c r="I1207" i="2" s="1"/>
  <c r="AD1209" i="4"/>
  <c r="X1248" i="4"/>
  <c r="AO1248" i="2" s="1"/>
  <c r="AU1248" i="2" s="1"/>
  <c r="U1248" i="4"/>
  <c r="W1248" i="2" s="1"/>
  <c r="AD1251" i="4"/>
  <c r="G1251" i="4"/>
  <c r="I1251" i="2" s="1"/>
  <c r="G1257" i="4"/>
  <c r="I1257" i="2" s="1"/>
  <c r="AD1257" i="4"/>
  <c r="X1264" i="4"/>
  <c r="AO1264" i="2" s="1"/>
  <c r="AU1264" i="2" s="1"/>
  <c r="U1264" i="4"/>
  <c r="W1264" i="2" s="1"/>
  <c r="U1279" i="4"/>
  <c r="W1279" i="2" s="1"/>
  <c r="X1279" i="4"/>
  <c r="AO1279" i="2" s="1"/>
  <c r="AU1279" i="2" s="1"/>
  <c r="U1287" i="4"/>
  <c r="W1287" i="2" s="1"/>
  <c r="X1287" i="4"/>
  <c r="AO1287" i="2" s="1"/>
  <c r="AU1287" i="2" s="1"/>
  <c r="BE1287" i="2" s="1"/>
  <c r="U1311" i="4"/>
  <c r="W1311" i="2" s="1"/>
  <c r="X1311" i="4"/>
  <c r="AO1311" i="2" s="1"/>
  <c r="AU1311" i="2" s="1"/>
  <c r="U1319" i="4"/>
  <c r="W1319" i="2" s="1"/>
  <c r="X1319" i="4"/>
  <c r="AO1319" i="2" s="1"/>
  <c r="AU1319" i="2" s="1"/>
  <c r="BQ1319" i="2" s="1"/>
  <c r="AD1326" i="4"/>
  <c r="G1326" i="4"/>
  <c r="I1326" i="2" s="1"/>
  <c r="AD1353" i="4"/>
  <c r="G1353" i="4"/>
  <c r="I1353" i="2" s="1"/>
  <c r="U1402" i="4"/>
  <c r="W1402" i="2" s="1"/>
  <c r="X1402" i="4"/>
  <c r="AO1402" i="2" s="1"/>
  <c r="AU1402" i="2" s="1"/>
  <c r="X1411" i="4"/>
  <c r="AO1411" i="2" s="1"/>
  <c r="AU1411" i="2" s="1"/>
  <c r="U1411" i="4"/>
  <c r="W1411" i="2" s="1"/>
  <c r="AD1418" i="4"/>
  <c r="G1418" i="4"/>
  <c r="I1418" i="2" s="1"/>
  <c r="U1422" i="4"/>
  <c r="W1422" i="2" s="1"/>
  <c r="X1422" i="4"/>
  <c r="AO1422" i="2" s="1"/>
  <c r="AU1422" i="2" s="1"/>
  <c r="BE1422" i="2" s="1"/>
  <c r="U1434" i="4"/>
  <c r="W1434" i="2" s="1"/>
  <c r="X1434" i="4"/>
  <c r="AO1434" i="2" s="1"/>
  <c r="AU1434" i="2" s="1"/>
  <c r="BE1434" i="2" s="1"/>
  <c r="AD1454" i="4"/>
  <c r="G1454" i="4"/>
  <c r="I1454" i="2" s="1"/>
  <c r="U1462" i="4"/>
  <c r="W1462" i="2" s="1"/>
  <c r="X1462" i="4"/>
  <c r="AO1462" i="2" s="1"/>
  <c r="AU1462" i="2" s="1"/>
  <c r="BE1462" i="2" s="1"/>
  <c r="X1505" i="4"/>
  <c r="AO1505" i="2" s="1"/>
  <c r="AU1505" i="2" s="1"/>
  <c r="U1505" i="4"/>
  <c r="W1505" i="2" s="1"/>
  <c r="U1531" i="4"/>
  <c r="W1531" i="2" s="1"/>
  <c r="X1531" i="4"/>
  <c r="AO1531" i="2" s="1"/>
  <c r="AU1531" i="2" s="1"/>
  <c r="BA1531" i="2" s="1"/>
  <c r="U1547" i="4"/>
  <c r="W1547" i="2" s="1"/>
  <c r="X1547" i="4"/>
  <c r="AO1547" i="2" s="1"/>
  <c r="AU1547" i="2" s="1"/>
  <c r="AD1557" i="4"/>
  <c r="G1557" i="4"/>
  <c r="I1557" i="2" s="1"/>
  <c r="X1617" i="4"/>
  <c r="AO1617" i="2" s="1"/>
  <c r="AU1617" i="2" s="1"/>
  <c r="BE1617" i="2" s="1"/>
  <c r="U1617" i="4"/>
  <c r="W1617" i="2" s="1"/>
  <c r="U1633" i="4"/>
  <c r="W1633" i="2" s="1"/>
  <c r="X1633" i="4"/>
  <c r="AO1633" i="2" s="1"/>
  <c r="AU1633" i="2" s="1"/>
  <c r="X616" i="4"/>
  <c r="AO616" i="2" s="1"/>
  <c r="AU616" i="2" s="1"/>
  <c r="X632" i="4"/>
  <c r="AO632" i="2" s="1"/>
  <c r="AU632" i="2" s="1"/>
  <c r="X1009" i="4"/>
  <c r="AO1009" i="2" s="1"/>
  <c r="AU1009" i="2" s="1"/>
  <c r="BQ1009" i="2" s="1"/>
  <c r="X1025" i="4"/>
  <c r="AO1025" i="2" s="1"/>
  <c r="AU1025" i="2" s="1"/>
  <c r="BE1025" i="2" s="1"/>
  <c r="X1041" i="4"/>
  <c r="AO1041" i="2" s="1"/>
  <c r="AU1041" i="2" s="1"/>
  <c r="X1057" i="4"/>
  <c r="AO1057" i="2" s="1"/>
  <c r="AU1057" i="2" s="1"/>
  <c r="BE1057" i="2" s="1"/>
  <c r="X1081" i="4"/>
  <c r="AO1081" i="2" s="1"/>
  <c r="AU1081" i="2" s="1"/>
  <c r="X1097" i="4"/>
  <c r="AO1097" i="2" s="1"/>
  <c r="AU1097" i="2" s="1"/>
  <c r="BE1097" i="2" s="1"/>
  <c r="X1113" i="4"/>
  <c r="AO1113" i="2" s="1"/>
  <c r="AU1113" i="2" s="1"/>
  <c r="BE1113" i="2" s="1"/>
  <c r="AD1177" i="4"/>
  <c r="X1193" i="4"/>
  <c r="AO1193" i="2" s="1"/>
  <c r="AU1193" i="2" s="1"/>
  <c r="BE1193" i="2" s="1"/>
  <c r="AD1197" i="4"/>
  <c r="G1199" i="4"/>
  <c r="I1199" i="2" s="1"/>
  <c r="U1201" i="4"/>
  <c r="W1201" i="2" s="1"/>
  <c r="X1201" i="4"/>
  <c r="AO1201" i="2" s="1"/>
  <c r="AU1201" i="2" s="1"/>
  <c r="BE1201" i="2" s="1"/>
  <c r="G1205" i="4"/>
  <c r="I1205" i="2" s="1"/>
  <c r="G1225" i="4"/>
  <c r="I1225" i="2" s="1"/>
  <c r="AD1225" i="4"/>
  <c r="U1233" i="4"/>
  <c r="W1233" i="2" s="1"/>
  <c r="X1233" i="4"/>
  <c r="AO1233" i="2" s="1"/>
  <c r="AU1233" i="2" s="1"/>
  <c r="BA1233" i="2" s="1"/>
  <c r="G1233" i="4"/>
  <c r="I1233" i="2" s="1"/>
  <c r="AD1235" i="4"/>
  <c r="G1235" i="4"/>
  <c r="I1235" i="2" s="1"/>
  <c r="U1243" i="4"/>
  <c r="W1243" i="2" s="1"/>
  <c r="X1243" i="4"/>
  <c r="AO1243" i="2" s="1"/>
  <c r="AU1243" i="2" s="1"/>
  <c r="BE1243" i="2" s="1"/>
  <c r="G1243" i="4"/>
  <c r="I1243" i="2" s="1"/>
  <c r="U1259" i="4"/>
  <c r="W1259" i="2" s="1"/>
  <c r="X1259" i="4"/>
  <c r="AO1259" i="2" s="1"/>
  <c r="AU1259" i="2" s="1"/>
  <c r="BE1259" i="2" s="1"/>
  <c r="U1278" i="4"/>
  <c r="W1278" i="2" s="1"/>
  <c r="X1278" i="4"/>
  <c r="AO1278" i="2" s="1"/>
  <c r="AU1278" i="2" s="1"/>
  <c r="BE1278" i="2" s="1"/>
  <c r="X1282" i="4"/>
  <c r="AO1282" i="2" s="1"/>
  <c r="AU1282" i="2" s="1"/>
  <c r="BE1282" i="2" s="1"/>
  <c r="U1282" i="4"/>
  <c r="W1282" i="2" s="1"/>
  <c r="X1290" i="4"/>
  <c r="AO1290" i="2" s="1"/>
  <c r="AU1290" i="2" s="1"/>
  <c r="BE1290" i="2" s="1"/>
  <c r="U1290" i="4"/>
  <c r="W1290" i="2" s="1"/>
  <c r="U1310" i="4"/>
  <c r="W1310" i="2" s="1"/>
  <c r="X1310" i="4"/>
  <c r="AO1310" i="2" s="1"/>
  <c r="AU1310" i="2" s="1"/>
  <c r="BE1310" i="2" s="1"/>
  <c r="X1314" i="4"/>
  <c r="AO1314" i="2" s="1"/>
  <c r="AU1314" i="2" s="1"/>
  <c r="BE1314" i="2" s="1"/>
  <c r="U1314" i="4"/>
  <c r="W1314" i="2" s="1"/>
  <c r="X1367" i="4"/>
  <c r="AO1367" i="2" s="1"/>
  <c r="AU1367" i="2" s="1"/>
  <c r="U1367" i="4"/>
  <c r="W1367" i="2" s="1"/>
  <c r="AD1374" i="4"/>
  <c r="G1374" i="4"/>
  <c r="I1374" i="2" s="1"/>
  <c r="X1466" i="4"/>
  <c r="AO1466" i="2" s="1"/>
  <c r="AU1466" i="2" s="1"/>
  <c r="BE1466" i="2" s="1"/>
  <c r="U1466" i="4"/>
  <c r="W1466" i="2" s="1"/>
  <c r="X1471" i="4"/>
  <c r="AO1471" i="2" s="1"/>
  <c r="AU1471" i="2" s="1"/>
  <c r="U1471" i="4"/>
  <c r="W1471" i="2" s="1"/>
  <c r="X1483" i="4"/>
  <c r="AO1483" i="2" s="1"/>
  <c r="AU1483" i="2" s="1"/>
  <c r="BA1483" i="2" s="1"/>
  <c r="U1483" i="4"/>
  <c r="W1483" i="2" s="1"/>
  <c r="U1563" i="4"/>
  <c r="W1563" i="2" s="1"/>
  <c r="X1563" i="4"/>
  <c r="AO1563" i="2" s="1"/>
  <c r="AU1563" i="2" s="1"/>
  <c r="BE1563" i="2" s="1"/>
  <c r="G616" i="4"/>
  <c r="X620" i="4"/>
  <c r="AO620" i="2" s="1"/>
  <c r="AU620" i="2" s="1"/>
  <c r="G632" i="4"/>
  <c r="I632" i="2" s="1"/>
  <c r="G637" i="4"/>
  <c r="I637" i="2" s="1"/>
  <c r="G663" i="4"/>
  <c r="G679" i="4"/>
  <c r="G695" i="4"/>
  <c r="G711" i="4"/>
  <c r="G775" i="4"/>
  <c r="I775" i="2" s="1"/>
  <c r="G791" i="4"/>
  <c r="I791" i="2" s="1"/>
  <c r="G807" i="4"/>
  <c r="I807" i="2" s="1"/>
  <c r="G823" i="4"/>
  <c r="I823" i="2" s="1"/>
  <c r="G839" i="4"/>
  <c r="I839" i="2" s="1"/>
  <c r="G855" i="4"/>
  <c r="I855" i="2" s="1"/>
  <c r="G871" i="4"/>
  <c r="I871" i="2" s="1"/>
  <c r="G887" i="4"/>
  <c r="I887" i="2" s="1"/>
  <c r="G899" i="4"/>
  <c r="I899" i="2" s="1"/>
  <c r="X942" i="4"/>
  <c r="AO942" i="2" s="1"/>
  <c r="AU942" i="2" s="1"/>
  <c r="X950" i="4"/>
  <c r="AO950" i="2" s="1"/>
  <c r="AU950" i="2" s="1"/>
  <c r="G961" i="4"/>
  <c r="G980" i="4"/>
  <c r="I980" i="2" s="1"/>
  <c r="G985" i="4"/>
  <c r="G993" i="4"/>
  <c r="X1007" i="4"/>
  <c r="AO1007" i="2" s="1"/>
  <c r="AU1007" i="2" s="1"/>
  <c r="BE1007" i="2" s="1"/>
  <c r="G1009" i="4"/>
  <c r="I1009" i="2" s="1"/>
  <c r="X1023" i="4"/>
  <c r="AO1023" i="2" s="1"/>
  <c r="AU1023" i="2" s="1"/>
  <c r="G1025" i="4"/>
  <c r="I1025" i="2" s="1"/>
  <c r="X1039" i="4"/>
  <c r="AO1039" i="2" s="1"/>
  <c r="AU1039" i="2" s="1"/>
  <c r="BQ1039" i="2" s="1"/>
  <c r="G1041" i="4"/>
  <c r="I1041" i="2" s="1"/>
  <c r="X1055" i="4"/>
  <c r="AO1055" i="2" s="1"/>
  <c r="AU1055" i="2" s="1"/>
  <c r="G1057" i="4"/>
  <c r="I1057" i="2" s="1"/>
  <c r="G1058" i="4"/>
  <c r="I1058" i="2" s="1"/>
  <c r="X1071" i="4"/>
  <c r="AO1071" i="2" s="1"/>
  <c r="AU1071" i="2" s="1"/>
  <c r="X1079" i="4"/>
  <c r="AO1079" i="2" s="1"/>
  <c r="AU1079" i="2" s="1"/>
  <c r="BE1079" i="2" s="1"/>
  <c r="G1081" i="4"/>
  <c r="I1081" i="2" s="1"/>
  <c r="AD1081" i="4"/>
  <c r="X1083" i="4"/>
  <c r="AO1083" i="2" s="1"/>
  <c r="AU1083" i="2" s="1"/>
  <c r="G1086" i="4"/>
  <c r="I1086" i="2" s="1"/>
  <c r="X1095" i="4"/>
  <c r="AO1095" i="2" s="1"/>
  <c r="AU1095" i="2" s="1"/>
  <c r="G1097" i="4"/>
  <c r="I1097" i="2" s="1"/>
  <c r="AD1097" i="4"/>
  <c r="X1099" i="4"/>
  <c r="AO1099" i="2" s="1"/>
  <c r="AU1099" i="2" s="1"/>
  <c r="BE1099" i="2" s="1"/>
  <c r="G1102" i="4"/>
  <c r="I1102" i="2" s="1"/>
  <c r="X1111" i="4"/>
  <c r="AO1111" i="2" s="1"/>
  <c r="AU1111" i="2" s="1"/>
  <c r="BA1111" i="2" s="1"/>
  <c r="G1113" i="4"/>
  <c r="I1113" i="2" s="1"/>
  <c r="AD1113" i="4"/>
  <c r="X1115" i="4"/>
  <c r="AO1115" i="2" s="1"/>
  <c r="AU1115" i="2" s="1"/>
  <c r="BE1115" i="2" s="1"/>
  <c r="G1118" i="4"/>
  <c r="I1118" i="2" s="1"/>
  <c r="X1183" i="4"/>
  <c r="AO1183" i="2" s="1"/>
  <c r="AU1183" i="2" s="1"/>
  <c r="AD1203" i="4"/>
  <c r="G1203" i="4"/>
  <c r="I1203" i="2" s="1"/>
  <c r="U1213" i="4"/>
  <c r="W1213" i="2" s="1"/>
  <c r="X1213" i="4"/>
  <c r="AO1213" i="2" s="1"/>
  <c r="AU1213" i="2" s="1"/>
  <c r="X1232" i="4"/>
  <c r="AO1232" i="2" s="1"/>
  <c r="AU1232" i="2" s="1"/>
  <c r="BA1232" i="2" s="1"/>
  <c r="U1232" i="4"/>
  <c r="W1232" i="2" s="1"/>
  <c r="X1281" i="4"/>
  <c r="AO1281" i="2" s="1"/>
  <c r="AU1281" i="2" s="1"/>
  <c r="BE1281" i="2" s="1"/>
  <c r="U1281" i="4"/>
  <c r="W1281" i="2" s="1"/>
  <c r="X1289" i="4"/>
  <c r="AO1289" i="2" s="1"/>
  <c r="AU1289" i="2" s="1"/>
  <c r="BE1289" i="2" s="1"/>
  <c r="U1289" i="4"/>
  <c r="W1289" i="2" s="1"/>
  <c r="X1313" i="4"/>
  <c r="AO1313" i="2" s="1"/>
  <c r="AU1313" i="2" s="1"/>
  <c r="BE1313" i="2" s="1"/>
  <c r="U1313" i="4"/>
  <c r="W1313" i="2" s="1"/>
  <c r="X1322" i="4"/>
  <c r="AO1322" i="2" s="1"/>
  <c r="AU1322" i="2" s="1"/>
  <c r="BQ1322" i="2" s="1"/>
  <c r="U1322" i="4"/>
  <c r="W1322" i="2" s="1"/>
  <c r="U1370" i="4"/>
  <c r="W1370" i="2" s="1"/>
  <c r="X1370" i="4"/>
  <c r="AO1370" i="2" s="1"/>
  <c r="AU1370" i="2" s="1"/>
  <c r="X1379" i="4"/>
  <c r="AO1379" i="2" s="1"/>
  <c r="AU1379" i="2" s="1"/>
  <c r="U1379" i="4"/>
  <c r="W1379" i="2" s="1"/>
  <c r="AD1386" i="4"/>
  <c r="G1386" i="4"/>
  <c r="I1386" i="2" s="1"/>
  <c r="U1390" i="4"/>
  <c r="W1390" i="2" s="1"/>
  <c r="X1390" i="4"/>
  <c r="AO1390" i="2" s="1"/>
  <c r="AU1390" i="2" s="1"/>
  <c r="X1443" i="4"/>
  <c r="AO1443" i="2" s="1"/>
  <c r="AU1443" i="2" s="1"/>
  <c r="BH1443" i="2" s="1"/>
  <c r="U1443" i="4"/>
  <c r="W1443" i="2" s="1"/>
  <c r="AD1450" i="4"/>
  <c r="G1450" i="4"/>
  <c r="I1450" i="2" s="1"/>
  <c r="X1486" i="4"/>
  <c r="AO1486" i="2" s="1"/>
  <c r="AU1486" i="2" s="1"/>
  <c r="BE1486" i="2" s="1"/>
  <c r="U1486" i="4"/>
  <c r="W1486" i="2" s="1"/>
  <c r="X628" i="4"/>
  <c r="AO628" i="2" s="1"/>
  <c r="AU628" i="2" s="1"/>
  <c r="G630" i="4"/>
  <c r="I630" i="2" s="1"/>
  <c r="G699" i="4"/>
  <c r="G827" i="4"/>
  <c r="I827" i="2" s="1"/>
  <c r="G843" i="4"/>
  <c r="I843" i="2" s="1"/>
  <c r="G859" i="4"/>
  <c r="I859" i="2" s="1"/>
  <c r="G890" i="4"/>
  <c r="G896" i="4"/>
  <c r="I896" i="2" s="1"/>
  <c r="X906" i="4"/>
  <c r="AO906" i="2" s="1"/>
  <c r="AU906" i="2" s="1"/>
  <c r="BA906" i="2" s="1"/>
  <c r="X907" i="4"/>
  <c r="AO907" i="2" s="1"/>
  <c r="AU907" i="2" s="1"/>
  <c r="BE907" i="2" s="1"/>
  <c r="G914" i="4"/>
  <c r="X914" i="4"/>
  <c r="AO914" i="2" s="1"/>
  <c r="AU914" i="2" s="1"/>
  <c r="BA914" i="2" s="1"/>
  <c r="X926" i="4"/>
  <c r="AO926" i="2" s="1"/>
  <c r="AU926" i="2" s="1"/>
  <c r="G942" i="4"/>
  <c r="I942" i="2" s="1"/>
  <c r="AD948" i="4"/>
  <c r="G950" i="4"/>
  <c r="I950" i="2" s="1"/>
  <c r="X958" i="4"/>
  <c r="AO958" i="2" s="1"/>
  <c r="AU958" i="2" s="1"/>
  <c r="X966" i="4"/>
  <c r="AO966" i="2" s="1"/>
  <c r="AU966" i="2" s="1"/>
  <c r="G979" i="4"/>
  <c r="X982" i="4"/>
  <c r="AO982" i="2" s="1"/>
  <c r="AU982" i="2" s="1"/>
  <c r="G984" i="4"/>
  <c r="I984" i="2" s="1"/>
  <c r="X990" i="4"/>
  <c r="AO990" i="2" s="1"/>
  <c r="AU990" i="2" s="1"/>
  <c r="G999" i="4"/>
  <c r="X999" i="4"/>
  <c r="AO999" i="2" s="1"/>
  <c r="AU999" i="2" s="1"/>
  <c r="BE999" i="2" s="1"/>
  <c r="G1007" i="4"/>
  <c r="G1015" i="4"/>
  <c r="X1015" i="4"/>
  <c r="AO1015" i="2" s="1"/>
  <c r="AU1015" i="2" s="1"/>
  <c r="BE1015" i="2" s="1"/>
  <c r="G1023" i="4"/>
  <c r="G1031" i="4"/>
  <c r="X1031" i="4"/>
  <c r="AO1031" i="2" s="1"/>
  <c r="AU1031" i="2" s="1"/>
  <c r="G1039" i="4"/>
  <c r="X1047" i="4"/>
  <c r="AO1047" i="2" s="1"/>
  <c r="AU1047" i="2" s="1"/>
  <c r="BE1047" i="2" s="1"/>
  <c r="G1056" i="4"/>
  <c r="X1061" i="4"/>
  <c r="AO1061" i="2" s="1"/>
  <c r="AU1061" i="2" s="1"/>
  <c r="BE1061" i="2" s="1"/>
  <c r="G1069" i="4"/>
  <c r="I1069" i="2" s="1"/>
  <c r="G1070" i="4"/>
  <c r="G1072" i="4"/>
  <c r="G1080" i="4"/>
  <c r="X1089" i="4"/>
  <c r="AO1089" i="2" s="1"/>
  <c r="AU1089" i="2" s="1"/>
  <c r="BE1089" i="2" s="1"/>
  <c r="G1096" i="4"/>
  <c r="X1105" i="4"/>
  <c r="AO1105" i="2" s="1"/>
  <c r="AU1105" i="2" s="1"/>
  <c r="BE1105" i="2" s="1"/>
  <c r="G1112" i="4"/>
  <c r="X1121" i="4"/>
  <c r="AO1121" i="2" s="1"/>
  <c r="AU1121" i="2" s="1"/>
  <c r="BE1121" i="2" s="1"/>
  <c r="AD1126" i="4"/>
  <c r="X1127" i="4"/>
  <c r="AO1127" i="2" s="1"/>
  <c r="AU1127" i="2" s="1"/>
  <c r="G1129" i="4"/>
  <c r="I1129" i="2" s="1"/>
  <c r="X1129" i="4"/>
  <c r="AO1129" i="2" s="1"/>
  <c r="AU1129" i="2" s="1"/>
  <c r="BE1129" i="2" s="1"/>
  <c r="AD1134" i="4"/>
  <c r="X1135" i="4"/>
  <c r="AO1135" i="2" s="1"/>
  <c r="AU1135" i="2" s="1"/>
  <c r="G1137" i="4"/>
  <c r="I1137" i="2" s="1"/>
  <c r="X1137" i="4"/>
  <c r="AO1137" i="2" s="1"/>
  <c r="AU1137" i="2" s="1"/>
  <c r="BE1137" i="2" s="1"/>
  <c r="AD1142" i="4"/>
  <c r="X1143" i="4"/>
  <c r="AO1143" i="2" s="1"/>
  <c r="AU1143" i="2" s="1"/>
  <c r="G1145" i="4"/>
  <c r="I1145" i="2" s="1"/>
  <c r="X1145" i="4"/>
  <c r="AO1145" i="2" s="1"/>
  <c r="AU1145" i="2" s="1"/>
  <c r="BE1145" i="2" s="1"/>
  <c r="AD1150" i="4"/>
  <c r="X1151" i="4"/>
  <c r="AO1151" i="2" s="1"/>
  <c r="AU1151" i="2" s="1"/>
  <c r="G1153" i="4"/>
  <c r="I1153" i="2" s="1"/>
  <c r="X1153" i="4"/>
  <c r="AO1153" i="2" s="1"/>
  <c r="AU1153" i="2" s="1"/>
  <c r="BE1153" i="2" s="1"/>
  <c r="AD1158" i="4"/>
  <c r="X1159" i="4"/>
  <c r="AO1159" i="2" s="1"/>
  <c r="AU1159" i="2" s="1"/>
  <c r="G1161" i="4"/>
  <c r="I1161" i="2" s="1"/>
  <c r="X1161" i="4"/>
  <c r="AO1161" i="2" s="1"/>
  <c r="AU1161" i="2" s="1"/>
  <c r="BE1161" i="2" s="1"/>
  <c r="AD1166" i="4"/>
  <c r="X1167" i="4"/>
  <c r="AO1167" i="2" s="1"/>
  <c r="AU1167" i="2" s="1"/>
  <c r="G1169" i="4"/>
  <c r="I1169" i="2" s="1"/>
  <c r="X1169" i="4"/>
  <c r="AO1169" i="2" s="1"/>
  <c r="AU1169" i="2" s="1"/>
  <c r="BE1169" i="2" s="1"/>
  <c r="AD1174" i="4"/>
  <c r="X1175" i="4"/>
  <c r="AO1175" i="2" s="1"/>
  <c r="AU1175" i="2" s="1"/>
  <c r="U1176" i="4"/>
  <c r="W1176" i="2" s="1"/>
  <c r="U1196" i="4"/>
  <c r="W1196" i="2" s="1"/>
  <c r="U1211" i="4"/>
  <c r="W1211" i="2" s="1"/>
  <c r="X1211" i="4"/>
  <c r="AO1211" i="2" s="1"/>
  <c r="AU1211" i="2" s="1"/>
  <c r="BA1211" i="2" s="1"/>
  <c r="X1212" i="4"/>
  <c r="AO1212" i="2" s="1"/>
  <c r="AU1212" i="2" s="1"/>
  <c r="U1212" i="4"/>
  <c r="W1212" i="2" s="1"/>
  <c r="G1215" i="4"/>
  <c r="I1215" i="2" s="1"/>
  <c r="U1217" i="4"/>
  <c r="W1217" i="2" s="1"/>
  <c r="X1217" i="4"/>
  <c r="AO1217" i="2" s="1"/>
  <c r="AU1217" i="2" s="1"/>
  <c r="BE1217" i="2" s="1"/>
  <c r="G1217" i="4"/>
  <c r="I1217" i="2" s="1"/>
  <c r="AD1219" i="4"/>
  <c r="G1219" i="4"/>
  <c r="I1219" i="2" s="1"/>
  <c r="U1227" i="4"/>
  <c r="W1227" i="2" s="1"/>
  <c r="X1227" i="4"/>
  <c r="AO1227" i="2" s="1"/>
  <c r="AU1227" i="2" s="1"/>
  <c r="BA1227" i="2" s="1"/>
  <c r="G1227" i="4"/>
  <c r="I1227" i="2" s="1"/>
  <c r="G1241" i="4"/>
  <c r="I1241" i="2" s="1"/>
  <c r="AD1241" i="4"/>
  <c r="U1249" i="4"/>
  <c r="W1249" i="2" s="1"/>
  <c r="X1249" i="4"/>
  <c r="AO1249" i="2" s="1"/>
  <c r="AU1249" i="2" s="1"/>
  <c r="G1249" i="4"/>
  <c r="I1249" i="2" s="1"/>
  <c r="U1265" i="4"/>
  <c r="W1265" i="2" s="1"/>
  <c r="X1265" i="4"/>
  <c r="AO1265" i="2" s="1"/>
  <c r="AU1265" i="2" s="1"/>
  <c r="BE1265" i="2" s="1"/>
  <c r="AD1267" i="4"/>
  <c r="G1267" i="4"/>
  <c r="I1267" i="2" s="1"/>
  <c r="G1273" i="4"/>
  <c r="I1273" i="2" s="1"/>
  <c r="AD1273" i="4"/>
  <c r="X1321" i="4"/>
  <c r="AO1321" i="2" s="1"/>
  <c r="AU1321" i="2" s="1"/>
  <c r="BQ1321" i="2" s="1"/>
  <c r="U1321" i="4"/>
  <c r="W1321" i="2" s="1"/>
  <c r="X1327" i="4"/>
  <c r="AO1327" i="2" s="1"/>
  <c r="AU1327" i="2" s="1"/>
  <c r="BQ1327" i="2" s="1"/>
  <c r="U1327" i="4"/>
  <c r="W1327" i="2" s="1"/>
  <c r="X1339" i="4"/>
  <c r="AO1339" i="2" s="1"/>
  <c r="AU1339" i="2" s="1"/>
  <c r="U1339" i="4"/>
  <c r="W1339" i="2" s="1"/>
  <c r="X1399" i="4"/>
  <c r="AO1399" i="2" s="1"/>
  <c r="AU1399" i="2" s="1"/>
  <c r="U1399" i="4"/>
  <c r="W1399" i="2" s="1"/>
  <c r="AD1406" i="4"/>
  <c r="G1406" i="4"/>
  <c r="I1406" i="2" s="1"/>
  <c r="X1431" i="4"/>
  <c r="AO1431" i="2" s="1"/>
  <c r="AU1431" i="2" s="1"/>
  <c r="BA1431" i="2" s="1"/>
  <c r="U1431" i="4"/>
  <c r="W1431" i="2" s="1"/>
  <c r="AD1438" i="4"/>
  <c r="G1438" i="4"/>
  <c r="I1438" i="2" s="1"/>
  <c r="X1459" i="4"/>
  <c r="AO1459" i="2" s="1"/>
  <c r="AU1459" i="2" s="1"/>
  <c r="U1459" i="4"/>
  <c r="W1459" i="2" s="1"/>
  <c r="AD1470" i="4"/>
  <c r="G1470" i="4"/>
  <c r="I1470" i="2" s="1"/>
  <c r="AD1482" i="4"/>
  <c r="G1482" i="4"/>
  <c r="I1482" i="2" s="1"/>
  <c r="AD1541" i="4"/>
  <c r="G1541" i="4"/>
  <c r="I1541" i="2" s="1"/>
  <c r="G1259" i="4"/>
  <c r="I1259" i="2" s="1"/>
  <c r="X1263" i="4"/>
  <c r="AO1263" i="2" s="1"/>
  <c r="AU1263" i="2" s="1"/>
  <c r="BE1263" i="2" s="1"/>
  <c r="G1265" i="4"/>
  <c r="I1265" i="2" s="1"/>
  <c r="G1341" i="4"/>
  <c r="I1341" i="2" s="1"/>
  <c r="G1357" i="4"/>
  <c r="I1357" i="2" s="1"/>
  <c r="G1370" i="4"/>
  <c r="I1370" i="2" s="1"/>
  <c r="X1378" i="4"/>
  <c r="AO1378" i="2" s="1"/>
  <c r="AU1378" i="2" s="1"/>
  <c r="G1390" i="4"/>
  <c r="I1390" i="2" s="1"/>
  <c r="G1402" i="4"/>
  <c r="I1402" i="2" s="1"/>
  <c r="X1410" i="4"/>
  <c r="AO1410" i="2" s="1"/>
  <c r="AU1410" i="2" s="1"/>
  <c r="BQ1410" i="2" s="1"/>
  <c r="G1422" i="4"/>
  <c r="I1422" i="2" s="1"/>
  <c r="G1434" i="4"/>
  <c r="I1434" i="2" s="1"/>
  <c r="G1462" i="4"/>
  <c r="I1462" i="2" s="1"/>
  <c r="G1466" i="4"/>
  <c r="I1466" i="2" s="1"/>
  <c r="G1486" i="4"/>
  <c r="I1486" i="2" s="1"/>
  <c r="G1521" i="4"/>
  <c r="I1521" i="2" s="1"/>
  <c r="G1533" i="4"/>
  <c r="I1533" i="2" s="1"/>
  <c r="X1581" i="4"/>
  <c r="AO1581" i="2" s="1"/>
  <c r="AU1581" i="2" s="1"/>
  <c r="U1581" i="4"/>
  <c r="W1581" i="2" s="1"/>
  <c r="X1601" i="4"/>
  <c r="AO1601" i="2" s="1"/>
  <c r="AU1601" i="2" s="1"/>
  <c r="U1601" i="4"/>
  <c r="W1601" i="2" s="1"/>
  <c r="G1223" i="4"/>
  <c r="I1223" i="2" s="1"/>
  <c r="U1228" i="4"/>
  <c r="W1228" i="2" s="1"/>
  <c r="G1239" i="4"/>
  <c r="I1239" i="2" s="1"/>
  <c r="U1244" i="4"/>
  <c r="W1244" i="2" s="1"/>
  <c r="G1255" i="4"/>
  <c r="I1255" i="2" s="1"/>
  <c r="U1260" i="4"/>
  <c r="W1260" i="2" s="1"/>
  <c r="G1287" i="4"/>
  <c r="I1287" i="2" s="1"/>
  <c r="G1319" i="4"/>
  <c r="I1319" i="2" s="1"/>
  <c r="X1335" i="4"/>
  <c r="AO1335" i="2" s="1"/>
  <c r="AU1335" i="2" s="1"/>
  <c r="BH1335" i="2" s="1"/>
  <c r="G1337" i="4"/>
  <c r="I1337" i="2" s="1"/>
  <c r="G1342" i="4"/>
  <c r="I1342" i="2" s="1"/>
  <c r="G1531" i="4"/>
  <c r="I1531" i="2" s="1"/>
  <c r="X1543" i="4"/>
  <c r="AO1543" i="2" s="1"/>
  <c r="AU1543" i="2" s="1"/>
  <c r="BH1543" i="2" s="1"/>
  <c r="G1547" i="4"/>
  <c r="I1547" i="2" s="1"/>
  <c r="X1559" i="4"/>
  <c r="AO1559" i="2" s="1"/>
  <c r="AU1559" i="2" s="1"/>
  <c r="BE1559" i="2" s="1"/>
  <c r="G1563" i="4"/>
  <c r="I1563" i="2" s="1"/>
  <c r="X1580" i="4"/>
  <c r="AO1580" i="2" s="1"/>
  <c r="AU1580" i="2" s="1"/>
  <c r="BA1580" i="2" s="1"/>
  <c r="U1580" i="4"/>
  <c r="W1580" i="2" s="1"/>
  <c r="U1619" i="4"/>
  <c r="W1619" i="2" s="1"/>
  <c r="X1619" i="4"/>
  <c r="AO1619" i="2" s="1"/>
  <c r="AU1619" i="2" s="1"/>
  <c r="U1208" i="4"/>
  <c r="W1208" i="2" s="1"/>
  <c r="X1223" i="4"/>
  <c r="AO1223" i="2" s="1"/>
  <c r="AU1223" i="2" s="1"/>
  <c r="BA1223" i="2" s="1"/>
  <c r="U1224" i="4"/>
  <c r="W1224" i="2" s="1"/>
  <c r="X1229" i="4"/>
  <c r="AO1229" i="2" s="1"/>
  <c r="AU1229" i="2" s="1"/>
  <c r="BA1229" i="2" s="1"/>
  <c r="X1239" i="4"/>
  <c r="AO1239" i="2" s="1"/>
  <c r="AU1239" i="2" s="1"/>
  <c r="BA1239" i="2" s="1"/>
  <c r="U1240" i="4"/>
  <c r="W1240" i="2" s="1"/>
  <c r="X1245" i="4"/>
  <c r="AO1245" i="2" s="1"/>
  <c r="AU1245" i="2" s="1"/>
  <c r="X1271" i="4"/>
  <c r="AO1271" i="2" s="1"/>
  <c r="AU1271" i="2" s="1"/>
  <c r="BE1271" i="2" s="1"/>
  <c r="U1272" i="4"/>
  <c r="W1272" i="2" s="1"/>
  <c r="X1294" i="4"/>
  <c r="AO1294" i="2" s="1"/>
  <c r="AU1294" i="2" s="1"/>
  <c r="BE1294" i="2" s="1"/>
  <c r="X1295" i="4"/>
  <c r="AO1295" i="2" s="1"/>
  <c r="AU1295" i="2" s="1"/>
  <c r="U1297" i="4"/>
  <c r="W1297" i="2" s="1"/>
  <c r="X1303" i="4"/>
  <c r="AO1303" i="2" s="1"/>
  <c r="AU1303" i="2" s="1"/>
  <c r="BQ1303" i="2" s="1"/>
  <c r="G1323" i="4"/>
  <c r="I1323" i="2" s="1"/>
  <c r="X1354" i="4"/>
  <c r="AO1354" i="2" s="1"/>
  <c r="AU1354" i="2" s="1"/>
  <c r="X1426" i="4"/>
  <c r="AO1426" i="2" s="1"/>
  <c r="AU1426" i="2" s="1"/>
  <c r="BE1426" i="2" s="1"/>
  <c r="U1467" i="4"/>
  <c r="W1467" i="2" s="1"/>
  <c r="U1487" i="4"/>
  <c r="W1487" i="2" s="1"/>
  <c r="U1513" i="4"/>
  <c r="W1513" i="2" s="1"/>
  <c r="G1527" i="4"/>
  <c r="I1527" i="2" s="1"/>
  <c r="X1539" i="4"/>
  <c r="AO1539" i="2" s="1"/>
  <c r="AU1539" i="2" s="1"/>
  <c r="BH1539" i="2" s="1"/>
  <c r="G1543" i="4"/>
  <c r="I1543" i="2" s="1"/>
  <c r="X1555" i="4"/>
  <c r="AO1555" i="2" s="1"/>
  <c r="AU1555" i="2" s="1"/>
  <c r="G1559" i="4"/>
  <c r="I1559" i="2" s="1"/>
  <c r="U1568" i="4"/>
  <c r="W1568" i="2" s="1"/>
  <c r="X1571" i="4"/>
  <c r="AO1571" i="2" s="1"/>
  <c r="AU1571" i="2" s="1"/>
  <c r="BE1571" i="2" s="1"/>
  <c r="AD1573" i="4"/>
  <c r="G1573" i="4"/>
  <c r="I1573" i="2" s="1"/>
  <c r="U1603" i="4"/>
  <c r="W1603" i="2" s="1"/>
  <c r="X1603" i="4"/>
  <c r="AO1603" i="2" s="1"/>
  <c r="AU1603" i="2" s="1"/>
  <c r="AD1671" i="4"/>
  <c r="U1658" i="4"/>
  <c r="W1658" i="2" s="1"/>
  <c r="X1659" i="4"/>
  <c r="AO1659" i="2" s="1"/>
  <c r="AU1659" i="2" s="1"/>
  <c r="BE1659" i="2" s="1"/>
  <c r="AD1663" i="4"/>
  <c r="G1677" i="4"/>
  <c r="I1677" i="2" s="1"/>
  <c r="U1678" i="4"/>
  <c r="W1678" i="2" s="1"/>
  <c r="X1679" i="4"/>
  <c r="AO1679" i="2" s="1"/>
  <c r="AU1679" i="2" s="1"/>
  <c r="BQ1679" i="2" s="1"/>
  <c r="U1681" i="4"/>
  <c r="W1681" i="2" s="1"/>
  <c r="U1702" i="4"/>
  <c r="W1702" i="2" s="1"/>
  <c r="G1703" i="4"/>
  <c r="I1703" i="2" s="1"/>
  <c r="X1711" i="4"/>
  <c r="AO1711" i="2" s="1"/>
  <c r="AU1711" i="2" s="1"/>
  <c r="BE1711" i="2" s="1"/>
  <c r="X1727" i="4"/>
  <c r="AO1727" i="2" s="1"/>
  <c r="AU1727" i="2" s="1"/>
  <c r="BE1727" i="2" s="1"/>
  <c r="X1743" i="4"/>
  <c r="AO1743" i="2" s="1"/>
  <c r="AU1743" i="2" s="1"/>
  <c r="BE1743" i="2" s="1"/>
  <c r="U1757" i="4"/>
  <c r="W1757" i="2" s="1"/>
  <c r="U1760" i="4"/>
  <c r="W1760" i="2" s="1"/>
  <c r="U1761" i="4"/>
  <c r="W1761" i="2" s="1"/>
  <c r="U1772" i="4"/>
  <c r="W1772" i="2" s="1"/>
  <c r="U1773" i="4"/>
  <c r="W1773" i="2" s="1"/>
  <c r="U1776" i="4"/>
  <c r="W1776" i="2" s="1"/>
  <c r="U1777" i="4"/>
  <c r="W1777" i="2" s="1"/>
  <c r="G1811" i="4"/>
  <c r="I1811" i="2" s="1"/>
  <c r="U1816" i="4"/>
  <c r="W1816" i="2" s="1"/>
  <c r="U1817" i="4"/>
  <c r="W1817" i="2" s="1"/>
  <c r="U1869" i="4"/>
  <c r="W1869" i="2" s="1"/>
  <c r="X1877" i="4"/>
  <c r="AO1877" i="2" s="1"/>
  <c r="AU1877" i="2" s="1"/>
  <c r="BE1877" i="2" s="1"/>
  <c r="U1878" i="4"/>
  <c r="W1878" i="2" s="1"/>
  <c r="X1882" i="4"/>
  <c r="AO1882" i="2" s="1"/>
  <c r="AU1882" i="2" s="1"/>
  <c r="BE1882" i="2" s="1"/>
  <c r="U1889" i="4"/>
  <c r="W1889" i="2" s="1"/>
  <c r="G1896" i="4"/>
  <c r="I1896" i="2" s="1"/>
  <c r="U1906" i="4"/>
  <c r="W1906" i="2" s="1"/>
  <c r="U1928" i="4"/>
  <c r="W1928" i="2" s="1"/>
  <c r="U1940" i="4"/>
  <c r="W1940" i="2" s="1"/>
  <c r="U1576" i="4"/>
  <c r="W1576" i="2" s="1"/>
  <c r="U1577" i="4"/>
  <c r="W1577" i="2" s="1"/>
  <c r="G1583" i="4"/>
  <c r="I1583" i="2" s="1"/>
  <c r="X1599" i="4"/>
  <c r="AO1599" i="2" s="1"/>
  <c r="AU1599" i="2" s="1"/>
  <c r="U1613" i="4"/>
  <c r="W1613" i="2" s="1"/>
  <c r="X1615" i="4"/>
  <c r="AO1615" i="2" s="1"/>
  <c r="AU1615" i="2" s="1"/>
  <c r="BQ1615" i="2" s="1"/>
  <c r="U1629" i="4"/>
  <c r="W1629" i="2" s="1"/>
  <c r="X1631" i="4"/>
  <c r="AO1631" i="2" s="1"/>
  <c r="AU1631" i="2" s="1"/>
  <c r="BQ1631" i="2" s="1"/>
  <c r="X1645" i="4"/>
  <c r="AO1645" i="2" s="1"/>
  <c r="AU1645" i="2" s="1"/>
  <c r="BA1645" i="2" s="1"/>
  <c r="G1652" i="4"/>
  <c r="I1652" i="2" s="1"/>
  <c r="U1654" i="4"/>
  <c r="W1654" i="2" s="1"/>
  <c r="G1655" i="4"/>
  <c r="I1655" i="2" s="1"/>
  <c r="U1669" i="4"/>
  <c r="W1669" i="2" s="1"/>
  <c r="U1674" i="4"/>
  <c r="W1674" i="2" s="1"/>
  <c r="X1675" i="4"/>
  <c r="AO1675" i="2" s="1"/>
  <c r="AU1675" i="2" s="1"/>
  <c r="BE1675" i="2" s="1"/>
  <c r="G1678" i="4"/>
  <c r="I1678" i="2" s="1"/>
  <c r="G1679" i="4"/>
  <c r="I1679" i="2" s="1"/>
  <c r="AD1679" i="4"/>
  <c r="G1693" i="4"/>
  <c r="I1693" i="2" s="1"/>
  <c r="U1694" i="4"/>
  <c r="W1694" i="2" s="1"/>
  <c r="X1695" i="4"/>
  <c r="AO1695" i="2" s="1"/>
  <c r="AU1695" i="2" s="1"/>
  <c r="U1697" i="4"/>
  <c r="W1697" i="2" s="1"/>
  <c r="G1699" i="4"/>
  <c r="I1699" i="2" s="1"/>
  <c r="G1700" i="4"/>
  <c r="I1700" i="2" s="1"/>
  <c r="G1759" i="4"/>
  <c r="I1759" i="2" s="1"/>
  <c r="G1775" i="4"/>
  <c r="I1775" i="2" s="1"/>
  <c r="U1792" i="4"/>
  <c r="W1792" i="2" s="1"/>
  <c r="U1793" i="4"/>
  <c r="W1793" i="2" s="1"/>
  <c r="G1807" i="4"/>
  <c r="I1807" i="2" s="1"/>
  <c r="G1816" i="4"/>
  <c r="I1816" i="2" s="1"/>
  <c r="G1817" i="4"/>
  <c r="I1817" i="2" s="1"/>
  <c r="G1819" i="4"/>
  <c r="I1819" i="2" s="1"/>
  <c r="U1824" i="4"/>
  <c r="W1824" i="2" s="1"/>
  <c r="U1825" i="4"/>
  <c r="W1825" i="2" s="1"/>
  <c r="G1830" i="4"/>
  <c r="I1830" i="2" s="1"/>
  <c r="U1853" i="4"/>
  <c r="W1853" i="2" s="1"/>
  <c r="X1861" i="4"/>
  <c r="AO1861" i="2" s="1"/>
  <c r="AU1861" i="2" s="1"/>
  <c r="U1862" i="4"/>
  <c r="W1862" i="2" s="1"/>
  <c r="U1866" i="4"/>
  <c r="W1866" i="2" s="1"/>
  <c r="U1873" i="4"/>
  <c r="W1873" i="2" s="1"/>
  <c r="G1877" i="4"/>
  <c r="I1877" i="2" s="1"/>
  <c r="G1880" i="4"/>
  <c r="I1880" i="2" s="1"/>
  <c r="G1889" i="4"/>
  <c r="I1889" i="2" s="1"/>
  <c r="U1890" i="4"/>
  <c r="W1890" i="2" s="1"/>
  <c r="G1904" i="4"/>
  <c r="I1904" i="2" s="1"/>
  <c r="U1916" i="4"/>
  <c r="W1916" i="2" s="1"/>
  <c r="U1918" i="4"/>
  <c r="W1918" i="2" s="1"/>
  <c r="U1919" i="4"/>
  <c r="W1919" i="2" s="1"/>
  <c r="G1928" i="4"/>
  <c r="I1928" i="2" s="1"/>
  <c r="U1930" i="4"/>
  <c r="W1930" i="2" s="1"/>
  <c r="G1931" i="4"/>
  <c r="I1931" i="2" s="1"/>
  <c r="U1932" i="4"/>
  <c r="W1932" i="2" s="1"/>
  <c r="U1934" i="4"/>
  <c r="W1934" i="2" s="1"/>
  <c r="U1935" i="4"/>
  <c r="W1935" i="2" s="1"/>
  <c r="U1944" i="4"/>
  <c r="W1944" i="2" s="1"/>
  <c r="U1968" i="4"/>
  <c r="W1968" i="2" s="1"/>
  <c r="G1969" i="4"/>
  <c r="I1969" i="2" s="1"/>
  <c r="X1973" i="4"/>
  <c r="AO1973" i="2" s="1"/>
  <c r="AU1973" i="2" s="1"/>
  <c r="BA1973" i="2" s="1"/>
  <c r="U1984" i="4"/>
  <c r="W1984" i="2" s="1"/>
  <c r="G1985" i="4"/>
  <c r="I1985" i="2" s="1"/>
  <c r="X1989" i="4"/>
  <c r="AO1989" i="2" s="1"/>
  <c r="AU1989" i="2" s="1"/>
  <c r="BA1989" i="2" s="1"/>
  <c r="X1996" i="4"/>
  <c r="AO1996" i="2" s="1"/>
  <c r="AU1996" i="2" s="1"/>
  <c r="BA1996" i="2" s="1"/>
  <c r="G1576" i="4"/>
  <c r="I1576" i="2" s="1"/>
  <c r="X1611" i="4"/>
  <c r="AO1611" i="2" s="1"/>
  <c r="AU1611" i="2" s="1"/>
  <c r="BQ1611" i="2" s="1"/>
  <c r="X1627" i="4"/>
  <c r="AO1627" i="2" s="1"/>
  <c r="AU1627" i="2" s="1"/>
  <c r="BQ1627" i="2" s="1"/>
  <c r="X1637" i="4"/>
  <c r="AO1637" i="2" s="1"/>
  <c r="AU1637" i="2" s="1"/>
  <c r="BE1637" i="2" s="1"/>
  <c r="U1649" i="4"/>
  <c r="W1649" i="2" s="1"/>
  <c r="U1670" i="4"/>
  <c r="W1670" i="2" s="1"/>
  <c r="U1690" i="4"/>
  <c r="W1690" i="2" s="1"/>
  <c r="X1691" i="4"/>
  <c r="AO1691" i="2" s="1"/>
  <c r="AU1691" i="2" s="1"/>
  <c r="G1694" i="4"/>
  <c r="I1694" i="2" s="1"/>
  <c r="G1695" i="4"/>
  <c r="I1695" i="2" s="1"/>
  <c r="AD1695" i="4"/>
  <c r="X1719" i="4"/>
  <c r="AO1719" i="2" s="1"/>
  <c r="AU1719" i="2" s="1"/>
  <c r="BE1719" i="2" s="1"/>
  <c r="X1735" i="4"/>
  <c r="AO1735" i="2" s="1"/>
  <c r="AU1735" i="2" s="1"/>
  <c r="BE1735" i="2" s="1"/>
  <c r="X1751" i="4"/>
  <c r="AO1751" i="2" s="1"/>
  <c r="AU1751" i="2" s="1"/>
  <c r="BE1751" i="2" s="1"/>
  <c r="U1764" i="4"/>
  <c r="W1764" i="2" s="1"/>
  <c r="AD1767" i="4"/>
  <c r="U1768" i="4"/>
  <c r="W1768" i="2" s="1"/>
  <c r="U1769" i="4"/>
  <c r="W1769" i="2" s="1"/>
  <c r="U1780" i="4"/>
  <c r="W1780" i="2" s="1"/>
  <c r="AD1783" i="4"/>
  <c r="U1784" i="4"/>
  <c r="W1784" i="2" s="1"/>
  <c r="U1785" i="4"/>
  <c r="W1785" i="2" s="1"/>
  <c r="G1793" i="4"/>
  <c r="I1793" i="2" s="1"/>
  <c r="G1795" i="4"/>
  <c r="I1795" i="2" s="1"/>
  <c r="G1815" i="4"/>
  <c r="I1815" i="2" s="1"/>
  <c r="G1824" i="4"/>
  <c r="I1824" i="2" s="1"/>
  <c r="G1825" i="4"/>
  <c r="I1825" i="2" s="1"/>
  <c r="G1827" i="4"/>
  <c r="I1827" i="2" s="1"/>
  <c r="G1864" i="4"/>
  <c r="I1864" i="2" s="1"/>
  <c r="U1874" i="4"/>
  <c r="W1874" i="2" s="1"/>
  <c r="G1888" i="4"/>
  <c r="I1888" i="2" s="1"/>
  <c r="AD1900" i="4"/>
  <c r="U1901" i="4"/>
  <c r="W1901" i="2" s="1"/>
  <c r="X1909" i="4"/>
  <c r="AO1909" i="2" s="1"/>
  <c r="AU1909" i="2" s="1"/>
  <c r="BA1909" i="2" s="1"/>
  <c r="G1911" i="4"/>
  <c r="I1911" i="2" s="1"/>
  <c r="X1914" i="4"/>
  <c r="AO1914" i="2" s="1"/>
  <c r="AU1914" i="2" s="1"/>
  <c r="BA1914" i="2" s="1"/>
  <c r="G1916" i="4"/>
  <c r="I1916" i="2" s="1"/>
  <c r="G1932" i="4"/>
  <c r="I1932" i="2" s="1"/>
  <c r="G1944" i="4"/>
  <c r="I1944" i="2" s="1"/>
  <c r="U1946" i="4"/>
  <c r="W1946" i="2" s="1"/>
  <c r="G1947" i="4"/>
  <c r="I1947" i="2" s="1"/>
  <c r="X1948" i="4"/>
  <c r="AO1948" i="2" s="1"/>
  <c r="AU1948" i="2" s="1"/>
  <c r="BA1948" i="2" s="1"/>
  <c r="U1951" i="4"/>
  <c r="W1951" i="2" s="1"/>
  <c r="G1965" i="4"/>
  <c r="I1965" i="2" s="1"/>
  <c r="X1969" i="4"/>
  <c r="AO1969" i="2" s="1"/>
  <c r="AU1969" i="2" s="1"/>
  <c r="BA1969" i="2" s="1"/>
  <c r="G1981" i="4"/>
  <c r="I1981" i="2" s="1"/>
  <c r="X1985" i="4"/>
  <c r="AO1985" i="2" s="1"/>
  <c r="AU1985" i="2" s="1"/>
  <c r="BA1985" i="2" s="1"/>
  <c r="BJ51" i="2"/>
  <c r="AU51" i="2" s="1"/>
  <c r="BH51" i="2" s="1"/>
  <c r="BJ34" i="2"/>
  <c r="BI34" i="2" s="1"/>
  <c r="AU44" i="2"/>
  <c r="BQ44" i="2" s="1"/>
  <c r="AU38" i="2"/>
  <c r="BQ38" i="2" s="1"/>
  <c r="AU18" i="2"/>
  <c r="BE18" i="2" s="1"/>
  <c r="AU23" i="2"/>
  <c r="BE23" i="2" s="1"/>
  <c r="AU31" i="2"/>
  <c r="BE31" i="2" s="1"/>
  <c r="AU21" i="2"/>
  <c r="BA21" i="2" s="1"/>
  <c r="AU30" i="2"/>
  <c r="BQ30" i="2" s="1"/>
  <c r="BJ26" i="2"/>
  <c r="BA25" i="2"/>
  <c r="BQ25" i="2"/>
  <c r="BI22" i="2"/>
  <c r="AU22" i="2"/>
  <c r="BA22" i="2" s="1"/>
  <c r="BI20" i="2"/>
  <c r="AU20" i="2"/>
  <c r="BE20" i="2" s="1"/>
  <c r="AD31" i="4"/>
  <c r="AD33" i="4"/>
  <c r="AD34" i="4"/>
  <c r="AD35" i="4"/>
  <c r="BJ17" i="2"/>
  <c r="BH43" i="2"/>
  <c r="BA43" i="2"/>
  <c r="BE43" i="2"/>
  <c r="U27" i="4"/>
  <c r="X27" i="4"/>
  <c r="AD129" i="4"/>
  <c r="G129" i="4"/>
  <c r="I129" i="2" s="1"/>
  <c r="AD134" i="4"/>
  <c r="G134" i="4"/>
  <c r="AD141" i="4"/>
  <c r="G141" i="4"/>
  <c r="I141" i="2" s="1"/>
  <c r="AD146" i="4"/>
  <c r="G146" i="4"/>
  <c r="U153" i="4"/>
  <c r="W153" i="2" s="1"/>
  <c r="X153" i="4"/>
  <c r="U165" i="4"/>
  <c r="W165" i="2" s="1"/>
  <c r="X165" i="4"/>
  <c r="AD195" i="4"/>
  <c r="G195" i="4"/>
  <c r="I195" i="2" s="1"/>
  <c r="U269" i="4"/>
  <c r="W269" i="2" s="1"/>
  <c r="X269" i="4"/>
  <c r="X287" i="4"/>
  <c r="U287" i="4"/>
  <c r="W287" i="2" s="1"/>
  <c r="X311" i="4"/>
  <c r="U311" i="4"/>
  <c r="W311" i="2" s="1"/>
  <c r="U313" i="4"/>
  <c r="W313" i="2" s="1"/>
  <c r="X313" i="4"/>
  <c r="U321" i="4"/>
  <c r="W321" i="2" s="1"/>
  <c r="X321" i="4"/>
  <c r="AD447" i="4"/>
  <c r="G447" i="4"/>
  <c r="I447" i="2" s="1"/>
  <c r="U16" i="4"/>
  <c r="X16" i="4"/>
  <c r="U25" i="4"/>
  <c r="W25" i="2" s="1"/>
  <c r="X25" i="4"/>
  <c r="U30" i="4"/>
  <c r="X30" i="4"/>
  <c r="G38" i="4"/>
  <c r="G46" i="4"/>
  <c r="G54" i="4"/>
  <c r="G62" i="4"/>
  <c r="G70" i="4"/>
  <c r="I70" i="2" s="1"/>
  <c r="AD70" i="4"/>
  <c r="X82" i="4"/>
  <c r="U82" i="4"/>
  <c r="W82" i="2" s="1"/>
  <c r="U91" i="4"/>
  <c r="W91" i="2" s="1"/>
  <c r="X91" i="4"/>
  <c r="U95" i="4"/>
  <c r="W95" i="2" s="1"/>
  <c r="X95" i="4"/>
  <c r="U101" i="4"/>
  <c r="W101" i="2" s="1"/>
  <c r="X101" i="4"/>
  <c r="AD110" i="4"/>
  <c r="G110" i="4"/>
  <c r="AD114" i="4"/>
  <c r="G114" i="4"/>
  <c r="X122" i="4"/>
  <c r="U122" i="4"/>
  <c r="W122" i="2" s="1"/>
  <c r="AD127" i="4"/>
  <c r="G127" i="4"/>
  <c r="I127" i="2" s="1"/>
  <c r="G132" i="4"/>
  <c r="I132" i="2" s="1"/>
  <c r="AD132" i="4"/>
  <c r="AD139" i="4"/>
  <c r="G139" i="4"/>
  <c r="I139" i="2" s="1"/>
  <c r="G144" i="4"/>
  <c r="I144" i="2" s="1"/>
  <c r="AD144" i="4"/>
  <c r="X158" i="4"/>
  <c r="U158" i="4"/>
  <c r="W158" i="2" s="1"/>
  <c r="AD171" i="4"/>
  <c r="G171" i="4"/>
  <c r="I171" i="2" s="1"/>
  <c r="G176" i="4"/>
  <c r="I176" i="2" s="1"/>
  <c r="AD176" i="4"/>
  <c r="U183" i="4"/>
  <c r="W183" i="2" s="1"/>
  <c r="X183" i="4"/>
  <c r="AD186" i="4"/>
  <c r="G186" i="4"/>
  <c r="G197" i="4"/>
  <c r="I197" i="2" s="1"/>
  <c r="AD197" i="4"/>
  <c r="U205" i="4"/>
  <c r="W205" i="2" s="1"/>
  <c r="X205" i="4"/>
  <c r="AD235" i="4"/>
  <c r="G235" i="4"/>
  <c r="I235" i="2" s="1"/>
  <c r="X238" i="4"/>
  <c r="U238" i="4"/>
  <c r="W238" i="2" s="1"/>
  <c r="AD251" i="4"/>
  <c r="G251" i="4"/>
  <c r="I251" i="2" s="1"/>
  <c r="X267" i="4"/>
  <c r="U267" i="4"/>
  <c r="W267" i="2" s="1"/>
  <c r="U272" i="4"/>
  <c r="W272" i="2" s="1"/>
  <c r="X272" i="4"/>
  <c r="U277" i="4"/>
  <c r="W277" i="2" s="1"/>
  <c r="X277" i="4"/>
  <c r="U292" i="4"/>
  <c r="W292" i="2" s="1"/>
  <c r="X292" i="4"/>
  <c r="G337" i="4"/>
  <c r="I337" i="2" s="1"/>
  <c r="AD347" i="4"/>
  <c r="G347" i="4"/>
  <c r="I347" i="2" s="1"/>
  <c r="AD355" i="4"/>
  <c r="G355" i="4"/>
  <c r="I355" i="2" s="1"/>
  <c r="U388" i="4"/>
  <c r="W388" i="2" s="1"/>
  <c r="X388" i="4"/>
  <c r="AO388" i="2" s="1"/>
  <c r="AU388" i="2" s="1"/>
  <c r="BA388" i="2" s="1"/>
  <c r="G393" i="4"/>
  <c r="I393" i="2" s="1"/>
  <c r="AD393" i="4"/>
  <c r="U479" i="4"/>
  <c r="W479" i="2" s="1"/>
  <c r="X479" i="4"/>
  <c r="AO479" i="2" s="1"/>
  <c r="AU479" i="2" s="1"/>
  <c r="BE479" i="2" s="1"/>
  <c r="G482" i="4"/>
  <c r="AD482" i="4"/>
  <c r="U488" i="4"/>
  <c r="W488" i="2" s="1"/>
  <c r="X488" i="4"/>
  <c r="AO488" i="2" s="1"/>
  <c r="AU488" i="2" s="1"/>
  <c r="BA488" i="2" s="1"/>
  <c r="AD491" i="4"/>
  <c r="G491" i="4"/>
  <c r="I491" i="2" s="1"/>
  <c r="AD492" i="4"/>
  <c r="G492" i="4"/>
  <c r="U511" i="4"/>
  <c r="W511" i="2" s="1"/>
  <c r="X511" i="4"/>
  <c r="AO511" i="2" s="1"/>
  <c r="AU511" i="2" s="1"/>
  <c r="G514" i="4"/>
  <c r="AD514" i="4"/>
  <c r="U520" i="4"/>
  <c r="W520" i="2" s="1"/>
  <c r="X520" i="4"/>
  <c r="AO520" i="2" s="1"/>
  <c r="AU520" i="2" s="1"/>
  <c r="BE520" i="2" s="1"/>
  <c r="AD523" i="4"/>
  <c r="G523" i="4"/>
  <c r="I523" i="2" s="1"/>
  <c r="AD524" i="4"/>
  <c r="G524" i="4"/>
  <c r="U543" i="4"/>
  <c r="W543" i="2" s="1"/>
  <c r="X543" i="4"/>
  <c r="AO543" i="2" s="1"/>
  <c r="AU543" i="2" s="1"/>
  <c r="BE543" i="2" s="1"/>
  <c r="G546" i="4"/>
  <c r="AD546" i="4"/>
  <c r="U552" i="4"/>
  <c r="W552" i="2" s="1"/>
  <c r="X552" i="4"/>
  <c r="AO552" i="2" s="1"/>
  <c r="AU552" i="2" s="1"/>
  <c r="BQ552" i="2" s="1"/>
  <c r="G554" i="4"/>
  <c r="AD554" i="4"/>
  <c r="AD563" i="4"/>
  <c r="G563" i="4"/>
  <c r="I563" i="2" s="1"/>
  <c r="AD567" i="4"/>
  <c r="G567" i="4"/>
  <c r="I567" i="2" s="1"/>
  <c r="X587" i="4"/>
  <c r="AO587" i="2" s="1"/>
  <c r="AU587" i="2" s="1"/>
  <c r="BH587" i="2" s="1"/>
  <c r="U587" i="4"/>
  <c r="W587" i="2" s="1"/>
  <c r="AD22" i="4"/>
  <c r="U43" i="4"/>
  <c r="W43" i="2" s="1"/>
  <c r="AD45" i="4"/>
  <c r="G45" i="4"/>
  <c r="U51" i="4"/>
  <c r="W51" i="2" s="1"/>
  <c r="AD53" i="4"/>
  <c r="G53" i="4"/>
  <c r="I53" i="2" s="1"/>
  <c r="U59" i="4"/>
  <c r="W59" i="2" s="1"/>
  <c r="AD61" i="4"/>
  <c r="G61" i="4"/>
  <c r="U67" i="4"/>
  <c r="W67" i="2" s="1"/>
  <c r="AD69" i="4"/>
  <c r="G69" i="4"/>
  <c r="I69" i="2" s="1"/>
  <c r="U81" i="4"/>
  <c r="W81" i="2" s="1"/>
  <c r="X81" i="4"/>
  <c r="X90" i="4"/>
  <c r="U90" i="4"/>
  <c r="W90" i="2" s="1"/>
  <c r="U99" i="4"/>
  <c r="W99" i="2" s="1"/>
  <c r="X99" i="4"/>
  <c r="AD109" i="4"/>
  <c r="G109" i="4"/>
  <c r="I109" i="2" s="1"/>
  <c r="U121" i="4"/>
  <c r="W121" i="2" s="1"/>
  <c r="X121" i="4"/>
  <c r="AD131" i="4"/>
  <c r="G131" i="4"/>
  <c r="I131" i="2" s="1"/>
  <c r="AD135" i="4"/>
  <c r="G135" i="4"/>
  <c r="I135" i="2" s="1"/>
  <c r="AD143" i="4"/>
  <c r="G143" i="4"/>
  <c r="I143" i="2" s="1"/>
  <c r="X154" i="4"/>
  <c r="U154" i="4"/>
  <c r="W154" i="2" s="1"/>
  <c r="W157" i="2"/>
  <c r="U157" i="4"/>
  <c r="X157" i="4"/>
  <c r="AD173" i="4"/>
  <c r="AD175" i="4"/>
  <c r="G175" i="4"/>
  <c r="I175" i="2" s="1"/>
  <c r="X178" i="4"/>
  <c r="U178" i="4"/>
  <c r="W178" i="2" s="1"/>
  <c r="AD190" i="4"/>
  <c r="G190" i="4"/>
  <c r="G196" i="4"/>
  <c r="I196" i="2" s="1"/>
  <c r="AD196" i="4"/>
  <c r="U203" i="4"/>
  <c r="W203" i="2" s="1"/>
  <c r="X203" i="4"/>
  <c r="AD206" i="4"/>
  <c r="G206" i="4"/>
  <c r="G212" i="4"/>
  <c r="I212" i="2" s="1"/>
  <c r="AD212" i="4"/>
  <c r="G217" i="4"/>
  <c r="I217" i="2" s="1"/>
  <c r="AD217" i="4"/>
  <c r="U225" i="4"/>
  <c r="W225" i="2" s="1"/>
  <c r="X225" i="4"/>
  <c r="AD253" i="4"/>
  <c r="U276" i="4"/>
  <c r="W276" i="2" s="1"/>
  <c r="X276" i="4"/>
  <c r="AD283" i="4"/>
  <c r="G283" i="4"/>
  <c r="I283" i="2" s="1"/>
  <c r="U290" i="4"/>
  <c r="U291" i="4"/>
  <c r="W291" i="2" s="1"/>
  <c r="X291" i="4"/>
  <c r="AD301" i="4"/>
  <c r="AD333" i="4"/>
  <c r="G346" i="4"/>
  <c r="AD346" i="4"/>
  <c r="G354" i="4"/>
  <c r="AD354" i="4"/>
  <c r="U1358" i="4"/>
  <c r="W1358" i="2" s="1"/>
  <c r="X1358" i="4"/>
  <c r="AO1358" i="2" s="1"/>
  <c r="AU1358" i="2" s="1"/>
  <c r="U1511" i="4"/>
  <c r="W1511" i="2" s="1"/>
  <c r="X1511" i="4"/>
  <c r="AO1511" i="2" s="1"/>
  <c r="AU1511" i="2" s="1"/>
  <c r="BA1511" i="2" s="1"/>
  <c r="AD1513" i="4"/>
  <c r="G1513" i="4"/>
  <c r="I1513" i="2" s="1"/>
  <c r="U1575" i="4"/>
  <c r="W1575" i="2" s="1"/>
  <c r="X1575" i="4"/>
  <c r="AO1575" i="2" s="1"/>
  <c r="AU1575" i="2" s="1"/>
  <c r="BQ1575" i="2" s="1"/>
  <c r="U1651" i="4"/>
  <c r="W1651" i="2" s="1"/>
  <c r="X1651" i="4"/>
  <c r="AO1651" i="2" s="1"/>
  <c r="AU1651" i="2" s="1"/>
  <c r="BQ1651" i="2" s="1"/>
  <c r="U1657" i="4"/>
  <c r="W1657" i="2" s="1"/>
  <c r="X1657" i="4"/>
  <c r="AO1657" i="2" s="1"/>
  <c r="AU1657" i="2" s="1"/>
  <c r="BA1657" i="2" s="1"/>
  <c r="AD1665" i="4"/>
  <c r="G1665" i="4"/>
  <c r="I1665" i="2" s="1"/>
  <c r="X1698" i="4"/>
  <c r="AO1698" i="2" s="1"/>
  <c r="AU1698" i="2" s="1"/>
  <c r="BE1698" i="2" s="1"/>
  <c r="U1698" i="4"/>
  <c r="W1698" i="2" s="1"/>
  <c r="AD1707" i="4"/>
  <c r="G1707" i="4"/>
  <c r="I1707" i="2" s="1"/>
  <c r="X1716" i="4"/>
  <c r="AO1716" i="2" s="1"/>
  <c r="AU1716" i="2" s="1"/>
  <c r="BE1716" i="2" s="1"/>
  <c r="U1716" i="4"/>
  <c r="W1716" i="2" s="1"/>
  <c r="U1721" i="4"/>
  <c r="W1721" i="2" s="1"/>
  <c r="X1721" i="4"/>
  <c r="AO1721" i="2" s="1"/>
  <c r="AU1721" i="2" s="1"/>
  <c r="BH1721" i="2" s="1"/>
  <c r="AD1723" i="4"/>
  <c r="G1723" i="4"/>
  <c r="I1723" i="2" s="1"/>
  <c r="X1732" i="4"/>
  <c r="AO1732" i="2" s="1"/>
  <c r="AU1732" i="2" s="1"/>
  <c r="BE1732" i="2" s="1"/>
  <c r="U1732" i="4"/>
  <c r="W1732" i="2" s="1"/>
  <c r="G1734" i="4"/>
  <c r="I1734" i="2" s="1"/>
  <c r="AD1734" i="4"/>
  <c r="U1737" i="4"/>
  <c r="W1737" i="2" s="1"/>
  <c r="X1737" i="4"/>
  <c r="AO1737" i="2" s="1"/>
  <c r="AU1737" i="2" s="1"/>
  <c r="BH1737" i="2" s="1"/>
  <c r="AD1739" i="4"/>
  <c r="G1739" i="4"/>
  <c r="I1739" i="2" s="1"/>
  <c r="G1766" i="4"/>
  <c r="I1766" i="2" s="1"/>
  <c r="AD1766" i="4"/>
  <c r="X1797" i="4"/>
  <c r="AO1797" i="2" s="1"/>
  <c r="AU1797" i="2" s="1"/>
  <c r="BA1797" i="2" s="1"/>
  <c r="U1797" i="4"/>
  <c r="W1797" i="2" s="1"/>
  <c r="X1820" i="4"/>
  <c r="AO1820" i="2" s="1"/>
  <c r="AU1820" i="2" s="1"/>
  <c r="BQ1820" i="2" s="1"/>
  <c r="U1820" i="4"/>
  <c r="W1820" i="2" s="1"/>
  <c r="X1829" i="4"/>
  <c r="AO1829" i="2" s="1"/>
  <c r="AU1829" i="2" s="1"/>
  <c r="BA1829" i="2" s="1"/>
  <c r="U1829" i="4"/>
  <c r="W1829" i="2" s="1"/>
  <c r="U1971" i="4"/>
  <c r="W1971" i="2" s="1"/>
  <c r="X1971" i="4"/>
  <c r="AO1971" i="2" s="1"/>
  <c r="AU1971" i="2" s="1"/>
  <c r="BH1971" i="2" s="1"/>
  <c r="U1987" i="4"/>
  <c r="W1987" i="2" s="1"/>
  <c r="X1987" i="4"/>
  <c r="AO1987" i="2" s="1"/>
  <c r="AU1987" i="2" s="1"/>
  <c r="BA1987" i="2" s="1"/>
  <c r="U28" i="4"/>
  <c r="X28" i="4"/>
  <c r="U79" i="4"/>
  <c r="W79" i="2" s="1"/>
  <c r="X79" i="4"/>
  <c r="U89" i="4"/>
  <c r="W89" i="2" s="1"/>
  <c r="X89" i="4"/>
  <c r="G108" i="4"/>
  <c r="I108" i="2" s="1"/>
  <c r="AD108" i="4"/>
  <c r="U119" i="4"/>
  <c r="W119" i="2" s="1"/>
  <c r="X119" i="4"/>
  <c r="X198" i="4"/>
  <c r="U198" i="4"/>
  <c r="W198" i="2" s="1"/>
  <c r="AD211" i="4"/>
  <c r="G211" i="4"/>
  <c r="I211" i="2" s="1"/>
  <c r="G216" i="4"/>
  <c r="I216" i="2" s="1"/>
  <c r="AD216" i="4"/>
  <c r="U223" i="4"/>
  <c r="W223" i="2" s="1"/>
  <c r="X223" i="4"/>
  <c r="AD226" i="4"/>
  <c r="G226" i="4"/>
  <c r="G237" i="4"/>
  <c r="I237" i="2" s="1"/>
  <c r="AD237" i="4"/>
  <c r="U245" i="4"/>
  <c r="W245" i="2" s="1"/>
  <c r="X245" i="4"/>
  <c r="G261" i="4"/>
  <c r="I261" i="2" s="1"/>
  <c r="G282" i="4"/>
  <c r="I282" i="2" s="1"/>
  <c r="AD282" i="4"/>
  <c r="AD351" i="4"/>
  <c r="G351" i="4"/>
  <c r="I351" i="2" s="1"/>
  <c r="AD455" i="4"/>
  <c r="G455" i="4"/>
  <c r="I455" i="2" s="1"/>
  <c r="U26" i="4"/>
  <c r="X26" i="4"/>
  <c r="AD71" i="4"/>
  <c r="G71" i="4"/>
  <c r="I71" i="2" s="1"/>
  <c r="U83" i="4"/>
  <c r="W83" i="2" s="1"/>
  <c r="X83" i="4"/>
  <c r="U87" i="4"/>
  <c r="W87" i="2" s="1"/>
  <c r="X87" i="4"/>
  <c r="U97" i="4"/>
  <c r="W97" i="2" s="1"/>
  <c r="X97" i="4"/>
  <c r="X102" i="4"/>
  <c r="U102" i="4"/>
  <c r="W102" i="2" s="1"/>
  <c r="AD107" i="4"/>
  <c r="G107" i="4"/>
  <c r="I107" i="2" s="1"/>
  <c r="G128" i="4"/>
  <c r="I128" i="2" s="1"/>
  <c r="AD128" i="4"/>
  <c r="AD133" i="4"/>
  <c r="G133" i="4"/>
  <c r="I133" i="2" s="1"/>
  <c r="G140" i="4"/>
  <c r="I140" i="2" s="1"/>
  <c r="AD140" i="4"/>
  <c r="AD145" i="4"/>
  <c r="G145" i="4"/>
  <c r="I145" i="2" s="1"/>
  <c r="U151" i="4"/>
  <c r="W151" i="2" s="1"/>
  <c r="X151" i="4"/>
  <c r="U163" i="4"/>
  <c r="W163" i="2" s="1"/>
  <c r="X163" i="4"/>
  <c r="AD166" i="4"/>
  <c r="G166" i="4"/>
  <c r="G172" i="4"/>
  <c r="I172" i="2" s="1"/>
  <c r="AD172" i="4"/>
  <c r="G177" i="4"/>
  <c r="I177" i="2" s="1"/>
  <c r="AD177" i="4"/>
  <c r="U185" i="4"/>
  <c r="W185" i="2" s="1"/>
  <c r="X185" i="4"/>
  <c r="AD215" i="4"/>
  <c r="G215" i="4"/>
  <c r="I215" i="2" s="1"/>
  <c r="X218" i="4"/>
  <c r="U218" i="4"/>
  <c r="W218" i="2" s="1"/>
  <c r="AD230" i="4"/>
  <c r="G230" i="4"/>
  <c r="G236" i="4"/>
  <c r="I236" i="2" s="1"/>
  <c r="AD236" i="4"/>
  <c r="U243" i="4"/>
  <c r="W243" i="2" s="1"/>
  <c r="X243" i="4"/>
  <c r="AD246" i="4"/>
  <c r="G246" i="4"/>
  <c r="U268" i="4"/>
  <c r="W268" i="2" s="1"/>
  <c r="X268" i="4"/>
  <c r="U273" i="4"/>
  <c r="W273" i="2" s="1"/>
  <c r="X273" i="4"/>
  <c r="X295" i="4"/>
  <c r="U295" i="4"/>
  <c r="W295" i="2" s="1"/>
  <c r="G318" i="4"/>
  <c r="AD318" i="4"/>
  <c r="U320" i="4"/>
  <c r="W320" i="2" s="1"/>
  <c r="X320" i="4"/>
  <c r="AD343" i="4"/>
  <c r="G343" i="4"/>
  <c r="I343" i="2" s="1"/>
  <c r="G350" i="4"/>
  <c r="AD350" i="4"/>
  <c r="AD357" i="4"/>
  <c r="G362" i="4"/>
  <c r="AD362" i="4"/>
  <c r="U364" i="4"/>
  <c r="W364" i="2" s="1"/>
  <c r="X364" i="4"/>
  <c r="AO364" i="2" s="1"/>
  <c r="AU364" i="2" s="1"/>
  <c r="G366" i="4"/>
  <c r="AD366" i="4"/>
  <c r="U368" i="4"/>
  <c r="W368" i="2" s="1"/>
  <c r="X368" i="4"/>
  <c r="AO368" i="2" s="1"/>
  <c r="AU368" i="2" s="1"/>
  <c r="BE368" i="2" s="1"/>
  <c r="G370" i="4"/>
  <c r="AD370" i="4"/>
  <c r="X399" i="4"/>
  <c r="AO399" i="2" s="1"/>
  <c r="AU399" i="2" s="1"/>
  <c r="BA399" i="2" s="1"/>
  <c r="U399" i="4"/>
  <c r="W399" i="2" s="1"/>
  <c r="X407" i="4"/>
  <c r="AO407" i="2" s="1"/>
  <c r="AU407" i="2" s="1"/>
  <c r="BE407" i="2" s="1"/>
  <c r="U407" i="4"/>
  <c r="W407" i="2" s="1"/>
  <c r="U412" i="4"/>
  <c r="W412" i="2" s="1"/>
  <c r="X412" i="4"/>
  <c r="AO412" i="2" s="1"/>
  <c r="AU412" i="2" s="1"/>
  <c r="BQ412" i="2" s="1"/>
  <c r="AD415" i="4"/>
  <c r="G415" i="4"/>
  <c r="I415" i="2" s="1"/>
  <c r="AD423" i="4"/>
  <c r="G423" i="4"/>
  <c r="I423" i="2" s="1"/>
  <c r="X599" i="4"/>
  <c r="AO599" i="2" s="1"/>
  <c r="AU599" i="2" s="1"/>
  <c r="BE599" i="2" s="1"/>
  <c r="U599" i="4"/>
  <c r="W599" i="2" s="1"/>
  <c r="G613" i="4"/>
  <c r="I613" i="2" s="1"/>
  <c r="AD613" i="4"/>
  <c r="AD619" i="4"/>
  <c r="G619" i="4"/>
  <c r="I619" i="2" s="1"/>
  <c r="G628" i="4"/>
  <c r="I628" i="2" s="1"/>
  <c r="G629" i="4"/>
  <c r="I629" i="2" s="1"/>
  <c r="AD629" i="4"/>
  <c r="X642" i="4"/>
  <c r="AO642" i="2" s="1"/>
  <c r="AU642" i="2" s="1"/>
  <c r="BA642" i="2" s="1"/>
  <c r="U642" i="4"/>
  <c r="U652" i="4"/>
  <c r="W652" i="2" s="1"/>
  <c r="X652" i="4"/>
  <c r="AO652" i="2" s="1"/>
  <c r="AU652" i="2" s="1"/>
  <c r="BA652" i="2" s="1"/>
  <c r="X658" i="4"/>
  <c r="AO658" i="2" s="1"/>
  <c r="AU658" i="2" s="1"/>
  <c r="BA658" i="2" s="1"/>
  <c r="U658" i="4"/>
  <c r="U668" i="4"/>
  <c r="W668" i="2" s="1"/>
  <c r="X668" i="4"/>
  <c r="AO668" i="2" s="1"/>
  <c r="AU668" i="2" s="1"/>
  <c r="BA668" i="2" s="1"/>
  <c r="X674" i="4"/>
  <c r="AO674" i="2" s="1"/>
  <c r="AU674" i="2" s="1"/>
  <c r="BA674" i="2" s="1"/>
  <c r="U674" i="4"/>
  <c r="U684" i="4"/>
  <c r="W684" i="2" s="1"/>
  <c r="X684" i="4"/>
  <c r="AO684" i="2" s="1"/>
  <c r="AU684" i="2" s="1"/>
  <c r="BA684" i="2" s="1"/>
  <c r="X690" i="4"/>
  <c r="AO690" i="2" s="1"/>
  <c r="AU690" i="2" s="1"/>
  <c r="BH690" i="2" s="1"/>
  <c r="U690" i="4"/>
  <c r="U700" i="4"/>
  <c r="W700" i="2" s="1"/>
  <c r="X700" i="4"/>
  <c r="AO700" i="2" s="1"/>
  <c r="AU700" i="2" s="1"/>
  <c r="BE700" i="2" s="1"/>
  <c r="X706" i="4"/>
  <c r="AO706" i="2" s="1"/>
  <c r="AU706" i="2" s="1"/>
  <c r="BA706" i="2" s="1"/>
  <c r="U706" i="4"/>
  <c r="U716" i="4"/>
  <c r="W716" i="2" s="1"/>
  <c r="X716" i="4"/>
  <c r="AO716" i="2" s="1"/>
  <c r="AU716" i="2" s="1"/>
  <c r="BH716" i="2" s="1"/>
  <c r="X721" i="4"/>
  <c r="AO721" i="2" s="1"/>
  <c r="AU721" i="2" s="1"/>
  <c r="BE721" i="2" s="1"/>
  <c r="U721" i="4"/>
  <c r="X722" i="4"/>
  <c r="AO722" i="2" s="1"/>
  <c r="AU722" i="2" s="1"/>
  <c r="U722" i="4"/>
  <c r="U732" i="4"/>
  <c r="W732" i="2" s="1"/>
  <c r="X732" i="4"/>
  <c r="AO732" i="2" s="1"/>
  <c r="AU732" i="2" s="1"/>
  <c r="BQ732" i="2" s="1"/>
  <c r="X737" i="4"/>
  <c r="AO737" i="2" s="1"/>
  <c r="AU737" i="2" s="1"/>
  <c r="BE737" i="2" s="1"/>
  <c r="U737" i="4"/>
  <c r="X738" i="4"/>
  <c r="AO738" i="2" s="1"/>
  <c r="AU738" i="2" s="1"/>
  <c r="BA738" i="2" s="1"/>
  <c r="U738" i="4"/>
  <c r="U748" i="4"/>
  <c r="W748" i="2" s="1"/>
  <c r="X748" i="4"/>
  <c r="AO748" i="2" s="1"/>
  <c r="AU748" i="2" s="1"/>
  <c r="BQ748" i="2" s="1"/>
  <c r="X753" i="4"/>
  <c r="AO753" i="2" s="1"/>
  <c r="AU753" i="2" s="1"/>
  <c r="BE753" i="2" s="1"/>
  <c r="U753" i="4"/>
  <c r="X754" i="4"/>
  <c r="AO754" i="2" s="1"/>
  <c r="AU754" i="2" s="1"/>
  <c r="U754" i="4"/>
  <c r="U764" i="4"/>
  <c r="W764" i="2" s="1"/>
  <c r="X764" i="4"/>
  <c r="AO764" i="2" s="1"/>
  <c r="AU764" i="2" s="1"/>
  <c r="BA764" i="2" s="1"/>
  <c r="X769" i="4"/>
  <c r="AO769" i="2" s="1"/>
  <c r="AU769" i="2" s="1"/>
  <c r="U769" i="4"/>
  <c r="X770" i="4"/>
  <c r="AO770" i="2" s="1"/>
  <c r="AU770" i="2" s="1"/>
  <c r="BA770" i="2" s="1"/>
  <c r="U770" i="4"/>
  <c r="U780" i="4"/>
  <c r="W780" i="2" s="1"/>
  <c r="X780" i="4"/>
  <c r="AO780" i="2" s="1"/>
  <c r="AU780" i="2" s="1"/>
  <c r="BE780" i="2" s="1"/>
  <c r="X785" i="4"/>
  <c r="AO785" i="2" s="1"/>
  <c r="AU785" i="2" s="1"/>
  <c r="BE785" i="2" s="1"/>
  <c r="U785" i="4"/>
  <c r="X786" i="4"/>
  <c r="AO786" i="2" s="1"/>
  <c r="AU786" i="2" s="1"/>
  <c r="U786" i="4"/>
  <c r="U796" i="4"/>
  <c r="W796" i="2" s="1"/>
  <c r="X796" i="4"/>
  <c r="AO796" i="2" s="1"/>
  <c r="AU796" i="2" s="1"/>
  <c r="BE796" i="2" s="1"/>
  <c r="X801" i="4"/>
  <c r="AO801" i="2" s="1"/>
  <c r="AU801" i="2" s="1"/>
  <c r="BQ801" i="2" s="1"/>
  <c r="U801" i="4"/>
  <c r="X802" i="4"/>
  <c r="AO802" i="2" s="1"/>
  <c r="AU802" i="2" s="1"/>
  <c r="BA802" i="2" s="1"/>
  <c r="U802" i="4"/>
  <c r="U812" i="4"/>
  <c r="W812" i="2" s="1"/>
  <c r="X812" i="4"/>
  <c r="AO812" i="2" s="1"/>
  <c r="AU812" i="2" s="1"/>
  <c r="BQ812" i="2" s="1"/>
  <c r="X817" i="4"/>
  <c r="AO817" i="2" s="1"/>
  <c r="AU817" i="2" s="1"/>
  <c r="BA817" i="2" s="1"/>
  <c r="U817" i="4"/>
  <c r="X818" i="4"/>
  <c r="AO818" i="2" s="1"/>
  <c r="AU818" i="2" s="1"/>
  <c r="U818" i="4"/>
  <c r="U828" i="4"/>
  <c r="W828" i="2" s="1"/>
  <c r="X828" i="4"/>
  <c r="AO828" i="2" s="1"/>
  <c r="AU828" i="2" s="1"/>
  <c r="BE828" i="2" s="1"/>
  <c r="X833" i="4"/>
  <c r="AO833" i="2" s="1"/>
  <c r="AU833" i="2" s="1"/>
  <c r="U833" i="4"/>
  <c r="X834" i="4"/>
  <c r="AO834" i="2" s="1"/>
  <c r="AU834" i="2" s="1"/>
  <c r="BA834" i="2" s="1"/>
  <c r="U834" i="4"/>
  <c r="U844" i="4"/>
  <c r="W844" i="2" s="1"/>
  <c r="X844" i="4"/>
  <c r="AO844" i="2" s="1"/>
  <c r="AU844" i="2" s="1"/>
  <c r="BA844" i="2" s="1"/>
  <c r="X849" i="4"/>
  <c r="AO849" i="2" s="1"/>
  <c r="AU849" i="2" s="1"/>
  <c r="BQ849" i="2" s="1"/>
  <c r="U849" i="4"/>
  <c r="X850" i="4"/>
  <c r="AO850" i="2" s="1"/>
  <c r="AU850" i="2" s="1"/>
  <c r="BH850" i="2" s="1"/>
  <c r="U850" i="4"/>
  <c r="U860" i="4"/>
  <c r="W860" i="2" s="1"/>
  <c r="X860" i="4"/>
  <c r="AO860" i="2" s="1"/>
  <c r="AU860" i="2" s="1"/>
  <c r="BE860" i="2" s="1"/>
  <c r="X865" i="4"/>
  <c r="AO865" i="2" s="1"/>
  <c r="AU865" i="2" s="1"/>
  <c r="U865" i="4"/>
  <c r="X866" i="4"/>
  <c r="AO866" i="2" s="1"/>
  <c r="AU866" i="2" s="1"/>
  <c r="BA866" i="2" s="1"/>
  <c r="U866" i="4"/>
  <c r="U876" i="4"/>
  <c r="W876" i="2" s="1"/>
  <c r="X876" i="4"/>
  <c r="AO876" i="2" s="1"/>
  <c r="AU876" i="2" s="1"/>
  <c r="BA876" i="2" s="1"/>
  <c r="X881" i="4"/>
  <c r="AO881" i="2" s="1"/>
  <c r="AU881" i="2" s="1"/>
  <c r="BA881" i="2" s="1"/>
  <c r="U881" i="4"/>
  <c r="X882" i="4"/>
  <c r="AO882" i="2" s="1"/>
  <c r="AU882" i="2" s="1"/>
  <c r="U882" i="4"/>
  <c r="AD889" i="4"/>
  <c r="G889" i="4"/>
  <c r="G951" i="4"/>
  <c r="I951" i="2" s="1"/>
  <c r="AD951" i="4"/>
  <c r="W997" i="2"/>
  <c r="U997" i="4"/>
  <c r="X997" i="4"/>
  <c r="AO997" i="2" s="1"/>
  <c r="AU997" i="2" s="1"/>
  <c r="BE997" i="2" s="1"/>
  <c r="G1001" i="4"/>
  <c r="I1001" i="2" s="1"/>
  <c r="AD1001" i="4"/>
  <c r="G1008" i="4"/>
  <c r="AD1008" i="4"/>
  <c r="AD23" i="4"/>
  <c r="G24" i="4"/>
  <c r="I24" i="2" s="1"/>
  <c r="G29" i="4"/>
  <c r="X31" i="4"/>
  <c r="U31" i="4"/>
  <c r="U32" i="4"/>
  <c r="X33" i="4"/>
  <c r="U33" i="4"/>
  <c r="X34" i="4"/>
  <c r="U34" i="4"/>
  <c r="U35" i="4"/>
  <c r="X36" i="4"/>
  <c r="U36" i="4"/>
  <c r="W36" i="2" s="1"/>
  <c r="U37" i="4"/>
  <c r="W37" i="2" s="1"/>
  <c r="AD39" i="4"/>
  <c r="G39" i="4"/>
  <c r="I39" i="2" s="1"/>
  <c r="AD40" i="4"/>
  <c r="G40" i="4"/>
  <c r="AD41" i="4"/>
  <c r="G41" i="4"/>
  <c r="I41" i="2" s="1"/>
  <c r="AD42" i="4"/>
  <c r="G42" i="4"/>
  <c r="I42" i="2" s="1"/>
  <c r="X44" i="4"/>
  <c r="U44" i="4"/>
  <c r="W44" i="2" s="1"/>
  <c r="AD47" i="4"/>
  <c r="G47" i="4"/>
  <c r="I47" i="2" s="1"/>
  <c r="AD48" i="4"/>
  <c r="G48" i="4"/>
  <c r="AD49" i="4"/>
  <c r="G49" i="4"/>
  <c r="I49" i="2" s="1"/>
  <c r="AD50" i="4"/>
  <c r="G50" i="4"/>
  <c r="X52" i="4"/>
  <c r="U52" i="4"/>
  <c r="W52" i="2" s="1"/>
  <c r="X53" i="4"/>
  <c r="AD55" i="4"/>
  <c r="G55" i="4"/>
  <c r="AD56" i="4"/>
  <c r="G56" i="4"/>
  <c r="I56" i="2" s="1"/>
  <c r="AD57" i="4"/>
  <c r="G57" i="4"/>
  <c r="AD58" i="4"/>
  <c r="G58" i="4"/>
  <c r="I58" i="2" s="1"/>
  <c r="X60" i="4"/>
  <c r="U60" i="4"/>
  <c r="W60" i="2" s="1"/>
  <c r="X61" i="4"/>
  <c r="AD63" i="4"/>
  <c r="G63" i="4"/>
  <c r="AD64" i="4"/>
  <c r="G64" i="4"/>
  <c r="I64" i="2" s="1"/>
  <c r="AD65" i="4"/>
  <c r="G65" i="4"/>
  <c r="AD66" i="4"/>
  <c r="G66" i="4"/>
  <c r="I66" i="2" s="1"/>
  <c r="X68" i="4"/>
  <c r="U68" i="4"/>
  <c r="X69" i="4"/>
  <c r="X72" i="4"/>
  <c r="U72" i="4"/>
  <c r="W72" i="2" s="1"/>
  <c r="AD74" i="4"/>
  <c r="G74" i="4"/>
  <c r="AD75" i="4"/>
  <c r="G75" i="4"/>
  <c r="I75" i="2" s="1"/>
  <c r="G76" i="4"/>
  <c r="I76" i="2" s="1"/>
  <c r="AD77" i="4"/>
  <c r="G77" i="4"/>
  <c r="I77" i="2" s="1"/>
  <c r="AD78" i="4"/>
  <c r="G78" i="4"/>
  <c r="G84" i="4"/>
  <c r="I84" i="2" s="1"/>
  <c r="AD85" i="4"/>
  <c r="G85" i="4"/>
  <c r="I85" i="2" s="1"/>
  <c r="AD86" i="4"/>
  <c r="G86" i="4"/>
  <c r="G92" i="4"/>
  <c r="I92" i="2" s="1"/>
  <c r="AD93" i="4"/>
  <c r="G93" i="4"/>
  <c r="I93" i="2" s="1"/>
  <c r="AD94" i="4"/>
  <c r="G94" i="4"/>
  <c r="AD98" i="4"/>
  <c r="G98" i="4"/>
  <c r="X106" i="4"/>
  <c r="U106" i="4"/>
  <c r="W106" i="2" s="1"/>
  <c r="X109" i="4"/>
  <c r="AD111" i="4"/>
  <c r="G111" i="4"/>
  <c r="I111" i="2" s="1"/>
  <c r="G112" i="4"/>
  <c r="I112" i="2" s="1"/>
  <c r="AD113" i="4"/>
  <c r="G113" i="4"/>
  <c r="I113" i="2" s="1"/>
  <c r="X113" i="4"/>
  <c r="AD115" i="4"/>
  <c r="G115" i="4"/>
  <c r="I115" i="2" s="1"/>
  <c r="G116" i="4"/>
  <c r="I116" i="2" s="1"/>
  <c r="AD117" i="4"/>
  <c r="G117" i="4"/>
  <c r="I117" i="2" s="1"/>
  <c r="AD118" i="4"/>
  <c r="G118" i="4"/>
  <c r="W123" i="2"/>
  <c r="U123" i="4"/>
  <c r="X126" i="4"/>
  <c r="U126" i="4"/>
  <c r="W126" i="2" s="1"/>
  <c r="X127" i="4"/>
  <c r="X130" i="4"/>
  <c r="U130" i="4"/>
  <c r="W130" i="2" s="1"/>
  <c r="X133" i="4"/>
  <c r="W136" i="2"/>
  <c r="U136" i="4"/>
  <c r="U137" i="4"/>
  <c r="W137" i="2" s="1"/>
  <c r="X138" i="4"/>
  <c r="U138" i="4"/>
  <c r="W138" i="2" s="1"/>
  <c r="X139" i="4"/>
  <c r="X142" i="4"/>
  <c r="U142" i="4"/>
  <c r="W142" i="2" s="1"/>
  <c r="X145" i="4"/>
  <c r="AD147" i="4"/>
  <c r="G147" i="4"/>
  <c r="I147" i="2" s="1"/>
  <c r="G148" i="4"/>
  <c r="I148" i="2" s="1"/>
  <c r="AD149" i="4"/>
  <c r="G149" i="4"/>
  <c r="I149" i="2" s="1"/>
  <c r="AD150" i="4"/>
  <c r="G150" i="4"/>
  <c r="AD162" i="4"/>
  <c r="G162" i="4"/>
  <c r="AD167" i="4"/>
  <c r="G167" i="4"/>
  <c r="I167" i="2" s="1"/>
  <c r="G168" i="4"/>
  <c r="I168" i="2" s="1"/>
  <c r="G169" i="4"/>
  <c r="I169" i="2" s="1"/>
  <c r="X169" i="4"/>
  <c r="X170" i="4"/>
  <c r="U170" i="4"/>
  <c r="W170" i="2" s="1"/>
  <c r="X171" i="4"/>
  <c r="X173" i="4"/>
  <c r="X174" i="4"/>
  <c r="U174" i="4"/>
  <c r="W174" i="2" s="1"/>
  <c r="X175" i="4"/>
  <c r="AD182" i="4"/>
  <c r="G182" i="4"/>
  <c r="AD187" i="4"/>
  <c r="G187" i="4"/>
  <c r="I187" i="2" s="1"/>
  <c r="G188" i="4"/>
  <c r="I188" i="2" s="1"/>
  <c r="G189" i="4"/>
  <c r="I189" i="2" s="1"/>
  <c r="AD189" i="4"/>
  <c r="AD191" i="4"/>
  <c r="G191" i="4"/>
  <c r="I191" i="2" s="1"/>
  <c r="G192" i="4"/>
  <c r="I192" i="2" s="1"/>
  <c r="G193" i="4"/>
  <c r="I193" i="2" s="1"/>
  <c r="X193" i="4"/>
  <c r="X194" i="4"/>
  <c r="U194" i="4"/>
  <c r="W194" i="2" s="1"/>
  <c r="X195" i="4"/>
  <c r="AD202" i="4"/>
  <c r="G202" i="4"/>
  <c r="AD207" i="4"/>
  <c r="G207" i="4"/>
  <c r="I207" i="2" s="1"/>
  <c r="G208" i="4"/>
  <c r="I208" i="2" s="1"/>
  <c r="G209" i="4"/>
  <c r="I209" i="2" s="1"/>
  <c r="X209" i="4"/>
  <c r="X210" i="4"/>
  <c r="U210" i="4"/>
  <c r="W210" i="2" s="1"/>
  <c r="X211" i="4"/>
  <c r="X213" i="4"/>
  <c r="X214" i="4"/>
  <c r="U214" i="4"/>
  <c r="W214" i="2" s="1"/>
  <c r="X215" i="4"/>
  <c r="AD222" i="4"/>
  <c r="G222" i="4"/>
  <c r="AD227" i="4"/>
  <c r="G227" i="4"/>
  <c r="I227" i="2" s="1"/>
  <c r="G228" i="4"/>
  <c r="I228" i="2" s="1"/>
  <c r="G229" i="4"/>
  <c r="I229" i="2" s="1"/>
  <c r="AD229" i="4"/>
  <c r="AD231" i="4"/>
  <c r="G231" i="4"/>
  <c r="I231" i="2" s="1"/>
  <c r="G232" i="4"/>
  <c r="I232" i="2" s="1"/>
  <c r="G233" i="4"/>
  <c r="I233" i="2" s="1"/>
  <c r="X233" i="4"/>
  <c r="X234" i="4"/>
  <c r="U234" i="4"/>
  <c r="W234" i="2" s="1"/>
  <c r="X235" i="4"/>
  <c r="AD242" i="4"/>
  <c r="G242" i="4"/>
  <c r="AD247" i="4"/>
  <c r="G247" i="4"/>
  <c r="I247" i="2" s="1"/>
  <c r="G248" i="4"/>
  <c r="I248" i="2" s="1"/>
  <c r="G249" i="4"/>
  <c r="I249" i="2" s="1"/>
  <c r="X249" i="4"/>
  <c r="X250" i="4"/>
  <c r="U250" i="4"/>
  <c r="W250" i="2" s="1"/>
  <c r="X251" i="4"/>
  <c r="X252" i="4"/>
  <c r="X253" i="4"/>
  <c r="X255" i="4"/>
  <c r="U255" i="4"/>
  <c r="W255" i="2" s="1"/>
  <c r="X256" i="4"/>
  <c r="X257" i="4"/>
  <c r="I258" i="2"/>
  <c r="U258" i="4"/>
  <c r="X259" i="4"/>
  <c r="U259" i="4"/>
  <c r="W259" i="2" s="1"/>
  <c r="X260" i="4"/>
  <c r="X261" i="4"/>
  <c r="X263" i="4"/>
  <c r="U263" i="4"/>
  <c r="W263" i="2" s="1"/>
  <c r="G270" i="4"/>
  <c r="I270" i="2" s="1"/>
  <c r="AD271" i="4"/>
  <c r="G271" i="4"/>
  <c r="I271" i="2" s="1"/>
  <c r="G274" i="4"/>
  <c r="I274" i="2" s="1"/>
  <c r="AD275" i="4"/>
  <c r="G275" i="4"/>
  <c r="I275" i="2" s="1"/>
  <c r="G278" i="4"/>
  <c r="I278" i="2" s="1"/>
  <c r="AD279" i="4"/>
  <c r="G279" i="4"/>
  <c r="I279" i="2" s="1"/>
  <c r="G280" i="4"/>
  <c r="G281" i="4"/>
  <c r="I281" i="2" s="1"/>
  <c r="AD281" i="4"/>
  <c r="U285" i="4"/>
  <c r="W285" i="2" s="1"/>
  <c r="X299" i="4"/>
  <c r="U299" i="4"/>
  <c r="W299" i="2" s="1"/>
  <c r="X300" i="4"/>
  <c r="X301" i="4"/>
  <c r="X303" i="4"/>
  <c r="U303" i="4"/>
  <c r="W303" i="2" s="1"/>
  <c r="X304" i="4"/>
  <c r="X305" i="4"/>
  <c r="X307" i="4"/>
  <c r="U307" i="4"/>
  <c r="W307" i="2" s="1"/>
  <c r="X315" i="4"/>
  <c r="U315" i="4"/>
  <c r="W315" i="2" s="1"/>
  <c r="X316" i="4"/>
  <c r="X317" i="4"/>
  <c r="AD319" i="4"/>
  <c r="G319" i="4"/>
  <c r="I319" i="2" s="1"/>
  <c r="X323" i="4"/>
  <c r="U323" i="4"/>
  <c r="W323" i="2" s="1"/>
  <c r="G325" i="4"/>
  <c r="I325" i="2" s="1"/>
  <c r="AD327" i="4"/>
  <c r="G327" i="4"/>
  <c r="I327" i="2" s="1"/>
  <c r="X331" i="4"/>
  <c r="AO331" i="2" s="1"/>
  <c r="AU331" i="2" s="1"/>
  <c r="BA331" i="2" s="1"/>
  <c r="U331" i="4"/>
  <c r="W331" i="2" s="1"/>
  <c r="X332" i="4"/>
  <c r="AO332" i="2" s="1"/>
  <c r="AU332" i="2" s="1"/>
  <c r="X333" i="4"/>
  <c r="AO333" i="2" s="1"/>
  <c r="AU333" i="2" s="1"/>
  <c r="BQ333" i="2" s="1"/>
  <c r="X335" i="4"/>
  <c r="AO335" i="2" s="1"/>
  <c r="AU335" i="2" s="1"/>
  <c r="BE335" i="2" s="1"/>
  <c r="U335" i="4"/>
  <c r="W335" i="2" s="1"/>
  <c r="X336" i="4"/>
  <c r="AO336" i="2" s="1"/>
  <c r="AU336" i="2" s="1"/>
  <c r="X337" i="4"/>
  <c r="AO337" i="2" s="1"/>
  <c r="AU337" i="2" s="1"/>
  <c r="BE337" i="2" s="1"/>
  <c r="X339" i="4"/>
  <c r="AO339" i="2" s="1"/>
  <c r="AU339" i="2" s="1"/>
  <c r="BA339" i="2" s="1"/>
  <c r="U339" i="4"/>
  <c r="W339" i="2" s="1"/>
  <c r="G344" i="4"/>
  <c r="AD345" i="4"/>
  <c r="AD349" i="4"/>
  <c r="G353" i="4"/>
  <c r="I353" i="2" s="1"/>
  <c r="AD353" i="4"/>
  <c r="X359" i="4"/>
  <c r="AO359" i="2" s="1"/>
  <c r="AU359" i="2" s="1"/>
  <c r="BH359" i="2" s="1"/>
  <c r="U359" i="4"/>
  <c r="W359" i="2" s="1"/>
  <c r="U360" i="4"/>
  <c r="W360" i="2" s="1"/>
  <c r="X360" i="4"/>
  <c r="AO360" i="2" s="1"/>
  <c r="AU360" i="2" s="1"/>
  <c r="BQ360" i="2" s="1"/>
  <c r="U361" i="4"/>
  <c r="W361" i="2" s="1"/>
  <c r="X361" i="4"/>
  <c r="AO361" i="2" s="1"/>
  <c r="AU361" i="2" s="1"/>
  <c r="BQ361" i="2" s="1"/>
  <c r="AD363" i="4"/>
  <c r="G363" i="4"/>
  <c r="I363" i="2" s="1"/>
  <c r="U365" i="4"/>
  <c r="W365" i="2" s="1"/>
  <c r="X365" i="4"/>
  <c r="AO365" i="2" s="1"/>
  <c r="AU365" i="2" s="1"/>
  <c r="BQ365" i="2" s="1"/>
  <c r="AD367" i="4"/>
  <c r="G367" i="4"/>
  <c r="I367" i="2" s="1"/>
  <c r="U369" i="4"/>
  <c r="W369" i="2" s="1"/>
  <c r="X369" i="4"/>
  <c r="AO369" i="2" s="1"/>
  <c r="AU369" i="2" s="1"/>
  <c r="BQ369" i="2" s="1"/>
  <c r="AD371" i="4"/>
  <c r="G371" i="4"/>
  <c r="I371" i="2" s="1"/>
  <c r="AD375" i="4"/>
  <c r="G375" i="4"/>
  <c r="I375" i="2" s="1"/>
  <c r="X383" i="4"/>
  <c r="AO383" i="2" s="1"/>
  <c r="AU383" i="2" s="1"/>
  <c r="U383" i="4"/>
  <c r="W383" i="2" s="1"/>
  <c r="U389" i="4"/>
  <c r="W389" i="2" s="1"/>
  <c r="X389" i="4"/>
  <c r="AO389" i="2" s="1"/>
  <c r="AU389" i="2" s="1"/>
  <c r="BH389" i="2" s="1"/>
  <c r="U408" i="4"/>
  <c r="W408" i="2" s="1"/>
  <c r="X408" i="4"/>
  <c r="AO408" i="2" s="1"/>
  <c r="AU408" i="2" s="1"/>
  <c r="G418" i="4"/>
  <c r="AD418" i="4"/>
  <c r="AD424" i="4"/>
  <c r="G424" i="4"/>
  <c r="X431" i="4"/>
  <c r="AO431" i="2" s="1"/>
  <c r="AU431" i="2" s="1"/>
  <c r="BE431" i="2" s="1"/>
  <c r="U431" i="4"/>
  <c r="W431" i="2" s="1"/>
  <c r="X439" i="4"/>
  <c r="AO439" i="2" s="1"/>
  <c r="AU439" i="2" s="1"/>
  <c r="U439" i="4"/>
  <c r="W439" i="2" s="1"/>
  <c r="G450" i="4"/>
  <c r="AD450" i="4"/>
  <c r="AD456" i="4"/>
  <c r="G456" i="4"/>
  <c r="AD457" i="4"/>
  <c r="U471" i="4"/>
  <c r="W471" i="2" s="1"/>
  <c r="X471" i="4"/>
  <c r="AO471" i="2" s="1"/>
  <c r="AU471" i="2" s="1"/>
  <c r="G474" i="4"/>
  <c r="AD474" i="4"/>
  <c r="U480" i="4"/>
  <c r="W480" i="2" s="1"/>
  <c r="X480" i="4"/>
  <c r="AO480" i="2" s="1"/>
  <c r="AU480" i="2" s="1"/>
  <c r="AD483" i="4"/>
  <c r="G483" i="4"/>
  <c r="I483" i="2" s="1"/>
  <c r="AD484" i="4"/>
  <c r="G484" i="4"/>
  <c r="U503" i="4"/>
  <c r="W503" i="2" s="1"/>
  <c r="X503" i="4"/>
  <c r="AO503" i="2" s="1"/>
  <c r="AU503" i="2" s="1"/>
  <c r="BA503" i="2" s="1"/>
  <c r="G506" i="4"/>
  <c r="AD506" i="4"/>
  <c r="U512" i="4"/>
  <c r="W512" i="2" s="1"/>
  <c r="X512" i="4"/>
  <c r="AO512" i="2" s="1"/>
  <c r="AU512" i="2" s="1"/>
  <c r="BA512" i="2" s="1"/>
  <c r="AD515" i="4"/>
  <c r="G515" i="4"/>
  <c r="I515" i="2" s="1"/>
  <c r="AD516" i="4"/>
  <c r="G516" i="4"/>
  <c r="U535" i="4"/>
  <c r="W535" i="2" s="1"/>
  <c r="X535" i="4"/>
  <c r="AO535" i="2" s="1"/>
  <c r="AU535" i="2" s="1"/>
  <c r="G538" i="4"/>
  <c r="AD538" i="4"/>
  <c r="U544" i="4"/>
  <c r="W544" i="2" s="1"/>
  <c r="X544" i="4"/>
  <c r="AO544" i="2" s="1"/>
  <c r="AU544" i="2" s="1"/>
  <c r="AD547" i="4"/>
  <c r="G547" i="4"/>
  <c r="I547" i="2" s="1"/>
  <c r="AD548" i="4"/>
  <c r="G548" i="4"/>
  <c r="AD555" i="4"/>
  <c r="G555" i="4"/>
  <c r="I555" i="2" s="1"/>
  <c r="AD556" i="4"/>
  <c r="G556" i="4"/>
  <c r="U588" i="4"/>
  <c r="W588" i="2" s="1"/>
  <c r="X588" i="4"/>
  <c r="AO588" i="2" s="1"/>
  <c r="AU588" i="2" s="1"/>
  <c r="BQ588" i="2" s="1"/>
  <c r="G621" i="4"/>
  <c r="I621" i="2" s="1"/>
  <c r="AD621" i="4"/>
  <c r="U648" i="4"/>
  <c r="W648" i="2" s="1"/>
  <c r="X648" i="4"/>
  <c r="AO648" i="2" s="1"/>
  <c r="AU648" i="2" s="1"/>
  <c r="BE648" i="2" s="1"/>
  <c r="X654" i="4"/>
  <c r="AO654" i="2" s="1"/>
  <c r="AU654" i="2" s="1"/>
  <c r="BA654" i="2" s="1"/>
  <c r="U654" i="4"/>
  <c r="U664" i="4"/>
  <c r="W664" i="2" s="1"/>
  <c r="X664" i="4"/>
  <c r="AO664" i="2" s="1"/>
  <c r="AU664" i="2" s="1"/>
  <c r="BE664" i="2" s="1"/>
  <c r="X670" i="4"/>
  <c r="AO670" i="2" s="1"/>
  <c r="AU670" i="2" s="1"/>
  <c r="BA670" i="2" s="1"/>
  <c r="U670" i="4"/>
  <c r="U680" i="4"/>
  <c r="W680" i="2" s="1"/>
  <c r="X680" i="4"/>
  <c r="AO680" i="2" s="1"/>
  <c r="AU680" i="2" s="1"/>
  <c r="BE680" i="2" s="1"/>
  <c r="X686" i="4"/>
  <c r="AO686" i="2" s="1"/>
  <c r="AU686" i="2" s="1"/>
  <c r="BE686" i="2" s="1"/>
  <c r="U686" i="4"/>
  <c r="U696" i="4"/>
  <c r="W696" i="2" s="1"/>
  <c r="X696" i="4"/>
  <c r="AO696" i="2" s="1"/>
  <c r="AU696" i="2" s="1"/>
  <c r="BQ696" i="2" s="1"/>
  <c r="X702" i="4"/>
  <c r="AO702" i="2" s="1"/>
  <c r="AU702" i="2" s="1"/>
  <c r="BA702" i="2" s="1"/>
  <c r="U702" i="4"/>
  <c r="U712" i="4"/>
  <c r="W712" i="2" s="1"/>
  <c r="X712" i="4"/>
  <c r="AO712" i="2" s="1"/>
  <c r="AU712" i="2" s="1"/>
  <c r="BH712" i="2" s="1"/>
  <c r="X717" i="4"/>
  <c r="AO717" i="2" s="1"/>
  <c r="AU717" i="2" s="1"/>
  <c r="BE717" i="2" s="1"/>
  <c r="U717" i="4"/>
  <c r="X718" i="4"/>
  <c r="AO718" i="2" s="1"/>
  <c r="AU718" i="2" s="1"/>
  <c r="U718" i="4"/>
  <c r="U728" i="4"/>
  <c r="W728" i="2" s="1"/>
  <c r="X728" i="4"/>
  <c r="AO728" i="2" s="1"/>
  <c r="AU728" i="2" s="1"/>
  <c r="X733" i="4"/>
  <c r="AO733" i="2" s="1"/>
  <c r="AU733" i="2" s="1"/>
  <c r="BQ733" i="2" s="1"/>
  <c r="U733" i="4"/>
  <c r="X734" i="4"/>
  <c r="AO734" i="2" s="1"/>
  <c r="AU734" i="2" s="1"/>
  <c r="BA734" i="2" s="1"/>
  <c r="U734" i="4"/>
  <c r="U744" i="4"/>
  <c r="W744" i="2" s="1"/>
  <c r="X744" i="4"/>
  <c r="AO744" i="2" s="1"/>
  <c r="AU744" i="2" s="1"/>
  <c r="BH744" i="2" s="1"/>
  <c r="X749" i="4"/>
  <c r="AO749" i="2" s="1"/>
  <c r="AU749" i="2" s="1"/>
  <c r="BE749" i="2" s="1"/>
  <c r="U749" i="4"/>
  <c r="X750" i="4"/>
  <c r="AO750" i="2" s="1"/>
  <c r="AU750" i="2" s="1"/>
  <c r="U750" i="4"/>
  <c r="U760" i="4"/>
  <c r="W760" i="2" s="1"/>
  <c r="X760" i="4"/>
  <c r="AO760" i="2" s="1"/>
  <c r="AU760" i="2" s="1"/>
  <c r="BH760" i="2" s="1"/>
  <c r="X765" i="4"/>
  <c r="AO765" i="2" s="1"/>
  <c r="AU765" i="2" s="1"/>
  <c r="BE765" i="2" s="1"/>
  <c r="U765" i="4"/>
  <c r="X766" i="4"/>
  <c r="AO766" i="2" s="1"/>
  <c r="AU766" i="2" s="1"/>
  <c r="BA766" i="2" s="1"/>
  <c r="U766" i="4"/>
  <c r="U776" i="4"/>
  <c r="W776" i="2" s="1"/>
  <c r="X776" i="4"/>
  <c r="AO776" i="2" s="1"/>
  <c r="AU776" i="2" s="1"/>
  <c r="BQ776" i="2" s="1"/>
  <c r="X781" i="4"/>
  <c r="AO781" i="2" s="1"/>
  <c r="AU781" i="2" s="1"/>
  <c r="BE781" i="2" s="1"/>
  <c r="U781" i="4"/>
  <c r="X782" i="4"/>
  <c r="AO782" i="2" s="1"/>
  <c r="AU782" i="2" s="1"/>
  <c r="U782" i="4"/>
  <c r="U792" i="4"/>
  <c r="W792" i="2" s="1"/>
  <c r="X792" i="4"/>
  <c r="AO792" i="2" s="1"/>
  <c r="AU792" i="2" s="1"/>
  <c r="X797" i="4"/>
  <c r="AO797" i="2" s="1"/>
  <c r="AU797" i="2" s="1"/>
  <c r="BE797" i="2" s="1"/>
  <c r="U797" i="4"/>
  <c r="X798" i="4"/>
  <c r="AO798" i="2" s="1"/>
  <c r="AU798" i="2" s="1"/>
  <c r="BA798" i="2" s="1"/>
  <c r="U798" i="4"/>
  <c r="U808" i="4"/>
  <c r="W808" i="2" s="1"/>
  <c r="X808" i="4"/>
  <c r="AO808" i="2" s="1"/>
  <c r="AU808" i="2" s="1"/>
  <c r="BQ808" i="2" s="1"/>
  <c r="X813" i="4"/>
  <c r="AO813" i="2" s="1"/>
  <c r="AU813" i="2" s="1"/>
  <c r="BE813" i="2" s="1"/>
  <c r="U813" i="4"/>
  <c r="X814" i="4"/>
  <c r="AO814" i="2" s="1"/>
  <c r="AU814" i="2" s="1"/>
  <c r="BQ814" i="2" s="1"/>
  <c r="U814" i="4"/>
  <c r="U824" i="4"/>
  <c r="W824" i="2" s="1"/>
  <c r="X824" i="4"/>
  <c r="AO824" i="2" s="1"/>
  <c r="AU824" i="2" s="1"/>
  <c r="BQ824" i="2" s="1"/>
  <c r="X829" i="4"/>
  <c r="AO829" i="2" s="1"/>
  <c r="AU829" i="2" s="1"/>
  <c r="U829" i="4"/>
  <c r="X830" i="4"/>
  <c r="AO830" i="2" s="1"/>
  <c r="AU830" i="2" s="1"/>
  <c r="BA830" i="2" s="1"/>
  <c r="U830" i="4"/>
  <c r="U840" i="4"/>
  <c r="W840" i="2" s="1"/>
  <c r="X840" i="4"/>
  <c r="AO840" i="2" s="1"/>
  <c r="AU840" i="2" s="1"/>
  <c r="BA840" i="2" s="1"/>
  <c r="X845" i="4"/>
  <c r="AO845" i="2" s="1"/>
  <c r="AU845" i="2" s="1"/>
  <c r="BE845" i="2" s="1"/>
  <c r="U845" i="4"/>
  <c r="X846" i="4"/>
  <c r="AO846" i="2" s="1"/>
  <c r="AU846" i="2" s="1"/>
  <c r="BQ846" i="2" s="1"/>
  <c r="U846" i="4"/>
  <c r="U856" i="4"/>
  <c r="W856" i="2" s="1"/>
  <c r="X856" i="4"/>
  <c r="AO856" i="2" s="1"/>
  <c r="AU856" i="2" s="1"/>
  <c r="BH856" i="2" s="1"/>
  <c r="X861" i="4"/>
  <c r="AO861" i="2" s="1"/>
  <c r="AU861" i="2" s="1"/>
  <c r="U861" i="4"/>
  <c r="X862" i="4"/>
  <c r="AO862" i="2" s="1"/>
  <c r="AU862" i="2" s="1"/>
  <c r="BE862" i="2" s="1"/>
  <c r="U862" i="4"/>
  <c r="U872" i="4"/>
  <c r="W872" i="2" s="1"/>
  <c r="X872" i="4"/>
  <c r="AO872" i="2" s="1"/>
  <c r="AU872" i="2" s="1"/>
  <c r="BQ872" i="2" s="1"/>
  <c r="X877" i="4"/>
  <c r="AO877" i="2" s="1"/>
  <c r="AU877" i="2" s="1"/>
  <c r="BE877" i="2" s="1"/>
  <c r="U877" i="4"/>
  <c r="X878" i="4"/>
  <c r="AO878" i="2" s="1"/>
  <c r="AU878" i="2" s="1"/>
  <c r="BQ878" i="2" s="1"/>
  <c r="U878" i="4"/>
  <c r="W895" i="2"/>
  <c r="U895" i="4"/>
  <c r="X895" i="4"/>
  <c r="AO895" i="2" s="1"/>
  <c r="AU895" i="2" s="1"/>
  <c r="AD899" i="4"/>
  <c r="AD903" i="4"/>
  <c r="G907" i="4"/>
  <c r="I907" i="2" s="1"/>
  <c r="AD907" i="4"/>
  <c r="X937" i="4"/>
  <c r="AO937" i="2" s="1"/>
  <c r="AU937" i="2" s="1"/>
  <c r="BE937" i="2" s="1"/>
  <c r="U937" i="4"/>
  <c r="W937" i="2" s="1"/>
  <c r="G939" i="4"/>
  <c r="AD939" i="4"/>
  <c r="G952" i="4"/>
  <c r="I952" i="2" s="1"/>
  <c r="AD952" i="4"/>
  <c r="U1021" i="4"/>
  <c r="W1021" i="2" s="1"/>
  <c r="X1021" i="4"/>
  <c r="AO1021" i="2" s="1"/>
  <c r="AU1021" i="2" s="1"/>
  <c r="AD1025" i="4"/>
  <c r="U23" i="4"/>
  <c r="W23" i="2" s="1"/>
  <c r="X23" i="4"/>
  <c r="U24" i="4"/>
  <c r="X24" i="4"/>
  <c r="AD32" i="4"/>
  <c r="G32" i="4"/>
  <c r="I32" i="2" s="1"/>
  <c r="X40" i="4"/>
  <c r="U40" i="4"/>
  <c r="W40" i="2" s="1"/>
  <c r="U42" i="4"/>
  <c r="W42" i="2" s="1"/>
  <c r="AD44" i="4"/>
  <c r="G44" i="4"/>
  <c r="X48" i="4"/>
  <c r="U48" i="4"/>
  <c r="W48" i="2" s="1"/>
  <c r="W50" i="2"/>
  <c r="U50" i="4"/>
  <c r="AD52" i="4"/>
  <c r="G52" i="4"/>
  <c r="W55" i="2"/>
  <c r="U55" i="4"/>
  <c r="X56" i="4"/>
  <c r="U56" i="4"/>
  <c r="W56" i="2" s="1"/>
  <c r="W58" i="2"/>
  <c r="U58" i="4"/>
  <c r="AD60" i="4"/>
  <c r="G60" i="4"/>
  <c r="I60" i="2" s="1"/>
  <c r="X64" i="4"/>
  <c r="U64" i="4"/>
  <c r="W64" i="2" s="1"/>
  <c r="AD68" i="4"/>
  <c r="G68" i="4"/>
  <c r="X74" i="4"/>
  <c r="U74" i="4"/>
  <c r="W74" i="2" s="1"/>
  <c r="X78" i="4"/>
  <c r="U78" i="4"/>
  <c r="W78" i="2" s="1"/>
  <c r="W84" i="2"/>
  <c r="U84" i="4"/>
  <c r="U85" i="4"/>
  <c r="W85" i="2" s="1"/>
  <c r="X86" i="4"/>
  <c r="U86" i="4"/>
  <c r="W86" i="2" s="1"/>
  <c r="X94" i="4"/>
  <c r="U94" i="4"/>
  <c r="W94" i="2" s="1"/>
  <c r="X98" i="4"/>
  <c r="U98" i="4"/>
  <c r="W98" i="2" s="1"/>
  <c r="AD103" i="4"/>
  <c r="G103" i="4"/>
  <c r="I103" i="2" s="1"/>
  <c r="AD105" i="4"/>
  <c r="G105" i="4"/>
  <c r="I105" i="2" s="1"/>
  <c r="AD106" i="4"/>
  <c r="G106" i="4"/>
  <c r="X118" i="4"/>
  <c r="U118" i="4"/>
  <c r="W118" i="2" s="1"/>
  <c r="AD123" i="4"/>
  <c r="G123" i="4"/>
  <c r="I123" i="2" s="1"/>
  <c r="AD125" i="4"/>
  <c r="G125" i="4"/>
  <c r="I125" i="2" s="1"/>
  <c r="AD126" i="4"/>
  <c r="G126" i="4"/>
  <c r="AD130" i="4"/>
  <c r="G130" i="4"/>
  <c r="AD137" i="4"/>
  <c r="G137" i="4"/>
  <c r="I137" i="2" s="1"/>
  <c r="AD138" i="4"/>
  <c r="G138" i="4"/>
  <c r="AD142" i="4"/>
  <c r="G142" i="4"/>
  <c r="X150" i="4"/>
  <c r="U150" i="4"/>
  <c r="W150" i="2" s="1"/>
  <c r="AD155" i="4"/>
  <c r="G155" i="4"/>
  <c r="I155" i="2" s="1"/>
  <c r="AD159" i="4"/>
  <c r="G159" i="4"/>
  <c r="I159" i="2" s="1"/>
  <c r="X162" i="4"/>
  <c r="U162" i="4"/>
  <c r="W162" i="2" s="1"/>
  <c r="AD170" i="4"/>
  <c r="G170" i="4"/>
  <c r="AD174" i="4"/>
  <c r="G174" i="4"/>
  <c r="AD179" i="4"/>
  <c r="G179" i="4"/>
  <c r="I179" i="2" s="1"/>
  <c r="X182" i="4"/>
  <c r="U182" i="4"/>
  <c r="W182" i="2" s="1"/>
  <c r="AD194" i="4"/>
  <c r="G194" i="4"/>
  <c r="AD199" i="4"/>
  <c r="G199" i="4"/>
  <c r="I199" i="2" s="1"/>
  <c r="X202" i="4"/>
  <c r="U202" i="4"/>
  <c r="W202" i="2" s="1"/>
  <c r="AD210" i="4"/>
  <c r="G210" i="4"/>
  <c r="AD214" i="4"/>
  <c r="G214" i="4"/>
  <c r="AD219" i="4"/>
  <c r="G219" i="4"/>
  <c r="I219" i="2" s="1"/>
  <c r="X222" i="4"/>
  <c r="U222" i="4"/>
  <c r="W222" i="2" s="1"/>
  <c r="AD234" i="4"/>
  <c r="G234" i="4"/>
  <c r="AD239" i="4"/>
  <c r="G239" i="4"/>
  <c r="I239" i="2" s="1"/>
  <c r="X242" i="4"/>
  <c r="U242" i="4"/>
  <c r="W242" i="2" s="1"/>
  <c r="AD250" i="4"/>
  <c r="G250" i="4"/>
  <c r="AD255" i="4"/>
  <c r="G255" i="4"/>
  <c r="I255" i="2" s="1"/>
  <c r="AD259" i="4"/>
  <c r="G259" i="4"/>
  <c r="I259" i="2" s="1"/>
  <c r="AD263" i="4"/>
  <c r="G263" i="4"/>
  <c r="I263" i="2" s="1"/>
  <c r="AD265" i="4"/>
  <c r="X271" i="4"/>
  <c r="U271" i="4"/>
  <c r="W271" i="2" s="1"/>
  <c r="U274" i="4"/>
  <c r="X275" i="4"/>
  <c r="U275" i="4"/>
  <c r="W275" i="2" s="1"/>
  <c r="X279" i="4"/>
  <c r="U279" i="4"/>
  <c r="W279" i="2" s="1"/>
  <c r="AD285" i="4"/>
  <c r="AD289" i="4"/>
  <c r="AD299" i="4"/>
  <c r="G299" i="4"/>
  <c r="AD303" i="4"/>
  <c r="G303" i="4"/>
  <c r="I303" i="2" s="1"/>
  <c r="AD307" i="4"/>
  <c r="G307" i="4"/>
  <c r="I307" i="2" s="1"/>
  <c r="AD309" i="4"/>
  <c r="AD315" i="4"/>
  <c r="G315" i="4"/>
  <c r="I315" i="2" s="1"/>
  <c r="X319" i="4"/>
  <c r="U319" i="4"/>
  <c r="W319" i="2" s="1"/>
  <c r="AD323" i="4"/>
  <c r="G323" i="4"/>
  <c r="I323" i="2" s="1"/>
  <c r="U325" i="4"/>
  <c r="X325" i="4"/>
  <c r="G342" i="4"/>
  <c r="AD342" i="4"/>
  <c r="X379" i="4"/>
  <c r="AO379" i="2" s="1"/>
  <c r="AU379" i="2" s="1"/>
  <c r="U379" i="4"/>
  <c r="W379" i="2" s="1"/>
  <c r="X387" i="4"/>
  <c r="AO387" i="2" s="1"/>
  <c r="AU387" i="2" s="1"/>
  <c r="BH387" i="2" s="1"/>
  <c r="U387" i="4"/>
  <c r="W387" i="2" s="1"/>
  <c r="G414" i="4"/>
  <c r="AD414" i="4"/>
  <c r="G422" i="4"/>
  <c r="AD422" i="4"/>
  <c r="X435" i="4"/>
  <c r="AO435" i="2" s="1"/>
  <c r="AU435" i="2" s="1"/>
  <c r="BA435" i="2" s="1"/>
  <c r="U435" i="4"/>
  <c r="W435" i="2" s="1"/>
  <c r="U441" i="4"/>
  <c r="W441" i="2" s="1"/>
  <c r="X441" i="4"/>
  <c r="AO441" i="2" s="1"/>
  <c r="AU441" i="2" s="1"/>
  <c r="BQ441" i="2" s="1"/>
  <c r="G446" i="4"/>
  <c r="AD446" i="4"/>
  <c r="G454" i="4"/>
  <c r="AD454" i="4"/>
  <c r="AD467" i="4"/>
  <c r="G467" i="4"/>
  <c r="I467" i="2" s="1"/>
  <c r="AD468" i="4"/>
  <c r="G468" i="4"/>
  <c r="U487" i="4"/>
  <c r="W487" i="2" s="1"/>
  <c r="X487" i="4"/>
  <c r="AO487" i="2" s="1"/>
  <c r="AU487" i="2" s="1"/>
  <c r="BE487" i="2" s="1"/>
  <c r="G490" i="4"/>
  <c r="AD490" i="4"/>
  <c r="U496" i="4"/>
  <c r="W496" i="2" s="1"/>
  <c r="X496" i="4"/>
  <c r="AO496" i="2" s="1"/>
  <c r="AU496" i="2" s="1"/>
  <c r="AD499" i="4"/>
  <c r="G499" i="4"/>
  <c r="I499" i="2" s="1"/>
  <c r="AD500" i="4"/>
  <c r="G500" i="4"/>
  <c r="U519" i="4"/>
  <c r="W519" i="2" s="1"/>
  <c r="X519" i="4"/>
  <c r="AO519" i="2" s="1"/>
  <c r="AU519" i="2" s="1"/>
  <c r="BE519" i="2" s="1"/>
  <c r="G522" i="4"/>
  <c r="AD522" i="4"/>
  <c r="U528" i="4"/>
  <c r="W528" i="2" s="1"/>
  <c r="X528" i="4"/>
  <c r="AO528" i="2" s="1"/>
  <c r="AU528" i="2" s="1"/>
  <c r="BA528" i="2" s="1"/>
  <c r="AD531" i="4"/>
  <c r="G531" i="4"/>
  <c r="I531" i="2" s="1"/>
  <c r="AD532" i="4"/>
  <c r="G532" i="4"/>
  <c r="U551" i="4"/>
  <c r="W551" i="2" s="1"/>
  <c r="X551" i="4"/>
  <c r="AO551" i="2" s="1"/>
  <c r="AU551" i="2" s="1"/>
  <c r="BA551" i="2" s="1"/>
  <c r="U560" i="4"/>
  <c r="W560" i="2" s="1"/>
  <c r="X560" i="4"/>
  <c r="AO560" i="2" s="1"/>
  <c r="AU560" i="2" s="1"/>
  <c r="BA560" i="2" s="1"/>
  <c r="G562" i="4"/>
  <c r="AD562" i="4"/>
  <c r="U576" i="4"/>
  <c r="W576" i="2" s="1"/>
  <c r="X576" i="4"/>
  <c r="AO576" i="2" s="1"/>
  <c r="AU576" i="2" s="1"/>
  <c r="BA576" i="2" s="1"/>
  <c r="U580" i="4"/>
  <c r="W580" i="2" s="1"/>
  <c r="X580" i="4"/>
  <c r="AO580" i="2" s="1"/>
  <c r="AU580" i="2" s="1"/>
  <c r="U584" i="4"/>
  <c r="W584" i="2" s="1"/>
  <c r="X584" i="4"/>
  <c r="AO584" i="2" s="1"/>
  <c r="AU584" i="2" s="1"/>
  <c r="BA584" i="2" s="1"/>
  <c r="W593" i="2"/>
  <c r="U593" i="4"/>
  <c r="X595" i="4"/>
  <c r="AO595" i="2" s="1"/>
  <c r="AU595" i="2" s="1"/>
  <c r="BH595" i="2" s="1"/>
  <c r="U595" i="4"/>
  <c r="W595" i="2" s="1"/>
  <c r="G618" i="4"/>
  <c r="I618" i="2" s="1"/>
  <c r="AD618" i="4"/>
  <c r="AD623" i="4"/>
  <c r="G623" i="4"/>
  <c r="I623" i="2" s="1"/>
  <c r="G634" i="4"/>
  <c r="I634" i="2" s="1"/>
  <c r="AD634" i="4"/>
  <c r="U640" i="4"/>
  <c r="W640" i="2" s="1"/>
  <c r="X640" i="4"/>
  <c r="AO640" i="2" s="1"/>
  <c r="AU640" i="2" s="1"/>
  <c r="BA640" i="2" s="1"/>
  <c r="X646" i="4"/>
  <c r="AO646" i="2" s="1"/>
  <c r="AU646" i="2" s="1"/>
  <c r="U646" i="4"/>
  <c r="U656" i="4"/>
  <c r="W656" i="2" s="1"/>
  <c r="X656" i="4"/>
  <c r="AO656" i="2" s="1"/>
  <c r="AU656" i="2" s="1"/>
  <c r="BE656" i="2" s="1"/>
  <c r="X662" i="4"/>
  <c r="AO662" i="2" s="1"/>
  <c r="AU662" i="2" s="1"/>
  <c r="BQ662" i="2" s="1"/>
  <c r="U662" i="4"/>
  <c r="U672" i="4"/>
  <c r="W672" i="2" s="1"/>
  <c r="X672" i="4"/>
  <c r="AO672" i="2" s="1"/>
  <c r="AU672" i="2" s="1"/>
  <c r="BE672" i="2" s="1"/>
  <c r="X678" i="4"/>
  <c r="AO678" i="2" s="1"/>
  <c r="AU678" i="2" s="1"/>
  <c r="BQ678" i="2" s="1"/>
  <c r="U678" i="4"/>
  <c r="U688" i="4"/>
  <c r="W688" i="2" s="1"/>
  <c r="X688" i="4"/>
  <c r="AO688" i="2" s="1"/>
  <c r="AU688" i="2" s="1"/>
  <c r="BA688" i="2" s="1"/>
  <c r="X694" i="4"/>
  <c r="AO694" i="2" s="1"/>
  <c r="AU694" i="2" s="1"/>
  <c r="BQ694" i="2" s="1"/>
  <c r="U694" i="4"/>
  <c r="U704" i="4"/>
  <c r="W704" i="2" s="1"/>
  <c r="X704" i="4"/>
  <c r="AO704" i="2" s="1"/>
  <c r="AU704" i="2" s="1"/>
  <c r="BQ704" i="2" s="1"/>
  <c r="X710" i="4"/>
  <c r="AO710" i="2" s="1"/>
  <c r="AU710" i="2" s="1"/>
  <c r="BH710" i="2" s="1"/>
  <c r="U710" i="4"/>
  <c r="U720" i="4"/>
  <c r="W720" i="2" s="1"/>
  <c r="X720" i="4"/>
  <c r="AO720" i="2" s="1"/>
  <c r="AU720" i="2" s="1"/>
  <c r="BA720" i="2" s="1"/>
  <c r="X725" i="4"/>
  <c r="AO725" i="2" s="1"/>
  <c r="AU725" i="2" s="1"/>
  <c r="BH725" i="2" s="1"/>
  <c r="U725" i="4"/>
  <c r="X726" i="4"/>
  <c r="AO726" i="2" s="1"/>
  <c r="AU726" i="2" s="1"/>
  <c r="BQ726" i="2" s="1"/>
  <c r="U726" i="4"/>
  <c r="U736" i="4"/>
  <c r="W736" i="2" s="1"/>
  <c r="X736" i="4"/>
  <c r="AO736" i="2" s="1"/>
  <c r="AU736" i="2" s="1"/>
  <c r="X741" i="4"/>
  <c r="AO741" i="2" s="1"/>
  <c r="AU741" i="2" s="1"/>
  <c r="BQ741" i="2" s="1"/>
  <c r="U741" i="4"/>
  <c r="X742" i="4"/>
  <c r="AO742" i="2" s="1"/>
  <c r="AU742" i="2" s="1"/>
  <c r="BQ742" i="2" s="1"/>
  <c r="U742" i="4"/>
  <c r="U752" i="4"/>
  <c r="W752" i="2" s="1"/>
  <c r="X752" i="4"/>
  <c r="AO752" i="2" s="1"/>
  <c r="AU752" i="2" s="1"/>
  <c r="BA752" i="2" s="1"/>
  <c r="X757" i="4"/>
  <c r="AO757" i="2" s="1"/>
  <c r="AU757" i="2" s="1"/>
  <c r="BH757" i="2" s="1"/>
  <c r="U757" i="4"/>
  <c r="X758" i="4"/>
  <c r="AO758" i="2" s="1"/>
  <c r="AU758" i="2" s="1"/>
  <c r="BH758" i="2" s="1"/>
  <c r="U758" i="4"/>
  <c r="U768" i="4"/>
  <c r="W768" i="2" s="1"/>
  <c r="X768" i="4"/>
  <c r="AO768" i="2" s="1"/>
  <c r="AU768" i="2" s="1"/>
  <c r="X773" i="4"/>
  <c r="AO773" i="2" s="1"/>
  <c r="AU773" i="2" s="1"/>
  <c r="BE773" i="2" s="1"/>
  <c r="U773" i="4"/>
  <c r="X774" i="4"/>
  <c r="AO774" i="2" s="1"/>
  <c r="AU774" i="2" s="1"/>
  <c r="BA774" i="2" s="1"/>
  <c r="U774" i="4"/>
  <c r="U784" i="4"/>
  <c r="W784" i="2" s="1"/>
  <c r="X784" i="4"/>
  <c r="AO784" i="2" s="1"/>
  <c r="AU784" i="2" s="1"/>
  <c r="BE784" i="2" s="1"/>
  <c r="X789" i="4"/>
  <c r="AO789" i="2" s="1"/>
  <c r="AU789" i="2" s="1"/>
  <c r="BH789" i="2" s="1"/>
  <c r="U789" i="4"/>
  <c r="X790" i="4"/>
  <c r="AO790" i="2" s="1"/>
  <c r="AU790" i="2" s="1"/>
  <c r="BH790" i="2" s="1"/>
  <c r="U790" i="4"/>
  <c r="U800" i="4"/>
  <c r="W800" i="2" s="1"/>
  <c r="X800" i="4"/>
  <c r="AO800" i="2" s="1"/>
  <c r="AU800" i="2" s="1"/>
  <c r="BQ800" i="2" s="1"/>
  <c r="X805" i="4"/>
  <c r="AO805" i="2" s="1"/>
  <c r="AU805" i="2" s="1"/>
  <c r="BE805" i="2" s="1"/>
  <c r="U805" i="4"/>
  <c r="X806" i="4"/>
  <c r="AO806" i="2" s="1"/>
  <c r="AU806" i="2" s="1"/>
  <c r="BQ806" i="2" s="1"/>
  <c r="U806" i="4"/>
  <c r="U816" i="4"/>
  <c r="W816" i="2" s="1"/>
  <c r="X816" i="4"/>
  <c r="AO816" i="2" s="1"/>
  <c r="AU816" i="2" s="1"/>
  <c r="BQ816" i="2" s="1"/>
  <c r="X821" i="4"/>
  <c r="AO821" i="2" s="1"/>
  <c r="AU821" i="2" s="1"/>
  <c r="BQ821" i="2" s="1"/>
  <c r="U821" i="4"/>
  <c r="X822" i="4"/>
  <c r="AO822" i="2" s="1"/>
  <c r="AU822" i="2" s="1"/>
  <c r="BQ822" i="2" s="1"/>
  <c r="U822" i="4"/>
  <c r="U832" i="4"/>
  <c r="W832" i="2" s="1"/>
  <c r="X832" i="4"/>
  <c r="AO832" i="2" s="1"/>
  <c r="AU832" i="2" s="1"/>
  <c r="BA832" i="2" s="1"/>
  <c r="X837" i="4"/>
  <c r="AO837" i="2" s="1"/>
  <c r="AU837" i="2" s="1"/>
  <c r="BA837" i="2" s="1"/>
  <c r="U837" i="4"/>
  <c r="X838" i="4"/>
  <c r="AO838" i="2" s="1"/>
  <c r="AU838" i="2" s="1"/>
  <c r="U838" i="4"/>
  <c r="U848" i="4"/>
  <c r="W848" i="2" s="1"/>
  <c r="X848" i="4"/>
  <c r="AO848" i="2" s="1"/>
  <c r="AU848" i="2" s="1"/>
  <c r="BH848" i="2" s="1"/>
  <c r="X853" i="4"/>
  <c r="AO853" i="2" s="1"/>
  <c r="AU853" i="2" s="1"/>
  <c r="U853" i="4"/>
  <c r="X854" i="4"/>
  <c r="AO854" i="2" s="1"/>
  <c r="AU854" i="2" s="1"/>
  <c r="BA854" i="2" s="1"/>
  <c r="U854" i="4"/>
  <c r="U864" i="4"/>
  <c r="W864" i="2" s="1"/>
  <c r="X864" i="4"/>
  <c r="AO864" i="2" s="1"/>
  <c r="AU864" i="2" s="1"/>
  <c r="BQ864" i="2" s="1"/>
  <c r="X869" i="4"/>
  <c r="AO869" i="2" s="1"/>
  <c r="AU869" i="2" s="1"/>
  <c r="BQ869" i="2" s="1"/>
  <c r="U869" i="4"/>
  <c r="X870" i="4"/>
  <c r="AO870" i="2" s="1"/>
  <c r="AU870" i="2" s="1"/>
  <c r="BA870" i="2" s="1"/>
  <c r="U870" i="4"/>
  <c r="U880" i="4"/>
  <c r="W880" i="2" s="1"/>
  <c r="X880" i="4"/>
  <c r="AO880" i="2" s="1"/>
  <c r="AU880" i="2" s="1"/>
  <c r="BA880" i="2" s="1"/>
  <c r="X885" i="4"/>
  <c r="AO885" i="2" s="1"/>
  <c r="AU885" i="2" s="1"/>
  <c r="BQ885" i="2" s="1"/>
  <c r="U885" i="4"/>
  <c r="X886" i="4"/>
  <c r="AO886" i="2" s="1"/>
  <c r="AU886" i="2" s="1"/>
  <c r="BA886" i="2" s="1"/>
  <c r="U886" i="4"/>
  <c r="AD913" i="4"/>
  <c r="G913" i="4"/>
  <c r="X924" i="4"/>
  <c r="AO924" i="2" s="1"/>
  <c r="AU924" i="2" s="1"/>
  <c r="BA924" i="2" s="1"/>
  <c r="U924" i="4"/>
  <c r="X972" i="4"/>
  <c r="AO972" i="2" s="1"/>
  <c r="AU972" i="2" s="1"/>
  <c r="BH972" i="2" s="1"/>
  <c r="U972" i="4"/>
  <c r="X976" i="4"/>
  <c r="AO976" i="2" s="1"/>
  <c r="AU976" i="2" s="1"/>
  <c r="U976" i="4"/>
  <c r="I991" i="2"/>
  <c r="G991" i="4"/>
  <c r="AD991" i="4"/>
  <c r="X1286" i="4"/>
  <c r="AO1286" i="2" s="1"/>
  <c r="AU1286" i="2" s="1"/>
  <c r="BH1286" i="2" s="1"/>
  <c r="U1286" i="4"/>
  <c r="W1286" i="2" s="1"/>
  <c r="X1318" i="4"/>
  <c r="AO1318" i="2" s="1"/>
  <c r="AU1318" i="2" s="1"/>
  <c r="U1318" i="4"/>
  <c r="W1318" i="2" s="1"/>
  <c r="X1338" i="4"/>
  <c r="AO1338" i="2" s="1"/>
  <c r="AU1338" i="2" s="1"/>
  <c r="BA1338" i="2" s="1"/>
  <c r="U1338" i="4"/>
  <c r="W1338" i="2" s="1"/>
  <c r="G20" i="4"/>
  <c r="U20" i="4"/>
  <c r="W20" i="2" s="1"/>
  <c r="X20" i="4"/>
  <c r="U21" i="4"/>
  <c r="G21" i="4"/>
  <c r="X21" i="4"/>
  <c r="U22" i="4"/>
  <c r="X22" i="4"/>
  <c r="G25" i="4"/>
  <c r="I25" i="2" s="1"/>
  <c r="AD26" i="4"/>
  <c r="G27" i="4"/>
  <c r="G28" i="4"/>
  <c r="AD28" i="4"/>
  <c r="X39" i="4"/>
  <c r="AD43" i="4"/>
  <c r="G43" i="4"/>
  <c r="I43" i="2" s="1"/>
  <c r="U45" i="4"/>
  <c r="U46" i="4"/>
  <c r="X47" i="4"/>
  <c r="AD51" i="4"/>
  <c r="G51" i="4"/>
  <c r="X55" i="4"/>
  <c r="AD59" i="4"/>
  <c r="G59" i="4"/>
  <c r="I59" i="2" s="1"/>
  <c r="X63" i="4"/>
  <c r="AD67" i="4"/>
  <c r="G67" i="4"/>
  <c r="W73" i="2"/>
  <c r="U73" i="4"/>
  <c r="X75" i="4"/>
  <c r="AD76" i="4"/>
  <c r="X77" i="4"/>
  <c r="AD79" i="4"/>
  <c r="G79" i="4"/>
  <c r="I79" i="2" s="1"/>
  <c r="G80" i="4"/>
  <c r="I80" i="2" s="1"/>
  <c r="AD81" i="4"/>
  <c r="G81" i="4"/>
  <c r="I81" i="2" s="1"/>
  <c r="AD82" i="4"/>
  <c r="G82" i="4"/>
  <c r="AD83" i="4"/>
  <c r="G83" i="4"/>
  <c r="I83" i="2" s="1"/>
  <c r="AD84" i="4"/>
  <c r="X85" i="4"/>
  <c r="AD87" i="4"/>
  <c r="G87" i="4"/>
  <c r="I87" i="2" s="1"/>
  <c r="G88" i="4"/>
  <c r="I88" i="2" s="1"/>
  <c r="AD89" i="4"/>
  <c r="G89" i="4"/>
  <c r="I89" i="2" s="1"/>
  <c r="AD90" i="4"/>
  <c r="G90" i="4"/>
  <c r="AD91" i="4"/>
  <c r="G91" i="4"/>
  <c r="I91" i="2" s="1"/>
  <c r="AD92" i="4"/>
  <c r="X93" i="4"/>
  <c r="AD95" i="4"/>
  <c r="G95" i="4"/>
  <c r="I95" i="2" s="1"/>
  <c r="G96" i="4"/>
  <c r="I96" i="2" s="1"/>
  <c r="AD97" i="4"/>
  <c r="G97" i="4"/>
  <c r="I97" i="2" s="1"/>
  <c r="AD99" i="4"/>
  <c r="G99" i="4"/>
  <c r="I99" i="2" s="1"/>
  <c r="G100" i="4"/>
  <c r="I100" i="2" s="1"/>
  <c r="AD101" i="4"/>
  <c r="G101" i="4"/>
  <c r="I101" i="2" s="1"/>
  <c r="AD102" i="4"/>
  <c r="G102" i="4"/>
  <c r="U107" i="4"/>
  <c r="W107" i="2" s="1"/>
  <c r="X110" i="4"/>
  <c r="U110" i="4"/>
  <c r="W110" i="2" s="1"/>
  <c r="X111" i="4"/>
  <c r="AD112" i="4"/>
  <c r="X114" i="4"/>
  <c r="U114" i="4"/>
  <c r="W114" i="2" s="1"/>
  <c r="X115" i="4"/>
  <c r="X117" i="4"/>
  <c r="AD119" i="4"/>
  <c r="G119" i="4"/>
  <c r="I119" i="2" s="1"/>
  <c r="G120" i="4"/>
  <c r="I120" i="2" s="1"/>
  <c r="AD121" i="4"/>
  <c r="G121" i="4"/>
  <c r="I121" i="2" s="1"/>
  <c r="AD122" i="4"/>
  <c r="G122" i="4"/>
  <c r="U131" i="4"/>
  <c r="W131" i="2" s="1"/>
  <c r="X134" i="4"/>
  <c r="U134" i="4"/>
  <c r="W134" i="2" s="1"/>
  <c r="U143" i="4"/>
  <c r="W143" i="2" s="1"/>
  <c r="X146" i="4"/>
  <c r="U146" i="4"/>
  <c r="W146" i="2" s="1"/>
  <c r="X147" i="4"/>
  <c r="AD148" i="4"/>
  <c r="X149" i="4"/>
  <c r="AD151" i="4"/>
  <c r="G151" i="4"/>
  <c r="I151" i="2" s="1"/>
  <c r="G152" i="4"/>
  <c r="I152" i="2" s="1"/>
  <c r="AD153" i="4"/>
  <c r="G153" i="4"/>
  <c r="I153" i="2" s="1"/>
  <c r="AD154" i="4"/>
  <c r="G154" i="4"/>
  <c r="G156" i="4"/>
  <c r="I156" i="2" s="1"/>
  <c r="AD157" i="4"/>
  <c r="G157" i="4"/>
  <c r="I157" i="2" s="1"/>
  <c r="AD158" i="4"/>
  <c r="G158" i="4"/>
  <c r="AD161" i="4"/>
  <c r="AD163" i="4"/>
  <c r="G163" i="4"/>
  <c r="I163" i="2" s="1"/>
  <c r="G164" i="4"/>
  <c r="I164" i="2" s="1"/>
  <c r="G165" i="4"/>
  <c r="I165" i="2" s="1"/>
  <c r="X166" i="4"/>
  <c r="U166" i="4"/>
  <c r="W166" i="2" s="1"/>
  <c r="X167" i="4"/>
  <c r="AD178" i="4"/>
  <c r="G178" i="4"/>
  <c r="AD181" i="4"/>
  <c r="AD183" i="4"/>
  <c r="G183" i="4"/>
  <c r="I183" i="2" s="1"/>
  <c r="G184" i="4"/>
  <c r="I184" i="2" s="1"/>
  <c r="G185" i="4"/>
  <c r="I185" i="2" s="1"/>
  <c r="X186" i="4"/>
  <c r="U186" i="4"/>
  <c r="W186" i="2" s="1"/>
  <c r="X187" i="4"/>
  <c r="X189" i="4"/>
  <c r="X190" i="4"/>
  <c r="U190" i="4"/>
  <c r="W190" i="2" s="1"/>
  <c r="X191" i="4"/>
  <c r="AD198" i="4"/>
  <c r="G198" i="4"/>
  <c r="AD201" i="4"/>
  <c r="AD203" i="4"/>
  <c r="G203" i="4"/>
  <c r="I203" i="2" s="1"/>
  <c r="G204" i="4"/>
  <c r="I204" i="2" s="1"/>
  <c r="G205" i="4"/>
  <c r="I205" i="2" s="1"/>
  <c r="X206" i="4"/>
  <c r="U206" i="4"/>
  <c r="W206" i="2" s="1"/>
  <c r="X207" i="4"/>
  <c r="AD218" i="4"/>
  <c r="G218" i="4"/>
  <c r="AD221" i="4"/>
  <c r="AD223" i="4"/>
  <c r="G223" i="4"/>
  <c r="I223" i="2" s="1"/>
  <c r="G224" i="4"/>
  <c r="I224" i="2" s="1"/>
  <c r="G225" i="4"/>
  <c r="I225" i="2" s="1"/>
  <c r="X226" i="4"/>
  <c r="U226" i="4"/>
  <c r="W226" i="2" s="1"/>
  <c r="X227" i="4"/>
  <c r="X229" i="4"/>
  <c r="X230" i="4"/>
  <c r="U230" i="4"/>
  <c r="W230" i="2" s="1"/>
  <c r="X231" i="4"/>
  <c r="AD238" i="4"/>
  <c r="G238" i="4"/>
  <c r="AD241" i="4"/>
  <c r="AD243" i="4"/>
  <c r="G243" i="4"/>
  <c r="I243" i="2" s="1"/>
  <c r="G244" i="4"/>
  <c r="I244" i="2" s="1"/>
  <c r="G245" i="4"/>
  <c r="I245" i="2" s="1"/>
  <c r="X246" i="4"/>
  <c r="U246" i="4"/>
  <c r="W246" i="2" s="1"/>
  <c r="X247" i="4"/>
  <c r="G266" i="4"/>
  <c r="I266" i="2" s="1"/>
  <c r="AD267" i="4"/>
  <c r="G267" i="4"/>
  <c r="I267" i="2" s="1"/>
  <c r="G268" i="4"/>
  <c r="G269" i="4"/>
  <c r="I269" i="2" s="1"/>
  <c r="AD269" i="4"/>
  <c r="G272" i="4"/>
  <c r="G273" i="4"/>
  <c r="I273" i="2" s="1"/>
  <c r="AD273" i="4"/>
  <c r="G276" i="4"/>
  <c r="G277" i="4"/>
  <c r="I277" i="2" s="1"/>
  <c r="AD277" i="4"/>
  <c r="X280" i="4"/>
  <c r="X281" i="4"/>
  <c r="X283" i="4"/>
  <c r="U283" i="4"/>
  <c r="W283" i="2" s="1"/>
  <c r="G286" i="4"/>
  <c r="I286" i="2" s="1"/>
  <c r="AD287" i="4"/>
  <c r="G287" i="4"/>
  <c r="I287" i="2" s="1"/>
  <c r="G290" i="4"/>
  <c r="I290" i="2" s="1"/>
  <c r="AD291" i="4"/>
  <c r="G291" i="4"/>
  <c r="I291" i="2" s="1"/>
  <c r="G292" i="4"/>
  <c r="G293" i="4"/>
  <c r="I293" i="2" s="1"/>
  <c r="G294" i="4"/>
  <c r="I294" i="2" s="1"/>
  <c r="AD295" i="4"/>
  <c r="G295" i="4"/>
  <c r="G310" i="4"/>
  <c r="AD311" i="4"/>
  <c r="G311" i="4"/>
  <c r="I311" i="2" s="1"/>
  <c r="G314" i="4"/>
  <c r="AD314" i="4"/>
  <c r="G322" i="4"/>
  <c r="AD322" i="4"/>
  <c r="U324" i="4"/>
  <c r="W324" i="2" s="1"/>
  <c r="X324" i="4"/>
  <c r="U329" i="4"/>
  <c r="W329" i="2" s="1"/>
  <c r="X343" i="4"/>
  <c r="AO343" i="2" s="1"/>
  <c r="AU343" i="2" s="1"/>
  <c r="BA343" i="2" s="1"/>
  <c r="U343" i="4"/>
  <c r="W343" i="2" s="1"/>
  <c r="X344" i="4"/>
  <c r="AO344" i="2" s="1"/>
  <c r="AU344" i="2" s="1"/>
  <c r="X347" i="4"/>
  <c r="AO347" i="2" s="1"/>
  <c r="AU347" i="2" s="1"/>
  <c r="BQ347" i="2" s="1"/>
  <c r="U347" i="4"/>
  <c r="W347" i="2" s="1"/>
  <c r="X351" i="4"/>
  <c r="AO351" i="2" s="1"/>
  <c r="AU351" i="2" s="1"/>
  <c r="BH351" i="2" s="1"/>
  <c r="U351" i="4"/>
  <c r="W351" i="2" s="1"/>
  <c r="AD373" i="4"/>
  <c r="U377" i="4"/>
  <c r="W377" i="2" s="1"/>
  <c r="X403" i="4"/>
  <c r="AO403" i="2" s="1"/>
  <c r="AU403" i="2" s="1"/>
  <c r="BH403" i="2" s="1"/>
  <c r="U403" i="4"/>
  <c r="W403" i="2" s="1"/>
  <c r="U409" i="4"/>
  <c r="W409" i="2" s="1"/>
  <c r="X409" i="4"/>
  <c r="AO409" i="2" s="1"/>
  <c r="AU409" i="2" s="1"/>
  <c r="BE409" i="2" s="1"/>
  <c r="AD419" i="4"/>
  <c r="G419" i="4"/>
  <c r="I419" i="2" s="1"/>
  <c r="U434" i="4"/>
  <c r="W434" i="2" s="1"/>
  <c r="U440" i="4"/>
  <c r="W440" i="2" s="1"/>
  <c r="X440" i="4"/>
  <c r="AO440" i="2" s="1"/>
  <c r="AU440" i="2" s="1"/>
  <c r="AD451" i="4"/>
  <c r="G451" i="4"/>
  <c r="I451" i="2" s="1"/>
  <c r="U461" i="4"/>
  <c r="X461" i="4"/>
  <c r="AO461" i="2" s="1"/>
  <c r="AU461" i="2" s="1"/>
  <c r="G466" i="4"/>
  <c r="AD466" i="4"/>
  <c r="U472" i="4"/>
  <c r="W472" i="2" s="1"/>
  <c r="X472" i="4"/>
  <c r="AO472" i="2" s="1"/>
  <c r="AU472" i="2" s="1"/>
  <c r="BH472" i="2" s="1"/>
  <c r="AD475" i="4"/>
  <c r="G475" i="4"/>
  <c r="I475" i="2" s="1"/>
  <c r="AD476" i="4"/>
  <c r="G476" i="4"/>
  <c r="U495" i="4"/>
  <c r="W495" i="2" s="1"/>
  <c r="X495" i="4"/>
  <c r="AO495" i="2" s="1"/>
  <c r="AU495" i="2" s="1"/>
  <c r="BH495" i="2" s="1"/>
  <c r="G498" i="4"/>
  <c r="AD498" i="4"/>
  <c r="U504" i="4"/>
  <c r="W504" i="2" s="1"/>
  <c r="X504" i="4"/>
  <c r="AO504" i="2" s="1"/>
  <c r="AU504" i="2" s="1"/>
  <c r="BH504" i="2" s="1"/>
  <c r="AD507" i="4"/>
  <c r="G507" i="4"/>
  <c r="I507" i="2" s="1"/>
  <c r="AD508" i="4"/>
  <c r="G508" i="4"/>
  <c r="U527" i="4"/>
  <c r="W527" i="2" s="1"/>
  <c r="X527" i="4"/>
  <c r="AO527" i="2" s="1"/>
  <c r="AU527" i="2" s="1"/>
  <c r="BQ527" i="2" s="1"/>
  <c r="G530" i="4"/>
  <c r="AD530" i="4"/>
  <c r="U536" i="4"/>
  <c r="W536" i="2" s="1"/>
  <c r="X536" i="4"/>
  <c r="AO536" i="2" s="1"/>
  <c r="AU536" i="2" s="1"/>
  <c r="BQ536" i="2" s="1"/>
  <c r="AD539" i="4"/>
  <c r="G539" i="4"/>
  <c r="I539" i="2" s="1"/>
  <c r="AD540" i="4"/>
  <c r="G540" i="4"/>
  <c r="U559" i="4"/>
  <c r="W559" i="2" s="1"/>
  <c r="X559" i="4"/>
  <c r="AO559" i="2" s="1"/>
  <c r="AU559" i="2" s="1"/>
  <c r="BQ559" i="2" s="1"/>
  <c r="X591" i="4"/>
  <c r="AO591" i="2" s="1"/>
  <c r="AU591" i="2" s="1"/>
  <c r="BE591" i="2" s="1"/>
  <c r="U591" i="4"/>
  <c r="W591" i="2" s="1"/>
  <c r="G617" i="4"/>
  <c r="I617" i="2" s="1"/>
  <c r="AD617" i="4"/>
  <c r="G622" i="4"/>
  <c r="I622" i="2" s="1"/>
  <c r="AD622" i="4"/>
  <c r="G633" i="4"/>
  <c r="AD633" i="4"/>
  <c r="U644" i="4"/>
  <c r="W644" i="2" s="1"/>
  <c r="X644" i="4"/>
  <c r="AO644" i="2" s="1"/>
  <c r="AU644" i="2" s="1"/>
  <c r="X650" i="4"/>
  <c r="AO650" i="2" s="1"/>
  <c r="AU650" i="2" s="1"/>
  <c r="U650" i="4"/>
  <c r="U660" i="4"/>
  <c r="W660" i="2" s="1"/>
  <c r="X660" i="4"/>
  <c r="AO660" i="2" s="1"/>
  <c r="AU660" i="2" s="1"/>
  <c r="BQ660" i="2" s="1"/>
  <c r="X666" i="4"/>
  <c r="AO666" i="2" s="1"/>
  <c r="AU666" i="2" s="1"/>
  <c r="U666" i="4"/>
  <c r="U676" i="4"/>
  <c r="W676" i="2" s="1"/>
  <c r="X676" i="4"/>
  <c r="AO676" i="2" s="1"/>
  <c r="AU676" i="2" s="1"/>
  <c r="X682" i="4"/>
  <c r="AO682" i="2" s="1"/>
  <c r="AU682" i="2" s="1"/>
  <c r="U682" i="4"/>
  <c r="U692" i="4"/>
  <c r="W692" i="2" s="1"/>
  <c r="X692" i="4"/>
  <c r="AO692" i="2" s="1"/>
  <c r="AU692" i="2" s="1"/>
  <c r="X698" i="4"/>
  <c r="AO698" i="2" s="1"/>
  <c r="AU698" i="2" s="1"/>
  <c r="BQ698" i="2" s="1"/>
  <c r="U698" i="4"/>
  <c r="U708" i="4"/>
  <c r="W708" i="2" s="1"/>
  <c r="X708" i="4"/>
  <c r="AO708" i="2" s="1"/>
  <c r="AU708" i="2" s="1"/>
  <c r="BE708" i="2" s="1"/>
  <c r="X713" i="4"/>
  <c r="AO713" i="2" s="1"/>
  <c r="AU713" i="2" s="1"/>
  <c r="U713" i="4"/>
  <c r="X714" i="4"/>
  <c r="AO714" i="2" s="1"/>
  <c r="AU714" i="2" s="1"/>
  <c r="BA714" i="2" s="1"/>
  <c r="U714" i="4"/>
  <c r="U724" i="4"/>
  <c r="W724" i="2" s="1"/>
  <c r="X724" i="4"/>
  <c r="AO724" i="2" s="1"/>
  <c r="AU724" i="2" s="1"/>
  <c r="BE724" i="2" s="1"/>
  <c r="X729" i="4"/>
  <c r="AO729" i="2" s="1"/>
  <c r="AU729" i="2" s="1"/>
  <c r="BE729" i="2" s="1"/>
  <c r="U729" i="4"/>
  <c r="X730" i="4"/>
  <c r="AO730" i="2" s="1"/>
  <c r="AU730" i="2" s="1"/>
  <c r="U730" i="4"/>
  <c r="U740" i="4"/>
  <c r="W740" i="2" s="1"/>
  <c r="X740" i="4"/>
  <c r="AO740" i="2" s="1"/>
  <c r="AU740" i="2" s="1"/>
  <c r="BE740" i="2" s="1"/>
  <c r="X745" i="4"/>
  <c r="AO745" i="2" s="1"/>
  <c r="AU745" i="2" s="1"/>
  <c r="BH745" i="2" s="1"/>
  <c r="U745" i="4"/>
  <c r="X746" i="4"/>
  <c r="AO746" i="2" s="1"/>
  <c r="AU746" i="2" s="1"/>
  <c r="BA746" i="2" s="1"/>
  <c r="U746" i="4"/>
  <c r="U756" i="4"/>
  <c r="W756" i="2" s="1"/>
  <c r="X756" i="4"/>
  <c r="AO756" i="2" s="1"/>
  <c r="AU756" i="2" s="1"/>
  <c r="BH756" i="2" s="1"/>
  <c r="X761" i="4"/>
  <c r="AO761" i="2" s="1"/>
  <c r="AU761" i="2" s="1"/>
  <c r="BE761" i="2" s="1"/>
  <c r="U761" i="4"/>
  <c r="X762" i="4"/>
  <c r="AO762" i="2" s="1"/>
  <c r="AU762" i="2" s="1"/>
  <c r="U762" i="4"/>
  <c r="U772" i="4"/>
  <c r="W772" i="2" s="1"/>
  <c r="X772" i="4"/>
  <c r="AO772" i="2" s="1"/>
  <c r="AU772" i="2" s="1"/>
  <c r="BQ772" i="2" s="1"/>
  <c r="X777" i="4"/>
  <c r="AO777" i="2" s="1"/>
  <c r="AU777" i="2" s="1"/>
  <c r="BH777" i="2" s="1"/>
  <c r="U777" i="4"/>
  <c r="X778" i="4"/>
  <c r="AO778" i="2" s="1"/>
  <c r="AU778" i="2" s="1"/>
  <c r="BA778" i="2" s="1"/>
  <c r="U778" i="4"/>
  <c r="U788" i="4"/>
  <c r="W788" i="2" s="1"/>
  <c r="X788" i="4"/>
  <c r="AO788" i="2" s="1"/>
  <c r="AU788" i="2" s="1"/>
  <c r="BA788" i="2" s="1"/>
  <c r="X793" i="4"/>
  <c r="AO793" i="2" s="1"/>
  <c r="AU793" i="2" s="1"/>
  <c r="BE793" i="2" s="1"/>
  <c r="U793" i="4"/>
  <c r="X794" i="4"/>
  <c r="AO794" i="2" s="1"/>
  <c r="AU794" i="2" s="1"/>
  <c r="U794" i="4"/>
  <c r="U804" i="4"/>
  <c r="W804" i="2" s="1"/>
  <c r="X804" i="4"/>
  <c r="AO804" i="2" s="1"/>
  <c r="AU804" i="2" s="1"/>
  <c r="X809" i="4"/>
  <c r="AO809" i="2" s="1"/>
  <c r="AU809" i="2" s="1"/>
  <c r="BE809" i="2" s="1"/>
  <c r="U809" i="4"/>
  <c r="X810" i="4"/>
  <c r="AO810" i="2" s="1"/>
  <c r="AU810" i="2" s="1"/>
  <c r="BA810" i="2" s="1"/>
  <c r="U810" i="4"/>
  <c r="U820" i="4"/>
  <c r="W820" i="2" s="1"/>
  <c r="X820" i="4"/>
  <c r="AO820" i="2" s="1"/>
  <c r="AU820" i="2" s="1"/>
  <c r="BE820" i="2" s="1"/>
  <c r="X825" i="4"/>
  <c r="AO825" i="2" s="1"/>
  <c r="AU825" i="2" s="1"/>
  <c r="BQ825" i="2" s="1"/>
  <c r="U825" i="4"/>
  <c r="X826" i="4"/>
  <c r="AO826" i="2" s="1"/>
  <c r="AU826" i="2" s="1"/>
  <c r="U826" i="4"/>
  <c r="U836" i="4"/>
  <c r="W836" i="2" s="1"/>
  <c r="X836" i="4"/>
  <c r="AO836" i="2" s="1"/>
  <c r="AU836" i="2" s="1"/>
  <c r="X841" i="4"/>
  <c r="AO841" i="2" s="1"/>
  <c r="AU841" i="2" s="1"/>
  <c r="BE841" i="2" s="1"/>
  <c r="U841" i="4"/>
  <c r="X842" i="4"/>
  <c r="AO842" i="2" s="1"/>
  <c r="AU842" i="2" s="1"/>
  <c r="BA842" i="2" s="1"/>
  <c r="U842" i="4"/>
  <c r="U852" i="4"/>
  <c r="W852" i="2" s="1"/>
  <c r="X852" i="4"/>
  <c r="AO852" i="2" s="1"/>
  <c r="AU852" i="2" s="1"/>
  <c r="BE852" i="2" s="1"/>
  <c r="X857" i="4"/>
  <c r="AO857" i="2" s="1"/>
  <c r="AU857" i="2" s="1"/>
  <c r="BQ857" i="2" s="1"/>
  <c r="U857" i="4"/>
  <c r="X858" i="4"/>
  <c r="AO858" i="2" s="1"/>
  <c r="AU858" i="2" s="1"/>
  <c r="BA858" i="2" s="1"/>
  <c r="U858" i="4"/>
  <c r="U868" i="4"/>
  <c r="W868" i="2" s="1"/>
  <c r="X868" i="4"/>
  <c r="AO868" i="2" s="1"/>
  <c r="AU868" i="2" s="1"/>
  <c r="X873" i="4"/>
  <c r="AO873" i="2" s="1"/>
  <c r="AU873" i="2" s="1"/>
  <c r="BE873" i="2" s="1"/>
  <c r="U873" i="4"/>
  <c r="X874" i="4"/>
  <c r="AO874" i="2" s="1"/>
  <c r="AU874" i="2" s="1"/>
  <c r="BA874" i="2" s="1"/>
  <c r="U874" i="4"/>
  <c r="U884" i="4"/>
  <c r="W884" i="2" s="1"/>
  <c r="X884" i="4"/>
  <c r="AO884" i="2" s="1"/>
  <c r="AU884" i="2" s="1"/>
  <c r="BA884" i="2" s="1"/>
  <c r="G912" i="4"/>
  <c r="I912" i="2" s="1"/>
  <c r="AD912" i="4"/>
  <c r="G947" i="4"/>
  <c r="AD947" i="4"/>
  <c r="X1044" i="4"/>
  <c r="AO1044" i="2" s="1"/>
  <c r="AU1044" i="2" s="1"/>
  <c r="BA1044" i="2" s="1"/>
  <c r="U1044" i="4"/>
  <c r="G1048" i="4"/>
  <c r="AD1048" i="4"/>
  <c r="U1051" i="4"/>
  <c r="W1051" i="2" s="1"/>
  <c r="X1051" i="4"/>
  <c r="AO1051" i="2" s="1"/>
  <c r="AU1051" i="2" s="1"/>
  <c r="AD1061" i="4"/>
  <c r="AD1063" i="4"/>
  <c r="G1063" i="4"/>
  <c r="I1063" i="2" s="1"/>
  <c r="U1067" i="4"/>
  <c r="W1067" i="2" s="1"/>
  <c r="X1067" i="4"/>
  <c r="AO1067" i="2" s="1"/>
  <c r="AU1067" i="2" s="1"/>
  <c r="BH1067" i="2" s="1"/>
  <c r="X1076" i="4"/>
  <c r="AO1076" i="2" s="1"/>
  <c r="AU1076" i="2" s="1"/>
  <c r="BQ1076" i="2" s="1"/>
  <c r="U1076" i="4"/>
  <c r="W1076" i="2" s="1"/>
  <c r="U1181" i="4"/>
  <c r="W1181" i="2" s="1"/>
  <c r="X1181" i="4"/>
  <c r="AO1181" i="2" s="1"/>
  <c r="AU1181" i="2" s="1"/>
  <c r="AD1183" i="4"/>
  <c r="G1183" i="4"/>
  <c r="I1183" i="2" s="1"/>
  <c r="AD391" i="4"/>
  <c r="G391" i="4"/>
  <c r="I391" i="2" s="1"/>
  <c r="X392" i="4"/>
  <c r="AO392" i="2" s="1"/>
  <c r="AU392" i="2" s="1"/>
  <c r="BA392" i="2" s="1"/>
  <c r="X393" i="4"/>
  <c r="AO393" i="2" s="1"/>
  <c r="AU393" i="2" s="1"/>
  <c r="BE393" i="2" s="1"/>
  <c r="X395" i="4"/>
  <c r="AO395" i="2" s="1"/>
  <c r="AU395" i="2" s="1"/>
  <c r="U395" i="4"/>
  <c r="W395" i="2" s="1"/>
  <c r="AD411" i="4"/>
  <c r="G411" i="4"/>
  <c r="I411" i="2" s="1"/>
  <c r="AD413" i="4"/>
  <c r="AD416" i="4"/>
  <c r="G416" i="4"/>
  <c r="AD417" i="4"/>
  <c r="AD420" i="4"/>
  <c r="G420" i="4"/>
  <c r="AD421" i="4"/>
  <c r="X424" i="4"/>
  <c r="AO424" i="2" s="1"/>
  <c r="AU424" i="2" s="1"/>
  <c r="BE424" i="2" s="1"/>
  <c r="X425" i="4"/>
  <c r="AO425" i="2" s="1"/>
  <c r="AU425" i="2" s="1"/>
  <c r="BA425" i="2" s="1"/>
  <c r="X427" i="4"/>
  <c r="AO427" i="2" s="1"/>
  <c r="AU427" i="2" s="1"/>
  <c r="BE427" i="2" s="1"/>
  <c r="U427" i="4"/>
  <c r="W427" i="2" s="1"/>
  <c r="AD443" i="4"/>
  <c r="G443" i="4"/>
  <c r="I443" i="2" s="1"/>
  <c r="AD444" i="4"/>
  <c r="G444" i="4"/>
  <c r="AD445" i="4"/>
  <c r="AD448" i="4"/>
  <c r="G448" i="4"/>
  <c r="AD449" i="4"/>
  <c r="AD452" i="4"/>
  <c r="G452" i="4"/>
  <c r="AD453" i="4"/>
  <c r="X459" i="4"/>
  <c r="AO459" i="2" s="1"/>
  <c r="AU459" i="2" s="1"/>
  <c r="BA459" i="2" s="1"/>
  <c r="U459" i="4"/>
  <c r="W459" i="2" s="1"/>
  <c r="AD463" i="4"/>
  <c r="G463" i="4"/>
  <c r="I463" i="2" s="1"/>
  <c r="AD464" i="4"/>
  <c r="G464" i="4"/>
  <c r="AD465" i="4"/>
  <c r="AD473" i="4"/>
  <c r="U477" i="4"/>
  <c r="AD481" i="4"/>
  <c r="U485" i="4"/>
  <c r="AD489" i="4"/>
  <c r="U493" i="4"/>
  <c r="AD497" i="4"/>
  <c r="U501" i="4"/>
  <c r="AD505" i="4"/>
  <c r="U509" i="4"/>
  <c r="AD513" i="4"/>
  <c r="U517" i="4"/>
  <c r="AD521" i="4"/>
  <c r="U525" i="4"/>
  <c r="AD529" i="4"/>
  <c r="U533" i="4"/>
  <c r="AD537" i="4"/>
  <c r="I541" i="2"/>
  <c r="U541" i="4"/>
  <c r="AD545" i="4"/>
  <c r="U549" i="4"/>
  <c r="AD553" i="4"/>
  <c r="U557" i="4"/>
  <c r="AD561" i="4"/>
  <c r="AD566" i="4"/>
  <c r="G569" i="4"/>
  <c r="I569" i="2" s="1"/>
  <c r="AD571" i="4"/>
  <c r="G571" i="4"/>
  <c r="I571" i="2" s="1"/>
  <c r="AD575" i="4"/>
  <c r="G575" i="4"/>
  <c r="I575" i="2" s="1"/>
  <c r="AD579" i="4"/>
  <c r="G579" i="4"/>
  <c r="I579" i="2" s="1"/>
  <c r="AD583" i="4"/>
  <c r="G583" i="4"/>
  <c r="I583" i="2" s="1"/>
  <c r="X603" i="4"/>
  <c r="AO603" i="2" s="1"/>
  <c r="AU603" i="2" s="1"/>
  <c r="U603" i="4"/>
  <c r="W603" i="2" s="1"/>
  <c r="X607" i="4"/>
  <c r="AO607" i="2" s="1"/>
  <c r="AU607" i="2" s="1"/>
  <c r="BE607" i="2" s="1"/>
  <c r="U607" i="4"/>
  <c r="W607" i="2" s="1"/>
  <c r="X611" i="4"/>
  <c r="AO611" i="2" s="1"/>
  <c r="AU611" i="2" s="1"/>
  <c r="U611" i="4"/>
  <c r="W611" i="2" s="1"/>
  <c r="X615" i="4"/>
  <c r="AO615" i="2" s="1"/>
  <c r="AU615" i="2" s="1"/>
  <c r="BE615" i="2" s="1"/>
  <c r="U615" i="4"/>
  <c r="W615" i="2" s="1"/>
  <c r="W625" i="2"/>
  <c r="U625" i="4"/>
  <c r="X627" i="4"/>
  <c r="AO627" i="2" s="1"/>
  <c r="AU627" i="2" s="1"/>
  <c r="BH627" i="2" s="1"/>
  <c r="U627" i="4"/>
  <c r="W627" i="2" s="1"/>
  <c r="X631" i="4"/>
  <c r="AO631" i="2" s="1"/>
  <c r="AU631" i="2" s="1"/>
  <c r="U631" i="4"/>
  <c r="W631" i="2" s="1"/>
  <c r="G636" i="4"/>
  <c r="I636" i="2" s="1"/>
  <c r="I715" i="2"/>
  <c r="G715" i="4"/>
  <c r="G719" i="4"/>
  <c r="I719" i="2" s="1"/>
  <c r="G723" i="4"/>
  <c r="I723" i="2" s="1"/>
  <c r="G727" i="4"/>
  <c r="I727" i="2" s="1"/>
  <c r="G731" i="4"/>
  <c r="I731" i="2" s="1"/>
  <c r="G735" i="4"/>
  <c r="I735" i="2" s="1"/>
  <c r="I739" i="2"/>
  <c r="G739" i="4"/>
  <c r="G743" i="4"/>
  <c r="I743" i="2" s="1"/>
  <c r="I747" i="2"/>
  <c r="G747" i="4"/>
  <c r="G751" i="4"/>
  <c r="I751" i="2" s="1"/>
  <c r="G755" i="4"/>
  <c r="I755" i="2" s="1"/>
  <c r="G759" i="4"/>
  <c r="I759" i="2" s="1"/>
  <c r="G763" i="4"/>
  <c r="I763" i="2" s="1"/>
  <c r="G767" i="4"/>
  <c r="I767" i="2" s="1"/>
  <c r="I771" i="2"/>
  <c r="G771" i="4"/>
  <c r="G779" i="4"/>
  <c r="I779" i="2" s="1"/>
  <c r="I783" i="2"/>
  <c r="G783" i="4"/>
  <c r="G787" i="4"/>
  <c r="I787" i="2" s="1"/>
  <c r="G795" i="4"/>
  <c r="I795" i="2" s="1"/>
  <c r="G799" i="4"/>
  <c r="I799" i="2" s="1"/>
  <c r="G803" i="4"/>
  <c r="I803" i="2" s="1"/>
  <c r="G811" i="4"/>
  <c r="I811" i="2" s="1"/>
  <c r="I835" i="2"/>
  <c r="G835" i="4"/>
  <c r="G851" i="4"/>
  <c r="I851" i="2" s="1"/>
  <c r="I867" i="2"/>
  <c r="G867" i="4"/>
  <c r="G875" i="4"/>
  <c r="I875" i="2" s="1"/>
  <c r="AD888" i="4"/>
  <c r="I891" i="2"/>
  <c r="G891" i="4"/>
  <c r="AD891" i="4"/>
  <c r="X893" i="4"/>
  <c r="AO893" i="2" s="1"/>
  <c r="AU893" i="2" s="1"/>
  <c r="BA893" i="2" s="1"/>
  <c r="U893" i="4"/>
  <c r="W893" i="2" s="1"/>
  <c r="AD897" i="4"/>
  <c r="G897" i="4"/>
  <c r="X901" i="4"/>
  <c r="AO901" i="2" s="1"/>
  <c r="AU901" i="2" s="1"/>
  <c r="BE901" i="2" s="1"/>
  <c r="U901" i="4"/>
  <c r="W901" i="2" s="1"/>
  <c r="X905" i="4"/>
  <c r="AO905" i="2" s="1"/>
  <c r="AU905" i="2" s="1"/>
  <c r="U905" i="4"/>
  <c r="W905" i="2" s="1"/>
  <c r="X909" i="4"/>
  <c r="AO909" i="2" s="1"/>
  <c r="AU909" i="2" s="1"/>
  <c r="BE909" i="2" s="1"/>
  <c r="U909" i="4"/>
  <c r="W909" i="2" s="1"/>
  <c r="AD911" i="4"/>
  <c r="U915" i="4"/>
  <c r="W915" i="2" s="1"/>
  <c r="U916" i="4"/>
  <c r="X925" i="4"/>
  <c r="AO925" i="2" s="1"/>
  <c r="AU925" i="2" s="1"/>
  <c r="BQ925" i="2" s="1"/>
  <c r="U925" i="4"/>
  <c r="W925" i="2" s="1"/>
  <c r="U934" i="4"/>
  <c r="W934" i="2" s="1"/>
  <c r="X934" i="4"/>
  <c r="AO934" i="2" s="1"/>
  <c r="AU934" i="2" s="1"/>
  <c r="BQ934" i="2" s="1"/>
  <c r="U938" i="4"/>
  <c r="W938" i="2" s="1"/>
  <c r="X938" i="4"/>
  <c r="AO938" i="2" s="1"/>
  <c r="AU938" i="2" s="1"/>
  <c r="BA938" i="2" s="1"/>
  <c r="G946" i="4"/>
  <c r="I946" i="2" s="1"/>
  <c r="X949" i="4"/>
  <c r="AO949" i="2" s="1"/>
  <c r="AU949" i="2" s="1"/>
  <c r="BH949" i="2" s="1"/>
  <c r="U949" i="4"/>
  <c r="W949" i="2" s="1"/>
  <c r="G962" i="4"/>
  <c r="I962" i="2" s="1"/>
  <c r="X977" i="4"/>
  <c r="AO977" i="2" s="1"/>
  <c r="AU977" i="2" s="1"/>
  <c r="U977" i="4"/>
  <c r="W977" i="2" s="1"/>
  <c r="G992" i="4"/>
  <c r="I992" i="2" s="1"/>
  <c r="AD992" i="4"/>
  <c r="U1005" i="4"/>
  <c r="W1005" i="2" s="1"/>
  <c r="X1005" i="4"/>
  <c r="AO1005" i="2" s="1"/>
  <c r="AU1005" i="2" s="1"/>
  <c r="BA1005" i="2" s="1"/>
  <c r="AD1009" i="4"/>
  <c r="G1032" i="4"/>
  <c r="AD1032" i="4"/>
  <c r="U1035" i="4"/>
  <c r="W1035" i="2" s="1"/>
  <c r="X1035" i="4"/>
  <c r="AO1035" i="2" s="1"/>
  <c r="AU1035" i="2" s="1"/>
  <c r="G1038" i="4"/>
  <c r="I1038" i="2" s="1"/>
  <c r="AD1038" i="4"/>
  <c r="W1045" i="2"/>
  <c r="U1045" i="4"/>
  <c r="X1045" i="4"/>
  <c r="AO1045" i="2" s="1"/>
  <c r="AU1045" i="2" s="1"/>
  <c r="BE1045" i="2" s="1"/>
  <c r="G1049" i="4"/>
  <c r="I1049" i="2" s="1"/>
  <c r="AD1049" i="4"/>
  <c r="X1052" i="4"/>
  <c r="AO1052" i="2" s="1"/>
  <c r="AU1052" i="2" s="1"/>
  <c r="BQ1052" i="2" s="1"/>
  <c r="U1052" i="4"/>
  <c r="G1073" i="4"/>
  <c r="I1073" i="2" s="1"/>
  <c r="AD1073" i="4"/>
  <c r="U1077" i="4"/>
  <c r="W1077" i="2" s="1"/>
  <c r="X1077" i="4"/>
  <c r="AO1077" i="2" s="1"/>
  <c r="AU1077" i="2" s="1"/>
  <c r="BH1077" i="2" s="1"/>
  <c r="U1283" i="4"/>
  <c r="W1283" i="2" s="1"/>
  <c r="X1283" i="4"/>
  <c r="AO1283" i="2" s="1"/>
  <c r="AU1283" i="2" s="1"/>
  <c r="BA1283" i="2" s="1"/>
  <c r="X1301" i="4"/>
  <c r="AO1301" i="2" s="1"/>
  <c r="AU1301" i="2" s="1"/>
  <c r="BE1301" i="2" s="1"/>
  <c r="U1301" i="4"/>
  <c r="W1301" i="2" s="1"/>
  <c r="U1315" i="4"/>
  <c r="W1315" i="2" s="1"/>
  <c r="X1315" i="4"/>
  <c r="AO1315" i="2" s="1"/>
  <c r="AU1315" i="2" s="1"/>
  <c r="BA1315" i="2" s="1"/>
  <c r="X1351" i="4"/>
  <c r="AO1351" i="2" s="1"/>
  <c r="AU1351" i="2" s="1"/>
  <c r="BE1351" i="2" s="1"/>
  <c r="U1351" i="4"/>
  <c r="W1351" i="2" s="1"/>
  <c r="X1362" i="4"/>
  <c r="AO1362" i="2" s="1"/>
  <c r="AU1362" i="2" s="1"/>
  <c r="U1362" i="4"/>
  <c r="W1362" i="2" s="1"/>
  <c r="U1507" i="4"/>
  <c r="W1507" i="2" s="1"/>
  <c r="X1507" i="4"/>
  <c r="AO1507" i="2" s="1"/>
  <c r="AU1507" i="2" s="1"/>
  <c r="BH1507" i="2" s="1"/>
  <c r="AD1509" i="4"/>
  <c r="G1509" i="4"/>
  <c r="I1509" i="2" s="1"/>
  <c r="G1515" i="4"/>
  <c r="I1515" i="2" s="1"/>
  <c r="U1525" i="4"/>
  <c r="W1525" i="2" s="1"/>
  <c r="X1525" i="4"/>
  <c r="AO1525" i="2" s="1"/>
  <c r="AU1525" i="2" s="1"/>
  <c r="G1525" i="4"/>
  <c r="I1525" i="2" s="1"/>
  <c r="U1579" i="4"/>
  <c r="W1579" i="2" s="1"/>
  <c r="X1579" i="4"/>
  <c r="AO1579" i="2" s="1"/>
  <c r="AU1579" i="2" s="1"/>
  <c r="BE1579" i="2" s="1"/>
  <c r="G1579" i="4"/>
  <c r="I1579" i="2" s="1"/>
  <c r="U1841" i="4"/>
  <c r="W1841" i="2" s="1"/>
  <c r="X1841" i="4"/>
  <c r="AO1841" i="2" s="1"/>
  <c r="AU1841" i="2" s="1"/>
  <c r="BQ1841" i="2" s="1"/>
  <c r="G1852" i="4"/>
  <c r="I1852" i="2" s="1"/>
  <c r="AD1852" i="4"/>
  <c r="G313" i="4"/>
  <c r="I313" i="2" s="1"/>
  <c r="AD313" i="4"/>
  <c r="G316" i="4"/>
  <c r="G317" i="4"/>
  <c r="I317" i="2" s="1"/>
  <c r="AD317" i="4"/>
  <c r="G320" i="4"/>
  <c r="G321" i="4"/>
  <c r="I321" i="2" s="1"/>
  <c r="AD321" i="4"/>
  <c r="X327" i="4"/>
  <c r="U327" i="4"/>
  <c r="W327" i="2" s="1"/>
  <c r="G330" i="4"/>
  <c r="AD331" i="4"/>
  <c r="G331" i="4"/>
  <c r="I331" i="2" s="1"/>
  <c r="G334" i="4"/>
  <c r="AD335" i="4"/>
  <c r="G335" i="4"/>
  <c r="I335" i="2" s="1"/>
  <c r="G338" i="4"/>
  <c r="AD339" i="4"/>
  <c r="G339" i="4"/>
  <c r="I339" i="2" s="1"/>
  <c r="G340" i="4"/>
  <c r="G341" i="4"/>
  <c r="I341" i="2" s="1"/>
  <c r="AD341" i="4"/>
  <c r="U345" i="4"/>
  <c r="W345" i="2" s="1"/>
  <c r="G358" i="4"/>
  <c r="AD359" i="4"/>
  <c r="G359" i="4"/>
  <c r="I359" i="2" s="1"/>
  <c r="G360" i="4"/>
  <c r="X363" i="4"/>
  <c r="AO363" i="2" s="1"/>
  <c r="AU363" i="2" s="1"/>
  <c r="U363" i="4"/>
  <c r="W363" i="2" s="1"/>
  <c r="X367" i="4"/>
  <c r="AO367" i="2" s="1"/>
  <c r="AU367" i="2" s="1"/>
  <c r="BQ367" i="2" s="1"/>
  <c r="U367" i="4"/>
  <c r="W367" i="2" s="1"/>
  <c r="X371" i="4"/>
  <c r="AO371" i="2" s="1"/>
  <c r="AU371" i="2" s="1"/>
  <c r="U371" i="4"/>
  <c r="W371" i="2" s="1"/>
  <c r="G377" i="4"/>
  <c r="I377" i="2" s="1"/>
  <c r="AD377" i="4"/>
  <c r="G380" i="4"/>
  <c r="G381" i="4"/>
  <c r="I381" i="2" s="1"/>
  <c r="AD381" i="4"/>
  <c r="G384" i="4"/>
  <c r="G385" i="4"/>
  <c r="I385" i="2" s="1"/>
  <c r="AD385" i="4"/>
  <c r="G394" i="4"/>
  <c r="AD395" i="4"/>
  <c r="G395" i="4"/>
  <c r="I395" i="2" s="1"/>
  <c r="G397" i="4"/>
  <c r="I397" i="2" s="1"/>
  <c r="AD397" i="4"/>
  <c r="G400" i="4"/>
  <c r="G401" i="4"/>
  <c r="I401" i="2" s="1"/>
  <c r="AD401" i="4"/>
  <c r="G404" i="4"/>
  <c r="G405" i="4"/>
  <c r="I405" i="2" s="1"/>
  <c r="AD405" i="4"/>
  <c r="X411" i="4"/>
  <c r="AO411" i="2" s="1"/>
  <c r="AU411" i="2" s="1"/>
  <c r="BA411" i="2" s="1"/>
  <c r="U411" i="4"/>
  <c r="W411" i="2" s="1"/>
  <c r="W413" i="2"/>
  <c r="U413" i="4"/>
  <c r="G426" i="4"/>
  <c r="AD427" i="4"/>
  <c r="G427" i="4"/>
  <c r="I427" i="2" s="1"/>
  <c r="AD428" i="4"/>
  <c r="G428" i="4"/>
  <c r="G429" i="4"/>
  <c r="I429" i="2" s="1"/>
  <c r="AD429" i="4"/>
  <c r="AD432" i="4"/>
  <c r="G432" i="4"/>
  <c r="G433" i="4"/>
  <c r="I433" i="2" s="1"/>
  <c r="AD433" i="4"/>
  <c r="AD436" i="4"/>
  <c r="G436" i="4"/>
  <c r="G437" i="4"/>
  <c r="I437" i="2" s="1"/>
  <c r="AD437" i="4"/>
  <c r="X443" i="4"/>
  <c r="AO443" i="2" s="1"/>
  <c r="AU443" i="2" s="1"/>
  <c r="U443" i="4"/>
  <c r="W443" i="2" s="1"/>
  <c r="G458" i="4"/>
  <c r="AD459" i="4"/>
  <c r="G459" i="4"/>
  <c r="I459" i="2" s="1"/>
  <c r="AD460" i="4"/>
  <c r="G460" i="4"/>
  <c r="X460" i="4"/>
  <c r="AO460" i="2" s="1"/>
  <c r="AU460" i="2" s="1"/>
  <c r="BE460" i="2" s="1"/>
  <c r="I465" i="2"/>
  <c r="U465" i="4"/>
  <c r="G469" i="4"/>
  <c r="I469" i="2" s="1"/>
  <c r="AD469" i="4"/>
  <c r="I473" i="2"/>
  <c r="U473" i="4"/>
  <c r="G477" i="4"/>
  <c r="I477" i="2" s="1"/>
  <c r="AD477" i="4"/>
  <c r="I481" i="2"/>
  <c r="U481" i="4"/>
  <c r="G485" i="4"/>
  <c r="I485" i="2" s="1"/>
  <c r="AD485" i="4"/>
  <c r="I489" i="2"/>
  <c r="U489" i="4"/>
  <c r="G493" i="4"/>
  <c r="I493" i="2" s="1"/>
  <c r="AD493" i="4"/>
  <c r="I497" i="2"/>
  <c r="U497" i="4"/>
  <c r="G501" i="4"/>
  <c r="I501" i="2" s="1"/>
  <c r="AD501" i="4"/>
  <c r="I505" i="2"/>
  <c r="U505" i="4"/>
  <c r="G509" i="4"/>
  <c r="I509" i="2" s="1"/>
  <c r="AD509" i="4"/>
  <c r="I513" i="2"/>
  <c r="U513" i="4"/>
  <c r="G517" i="4"/>
  <c r="I517" i="2" s="1"/>
  <c r="AD517" i="4"/>
  <c r="I521" i="2"/>
  <c r="U521" i="4"/>
  <c r="G525" i="4"/>
  <c r="I525" i="2" s="1"/>
  <c r="AD525" i="4"/>
  <c r="I529" i="2"/>
  <c r="U529" i="4"/>
  <c r="G533" i="4"/>
  <c r="I533" i="2" s="1"/>
  <c r="AD533" i="4"/>
  <c r="I537" i="2"/>
  <c r="U537" i="4"/>
  <c r="G541" i="4"/>
  <c r="AD541" i="4"/>
  <c r="I545" i="2"/>
  <c r="U545" i="4"/>
  <c r="G549" i="4"/>
  <c r="I549" i="2" s="1"/>
  <c r="AD549" i="4"/>
  <c r="I553" i="2"/>
  <c r="U553" i="4"/>
  <c r="G557" i="4"/>
  <c r="I557" i="2" s="1"/>
  <c r="AD557" i="4"/>
  <c r="I561" i="2"/>
  <c r="U561" i="4"/>
  <c r="X571" i="4"/>
  <c r="AO571" i="2" s="1"/>
  <c r="AU571" i="2" s="1"/>
  <c r="BA571" i="2" s="1"/>
  <c r="U571" i="4"/>
  <c r="W571" i="2" s="1"/>
  <c r="X575" i="4"/>
  <c r="AO575" i="2" s="1"/>
  <c r="AU575" i="2" s="1"/>
  <c r="BA575" i="2" s="1"/>
  <c r="U575" i="4"/>
  <c r="W575" i="2" s="1"/>
  <c r="U577" i="4"/>
  <c r="W577" i="2" s="1"/>
  <c r="X579" i="4"/>
  <c r="AO579" i="2" s="1"/>
  <c r="AU579" i="2" s="1"/>
  <c r="BH579" i="2" s="1"/>
  <c r="U579" i="4"/>
  <c r="W579" i="2" s="1"/>
  <c r="X583" i="4"/>
  <c r="AO583" i="2" s="1"/>
  <c r="AU583" i="2" s="1"/>
  <c r="BQ583" i="2" s="1"/>
  <c r="U583" i="4"/>
  <c r="W583" i="2" s="1"/>
  <c r="G592" i="4"/>
  <c r="X592" i="4"/>
  <c r="AO592" i="2" s="1"/>
  <c r="AU592" i="2" s="1"/>
  <c r="BA592" i="2" s="1"/>
  <c r="G596" i="4"/>
  <c r="G597" i="4"/>
  <c r="I597" i="2" s="1"/>
  <c r="G598" i="4"/>
  <c r="I598" i="2" s="1"/>
  <c r="AD598" i="4"/>
  <c r="G600" i="4"/>
  <c r="G601" i="4"/>
  <c r="I601" i="2" s="1"/>
  <c r="G602" i="4"/>
  <c r="I602" i="2" s="1"/>
  <c r="AD603" i="4"/>
  <c r="G603" i="4"/>
  <c r="I603" i="2" s="1"/>
  <c r="G604" i="4"/>
  <c r="G605" i="4"/>
  <c r="I605" i="2" s="1"/>
  <c r="G606" i="4"/>
  <c r="I606" i="2" s="1"/>
  <c r="AD607" i="4"/>
  <c r="G607" i="4"/>
  <c r="I607" i="2" s="1"/>
  <c r="G609" i="4"/>
  <c r="I609" i="2" s="1"/>
  <c r="G610" i="4"/>
  <c r="I610" i="2" s="1"/>
  <c r="AD611" i="4"/>
  <c r="G611" i="4"/>
  <c r="I611" i="2" s="1"/>
  <c r="AD615" i="4"/>
  <c r="G615" i="4"/>
  <c r="I615" i="2" s="1"/>
  <c r="G625" i="4"/>
  <c r="I625" i="2" s="1"/>
  <c r="G626" i="4"/>
  <c r="I626" i="2" s="1"/>
  <c r="AD627" i="4"/>
  <c r="G627" i="4"/>
  <c r="I627" i="2" s="1"/>
  <c r="G631" i="4"/>
  <c r="X638" i="4"/>
  <c r="AO638" i="2" s="1"/>
  <c r="AU638" i="2" s="1"/>
  <c r="BQ638" i="2" s="1"/>
  <c r="U638" i="4"/>
  <c r="X639" i="4"/>
  <c r="AO639" i="2" s="1"/>
  <c r="AU639" i="2" s="1"/>
  <c r="BE639" i="2" s="1"/>
  <c r="U639" i="4"/>
  <c r="W639" i="2" s="1"/>
  <c r="X643" i="4"/>
  <c r="AO643" i="2" s="1"/>
  <c r="AU643" i="2" s="1"/>
  <c r="U643" i="4"/>
  <c r="W643" i="2" s="1"/>
  <c r="X647" i="4"/>
  <c r="AO647" i="2" s="1"/>
  <c r="AU647" i="2" s="1"/>
  <c r="BE647" i="2" s="1"/>
  <c r="U647" i="4"/>
  <c r="W647" i="2" s="1"/>
  <c r="X651" i="4"/>
  <c r="AO651" i="2" s="1"/>
  <c r="AU651" i="2" s="1"/>
  <c r="BH651" i="2" s="1"/>
  <c r="U651" i="4"/>
  <c r="W651" i="2" s="1"/>
  <c r="X655" i="4"/>
  <c r="AO655" i="2" s="1"/>
  <c r="AU655" i="2" s="1"/>
  <c r="BA655" i="2" s="1"/>
  <c r="U655" i="4"/>
  <c r="W655" i="2" s="1"/>
  <c r="X659" i="4"/>
  <c r="AO659" i="2" s="1"/>
  <c r="AU659" i="2" s="1"/>
  <c r="BA659" i="2" s="1"/>
  <c r="U659" i="4"/>
  <c r="W659" i="2" s="1"/>
  <c r="X663" i="4"/>
  <c r="AO663" i="2" s="1"/>
  <c r="AU663" i="2" s="1"/>
  <c r="BH663" i="2" s="1"/>
  <c r="U663" i="4"/>
  <c r="W663" i="2" s="1"/>
  <c r="X667" i="4"/>
  <c r="AO667" i="2" s="1"/>
  <c r="AU667" i="2" s="1"/>
  <c r="U667" i="4"/>
  <c r="W667" i="2" s="1"/>
  <c r="X671" i="4"/>
  <c r="AO671" i="2" s="1"/>
  <c r="AU671" i="2" s="1"/>
  <c r="BA671" i="2" s="1"/>
  <c r="U671" i="4"/>
  <c r="W671" i="2" s="1"/>
  <c r="X675" i="4"/>
  <c r="AO675" i="2" s="1"/>
  <c r="AU675" i="2" s="1"/>
  <c r="BA675" i="2" s="1"/>
  <c r="U675" i="4"/>
  <c r="W675" i="2" s="1"/>
  <c r="X679" i="4"/>
  <c r="AO679" i="2" s="1"/>
  <c r="AU679" i="2" s="1"/>
  <c r="BA679" i="2" s="1"/>
  <c r="U679" i="4"/>
  <c r="W679" i="2" s="1"/>
  <c r="X683" i="4"/>
  <c r="AO683" i="2" s="1"/>
  <c r="AU683" i="2" s="1"/>
  <c r="U683" i="4"/>
  <c r="W683" i="2" s="1"/>
  <c r="X687" i="4"/>
  <c r="AO687" i="2" s="1"/>
  <c r="AU687" i="2" s="1"/>
  <c r="BA687" i="2" s="1"/>
  <c r="U687" i="4"/>
  <c r="W687" i="2" s="1"/>
  <c r="X691" i="4"/>
  <c r="AO691" i="2" s="1"/>
  <c r="AU691" i="2" s="1"/>
  <c r="BA691" i="2" s="1"/>
  <c r="U691" i="4"/>
  <c r="W691" i="2" s="1"/>
  <c r="X695" i="4"/>
  <c r="AO695" i="2" s="1"/>
  <c r="AU695" i="2" s="1"/>
  <c r="U695" i="4"/>
  <c r="W695" i="2" s="1"/>
  <c r="X699" i="4"/>
  <c r="AO699" i="2" s="1"/>
  <c r="AU699" i="2" s="1"/>
  <c r="U699" i="4"/>
  <c r="W699" i="2" s="1"/>
  <c r="X703" i="4"/>
  <c r="AO703" i="2" s="1"/>
  <c r="AU703" i="2" s="1"/>
  <c r="BQ703" i="2" s="1"/>
  <c r="U703" i="4"/>
  <c r="W703" i="2" s="1"/>
  <c r="X707" i="4"/>
  <c r="AO707" i="2" s="1"/>
  <c r="AU707" i="2" s="1"/>
  <c r="U707" i="4"/>
  <c r="W707" i="2" s="1"/>
  <c r="X711" i="4"/>
  <c r="AO711" i="2" s="1"/>
  <c r="AU711" i="2" s="1"/>
  <c r="BH711" i="2" s="1"/>
  <c r="U711" i="4"/>
  <c r="W711" i="2" s="1"/>
  <c r="X715" i="4"/>
  <c r="AO715" i="2" s="1"/>
  <c r="AU715" i="2" s="1"/>
  <c r="BH715" i="2" s="1"/>
  <c r="U715" i="4"/>
  <c r="W715" i="2" s="1"/>
  <c r="X719" i="4"/>
  <c r="AO719" i="2" s="1"/>
  <c r="AU719" i="2" s="1"/>
  <c r="U719" i="4"/>
  <c r="W719" i="2" s="1"/>
  <c r="X723" i="4"/>
  <c r="AO723" i="2" s="1"/>
  <c r="AU723" i="2" s="1"/>
  <c r="BH723" i="2" s="1"/>
  <c r="U723" i="4"/>
  <c r="W723" i="2" s="1"/>
  <c r="X727" i="4"/>
  <c r="AO727" i="2" s="1"/>
  <c r="AU727" i="2" s="1"/>
  <c r="BQ727" i="2" s="1"/>
  <c r="U727" i="4"/>
  <c r="W727" i="2" s="1"/>
  <c r="X731" i="4"/>
  <c r="AO731" i="2" s="1"/>
  <c r="AU731" i="2" s="1"/>
  <c r="U731" i="4"/>
  <c r="W731" i="2" s="1"/>
  <c r="X735" i="4"/>
  <c r="AO735" i="2" s="1"/>
  <c r="AU735" i="2" s="1"/>
  <c r="BH735" i="2" s="1"/>
  <c r="U735" i="4"/>
  <c r="W735" i="2" s="1"/>
  <c r="X739" i="4"/>
  <c r="AO739" i="2" s="1"/>
  <c r="AU739" i="2" s="1"/>
  <c r="U739" i="4"/>
  <c r="W739" i="2" s="1"/>
  <c r="X743" i="4"/>
  <c r="AO743" i="2" s="1"/>
  <c r="AU743" i="2" s="1"/>
  <c r="BH743" i="2" s="1"/>
  <c r="U743" i="4"/>
  <c r="W743" i="2" s="1"/>
  <c r="X747" i="4"/>
  <c r="AO747" i="2" s="1"/>
  <c r="AU747" i="2" s="1"/>
  <c r="BE747" i="2" s="1"/>
  <c r="U747" i="4"/>
  <c r="W747" i="2" s="1"/>
  <c r="X751" i="4"/>
  <c r="AO751" i="2" s="1"/>
  <c r="AU751" i="2" s="1"/>
  <c r="BH751" i="2" s="1"/>
  <c r="U751" i="4"/>
  <c r="W751" i="2" s="1"/>
  <c r="X755" i="4"/>
  <c r="AO755" i="2" s="1"/>
  <c r="AU755" i="2" s="1"/>
  <c r="U755" i="4"/>
  <c r="W755" i="2" s="1"/>
  <c r="X759" i="4"/>
  <c r="AO759" i="2" s="1"/>
  <c r="AU759" i="2" s="1"/>
  <c r="BQ759" i="2" s="1"/>
  <c r="U759" i="4"/>
  <c r="W759" i="2" s="1"/>
  <c r="X763" i="4"/>
  <c r="AO763" i="2" s="1"/>
  <c r="AU763" i="2" s="1"/>
  <c r="BE763" i="2" s="1"/>
  <c r="U763" i="4"/>
  <c r="W763" i="2" s="1"/>
  <c r="X767" i="4"/>
  <c r="AO767" i="2" s="1"/>
  <c r="AU767" i="2" s="1"/>
  <c r="BQ767" i="2" s="1"/>
  <c r="U767" i="4"/>
  <c r="W767" i="2" s="1"/>
  <c r="X771" i="4"/>
  <c r="AO771" i="2" s="1"/>
  <c r="AU771" i="2" s="1"/>
  <c r="BH771" i="2" s="1"/>
  <c r="U771" i="4"/>
  <c r="W771" i="2" s="1"/>
  <c r="X775" i="4"/>
  <c r="AO775" i="2" s="1"/>
  <c r="AU775" i="2" s="1"/>
  <c r="BQ775" i="2" s="1"/>
  <c r="U775" i="4"/>
  <c r="W775" i="2" s="1"/>
  <c r="X779" i="4"/>
  <c r="AO779" i="2" s="1"/>
  <c r="AU779" i="2" s="1"/>
  <c r="U779" i="4"/>
  <c r="W779" i="2" s="1"/>
  <c r="X783" i="4"/>
  <c r="AO783" i="2" s="1"/>
  <c r="AU783" i="2" s="1"/>
  <c r="BE783" i="2" s="1"/>
  <c r="U783" i="4"/>
  <c r="W783" i="2" s="1"/>
  <c r="X787" i="4"/>
  <c r="AO787" i="2" s="1"/>
  <c r="AU787" i="2" s="1"/>
  <c r="U787" i="4"/>
  <c r="W787" i="2" s="1"/>
  <c r="X791" i="4"/>
  <c r="AO791" i="2" s="1"/>
  <c r="AU791" i="2" s="1"/>
  <c r="BE791" i="2" s="1"/>
  <c r="U791" i="4"/>
  <c r="W791" i="2" s="1"/>
  <c r="X795" i="4"/>
  <c r="AO795" i="2" s="1"/>
  <c r="AU795" i="2" s="1"/>
  <c r="U795" i="4"/>
  <c r="W795" i="2" s="1"/>
  <c r="X799" i="4"/>
  <c r="AO799" i="2" s="1"/>
  <c r="AU799" i="2" s="1"/>
  <c r="BH799" i="2" s="1"/>
  <c r="U799" i="4"/>
  <c r="W799" i="2" s="1"/>
  <c r="X803" i="4"/>
  <c r="AO803" i="2" s="1"/>
  <c r="AU803" i="2" s="1"/>
  <c r="BA803" i="2" s="1"/>
  <c r="U803" i="4"/>
  <c r="W803" i="2" s="1"/>
  <c r="X807" i="4"/>
  <c r="AO807" i="2" s="1"/>
  <c r="AU807" i="2" s="1"/>
  <c r="U807" i="4"/>
  <c r="W807" i="2" s="1"/>
  <c r="X811" i="4"/>
  <c r="AO811" i="2" s="1"/>
  <c r="AU811" i="2" s="1"/>
  <c r="BA811" i="2" s="1"/>
  <c r="U811" i="4"/>
  <c r="W811" i="2" s="1"/>
  <c r="X815" i="4"/>
  <c r="AO815" i="2" s="1"/>
  <c r="AU815" i="2" s="1"/>
  <c r="BQ815" i="2" s="1"/>
  <c r="U815" i="4"/>
  <c r="W815" i="2" s="1"/>
  <c r="X819" i="4"/>
  <c r="AO819" i="2" s="1"/>
  <c r="AU819" i="2" s="1"/>
  <c r="BQ819" i="2" s="1"/>
  <c r="U819" i="4"/>
  <c r="W819" i="2" s="1"/>
  <c r="X823" i="4"/>
  <c r="AO823" i="2" s="1"/>
  <c r="AU823" i="2" s="1"/>
  <c r="BH823" i="2" s="1"/>
  <c r="U823" i="4"/>
  <c r="W823" i="2" s="1"/>
  <c r="X827" i="4"/>
  <c r="AO827" i="2" s="1"/>
  <c r="AU827" i="2" s="1"/>
  <c r="U827" i="4"/>
  <c r="W827" i="2" s="1"/>
  <c r="X831" i="4"/>
  <c r="AO831" i="2" s="1"/>
  <c r="AU831" i="2" s="1"/>
  <c r="BH831" i="2" s="1"/>
  <c r="U831" i="4"/>
  <c r="W831" i="2" s="1"/>
  <c r="X835" i="4"/>
  <c r="AO835" i="2" s="1"/>
  <c r="AU835" i="2" s="1"/>
  <c r="BH835" i="2" s="1"/>
  <c r="U835" i="4"/>
  <c r="W835" i="2" s="1"/>
  <c r="X839" i="4"/>
  <c r="AO839" i="2" s="1"/>
  <c r="AU839" i="2" s="1"/>
  <c r="BH839" i="2" s="1"/>
  <c r="U839" i="4"/>
  <c r="W839" i="2" s="1"/>
  <c r="X843" i="4"/>
  <c r="AO843" i="2" s="1"/>
  <c r="AU843" i="2" s="1"/>
  <c r="BH843" i="2" s="1"/>
  <c r="U843" i="4"/>
  <c r="W843" i="2" s="1"/>
  <c r="X847" i="4"/>
  <c r="AO847" i="2" s="1"/>
  <c r="AU847" i="2" s="1"/>
  <c r="U847" i="4"/>
  <c r="W847" i="2" s="1"/>
  <c r="X851" i="4"/>
  <c r="AO851" i="2" s="1"/>
  <c r="AU851" i="2" s="1"/>
  <c r="BH851" i="2" s="1"/>
  <c r="U851" i="4"/>
  <c r="W851" i="2" s="1"/>
  <c r="X855" i="4"/>
  <c r="AO855" i="2" s="1"/>
  <c r="AU855" i="2" s="1"/>
  <c r="U855" i="4"/>
  <c r="W855" i="2" s="1"/>
  <c r="X859" i="4"/>
  <c r="AO859" i="2" s="1"/>
  <c r="AU859" i="2" s="1"/>
  <c r="BQ859" i="2" s="1"/>
  <c r="U859" i="4"/>
  <c r="W859" i="2" s="1"/>
  <c r="X863" i="4"/>
  <c r="AO863" i="2" s="1"/>
  <c r="AU863" i="2" s="1"/>
  <c r="BE863" i="2" s="1"/>
  <c r="U863" i="4"/>
  <c r="W863" i="2" s="1"/>
  <c r="X867" i="4"/>
  <c r="AO867" i="2" s="1"/>
  <c r="AU867" i="2" s="1"/>
  <c r="BQ867" i="2" s="1"/>
  <c r="U867" i="4"/>
  <c r="W867" i="2" s="1"/>
  <c r="X871" i="4"/>
  <c r="AO871" i="2" s="1"/>
  <c r="AU871" i="2" s="1"/>
  <c r="BH871" i="2" s="1"/>
  <c r="U871" i="4"/>
  <c r="W871" i="2" s="1"/>
  <c r="X875" i="4"/>
  <c r="AO875" i="2" s="1"/>
  <c r="AU875" i="2" s="1"/>
  <c r="BA875" i="2" s="1"/>
  <c r="U875" i="4"/>
  <c r="W875" i="2" s="1"/>
  <c r="X879" i="4"/>
  <c r="AO879" i="2" s="1"/>
  <c r="AU879" i="2" s="1"/>
  <c r="BA879" i="2" s="1"/>
  <c r="U879" i="4"/>
  <c r="W879" i="2" s="1"/>
  <c r="X883" i="4"/>
  <c r="AO883" i="2" s="1"/>
  <c r="AU883" i="2" s="1"/>
  <c r="U883" i="4"/>
  <c r="W883" i="2" s="1"/>
  <c r="AD893" i="4"/>
  <c r="G893" i="4"/>
  <c r="G894" i="4"/>
  <c r="X894" i="4"/>
  <c r="AO894" i="2" s="1"/>
  <c r="AU894" i="2" s="1"/>
  <c r="BE894" i="2" s="1"/>
  <c r="X920" i="4"/>
  <c r="AO920" i="2" s="1"/>
  <c r="AU920" i="2" s="1"/>
  <c r="U920" i="4"/>
  <c r="X921" i="4"/>
  <c r="AO921" i="2" s="1"/>
  <c r="AU921" i="2" s="1"/>
  <c r="BA921" i="2" s="1"/>
  <c r="U921" i="4"/>
  <c r="W921" i="2" s="1"/>
  <c r="U922" i="4"/>
  <c r="W922" i="2" s="1"/>
  <c r="X922" i="4"/>
  <c r="AO922" i="2" s="1"/>
  <c r="AU922" i="2" s="1"/>
  <c r="BA922" i="2" s="1"/>
  <c r="X932" i="4"/>
  <c r="AO932" i="2" s="1"/>
  <c r="AU932" i="2" s="1"/>
  <c r="U932" i="4"/>
  <c r="X936" i="4"/>
  <c r="AO936" i="2" s="1"/>
  <c r="AU936" i="2" s="1"/>
  <c r="BQ936" i="2" s="1"/>
  <c r="U936" i="4"/>
  <c r="G944" i="4"/>
  <c r="I944" i="2" s="1"/>
  <c r="AD944" i="4"/>
  <c r="G960" i="4"/>
  <c r="I960" i="2" s="1"/>
  <c r="AD960" i="4"/>
  <c r="I994" i="2"/>
  <c r="G994" i="4"/>
  <c r="G1000" i="4"/>
  <c r="AD1000" i="4"/>
  <c r="U1003" i="4"/>
  <c r="W1003" i="2" s="1"/>
  <c r="X1003" i="4"/>
  <c r="AO1003" i="2" s="1"/>
  <c r="AU1003" i="2" s="1"/>
  <c r="BE1003" i="2" s="1"/>
  <c r="G1006" i="4"/>
  <c r="I1006" i="2" s="1"/>
  <c r="AD1006" i="4"/>
  <c r="W1013" i="2"/>
  <c r="U1013" i="4"/>
  <c r="X1013" i="4"/>
  <c r="AO1013" i="2" s="1"/>
  <c r="AU1013" i="2" s="1"/>
  <c r="BQ1013" i="2" s="1"/>
  <c r="G1017" i="4"/>
  <c r="I1017" i="2" s="1"/>
  <c r="AD1017" i="4"/>
  <c r="G1024" i="4"/>
  <c r="AD1024" i="4"/>
  <c r="U1037" i="4"/>
  <c r="W1037" i="2" s="1"/>
  <c r="X1037" i="4"/>
  <c r="AO1037" i="2" s="1"/>
  <c r="AU1037" i="2" s="1"/>
  <c r="AD1041" i="4"/>
  <c r="X1050" i="4"/>
  <c r="AO1050" i="2" s="1"/>
  <c r="AU1050" i="2" s="1"/>
  <c r="BQ1050" i="2" s="1"/>
  <c r="U1050" i="4"/>
  <c r="AD1059" i="4"/>
  <c r="G1059" i="4"/>
  <c r="I1059" i="2" s="1"/>
  <c r="X1066" i="4"/>
  <c r="AO1066" i="2" s="1"/>
  <c r="AU1066" i="2" s="1"/>
  <c r="U1066" i="4"/>
  <c r="W1066" i="2" s="1"/>
  <c r="X1074" i="4"/>
  <c r="AO1074" i="2" s="1"/>
  <c r="AU1074" i="2" s="1"/>
  <c r="U1074" i="4"/>
  <c r="W1074" i="2" s="1"/>
  <c r="X1180" i="4"/>
  <c r="AO1180" i="2" s="1"/>
  <c r="AU1180" i="2" s="1"/>
  <c r="BE1180" i="2" s="1"/>
  <c r="U1180" i="4"/>
  <c r="W1180" i="2" s="1"/>
  <c r="G1182" i="4"/>
  <c r="I1182" i="2" s="1"/>
  <c r="AD1182" i="4"/>
  <c r="G1189" i="4"/>
  <c r="I1189" i="2" s="1"/>
  <c r="AD1189" i="4"/>
  <c r="X1285" i="4"/>
  <c r="AO1285" i="2" s="1"/>
  <c r="AU1285" i="2" s="1"/>
  <c r="U1285" i="4"/>
  <c r="W1285" i="2" s="1"/>
  <c r="U1299" i="4"/>
  <c r="W1299" i="2" s="1"/>
  <c r="X1299" i="4"/>
  <c r="AO1299" i="2" s="1"/>
  <c r="AU1299" i="2" s="1"/>
  <c r="BQ1299" i="2" s="1"/>
  <c r="X1317" i="4"/>
  <c r="AO1317" i="2" s="1"/>
  <c r="AU1317" i="2" s="1"/>
  <c r="U1317" i="4"/>
  <c r="W1317" i="2" s="1"/>
  <c r="U1334" i="4"/>
  <c r="W1334" i="2" s="1"/>
  <c r="X1334" i="4"/>
  <c r="AO1334" i="2" s="1"/>
  <c r="AU1334" i="2" s="1"/>
  <c r="BA1334" i="2" s="1"/>
  <c r="X1347" i="4"/>
  <c r="AO1347" i="2" s="1"/>
  <c r="AU1347" i="2" s="1"/>
  <c r="BE1347" i="2" s="1"/>
  <c r="U1347" i="4"/>
  <c r="W1347" i="2" s="1"/>
  <c r="AD1350" i="4"/>
  <c r="G1350" i="4"/>
  <c r="I1350" i="2" s="1"/>
  <c r="U1515" i="4"/>
  <c r="W1515" i="2" s="1"/>
  <c r="X1515" i="4"/>
  <c r="AO1515" i="2" s="1"/>
  <c r="AU1515" i="2" s="1"/>
  <c r="BE1515" i="2" s="1"/>
  <c r="AD1523" i="4"/>
  <c r="G1523" i="4"/>
  <c r="I1523" i="2" s="1"/>
  <c r="X1902" i="4"/>
  <c r="AO1902" i="2" s="1"/>
  <c r="AU1902" i="2" s="1"/>
  <c r="BA1902" i="2" s="1"/>
  <c r="U1902" i="4"/>
  <c r="W1902" i="2" s="1"/>
  <c r="X1926" i="4"/>
  <c r="AO1926" i="2" s="1"/>
  <c r="AU1926" i="2" s="1"/>
  <c r="BA1926" i="2" s="1"/>
  <c r="U1926" i="4"/>
  <c r="W1926" i="2" s="1"/>
  <c r="X1936" i="4"/>
  <c r="AO1936" i="2" s="1"/>
  <c r="AU1936" i="2" s="1"/>
  <c r="BH1936" i="2" s="1"/>
  <c r="U1936" i="4"/>
  <c r="W1936" i="2" s="1"/>
  <c r="U1943" i="4"/>
  <c r="W1943" i="2" s="1"/>
  <c r="X1943" i="4"/>
  <c r="AO1943" i="2" s="1"/>
  <c r="AU1943" i="2" s="1"/>
  <c r="BA1943" i="2" s="1"/>
  <c r="X355" i="4"/>
  <c r="AO355" i="2" s="1"/>
  <c r="AU355" i="2" s="1"/>
  <c r="U355" i="4"/>
  <c r="W355" i="2" s="1"/>
  <c r="G361" i="4"/>
  <c r="I361" i="2" s="1"/>
  <c r="AD361" i="4"/>
  <c r="G364" i="4"/>
  <c r="G365" i="4"/>
  <c r="I365" i="2" s="1"/>
  <c r="AD365" i="4"/>
  <c r="G368" i="4"/>
  <c r="I369" i="2"/>
  <c r="G369" i="4"/>
  <c r="AD369" i="4"/>
  <c r="X375" i="4"/>
  <c r="AO375" i="2" s="1"/>
  <c r="AU375" i="2" s="1"/>
  <c r="BQ375" i="2" s="1"/>
  <c r="U375" i="4"/>
  <c r="W375" i="2" s="1"/>
  <c r="G378" i="4"/>
  <c r="AD379" i="4"/>
  <c r="G379" i="4"/>
  <c r="I379" i="2" s="1"/>
  <c r="G382" i="4"/>
  <c r="AD383" i="4"/>
  <c r="G383" i="4"/>
  <c r="I383" i="2" s="1"/>
  <c r="G386" i="4"/>
  <c r="AD387" i="4"/>
  <c r="G387" i="4"/>
  <c r="I387" i="2" s="1"/>
  <c r="G388" i="4"/>
  <c r="G389" i="4"/>
  <c r="I389" i="2" s="1"/>
  <c r="AD389" i="4"/>
  <c r="G398" i="4"/>
  <c r="AD399" i="4"/>
  <c r="G399" i="4"/>
  <c r="I399" i="2" s="1"/>
  <c r="G402" i="4"/>
  <c r="AD403" i="4"/>
  <c r="G403" i="4"/>
  <c r="I403" i="2" s="1"/>
  <c r="G406" i="4"/>
  <c r="AD407" i="4"/>
  <c r="G407" i="4"/>
  <c r="I407" i="2" s="1"/>
  <c r="AD408" i="4"/>
  <c r="G408" i="4"/>
  <c r="G409" i="4"/>
  <c r="I409" i="2" s="1"/>
  <c r="AD409" i="4"/>
  <c r="AD412" i="4"/>
  <c r="G412" i="4"/>
  <c r="X415" i="4"/>
  <c r="AO415" i="2" s="1"/>
  <c r="AU415" i="2" s="1"/>
  <c r="U415" i="4"/>
  <c r="W415" i="2" s="1"/>
  <c r="U418" i="4"/>
  <c r="W418" i="2" s="1"/>
  <c r="X419" i="4"/>
  <c r="AO419" i="2" s="1"/>
  <c r="AU419" i="2" s="1"/>
  <c r="BA419" i="2" s="1"/>
  <c r="U419" i="4"/>
  <c r="W419" i="2" s="1"/>
  <c r="X423" i="4"/>
  <c r="AO423" i="2" s="1"/>
  <c r="AU423" i="2" s="1"/>
  <c r="U423" i="4"/>
  <c r="W423" i="2" s="1"/>
  <c r="G430" i="4"/>
  <c r="AD431" i="4"/>
  <c r="G431" i="4"/>
  <c r="I431" i="2" s="1"/>
  <c r="G434" i="4"/>
  <c r="AD435" i="4"/>
  <c r="G435" i="4"/>
  <c r="I435" i="2" s="1"/>
  <c r="G438" i="4"/>
  <c r="AD439" i="4"/>
  <c r="G439" i="4"/>
  <c r="I439" i="2" s="1"/>
  <c r="AD440" i="4"/>
  <c r="G440" i="4"/>
  <c r="G441" i="4"/>
  <c r="I441" i="2" s="1"/>
  <c r="AD441" i="4"/>
  <c r="X447" i="4"/>
  <c r="AO447" i="2" s="1"/>
  <c r="AU447" i="2" s="1"/>
  <c r="BH447" i="2" s="1"/>
  <c r="U447" i="4"/>
  <c r="W447" i="2" s="1"/>
  <c r="W450" i="2"/>
  <c r="U450" i="4"/>
  <c r="X451" i="4"/>
  <c r="AO451" i="2" s="1"/>
  <c r="AU451" i="2" s="1"/>
  <c r="U451" i="4"/>
  <c r="W451" i="2" s="1"/>
  <c r="X455" i="4"/>
  <c r="AO455" i="2" s="1"/>
  <c r="AU455" i="2" s="1"/>
  <c r="BE455" i="2" s="1"/>
  <c r="U455" i="4"/>
  <c r="W455" i="2" s="1"/>
  <c r="G461" i="4"/>
  <c r="I461" i="2" s="1"/>
  <c r="AD461" i="4"/>
  <c r="AD462" i="4"/>
  <c r="G470" i="4"/>
  <c r="AD471" i="4"/>
  <c r="G471" i="4"/>
  <c r="I471" i="2" s="1"/>
  <c r="AD472" i="4"/>
  <c r="G472" i="4"/>
  <c r="G478" i="4"/>
  <c r="AD479" i="4"/>
  <c r="G479" i="4"/>
  <c r="I479" i="2" s="1"/>
  <c r="AD480" i="4"/>
  <c r="G480" i="4"/>
  <c r="G486" i="4"/>
  <c r="AD487" i="4"/>
  <c r="G487" i="4"/>
  <c r="I487" i="2" s="1"/>
  <c r="AD488" i="4"/>
  <c r="G488" i="4"/>
  <c r="G494" i="4"/>
  <c r="AD495" i="4"/>
  <c r="G495" i="4"/>
  <c r="I495" i="2" s="1"/>
  <c r="AD496" i="4"/>
  <c r="G496" i="4"/>
  <c r="G502" i="4"/>
  <c r="AD503" i="4"/>
  <c r="G503" i="4"/>
  <c r="I503" i="2" s="1"/>
  <c r="AD504" i="4"/>
  <c r="G504" i="4"/>
  <c r="G510" i="4"/>
  <c r="AD511" i="4"/>
  <c r="G511" i="4"/>
  <c r="I511" i="2" s="1"/>
  <c r="AD512" i="4"/>
  <c r="G512" i="4"/>
  <c r="G518" i="4"/>
  <c r="AD519" i="4"/>
  <c r="G519" i="4"/>
  <c r="I519" i="2" s="1"/>
  <c r="AD520" i="4"/>
  <c r="G520" i="4"/>
  <c r="G526" i="4"/>
  <c r="AD527" i="4"/>
  <c r="G527" i="4"/>
  <c r="I527" i="2" s="1"/>
  <c r="AD528" i="4"/>
  <c r="G528" i="4"/>
  <c r="G534" i="4"/>
  <c r="AD535" i="4"/>
  <c r="G535" i="4"/>
  <c r="I535" i="2" s="1"/>
  <c r="AD536" i="4"/>
  <c r="G536" i="4"/>
  <c r="G542" i="4"/>
  <c r="AD543" i="4"/>
  <c r="G543" i="4"/>
  <c r="I543" i="2" s="1"/>
  <c r="AD544" i="4"/>
  <c r="G544" i="4"/>
  <c r="G550" i="4"/>
  <c r="AD551" i="4"/>
  <c r="G551" i="4"/>
  <c r="I551" i="2" s="1"/>
  <c r="AD552" i="4"/>
  <c r="G552" i="4"/>
  <c r="X553" i="4"/>
  <c r="AO553" i="2" s="1"/>
  <c r="AU553" i="2" s="1"/>
  <c r="BE553" i="2" s="1"/>
  <c r="G558" i="4"/>
  <c r="AD559" i="4"/>
  <c r="G559" i="4"/>
  <c r="I559" i="2" s="1"/>
  <c r="AD560" i="4"/>
  <c r="G560" i="4"/>
  <c r="X561" i="4"/>
  <c r="AO561" i="2" s="1"/>
  <c r="AU561" i="2" s="1"/>
  <c r="BH561" i="2" s="1"/>
  <c r="X563" i="4"/>
  <c r="AO563" i="2" s="1"/>
  <c r="AU563" i="2" s="1"/>
  <c r="U563" i="4"/>
  <c r="W563" i="2" s="1"/>
  <c r="X564" i="4"/>
  <c r="AO564" i="2" s="1"/>
  <c r="AU564" i="2" s="1"/>
  <c r="BH564" i="2" s="1"/>
  <c r="AD565" i="4"/>
  <c r="X567" i="4"/>
  <c r="AO567" i="2" s="1"/>
  <c r="AU567" i="2" s="1"/>
  <c r="U567" i="4"/>
  <c r="W567" i="2" s="1"/>
  <c r="X568" i="4"/>
  <c r="AO568" i="2" s="1"/>
  <c r="AU568" i="2" s="1"/>
  <c r="BQ568" i="2" s="1"/>
  <c r="AD569" i="4"/>
  <c r="AD570" i="4"/>
  <c r="X572" i="4"/>
  <c r="AO572" i="2" s="1"/>
  <c r="AU572" i="2" s="1"/>
  <c r="BQ572" i="2" s="1"/>
  <c r="AD573" i="4"/>
  <c r="AD574" i="4"/>
  <c r="G576" i="4"/>
  <c r="AD577" i="4"/>
  <c r="AD578" i="4"/>
  <c r="G580" i="4"/>
  <c r="G581" i="4"/>
  <c r="I581" i="2" s="1"/>
  <c r="G582" i="4"/>
  <c r="I582" i="2" s="1"/>
  <c r="AD582" i="4"/>
  <c r="G584" i="4"/>
  <c r="G585" i="4"/>
  <c r="I585" i="2" s="1"/>
  <c r="G586" i="4"/>
  <c r="I586" i="2" s="1"/>
  <c r="AD587" i="4"/>
  <c r="G587" i="4"/>
  <c r="I587" i="2" s="1"/>
  <c r="G588" i="4"/>
  <c r="G589" i="4"/>
  <c r="I589" i="2" s="1"/>
  <c r="G590" i="4"/>
  <c r="I590" i="2" s="1"/>
  <c r="AD591" i="4"/>
  <c r="G591" i="4"/>
  <c r="I591" i="2" s="1"/>
  <c r="G593" i="4"/>
  <c r="I593" i="2" s="1"/>
  <c r="G594" i="4"/>
  <c r="I594" i="2" s="1"/>
  <c r="AD595" i="4"/>
  <c r="G595" i="4"/>
  <c r="I595" i="2" s="1"/>
  <c r="AD599" i="4"/>
  <c r="G599" i="4"/>
  <c r="I599" i="2" s="1"/>
  <c r="X619" i="4"/>
  <c r="AO619" i="2" s="1"/>
  <c r="AU619" i="2" s="1"/>
  <c r="BQ619" i="2" s="1"/>
  <c r="U619" i="4"/>
  <c r="W619" i="2" s="1"/>
  <c r="X623" i="4"/>
  <c r="AO623" i="2" s="1"/>
  <c r="AU623" i="2" s="1"/>
  <c r="BA623" i="2" s="1"/>
  <c r="U623" i="4"/>
  <c r="W623" i="2" s="1"/>
  <c r="X630" i="4"/>
  <c r="AO630" i="2" s="1"/>
  <c r="AU630" i="2" s="1"/>
  <c r="U630" i="4"/>
  <c r="X634" i="4"/>
  <c r="AO634" i="2" s="1"/>
  <c r="AU634" i="2" s="1"/>
  <c r="BA634" i="2" s="1"/>
  <c r="U634" i="4"/>
  <c r="X635" i="4"/>
  <c r="AO635" i="2" s="1"/>
  <c r="AU635" i="2" s="1"/>
  <c r="U635" i="4"/>
  <c r="W635" i="2" s="1"/>
  <c r="X636" i="4"/>
  <c r="AO636" i="2" s="1"/>
  <c r="AU636" i="2" s="1"/>
  <c r="BQ636" i="2" s="1"/>
  <c r="AD637" i="4"/>
  <c r="AD638" i="4"/>
  <c r="G640" i="4"/>
  <c r="I640" i="2" s="1"/>
  <c r="G641" i="4"/>
  <c r="G642" i="4"/>
  <c r="I642" i="2" s="1"/>
  <c r="AD642" i="4"/>
  <c r="I644" i="2"/>
  <c r="G644" i="4"/>
  <c r="G645" i="4"/>
  <c r="I645" i="2" s="1"/>
  <c r="G646" i="4"/>
  <c r="I646" i="2" s="1"/>
  <c r="AD646" i="4"/>
  <c r="I648" i="2"/>
  <c r="G648" i="4"/>
  <c r="G649" i="4"/>
  <c r="G650" i="4"/>
  <c r="I650" i="2" s="1"/>
  <c r="AD650" i="4"/>
  <c r="G652" i="4"/>
  <c r="I652" i="2" s="1"/>
  <c r="I653" i="2"/>
  <c r="G653" i="4"/>
  <c r="G654" i="4"/>
  <c r="I654" i="2" s="1"/>
  <c r="AD654" i="4"/>
  <c r="I656" i="2"/>
  <c r="G656" i="4"/>
  <c r="G657" i="4"/>
  <c r="G658" i="4"/>
  <c r="I658" i="2" s="1"/>
  <c r="AD658" i="4"/>
  <c r="I660" i="2"/>
  <c r="G660" i="4"/>
  <c r="G661" i="4"/>
  <c r="I661" i="2" s="1"/>
  <c r="G662" i="4"/>
  <c r="I662" i="2" s="1"/>
  <c r="AD662" i="4"/>
  <c r="G664" i="4"/>
  <c r="I664" i="2" s="1"/>
  <c r="G665" i="4"/>
  <c r="G666" i="4"/>
  <c r="I666" i="2" s="1"/>
  <c r="AD666" i="4"/>
  <c r="I668" i="2"/>
  <c r="G668" i="4"/>
  <c r="G669" i="4"/>
  <c r="I669" i="2" s="1"/>
  <c r="G670" i="4"/>
  <c r="I670" i="2" s="1"/>
  <c r="AD670" i="4"/>
  <c r="G672" i="4"/>
  <c r="I672" i="2" s="1"/>
  <c r="G673" i="4"/>
  <c r="G674" i="4"/>
  <c r="I674" i="2" s="1"/>
  <c r="AD674" i="4"/>
  <c r="G676" i="4"/>
  <c r="I676" i="2" s="1"/>
  <c r="I677" i="2"/>
  <c r="G677" i="4"/>
  <c r="G678" i="4"/>
  <c r="I678" i="2" s="1"/>
  <c r="AD678" i="4"/>
  <c r="I680" i="2"/>
  <c r="G680" i="4"/>
  <c r="G681" i="4"/>
  <c r="G682" i="4"/>
  <c r="I682" i="2" s="1"/>
  <c r="AD682" i="4"/>
  <c r="G684" i="4"/>
  <c r="I684" i="2" s="1"/>
  <c r="I685" i="2"/>
  <c r="G685" i="4"/>
  <c r="G686" i="4"/>
  <c r="I686" i="2" s="1"/>
  <c r="AD686" i="4"/>
  <c r="I688" i="2"/>
  <c r="G688" i="4"/>
  <c r="G689" i="4"/>
  <c r="G690" i="4"/>
  <c r="I690" i="2" s="1"/>
  <c r="AD690" i="4"/>
  <c r="G692" i="4"/>
  <c r="I692" i="2" s="1"/>
  <c r="G693" i="4"/>
  <c r="I693" i="2" s="1"/>
  <c r="G694" i="4"/>
  <c r="I694" i="2" s="1"/>
  <c r="AD694" i="4"/>
  <c r="G696" i="4"/>
  <c r="I696" i="2" s="1"/>
  <c r="G697" i="4"/>
  <c r="G698" i="4"/>
  <c r="I698" i="2" s="1"/>
  <c r="AD698" i="4"/>
  <c r="I700" i="2"/>
  <c r="G700" i="4"/>
  <c r="G701" i="4"/>
  <c r="I701" i="2" s="1"/>
  <c r="G702" i="4"/>
  <c r="I702" i="2" s="1"/>
  <c r="AD702" i="4"/>
  <c r="G704" i="4"/>
  <c r="I704" i="2" s="1"/>
  <c r="G705" i="4"/>
  <c r="G706" i="4"/>
  <c r="I706" i="2" s="1"/>
  <c r="AD706" i="4"/>
  <c r="G708" i="4"/>
  <c r="I708" i="2" s="1"/>
  <c r="I709" i="2"/>
  <c r="G709" i="4"/>
  <c r="G710" i="4"/>
  <c r="I710" i="2" s="1"/>
  <c r="AD710" i="4"/>
  <c r="I712" i="2"/>
  <c r="G712" i="4"/>
  <c r="G713" i="4"/>
  <c r="I713" i="2" s="1"/>
  <c r="G714" i="4"/>
  <c r="I714" i="2" s="1"/>
  <c r="AD714" i="4"/>
  <c r="G716" i="4"/>
  <c r="I716" i="2" s="1"/>
  <c r="I717" i="2"/>
  <c r="G717" i="4"/>
  <c r="G718" i="4"/>
  <c r="I718" i="2" s="1"/>
  <c r="AD718" i="4"/>
  <c r="I720" i="2"/>
  <c r="G720" i="4"/>
  <c r="G721" i="4"/>
  <c r="I721" i="2" s="1"/>
  <c r="G722" i="4"/>
  <c r="I722" i="2" s="1"/>
  <c r="AD722" i="4"/>
  <c r="G724" i="4"/>
  <c r="I724" i="2" s="1"/>
  <c r="I725" i="2"/>
  <c r="G725" i="4"/>
  <c r="G726" i="4"/>
  <c r="I726" i="2" s="1"/>
  <c r="AD726" i="4"/>
  <c r="I728" i="2"/>
  <c r="G728" i="4"/>
  <c r="G729" i="4"/>
  <c r="I729" i="2" s="1"/>
  <c r="G730" i="4"/>
  <c r="I730" i="2" s="1"/>
  <c r="AD730" i="4"/>
  <c r="G732" i="4"/>
  <c r="I732" i="2" s="1"/>
  <c r="I733" i="2"/>
  <c r="G733" i="4"/>
  <c r="G734" i="4"/>
  <c r="I734" i="2" s="1"/>
  <c r="AD734" i="4"/>
  <c r="I736" i="2"/>
  <c r="G736" i="4"/>
  <c r="G737" i="4"/>
  <c r="I737" i="2" s="1"/>
  <c r="G738" i="4"/>
  <c r="I738" i="2" s="1"/>
  <c r="AD738" i="4"/>
  <c r="G740" i="4"/>
  <c r="I740" i="2" s="1"/>
  <c r="I741" i="2"/>
  <c r="G741" i="4"/>
  <c r="G742" i="4"/>
  <c r="I742" i="2" s="1"/>
  <c r="AD742" i="4"/>
  <c r="I744" i="2"/>
  <c r="G744" i="4"/>
  <c r="G745" i="4"/>
  <c r="I745" i="2" s="1"/>
  <c r="G746" i="4"/>
  <c r="I746" i="2" s="1"/>
  <c r="AD746" i="4"/>
  <c r="G748" i="4"/>
  <c r="I748" i="2" s="1"/>
  <c r="I749" i="2"/>
  <c r="G749" i="4"/>
  <c r="G750" i="4"/>
  <c r="I750" i="2" s="1"/>
  <c r="AD750" i="4"/>
  <c r="I752" i="2"/>
  <c r="G752" i="4"/>
  <c r="G753" i="4"/>
  <c r="I753" i="2" s="1"/>
  <c r="G754" i="4"/>
  <c r="I754" i="2" s="1"/>
  <c r="AD754" i="4"/>
  <c r="G756" i="4"/>
  <c r="I756" i="2" s="1"/>
  <c r="I757" i="2"/>
  <c r="G757" i="4"/>
  <c r="G758" i="4"/>
  <c r="I758" i="2" s="1"/>
  <c r="AD758" i="4"/>
  <c r="G760" i="4"/>
  <c r="I760" i="2" s="1"/>
  <c r="G761" i="4"/>
  <c r="I761" i="2" s="1"/>
  <c r="G762" i="4"/>
  <c r="I762" i="2" s="1"/>
  <c r="AD762" i="4"/>
  <c r="G764" i="4"/>
  <c r="I764" i="2" s="1"/>
  <c r="I765" i="2"/>
  <c r="G765" i="4"/>
  <c r="G766" i="4"/>
  <c r="I766" i="2" s="1"/>
  <c r="AD766" i="4"/>
  <c r="I768" i="2"/>
  <c r="G768" i="4"/>
  <c r="G769" i="4"/>
  <c r="I769" i="2" s="1"/>
  <c r="G770" i="4"/>
  <c r="I770" i="2" s="1"/>
  <c r="AD770" i="4"/>
  <c r="G772" i="4"/>
  <c r="I772" i="2" s="1"/>
  <c r="G773" i="4"/>
  <c r="I773" i="2" s="1"/>
  <c r="G774" i="4"/>
  <c r="I774" i="2" s="1"/>
  <c r="AD774" i="4"/>
  <c r="I776" i="2"/>
  <c r="G776" i="4"/>
  <c r="G777" i="4"/>
  <c r="I777" i="2" s="1"/>
  <c r="G778" i="4"/>
  <c r="I778" i="2" s="1"/>
  <c r="AD778" i="4"/>
  <c r="G780" i="4"/>
  <c r="I780" i="2" s="1"/>
  <c r="G781" i="4"/>
  <c r="I781" i="2" s="1"/>
  <c r="G782" i="4"/>
  <c r="I782" i="2" s="1"/>
  <c r="AD782" i="4"/>
  <c r="G784" i="4"/>
  <c r="I784" i="2" s="1"/>
  <c r="G785" i="4"/>
  <c r="I785" i="2" s="1"/>
  <c r="G786" i="4"/>
  <c r="I786" i="2" s="1"/>
  <c r="AD786" i="4"/>
  <c r="G788" i="4"/>
  <c r="I788" i="2" s="1"/>
  <c r="I789" i="2"/>
  <c r="G789" i="4"/>
  <c r="G790" i="4"/>
  <c r="I790" i="2" s="1"/>
  <c r="AD790" i="4"/>
  <c r="I792" i="2"/>
  <c r="G792" i="4"/>
  <c r="G793" i="4"/>
  <c r="I793" i="2" s="1"/>
  <c r="G794" i="4"/>
  <c r="I794" i="2" s="1"/>
  <c r="AD794" i="4"/>
  <c r="G796" i="4"/>
  <c r="I796" i="2" s="1"/>
  <c r="G797" i="4"/>
  <c r="I797" i="2" s="1"/>
  <c r="G798" i="4"/>
  <c r="I798" i="2" s="1"/>
  <c r="AD798" i="4"/>
  <c r="G800" i="4"/>
  <c r="I800" i="2" s="1"/>
  <c r="G801" i="4"/>
  <c r="I801" i="2" s="1"/>
  <c r="G802" i="4"/>
  <c r="I802" i="2" s="1"/>
  <c r="AD802" i="4"/>
  <c r="G804" i="4"/>
  <c r="I804" i="2" s="1"/>
  <c r="I805" i="2"/>
  <c r="G805" i="4"/>
  <c r="G806" i="4"/>
  <c r="I806" i="2" s="1"/>
  <c r="AD806" i="4"/>
  <c r="I808" i="2"/>
  <c r="G808" i="4"/>
  <c r="G809" i="4"/>
  <c r="I809" i="2" s="1"/>
  <c r="G810" i="4"/>
  <c r="I810" i="2" s="1"/>
  <c r="AD810" i="4"/>
  <c r="G812" i="4"/>
  <c r="I812" i="2" s="1"/>
  <c r="G813" i="4"/>
  <c r="I813" i="2" s="1"/>
  <c r="G814" i="4"/>
  <c r="I814" i="2" s="1"/>
  <c r="AD814" i="4"/>
  <c r="G816" i="4"/>
  <c r="I816" i="2" s="1"/>
  <c r="G817" i="4"/>
  <c r="I817" i="2" s="1"/>
  <c r="G818" i="4"/>
  <c r="I818" i="2" s="1"/>
  <c r="AD818" i="4"/>
  <c r="G820" i="4"/>
  <c r="I820" i="2" s="1"/>
  <c r="G821" i="4"/>
  <c r="I821" i="2" s="1"/>
  <c r="G822" i="4"/>
  <c r="I822" i="2" s="1"/>
  <c r="AD822" i="4"/>
  <c r="G824" i="4"/>
  <c r="I824" i="2" s="1"/>
  <c r="I825" i="2"/>
  <c r="G825" i="4"/>
  <c r="G826" i="4"/>
  <c r="I826" i="2" s="1"/>
  <c r="AD826" i="4"/>
  <c r="G828" i="4"/>
  <c r="I828" i="2" s="1"/>
  <c r="G829" i="4"/>
  <c r="I829" i="2" s="1"/>
  <c r="G830" i="4"/>
  <c r="I830" i="2" s="1"/>
  <c r="AD830" i="4"/>
  <c r="G832" i="4"/>
  <c r="I832" i="2" s="1"/>
  <c r="I833" i="2"/>
  <c r="G833" i="4"/>
  <c r="G834" i="4"/>
  <c r="I834" i="2" s="1"/>
  <c r="AD834" i="4"/>
  <c r="I836" i="2"/>
  <c r="G836" i="4"/>
  <c r="G837" i="4"/>
  <c r="I837" i="2" s="1"/>
  <c r="G838" i="4"/>
  <c r="I838" i="2" s="1"/>
  <c r="AD838" i="4"/>
  <c r="G840" i="4"/>
  <c r="I840" i="2" s="1"/>
  <c r="G841" i="4"/>
  <c r="I841" i="2" s="1"/>
  <c r="G842" i="4"/>
  <c r="I842" i="2" s="1"/>
  <c r="AD842" i="4"/>
  <c r="G844" i="4"/>
  <c r="I844" i="2" s="1"/>
  <c r="G845" i="4"/>
  <c r="I845" i="2" s="1"/>
  <c r="G846" i="4"/>
  <c r="I846" i="2" s="1"/>
  <c r="AD846" i="4"/>
  <c r="G848" i="4"/>
  <c r="I848" i="2" s="1"/>
  <c r="I849" i="2"/>
  <c r="G849" i="4"/>
  <c r="G850" i="4"/>
  <c r="I850" i="2" s="1"/>
  <c r="AD850" i="4"/>
  <c r="I852" i="2"/>
  <c r="G852" i="4"/>
  <c r="G853" i="4"/>
  <c r="I853" i="2" s="1"/>
  <c r="G854" i="4"/>
  <c r="I854" i="2" s="1"/>
  <c r="AD854" i="4"/>
  <c r="G856" i="4"/>
  <c r="I856" i="2" s="1"/>
  <c r="G857" i="4"/>
  <c r="I857" i="2" s="1"/>
  <c r="G858" i="4"/>
  <c r="I858" i="2" s="1"/>
  <c r="AD858" i="4"/>
  <c r="G860" i="4"/>
  <c r="I860" i="2" s="1"/>
  <c r="G861" i="4"/>
  <c r="I861" i="2" s="1"/>
  <c r="G862" i="4"/>
  <c r="I862" i="2" s="1"/>
  <c r="AD862" i="4"/>
  <c r="G864" i="4"/>
  <c r="I864" i="2" s="1"/>
  <c r="G865" i="4"/>
  <c r="I865" i="2" s="1"/>
  <c r="G866" i="4"/>
  <c r="I866" i="2" s="1"/>
  <c r="AD866" i="4"/>
  <c r="G868" i="4"/>
  <c r="I868" i="2" s="1"/>
  <c r="I869" i="2"/>
  <c r="G869" i="4"/>
  <c r="G870" i="4"/>
  <c r="I870" i="2" s="1"/>
  <c r="AD870" i="4"/>
  <c r="I872" i="2"/>
  <c r="G872" i="4"/>
  <c r="G873" i="4"/>
  <c r="I873" i="2" s="1"/>
  <c r="G874" i="4"/>
  <c r="I874" i="2" s="1"/>
  <c r="AD874" i="4"/>
  <c r="G876" i="4"/>
  <c r="I876" i="2" s="1"/>
  <c r="G877" i="4"/>
  <c r="I877" i="2" s="1"/>
  <c r="G878" i="4"/>
  <c r="I878" i="2" s="1"/>
  <c r="AD878" i="4"/>
  <c r="G880" i="4"/>
  <c r="I880" i="2" s="1"/>
  <c r="G881" i="4"/>
  <c r="I881" i="2" s="1"/>
  <c r="G882" i="4"/>
  <c r="I882" i="2" s="1"/>
  <c r="AD882" i="4"/>
  <c r="G884" i="4"/>
  <c r="I884" i="2" s="1"/>
  <c r="I885" i="2"/>
  <c r="G885" i="4"/>
  <c r="G886" i="4"/>
  <c r="I886" i="2" s="1"/>
  <c r="AD886" i="4"/>
  <c r="X887" i="4"/>
  <c r="AO887" i="2" s="1"/>
  <c r="AU887" i="2" s="1"/>
  <c r="X889" i="4"/>
  <c r="AO889" i="2" s="1"/>
  <c r="AU889" i="2" s="1"/>
  <c r="BH889" i="2" s="1"/>
  <c r="U889" i="4"/>
  <c r="W889" i="2" s="1"/>
  <c r="X890" i="4"/>
  <c r="AO890" i="2" s="1"/>
  <c r="AU890" i="2" s="1"/>
  <c r="BA890" i="2" s="1"/>
  <c r="X891" i="4"/>
  <c r="AO891" i="2" s="1"/>
  <c r="AU891" i="2" s="1"/>
  <c r="G895" i="4"/>
  <c r="I895" i="2" s="1"/>
  <c r="AD895" i="4"/>
  <c r="AD896" i="4"/>
  <c r="W899" i="2"/>
  <c r="U899" i="4"/>
  <c r="U910" i="4"/>
  <c r="W910" i="2" s="1"/>
  <c r="X910" i="4"/>
  <c r="AO910" i="2" s="1"/>
  <c r="AU910" i="2" s="1"/>
  <c r="BE910" i="2" s="1"/>
  <c r="X917" i="4"/>
  <c r="AO917" i="2" s="1"/>
  <c r="AU917" i="2" s="1"/>
  <c r="U917" i="4"/>
  <c r="W917" i="2" s="1"/>
  <c r="X918" i="4"/>
  <c r="AO918" i="2" s="1"/>
  <c r="AU918" i="2" s="1"/>
  <c r="BQ918" i="2" s="1"/>
  <c r="X928" i="4"/>
  <c r="AO928" i="2" s="1"/>
  <c r="AU928" i="2" s="1"/>
  <c r="BQ928" i="2" s="1"/>
  <c r="U928" i="4"/>
  <c r="X929" i="4"/>
  <c r="AO929" i="2" s="1"/>
  <c r="AU929" i="2" s="1"/>
  <c r="BA929" i="2" s="1"/>
  <c r="U929" i="4"/>
  <c r="W929" i="2" s="1"/>
  <c r="U930" i="4"/>
  <c r="W930" i="2" s="1"/>
  <c r="X930" i="4"/>
  <c r="AO930" i="2" s="1"/>
  <c r="AU930" i="2" s="1"/>
  <c r="BH930" i="2" s="1"/>
  <c r="AD940" i="4"/>
  <c r="G943" i="4"/>
  <c r="I943" i="2" s="1"/>
  <c r="AD943" i="4"/>
  <c r="G954" i="4"/>
  <c r="I954" i="2" s="1"/>
  <c r="I959" i="2"/>
  <c r="G959" i="4"/>
  <c r="AD959" i="4"/>
  <c r="X965" i="4"/>
  <c r="AO965" i="2" s="1"/>
  <c r="AU965" i="2" s="1"/>
  <c r="U965" i="4"/>
  <c r="W965" i="2" s="1"/>
  <c r="U974" i="4"/>
  <c r="W974" i="2" s="1"/>
  <c r="X974" i="4"/>
  <c r="AO974" i="2" s="1"/>
  <c r="AU974" i="2" s="1"/>
  <c r="U978" i="4"/>
  <c r="W978" i="2" s="1"/>
  <c r="X978" i="4"/>
  <c r="AO978" i="2" s="1"/>
  <c r="AU978" i="2" s="1"/>
  <c r="BH978" i="2" s="1"/>
  <c r="G987" i="4"/>
  <c r="AD987" i="4"/>
  <c r="G1016" i="4"/>
  <c r="AD1016" i="4"/>
  <c r="U1019" i="4"/>
  <c r="W1019" i="2" s="1"/>
  <c r="X1019" i="4"/>
  <c r="AO1019" i="2" s="1"/>
  <c r="AU1019" i="2" s="1"/>
  <c r="G1022" i="4"/>
  <c r="I1022" i="2" s="1"/>
  <c r="AD1022" i="4"/>
  <c r="U1029" i="4"/>
  <c r="W1029" i="2" s="1"/>
  <c r="X1029" i="4"/>
  <c r="AO1029" i="2" s="1"/>
  <c r="AU1029" i="2" s="1"/>
  <c r="G1033" i="4"/>
  <c r="I1033" i="2" s="1"/>
  <c r="AD1033" i="4"/>
  <c r="G1040" i="4"/>
  <c r="AD1040" i="4"/>
  <c r="U1053" i="4"/>
  <c r="W1053" i="2" s="1"/>
  <c r="X1053" i="4"/>
  <c r="AO1053" i="2" s="1"/>
  <c r="AU1053" i="2" s="1"/>
  <c r="BE1053" i="2" s="1"/>
  <c r="X1064" i="4"/>
  <c r="AO1064" i="2" s="1"/>
  <c r="AU1064" i="2" s="1"/>
  <c r="U1064" i="4"/>
  <c r="W1064" i="2" s="1"/>
  <c r="AD1188" i="4"/>
  <c r="G1188" i="4"/>
  <c r="X1191" i="4"/>
  <c r="AO1191" i="2" s="1"/>
  <c r="AU1191" i="2" s="1"/>
  <c r="BE1191" i="2" s="1"/>
  <c r="U1191" i="4"/>
  <c r="W1191" i="2" s="1"/>
  <c r="X1302" i="4"/>
  <c r="AO1302" i="2" s="1"/>
  <c r="AU1302" i="2" s="1"/>
  <c r="BQ1302" i="2" s="1"/>
  <c r="U1302" i="4"/>
  <c r="W1302" i="2" s="1"/>
  <c r="AD1345" i="4"/>
  <c r="AD1505" i="4"/>
  <c r="G1505" i="4"/>
  <c r="I1505" i="2" s="1"/>
  <c r="G1511" i="4"/>
  <c r="I1511" i="2" s="1"/>
  <c r="U1567" i="4"/>
  <c r="W1567" i="2" s="1"/>
  <c r="X1567" i="4"/>
  <c r="AO1567" i="2" s="1"/>
  <c r="AU1567" i="2" s="1"/>
  <c r="G1567" i="4"/>
  <c r="I1567" i="2" s="1"/>
  <c r="U1587" i="4"/>
  <c r="W1587" i="2" s="1"/>
  <c r="X1587" i="4"/>
  <c r="AO1587" i="2" s="1"/>
  <c r="AU1587" i="2" s="1"/>
  <c r="G1587" i="4"/>
  <c r="I1587" i="2" s="1"/>
  <c r="G1868" i="4"/>
  <c r="I1868" i="2" s="1"/>
  <c r="AD1868" i="4"/>
  <c r="X956" i="4"/>
  <c r="AO956" i="2" s="1"/>
  <c r="AU956" i="2" s="1"/>
  <c r="U956" i="4"/>
  <c r="X957" i="4"/>
  <c r="AO957" i="2" s="1"/>
  <c r="AU957" i="2" s="1"/>
  <c r="BE957" i="2" s="1"/>
  <c r="U957" i="4"/>
  <c r="W957" i="2" s="1"/>
  <c r="X964" i="4"/>
  <c r="AO964" i="2" s="1"/>
  <c r="AU964" i="2" s="1"/>
  <c r="BQ964" i="2" s="1"/>
  <c r="U964" i="4"/>
  <c r="X968" i="4"/>
  <c r="AO968" i="2" s="1"/>
  <c r="AU968" i="2" s="1"/>
  <c r="U968" i="4"/>
  <c r="X969" i="4"/>
  <c r="AO969" i="2" s="1"/>
  <c r="AU969" i="2" s="1"/>
  <c r="BE969" i="2" s="1"/>
  <c r="U969" i="4"/>
  <c r="W969" i="2" s="1"/>
  <c r="AD980" i="4"/>
  <c r="G983" i="4"/>
  <c r="I983" i="2" s="1"/>
  <c r="G986" i="4"/>
  <c r="I986" i="2" s="1"/>
  <c r="X989" i="4"/>
  <c r="AO989" i="2" s="1"/>
  <c r="AU989" i="2" s="1"/>
  <c r="BE989" i="2" s="1"/>
  <c r="U989" i="4"/>
  <c r="W989" i="2" s="1"/>
  <c r="X996" i="4"/>
  <c r="AO996" i="2" s="1"/>
  <c r="AU996" i="2" s="1"/>
  <c r="BH996" i="2" s="1"/>
  <c r="U996" i="4"/>
  <c r="X1042" i="4"/>
  <c r="AO1042" i="2" s="1"/>
  <c r="AU1042" i="2" s="1"/>
  <c r="BH1042" i="2" s="1"/>
  <c r="U1042" i="4"/>
  <c r="G1046" i="4"/>
  <c r="I1046" i="2" s="1"/>
  <c r="AD1047" i="4"/>
  <c r="G1047" i="4"/>
  <c r="AD1055" i="4"/>
  <c r="G1055" i="4"/>
  <c r="I1055" i="2" s="1"/>
  <c r="AD1057" i="4"/>
  <c r="X1060" i="4"/>
  <c r="AO1060" i="2" s="1"/>
  <c r="AU1060" i="2" s="1"/>
  <c r="BQ1060" i="2" s="1"/>
  <c r="U1060" i="4"/>
  <c r="W1060" i="2" s="1"/>
  <c r="X1062" i="4"/>
  <c r="AO1062" i="2" s="1"/>
  <c r="AU1062" i="2" s="1"/>
  <c r="BE1062" i="2" s="1"/>
  <c r="U1062" i="4"/>
  <c r="U1065" i="4"/>
  <c r="W1065" i="2" s="1"/>
  <c r="AD1069" i="4"/>
  <c r="AD1071" i="4"/>
  <c r="G1071" i="4"/>
  <c r="I1071" i="2" s="1"/>
  <c r="AD1079" i="4"/>
  <c r="G1079" i="4"/>
  <c r="I1079" i="2" s="1"/>
  <c r="X1084" i="4"/>
  <c r="AO1084" i="2" s="1"/>
  <c r="AU1084" i="2" s="1"/>
  <c r="BA1084" i="2" s="1"/>
  <c r="U1084" i="4"/>
  <c r="W1084" i="2" s="1"/>
  <c r="AD1087" i="4"/>
  <c r="G1087" i="4"/>
  <c r="I1087" i="2" s="1"/>
  <c r="X1092" i="4"/>
  <c r="AO1092" i="2" s="1"/>
  <c r="AU1092" i="2" s="1"/>
  <c r="BE1092" i="2" s="1"/>
  <c r="U1092" i="4"/>
  <c r="W1092" i="2" s="1"/>
  <c r="AD1095" i="4"/>
  <c r="G1095" i="4"/>
  <c r="I1095" i="2" s="1"/>
  <c r="X1100" i="4"/>
  <c r="AO1100" i="2" s="1"/>
  <c r="AU1100" i="2" s="1"/>
  <c r="BE1100" i="2" s="1"/>
  <c r="U1100" i="4"/>
  <c r="W1100" i="2" s="1"/>
  <c r="AD1103" i="4"/>
  <c r="G1103" i="4"/>
  <c r="I1103" i="2" s="1"/>
  <c r="X1108" i="4"/>
  <c r="AO1108" i="2" s="1"/>
  <c r="AU1108" i="2" s="1"/>
  <c r="BH1108" i="2" s="1"/>
  <c r="U1108" i="4"/>
  <c r="W1108" i="2" s="1"/>
  <c r="AD1111" i="4"/>
  <c r="G1111" i="4"/>
  <c r="I1111" i="2" s="1"/>
  <c r="X1116" i="4"/>
  <c r="AO1116" i="2" s="1"/>
  <c r="AU1116" i="2" s="1"/>
  <c r="BA1116" i="2" s="1"/>
  <c r="U1116" i="4"/>
  <c r="W1116" i="2" s="1"/>
  <c r="AD1119" i="4"/>
  <c r="G1119" i="4"/>
  <c r="I1119" i="2" s="1"/>
  <c r="X1124" i="4"/>
  <c r="AO1124" i="2" s="1"/>
  <c r="AU1124" i="2" s="1"/>
  <c r="U1124" i="4"/>
  <c r="W1124" i="2" s="1"/>
  <c r="AD1127" i="4"/>
  <c r="G1127" i="4"/>
  <c r="I1127" i="2" s="1"/>
  <c r="X1132" i="4"/>
  <c r="AO1132" i="2" s="1"/>
  <c r="AU1132" i="2" s="1"/>
  <c r="BA1132" i="2" s="1"/>
  <c r="U1132" i="4"/>
  <c r="W1132" i="2" s="1"/>
  <c r="AD1135" i="4"/>
  <c r="G1135" i="4"/>
  <c r="I1135" i="2" s="1"/>
  <c r="X1140" i="4"/>
  <c r="AO1140" i="2" s="1"/>
  <c r="AU1140" i="2" s="1"/>
  <c r="U1140" i="4"/>
  <c r="W1140" i="2" s="1"/>
  <c r="AD1143" i="4"/>
  <c r="G1143" i="4"/>
  <c r="I1143" i="2" s="1"/>
  <c r="AD1144" i="4"/>
  <c r="G1144" i="4"/>
  <c r="U1146" i="4"/>
  <c r="W1146" i="2" s="1"/>
  <c r="X1148" i="4"/>
  <c r="AO1148" i="2" s="1"/>
  <c r="AU1148" i="2" s="1"/>
  <c r="BE1148" i="2" s="1"/>
  <c r="U1148" i="4"/>
  <c r="W1148" i="2" s="1"/>
  <c r="AD1151" i="4"/>
  <c r="G1151" i="4"/>
  <c r="I1151" i="2" s="1"/>
  <c r="AD1152" i="4"/>
  <c r="G1152" i="4"/>
  <c r="U1154" i="4"/>
  <c r="W1154" i="2" s="1"/>
  <c r="X1156" i="4"/>
  <c r="AO1156" i="2" s="1"/>
  <c r="AU1156" i="2" s="1"/>
  <c r="BE1156" i="2" s="1"/>
  <c r="U1156" i="4"/>
  <c r="W1156" i="2" s="1"/>
  <c r="AD1159" i="4"/>
  <c r="G1159" i="4"/>
  <c r="I1159" i="2" s="1"/>
  <c r="AD1160" i="4"/>
  <c r="G1160" i="4"/>
  <c r="U1162" i="4"/>
  <c r="W1162" i="2" s="1"/>
  <c r="X1164" i="4"/>
  <c r="AO1164" i="2" s="1"/>
  <c r="AU1164" i="2" s="1"/>
  <c r="BE1164" i="2" s="1"/>
  <c r="U1164" i="4"/>
  <c r="W1164" i="2" s="1"/>
  <c r="AD1167" i="4"/>
  <c r="G1167" i="4"/>
  <c r="I1167" i="2" s="1"/>
  <c r="AD1168" i="4"/>
  <c r="G1168" i="4"/>
  <c r="U1170" i="4"/>
  <c r="W1170" i="2" s="1"/>
  <c r="X1172" i="4"/>
  <c r="AO1172" i="2" s="1"/>
  <c r="AU1172" i="2" s="1"/>
  <c r="BE1172" i="2" s="1"/>
  <c r="U1172" i="4"/>
  <c r="W1172" i="2" s="1"/>
  <c r="AD1175" i="4"/>
  <c r="G1175" i="4"/>
  <c r="I1175" i="2" s="1"/>
  <c r="AD1176" i="4"/>
  <c r="G1176" i="4"/>
  <c r="AD1187" i="4"/>
  <c r="G1187" i="4"/>
  <c r="I1187" i="2" s="1"/>
  <c r="U1188" i="4"/>
  <c r="W1188" i="2" s="1"/>
  <c r="AD1192" i="4"/>
  <c r="G1192" i="4"/>
  <c r="X1275" i="4"/>
  <c r="AO1275" i="2" s="1"/>
  <c r="AU1275" i="2" s="1"/>
  <c r="BE1275" i="2" s="1"/>
  <c r="U1277" i="4"/>
  <c r="W1277" i="2" s="1"/>
  <c r="X1291" i="4"/>
  <c r="AO1291" i="2" s="1"/>
  <c r="AU1291" i="2" s="1"/>
  <c r="U1293" i="4"/>
  <c r="W1293" i="2" s="1"/>
  <c r="X1307" i="4"/>
  <c r="AO1307" i="2" s="1"/>
  <c r="AU1307" i="2" s="1"/>
  <c r="BE1307" i="2" s="1"/>
  <c r="U1309" i="4"/>
  <c r="W1309" i="2" s="1"/>
  <c r="X1323" i="4"/>
  <c r="AO1323" i="2" s="1"/>
  <c r="AU1323" i="2" s="1"/>
  <c r="AD1507" i="4"/>
  <c r="AD1511" i="4"/>
  <c r="AD1515" i="4"/>
  <c r="G1517" i="4"/>
  <c r="I1517" i="2" s="1"/>
  <c r="X1521" i="4"/>
  <c r="AO1521" i="2" s="1"/>
  <c r="AU1521" i="2" s="1"/>
  <c r="BQ1521" i="2" s="1"/>
  <c r="AD1569" i="4"/>
  <c r="G1569" i="4"/>
  <c r="I1569" i="2" s="1"/>
  <c r="AD1581" i="4"/>
  <c r="G1581" i="4"/>
  <c r="I1581" i="2" s="1"/>
  <c r="AD1589" i="4"/>
  <c r="G1589" i="4"/>
  <c r="I1589" i="2" s="1"/>
  <c r="AD1649" i="4"/>
  <c r="G1649" i="4"/>
  <c r="I1649" i="2" s="1"/>
  <c r="G1667" i="4"/>
  <c r="I1667" i="2" s="1"/>
  <c r="X1682" i="4"/>
  <c r="AO1682" i="2" s="1"/>
  <c r="AU1682" i="2" s="1"/>
  <c r="BQ1682" i="2" s="1"/>
  <c r="U1682" i="4"/>
  <c r="W1682" i="2" s="1"/>
  <c r="AD1691" i="4"/>
  <c r="G1691" i="4"/>
  <c r="I1691" i="2" s="1"/>
  <c r="U1699" i="4"/>
  <c r="W1699" i="2" s="1"/>
  <c r="X1699" i="4"/>
  <c r="AO1699" i="2" s="1"/>
  <c r="AU1699" i="2" s="1"/>
  <c r="U1705" i="4"/>
  <c r="W1705" i="2" s="1"/>
  <c r="X1705" i="4"/>
  <c r="AO1705" i="2" s="1"/>
  <c r="AU1705" i="2" s="1"/>
  <c r="BE1705" i="2" s="1"/>
  <c r="X1712" i="4"/>
  <c r="AO1712" i="2" s="1"/>
  <c r="AU1712" i="2" s="1"/>
  <c r="U1712" i="4"/>
  <c r="W1712" i="2" s="1"/>
  <c r="U1717" i="4"/>
  <c r="W1717" i="2" s="1"/>
  <c r="X1717" i="4"/>
  <c r="AO1717" i="2" s="1"/>
  <c r="AU1717" i="2" s="1"/>
  <c r="BE1717" i="2" s="1"/>
  <c r="AD1719" i="4"/>
  <c r="G1719" i="4"/>
  <c r="I1719" i="2" s="1"/>
  <c r="X1728" i="4"/>
  <c r="AO1728" i="2" s="1"/>
  <c r="AU1728" i="2" s="1"/>
  <c r="BE1728" i="2" s="1"/>
  <c r="U1728" i="4"/>
  <c r="W1728" i="2" s="1"/>
  <c r="G1730" i="4"/>
  <c r="I1730" i="2" s="1"/>
  <c r="AD1730" i="4"/>
  <c r="U1733" i="4"/>
  <c r="W1733" i="2" s="1"/>
  <c r="X1733" i="4"/>
  <c r="AO1733" i="2" s="1"/>
  <c r="AU1733" i="2" s="1"/>
  <c r="BE1733" i="2" s="1"/>
  <c r="AD1735" i="4"/>
  <c r="G1735" i="4"/>
  <c r="I1735" i="2" s="1"/>
  <c r="X1788" i="4"/>
  <c r="AO1788" i="2" s="1"/>
  <c r="AU1788" i="2" s="1"/>
  <c r="BA1788" i="2" s="1"/>
  <c r="U1788" i="4"/>
  <c r="W1788" i="2" s="1"/>
  <c r="X1812" i="4"/>
  <c r="AO1812" i="2" s="1"/>
  <c r="AU1812" i="2" s="1"/>
  <c r="BE1812" i="2" s="1"/>
  <c r="U1812" i="4"/>
  <c r="W1812" i="2" s="1"/>
  <c r="X1821" i="4"/>
  <c r="AO1821" i="2" s="1"/>
  <c r="AU1821" i="2" s="1"/>
  <c r="U1821" i="4"/>
  <c r="W1821" i="2" s="1"/>
  <c r="X1849" i="4"/>
  <c r="AO1849" i="2" s="1"/>
  <c r="AU1849" i="2" s="1"/>
  <c r="U1849" i="4"/>
  <c r="W1849" i="2" s="1"/>
  <c r="X1865" i="4"/>
  <c r="AO1865" i="2" s="1"/>
  <c r="AU1865" i="2" s="1"/>
  <c r="BQ1865" i="2" s="1"/>
  <c r="U1865" i="4"/>
  <c r="W1865" i="2" s="1"/>
  <c r="X1881" i="4"/>
  <c r="AO1881" i="2" s="1"/>
  <c r="AU1881" i="2" s="1"/>
  <c r="U1881" i="4"/>
  <c r="W1881" i="2" s="1"/>
  <c r="X1920" i="4"/>
  <c r="AO1920" i="2" s="1"/>
  <c r="AU1920" i="2" s="1"/>
  <c r="BA1920" i="2" s="1"/>
  <c r="U1920" i="4"/>
  <c r="W1920" i="2" s="1"/>
  <c r="U1927" i="4"/>
  <c r="W1927" i="2" s="1"/>
  <c r="X1927" i="4"/>
  <c r="AO1927" i="2" s="1"/>
  <c r="AU1927" i="2" s="1"/>
  <c r="BA1927" i="2" s="1"/>
  <c r="U1959" i="4"/>
  <c r="W1959" i="2" s="1"/>
  <c r="X1959" i="4"/>
  <c r="AO1959" i="2" s="1"/>
  <c r="AU1959" i="2" s="1"/>
  <c r="BE1959" i="2" s="1"/>
  <c r="U1975" i="4"/>
  <c r="W1975" i="2" s="1"/>
  <c r="X1975" i="4"/>
  <c r="AO1975" i="2" s="1"/>
  <c r="AU1975" i="2" s="1"/>
  <c r="BA1975" i="2" s="1"/>
  <c r="U1991" i="4"/>
  <c r="W1991" i="2" s="1"/>
  <c r="X1991" i="4"/>
  <c r="AO1991" i="2" s="1"/>
  <c r="AU1991" i="2" s="1"/>
  <c r="BE1991" i="2" s="1"/>
  <c r="U1999" i="4"/>
  <c r="W1999" i="2" s="1"/>
  <c r="G1999" i="4"/>
  <c r="I1999" i="2" s="1"/>
  <c r="X1999" i="4"/>
  <c r="AO1999" i="2" s="1"/>
  <c r="AU1999" i="2" s="1"/>
  <c r="BA1999" i="2" s="1"/>
  <c r="X897" i="4"/>
  <c r="AO897" i="2" s="1"/>
  <c r="AU897" i="2" s="1"/>
  <c r="BE897" i="2" s="1"/>
  <c r="U897" i="4"/>
  <c r="W897" i="2" s="1"/>
  <c r="G900" i="4"/>
  <c r="I900" i="2" s="1"/>
  <c r="AD901" i="4"/>
  <c r="G901" i="4"/>
  <c r="G904" i="4"/>
  <c r="I904" i="2" s="1"/>
  <c r="AD905" i="4"/>
  <c r="G905" i="4"/>
  <c r="G908" i="4"/>
  <c r="I908" i="2" s="1"/>
  <c r="AD908" i="4"/>
  <c r="U911" i="4"/>
  <c r="W911" i="2" s="1"/>
  <c r="G915" i="4"/>
  <c r="I915" i="2" s="1"/>
  <c r="AD915" i="4"/>
  <c r="G918" i="4"/>
  <c r="G919" i="4"/>
  <c r="I919" i="2" s="1"/>
  <c r="G920" i="4"/>
  <c r="I920" i="2" s="1"/>
  <c r="G921" i="4"/>
  <c r="G922" i="4"/>
  <c r="I922" i="2" s="1"/>
  <c r="G926" i="4"/>
  <c r="I926" i="2" s="1"/>
  <c r="G927" i="4"/>
  <c r="I927" i="2" s="1"/>
  <c r="G928" i="4"/>
  <c r="I928" i="2" s="1"/>
  <c r="G929" i="4"/>
  <c r="G930" i="4"/>
  <c r="I930" i="2" s="1"/>
  <c r="X933" i="4"/>
  <c r="AO933" i="2" s="1"/>
  <c r="AU933" i="2" s="1"/>
  <c r="BA933" i="2" s="1"/>
  <c r="U933" i="4"/>
  <c r="W933" i="2" s="1"/>
  <c r="X940" i="4"/>
  <c r="AO940" i="2" s="1"/>
  <c r="AU940" i="2" s="1"/>
  <c r="U940" i="4"/>
  <c r="X944" i="4"/>
  <c r="AO944" i="2" s="1"/>
  <c r="AU944" i="2" s="1"/>
  <c r="BA944" i="2" s="1"/>
  <c r="U944" i="4"/>
  <c r="X945" i="4"/>
  <c r="AO945" i="2" s="1"/>
  <c r="AU945" i="2" s="1"/>
  <c r="BE945" i="2" s="1"/>
  <c r="U945" i="4"/>
  <c r="W945" i="2" s="1"/>
  <c r="G949" i="4"/>
  <c r="G955" i="4"/>
  <c r="G956" i="4"/>
  <c r="I956" i="2" s="1"/>
  <c r="G957" i="4"/>
  <c r="G963" i="4"/>
  <c r="G964" i="4"/>
  <c r="I964" i="2" s="1"/>
  <c r="AD964" i="4"/>
  <c r="G966" i="4"/>
  <c r="I966" i="2" s="1"/>
  <c r="I967" i="2"/>
  <c r="G967" i="4"/>
  <c r="G968" i="4"/>
  <c r="I968" i="2" s="1"/>
  <c r="G969" i="4"/>
  <c r="I970" i="2"/>
  <c r="G970" i="4"/>
  <c r="X970" i="4"/>
  <c r="AO970" i="2" s="1"/>
  <c r="AU970" i="2" s="1"/>
  <c r="X973" i="4"/>
  <c r="AO973" i="2" s="1"/>
  <c r="AU973" i="2" s="1"/>
  <c r="U973" i="4"/>
  <c r="W973" i="2" s="1"/>
  <c r="X980" i="4"/>
  <c r="AO980" i="2" s="1"/>
  <c r="AU980" i="2" s="1"/>
  <c r="BA980" i="2" s="1"/>
  <c r="U980" i="4"/>
  <c r="X984" i="4"/>
  <c r="AO984" i="2" s="1"/>
  <c r="AU984" i="2" s="1"/>
  <c r="U984" i="4"/>
  <c r="X985" i="4"/>
  <c r="AO985" i="2" s="1"/>
  <c r="AU985" i="2" s="1"/>
  <c r="BH985" i="2" s="1"/>
  <c r="U985" i="4"/>
  <c r="W985" i="2" s="1"/>
  <c r="G989" i="4"/>
  <c r="G995" i="4"/>
  <c r="G996" i="4"/>
  <c r="I996" i="2" s="1"/>
  <c r="AD996" i="4"/>
  <c r="G1010" i="4"/>
  <c r="G1011" i="4"/>
  <c r="X1011" i="4"/>
  <c r="AO1011" i="2" s="1"/>
  <c r="AU1011" i="2" s="1"/>
  <c r="BE1011" i="2" s="1"/>
  <c r="G1026" i="4"/>
  <c r="G1027" i="4"/>
  <c r="X1027" i="4"/>
  <c r="AO1027" i="2" s="1"/>
  <c r="AU1027" i="2" s="1"/>
  <c r="BE1027" i="2" s="1"/>
  <c r="G1042" i="4"/>
  <c r="I1042" i="2" s="1"/>
  <c r="AD1043" i="4"/>
  <c r="G1043" i="4"/>
  <c r="X1043" i="4"/>
  <c r="AO1043" i="2" s="1"/>
  <c r="AU1043" i="2" s="1"/>
  <c r="BE1043" i="2" s="1"/>
  <c r="X1046" i="4"/>
  <c r="AO1046" i="2" s="1"/>
  <c r="AU1046" i="2" s="1"/>
  <c r="BA1046" i="2" s="1"/>
  <c r="U1046" i="4"/>
  <c r="G1060" i="4"/>
  <c r="I1060" i="2" s="1"/>
  <c r="G1062" i="4"/>
  <c r="X1063" i="4"/>
  <c r="AO1063" i="2" s="1"/>
  <c r="AU1063" i="2" s="1"/>
  <c r="BE1063" i="2" s="1"/>
  <c r="G1065" i="4"/>
  <c r="I1065" i="2" s="1"/>
  <c r="AD1065" i="4"/>
  <c r="U1069" i="4"/>
  <c r="W1069" i="2" s="1"/>
  <c r="AD1075" i="4"/>
  <c r="G1075" i="4"/>
  <c r="I1075" i="2" s="1"/>
  <c r="X1075" i="4"/>
  <c r="AO1075" i="2" s="1"/>
  <c r="AU1075" i="2" s="1"/>
  <c r="BQ1075" i="2" s="1"/>
  <c r="X1080" i="4"/>
  <c r="AO1080" i="2" s="1"/>
  <c r="AU1080" i="2" s="1"/>
  <c r="BA1080" i="2" s="1"/>
  <c r="U1080" i="4"/>
  <c r="W1080" i="2" s="1"/>
  <c r="G1082" i="4"/>
  <c r="I1082" i="2" s="1"/>
  <c r="AD1083" i="4"/>
  <c r="G1083" i="4"/>
  <c r="I1083" i="2" s="1"/>
  <c r="G1084" i="4"/>
  <c r="G1085" i="4"/>
  <c r="I1085" i="2" s="1"/>
  <c r="X1085" i="4"/>
  <c r="AO1085" i="2" s="1"/>
  <c r="AU1085" i="2" s="1"/>
  <c r="BH1085" i="2" s="1"/>
  <c r="X1088" i="4"/>
  <c r="AO1088" i="2" s="1"/>
  <c r="AU1088" i="2" s="1"/>
  <c r="BA1088" i="2" s="1"/>
  <c r="U1088" i="4"/>
  <c r="W1088" i="2" s="1"/>
  <c r="G1090" i="4"/>
  <c r="I1090" i="2" s="1"/>
  <c r="AD1091" i="4"/>
  <c r="G1091" i="4"/>
  <c r="I1091" i="2" s="1"/>
  <c r="G1092" i="4"/>
  <c r="G1093" i="4"/>
  <c r="I1093" i="2" s="1"/>
  <c r="X1093" i="4"/>
  <c r="AO1093" i="2" s="1"/>
  <c r="AU1093" i="2" s="1"/>
  <c r="BH1093" i="2" s="1"/>
  <c r="X1096" i="4"/>
  <c r="AO1096" i="2" s="1"/>
  <c r="AU1096" i="2" s="1"/>
  <c r="BE1096" i="2" s="1"/>
  <c r="U1096" i="4"/>
  <c r="W1096" i="2" s="1"/>
  <c r="G1098" i="4"/>
  <c r="I1098" i="2" s="1"/>
  <c r="AD1099" i="4"/>
  <c r="G1099" i="4"/>
  <c r="I1099" i="2" s="1"/>
  <c r="G1100" i="4"/>
  <c r="G1101" i="4"/>
  <c r="I1101" i="2" s="1"/>
  <c r="X1101" i="4"/>
  <c r="AO1101" i="2" s="1"/>
  <c r="AU1101" i="2" s="1"/>
  <c r="BQ1101" i="2" s="1"/>
  <c r="X1104" i="4"/>
  <c r="AO1104" i="2" s="1"/>
  <c r="AU1104" i="2" s="1"/>
  <c r="BH1104" i="2" s="1"/>
  <c r="U1104" i="4"/>
  <c r="W1104" i="2" s="1"/>
  <c r="G1106" i="4"/>
  <c r="I1106" i="2" s="1"/>
  <c r="AD1107" i="4"/>
  <c r="G1107" i="4"/>
  <c r="I1107" i="2" s="1"/>
  <c r="G1108" i="4"/>
  <c r="G1109" i="4"/>
  <c r="I1109" i="2" s="1"/>
  <c r="X1109" i="4"/>
  <c r="AO1109" i="2" s="1"/>
  <c r="AU1109" i="2" s="1"/>
  <c r="BA1109" i="2" s="1"/>
  <c r="X1112" i="4"/>
  <c r="AO1112" i="2" s="1"/>
  <c r="AU1112" i="2" s="1"/>
  <c r="BE1112" i="2" s="1"/>
  <c r="U1112" i="4"/>
  <c r="W1112" i="2" s="1"/>
  <c r="G1114" i="4"/>
  <c r="I1114" i="2" s="1"/>
  <c r="AD1115" i="4"/>
  <c r="G1115" i="4"/>
  <c r="I1115" i="2" s="1"/>
  <c r="G1116" i="4"/>
  <c r="G1117" i="4"/>
  <c r="I1117" i="2" s="1"/>
  <c r="X1117" i="4"/>
  <c r="AO1117" i="2" s="1"/>
  <c r="AU1117" i="2" s="1"/>
  <c r="BQ1117" i="2" s="1"/>
  <c r="X1120" i="4"/>
  <c r="AO1120" i="2" s="1"/>
  <c r="AU1120" i="2" s="1"/>
  <c r="BH1120" i="2" s="1"/>
  <c r="U1120" i="4"/>
  <c r="W1120" i="2" s="1"/>
  <c r="G1122" i="4"/>
  <c r="I1122" i="2" s="1"/>
  <c r="AD1123" i="4"/>
  <c r="G1123" i="4"/>
  <c r="I1123" i="2" s="1"/>
  <c r="G1124" i="4"/>
  <c r="G1125" i="4"/>
  <c r="I1125" i="2" s="1"/>
  <c r="X1125" i="4"/>
  <c r="AO1125" i="2" s="1"/>
  <c r="AU1125" i="2" s="1"/>
  <c r="BQ1125" i="2" s="1"/>
  <c r="X1128" i="4"/>
  <c r="AO1128" i="2" s="1"/>
  <c r="AU1128" i="2" s="1"/>
  <c r="BE1128" i="2" s="1"/>
  <c r="U1128" i="4"/>
  <c r="W1128" i="2" s="1"/>
  <c r="G1130" i="4"/>
  <c r="I1130" i="2" s="1"/>
  <c r="AD1131" i="4"/>
  <c r="G1131" i="4"/>
  <c r="I1131" i="2" s="1"/>
  <c r="G1132" i="4"/>
  <c r="G1133" i="4"/>
  <c r="I1133" i="2" s="1"/>
  <c r="X1133" i="4"/>
  <c r="AO1133" i="2" s="1"/>
  <c r="AU1133" i="2" s="1"/>
  <c r="BQ1133" i="2" s="1"/>
  <c r="X1136" i="4"/>
  <c r="AO1136" i="2" s="1"/>
  <c r="AU1136" i="2" s="1"/>
  <c r="BQ1136" i="2" s="1"/>
  <c r="U1136" i="4"/>
  <c r="W1136" i="2" s="1"/>
  <c r="G1138" i="4"/>
  <c r="I1138" i="2" s="1"/>
  <c r="AD1139" i="4"/>
  <c r="G1139" i="4"/>
  <c r="I1139" i="2" s="1"/>
  <c r="G1140" i="4"/>
  <c r="G1141" i="4"/>
  <c r="I1141" i="2" s="1"/>
  <c r="X1141" i="4"/>
  <c r="AO1141" i="2" s="1"/>
  <c r="AU1141" i="2" s="1"/>
  <c r="BA1141" i="2" s="1"/>
  <c r="X1144" i="4"/>
  <c r="AO1144" i="2" s="1"/>
  <c r="AU1144" i="2" s="1"/>
  <c r="BE1144" i="2" s="1"/>
  <c r="U1144" i="4"/>
  <c r="W1144" i="2" s="1"/>
  <c r="G1146" i="4"/>
  <c r="I1146" i="2" s="1"/>
  <c r="AD1147" i="4"/>
  <c r="G1147" i="4"/>
  <c r="I1147" i="2" s="1"/>
  <c r="AD1148" i="4"/>
  <c r="G1148" i="4"/>
  <c r="G1149" i="4"/>
  <c r="I1149" i="2" s="1"/>
  <c r="X1149" i="4"/>
  <c r="AO1149" i="2" s="1"/>
  <c r="AU1149" i="2" s="1"/>
  <c r="BE1149" i="2" s="1"/>
  <c r="U1150" i="4"/>
  <c r="W1150" i="2" s="1"/>
  <c r="X1152" i="4"/>
  <c r="AO1152" i="2" s="1"/>
  <c r="AU1152" i="2" s="1"/>
  <c r="U1152" i="4"/>
  <c r="W1152" i="2" s="1"/>
  <c r="G1154" i="4"/>
  <c r="I1154" i="2" s="1"/>
  <c r="AD1155" i="4"/>
  <c r="G1155" i="4"/>
  <c r="I1155" i="2" s="1"/>
  <c r="AD1156" i="4"/>
  <c r="G1156" i="4"/>
  <c r="G1157" i="4"/>
  <c r="I1157" i="2" s="1"/>
  <c r="X1157" i="4"/>
  <c r="AO1157" i="2" s="1"/>
  <c r="AU1157" i="2" s="1"/>
  <c r="U1158" i="4"/>
  <c r="W1158" i="2" s="1"/>
  <c r="X1160" i="4"/>
  <c r="AO1160" i="2" s="1"/>
  <c r="AU1160" i="2" s="1"/>
  <c r="BE1160" i="2" s="1"/>
  <c r="U1160" i="4"/>
  <c r="W1160" i="2" s="1"/>
  <c r="G1162" i="4"/>
  <c r="I1162" i="2" s="1"/>
  <c r="AD1163" i="4"/>
  <c r="G1163" i="4"/>
  <c r="I1163" i="2" s="1"/>
  <c r="AD1164" i="4"/>
  <c r="G1164" i="4"/>
  <c r="G1165" i="4"/>
  <c r="I1165" i="2" s="1"/>
  <c r="X1165" i="4"/>
  <c r="AO1165" i="2" s="1"/>
  <c r="AU1165" i="2" s="1"/>
  <c r="BE1165" i="2" s="1"/>
  <c r="W1166" i="2"/>
  <c r="U1166" i="4"/>
  <c r="X1168" i="4"/>
  <c r="AO1168" i="2" s="1"/>
  <c r="AU1168" i="2" s="1"/>
  <c r="BQ1168" i="2" s="1"/>
  <c r="U1168" i="4"/>
  <c r="W1168" i="2" s="1"/>
  <c r="G1170" i="4"/>
  <c r="I1170" i="2" s="1"/>
  <c r="AD1171" i="4"/>
  <c r="G1171" i="4"/>
  <c r="I1171" i="2" s="1"/>
  <c r="AD1172" i="4"/>
  <c r="G1172" i="4"/>
  <c r="G1173" i="4"/>
  <c r="I1173" i="2" s="1"/>
  <c r="X1173" i="4"/>
  <c r="AO1173" i="2" s="1"/>
  <c r="AU1173" i="2" s="1"/>
  <c r="BQ1173" i="2" s="1"/>
  <c r="U1174" i="4"/>
  <c r="W1174" i="2" s="1"/>
  <c r="G1178" i="4"/>
  <c r="I1178" i="2" s="1"/>
  <c r="AD1179" i="4"/>
  <c r="G1179" i="4"/>
  <c r="I1179" i="2" s="1"/>
  <c r="AD1184" i="4"/>
  <c r="G1184" i="4"/>
  <c r="G1185" i="4"/>
  <c r="I1185" i="2" s="1"/>
  <c r="X1185" i="4"/>
  <c r="AO1185" i="2" s="1"/>
  <c r="AU1185" i="2" s="1"/>
  <c r="BE1185" i="2" s="1"/>
  <c r="G1194" i="4"/>
  <c r="I1194" i="2" s="1"/>
  <c r="G1198" i="4"/>
  <c r="I1198" i="2" s="1"/>
  <c r="G1202" i="4"/>
  <c r="I1202" i="2" s="1"/>
  <c r="G1206" i="4"/>
  <c r="I1206" i="2" s="1"/>
  <c r="G1210" i="4"/>
  <c r="I1210" i="2" s="1"/>
  <c r="G1214" i="4"/>
  <c r="I1214" i="2" s="1"/>
  <c r="G1218" i="4"/>
  <c r="I1218" i="2" s="1"/>
  <c r="G1222" i="4"/>
  <c r="I1222" i="2" s="1"/>
  <c r="G1226" i="4"/>
  <c r="I1226" i="2" s="1"/>
  <c r="G1230" i="4"/>
  <c r="I1230" i="2" s="1"/>
  <c r="G1234" i="4"/>
  <c r="I1234" i="2" s="1"/>
  <c r="G1238" i="4"/>
  <c r="I1238" i="2" s="1"/>
  <c r="G1242" i="4"/>
  <c r="I1242" i="2" s="1"/>
  <c r="G1246" i="4"/>
  <c r="I1246" i="2" s="1"/>
  <c r="G1250" i="4"/>
  <c r="I1250" i="2" s="1"/>
  <c r="G1254" i="4"/>
  <c r="I1254" i="2" s="1"/>
  <c r="G1258" i="4"/>
  <c r="I1258" i="2" s="1"/>
  <c r="G1262" i="4"/>
  <c r="I1262" i="2" s="1"/>
  <c r="G1266" i="4"/>
  <c r="I1266" i="2" s="1"/>
  <c r="G1270" i="4"/>
  <c r="I1270" i="2" s="1"/>
  <c r="G1279" i="4"/>
  <c r="I1279" i="2" s="1"/>
  <c r="G1295" i="4"/>
  <c r="I1295" i="2" s="1"/>
  <c r="G1311" i="4"/>
  <c r="I1311" i="2" s="1"/>
  <c r="G1329" i="4"/>
  <c r="I1329" i="2" s="1"/>
  <c r="G1334" i="4"/>
  <c r="I1334" i="2" s="1"/>
  <c r="G1358" i="4"/>
  <c r="I1358" i="2" s="1"/>
  <c r="X1529" i="4"/>
  <c r="AO1529" i="2" s="1"/>
  <c r="AU1529" i="2" s="1"/>
  <c r="BH1529" i="2" s="1"/>
  <c r="U1529" i="4"/>
  <c r="W1529" i="2" s="1"/>
  <c r="X1533" i="4"/>
  <c r="AO1533" i="2" s="1"/>
  <c r="AU1533" i="2" s="1"/>
  <c r="U1533" i="4"/>
  <c r="W1533" i="2" s="1"/>
  <c r="X1537" i="4"/>
  <c r="AO1537" i="2" s="1"/>
  <c r="AU1537" i="2" s="1"/>
  <c r="BH1537" i="2" s="1"/>
  <c r="U1537" i="4"/>
  <c r="W1537" i="2" s="1"/>
  <c r="X1541" i="4"/>
  <c r="AO1541" i="2" s="1"/>
  <c r="AU1541" i="2" s="1"/>
  <c r="BE1541" i="2" s="1"/>
  <c r="U1541" i="4"/>
  <c r="W1541" i="2" s="1"/>
  <c r="X1545" i="4"/>
  <c r="AO1545" i="2" s="1"/>
  <c r="AU1545" i="2" s="1"/>
  <c r="BH1545" i="2" s="1"/>
  <c r="U1545" i="4"/>
  <c r="W1545" i="2" s="1"/>
  <c r="X1549" i="4"/>
  <c r="AO1549" i="2" s="1"/>
  <c r="AU1549" i="2" s="1"/>
  <c r="BH1549" i="2" s="1"/>
  <c r="U1549" i="4"/>
  <c r="W1549" i="2" s="1"/>
  <c r="X1553" i="4"/>
  <c r="AO1553" i="2" s="1"/>
  <c r="AU1553" i="2" s="1"/>
  <c r="BQ1553" i="2" s="1"/>
  <c r="U1553" i="4"/>
  <c r="W1553" i="2" s="1"/>
  <c r="X1557" i="4"/>
  <c r="AO1557" i="2" s="1"/>
  <c r="AU1557" i="2" s="1"/>
  <c r="U1557" i="4"/>
  <c r="W1557" i="2" s="1"/>
  <c r="X1561" i="4"/>
  <c r="AO1561" i="2" s="1"/>
  <c r="AU1561" i="2" s="1"/>
  <c r="BE1561" i="2" s="1"/>
  <c r="U1561" i="4"/>
  <c r="W1561" i="2" s="1"/>
  <c r="G1565" i="4"/>
  <c r="I1565" i="2" s="1"/>
  <c r="X1573" i="4"/>
  <c r="AO1573" i="2" s="1"/>
  <c r="AU1573" i="2" s="1"/>
  <c r="U1573" i="4"/>
  <c r="W1573" i="2" s="1"/>
  <c r="G1577" i="4"/>
  <c r="I1577" i="2" s="1"/>
  <c r="AD1585" i="4"/>
  <c r="G1585" i="4"/>
  <c r="I1585" i="2" s="1"/>
  <c r="X1650" i="4"/>
  <c r="AO1650" i="2" s="1"/>
  <c r="AU1650" i="2" s="1"/>
  <c r="BQ1650" i="2" s="1"/>
  <c r="U1650" i="4"/>
  <c r="W1650" i="2" s="1"/>
  <c r="AD1659" i="4"/>
  <c r="G1659" i="4"/>
  <c r="I1659" i="2" s="1"/>
  <c r="U1667" i="4"/>
  <c r="W1667" i="2" s="1"/>
  <c r="X1667" i="4"/>
  <c r="AO1667" i="2" s="1"/>
  <c r="AU1667" i="2" s="1"/>
  <c r="BE1667" i="2" s="1"/>
  <c r="U1673" i="4"/>
  <c r="W1673" i="2" s="1"/>
  <c r="X1673" i="4"/>
  <c r="AO1673" i="2" s="1"/>
  <c r="AU1673" i="2" s="1"/>
  <c r="AD1681" i="4"/>
  <c r="G1681" i="4"/>
  <c r="I1681" i="2" s="1"/>
  <c r="U1709" i="4"/>
  <c r="W1709" i="2" s="1"/>
  <c r="X1709" i="4"/>
  <c r="AO1709" i="2" s="1"/>
  <c r="AU1709" i="2" s="1"/>
  <c r="BA1709" i="2" s="1"/>
  <c r="AD1711" i="4"/>
  <c r="G1711" i="4"/>
  <c r="I1711" i="2" s="1"/>
  <c r="X1720" i="4"/>
  <c r="AO1720" i="2" s="1"/>
  <c r="AU1720" i="2" s="1"/>
  <c r="BQ1720" i="2" s="1"/>
  <c r="U1720" i="4"/>
  <c r="W1720" i="2" s="1"/>
  <c r="U1725" i="4"/>
  <c r="W1725" i="2" s="1"/>
  <c r="X1725" i="4"/>
  <c r="AO1725" i="2" s="1"/>
  <c r="AU1725" i="2" s="1"/>
  <c r="BE1725" i="2" s="1"/>
  <c r="AD1727" i="4"/>
  <c r="G1727" i="4"/>
  <c r="I1727" i="2" s="1"/>
  <c r="X1736" i="4"/>
  <c r="AO1736" i="2" s="1"/>
  <c r="AU1736" i="2" s="1"/>
  <c r="BE1736" i="2" s="1"/>
  <c r="U1736" i="4"/>
  <c r="W1736" i="2" s="1"/>
  <c r="G1738" i="4"/>
  <c r="I1738" i="2" s="1"/>
  <c r="AD1738" i="4"/>
  <c r="U1741" i="4"/>
  <c r="W1741" i="2" s="1"/>
  <c r="X1741" i="4"/>
  <c r="AO1741" i="2" s="1"/>
  <c r="AU1741" i="2" s="1"/>
  <c r="BE1741" i="2" s="1"/>
  <c r="X1796" i="4"/>
  <c r="AO1796" i="2" s="1"/>
  <c r="AU1796" i="2" s="1"/>
  <c r="BA1796" i="2" s="1"/>
  <c r="U1796" i="4"/>
  <c r="W1796" i="2" s="1"/>
  <c r="X1805" i="4"/>
  <c r="AO1805" i="2" s="1"/>
  <c r="AU1805" i="2" s="1"/>
  <c r="BA1805" i="2" s="1"/>
  <c r="U1805" i="4"/>
  <c r="W1805" i="2" s="1"/>
  <c r="X1828" i="4"/>
  <c r="AO1828" i="2" s="1"/>
  <c r="AU1828" i="2" s="1"/>
  <c r="BQ1828" i="2" s="1"/>
  <c r="U1828" i="4"/>
  <c r="W1828" i="2" s="1"/>
  <c r="X1837" i="4"/>
  <c r="AO1837" i="2" s="1"/>
  <c r="AU1837" i="2" s="1"/>
  <c r="BQ1837" i="2" s="1"/>
  <c r="U1837" i="4"/>
  <c r="W1837" i="2" s="1"/>
  <c r="X1886" i="4"/>
  <c r="AO1886" i="2" s="1"/>
  <c r="AU1886" i="2" s="1"/>
  <c r="U1886" i="4"/>
  <c r="W1886" i="2" s="1"/>
  <c r="X1913" i="4"/>
  <c r="AO1913" i="2" s="1"/>
  <c r="AU1913" i="2" s="1"/>
  <c r="BA1913" i="2" s="1"/>
  <c r="U1913" i="4"/>
  <c r="W1913" i="2" s="1"/>
  <c r="AD1919" i="4"/>
  <c r="G1919" i="4"/>
  <c r="I1919" i="2" s="1"/>
  <c r="AD1935" i="4"/>
  <c r="G1935" i="4"/>
  <c r="I1935" i="2" s="1"/>
  <c r="X1942" i="4"/>
  <c r="AO1942" i="2" s="1"/>
  <c r="AU1942" i="2" s="1"/>
  <c r="BA1942" i="2" s="1"/>
  <c r="U1942" i="4"/>
  <c r="W1942" i="2" s="1"/>
  <c r="X1952" i="4"/>
  <c r="AO1952" i="2" s="1"/>
  <c r="AU1952" i="2" s="1"/>
  <c r="BA1952" i="2" s="1"/>
  <c r="U1952" i="4"/>
  <c r="W1952" i="2" s="1"/>
  <c r="U1967" i="4"/>
  <c r="W1967" i="2" s="1"/>
  <c r="X1967" i="4"/>
  <c r="AO1967" i="2" s="1"/>
  <c r="AU1967" i="2" s="1"/>
  <c r="BH1967" i="2" s="1"/>
  <c r="U1983" i="4"/>
  <c r="W1983" i="2" s="1"/>
  <c r="X1983" i="4"/>
  <c r="AO1983" i="2" s="1"/>
  <c r="AU1983" i="2" s="1"/>
  <c r="BE1983" i="2" s="1"/>
  <c r="U1995" i="4"/>
  <c r="W1995" i="2" s="1"/>
  <c r="X1995" i="4"/>
  <c r="AO1995" i="2" s="1"/>
  <c r="AU1995" i="2" s="1"/>
  <c r="BA1995" i="2" s="1"/>
  <c r="AD909" i="4"/>
  <c r="G909" i="4"/>
  <c r="G910" i="4"/>
  <c r="X913" i="4"/>
  <c r="AO913" i="2" s="1"/>
  <c r="AU913" i="2" s="1"/>
  <c r="U913" i="4"/>
  <c r="W913" i="2" s="1"/>
  <c r="G916" i="4"/>
  <c r="I916" i="2" s="1"/>
  <c r="AD917" i="4"/>
  <c r="G917" i="4"/>
  <c r="G923" i="4"/>
  <c r="G924" i="4"/>
  <c r="I924" i="2" s="1"/>
  <c r="G925" i="4"/>
  <c r="G931" i="4"/>
  <c r="G932" i="4"/>
  <c r="I932" i="2" s="1"/>
  <c r="AD932" i="4"/>
  <c r="G934" i="4"/>
  <c r="I934" i="2" s="1"/>
  <c r="G935" i="4"/>
  <c r="I935" i="2" s="1"/>
  <c r="G936" i="4"/>
  <c r="I936" i="2" s="1"/>
  <c r="G937" i="4"/>
  <c r="G938" i="4"/>
  <c r="I938" i="2" s="1"/>
  <c r="X941" i="4"/>
  <c r="AO941" i="2" s="1"/>
  <c r="AU941" i="2" s="1"/>
  <c r="U941" i="4"/>
  <c r="W941" i="2" s="1"/>
  <c r="X948" i="4"/>
  <c r="AO948" i="2" s="1"/>
  <c r="AU948" i="2" s="1"/>
  <c r="BA948" i="2" s="1"/>
  <c r="U948" i="4"/>
  <c r="X952" i="4"/>
  <c r="AO952" i="2" s="1"/>
  <c r="AU952" i="2" s="1"/>
  <c r="BQ952" i="2" s="1"/>
  <c r="U952" i="4"/>
  <c r="X953" i="4"/>
  <c r="AO953" i="2" s="1"/>
  <c r="AU953" i="2" s="1"/>
  <c r="BQ953" i="2" s="1"/>
  <c r="U953" i="4"/>
  <c r="W953" i="2" s="1"/>
  <c r="X960" i="4"/>
  <c r="AO960" i="2" s="1"/>
  <c r="AU960" i="2" s="1"/>
  <c r="U960" i="4"/>
  <c r="X961" i="4"/>
  <c r="AO961" i="2" s="1"/>
  <c r="AU961" i="2" s="1"/>
  <c r="BQ961" i="2" s="1"/>
  <c r="U961" i="4"/>
  <c r="W961" i="2" s="1"/>
  <c r="G965" i="4"/>
  <c r="G971" i="4"/>
  <c r="G972" i="4"/>
  <c r="I972" i="2" s="1"/>
  <c r="AD972" i="4"/>
  <c r="G974" i="4"/>
  <c r="I974" i="2" s="1"/>
  <c r="G975" i="4"/>
  <c r="I975" i="2" s="1"/>
  <c r="G976" i="4"/>
  <c r="I976" i="2" s="1"/>
  <c r="G977" i="4"/>
  <c r="G978" i="4"/>
  <c r="I978" i="2" s="1"/>
  <c r="AD979" i="4"/>
  <c r="X981" i="4"/>
  <c r="AO981" i="2" s="1"/>
  <c r="AU981" i="2" s="1"/>
  <c r="U981" i="4"/>
  <c r="W981" i="2" s="1"/>
  <c r="AD983" i="4"/>
  <c r="AD984" i="4"/>
  <c r="X988" i="4"/>
  <c r="AO988" i="2" s="1"/>
  <c r="AU988" i="2" s="1"/>
  <c r="U988" i="4"/>
  <c r="X992" i="4"/>
  <c r="AO992" i="2" s="1"/>
  <c r="AU992" i="2" s="1"/>
  <c r="BQ992" i="2" s="1"/>
  <c r="U992" i="4"/>
  <c r="X993" i="4"/>
  <c r="AO993" i="2" s="1"/>
  <c r="AU993" i="2" s="1"/>
  <c r="U993" i="4"/>
  <c r="W993" i="2" s="1"/>
  <c r="G997" i="4"/>
  <c r="I997" i="2" s="1"/>
  <c r="AD997" i="4"/>
  <c r="AD998" i="4"/>
  <c r="W1001" i="2"/>
  <c r="U1001" i="4"/>
  <c r="G1002" i="4"/>
  <c r="I1002" i="2" s="1"/>
  <c r="G1003" i="4"/>
  <c r="G1004" i="4"/>
  <c r="G1005" i="4"/>
  <c r="I1005" i="2" s="1"/>
  <c r="G1012" i="4"/>
  <c r="G1013" i="4"/>
  <c r="I1013" i="2" s="1"/>
  <c r="AD1013" i="4"/>
  <c r="AD1014" i="4"/>
  <c r="U1017" i="4"/>
  <c r="W1017" i="2" s="1"/>
  <c r="I1018" i="2"/>
  <c r="G1018" i="4"/>
  <c r="G1019" i="4"/>
  <c r="G1020" i="4"/>
  <c r="G1021" i="4"/>
  <c r="I1021" i="2" s="1"/>
  <c r="G1028" i="4"/>
  <c r="G1029" i="4"/>
  <c r="I1029" i="2" s="1"/>
  <c r="AD1029" i="4"/>
  <c r="AD1030" i="4"/>
  <c r="U1033" i="4"/>
  <c r="W1033" i="2" s="1"/>
  <c r="G1034" i="4"/>
  <c r="I1034" i="2" s="1"/>
  <c r="G1035" i="4"/>
  <c r="G1036" i="4"/>
  <c r="G1037" i="4"/>
  <c r="I1037" i="2" s="1"/>
  <c r="G1044" i="4"/>
  <c r="G1045" i="4"/>
  <c r="I1045" i="2" s="1"/>
  <c r="AD1045" i="4"/>
  <c r="AD1046" i="4"/>
  <c r="X1048" i="4"/>
  <c r="AO1048" i="2" s="1"/>
  <c r="AU1048" i="2" s="1"/>
  <c r="BQ1048" i="2" s="1"/>
  <c r="U1048" i="4"/>
  <c r="U1049" i="4"/>
  <c r="W1049" i="2" s="1"/>
  <c r="G1050" i="4"/>
  <c r="I1050" i="2" s="1"/>
  <c r="AD1051" i="4"/>
  <c r="G1051" i="4"/>
  <c r="G1052" i="4"/>
  <c r="G1053" i="4"/>
  <c r="I1053" i="2" s="1"/>
  <c r="X1054" i="4"/>
  <c r="AO1054" i="2" s="1"/>
  <c r="AU1054" i="2" s="1"/>
  <c r="U1054" i="4"/>
  <c r="X1056" i="4"/>
  <c r="AO1056" i="2" s="1"/>
  <c r="AU1056" i="2" s="1"/>
  <c r="BE1056" i="2" s="1"/>
  <c r="U1056" i="4"/>
  <c r="W1056" i="2" s="1"/>
  <c r="X1058" i="4"/>
  <c r="AO1058" i="2" s="1"/>
  <c r="AU1058" i="2" s="1"/>
  <c r="U1058" i="4"/>
  <c r="W1058" i="2" s="1"/>
  <c r="G1064" i="4"/>
  <c r="G1066" i="4"/>
  <c r="I1066" i="2" s="1"/>
  <c r="AD1067" i="4"/>
  <c r="G1067" i="4"/>
  <c r="I1067" i="2" s="1"/>
  <c r="X1068" i="4"/>
  <c r="AO1068" i="2" s="1"/>
  <c r="AU1068" i="2" s="1"/>
  <c r="BQ1068" i="2" s="1"/>
  <c r="U1068" i="4"/>
  <c r="W1068" i="2" s="1"/>
  <c r="X1070" i="4"/>
  <c r="AO1070" i="2" s="1"/>
  <c r="AU1070" i="2" s="1"/>
  <c r="U1070" i="4"/>
  <c r="X1072" i="4"/>
  <c r="AO1072" i="2" s="1"/>
  <c r="AU1072" i="2" s="1"/>
  <c r="BE1072" i="2" s="1"/>
  <c r="U1072" i="4"/>
  <c r="W1072" i="2" s="1"/>
  <c r="W1073" i="2"/>
  <c r="U1073" i="4"/>
  <c r="G1074" i="4"/>
  <c r="I1074" i="2" s="1"/>
  <c r="G1076" i="4"/>
  <c r="I1076" i="2" s="1"/>
  <c r="G1077" i="4"/>
  <c r="I1077" i="2" s="1"/>
  <c r="X1078" i="4"/>
  <c r="AO1078" i="2" s="1"/>
  <c r="AU1078" i="2" s="1"/>
  <c r="U1078" i="4"/>
  <c r="AD1086" i="4"/>
  <c r="AD1094" i="4"/>
  <c r="AD1102" i="4"/>
  <c r="AD1110" i="4"/>
  <c r="AD1118" i="4"/>
  <c r="AD1180" i="4"/>
  <c r="G1180" i="4"/>
  <c r="G1181" i="4"/>
  <c r="I1181" i="2" s="1"/>
  <c r="G1190" i="4"/>
  <c r="I1190" i="2" s="1"/>
  <c r="AD1191" i="4"/>
  <c r="G1191" i="4"/>
  <c r="I1191" i="2" s="1"/>
  <c r="G1283" i="4"/>
  <c r="I1283" i="2" s="1"/>
  <c r="G1299" i="4"/>
  <c r="I1299" i="2" s="1"/>
  <c r="G1315" i="4"/>
  <c r="I1315" i="2" s="1"/>
  <c r="G1368" i="4"/>
  <c r="I1368" i="2" s="1"/>
  <c r="G1372" i="4"/>
  <c r="I1372" i="2" s="1"/>
  <c r="G1376" i="4"/>
  <c r="I1376" i="2" s="1"/>
  <c r="G1380" i="4"/>
  <c r="I1380" i="2" s="1"/>
  <c r="G1384" i="4"/>
  <c r="I1384" i="2" s="1"/>
  <c r="G1388" i="4"/>
  <c r="I1388" i="2" s="1"/>
  <c r="G1392" i="4"/>
  <c r="I1392" i="2" s="1"/>
  <c r="G1396" i="4"/>
  <c r="I1396" i="2" s="1"/>
  <c r="G1400" i="4"/>
  <c r="I1400" i="2" s="1"/>
  <c r="G1404" i="4"/>
  <c r="I1404" i="2" s="1"/>
  <c r="G1408" i="4"/>
  <c r="I1408" i="2" s="1"/>
  <c r="G1412" i="4"/>
  <c r="I1412" i="2" s="1"/>
  <c r="G1416" i="4"/>
  <c r="I1416" i="2" s="1"/>
  <c r="G1420" i="4"/>
  <c r="I1420" i="2" s="1"/>
  <c r="G1424" i="4"/>
  <c r="I1424" i="2" s="1"/>
  <c r="G1428" i="4"/>
  <c r="I1428" i="2" s="1"/>
  <c r="G1432" i="4"/>
  <c r="I1432" i="2" s="1"/>
  <c r="G1436" i="4"/>
  <c r="I1436" i="2" s="1"/>
  <c r="G1440" i="4"/>
  <c r="I1440" i="2" s="1"/>
  <c r="G1444" i="4"/>
  <c r="I1444" i="2" s="1"/>
  <c r="G1448" i="4"/>
  <c r="I1448" i="2" s="1"/>
  <c r="G1452" i="4"/>
  <c r="I1452" i="2" s="1"/>
  <c r="G1456" i="4"/>
  <c r="I1456" i="2" s="1"/>
  <c r="G1460" i="4"/>
  <c r="I1460" i="2" s="1"/>
  <c r="G1464" i="4"/>
  <c r="I1464" i="2" s="1"/>
  <c r="G1468" i="4"/>
  <c r="I1468" i="2" s="1"/>
  <c r="G1472" i="4"/>
  <c r="I1472" i="2" s="1"/>
  <c r="G1476" i="4"/>
  <c r="I1476" i="2" s="1"/>
  <c r="G1480" i="4"/>
  <c r="I1480" i="2" s="1"/>
  <c r="G1484" i="4"/>
  <c r="I1484" i="2" s="1"/>
  <c r="G1488" i="4"/>
  <c r="I1488" i="2" s="1"/>
  <c r="G1492" i="4"/>
  <c r="I1492" i="2" s="1"/>
  <c r="G1496" i="4"/>
  <c r="I1496" i="2" s="1"/>
  <c r="G1500" i="4"/>
  <c r="I1500" i="2" s="1"/>
  <c r="AD1527" i="4"/>
  <c r="AD1531" i="4"/>
  <c r="AD1535" i="4"/>
  <c r="AD1539" i="4"/>
  <c r="AD1543" i="4"/>
  <c r="AD1547" i="4"/>
  <c r="AD1551" i="4"/>
  <c r="AD1555" i="4"/>
  <c r="AD1559" i="4"/>
  <c r="AD1563" i="4"/>
  <c r="G1571" i="4"/>
  <c r="I1571" i="2" s="1"/>
  <c r="G1575" i="4"/>
  <c r="I1575" i="2" s="1"/>
  <c r="U1583" i="4"/>
  <c r="W1583" i="2" s="1"/>
  <c r="X1583" i="4"/>
  <c r="AO1583" i="2" s="1"/>
  <c r="AU1583" i="2" s="1"/>
  <c r="G1651" i="4"/>
  <c r="I1651" i="2" s="1"/>
  <c r="X1666" i="4"/>
  <c r="AO1666" i="2" s="1"/>
  <c r="AU1666" i="2" s="1"/>
  <c r="BQ1666" i="2" s="1"/>
  <c r="U1666" i="4"/>
  <c r="W1666" i="2" s="1"/>
  <c r="AD1675" i="4"/>
  <c r="G1675" i="4"/>
  <c r="I1675" i="2" s="1"/>
  <c r="U1683" i="4"/>
  <c r="W1683" i="2" s="1"/>
  <c r="X1683" i="4"/>
  <c r="AO1683" i="2" s="1"/>
  <c r="AU1683" i="2" s="1"/>
  <c r="BE1683" i="2" s="1"/>
  <c r="U1689" i="4"/>
  <c r="W1689" i="2" s="1"/>
  <c r="X1689" i="4"/>
  <c r="AO1689" i="2" s="1"/>
  <c r="AU1689" i="2" s="1"/>
  <c r="AD1697" i="4"/>
  <c r="G1697" i="4"/>
  <c r="I1697" i="2" s="1"/>
  <c r="X1708" i="4"/>
  <c r="AO1708" i="2" s="1"/>
  <c r="AU1708" i="2" s="1"/>
  <c r="U1708" i="4"/>
  <c r="W1708" i="2" s="1"/>
  <c r="U1713" i="4"/>
  <c r="W1713" i="2" s="1"/>
  <c r="X1713" i="4"/>
  <c r="AO1713" i="2" s="1"/>
  <c r="AU1713" i="2" s="1"/>
  <c r="BE1713" i="2" s="1"/>
  <c r="AD1715" i="4"/>
  <c r="G1715" i="4"/>
  <c r="I1715" i="2" s="1"/>
  <c r="X1724" i="4"/>
  <c r="AO1724" i="2" s="1"/>
  <c r="AU1724" i="2" s="1"/>
  <c r="BE1724" i="2" s="1"/>
  <c r="U1724" i="4"/>
  <c r="W1724" i="2" s="1"/>
  <c r="G1726" i="4"/>
  <c r="I1726" i="2" s="1"/>
  <c r="AD1726" i="4"/>
  <c r="U1729" i="4"/>
  <c r="W1729" i="2" s="1"/>
  <c r="X1729" i="4"/>
  <c r="AO1729" i="2" s="1"/>
  <c r="AU1729" i="2" s="1"/>
  <c r="BE1729" i="2" s="1"/>
  <c r="AD1731" i="4"/>
  <c r="G1731" i="4"/>
  <c r="I1731" i="2" s="1"/>
  <c r="X1740" i="4"/>
  <c r="AO1740" i="2" s="1"/>
  <c r="AU1740" i="2" s="1"/>
  <c r="BE1740" i="2" s="1"/>
  <c r="U1740" i="4"/>
  <c r="W1740" i="2" s="1"/>
  <c r="G1758" i="4"/>
  <c r="I1758" i="2" s="1"/>
  <c r="AD1758" i="4"/>
  <c r="G1774" i="4"/>
  <c r="I1774" i="2" s="1"/>
  <c r="AD1774" i="4"/>
  <c r="X1789" i="4"/>
  <c r="AO1789" i="2" s="1"/>
  <c r="AU1789" i="2" s="1"/>
  <c r="BA1789" i="2" s="1"/>
  <c r="U1789" i="4"/>
  <c r="W1789" i="2" s="1"/>
  <c r="X1804" i="4"/>
  <c r="AO1804" i="2" s="1"/>
  <c r="AU1804" i="2" s="1"/>
  <c r="U1804" i="4"/>
  <c r="W1804" i="2" s="1"/>
  <c r="X1813" i="4"/>
  <c r="AO1813" i="2" s="1"/>
  <c r="AU1813" i="2" s="1"/>
  <c r="U1813" i="4"/>
  <c r="W1813" i="2" s="1"/>
  <c r="X1836" i="4"/>
  <c r="AO1836" i="2" s="1"/>
  <c r="AU1836" i="2" s="1"/>
  <c r="U1836" i="4"/>
  <c r="W1836" i="2" s="1"/>
  <c r="X1854" i="4"/>
  <c r="AO1854" i="2" s="1"/>
  <c r="AU1854" i="2" s="1"/>
  <c r="BQ1854" i="2" s="1"/>
  <c r="U1854" i="4"/>
  <c r="W1854" i="2" s="1"/>
  <c r="X1870" i="4"/>
  <c r="AO1870" i="2" s="1"/>
  <c r="AU1870" i="2" s="1"/>
  <c r="BQ1870" i="2" s="1"/>
  <c r="U1870" i="4"/>
  <c r="W1870" i="2" s="1"/>
  <c r="X1897" i="4"/>
  <c r="AO1897" i="2" s="1"/>
  <c r="AU1897" i="2" s="1"/>
  <c r="BA1897" i="2" s="1"/>
  <c r="U1897" i="4"/>
  <c r="W1897" i="2" s="1"/>
  <c r="U1963" i="4"/>
  <c r="W1963" i="2" s="1"/>
  <c r="X1963" i="4"/>
  <c r="AO1963" i="2" s="1"/>
  <c r="AU1963" i="2" s="1"/>
  <c r="BE1963" i="2" s="1"/>
  <c r="U1979" i="4"/>
  <c r="W1979" i="2" s="1"/>
  <c r="X1979" i="4"/>
  <c r="AO1979" i="2" s="1"/>
  <c r="AU1979" i="2" s="1"/>
  <c r="BH1979" i="2" s="1"/>
  <c r="X1635" i="4"/>
  <c r="AO1635" i="2" s="1"/>
  <c r="AU1635" i="2" s="1"/>
  <c r="BE1635" i="2" s="1"/>
  <c r="X1639" i="4"/>
  <c r="AO1639" i="2" s="1"/>
  <c r="AU1639" i="2" s="1"/>
  <c r="BH1639" i="2" s="1"/>
  <c r="X1643" i="4"/>
  <c r="AO1643" i="2" s="1"/>
  <c r="AU1643" i="2" s="1"/>
  <c r="X1647" i="4"/>
  <c r="AO1647" i="2" s="1"/>
  <c r="AU1647" i="2" s="1"/>
  <c r="BH1647" i="2" s="1"/>
  <c r="AD1651" i="4"/>
  <c r="AD1799" i="4"/>
  <c r="AD1807" i="4"/>
  <c r="AD1815" i="4"/>
  <c r="AD1823" i="4"/>
  <c r="AD1831" i="4"/>
  <c r="AD1856" i="4"/>
  <c r="AD1872" i="4"/>
  <c r="AD1888" i="4"/>
  <c r="AD1904" i="4"/>
  <c r="G1993" i="4"/>
  <c r="I1993" i="2" s="1"/>
  <c r="G1997" i="4"/>
  <c r="I1997" i="2" s="1"/>
  <c r="G1570" i="4"/>
  <c r="I1570" i="2" s="1"/>
  <c r="G1582" i="4"/>
  <c r="I1582" i="2" s="1"/>
  <c r="G1586" i="4"/>
  <c r="I1586" i="2" s="1"/>
  <c r="G1654" i="4"/>
  <c r="I1654" i="2" s="1"/>
  <c r="X1655" i="4"/>
  <c r="AO1655" i="2" s="1"/>
  <c r="AU1655" i="2" s="1"/>
  <c r="BA1655" i="2" s="1"/>
  <c r="G1657" i="4"/>
  <c r="I1657" i="2" s="1"/>
  <c r="U1661" i="4"/>
  <c r="W1661" i="2" s="1"/>
  <c r="G1670" i="4"/>
  <c r="I1670" i="2" s="1"/>
  <c r="X1671" i="4"/>
  <c r="AO1671" i="2" s="1"/>
  <c r="AU1671" i="2" s="1"/>
  <c r="BH1671" i="2" s="1"/>
  <c r="G1673" i="4"/>
  <c r="I1673" i="2" s="1"/>
  <c r="U1677" i="4"/>
  <c r="W1677" i="2" s="1"/>
  <c r="G1686" i="4"/>
  <c r="I1686" i="2" s="1"/>
  <c r="X1687" i="4"/>
  <c r="AO1687" i="2" s="1"/>
  <c r="AU1687" i="2" s="1"/>
  <c r="BA1687" i="2" s="1"/>
  <c r="G1689" i="4"/>
  <c r="I1689" i="2" s="1"/>
  <c r="U1693" i="4"/>
  <c r="W1693" i="2" s="1"/>
  <c r="G1702" i="4"/>
  <c r="I1702" i="2" s="1"/>
  <c r="X1703" i="4"/>
  <c r="AO1703" i="2" s="1"/>
  <c r="AU1703" i="2" s="1"/>
  <c r="BH1703" i="2" s="1"/>
  <c r="G1705" i="4"/>
  <c r="I1705" i="2" s="1"/>
  <c r="G1709" i="4"/>
  <c r="I1709" i="2" s="1"/>
  <c r="G1713" i="4"/>
  <c r="I1713" i="2" s="1"/>
  <c r="G1717" i="4"/>
  <c r="I1717" i="2" s="1"/>
  <c r="G1721" i="4"/>
  <c r="I1721" i="2" s="1"/>
  <c r="G1725" i="4"/>
  <c r="I1725" i="2" s="1"/>
  <c r="G1729" i="4"/>
  <c r="I1729" i="2" s="1"/>
  <c r="G1733" i="4"/>
  <c r="I1733" i="2" s="1"/>
  <c r="G1737" i="4"/>
  <c r="I1737" i="2" s="1"/>
  <c r="G1741" i="4"/>
  <c r="I1741" i="2" s="1"/>
  <c r="G1763" i="4"/>
  <c r="I1763" i="2" s="1"/>
  <c r="G1771" i="4"/>
  <c r="I1771" i="2" s="1"/>
  <c r="G1779" i="4"/>
  <c r="I1779" i="2" s="1"/>
  <c r="G1794" i="4"/>
  <c r="I1794" i="2" s="1"/>
  <c r="G1802" i="4"/>
  <c r="I1802" i="2" s="1"/>
  <c r="G1810" i="4"/>
  <c r="I1810" i="2" s="1"/>
  <c r="G1818" i="4"/>
  <c r="I1818" i="2" s="1"/>
  <c r="G1826" i="4"/>
  <c r="I1826" i="2" s="1"/>
  <c r="G1834" i="4"/>
  <c r="I1834" i="2" s="1"/>
  <c r="G1841" i="4"/>
  <c r="I1841" i="2" s="1"/>
  <c r="G1844" i="4"/>
  <c r="I1844" i="2" s="1"/>
  <c r="G1860" i="4"/>
  <c r="I1860" i="2" s="1"/>
  <c r="G1876" i="4"/>
  <c r="I1876" i="2" s="1"/>
  <c r="G1885" i="4"/>
  <c r="I1885" i="2" s="1"/>
  <c r="G1887" i="4"/>
  <c r="I1887" i="2" s="1"/>
  <c r="G1892" i="4"/>
  <c r="I1892" i="2" s="1"/>
  <c r="G1901" i="4"/>
  <c r="I1901" i="2" s="1"/>
  <c r="G1903" i="4"/>
  <c r="I1903" i="2" s="1"/>
  <c r="G1908" i="4"/>
  <c r="I1908" i="2" s="1"/>
  <c r="G1924" i="4"/>
  <c r="I1924" i="2" s="1"/>
  <c r="G1927" i="4"/>
  <c r="I1927" i="2" s="1"/>
  <c r="U1931" i="4"/>
  <c r="W1931" i="2" s="1"/>
  <c r="G1940" i="4"/>
  <c r="I1940" i="2" s="1"/>
  <c r="G1943" i="4"/>
  <c r="I1943" i="2" s="1"/>
  <c r="U1947" i="4"/>
  <c r="W1947" i="2" s="1"/>
  <c r="G1954" i="4"/>
  <c r="I1954" i="2" s="1"/>
  <c r="G1959" i="4"/>
  <c r="I1959" i="2" s="1"/>
  <c r="G1963" i="4"/>
  <c r="I1963" i="2" s="1"/>
  <c r="G1967" i="4"/>
  <c r="I1967" i="2" s="1"/>
  <c r="G1971" i="4"/>
  <c r="I1971" i="2" s="1"/>
  <c r="G1975" i="4"/>
  <c r="I1975" i="2" s="1"/>
  <c r="G1979" i="4"/>
  <c r="I1979" i="2" s="1"/>
  <c r="G1983" i="4"/>
  <c r="I1983" i="2" s="1"/>
  <c r="G1987" i="4"/>
  <c r="I1987" i="2" s="1"/>
  <c r="G1991" i="4"/>
  <c r="I1991" i="2" s="1"/>
  <c r="G1995" i="4"/>
  <c r="I1995" i="2" s="1"/>
  <c r="G1578" i="4"/>
  <c r="I1578" i="2" s="1"/>
  <c r="G1660" i="4"/>
  <c r="I1660" i="2" s="1"/>
  <c r="G1669" i="4"/>
  <c r="I1669" i="2" s="1"/>
  <c r="G1676" i="4"/>
  <c r="I1676" i="2" s="1"/>
  <c r="G1685" i="4"/>
  <c r="I1685" i="2" s="1"/>
  <c r="G1692" i="4"/>
  <c r="I1692" i="2" s="1"/>
  <c r="G1701" i="4"/>
  <c r="I1701" i="2" s="1"/>
  <c r="G1728" i="4"/>
  <c r="I1728" i="2" s="1"/>
  <c r="G1732" i="4"/>
  <c r="I1732" i="2" s="1"/>
  <c r="G1736" i="4"/>
  <c r="I1736" i="2" s="1"/>
  <c r="G1740" i="4"/>
  <c r="I1740" i="2" s="1"/>
  <c r="G1762" i="4"/>
  <c r="I1762" i="2" s="1"/>
  <c r="G1770" i="4"/>
  <c r="I1770" i="2" s="1"/>
  <c r="G1778" i="4"/>
  <c r="I1778" i="2" s="1"/>
  <c r="G1797" i="4"/>
  <c r="I1797" i="2" s="1"/>
  <c r="G1805" i="4"/>
  <c r="I1805" i="2" s="1"/>
  <c r="G1812" i="4"/>
  <c r="I1812" i="2" s="1"/>
  <c r="G1813" i="4"/>
  <c r="I1813" i="2" s="1"/>
  <c r="AD1814" i="4"/>
  <c r="G1820" i="4"/>
  <c r="I1820" i="2" s="1"/>
  <c r="G1821" i="4"/>
  <c r="I1821" i="2" s="1"/>
  <c r="AD1822" i="4"/>
  <c r="G1828" i="4"/>
  <c r="I1828" i="2" s="1"/>
  <c r="G1829" i="4"/>
  <c r="I1829" i="2" s="1"/>
  <c r="AD1830" i="4"/>
  <c r="G1836" i="4"/>
  <c r="I1836" i="2" s="1"/>
  <c r="U1838" i="4"/>
  <c r="W1838" i="2" s="1"/>
  <c r="G1881" i="4"/>
  <c r="I1881" i="2" s="1"/>
  <c r="G1883" i="4"/>
  <c r="I1883" i="2" s="1"/>
  <c r="G1897" i="4"/>
  <c r="I1897" i="2" s="1"/>
  <c r="G1899" i="4"/>
  <c r="I1899" i="2" s="1"/>
  <c r="G1913" i="4"/>
  <c r="I1913" i="2" s="1"/>
  <c r="G1915" i="4"/>
  <c r="I1915" i="2" s="1"/>
  <c r="G1920" i="4"/>
  <c r="I1920" i="2" s="1"/>
  <c r="U1922" i="4"/>
  <c r="W1922" i="2" s="1"/>
  <c r="G1923" i="4"/>
  <c r="I1923" i="2" s="1"/>
  <c r="G1936" i="4"/>
  <c r="I1936" i="2" s="1"/>
  <c r="U1938" i="4"/>
  <c r="W1938" i="2" s="1"/>
  <c r="G1939" i="4"/>
  <c r="I1939" i="2" s="1"/>
  <c r="G1998" i="4"/>
  <c r="I1998" i="2" s="1"/>
  <c r="U18" i="4"/>
  <c r="U19" i="4"/>
  <c r="G19" i="4"/>
  <c r="I19" i="2" s="1"/>
  <c r="X17" i="4"/>
  <c r="AO17" i="2" s="1"/>
  <c r="X18" i="4"/>
  <c r="X19" i="4"/>
  <c r="X29" i="4"/>
  <c r="BA299" i="2"/>
  <c r="BQ1278" i="2"/>
  <c r="BH1294" i="2"/>
  <c r="BH57" i="2"/>
  <c r="BH204" i="2"/>
  <c r="BH243" i="2"/>
  <c r="BA275" i="2"/>
  <c r="BH1310" i="2"/>
  <c r="BH199" i="2"/>
  <c r="BA239" i="2"/>
  <c r="BQ1294" i="2"/>
  <c r="BE1224" i="2"/>
  <c r="BQ1224" i="2"/>
  <c r="BH1224" i="2"/>
  <c r="BH259" i="2"/>
  <c r="BH312" i="2"/>
  <c r="AD38" i="4"/>
  <c r="AD46" i="4"/>
  <c r="AD54" i="4"/>
  <c r="AD62" i="4"/>
  <c r="BH171" i="2"/>
  <c r="BQ171" i="2"/>
  <c r="BH180" i="2"/>
  <c r="BQ180" i="2"/>
  <c r="BH187" i="2"/>
  <c r="BQ187" i="2"/>
  <c r="BH291" i="2"/>
  <c r="BE1322" i="2"/>
  <c r="BH1754" i="2"/>
  <c r="W31" i="2"/>
  <c r="X41" i="4"/>
  <c r="X49" i="4"/>
  <c r="X57" i="4"/>
  <c r="X65" i="4"/>
  <c r="I67" i="2"/>
  <c r="BH47" i="2"/>
  <c r="BQ47" i="2"/>
  <c r="BH50" i="2"/>
  <c r="BH65" i="2"/>
  <c r="BQ1310" i="2"/>
  <c r="X43" i="4"/>
  <c r="I50" i="2"/>
  <c r="X51" i="4"/>
  <c r="X59" i="4"/>
  <c r="X67" i="4"/>
  <c r="W68" i="2"/>
  <c r="BE54" i="2"/>
  <c r="BE150" i="2"/>
  <c r="BE151" i="2"/>
  <c r="BH158" i="2"/>
  <c r="BE159" i="2"/>
  <c r="BH164" i="2"/>
  <c r="BE1321" i="2"/>
  <c r="BE1340" i="2"/>
  <c r="BH188" i="2"/>
  <c r="BE191" i="2"/>
  <c r="BE223" i="2"/>
  <c r="BE227" i="2"/>
  <c r="BH231" i="2"/>
  <c r="BA271" i="2"/>
  <c r="BA287" i="2"/>
  <c r="BA1009" i="2"/>
  <c r="BH1017" i="2"/>
  <c r="BQ1017" i="2"/>
  <c r="BA1196" i="2"/>
  <c r="BH1394" i="2"/>
  <c r="BQ1754" i="2"/>
  <c r="BH116" i="2"/>
  <c r="BH117" i="2"/>
  <c r="BE215" i="2"/>
  <c r="BH267" i="2"/>
  <c r="BA283" i="2"/>
  <c r="BA295" i="2"/>
  <c r="BE1328" i="2"/>
  <c r="BQ50" i="2"/>
  <c r="BA251" i="2"/>
  <c r="BH263" i="2"/>
  <c r="BA279" i="2"/>
  <c r="BA307" i="2"/>
  <c r="BA315" i="2"/>
  <c r="BH1107" i="2"/>
  <c r="BQ1107" i="2"/>
  <c r="BA1199" i="2"/>
  <c r="BE1326" i="2"/>
  <c r="BE1327" i="2"/>
  <c r="BE1330" i="2"/>
  <c r="BA1340" i="2"/>
  <c r="BE348" i="2"/>
  <c r="BQ348" i="2"/>
  <c r="BH348" i="2"/>
  <c r="BQ485" i="2"/>
  <c r="BE485" i="2"/>
  <c r="BQ493" i="2"/>
  <c r="BA493" i="2"/>
  <c r="BA492" i="2"/>
  <c r="BA523" i="2"/>
  <c r="BE523" i="2"/>
  <c r="BA531" i="2"/>
  <c r="BQ531" i="2"/>
  <c r="BH531" i="2"/>
  <c r="BA555" i="2"/>
  <c r="BE555" i="2"/>
  <c r="BE899" i="2"/>
  <c r="BQ899" i="2"/>
  <c r="BH899" i="2"/>
  <c r="BA420" i="2"/>
  <c r="BQ420" i="2"/>
  <c r="BH420" i="2"/>
  <c r="BE420" i="2"/>
  <c r="BQ421" i="2"/>
  <c r="BE421" i="2"/>
  <c r="BA421" i="2"/>
  <c r="BQ437" i="2"/>
  <c r="BE437" i="2"/>
  <c r="BQ453" i="2"/>
  <c r="BE453" i="2"/>
  <c r="BH105" i="2"/>
  <c r="BH139" i="2"/>
  <c r="BQ139" i="2"/>
  <c r="BA141" i="2"/>
  <c r="BH142" i="2"/>
  <c r="BQ142" i="2"/>
  <c r="BE167" i="2"/>
  <c r="BE175" i="2"/>
  <c r="BH183" i="2"/>
  <c r="BE199" i="2"/>
  <c r="BQ204" i="2"/>
  <c r="BH220" i="2"/>
  <c r="BQ220" i="2"/>
  <c r="BE1031" i="2"/>
  <c r="BQ1031" i="2"/>
  <c r="BH1031" i="2"/>
  <c r="BA1031" i="2"/>
  <c r="BE1039" i="2"/>
  <c r="BA1083" i="2"/>
  <c r="BQ1083" i="2"/>
  <c r="BH1083" i="2"/>
  <c r="BE1083" i="2"/>
  <c r="BE1095" i="2"/>
  <c r="BA1095" i="2"/>
  <c r="BQ1095" i="2"/>
  <c r="BH1095" i="2"/>
  <c r="BE1103" i="2"/>
  <c r="BQ1103" i="2"/>
  <c r="BH1103" i="2"/>
  <c r="BA1103" i="2"/>
  <c r="BE1143" i="2"/>
  <c r="BA1143" i="2"/>
  <c r="BQ1143" i="2"/>
  <c r="BH1143" i="2"/>
  <c r="BE1155" i="2"/>
  <c r="BQ1155" i="2"/>
  <c r="BH1155" i="2"/>
  <c r="BA1155" i="2"/>
  <c r="BE1183" i="2"/>
  <c r="BQ1183" i="2"/>
  <c r="BH1183" i="2"/>
  <c r="BA1183" i="2"/>
  <c r="BE1188" i="2"/>
  <c r="BA1188" i="2"/>
  <c r="BQ1188" i="2"/>
  <c r="BH1188" i="2"/>
  <c r="BE1207" i="2"/>
  <c r="BA1207" i="2"/>
  <c r="BQ1207" i="2"/>
  <c r="BH1207" i="2"/>
  <c r="BE1220" i="2"/>
  <c r="BA1220" i="2"/>
  <c r="BQ1220" i="2"/>
  <c r="BH1220" i="2"/>
  <c r="BA1241" i="2"/>
  <c r="BQ1241" i="2"/>
  <c r="BH1241" i="2"/>
  <c r="BE1261" i="2"/>
  <c r="BQ1261" i="2"/>
  <c r="BH1261" i="2"/>
  <c r="BE1268" i="2"/>
  <c r="BQ1268" i="2"/>
  <c r="BH1268" i="2"/>
  <c r="BE1279" i="2"/>
  <c r="BQ1279" i="2"/>
  <c r="BH1279" i="2"/>
  <c r="BE1295" i="2"/>
  <c r="BQ1295" i="2"/>
  <c r="BH1295" i="2"/>
  <c r="BE1311" i="2"/>
  <c r="BQ1311" i="2"/>
  <c r="BH1311" i="2"/>
  <c r="BQ1339" i="2"/>
  <c r="BH1339" i="2"/>
  <c r="BE1339" i="2"/>
  <c r="BA1339" i="2"/>
  <c r="BQ1342" i="2"/>
  <c r="BH1342" i="2"/>
  <c r="BE1342" i="2"/>
  <c r="BA1342" i="2"/>
  <c r="BE1350" i="2"/>
  <c r="BQ1350" i="2"/>
  <c r="BH1350" i="2"/>
  <c r="BE1366" i="2"/>
  <c r="BQ1366" i="2"/>
  <c r="BH1366" i="2"/>
  <c r="BE1375" i="2"/>
  <c r="BA1375" i="2"/>
  <c r="BA1390" i="2"/>
  <c r="BE1390" i="2"/>
  <c r="BH1390" i="2"/>
  <c r="BA1392" i="2"/>
  <c r="BE1392" i="2"/>
  <c r="BA1414" i="2"/>
  <c r="BH1414" i="2"/>
  <c r="BE1414" i="2"/>
  <c r="BA1416" i="2"/>
  <c r="BE1416" i="2"/>
  <c r="BA1427" i="2"/>
  <c r="BE1427" i="2"/>
  <c r="BA1495" i="2"/>
  <c r="BE1495" i="2"/>
  <c r="BE1580" i="2"/>
  <c r="BE1610" i="2"/>
  <c r="BQ1610" i="2"/>
  <c r="BH1610" i="2"/>
  <c r="BE46" i="2"/>
  <c r="BA75" i="2"/>
  <c r="BH84" i="2"/>
  <c r="BQ84" i="2"/>
  <c r="BH303" i="2"/>
  <c r="BE1041" i="2"/>
  <c r="BQ1041" i="2"/>
  <c r="BH1041" i="2"/>
  <c r="BA1041" i="2"/>
  <c r="BE1071" i="2"/>
  <c r="BQ1071" i="2"/>
  <c r="BH1071" i="2"/>
  <c r="BA1071" i="2"/>
  <c r="BE1087" i="2"/>
  <c r="BA1087" i="2"/>
  <c r="BE1127" i="2"/>
  <c r="BA1127" i="2"/>
  <c r="BQ1127" i="2"/>
  <c r="BH1127" i="2"/>
  <c r="BE1135" i="2"/>
  <c r="BQ1135" i="2"/>
  <c r="BH1135" i="2"/>
  <c r="BA1135" i="2"/>
  <c r="BE1167" i="2"/>
  <c r="BQ1167" i="2"/>
  <c r="BH1167" i="2"/>
  <c r="BA1167" i="2"/>
  <c r="BE1200" i="2"/>
  <c r="BQ1200" i="2"/>
  <c r="BH1200" i="2"/>
  <c r="BA1200" i="2"/>
  <c r="BE1203" i="2"/>
  <c r="BQ1203" i="2"/>
  <c r="BH1203" i="2"/>
  <c r="BA1203" i="2"/>
  <c r="BE1213" i="2"/>
  <c r="BQ1213" i="2"/>
  <c r="BH1213" i="2"/>
  <c r="BA1213" i="2"/>
  <c r="BE1225" i="2"/>
  <c r="BA1225" i="2"/>
  <c r="BQ1225" i="2"/>
  <c r="BH1225" i="2"/>
  <c r="BE1228" i="2"/>
  <c r="BA1228" i="2"/>
  <c r="BA1237" i="2"/>
  <c r="BQ1237" i="2"/>
  <c r="BH1237" i="2"/>
  <c r="BE1252" i="2"/>
  <c r="BA1252" i="2"/>
  <c r="BQ1252" i="2"/>
  <c r="BH1252" i="2"/>
  <c r="BE1260" i="2"/>
  <c r="BQ1260" i="2"/>
  <c r="BH1260" i="2"/>
  <c r="BQ1331" i="2"/>
  <c r="BH1331" i="2"/>
  <c r="BE1331" i="2"/>
  <c r="BA1331" i="2"/>
  <c r="BQ1348" i="2"/>
  <c r="BH1348" i="2"/>
  <c r="BE1348" i="2"/>
  <c r="BA1348" i="2"/>
  <c r="BE1354" i="2"/>
  <c r="BQ1354" i="2"/>
  <c r="BH1354" i="2"/>
  <c r="BE1359" i="2"/>
  <c r="BA1359" i="2"/>
  <c r="BE1371" i="2"/>
  <c r="BA1371" i="2"/>
  <c r="BE1378" i="2"/>
  <c r="BQ1378" i="2"/>
  <c r="BH1378" i="2"/>
  <c r="BA1378" i="2"/>
  <c r="BE1380" i="2"/>
  <c r="BQ1380" i="2"/>
  <c r="BH1380" i="2"/>
  <c r="BA1380" i="2"/>
  <c r="BE1384" i="2"/>
  <c r="BQ1384" i="2"/>
  <c r="BH1384" i="2"/>
  <c r="BA1384" i="2"/>
  <c r="BA1388" i="2"/>
  <c r="BE1388" i="2"/>
  <c r="BA1402" i="2"/>
  <c r="BE1402" i="2"/>
  <c r="BQ1402" i="2"/>
  <c r="BH1402" i="2"/>
  <c r="BA1487" i="2"/>
  <c r="BE1487" i="2"/>
  <c r="BA41" i="2"/>
  <c r="BE70" i="2"/>
  <c r="BH146" i="2"/>
  <c r="BQ146" i="2"/>
  <c r="BQ164" i="2"/>
  <c r="BH196" i="2"/>
  <c r="BQ196" i="2"/>
  <c r="BH203" i="2"/>
  <c r="BQ203" i="2"/>
  <c r="BE207" i="2"/>
  <c r="BH219" i="2"/>
  <c r="BQ219" i="2"/>
  <c r="BH400" i="2"/>
  <c r="BH436" i="2"/>
  <c r="BQ436" i="2"/>
  <c r="BH452" i="2"/>
  <c r="BQ452" i="2"/>
  <c r="BE469" i="2"/>
  <c r="BH911" i="2"/>
  <c r="BA999" i="2"/>
  <c r="BA1001" i="2"/>
  <c r="BE1081" i="2"/>
  <c r="BA1081" i="2"/>
  <c r="BQ1081" i="2"/>
  <c r="BH1081" i="2"/>
  <c r="BE1111" i="2"/>
  <c r="BE1119" i="2"/>
  <c r="BQ1119" i="2"/>
  <c r="BH1119" i="2"/>
  <c r="BA1119" i="2"/>
  <c r="BE1139" i="2"/>
  <c r="BQ1139" i="2"/>
  <c r="BH1139" i="2"/>
  <c r="BA1139" i="2"/>
  <c r="BE1151" i="2"/>
  <c r="BQ1151" i="2"/>
  <c r="BH1151" i="2"/>
  <c r="BA1151" i="2"/>
  <c r="BE1175" i="2"/>
  <c r="BA1175" i="2"/>
  <c r="BQ1175" i="2"/>
  <c r="BH1175" i="2"/>
  <c r="BE1184" i="2"/>
  <c r="BQ1184" i="2"/>
  <c r="BH1184" i="2"/>
  <c r="BA1184" i="2"/>
  <c r="BE1187" i="2"/>
  <c r="BQ1187" i="2"/>
  <c r="BH1187" i="2"/>
  <c r="BA1187" i="2"/>
  <c r="BE1212" i="2"/>
  <c r="BA1212" i="2"/>
  <c r="BE1249" i="2"/>
  <c r="BQ1249" i="2"/>
  <c r="BH1249" i="2"/>
  <c r="BE1303" i="2"/>
  <c r="BQ1332" i="2"/>
  <c r="BH1332" i="2"/>
  <c r="BE1332" i="2"/>
  <c r="BA1332" i="2"/>
  <c r="BQ1343" i="2"/>
  <c r="BH1343" i="2"/>
  <c r="BE1343" i="2"/>
  <c r="BA1343" i="2"/>
  <c r="BQ1346" i="2"/>
  <c r="BH1346" i="2"/>
  <c r="BE1346" i="2"/>
  <c r="BA1346" i="2"/>
  <c r="BE1367" i="2"/>
  <c r="BA1367" i="2"/>
  <c r="BE1374" i="2"/>
  <c r="BQ1374" i="2"/>
  <c r="BH1374" i="2"/>
  <c r="BE1376" i="2"/>
  <c r="BQ1376" i="2"/>
  <c r="BH1376" i="2"/>
  <c r="BA1376" i="2"/>
  <c r="BQ1391" i="2"/>
  <c r="BH1391" i="2"/>
  <c r="BA1398" i="2"/>
  <c r="BQ1398" i="2"/>
  <c r="BH1398" i="2"/>
  <c r="BE1398" i="2"/>
  <c r="BA1400" i="2"/>
  <c r="BE1400" i="2"/>
  <c r="BA1406" i="2"/>
  <c r="BQ1406" i="2"/>
  <c r="BH1406" i="2"/>
  <c r="BE1406" i="2"/>
  <c r="BQ1415" i="2"/>
  <c r="BH1415" i="2"/>
  <c r="BA1479" i="2"/>
  <c r="BE1479" i="2"/>
  <c r="BH40" i="2"/>
  <c r="BE41" i="2"/>
  <c r="BH70" i="2"/>
  <c r="BH88" i="2"/>
  <c r="BH89" i="2"/>
  <c r="BQ89" i="2"/>
  <c r="BA91" i="2"/>
  <c r="BH100" i="2"/>
  <c r="BQ100" i="2"/>
  <c r="BE111" i="2"/>
  <c r="BE112" i="2"/>
  <c r="BH113" i="2"/>
  <c r="BH120" i="2"/>
  <c r="BQ120" i="2"/>
  <c r="BH154" i="2"/>
  <c r="BE155" i="2"/>
  <c r="BH172" i="2"/>
  <c r="BE183" i="2"/>
  <c r="BQ188" i="2"/>
  <c r="BH212" i="2"/>
  <c r="BQ212" i="2"/>
  <c r="BH224" i="2"/>
  <c r="BQ224" i="2"/>
  <c r="BE1009" i="2"/>
  <c r="BE1023" i="2"/>
  <c r="BA1023" i="2"/>
  <c r="BE1033" i="2"/>
  <c r="BA1033" i="2"/>
  <c r="BE1049" i="2"/>
  <c r="BQ1049" i="2"/>
  <c r="BH1049" i="2"/>
  <c r="BE1055" i="2"/>
  <c r="BA1055" i="2"/>
  <c r="BE1069" i="2"/>
  <c r="BA1069" i="2"/>
  <c r="BE1123" i="2"/>
  <c r="BQ1123" i="2"/>
  <c r="BH1123" i="2"/>
  <c r="BA1123" i="2"/>
  <c r="BE1159" i="2"/>
  <c r="BA1159" i="2"/>
  <c r="BQ1159" i="2"/>
  <c r="BH1159" i="2"/>
  <c r="BE1171" i="2"/>
  <c r="BQ1171" i="2"/>
  <c r="BH1171" i="2"/>
  <c r="BA1171" i="2"/>
  <c r="BE1204" i="2"/>
  <c r="BA1204" i="2"/>
  <c r="BQ1204" i="2"/>
  <c r="BH1204" i="2"/>
  <c r="BQ1248" i="2"/>
  <c r="BH1248" i="2"/>
  <c r="BE1269" i="2"/>
  <c r="BQ1269" i="2"/>
  <c r="BH1269" i="2"/>
  <c r="BQ1335" i="2"/>
  <c r="BQ1344" i="2"/>
  <c r="BH1344" i="2"/>
  <c r="BE1344" i="2"/>
  <c r="BA1344" i="2"/>
  <c r="BE1370" i="2"/>
  <c r="BQ1370" i="2"/>
  <c r="BH1370" i="2"/>
  <c r="BE1379" i="2"/>
  <c r="BQ1379" i="2"/>
  <c r="BH1379" i="2"/>
  <c r="BA1379" i="2"/>
  <c r="BE1383" i="2"/>
  <c r="BQ1383" i="2"/>
  <c r="BH1383" i="2"/>
  <c r="BA1383" i="2"/>
  <c r="BE1387" i="2"/>
  <c r="BQ1387" i="2"/>
  <c r="BH1387" i="2"/>
  <c r="BA1387" i="2"/>
  <c r="BE1410" i="2"/>
  <c r="BA1471" i="2"/>
  <c r="BE1471" i="2"/>
  <c r="BA1107" i="2"/>
  <c r="BA1224" i="2"/>
  <c r="BH1229" i="2"/>
  <c r="BQ1229" i="2"/>
  <c r="BH1233" i="2"/>
  <c r="BQ1233" i="2"/>
  <c r="BA1294" i="2"/>
  <c r="BA1310" i="2"/>
  <c r="BA1321" i="2"/>
  <c r="BA1322" i="2"/>
  <c r="BA1326" i="2"/>
  <c r="BA1327" i="2"/>
  <c r="BA1328" i="2"/>
  <c r="BA1330" i="2"/>
  <c r="BE1394" i="2"/>
  <c r="BE1408" i="2"/>
  <c r="BE1420" i="2"/>
  <c r="BE1451" i="2"/>
  <c r="BE1483" i="2"/>
  <c r="BE1588" i="2"/>
  <c r="BH1614" i="2"/>
  <c r="BQ1614" i="2"/>
  <c r="BE1730" i="2"/>
  <c r="BA1730" i="2"/>
  <c r="BQ1730" i="2"/>
  <c r="BH1730" i="2"/>
  <c r="BE1742" i="2"/>
  <c r="BA1742" i="2"/>
  <c r="BA1777" i="2"/>
  <c r="BE1777" i="2"/>
  <c r="BA1810" i="2"/>
  <c r="BE1810" i="2"/>
  <c r="BA1814" i="2"/>
  <c r="BE1814" i="2"/>
  <c r="BA1817" i="2"/>
  <c r="BQ1817" i="2"/>
  <c r="BH1817" i="2"/>
  <c r="BA1826" i="2"/>
  <c r="BE1826" i="2"/>
  <c r="BA1830" i="2"/>
  <c r="BE1830" i="2"/>
  <c r="BA1833" i="2"/>
  <c r="BQ1833" i="2"/>
  <c r="BH1833" i="2"/>
  <c r="BA1842" i="2"/>
  <c r="BE1842" i="2"/>
  <c r="BA1857" i="2"/>
  <c r="BQ1857" i="2"/>
  <c r="BH1857" i="2"/>
  <c r="BA1862" i="2"/>
  <c r="BE1862" i="2"/>
  <c r="BA1873" i="2"/>
  <c r="BQ1873" i="2"/>
  <c r="BH1873" i="2"/>
  <c r="BA1997" i="2"/>
  <c r="BE1997" i="2"/>
  <c r="BA1363" i="2"/>
  <c r="BE1654" i="2"/>
  <c r="BQ1654" i="2"/>
  <c r="BH1654" i="2"/>
  <c r="BE1726" i="2"/>
  <c r="BQ1726" i="2"/>
  <c r="BH1726" i="2"/>
  <c r="BA1726" i="2"/>
  <c r="BE1739" i="2"/>
  <c r="BQ1739" i="2"/>
  <c r="BH1739" i="2"/>
  <c r="BA1801" i="2"/>
  <c r="BQ1801" i="2"/>
  <c r="BH1801" i="2"/>
  <c r="BA1816" i="2"/>
  <c r="BQ1816" i="2"/>
  <c r="BH1816" i="2"/>
  <c r="BE1816" i="2"/>
  <c r="BA1832" i="2"/>
  <c r="BQ1832" i="2"/>
  <c r="BH1832" i="2"/>
  <c r="BE1832" i="2"/>
  <c r="BA1838" i="2"/>
  <c r="BE1838" i="2"/>
  <c r="BA1845" i="2"/>
  <c r="BQ1845" i="2"/>
  <c r="BH1845" i="2"/>
  <c r="BA1061" i="2"/>
  <c r="BA1065" i="2"/>
  <c r="BA1073" i="2"/>
  <c r="BA1099" i="2"/>
  <c r="BA1115" i="2"/>
  <c r="BA1131" i="2"/>
  <c r="BA1147" i="2"/>
  <c r="BA1163" i="2"/>
  <c r="BA1176" i="2"/>
  <c r="BA1179" i="2"/>
  <c r="BA1192" i="2"/>
  <c r="BA1195" i="2"/>
  <c r="BH1196" i="2"/>
  <c r="BQ1196" i="2"/>
  <c r="BH1199" i="2"/>
  <c r="BQ1199" i="2"/>
  <c r="BA1208" i="2"/>
  <c r="BA1217" i="2"/>
  <c r="BA1221" i="2"/>
  <c r="BH1231" i="2"/>
  <c r="BQ1231" i="2"/>
  <c r="BH1235" i="2"/>
  <c r="BQ1235" i="2"/>
  <c r="BQ1239" i="2"/>
  <c r="BA1244" i="2"/>
  <c r="BH1257" i="2"/>
  <c r="BQ1257" i="2"/>
  <c r="BH1265" i="2"/>
  <c r="BH1273" i="2"/>
  <c r="BQ1273" i="2"/>
  <c r="BA1282" i="2"/>
  <c r="BA1290" i="2"/>
  <c r="BA1298" i="2"/>
  <c r="BA1306" i="2"/>
  <c r="BA1314" i="2"/>
  <c r="BH1321" i="2"/>
  <c r="BH1322" i="2"/>
  <c r="BH1326" i="2"/>
  <c r="BH1327" i="2"/>
  <c r="BH1328" i="2"/>
  <c r="BH1330" i="2"/>
  <c r="BH1340" i="2"/>
  <c r="BA1382" i="2"/>
  <c r="BA1386" i="2"/>
  <c r="BE1396" i="2"/>
  <c r="BE1404" i="2"/>
  <c r="BE1412" i="2"/>
  <c r="BE1418" i="2"/>
  <c r="BE1435" i="2"/>
  <c r="BE1475" i="2"/>
  <c r="BE1491" i="2"/>
  <c r="BE1604" i="2"/>
  <c r="BE1633" i="2"/>
  <c r="BQ1633" i="2"/>
  <c r="BH1633" i="2"/>
  <c r="BE1638" i="2"/>
  <c r="BQ1638" i="2"/>
  <c r="BH1638" i="2"/>
  <c r="BE1753" i="2"/>
  <c r="BA1753" i="2"/>
  <c r="BA1795" i="2"/>
  <c r="BE1795" i="2"/>
  <c r="BA1809" i="2"/>
  <c r="BQ1809" i="2"/>
  <c r="BH1809" i="2"/>
  <c r="BA1818" i="2"/>
  <c r="BE1818" i="2"/>
  <c r="BA1822" i="2"/>
  <c r="BE1822" i="2"/>
  <c r="BA1825" i="2"/>
  <c r="BQ1825" i="2"/>
  <c r="BH1825" i="2"/>
  <c r="BA1834" i="2"/>
  <c r="BE1834" i="2"/>
  <c r="BA1850" i="2"/>
  <c r="BE1850" i="2"/>
  <c r="BA1853" i="2"/>
  <c r="BQ1853" i="2"/>
  <c r="BH1853" i="2"/>
  <c r="BA1858" i="2"/>
  <c r="BE1858" i="2"/>
  <c r="BA1861" i="2"/>
  <c r="BQ1861" i="2"/>
  <c r="BH1861" i="2"/>
  <c r="BA1866" i="2"/>
  <c r="BE1866" i="2"/>
  <c r="BA1869" i="2"/>
  <c r="BQ1869" i="2"/>
  <c r="BH1869" i="2"/>
  <c r="BA1874" i="2"/>
  <c r="BE1874" i="2"/>
  <c r="BA1993" i="2"/>
  <c r="BE1993" i="2"/>
  <c r="BH1073" i="2"/>
  <c r="BQ1073" i="2"/>
  <c r="BH1099" i="2"/>
  <c r="BQ1099" i="2"/>
  <c r="BH1115" i="2"/>
  <c r="BQ1115" i="2"/>
  <c r="BH1131" i="2"/>
  <c r="BQ1131" i="2"/>
  <c r="BH1147" i="2"/>
  <c r="BQ1147" i="2"/>
  <c r="BH1163" i="2"/>
  <c r="BQ1163" i="2"/>
  <c r="BH1176" i="2"/>
  <c r="BQ1176" i="2"/>
  <c r="BH1179" i="2"/>
  <c r="BQ1179" i="2"/>
  <c r="BH1192" i="2"/>
  <c r="BQ1192" i="2"/>
  <c r="BH1195" i="2"/>
  <c r="BQ1195" i="2"/>
  <c r="BH1208" i="2"/>
  <c r="BQ1208" i="2"/>
  <c r="BH1217" i="2"/>
  <c r="BQ1217" i="2"/>
  <c r="BH1221" i="2"/>
  <c r="BQ1221" i="2"/>
  <c r="BH1282" i="2"/>
  <c r="BQ1282" i="2"/>
  <c r="BH1290" i="2"/>
  <c r="BQ1290" i="2"/>
  <c r="BH1298" i="2"/>
  <c r="BQ1298" i="2"/>
  <c r="BH1306" i="2"/>
  <c r="BQ1306" i="2"/>
  <c r="BH1314" i="2"/>
  <c r="BQ1314" i="2"/>
  <c r="BH1382" i="2"/>
  <c r="BQ1382" i="2"/>
  <c r="BH1386" i="2"/>
  <c r="BQ1386" i="2"/>
  <c r="BH1418" i="2"/>
  <c r="BE1618" i="2"/>
  <c r="BQ1618" i="2"/>
  <c r="BH1618" i="2"/>
  <c r="BE1670" i="2"/>
  <c r="BA1670" i="2"/>
  <c r="BH1675" i="2"/>
  <c r="BE1678" i="2"/>
  <c r="BQ1678" i="2"/>
  <c r="BH1678" i="2"/>
  <c r="BA1678" i="2"/>
  <c r="BE1686" i="2"/>
  <c r="BA1686" i="2"/>
  <c r="BE1691" i="2"/>
  <c r="BQ1691" i="2"/>
  <c r="BH1691" i="2"/>
  <c r="BE1702" i="2"/>
  <c r="BA1702" i="2"/>
  <c r="BE1707" i="2"/>
  <c r="BQ1707" i="2"/>
  <c r="BH1707" i="2"/>
  <c r="BE1749" i="2"/>
  <c r="BH1749" i="2"/>
  <c r="BA1749" i="2"/>
  <c r="BQ1757" i="2"/>
  <c r="BA1757" i="2"/>
  <c r="BA1808" i="2"/>
  <c r="BQ1808" i="2"/>
  <c r="BH1808" i="2"/>
  <c r="BE1808" i="2"/>
  <c r="BA1824" i="2"/>
  <c r="BQ1824" i="2"/>
  <c r="BH1824" i="2"/>
  <c r="BE1824" i="2"/>
  <c r="BA1846" i="2"/>
  <c r="BE1846" i="2"/>
  <c r="BA1972" i="2"/>
  <c r="BE1972" i="2"/>
  <c r="BA1977" i="2"/>
  <c r="BE1977" i="2"/>
  <c r="BE1985" i="2"/>
  <c r="BE1992" i="2"/>
  <c r="X38" i="4"/>
  <c r="X42" i="4"/>
  <c r="X46" i="4"/>
  <c r="X50" i="4"/>
  <c r="X54" i="4"/>
  <c r="X58" i="4"/>
  <c r="X62" i="4"/>
  <c r="X66" i="4"/>
  <c r="I68" i="2"/>
  <c r="X70" i="4"/>
  <c r="X73" i="4"/>
  <c r="I74" i="2"/>
  <c r="X76" i="4"/>
  <c r="I78" i="2"/>
  <c r="X80" i="4"/>
  <c r="I82" i="2"/>
  <c r="X84" i="4"/>
  <c r="I86" i="2"/>
  <c r="X88" i="4"/>
  <c r="I90" i="2"/>
  <c r="X92" i="4"/>
  <c r="I94" i="2"/>
  <c r="X96" i="4"/>
  <c r="I98" i="2"/>
  <c r="X100" i="4"/>
  <c r="I102" i="2"/>
  <c r="X104" i="4"/>
  <c r="I106" i="2"/>
  <c r="X108" i="4"/>
  <c r="I110" i="2"/>
  <c r="X112" i="4"/>
  <c r="I114" i="2"/>
  <c r="X116" i="4"/>
  <c r="I118" i="2"/>
  <c r="X120" i="4"/>
  <c r="I122" i="2"/>
  <c r="X124" i="4"/>
  <c r="I126" i="2"/>
  <c r="X128" i="4"/>
  <c r="I130" i="2"/>
  <c r="X132" i="4"/>
  <c r="I134" i="2"/>
  <c r="X136" i="4"/>
  <c r="I138" i="2"/>
  <c r="X140" i="4"/>
  <c r="I142" i="2"/>
  <c r="X144" i="4"/>
  <c r="I146" i="2"/>
  <c r="X148" i="4"/>
  <c r="I150" i="2"/>
  <c r="X152" i="4"/>
  <c r="I154" i="2"/>
  <c r="X156" i="4"/>
  <c r="I158" i="2"/>
  <c r="X160" i="4"/>
  <c r="I162" i="2"/>
  <c r="X164" i="4"/>
  <c r="I166" i="2"/>
  <c r="X168" i="4"/>
  <c r="I170" i="2"/>
  <c r="X172" i="4"/>
  <c r="I174" i="2"/>
  <c r="X176" i="4"/>
  <c r="I178" i="2"/>
  <c r="X180" i="4"/>
  <c r="I182" i="2"/>
  <c r="X184" i="4"/>
  <c r="I186" i="2"/>
  <c r="X188" i="4"/>
  <c r="I190" i="2"/>
  <c r="X192" i="4"/>
  <c r="I194" i="2"/>
  <c r="X196" i="4"/>
  <c r="I198" i="2"/>
  <c r="X200" i="4"/>
  <c r="I202" i="2"/>
  <c r="X204" i="4"/>
  <c r="I206" i="2"/>
  <c r="X208" i="4"/>
  <c r="I210" i="2"/>
  <c r="X212" i="4"/>
  <c r="I214" i="2"/>
  <c r="X216" i="4"/>
  <c r="I218" i="2"/>
  <c r="X220" i="4"/>
  <c r="I222" i="2"/>
  <c r="X224" i="4"/>
  <c r="I226" i="2"/>
  <c r="X228" i="4"/>
  <c r="I230" i="2"/>
  <c r="X232" i="4"/>
  <c r="I234" i="2"/>
  <c r="X236" i="4"/>
  <c r="I238" i="2"/>
  <c r="X240" i="4"/>
  <c r="I242" i="2"/>
  <c r="X244" i="4"/>
  <c r="I246" i="2"/>
  <c r="X248" i="4"/>
  <c r="I250" i="2"/>
  <c r="AD292" i="4"/>
  <c r="I292" i="2"/>
  <c r="X293" i="4"/>
  <c r="W294" i="2"/>
  <c r="X294" i="4"/>
  <c r="AD296" i="4"/>
  <c r="I296" i="2"/>
  <c r="X297" i="4"/>
  <c r="W298" i="2"/>
  <c r="X298" i="4"/>
  <c r="AD300" i="4"/>
  <c r="I300" i="2"/>
  <c r="W302" i="2"/>
  <c r="I302" i="2"/>
  <c r="X302" i="4"/>
  <c r="AD316" i="4"/>
  <c r="I316" i="2"/>
  <c r="W318" i="2"/>
  <c r="I318" i="2"/>
  <c r="X318" i="4"/>
  <c r="AD332" i="4"/>
  <c r="I332" i="2"/>
  <c r="W334" i="2"/>
  <c r="I334" i="2"/>
  <c r="X334" i="4"/>
  <c r="AO334" i="2" s="1"/>
  <c r="AU334" i="2" s="1"/>
  <c r="AD348" i="4"/>
  <c r="I348" i="2"/>
  <c r="W350" i="2"/>
  <c r="I350" i="2"/>
  <c r="X350" i="4"/>
  <c r="AO350" i="2" s="1"/>
  <c r="AU350" i="2" s="1"/>
  <c r="BQ350" i="2" s="1"/>
  <c r="AD364" i="4"/>
  <c r="I364" i="2"/>
  <c r="W366" i="2"/>
  <c r="I366" i="2"/>
  <c r="X366" i="4"/>
  <c r="AO366" i="2" s="1"/>
  <c r="AU366" i="2" s="1"/>
  <c r="BH366" i="2" s="1"/>
  <c r="AD380" i="4"/>
  <c r="I380" i="2"/>
  <c r="W382" i="2"/>
  <c r="I382" i="2"/>
  <c r="X382" i="4"/>
  <c r="AO382" i="2" s="1"/>
  <c r="AU382" i="2" s="1"/>
  <c r="AD400" i="4"/>
  <c r="I400" i="2"/>
  <c r="W402" i="2"/>
  <c r="I402" i="2"/>
  <c r="X402" i="4"/>
  <c r="AO402" i="2" s="1"/>
  <c r="AU402" i="2" s="1"/>
  <c r="AD312" i="4"/>
  <c r="I312" i="2"/>
  <c r="W314" i="2"/>
  <c r="I314" i="2"/>
  <c r="X314" i="4"/>
  <c r="AD328" i="4"/>
  <c r="I328" i="2"/>
  <c r="W330" i="2"/>
  <c r="I330" i="2"/>
  <c r="X330" i="4"/>
  <c r="AO330" i="2" s="1"/>
  <c r="AU330" i="2" s="1"/>
  <c r="AD344" i="4"/>
  <c r="I344" i="2"/>
  <c r="W346" i="2"/>
  <c r="I346" i="2"/>
  <c r="X346" i="4"/>
  <c r="AO346" i="2" s="1"/>
  <c r="AU346" i="2" s="1"/>
  <c r="BA346" i="2" s="1"/>
  <c r="AD360" i="4"/>
  <c r="I360" i="2"/>
  <c r="W362" i="2"/>
  <c r="I362" i="2"/>
  <c r="X362" i="4"/>
  <c r="AO362" i="2" s="1"/>
  <c r="AU362" i="2" s="1"/>
  <c r="AD376" i="4"/>
  <c r="I376" i="2"/>
  <c r="W378" i="2"/>
  <c r="I378" i="2"/>
  <c r="X378" i="4"/>
  <c r="AO378" i="2" s="1"/>
  <c r="AU378" i="2" s="1"/>
  <c r="AD396" i="4"/>
  <c r="I396" i="2"/>
  <c r="W398" i="2"/>
  <c r="I398" i="2"/>
  <c r="X398" i="4"/>
  <c r="AO398" i="2" s="1"/>
  <c r="AU398" i="2" s="1"/>
  <c r="BA398" i="2" s="1"/>
  <c r="BA1694" i="2"/>
  <c r="BH1723" i="2"/>
  <c r="BQ1723" i="2"/>
  <c r="BA1734" i="2"/>
  <c r="BH1746" i="2"/>
  <c r="BQ1746" i="2"/>
  <c r="BH1750" i="2"/>
  <c r="BQ1750" i="2"/>
  <c r="BE1799" i="2"/>
  <c r="BE1981" i="2"/>
  <c r="BE1988" i="2"/>
  <c r="BE1996" i="2"/>
  <c r="I295" i="2"/>
  <c r="I299" i="2"/>
  <c r="AD308" i="4"/>
  <c r="I308" i="2"/>
  <c r="W310" i="2"/>
  <c r="I310" i="2"/>
  <c r="X310" i="4"/>
  <c r="AD324" i="4"/>
  <c r="I324" i="2"/>
  <c r="W326" i="2"/>
  <c r="I326" i="2"/>
  <c r="X326" i="4"/>
  <c r="AD340" i="4"/>
  <c r="I340" i="2"/>
  <c r="W342" i="2"/>
  <c r="I342" i="2"/>
  <c r="X342" i="4"/>
  <c r="AO342" i="2" s="1"/>
  <c r="AU342" i="2" s="1"/>
  <c r="BQ342" i="2" s="1"/>
  <c r="AD356" i="4"/>
  <c r="I356" i="2"/>
  <c r="W358" i="2"/>
  <c r="I358" i="2"/>
  <c r="X358" i="4"/>
  <c r="AO358" i="2" s="1"/>
  <c r="AU358" i="2" s="1"/>
  <c r="AD372" i="4"/>
  <c r="I372" i="2"/>
  <c r="W374" i="2"/>
  <c r="I374" i="2"/>
  <c r="X374" i="4"/>
  <c r="AO374" i="2" s="1"/>
  <c r="AU374" i="2" s="1"/>
  <c r="BH374" i="2" s="1"/>
  <c r="AD388" i="4"/>
  <c r="I388" i="2"/>
  <c r="W390" i="2"/>
  <c r="I390" i="2"/>
  <c r="X390" i="4"/>
  <c r="AO390" i="2" s="1"/>
  <c r="AU390" i="2" s="1"/>
  <c r="BA390" i="2" s="1"/>
  <c r="AD392" i="4"/>
  <c r="I392" i="2"/>
  <c r="W394" i="2"/>
  <c r="I394" i="2"/>
  <c r="X394" i="4"/>
  <c r="AO394" i="2" s="1"/>
  <c r="AU394" i="2" s="1"/>
  <c r="BH394" i="2" s="1"/>
  <c r="BH1694" i="2"/>
  <c r="BQ1694" i="2"/>
  <c r="AD252" i="4"/>
  <c r="I252" i="2"/>
  <c r="W254" i="2"/>
  <c r="X254" i="4"/>
  <c r="AD256" i="4"/>
  <c r="I256" i="2"/>
  <c r="W258" i="2"/>
  <c r="X258" i="4"/>
  <c r="AD260" i="4"/>
  <c r="I260" i="2"/>
  <c r="W262" i="2"/>
  <c r="X262" i="4"/>
  <c r="AD264" i="4"/>
  <c r="I264" i="2"/>
  <c r="W266" i="2"/>
  <c r="X266" i="4"/>
  <c r="AD268" i="4"/>
  <c r="I268" i="2"/>
  <c r="W270" i="2"/>
  <c r="X270" i="4"/>
  <c r="AD272" i="4"/>
  <c r="I272" i="2"/>
  <c r="W274" i="2"/>
  <c r="X274" i="4"/>
  <c r="AD276" i="4"/>
  <c r="I276" i="2"/>
  <c r="W278" i="2"/>
  <c r="X278" i="4"/>
  <c r="AD280" i="4"/>
  <c r="I280" i="2"/>
  <c r="W282" i="2"/>
  <c r="X282" i="4"/>
  <c r="AD284" i="4"/>
  <c r="I284" i="2"/>
  <c r="W286" i="2"/>
  <c r="X286" i="4"/>
  <c r="AD288" i="4"/>
  <c r="I288" i="2"/>
  <c r="W290" i="2"/>
  <c r="X290" i="4"/>
  <c r="AD304" i="4"/>
  <c r="I304" i="2"/>
  <c r="W306" i="2"/>
  <c r="I306" i="2"/>
  <c r="X306" i="4"/>
  <c r="AD320" i="4"/>
  <c r="I320" i="2"/>
  <c r="W322" i="2"/>
  <c r="I322" i="2"/>
  <c r="X322" i="4"/>
  <c r="AD336" i="4"/>
  <c r="I336" i="2"/>
  <c r="W338" i="2"/>
  <c r="I338" i="2"/>
  <c r="X338" i="4"/>
  <c r="AO338" i="2" s="1"/>
  <c r="AU338" i="2" s="1"/>
  <c r="AD352" i="4"/>
  <c r="I352" i="2"/>
  <c r="W354" i="2"/>
  <c r="I354" i="2"/>
  <c r="X354" i="4"/>
  <c r="AO354" i="2" s="1"/>
  <c r="AU354" i="2" s="1"/>
  <c r="AD368" i="4"/>
  <c r="I368" i="2"/>
  <c r="W370" i="2"/>
  <c r="I370" i="2"/>
  <c r="X370" i="4"/>
  <c r="AO370" i="2" s="1"/>
  <c r="AU370" i="2" s="1"/>
  <c r="BQ370" i="2" s="1"/>
  <c r="AD384" i="4"/>
  <c r="I384" i="2"/>
  <c r="W386" i="2"/>
  <c r="I386" i="2"/>
  <c r="X386" i="4"/>
  <c r="AO386" i="2" s="1"/>
  <c r="AU386" i="2" s="1"/>
  <c r="AD404" i="4"/>
  <c r="I404" i="2"/>
  <c r="W325" i="2"/>
  <c r="X406" i="4"/>
  <c r="AO406" i="2" s="1"/>
  <c r="AU406" i="2" s="1"/>
  <c r="BQ406" i="2" s="1"/>
  <c r="I408" i="2"/>
  <c r="X410" i="4"/>
  <c r="AO410" i="2" s="1"/>
  <c r="AU410" i="2" s="1"/>
  <c r="BQ410" i="2" s="1"/>
  <c r="I412" i="2"/>
  <c r="X414" i="4"/>
  <c r="AO414" i="2" s="1"/>
  <c r="AU414" i="2" s="1"/>
  <c r="BE414" i="2" s="1"/>
  <c r="I416" i="2"/>
  <c r="X418" i="4"/>
  <c r="AO418" i="2" s="1"/>
  <c r="AU418" i="2" s="1"/>
  <c r="BH418" i="2" s="1"/>
  <c r="I420" i="2"/>
  <c r="X422" i="4"/>
  <c r="AO422" i="2" s="1"/>
  <c r="AU422" i="2" s="1"/>
  <c r="BH422" i="2" s="1"/>
  <c r="I424" i="2"/>
  <c r="X426" i="4"/>
  <c r="AO426" i="2" s="1"/>
  <c r="AU426" i="2" s="1"/>
  <c r="BQ426" i="2" s="1"/>
  <c r="I428" i="2"/>
  <c r="X430" i="4"/>
  <c r="AO430" i="2" s="1"/>
  <c r="AU430" i="2" s="1"/>
  <c r="BE430" i="2" s="1"/>
  <c r="I432" i="2"/>
  <c r="X434" i="4"/>
  <c r="AO434" i="2" s="1"/>
  <c r="AU434" i="2" s="1"/>
  <c r="BE434" i="2" s="1"/>
  <c r="I436" i="2"/>
  <c r="X438" i="4"/>
  <c r="AO438" i="2" s="1"/>
  <c r="AU438" i="2" s="1"/>
  <c r="BE438" i="2" s="1"/>
  <c r="I440" i="2"/>
  <c r="X442" i="4"/>
  <c r="AO442" i="2" s="1"/>
  <c r="AU442" i="2" s="1"/>
  <c r="BQ442" i="2" s="1"/>
  <c r="I444" i="2"/>
  <c r="X446" i="4"/>
  <c r="AO446" i="2" s="1"/>
  <c r="AU446" i="2" s="1"/>
  <c r="BH446" i="2" s="1"/>
  <c r="I448" i="2"/>
  <c r="X450" i="4"/>
  <c r="AO450" i="2" s="1"/>
  <c r="AU450" i="2" s="1"/>
  <c r="BE450" i="2" s="1"/>
  <c r="I452" i="2"/>
  <c r="X454" i="4"/>
  <c r="AO454" i="2" s="1"/>
  <c r="AU454" i="2" s="1"/>
  <c r="BH454" i="2" s="1"/>
  <c r="I456" i="2"/>
  <c r="X458" i="4"/>
  <c r="AO458" i="2" s="1"/>
  <c r="AU458" i="2" s="1"/>
  <c r="BQ458" i="2" s="1"/>
  <c r="I460" i="2"/>
  <c r="W461" i="2"/>
  <c r="X462" i="4"/>
  <c r="AO462" i="2" s="1"/>
  <c r="AU462" i="2" s="1"/>
  <c r="BE462" i="2" s="1"/>
  <c r="I464" i="2"/>
  <c r="W465" i="2"/>
  <c r="X466" i="4"/>
  <c r="AO466" i="2" s="1"/>
  <c r="AU466" i="2" s="1"/>
  <c r="BQ466" i="2" s="1"/>
  <c r="I468" i="2"/>
  <c r="W469" i="2"/>
  <c r="X470" i="4"/>
  <c r="AO470" i="2" s="1"/>
  <c r="AU470" i="2" s="1"/>
  <c r="BQ470" i="2" s="1"/>
  <c r="I472" i="2"/>
  <c r="W473" i="2"/>
  <c r="X474" i="4"/>
  <c r="AO474" i="2" s="1"/>
  <c r="AU474" i="2" s="1"/>
  <c r="BQ474" i="2" s="1"/>
  <c r="I476" i="2"/>
  <c r="W477" i="2"/>
  <c r="X478" i="4"/>
  <c r="AO478" i="2" s="1"/>
  <c r="AU478" i="2" s="1"/>
  <c r="I480" i="2"/>
  <c r="W481" i="2"/>
  <c r="X482" i="4"/>
  <c r="AO482" i="2" s="1"/>
  <c r="AU482" i="2" s="1"/>
  <c r="BQ482" i="2" s="1"/>
  <c r="I484" i="2"/>
  <c r="W485" i="2"/>
  <c r="X486" i="4"/>
  <c r="AO486" i="2" s="1"/>
  <c r="AU486" i="2" s="1"/>
  <c r="BQ486" i="2" s="1"/>
  <c r="I488" i="2"/>
  <c r="W489" i="2"/>
  <c r="X490" i="4"/>
  <c r="AO490" i="2" s="1"/>
  <c r="AU490" i="2" s="1"/>
  <c r="BQ490" i="2" s="1"/>
  <c r="I492" i="2"/>
  <c r="W493" i="2"/>
  <c r="X494" i="4"/>
  <c r="AO494" i="2" s="1"/>
  <c r="AU494" i="2" s="1"/>
  <c r="BA494" i="2" s="1"/>
  <c r="I496" i="2"/>
  <c r="W497" i="2"/>
  <c r="X498" i="4"/>
  <c r="AO498" i="2" s="1"/>
  <c r="AU498" i="2" s="1"/>
  <c r="BE498" i="2" s="1"/>
  <c r="I500" i="2"/>
  <c r="W501" i="2"/>
  <c r="X502" i="4"/>
  <c r="AO502" i="2" s="1"/>
  <c r="AU502" i="2" s="1"/>
  <c r="I504" i="2"/>
  <c r="W505" i="2"/>
  <c r="X506" i="4"/>
  <c r="AO506" i="2" s="1"/>
  <c r="AU506" i="2" s="1"/>
  <c r="BA506" i="2" s="1"/>
  <c r="I508" i="2"/>
  <c r="W509" i="2"/>
  <c r="X510" i="4"/>
  <c r="AO510" i="2" s="1"/>
  <c r="AU510" i="2" s="1"/>
  <c r="I512" i="2"/>
  <c r="W513" i="2"/>
  <c r="X514" i="4"/>
  <c r="AO514" i="2" s="1"/>
  <c r="AU514" i="2" s="1"/>
  <c r="BA514" i="2" s="1"/>
  <c r="I516" i="2"/>
  <c r="W517" i="2"/>
  <c r="X518" i="4"/>
  <c r="AO518" i="2" s="1"/>
  <c r="AU518" i="2" s="1"/>
  <c r="BA518" i="2" s="1"/>
  <c r="I520" i="2"/>
  <c r="W521" i="2"/>
  <c r="X522" i="4"/>
  <c r="AO522" i="2" s="1"/>
  <c r="AU522" i="2" s="1"/>
  <c r="BA522" i="2" s="1"/>
  <c r="I524" i="2"/>
  <c r="W525" i="2"/>
  <c r="X526" i="4"/>
  <c r="AO526" i="2" s="1"/>
  <c r="AU526" i="2" s="1"/>
  <c r="I528" i="2"/>
  <c r="W529" i="2"/>
  <c r="X530" i="4"/>
  <c r="AO530" i="2" s="1"/>
  <c r="AU530" i="2" s="1"/>
  <c r="BH530" i="2" s="1"/>
  <c r="I532" i="2"/>
  <c r="W533" i="2"/>
  <c r="X534" i="4"/>
  <c r="AO534" i="2" s="1"/>
  <c r="AU534" i="2" s="1"/>
  <c r="BA534" i="2" s="1"/>
  <c r="I536" i="2"/>
  <c r="W537" i="2"/>
  <c r="X538" i="4"/>
  <c r="AO538" i="2" s="1"/>
  <c r="AU538" i="2" s="1"/>
  <c r="BA538" i="2" s="1"/>
  <c r="I540" i="2"/>
  <c r="W541" i="2"/>
  <c r="X542" i="4"/>
  <c r="AO542" i="2" s="1"/>
  <c r="AU542" i="2" s="1"/>
  <c r="BH542" i="2" s="1"/>
  <c r="I544" i="2"/>
  <c r="W545" i="2"/>
  <c r="X546" i="4"/>
  <c r="AO546" i="2" s="1"/>
  <c r="AU546" i="2" s="1"/>
  <c r="BQ546" i="2" s="1"/>
  <c r="I548" i="2"/>
  <c r="W549" i="2"/>
  <c r="X550" i="4"/>
  <c r="AO550" i="2" s="1"/>
  <c r="AU550" i="2" s="1"/>
  <c r="I552" i="2"/>
  <c r="W553" i="2"/>
  <c r="X554" i="4"/>
  <c r="AO554" i="2" s="1"/>
  <c r="AU554" i="2" s="1"/>
  <c r="BA554" i="2" s="1"/>
  <c r="I556" i="2"/>
  <c r="W557" i="2"/>
  <c r="X558" i="4"/>
  <c r="AO558" i="2" s="1"/>
  <c r="AU558" i="2" s="1"/>
  <c r="BE558" i="2" s="1"/>
  <c r="I560" i="2"/>
  <c r="W561" i="2"/>
  <c r="X562" i="4"/>
  <c r="AO562" i="2" s="1"/>
  <c r="AU562" i="2" s="1"/>
  <c r="BH562" i="2" s="1"/>
  <c r="I564" i="2"/>
  <c r="AD564" i="4"/>
  <c r="X565" i="4"/>
  <c r="AO565" i="2" s="1"/>
  <c r="AU565" i="2" s="1"/>
  <c r="BE565" i="2" s="1"/>
  <c r="X566" i="4"/>
  <c r="AO566" i="2" s="1"/>
  <c r="AU566" i="2" s="1"/>
  <c r="BQ566" i="2" s="1"/>
  <c r="W566" i="2"/>
  <c r="I568" i="2"/>
  <c r="AD568" i="4"/>
  <c r="X569" i="4"/>
  <c r="AO569" i="2" s="1"/>
  <c r="AU569" i="2" s="1"/>
  <c r="BH569" i="2" s="1"/>
  <c r="X570" i="4"/>
  <c r="AO570" i="2" s="1"/>
  <c r="AU570" i="2" s="1"/>
  <c r="W570" i="2"/>
  <c r="I572" i="2"/>
  <c r="AD572" i="4"/>
  <c r="X573" i="4"/>
  <c r="AO573" i="2" s="1"/>
  <c r="AU573" i="2" s="1"/>
  <c r="X574" i="4"/>
  <c r="AO574" i="2" s="1"/>
  <c r="AU574" i="2" s="1"/>
  <c r="BA574" i="2" s="1"/>
  <c r="W574" i="2"/>
  <c r="I576" i="2"/>
  <c r="AD576" i="4"/>
  <c r="X577" i="4"/>
  <c r="AO577" i="2" s="1"/>
  <c r="AU577" i="2" s="1"/>
  <c r="BE577" i="2" s="1"/>
  <c r="X578" i="4"/>
  <c r="AO578" i="2" s="1"/>
  <c r="AU578" i="2" s="1"/>
  <c r="BA578" i="2" s="1"/>
  <c r="W578" i="2"/>
  <c r="I580" i="2"/>
  <c r="AD580" i="4"/>
  <c r="X581" i="4"/>
  <c r="AO581" i="2" s="1"/>
  <c r="AU581" i="2" s="1"/>
  <c r="X582" i="4"/>
  <c r="AO582" i="2" s="1"/>
  <c r="AU582" i="2" s="1"/>
  <c r="BH582" i="2" s="1"/>
  <c r="W582" i="2"/>
  <c r="I584" i="2"/>
  <c r="AD584" i="4"/>
  <c r="X585" i="4"/>
  <c r="AO585" i="2" s="1"/>
  <c r="AU585" i="2" s="1"/>
  <c r="BH585" i="2" s="1"/>
  <c r="X586" i="4"/>
  <c r="AO586" i="2" s="1"/>
  <c r="AU586" i="2" s="1"/>
  <c r="BQ586" i="2" s="1"/>
  <c r="W586" i="2"/>
  <c r="I588" i="2"/>
  <c r="AD588" i="4"/>
  <c r="X589" i="4"/>
  <c r="AO589" i="2" s="1"/>
  <c r="AU589" i="2" s="1"/>
  <c r="X590" i="4"/>
  <c r="AO590" i="2" s="1"/>
  <c r="AU590" i="2" s="1"/>
  <c r="BA590" i="2" s="1"/>
  <c r="W590" i="2"/>
  <c r="I592" i="2"/>
  <c r="AD592" i="4"/>
  <c r="X593" i="4"/>
  <c r="AO593" i="2" s="1"/>
  <c r="AU593" i="2" s="1"/>
  <c r="BE593" i="2" s="1"/>
  <c r="X594" i="4"/>
  <c r="AO594" i="2" s="1"/>
  <c r="AU594" i="2" s="1"/>
  <c r="BA594" i="2" s="1"/>
  <c r="W594" i="2"/>
  <c r="I596" i="2"/>
  <c r="AD596" i="4"/>
  <c r="X597" i="4"/>
  <c r="AO597" i="2" s="1"/>
  <c r="AU597" i="2" s="1"/>
  <c r="BE597" i="2" s="1"/>
  <c r="X598" i="4"/>
  <c r="AO598" i="2" s="1"/>
  <c r="AU598" i="2" s="1"/>
  <c r="BH598" i="2" s="1"/>
  <c r="W598" i="2"/>
  <c r="I600" i="2"/>
  <c r="AD600" i="4"/>
  <c r="X601" i="4"/>
  <c r="AO601" i="2" s="1"/>
  <c r="AU601" i="2" s="1"/>
  <c r="BQ601" i="2" s="1"/>
  <c r="X602" i="4"/>
  <c r="AO602" i="2" s="1"/>
  <c r="AU602" i="2" s="1"/>
  <c r="BQ602" i="2" s="1"/>
  <c r="W602" i="2"/>
  <c r="I604" i="2"/>
  <c r="AD604" i="4"/>
  <c r="X605" i="4"/>
  <c r="AO605" i="2" s="1"/>
  <c r="AU605" i="2" s="1"/>
  <c r="X606" i="4"/>
  <c r="AO606" i="2" s="1"/>
  <c r="AU606" i="2" s="1"/>
  <c r="BA606" i="2" s="1"/>
  <c r="W606" i="2"/>
  <c r="I608" i="2"/>
  <c r="AD608" i="4"/>
  <c r="X609" i="4"/>
  <c r="AO609" i="2" s="1"/>
  <c r="AU609" i="2" s="1"/>
  <c r="BE609" i="2" s="1"/>
  <c r="X610" i="4"/>
  <c r="AO610" i="2" s="1"/>
  <c r="AU610" i="2" s="1"/>
  <c r="W610" i="2"/>
  <c r="I612" i="2"/>
  <c r="AD612" i="4"/>
  <c r="X613" i="4"/>
  <c r="AO613" i="2" s="1"/>
  <c r="AU613" i="2" s="1"/>
  <c r="X614" i="4"/>
  <c r="AO614" i="2" s="1"/>
  <c r="AU614" i="2" s="1"/>
  <c r="BA614" i="2" s="1"/>
  <c r="W614" i="2"/>
  <c r="I616" i="2"/>
  <c r="AD616" i="4"/>
  <c r="X617" i="4"/>
  <c r="AO617" i="2" s="1"/>
  <c r="AU617" i="2" s="1"/>
  <c r="BH617" i="2" s="1"/>
  <c r="X618" i="4"/>
  <c r="AO618" i="2" s="1"/>
  <c r="AU618" i="2" s="1"/>
  <c r="BQ618" i="2" s="1"/>
  <c r="W618" i="2"/>
  <c r="I620" i="2"/>
  <c r="AD620" i="4"/>
  <c r="X621" i="4"/>
  <c r="AO621" i="2" s="1"/>
  <c r="AU621" i="2" s="1"/>
  <c r="X622" i="4"/>
  <c r="AO622" i="2" s="1"/>
  <c r="AU622" i="2" s="1"/>
  <c r="BA622" i="2" s="1"/>
  <c r="W622" i="2"/>
  <c r="I624" i="2"/>
  <c r="AD624" i="4"/>
  <c r="X625" i="4"/>
  <c r="AO625" i="2" s="1"/>
  <c r="AU625" i="2" s="1"/>
  <c r="BH625" i="2" s="1"/>
  <c r="X626" i="4"/>
  <c r="AO626" i="2" s="1"/>
  <c r="AU626" i="2" s="1"/>
  <c r="W626" i="2"/>
  <c r="I635" i="2"/>
  <c r="AD635" i="4"/>
  <c r="I643" i="2"/>
  <c r="AD643" i="4"/>
  <c r="I651" i="2"/>
  <c r="AD651" i="4"/>
  <c r="I659" i="2"/>
  <c r="AD659" i="4"/>
  <c r="I667" i="2"/>
  <c r="AD667" i="4"/>
  <c r="I675" i="2"/>
  <c r="AD675" i="4"/>
  <c r="I683" i="2"/>
  <c r="AD683" i="4"/>
  <c r="I691" i="2"/>
  <c r="AD691" i="4"/>
  <c r="I699" i="2"/>
  <c r="AD699" i="4"/>
  <c r="I707" i="2"/>
  <c r="AD707" i="4"/>
  <c r="X633" i="4"/>
  <c r="AO633" i="2" s="1"/>
  <c r="AU633" i="2" s="1"/>
  <c r="BH633" i="2" s="1"/>
  <c r="W633" i="2"/>
  <c r="X641" i="4"/>
  <c r="AO641" i="2" s="1"/>
  <c r="AU641" i="2" s="1"/>
  <c r="BE641" i="2" s="1"/>
  <c r="W641" i="2"/>
  <c r="X649" i="4"/>
  <c r="AO649" i="2" s="1"/>
  <c r="AU649" i="2" s="1"/>
  <c r="BQ649" i="2" s="1"/>
  <c r="W649" i="2"/>
  <c r="X657" i="4"/>
  <c r="AO657" i="2" s="1"/>
  <c r="AU657" i="2" s="1"/>
  <c r="BE657" i="2" s="1"/>
  <c r="W657" i="2"/>
  <c r="X665" i="4"/>
  <c r="AO665" i="2" s="1"/>
  <c r="AU665" i="2" s="1"/>
  <c r="BQ665" i="2" s="1"/>
  <c r="W665" i="2"/>
  <c r="X673" i="4"/>
  <c r="AO673" i="2" s="1"/>
  <c r="AU673" i="2" s="1"/>
  <c r="BE673" i="2" s="1"/>
  <c r="W673" i="2"/>
  <c r="X681" i="4"/>
  <c r="AO681" i="2" s="1"/>
  <c r="AU681" i="2" s="1"/>
  <c r="W681" i="2"/>
  <c r="X689" i="4"/>
  <c r="AO689" i="2" s="1"/>
  <c r="AU689" i="2" s="1"/>
  <c r="W689" i="2"/>
  <c r="X697" i="4"/>
  <c r="AO697" i="2" s="1"/>
  <c r="AU697" i="2" s="1"/>
  <c r="BQ697" i="2" s="1"/>
  <c r="W697" i="2"/>
  <c r="X705" i="4"/>
  <c r="AO705" i="2" s="1"/>
  <c r="AU705" i="2" s="1"/>
  <c r="BE705" i="2" s="1"/>
  <c r="W705" i="2"/>
  <c r="I406" i="2"/>
  <c r="I410" i="2"/>
  <c r="I414" i="2"/>
  <c r="I418" i="2"/>
  <c r="I422" i="2"/>
  <c r="I426" i="2"/>
  <c r="I430" i="2"/>
  <c r="I434" i="2"/>
  <c r="I438" i="2"/>
  <c r="I442" i="2"/>
  <c r="I446" i="2"/>
  <c r="I450" i="2"/>
  <c r="I454" i="2"/>
  <c r="I458" i="2"/>
  <c r="I462" i="2"/>
  <c r="I466" i="2"/>
  <c r="I470" i="2"/>
  <c r="I474" i="2"/>
  <c r="I478" i="2"/>
  <c r="I482" i="2"/>
  <c r="I486" i="2"/>
  <c r="I490" i="2"/>
  <c r="I494" i="2"/>
  <c r="I498" i="2"/>
  <c r="I502" i="2"/>
  <c r="I506" i="2"/>
  <c r="I510" i="2"/>
  <c r="I514" i="2"/>
  <c r="I518" i="2"/>
  <c r="I522" i="2"/>
  <c r="I526" i="2"/>
  <c r="I530" i="2"/>
  <c r="I534" i="2"/>
  <c r="I538" i="2"/>
  <c r="I542" i="2"/>
  <c r="I546" i="2"/>
  <c r="I550" i="2"/>
  <c r="I554" i="2"/>
  <c r="I558" i="2"/>
  <c r="I562" i="2"/>
  <c r="I631" i="2"/>
  <c r="AD631" i="4"/>
  <c r="I639" i="2"/>
  <c r="AD639" i="4"/>
  <c r="I647" i="2"/>
  <c r="AD647" i="4"/>
  <c r="I655" i="2"/>
  <c r="AD655" i="4"/>
  <c r="I663" i="2"/>
  <c r="AD663" i="4"/>
  <c r="I671" i="2"/>
  <c r="AD671" i="4"/>
  <c r="I679" i="2"/>
  <c r="AD679" i="4"/>
  <c r="I687" i="2"/>
  <c r="AD687" i="4"/>
  <c r="I695" i="2"/>
  <c r="AD695" i="4"/>
  <c r="I703" i="2"/>
  <c r="AD703" i="4"/>
  <c r="I711" i="2"/>
  <c r="AD711" i="4"/>
  <c r="X629" i="4"/>
  <c r="AO629" i="2" s="1"/>
  <c r="AU629" i="2" s="1"/>
  <c r="BE629" i="2" s="1"/>
  <c r="W629" i="2"/>
  <c r="I633" i="2"/>
  <c r="X637" i="4"/>
  <c r="AO637" i="2" s="1"/>
  <c r="AU637" i="2" s="1"/>
  <c r="BE637" i="2" s="1"/>
  <c r="W637" i="2"/>
  <c r="I641" i="2"/>
  <c r="X645" i="4"/>
  <c r="AO645" i="2" s="1"/>
  <c r="AU645" i="2" s="1"/>
  <c r="BE645" i="2" s="1"/>
  <c r="W645" i="2"/>
  <c r="I649" i="2"/>
  <c r="X653" i="4"/>
  <c r="AO653" i="2" s="1"/>
  <c r="AU653" i="2" s="1"/>
  <c r="BH653" i="2" s="1"/>
  <c r="W653" i="2"/>
  <c r="I657" i="2"/>
  <c r="X661" i="4"/>
  <c r="AO661" i="2" s="1"/>
  <c r="AU661" i="2" s="1"/>
  <c r="BE661" i="2" s="1"/>
  <c r="W661" i="2"/>
  <c r="I665" i="2"/>
  <c r="X669" i="4"/>
  <c r="AO669" i="2" s="1"/>
  <c r="AU669" i="2" s="1"/>
  <c r="BE669" i="2" s="1"/>
  <c r="W669" i="2"/>
  <c r="I673" i="2"/>
  <c r="X677" i="4"/>
  <c r="AO677" i="2" s="1"/>
  <c r="AU677" i="2" s="1"/>
  <c r="BQ677" i="2" s="1"/>
  <c r="W677" i="2"/>
  <c r="I681" i="2"/>
  <c r="X685" i="4"/>
  <c r="AO685" i="2" s="1"/>
  <c r="AU685" i="2" s="1"/>
  <c r="BH685" i="2" s="1"/>
  <c r="W685" i="2"/>
  <c r="I689" i="2"/>
  <c r="X693" i="4"/>
  <c r="AO693" i="2" s="1"/>
  <c r="AU693" i="2" s="1"/>
  <c r="W693" i="2"/>
  <c r="I697" i="2"/>
  <c r="X701" i="4"/>
  <c r="AO701" i="2" s="1"/>
  <c r="AU701" i="2" s="1"/>
  <c r="BE701" i="2" s="1"/>
  <c r="W701" i="2"/>
  <c r="I705" i="2"/>
  <c r="X709" i="4"/>
  <c r="AO709" i="2" s="1"/>
  <c r="AU709" i="2" s="1"/>
  <c r="BQ709" i="2" s="1"/>
  <c r="W709" i="2"/>
  <c r="AD887" i="4"/>
  <c r="X923" i="4"/>
  <c r="AO923" i="2" s="1"/>
  <c r="AU923" i="2" s="1"/>
  <c r="BH923" i="2" s="1"/>
  <c r="W923" i="2"/>
  <c r="X931" i="4"/>
  <c r="AO931" i="2" s="1"/>
  <c r="AU931" i="2" s="1"/>
  <c r="BE931" i="2" s="1"/>
  <c r="W931" i="2"/>
  <c r="X939" i="4"/>
  <c r="AO939" i="2" s="1"/>
  <c r="AU939" i="2" s="1"/>
  <c r="BQ939" i="2" s="1"/>
  <c r="W939" i="2"/>
  <c r="X947" i="4"/>
  <c r="AO947" i="2" s="1"/>
  <c r="AU947" i="2" s="1"/>
  <c r="BQ947" i="2" s="1"/>
  <c r="W947" i="2"/>
  <c r="X955" i="4"/>
  <c r="AO955" i="2" s="1"/>
  <c r="AU955" i="2" s="1"/>
  <c r="W955" i="2"/>
  <c r="X963" i="4"/>
  <c r="AO963" i="2" s="1"/>
  <c r="AU963" i="2" s="1"/>
  <c r="BQ963" i="2" s="1"/>
  <c r="W963" i="2"/>
  <c r="X971" i="4"/>
  <c r="AO971" i="2" s="1"/>
  <c r="AU971" i="2" s="1"/>
  <c r="W971" i="2"/>
  <c r="X979" i="4"/>
  <c r="AO979" i="2" s="1"/>
  <c r="AU979" i="2" s="1"/>
  <c r="BE979" i="2" s="1"/>
  <c r="W979" i="2"/>
  <c r="X987" i="4"/>
  <c r="AO987" i="2" s="1"/>
  <c r="AU987" i="2" s="1"/>
  <c r="BQ987" i="2" s="1"/>
  <c r="W987" i="2"/>
  <c r="X995" i="4"/>
  <c r="AO995" i="2" s="1"/>
  <c r="AU995" i="2" s="1"/>
  <c r="BQ995" i="2" s="1"/>
  <c r="W995" i="2"/>
  <c r="X1000" i="4"/>
  <c r="AO1000" i="2" s="1"/>
  <c r="AU1000" i="2" s="1"/>
  <c r="W1000" i="2"/>
  <c r="AD1003" i="4"/>
  <c r="I1003" i="2"/>
  <c r="X1010" i="4"/>
  <c r="AO1010" i="2" s="1"/>
  <c r="AU1010" i="2" s="1"/>
  <c r="BH1010" i="2" s="1"/>
  <c r="W1010" i="2"/>
  <c r="X1016" i="4"/>
  <c r="AO1016" i="2" s="1"/>
  <c r="AU1016" i="2" s="1"/>
  <c r="BQ1016" i="2" s="1"/>
  <c r="W1016" i="2"/>
  <c r="AD1019" i="4"/>
  <c r="I1019" i="2"/>
  <c r="X1026" i="4"/>
  <c r="AO1026" i="2" s="1"/>
  <c r="AU1026" i="2" s="1"/>
  <c r="W1026" i="2"/>
  <c r="X1032" i="4"/>
  <c r="AO1032" i="2" s="1"/>
  <c r="AU1032" i="2" s="1"/>
  <c r="BE1032" i="2" s="1"/>
  <c r="W1032" i="2"/>
  <c r="AD1035" i="4"/>
  <c r="I1035" i="2"/>
  <c r="AD628" i="4"/>
  <c r="W630" i="2"/>
  <c r="AD632" i="4"/>
  <c r="W634" i="2"/>
  <c r="AD636" i="4"/>
  <c r="W638" i="2"/>
  <c r="AD640" i="4"/>
  <c r="W642" i="2"/>
  <c r="AD644" i="4"/>
  <c r="W646" i="2"/>
  <c r="AD648" i="4"/>
  <c r="W650" i="2"/>
  <c r="AD652" i="4"/>
  <c r="W654" i="2"/>
  <c r="AD656" i="4"/>
  <c r="W658" i="2"/>
  <c r="AD660" i="4"/>
  <c r="W662" i="2"/>
  <c r="AD664" i="4"/>
  <c r="W666" i="2"/>
  <c r="AD668" i="4"/>
  <c r="W670" i="2"/>
  <c r="AD672" i="4"/>
  <c r="W674" i="2"/>
  <c r="AD676" i="4"/>
  <c r="W678" i="2"/>
  <c r="AD680" i="4"/>
  <c r="W682" i="2"/>
  <c r="AD684" i="4"/>
  <c r="W686" i="2"/>
  <c r="AD688" i="4"/>
  <c r="W690" i="2"/>
  <c r="AD692" i="4"/>
  <c r="W694" i="2"/>
  <c r="AD696" i="4"/>
  <c r="W698" i="2"/>
  <c r="AD700" i="4"/>
  <c r="W702" i="2"/>
  <c r="AD704" i="4"/>
  <c r="W706" i="2"/>
  <c r="AD708" i="4"/>
  <c r="W710" i="2"/>
  <c r="AD712" i="4"/>
  <c r="W714" i="2"/>
  <c r="AD716" i="4"/>
  <c r="W718" i="2"/>
  <c r="AD720" i="4"/>
  <c r="W722" i="2"/>
  <c r="AD724" i="4"/>
  <c r="W726" i="2"/>
  <c r="AD728" i="4"/>
  <c r="W730" i="2"/>
  <c r="AD732" i="4"/>
  <c r="W734" i="2"/>
  <c r="AD736" i="4"/>
  <c r="W738" i="2"/>
  <c r="AD740" i="4"/>
  <c r="W742" i="2"/>
  <c r="AD744" i="4"/>
  <c r="W746" i="2"/>
  <c r="AD748" i="4"/>
  <c r="W750" i="2"/>
  <c r="AD752" i="4"/>
  <c r="W754" i="2"/>
  <c r="AD756" i="4"/>
  <c r="W758" i="2"/>
  <c r="AD760" i="4"/>
  <c r="W762" i="2"/>
  <c r="AD764" i="4"/>
  <c r="W766" i="2"/>
  <c r="AD768" i="4"/>
  <c r="W770" i="2"/>
  <c r="AD772" i="4"/>
  <c r="W774" i="2"/>
  <c r="AD776" i="4"/>
  <c r="W778" i="2"/>
  <c r="AD780" i="4"/>
  <c r="W782" i="2"/>
  <c r="AD784" i="4"/>
  <c r="W786" i="2"/>
  <c r="AD788" i="4"/>
  <c r="W790" i="2"/>
  <c r="AD792" i="4"/>
  <c r="W794" i="2"/>
  <c r="AD796" i="4"/>
  <c r="W798" i="2"/>
  <c r="AD800" i="4"/>
  <c r="W802" i="2"/>
  <c r="AD804" i="4"/>
  <c r="W806" i="2"/>
  <c r="AD808" i="4"/>
  <c r="W810" i="2"/>
  <c r="AD812" i="4"/>
  <c r="W814" i="2"/>
  <c r="AD816" i="4"/>
  <c r="W818" i="2"/>
  <c r="AD820" i="4"/>
  <c r="W822" i="2"/>
  <c r="AD824" i="4"/>
  <c r="W826" i="2"/>
  <c r="AD828" i="4"/>
  <c r="W830" i="2"/>
  <c r="AD832" i="4"/>
  <c r="W834" i="2"/>
  <c r="AD836" i="4"/>
  <c r="W838" i="2"/>
  <c r="AD840" i="4"/>
  <c r="W842" i="2"/>
  <c r="AD844" i="4"/>
  <c r="W846" i="2"/>
  <c r="AD848" i="4"/>
  <c r="W850" i="2"/>
  <c r="AD852" i="4"/>
  <c r="W854" i="2"/>
  <c r="AD856" i="4"/>
  <c r="W858" i="2"/>
  <c r="AD860" i="4"/>
  <c r="W862" i="2"/>
  <c r="AD864" i="4"/>
  <c r="W866" i="2"/>
  <c r="AD868" i="4"/>
  <c r="W870" i="2"/>
  <c r="AD872" i="4"/>
  <c r="W874" i="2"/>
  <c r="AD876" i="4"/>
  <c r="W878" i="2"/>
  <c r="AD880" i="4"/>
  <c r="W882" i="2"/>
  <c r="AD884" i="4"/>
  <c r="W886" i="2"/>
  <c r="I889" i="2"/>
  <c r="I893" i="2"/>
  <c r="I897" i="2"/>
  <c r="I901" i="2"/>
  <c r="I905" i="2"/>
  <c r="I909" i="2"/>
  <c r="I913" i="2"/>
  <c r="I917" i="2"/>
  <c r="I921" i="2"/>
  <c r="AD921" i="4"/>
  <c r="I929" i="2"/>
  <c r="AD929" i="4"/>
  <c r="I937" i="2"/>
  <c r="AD937" i="4"/>
  <c r="I945" i="2"/>
  <c r="AD945" i="4"/>
  <c r="I953" i="2"/>
  <c r="AD953" i="4"/>
  <c r="I961" i="2"/>
  <c r="AD961" i="4"/>
  <c r="I969" i="2"/>
  <c r="AD969" i="4"/>
  <c r="I977" i="2"/>
  <c r="AD977" i="4"/>
  <c r="I985" i="2"/>
  <c r="AD985" i="4"/>
  <c r="I993" i="2"/>
  <c r="AD993" i="4"/>
  <c r="I998" i="2"/>
  <c r="AD999" i="4"/>
  <c r="I999" i="2"/>
  <c r="X1006" i="4"/>
  <c r="AO1006" i="2" s="1"/>
  <c r="AU1006" i="2" s="1"/>
  <c r="BE1006" i="2" s="1"/>
  <c r="W1006" i="2"/>
  <c r="X1012" i="4"/>
  <c r="AO1012" i="2" s="1"/>
  <c r="AU1012" i="2" s="1"/>
  <c r="BH1012" i="2" s="1"/>
  <c r="W1012" i="2"/>
  <c r="I1014" i="2"/>
  <c r="AD1015" i="4"/>
  <c r="I1015" i="2"/>
  <c r="X1022" i="4"/>
  <c r="AO1022" i="2" s="1"/>
  <c r="AU1022" i="2" s="1"/>
  <c r="W1022" i="2"/>
  <c r="X1028" i="4"/>
  <c r="AO1028" i="2" s="1"/>
  <c r="AU1028" i="2" s="1"/>
  <c r="BE1028" i="2" s="1"/>
  <c r="W1028" i="2"/>
  <c r="I1030" i="2"/>
  <c r="AD1031" i="4"/>
  <c r="I1031" i="2"/>
  <c r="X1038" i="4"/>
  <c r="AO1038" i="2" s="1"/>
  <c r="AU1038" i="2" s="1"/>
  <c r="BH1038" i="2" s="1"/>
  <c r="W1038" i="2"/>
  <c r="W713" i="2"/>
  <c r="AD715" i="4"/>
  <c r="W717" i="2"/>
  <c r="AD719" i="4"/>
  <c r="W721" i="2"/>
  <c r="AD723" i="4"/>
  <c r="W725" i="2"/>
  <c r="AD727" i="4"/>
  <c r="W729" i="2"/>
  <c r="AD731" i="4"/>
  <c r="W733" i="2"/>
  <c r="AD735" i="4"/>
  <c r="W737" i="2"/>
  <c r="AD739" i="4"/>
  <c r="W741" i="2"/>
  <c r="AD743" i="4"/>
  <c r="W745" i="2"/>
  <c r="AD747" i="4"/>
  <c r="W749" i="2"/>
  <c r="AD751" i="4"/>
  <c r="W753" i="2"/>
  <c r="AD755" i="4"/>
  <c r="W757" i="2"/>
  <c r="AD759" i="4"/>
  <c r="W761" i="2"/>
  <c r="AD763" i="4"/>
  <c r="W765" i="2"/>
  <c r="AD767" i="4"/>
  <c r="W769" i="2"/>
  <c r="AD771" i="4"/>
  <c r="W773" i="2"/>
  <c r="AD775" i="4"/>
  <c r="W777" i="2"/>
  <c r="AD779" i="4"/>
  <c r="W781" i="2"/>
  <c r="AD783" i="4"/>
  <c r="W785" i="2"/>
  <c r="AD787" i="4"/>
  <c r="W789" i="2"/>
  <c r="AD791" i="4"/>
  <c r="W793" i="2"/>
  <c r="AD795" i="4"/>
  <c r="W797" i="2"/>
  <c r="AD799" i="4"/>
  <c r="W801" i="2"/>
  <c r="AD803" i="4"/>
  <c r="W805" i="2"/>
  <c r="AD807" i="4"/>
  <c r="W809" i="2"/>
  <c r="AD811" i="4"/>
  <c r="W813" i="2"/>
  <c r="AD815" i="4"/>
  <c r="W817" i="2"/>
  <c r="AD819" i="4"/>
  <c r="W821" i="2"/>
  <c r="AD823" i="4"/>
  <c r="W825" i="2"/>
  <c r="AD827" i="4"/>
  <c r="W829" i="2"/>
  <c r="AD831" i="4"/>
  <c r="W833" i="2"/>
  <c r="AD835" i="4"/>
  <c r="W837" i="2"/>
  <c r="AD839" i="4"/>
  <c r="W841" i="2"/>
  <c r="AD843" i="4"/>
  <c r="W845" i="2"/>
  <c r="AD847" i="4"/>
  <c r="W849" i="2"/>
  <c r="AD851" i="4"/>
  <c r="W853" i="2"/>
  <c r="AD855" i="4"/>
  <c r="W857" i="2"/>
  <c r="AD859" i="4"/>
  <c r="W861" i="2"/>
  <c r="AD863" i="4"/>
  <c r="W865" i="2"/>
  <c r="AD867" i="4"/>
  <c r="W869" i="2"/>
  <c r="AD871" i="4"/>
  <c r="W873" i="2"/>
  <c r="AD875" i="4"/>
  <c r="W877" i="2"/>
  <c r="AD879" i="4"/>
  <c r="W881" i="2"/>
  <c r="AD883" i="4"/>
  <c r="W885" i="2"/>
  <c r="X919" i="4"/>
  <c r="AO919" i="2" s="1"/>
  <c r="AU919" i="2" s="1"/>
  <c r="W919" i="2"/>
  <c r="I923" i="2"/>
  <c r="X927" i="4"/>
  <c r="AO927" i="2" s="1"/>
  <c r="AU927" i="2" s="1"/>
  <c r="BE927" i="2" s="1"/>
  <c r="W927" i="2"/>
  <c r="I931" i="2"/>
  <c r="X935" i="4"/>
  <c r="AO935" i="2" s="1"/>
  <c r="AU935" i="2" s="1"/>
  <c r="BA935" i="2" s="1"/>
  <c r="W935" i="2"/>
  <c r="I939" i="2"/>
  <c r="X943" i="4"/>
  <c r="AO943" i="2" s="1"/>
  <c r="AU943" i="2" s="1"/>
  <c r="W943" i="2"/>
  <c r="I947" i="2"/>
  <c r="X951" i="4"/>
  <c r="AO951" i="2" s="1"/>
  <c r="AU951" i="2" s="1"/>
  <c r="BE951" i="2" s="1"/>
  <c r="W951" i="2"/>
  <c r="I955" i="2"/>
  <c r="X959" i="4"/>
  <c r="AO959" i="2" s="1"/>
  <c r="AU959" i="2" s="1"/>
  <c r="W959" i="2"/>
  <c r="I963" i="2"/>
  <c r="X967" i="4"/>
  <c r="AO967" i="2" s="1"/>
  <c r="AU967" i="2" s="1"/>
  <c r="W967" i="2"/>
  <c r="I971" i="2"/>
  <c r="X975" i="4"/>
  <c r="AO975" i="2" s="1"/>
  <c r="AU975" i="2" s="1"/>
  <c r="W975" i="2"/>
  <c r="I979" i="2"/>
  <c r="X983" i="4"/>
  <c r="AO983" i="2" s="1"/>
  <c r="AU983" i="2" s="1"/>
  <c r="BA983" i="2" s="1"/>
  <c r="W983" i="2"/>
  <c r="I987" i="2"/>
  <c r="X991" i="4"/>
  <c r="AO991" i="2" s="1"/>
  <c r="AU991" i="2" s="1"/>
  <c r="W991" i="2"/>
  <c r="I995" i="2"/>
  <c r="X1002" i="4"/>
  <c r="AO1002" i="2" s="1"/>
  <c r="AU1002" i="2" s="1"/>
  <c r="BE1002" i="2" s="1"/>
  <c r="W1002" i="2"/>
  <c r="X1008" i="4"/>
  <c r="AO1008" i="2" s="1"/>
  <c r="AU1008" i="2" s="1"/>
  <c r="W1008" i="2"/>
  <c r="I1010" i="2"/>
  <c r="AD1011" i="4"/>
  <c r="I1011" i="2"/>
  <c r="X1018" i="4"/>
  <c r="AO1018" i="2" s="1"/>
  <c r="AU1018" i="2" s="1"/>
  <c r="BE1018" i="2" s="1"/>
  <c r="W1018" i="2"/>
  <c r="X1024" i="4"/>
  <c r="AO1024" i="2" s="1"/>
  <c r="AU1024" i="2" s="1"/>
  <c r="BH1024" i="2" s="1"/>
  <c r="W1024" i="2"/>
  <c r="I1026" i="2"/>
  <c r="AD1027" i="4"/>
  <c r="I1027" i="2"/>
  <c r="X1034" i="4"/>
  <c r="AO1034" i="2" s="1"/>
  <c r="AU1034" i="2" s="1"/>
  <c r="BQ1034" i="2" s="1"/>
  <c r="W1034" i="2"/>
  <c r="X1040" i="4"/>
  <c r="AO1040" i="2" s="1"/>
  <c r="AU1040" i="2" s="1"/>
  <c r="BQ1040" i="2" s="1"/>
  <c r="W1040" i="2"/>
  <c r="X888" i="4"/>
  <c r="AO888" i="2" s="1"/>
  <c r="AU888" i="2" s="1"/>
  <c r="W888" i="2"/>
  <c r="I890" i="2"/>
  <c r="AD890" i="4"/>
  <c r="X892" i="4"/>
  <c r="AO892" i="2" s="1"/>
  <c r="AU892" i="2" s="1"/>
  <c r="BE892" i="2" s="1"/>
  <c r="W892" i="2"/>
  <c r="I894" i="2"/>
  <c r="AD894" i="4"/>
  <c r="X896" i="4"/>
  <c r="AO896" i="2" s="1"/>
  <c r="AU896" i="2" s="1"/>
  <c r="W896" i="2"/>
  <c r="I898" i="2"/>
  <c r="AD898" i="4"/>
  <c r="X900" i="4"/>
  <c r="AO900" i="2" s="1"/>
  <c r="AU900" i="2" s="1"/>
  <c r="BE900" i="2" s="1"/>
  <c r="W900" i="2"/>
  <c r="I902" i="2"/>
  <c r="AD902" i="4"/>
  <c r="X904" i="4"/>
  <c r="AO904" i="2" s="1"/>
  <c r="AU904" i="2" s="1"/>
  <c r="BE904" i="2" s="1"/>
  <c r="W904" i="2"/>
  <c r="I906" i="2"/>
  <c r="AD906" i="4"/>
  <c r="X908" i="4"/>
  <c r="AO908" i="2" s="1"/>
  <c r="AU908" i="2" s="1"/>
  <c r="BQ908" i="2" s="1"/>
  <c r="W908" i="2"/>
  <c r="I910" i="2"/>
  <c r="AD910" i="4"/>
  <c r="X912" i="4"/>
  <c r="AO912" i="2" s="1"/>
  <c r="AU912" i="2" s="1"/>
  <c r="BE912" i="2" s="1"/>
  <c r="W912" i="2"/>
  <c r="I914" i="2"/>
  <c r="AD914" i="4"/>
  <c r="X916" i="4"/>
  <c r="AO916" i="2" s="1"/>
  <c r="AU916" i="2" s="1"/>
  <c r="W916" i="2"/>
  <c r="I918" i="2"/>
  <c r="AD918" i="4"/>
  <c r="I925" i="2"/>
  <c r="AD925" i="4"/>
  <c r="I933" i="2"/>
  <c r="AD933" i="4"/>
  <c r="I941" i="2"/>
  <c r="AD941" i="4"/>
  <c r="I949" i="2"/>
  <c r="AD949" i="4"/>
  <c r="I957" i="2"/>
  <c r="AD957" i="4"/>
  <c r="I965" i="2"/>
  <c r="AD965" i="4"/>
  <c r="I973" i="2"/>
  <c r="AD973" i="4"/>
  <c r="I981" i="2"/>
  <c r="AD981" i="4"/>
  <c r="I989" i="2"/>
  <c r="AD989" i="4"/>
  <c r="X998" i="4"/>
  <c r="AO998" i="2" s="1"/>
  <c r="AU998" i="2" s="1"/>
  <c r="BQ998" i="2" s="1"/>
  <c r="W998" i="2"/>
  <c r="X1004" i="4"/>
  <c r="AO1004" i="2" s="1"/>
  <c r="AU1004" i="2" s="1"/>
  <c r="W1004" i="2"/>
  <c r="AD1007" i="4"/>
  <c r="I1007" i="2"/>
  <c r="X1014" i="4"/>
  <c r="AO1014" i="2" s="1"/>
  <c r="AU1014" i="2" s="1"/>
  <c r="BQ1014" i="2" s="1"/>
  <c r="W1014" i="2"/>
  <c r="X1020" i="4"/>
  <c r="AO1020" i="2" s="1"/>
  <c r="AU1020" i="2" s="1"/>
  <c r="BE1020" i="2" s="1"/>
  <c r="W1020" i="2"/>
  <c r="AD1023" i="4"/>
  <c r="I1023" i="2"/>
  <c r="X1030" i="4"/>
  <c r="AO1030" i="2" s="1"/>
  <c r="AU1030" i="2" s="1"/>
  <c r="BA1030" i="2" s="1"/>
  <c r="W1030" i="2"/>
  <c r="X1036" i="4"/>
  <c r="AO1036" i="2" s="1"/>
  <c r="AU1036" i="2" s="1"/>
  <c r="BA1036" i="2" s="1"/>
  <c r="W1036" i="2"/>
  <c r="AD1039" i="4"/>
  <c r="I1039" i="2"/>
  <c r="W920" i="2"/>
  <c r="AD922" i="4"/>
  <c r="W924" i="2"/>
  <c r="AD926" i="4"/>
  <c r="W928" i="2"/>
  <c r="AD930" i="4"/>
  <c r="W932" i="2"/>
  <c r="AD934" i="4"/>
  <c r="W936" i="2"/>
  <c r="AD938" i="4"/>
  <c r="W940" i="2"/>
  <c r="AD942" i="4"/>
  <c r="W944" i="2"/>
  <c r="AD946" i="4"/>
  <c r="W948" i="2"/>
  <c r="AD950" i="4"/>
  <c r="W952" i="2"/>
  <c r="AD954" i="4"/>
  <c r="W956" i="2"/>
  <c r="AD958" i="4"/>
  <c r="W960" i="2"/>
  <c r="AD962" i="4"/>
  <c r="W964" i="2"/>
  <c r="AD966" i="4"/>
  <c r="W968" i="2"/>
  <c r="AD970" i="4"/>
  <c r="W972" i="2"/>
  <c r="AD974" i="4"/>
  <c r="W976" i="2"/>
  <c r="AD978" i="4"/>
  <c r="W980" i="2"/>
  <c r="AD982" i="4"/>
  <c r="W984" i="2"/>
  <c r="AD986" i="4"/>
  <c r="W988" i="2"/>
  <c r="AD990" i="4"/>
  <c r="W992" i="2"/>
  <c r="AD994" i="4"/>
  <c r="W996" i="2"/>
  <c r="W1044" i="2"/>
  <c r="W1048" i="2"/>
  <c r="W1052" i="2"/>
  <c r="W1054" i="2"/>
  <c r="I1056" i="2"/>
  <c r="AD1056" i="4"/>
  <c r="W1062" i="2"/>
  <c r="I1064" i="2"/>
  <c r="AD1064" i="4"/>
  <c r="W1070" i="2"/>
  <c r="I1072" i="2"/>
  <c r="AD1072" i="4"/>
  <c r="W1078" i="2"/>
  <c r="I1080" i="2"/>
  <c r="AD1080" i="4"/>
  <c r="I1000" i="2"/>
  <c r="I1004" i="2"/>
  <c r="I1008" i="2"/>
  <c r="I1012" i="2"/>
  <c r="I1016" i="2"/>
  <c r="I1020" i="2"/>
  <c r="I1024" i="2"/>
  <c r="I1028" i="2"/>
  <c r="I1032" i="2"/>
  <c r="I1036" i="2"/>
  <c r="I1040" i="2"/>
  <c r="W1042" i="2"/>
  <c r="I1044" i="2"/>
  <c r="W1046" i="2"/>
  <c r="I1048" i="2"/>
  <c r="W1050" i="2"/>
  <c r="I1052" i="2"/>
  <c r="I1054" i="2"/>
  <c r="AD1054" i="4"/>
  <c r="I1062" i="2"/>
  <c r="AD1062" i="4"/>
  <c r="I1070" i="2"/>
  <c r="AD1070" i="4"/>
  <c r="I1078" i="2"/>
  <c r="AD1078" i="4"/>
  <c r="W1082" i="2"/>
  <c r="X1082" i="4"/>
  <c r="AO1082" i="2" s="1"/>
  <c r="AU1082" i="2" s="1"/>
  <c r="AD1084" i="4"/>
  <c r="I1084" i="2"/>
  <c r="W1086" i="2"/>
  <c r="X1086" i="4"/>
  <c r="AO1086" i="2" s="1"/>
  <c r="AU1086" i="2" s="1"/>
  <c r="BH1086" i="2" s="1"/>
  <c r="AD1088" i="4"/>
  <c r="I1088" i="2"/>
  <c r="W1090" i="2"/>
  <c r="X1090" i="4"/>
  <c r="AO1090" i="2" s="1"/>
  <c r="AU1090" i="2" s="1"/>
  <c r="AD1092" i="4"/>
  <c r="I1092" i="2"/>
  <c r="W1094" i="2"/>
  <c r="X1094" i="4"/>
  <c r="AO1094" i="2" s="1"/>
  <c r="AU1094" i="2" s="1"/>
  <c r="BH1094" i="2" s="1"/>
  <c r="AD1096" i="4"/>
  <c r="I1096" i="2"/>
  <c r="W1098" i="2"/>
  <c r="X1098" i="4"/>
  <c r="AO1098" i="2" s="1"/>
  <c r="AU1098" i="2" s="1"/>
  <c r="BH1098" i="2" s="1"/>
  <c r="AD1100" i="4"/>
  <c r="I1100" i="2"/>
  <c r="W1102" i="2"/>
  <c r="X1102" i="4"/>
  <c r="AO1102" i="2" s="1"/>
  <c r="AU1102" i="2" s="1"/>
  <c r="BQ1102" i="2" s="1"/>
  <c r="AD1104" i="4"/>
  <c r="I1104" i="2"/>
  <c r="W1106" i="2"/>
  <c r="X1106" i="4"/>
  <c r="AO1106" i="2" s="1"/>
  <c r="AU1106" i="2" s="1"/>
  <c r="AD1108" i="4"/>
  <c r="I1108" i="2"/>
  <c r="W1110" i="2"/>
  <c r="X1110" i="4"/>
  <c r="AO1110" i="2" s="1"/>
  <c r="AU1110" i="2" s="1"/>
  <c r="AD1112" i="4"/>
  <c r="I1112" i="2"/>
  <c r="W1114" i="2"/>
  <c r="X1114" i="4"/>
  <c r="AO1114" i="2" s="1"/>
  <c r="AU1114" i="2" s="1"/>
  <c r="BH1114" i="2" s="1"/>
  <c r="AD1116" i="4"/>
  <c r="I1116" i="2"/>
  <c r="W1118" i="2"/>
  <c r="X1118" i="4"/>
  <c r="AO1118" i="2" s="1"/>
  <c r="AU1118" i="2" s="1"/>
  <c r="BQ1118" i="2" s="1"/>
  <c r="AD1120" i="4"/>
  <c r="I1120" i="2"/>
  <c r="W1122" i="2"/>
  <c r="X1122" i="4"/>
  <c r="AO1122" i="2" s="1"/>
  <c r="AU1122" i="2" s="1"/>
  <c r="AD1124" i="4"/>
  <c r="I1124" i="2"/>
  <c r="W1126" i="2"/>
  <c r="X1126" i="4"/>
  <c r="AO1126" i="2" s="1"/>
  <c r="AU1126" i="2" s="1"/>
  <c r="BH1126" i="2" s="1"/>
  <c r="AD1128" i="4"/>
  <c r="I1128" i="2"/>
  <c r="W1130" i="2"/>
  <c r="X1130" i="4"/>
  <c r="AO1130" i="2" s="1"/>
  <c r="AU1130" i="2" s="1"/>
  <c r="BH1130" i="2" s="1"/>
  <c r="AD1132" i="4"/>
  <c r="I1132" i="2"/>
  <c r="W1134" i="2"/>
  <c r="X1134" i="4"/>
  <c r="AO1134" i="2" s="1"/>
  <c r="AU1134" i="2" s="1"/>
  <c r="BQ1134" i="2" s="1"/>
  <c r="AD1136" i="4"/>
  <c r="I1136" i="2"/>
  <c r="W1138" i="2"/>
  <c r="X1138" i="4"/>
  <c r="AO1138" i="2" s="1"/>
  <c r="AU1138" i="2" s="1"/>
  <c r="AD1140" i="4"/>
  <c r="I1140" i="2"/>
  <c r="W1142" i="2"/>
  <c r="X1142" i="4"/>
  <c r="AO1142" i="2" s="1"/>
  <c r="AU1142" i="2" s="1"/>
  <c r="BH1142" i="2" s="1"/>
  <c r="I1043" i="2"/>
  <c r="I1047" i="2"/>
  <c r="I1051" i="2"/>
  <c r="AD1060" i="4"/>
  <c r="AD1068" i="4"/>
  <c r="AD1076" i="4"/>
  <c r="AD1058" i="4"/>
  <c r="AD1066" i="4"/>
  <c r="AD1074" i="4"/>
  <c r="I1144" i="2"/>
  <c r="X1146" i="4"/>
  <c r="AO1146" i="2" s="1"/>
  <c r="AU1146" i="2" s="1"/>
  <c r="BH1146" i="2" s="1"/>
  <c r="I1148" i="2"/>
  <c r="X1150" i="4"/>
  <c r="AO1150" i="2" s="1"/>
  <c r="AU1150" i="2" s="1"/>
  <c r="I1152" i="2"/>
  <c r="X1154" i="4"/>
  <c r="AO1154" i="2" s="1"/>
  <c r="AU1154" i="2" s="1"/>
  <c r="I1156" i="2"/>
  <c r="X1158" i="4"/>
  <c r="AO1158" i="2" s="1"/>
  <c r="AU1158" i="2" s="1"/>
  <c r="I1160" i="2"/>
  <c r="X1162" i="4"/>
  <c r="AO1162" i="2" s="1"/>
  <c r="AU1162" i="2" s="1"/>
  <c r="BH1162" i="2" s="1"/>
  <c r="I1164" i="2"/>
  <c r="X1166" i="4"/>
  <c r="AO1166" i="2" s="1"/>
  <c r="AU1166" i="2" s="1"/>
  <c r="I1168" i="2"/>
  <c r="X1170" i="4"/>
  <c r="AO1170" i="2" s="1"/>
  <c r="AU1170" i="2" s="1"/>
  <c r="I1172" i="2"/>
  <c r="X1174" i="4"/>
  <c r="AO1174" i="2" s="1"/>
  <c r="AU1174" i="2" s="1"/>
  <c r="BQ1174" i="2" s="1"/>
  <c r="I1176" i="2"/>
  <c r="X1178" i="4"/>
  <c r="AO1178" i="2" s="1"/>
  <c r="AU1178" i="2" s="1"/>
  <c r="BH1178" i="2" s="1"/>
  <c r="I1180" i="2"/>
  <c r="X1182" i="4"/>
  <c r="AO1182" i="2" s="1"/>
  <c r="AU1182" i="2" s="1"/>
  <c r="BH1182" i="2" s="1"/>
  <c r="I1184" i="2"/>
  <c r="X1186" i="4"/>
  <c r="AO1186" i="2" s="1"/>
  <c r="AU1186" i="2" s="1"/>
  <c r="I1188" i="2"/>
  <c r="X1190" i="4"/>
  <c r="AO1190" i="2" s="1"/>
  <c r="AU1190" i="2" s="1"/>
  <c r="BH1190" i="2" s="1"/>
  <c r="I1192" i="2"/>
  <c r="X1194" i="4"/>
  <c r="AO1194" i="2" s="1"/>
  <c r="AU1194" i="2" s="1"/>
  <c r="BH1194" i="2" s="1"/>
  <c r="G1196" i="4"/>
  <c r="I1196" i="2" s="1"/>
  <c r="X1198" i="4"/>
  <c r="AO1198" i="2" s="1"/>
  <c r="AU1198" i="2" s="1"/>
  <c r="BH1198" i="2" s="1"/>
  <c r="G1200" i="4"/>
  <c r="I1200" i="2" s="1"/>
  <c r="X1202" i="4"/>
  <c r="AO1202" i="2" s="1"/>
  <c r="AU1202" i="2" s="1"/>
  <c r="G1204" i="4"/>
  <c r="I1204" i="2" s="1"/>
  <c r="X1206" i="4"/>
  <c r="AO1206" i="2" s="1"/>
  <c r="AU1206" i="2" s="1"/>
  <c r="BH1206" i="2" s="1"/>
  <c r="G1208" i="4"/>
  <c r="I1208" i="2" s="1"/>
  <c r="X1210" i="4"/>
  <c r="AO1210" i="2" s="1"/>
  <c r="AU1210" i="2" s="1"/>
  <c r="BH1210" i="2" s="1"/>
  <c r="G1212" i="4"/>
  <c r="I1212" i="2" s="1"/>
  <c r="X1214" i="4"/>
  <c r="AO1214" i="2" s="1"/>
  <c r="AU1214" i="2" s="1"/>
  <c r="BA1214" i="2" s="1"/>
  <c r="G1216" i="4"/>
  <c r="I1216" i="2" s="1"/>
  <c r="X1218" i="4"/>
  <c r="AO1218" i="2" s="1"/>
  <c r="AU1218" i="2" s="1"/>
  <c r="G1220" i="4"/>
  <c r="I1220" i="2" s="1"/>
  <c r="X1222" i="4"/>
  <c r="AO1222" i="2" s="1"/>
  <c r="AU1222" i="2" s="1"/>
  <c r="G1224" i="4"/>
  <c r="I1224" i="2" s="1"/>
  <c r="X1226" i="4"/>
  <c r="AO1226" i="2" s="1"/>
  <c r="AU1226" i="2" s="1"/>
  <c r="G1228" i="4"/>
  <c r="I1228" i="2" s="1"/>
  <c r="X1230" i="4"/>
  <c r="AO1230" i="2" s="1"/>
  <c r="AU1230" i="2" s="1"/>
  <c r="G1232" i="4"/>
  <c r="I1232" i="2" s="1"/>
  <c r="X1234" i="4"/>
  <c r="AO1234" i="2" s="1"/>
  <c r="AU1234" i="2" s="1"/>
  <c r="BE1234" i="2" s="1"/>
  <c r="G1236" i="4"/>
  <c r="I1236" i="2" s="1"/>
  <c r="X1238" i="4"/>
  <c r="AO1238" i="2" s="1"/>
  <c r="AU1238" i="2" s="1"/>
  <c r="G1240" i="4"/>
  <c r="I1240" i="2" s="1"/>
  <c r="X1242" i="4"/>
  <c r="AO1242" i="2" s="1"/>
  <c r="AU1242" i="2" s="1"/>
  <c r="G1244" i="4"/>
  <c r="I1244" i="2" s="1"/>
  <c r="X1246" i="4"/>
  <c r="AO1246" i="2" s="1"/>
  <c r="AU1246" i="2" s="1"/>
  <c r="G1248" i="4"/>
  <c r="I1248" i="2" s="1"/>
  <c r="X1250" i="4"/>
  <c r="AO1250" i="2" s="1"/>
  <c r="AU1250" i="2" s="1"/>
  <c r="BE1250" i="2" s="1"/>
  <c r="G1252" i="4"/>
  <c r="I1252" i="2" s="1"/>
  <c r="X1254" i="4"/>
  <c r="AO1254" i="2" s="1"/>
  <c r="AU1254" i="2" s="1"/>
  <c r="BQ1254" i="2" s="1"/>
  <c r="G1256" i="4"/>
  <c r="I1256" i="2" s="1"/>
  <c r="X1258" i="4"/>
  <c r="AO1258" i="2" s="1"/>
  <c r="AU1258" i="2" s="1"/>
  <c r="G1260" i="4"/>
  <c r="I1260" i="2" s="1"/>
  <c r="X1262" i="4"/>
  <c r="AO1262" i="2" s="1"/>
  <c r="AU1262" i="2" s="1"/>
  <c r="BH1262" i="2" s="1"/>
  <c r="G1264" i="4"/>
  <c r="I1264" i="2" s="1"/>
  <c r="X1266" i="4"/>
  <c r="AO1266" i="2" s="1"/>
  <c r="AU1266" i="2" s="1"/>
  <c r="BH1266" i="2" s="1"/>
  <c r="G1268" i="4"/>
  <c r="I1268" i="2" s="1"/>
  <c r="X1270" i="4"/>
  <c r="AO1270" i="2" s="1"/>
  <c r="AU1270" i="2" s="1"/>
  <c r="BH1270" i="2" s="1"/>
  <c r="G1272" i="4"/>
  <c r="I1272" i="2" s="1"/>
  <c r="X1274" i="4"/>
  <c r="AO1274" i="2" s="1"/>
  <c r="AU1274" i="2" s="1"/>
  <c r="BQ1274" i="2" s="1"/>
  <c r="G1277" i="4"/>
  <c r="I1277" i="2" s="1"/>
  <c r="G1281" i="4"/>
  <c r="I1281" i="2" s="1"/>
  <c r="G1285" i="4"/>
  <c r="I1285" i="2" s="1"/>
  <c r="G1289" i="4"/>
  <c r="I1289" i="2" s="1"/>
  <c r="G1293" i="4"/>
  <c r="I1293" i="2" s="1"/>
  <c r="G1297" i="4"/>
  <c r="I1297" i="2" s="1"/>
  <c r="G1301" i="4"/>
  <c r="I1301" i="2" s="1"/>
  <c r="G1305" i="4"/>
  <c r="I1305" i="2" s="1"/>
  <c r="G1309" i="4"/>
  <c r="I1309" i="2" s="1"/>
  <c r="G1313" i="4"/>
  <c r="I1313" i="2" s="1"/>
  <c r="G1317" i="4"/>
  <c r="I1317" i="2" s="1"/>
  <c r="G1321" i="4"/>
  <c r="I1321" i="2" s="1"/>
  <c r="G1325" i="4"/>
  <c r="I1325" i="2" s="1"/>
  <c r="AD1327" i="4"/>
  <c r="G1327" i="4"/>
  <c r="I1327" i="2" s="1"/>
  <c r="U1329" i="4"/>
  <c r="W1329" i="2" s="1"/>
  <c r="X1329" i="4"/>
  <c r="AO1329" i="2" s="1"/>
  <c r="AU1329" i="2" s="1"/>
  <c r="G1332" i="4"/>
  <c r="I1332" i="2" s="1"/>
  <c r="U1332" i="4"/>
  <c r="W1332" i="2" s="1"/>
  <c r="G1338" i="4"/>
  <c r="I1338" i="2" s="1"/>
  <c r="AD1343" i="4"/>
  <c r="G1343" i="4"/>
  <c r="I1343" i="2" s="1"/>
  <c r="U1345" i="4"/>
  <c r="W1345" i="2" s="1"/>
  <c r="X1345" i="4"/>
  <c r="AO1345" i="2" s="1"/>
  <c r="AU1345" i="2" s="1"/>
  <c r="G1348" i="4"/>
  <c r="I1348" i="2" s="1"/>
  <c r="U1348" i="4"/>
  <c r="W1348" i="2" s="1"/>
  <c r="G1354" i="4"/>
  <c r="I1354" i="2" s="1"/>
  <c r="AD1359" i="4"/>
  <c r="G1359" i="4"/>
  <c r="I1359" i="2" s="1"/>
  <c r="U1361" i="4"/>
  <c r="W1361" i="2" s="1"/>
  <c r="X1361" i="4"/>
  <c r="AO1361" i="2" s="1"/>
  <c r="AU1361" i="2" s="1"/>
  <c r="G1364" i="4"/>
  <c r="I1364" i="2" s="1"/>
  <c r="U1364" i="4"/>
  <c r="W1364" i="2" s="1"/>
  <c r="AD1331" i="4"/>
  <c r="G1331" i="4"/>
  <c r="I1331" i="2" s="1"/>
  <c r="U1333" i="4"/>
  <c r="W1333" i="2" s="1"/>
  <c r="X1333" i="4"/>
  <c r="AO1333" i="2" s="1"/>
  <c r="AU1333" i="2" s="1"/>
  <c r="G1336" i="4"/>
  <c r="I1336" i="2" s="1"/>
  <c r="U1336" i="4"/>
  <c r="W1336" i="2" s="1"/>
  <c r="AD1347" i="4"/>
  <c r="G1347" i="4"/>
  <c r="I1347" i="2" s="1"/>
  <c r="U1349" i="4"/>
  <c r="W1349" i="2" s="1"/>
  <c r="X1349" i="4"/>
  <c r="AO1349" i="2" s="1"/>
  <c r="AU1349" i="2" s="1"/>
  <c r="G1352" i="4"/>
  <c r="I1352" i="2" s="1"/>
  <c r="U1352" i="4"/>
  <c r="W1352" i="2" s="1"/>
  <c r="AD1363" i="4"/>
  <c r="G1363" i="4"/>
  <c r="I1363" i="2" s="1"/>
  <c r="U1365" i="4"/>
  <c r="W1365" i="2" s="1"/>
  <c r="G1365" i="4"/>
  <c r="I1365" i="2" s="1"/>
  <c r="X1365" i="4"/>
  <c r="AO1365" i="2" s="1"/>
  <c r="AU1365" i="2" s="1"/>
  <c r="AD1367" i="4"/>
  <c r="G1367" i="4"/>
  <c r="I1367" i="2" s="1"/>
  <c r="U1369" i="4"/>
  <c r="W1369" i="2" s="1"/>
  <c r="G1369" i="4"/>
  <c r="I1369" i="2" s="1"/>
  <c r="X1369" i="4"/>
  <c r="AO1369" i="2" s="1"/>
  <c r="AU1369" i="2" s="1"/>
  <c r="AD1371" i="4"/>
  <c r="G1371" i="4"/>
  <c r="I1371" i="2" s="1"/>
  <c r="U1373" i="4"/>
  <c r="W1373" i="2" s="1"/>
  <c r="G1373" i="4"/>
  <c r="I1373" i="2" s="1"/>
  <c r="X1373" i="4"/>
  <c r="AO1373" i="2" s="1"/>
  <c r="AU1373" i="2" s="1"/>
  <c r="AD1375" i="4"/>
  <c r="G1375" i="4"/>
  <c r="I1375" i="2" s="1"/>
  <c r="U1377" i="4"/>
  <c r="W1377" i="2" s="1"/>
  <c r="G1377" i="4"/>
  <c r="I1377" i="2" s="1"/>
  <c r="X1377" i="4"/>
  <c r="AO1377" i="2" s="1"/>
  <c r="AU1377" i="2" s="1"/>
  <c r="AD1379" i="4"/>
  <c r="G1379" i="4"/>
  <c r="I1379" i="2" s="1"/>
  <c r="U1381" i="4"/>
  <c r="W1381" i="2" s="1"/>
  <c r="G1381" i="4"/>
  <c r="I1381" i="2" s="1"/>
  <c r="X1381" i="4"/>
  <c r="AO1381" i="2" s="1"/>
  <c r="AU1381" i="2" s="1"/>
  <c r="AD1383" i="4"/>
  <c r="G1383" i="4"/>
  <c r="I1383" i="2" s="1"/>
  <c r="U1385" i="4"/>
  <c r="W1385" i="2" s="1"/>
  <c r="G1385" i="4"/>
  <c r="I1385" i="2" s="1"/>
  <c r="X1385" i="4"/>
  <c r="AO1385" i="2" s="1"/>
  <c r="AU1385" i="2" s="1"/>
  <c r="AD1387" i="4"/>
  <c r="G1387" i="4"/>
  <c r="I1387" i="2" s="1"/>
  <c r="U1389" i="4"/>
  <c r="W1389" i="2" s="1"/>
  <c r="G1389" i="4"/>
  <c r="I1389" i="2" s="1"/>
  <c r="X1389" i="4"/>
  <c r="AO1389" i="2" s="1"/>
  <c r="AU1389" i="2" s="1"/>
  <c r="BA1389" i="2" s="1"/>
  <c r="AD1391" i="4"/>
  <c r="G1391" i="4"/>
  <c r="I1391" i="2" s="1"/>
  <c r="U1393" i="4"/>
  <c r="W1393" i="2" s="1"/>
  <c r="G1393" i="4"/>
  <c r="I1393" i="2" s="1"/>
  <c r="X1393" i="4"/>
  <c r="AO1393" i="2" s="1"/>
  <c r="AU1393" i="2" s="1"/>
  <c r="AD1395" i="4"/>
  <c r="G1395" i="4"/>
  <c r="I1395" i="2" s="1"/>
  <c r="U1397" i="4"/>
  <c r="W1397" i="2" s="1"/>
  <c r="G1397" i="4"/>
  <c r="I1397" i="2" s="1"/>
  <c r="X1397" i="4"/>
  <c r="AO1397" i="2" s="1"/>
  <c r="AU1397" i="2" s="1"/>
  <c r="BA1397" i="2" s="1"/>
  <c r="AD1399" i="4"/>
  <c r="G1399" i="4"/>
  <c r="I1399" i="2" s="1"/>
  <c r="U1401" i="4"/>
  <c r="W1401" i="2" s="1"/>
  <c r="G1401" i="4"/>
  <c r="I1401" i="2" s="1"/>
  <c r="X1401" i="4"/>
  <c r="AO1401" i="2" s="1"/>
  <c r="AU1401" i="2" s="1"/>
  <c r="BA1401" i="2" s="1"/>
  <c r="AD1403" i="4"/>
  <c r="G1403" i="4"/>
  <c r="I1403" i="2" s="1"/>
  <c r="U1405" i="4"/>
  <c r="W1405" i="2" s="1"/>
  <c r="G1405" i="4"/>
  <c r="I1405" i="2" s="1"/>
  <c r="X1405" i="4"/>
  <c r="AO1405" i="2" s="1"/>
  <c r="AU1405" i="2" s="1"/>
  <c r="AD1407" i="4"/>
  <c r="G1407" i="4"/>
  <c r="I1407" i="2" s="1"/>
  <c r="U1409" i="4"/>
  <c r="W1409" i="2" s="1"/>
  <c r="G1409" i="4"/>
  <c r="I1409" i="2" s="1"/>
  <c r="X1409" i="4"/>
  <c r="AO1409" i="2" s="1"/>
  <c r="AU1409" i="2" s="1"/>
  <c r="AD1411" i="4"/>
  <c r="G1411" i="4"/>
  <c r="I1411" i="2" s="1"/>
  <c r="U1413" i="4"/>
  <c r="W1413" i="2" s="1"/>
  <c r="G1413" i="4"/>
  <c r="I1413" i="2" s="1"/>
  <c r="X1413" i="4"/>
  <c r="AO1413" i="2" s="1"/>
  <c r="AU1413" i="2" s="1"/>
  <c r="G1274" i="4"/>
  <c r="I1274" i="2" s="1"/>
  <c r="AD1275" i="4"/>
  <c r="G1276" i="4"/>
  <c r="I1276" i="2" s="1"/>
  <c r="G1278" i="4"/>
  <c r="I1278" i="2" s="1"/>
  <c r="AD1279" i="4"/>
  <c r="G1280" i="4"/>
  <c r="I1280" i="2" s="1"/>
  <c r="G1282" i="4"/>
  <c r="I1282" i="2" s="1"/>
  <c r="AD1283" i="4"/>
  <c r="G1284" i="4"/>
  <c r="I1284" i="2" s="1"/>
  <c r="G1286" i="4"/>
  <c r="I1286" i="2" s="1"/>
  <c r="AD1287" i="4"/>
  <c r="G1288" i="4"/>
  <c r="I1288" i="2" s="1"/>
  <c r="G1290" i="4"/>
  <c r="I1290" i="2" s="1"/>
  <c r="AD1291" i="4"/>
  <c r="G1292" i="4"/>
  <c r="I1292" i="2" s="1"/>
  <c r="G1294" i="4"/>
  <c r="I1294" i="2" s="1"/>
  <c r="AD1295" i="4"/>
  <c r="G1296" i="4"/>
  <c r="I1296" i="2" s="1"/>
  <c r="G1298" i="4"/>
  <c r="I1298" i="2" s="1"/>
  <c r="AD1299" i="4"/>
  <c r="G1300" i="4"/>
  <c r="I1300" i="2" s="1"/>
  <c r="G1302" i="4"/>
  <c r="I1302" i="2" s="1"/>
  <c r="AD1303" i="4"/>
  <c r="G1304" i="4"/>
  <c r="I1304" i="2" s="1"/>
  <c r="G1306" i="4"/>
  <c r="I1306" i="2" s="1"/>
  <c r="AD1307" i="4"/>
  <c r="G1308" i="4"/>
  <c r="I1308" i="2" s="1"/>
  <c r="G1310" i="4"/>
  <c r="I1310" i="2" s="1"/>
  <c r="AD1311" i="4"/>
  <c r="G1312" i="4"/>
  <c r="I1312" i="2" s="1"/>
  <c r="G1314" i="4"/>
  <c r="I1314" i="2" s="1"/>
  <c r="AD1315" i="4"/>
  <c r="G1316" i="4"/>
  <c r="I1316" i="2" s="1"/>
  <c r="G1318" i="4"/>
  <c r="I1318" i="2" s="1"/>
  <c r="AD1319" i="4"/>
  <c r="G1320" i="4"/>
  <c r="I1320" i="2" s="1"/>
  <c r="G1322" i="4"/>
  <c r="I1322" i="2" s="1"/>
  <c r="AD1323" i="4"/>
  <c r="G1324" i="4"/>
  <c r="I1324" i="2" s="1"/>
  <c r="G1330" i="4"/>
  <c r="I1330" i="2" s="1"/>
  <c r="G1333" i="4"/>
  <c r="I1333" i="2" s="1"/>
  <c r="AD1335" i="4"/>
  <c r="G1335" i="4"/>
  <c r="I1335" i="2" s="1"/>
  <c r="X1336" i="4"/>
  <c r="AO1336" i="2" s="1"/>
  <c r="AU1336" i="2" s="1"/>
  <c r="U1337" i="4"/>
  <c r="W1337" i="2" s="1"/>
  <c r="X1337" i="4"/>
  <c r="AO1337" i="2" s="1"/>
  <c r="AU1337" i="2" s="1"/>
  <c r="G1340" i="4"/>
  <c r="I1340" i="2" s="1"/>
  <c r="U1340" i="4"/>
  <c r="W1340" i="2" s="1"/>
  <c r="G1346" i="4"/>
  <c r="I1346" i="2" s="1"/>
  <c r="G1349" i="4"/>
  <c r="I1349" i="2" s="1"/>
  <c r="AD1351" i="4"/>
  <c r="G1351" i="4"/>
  <c r="I1351" i="2" s="1"/>
  <c r="X1352" i="4"/>
  <c r="AO1352" i="2" s="1"/>
  <c r="AU1352" i="2" s="1"/>
  <c r="BE1352" i="2" s="1"/>
  <c r="U1353" i="4"/>
  <c r="W1353" i="2" s="1"/>
  <c r="X1353" i="4"/>
  <c r="AO1353" i="2" s="1"/>
  <c r="AU1353" i="2" s="1"/>
  <c r="G1356" i="4"/>
  <c r="I1356" i="2" s="1"/>
  <c r="U1356" i="4"/>
  <c r="W1356" i="2" s="1"/>
  <c r="G1362" i="4"/>
  <c r="I1362" i="2" s="1"/>
  <c r="X1276" i="4"/>
  <c r="AO1276" i="2" s="1"/>
  <c r="AU1276" i="2" s="1"/>
  <c r="BQ1276" i="2" s="1"/>
  <c r="X1280" i="4"/>
  <c r="AO1280" i="2" s="1"/>
  <c r="AU1280" i="2" s="1"/>
  <c r="X1284" i="4"/>
  <c r="AO1284" i="2" s="1"/>
  <c r="AU1284" i="2" s="1"/>
  <c r="BH1284" i="2" s="1"/>
  <c r="X1288" i="4"/>
  <c r="AO1288" i="2" s="1"/>
  <c r="AU1288" i="2" s="1"/>
  <c r="X1292" i="4"/>
  <c r="AO1292" i="2" s="1"/>
  <c r="AU1292" i="2" s="1"/>
  <c r="BH1292" i="2" s="1"/>
  <c r="X1296" i="4"/>
  <c r="AO1296" i="2" s="1"/>
  <c r="AU1296" i="2" s="1"/>
  <c r="BH1296" i="2" s="1"/>
  <c r="X1300" i="4"/>
  <c r="AO1300" i="2" s="1"/>
  <c r="AU1300" i="2" s="1"/>
  <c r="BH1300" i="2" s="1"/>
  <c r="X1304" i="4"/>
  <c r="AO1304" i="2" s="1"/>
  <c r="AU1304" i="2" s="1"/>
  <c r="X1308" i="4"/>
  <c r="AO1308" i="2" s="1"/>
  <c r="AU1308" i="2" s="1"/>
  <c r="X1312" i="4"/>
  <c r="AO1312" i="2" s="1"/>
  <c r="AU1312" i="2" s="1"/>
  <c r="X1316" i="4"/>
  <c r="AO1316" i="2" s="1"/>
  <c r="AU1316" i="2" s="1"/>
  <c r="BH1316" i="2" s="1"/>
  <c r="X1320" i="4"/>
  <c r="AO1320" i="2" s="1"/>
  <c r="AU1320" i="2" s="1"/>
  <c r="X1324" i="4"/>
  <c r="AO1324" i="2" s="1"/>
  <c r="AU1324" i="2" s="1"/>
  <c r="U1325" i="4"/>
  <c r="W1325" i="2" s="1"/>
  <c r="X1325" i="4"/>
  <c r="AO1325" i="2" s="1"/>
  <c r="AU1325" i="2" s="1"/>
  <c r="G1328" i="4"/>
  <c r="I1328" i="2" s="1"/>
  <c r="U1328" i="4"/>
  <c r="W1328" i="2" s="1"/>
  <c r="AD1339" i="4"/>
  <c r="G1339" i="4"/>
  <c r="I1339" i="2" s="1"/>
  <c r="U1341" i="4"/>
  <c r="W1341" i="2" s="1"/>
  <c r="X1341" i="4"/>
  <c r="AO1341" i="2" s="1"/>
  <c r="AU1341" i="2" s="1"/>
  <c r="G1344" i="4"/>
  <c r="I1344" i="2" s="1"/>
  <c r="U1344" i="4"/>
  <c r="W1344" i="2" s="1"/>
  <c r="AD1355" i="4"/>
  <c r="G1355" i="4"/>
  <c r="I1355" i="2" s="1"/>
  <c r="X1356" i="4"/>
  <c r="AO1356" i="2" s="1"/>
  <c r="AU1356" i="2" s="1"/>
  <c r="BH1356" i="2" s="1"/>
  <c r="U1357" i="4"/>
  <c r="W1357" i="2" s="1"/>
  <c r="X1357" i="4"/>
  <c r="AO1357" i="2" s="1"/>
  <c r="AU1357" i="2" s="1"/>
  <c r="G1360" i="4"/>
  <c r="I1360" i="2" s="1"/>
  <c r="U1360" i="4"/>
  <c r="W1360" i="2" s="1"/>
  <c r="U1368" i="4"/>
  <c r="W1368" i="2" s="1"/>
  <c r="U1372" i="4"/>
  <c r="W1372" i="2" s="1"/>
  <c r="U1376" i="4"/>
  <c r="W1376" i="2" s="1"/>
  <c r="U1380" i="4"/>
  <c r="W1380" i="2" s="1"/>
  <c r="U1384" i="4"/>
  <c r="W1384" i="2" s="1"/>
  <c r="U1388" i="4"/>
  <c r="W1388" i="2" s="1"/>
  <c r="U1392" i="4"/>
  <c r="W1392" i="2" s="1"/>
  <c r="U1396" i="4"/>
  <c r="W1396" i="2" s="1"/>
  <c r="U1400" i="4"/>
  <c r="W1400" i="2" s="1"/>
  <c r="U1404" i="4"/>
  <c r="W1404" i="2" s="1"/>
  <c r="U1408" i="4"/>
  <c r="W1408" i="2" s="1"/>
  <c r="U1412" i="4"/>
  <c r="W1412" i="2" s="1"/>
  <c r="G1415" i="4"/>
  <c r="I1415" i="2" s="1"/>
  <c r="U1416" i="4"/>
  <c r="W1416" i="2" s="1"/>
  <c r="X1417" i="4"/>
  <c r="AO1417" i="2" s="1"/>
  <c r="AU1417" i="2" s="1"/>
  <c r="BE1417" i="2" s="1"/>
  <c r="G1419" i="4"/>
  <c r="I1419" i="2" s="1"/>
  <c r="U1420" i="4"/>
  <c r="W1420" i="2" s="1"/>
  <c r="X1421" i="4"/>
  <c r="AO1421" i="2" s="1"/>
  <c r="AU1421" i="2" s="1"/>
  <c r="BH1421" i="2" s="1"/>
  <c r="G1423" i="4"/>
  <c r="I1423" i="2" s="1"/>
  <c r="U1424" i="4"/>
  <c r="W1424" i="2" s="1"/>
  <c r="X1425" i="4"/>
  <c r="AO1425" i="2" s="1"/>
  <c r="AU1425" i="2" s="1"/>
  <c r="BH1425" i="2" s="1"/>
  <c r="G1427" i="4"/>
  <c r="I1427" i="2" s="1"/>
  <c r="U1428" i="4"/>
  <c r="W1428" i="2" s="1"/>
  <c r="X1429" i="4"/>
  <c r="AO1429" i="2" s="1"/>
  <c r="AU1429" i="2" s="1"/>
  <c r="BQ1429" i="2" s="1"/>
  <c r="G1431" i="4"/>
  <c r="I1431" i="2" s="1"/>
  <c r="U1432" i="4"/>
  <c r="W1432" i="2" s="1"/>
  <c r="X1433" i="4"/>
  <c r="AO1433" i="2" s="1"/>
  <c r="AU1433" i="2" s="1"/>
  <c r="BH1433" i="2" s="1"/>
  <c r="G1435" i="4"/>
  <c r="I1435" i="2" s="1"/>
  <c r="U1436" i="4"/>
  <c r="W1436" i="2" s="1"/>
  <c r="X1437" i="4"/>
  <c r="AO1437" i="2" s="1"/>
  <c r="AU1437" i="2" s="1"/>
  <c r="BH1437" i="2" s="1"/>
  <c r="G1439" i="4"/>
  <c r="I1439" i="2" s="1"/>
  <c r="U1440" i="4"/>
  <c r="W1440" i="2" s="1"/>
  <c r="X1441" i="4"/>
  <c r="AO1441" i="2" s="1"/>
  <c r="AU1441" i="2" s="1"/>
  <c r="BQ1441" i="2" s="1"/>
  <c r="G1443" i="4"/>
  <c r="I1443" i="2" s="1"/>
  <c r="U1444" i="4"/>
  <c r="W1444" i="2" s="1"/>
  <c r="X1445" i="4"/>
  <c r="AO1445" i="2" s="1"/>
  <c r="AU1445" i="2" s="1"/>
  <c r="G1447" i="4"/>
  <c r="I1447" i="2" s="1"/>
  <c r="U1448" i="4"/>
  <c r="W1448" i="2" s="1"/>
  <c r="X1449" i="4"/>
  <c r="AO1449" i="2" s="1"/>
  <c r="AU1449" i="2" s="1"/>
  <c r="BH1449" i="2" s="1"/>
  <c r="G1451" i="4"/>
  <c r="I1451" i="2" s="1"/>
  <c r="U1452" i="4"/>
  <c r="W1452" i="2" s="1"/>
  <c r="X1453" i="4"/>
  <c r="AO1453" i="2" s="1"/>
  <c r="AU1453" i="2" s="1"/>
  <c r="G1455" i="4"/>
  <c r="I1455" i="2" s="1"/>
  <c r="U1456" i="4"/>
  <c r="W1456" i="2" s="1"/>
  <c r="X1457" i="4"/>
  <c r="AO1457" i="2" s="1"/>
  <c r="AU1457" i="2" s="1"/>
  <c r="BQ1457" i="2" s="1"/>
  <c r="G1459" i="4"/>
  <c r="I1459" i="2" s="1"/>
  <c r="U1460" i="4"/>
  <c r="W1460" i="2" s="1"/>
  <c r="X1461" i="4"/>
  <c r="AO1461" i="2" s="1"/>
  <c r="AU1461" i="2" s="1"/>
  <c r="BQ1461" i="2" s="1"/>
  <c r="G1463" i="4"/>
  <c r="I1463" i="2" s="1"/>
  <c r="U1464" i="4"/>
  <c r="W1464" i="2" s="1"/>
  <c r="X1465" i="4"/>
  <c r="AO1465" i="2" s="1"/>
  <c r="AU1465" i="2" s="1"/>
  <c r="G1467" i="4"/>
  <c r="I1467" i="2" s="1"/>
  <c r="U1468" i="4"/>
  <c r="W1468" i="2" s="1"/>
  <c r="X1469" i="4"/>
  <c r="AO1469" i="2" s="1"/>
  <c r="AU1469" i="2" s="1"/>
  <c r="G1471" i="4"/>
  <c r="I1471" i="2" s="1"/>
  <c r="U1472" i="4"/>
  <c r="W1472" i="2" s="1"/>
  <c r="X1473" i="4"/>
  <c r="AO1473" i="2" s="1"/>
  <c r="AU1473" i="2" s="1"/>
  <c r="BA1473" i="2" s="1"/>
  <c r="G1475" i="4"/>
  <c r="I1475" i="2" s="1"/>
  <c r="U1476" i="4"/>
  <c r="W1476" i="2" s="1"/>
  <c r="X1477" i="4"/>
  <c r="AO1477" i="2" s="1"/>
  <c r="AU1477" i="2" s="1"/>
  <c r="G1479" i="4"/>
  <c r="I1479" i="2" s="1"/>
  <c r="U1480" i="4"/>
  <c r="W1480" i="2" s="1"/>
  <c r="X1481" i="4"/>
  <c r="AO1481" i="2" s="1"/>
  <c r="AU1481" i="2" s="1"/>
  <c r="G1483" i="4"/>
  <c r="I1483" i="2" s="1"/>
  <c r="U1484" i="4"/>
  <c r="W1484" i="2" s="1"/>
  <c r="X1485" i="4"/>
  <c r="AO1485" i="2" s="1"/>
  <c r="AU1485" i="2" s="1"/>
  <c r="G1487" i="4"/>
  <c r="I1487" i="2" s="1"/>
  <c r="U1488" i="4"/>
  <c r="W1488" i="2" s="1"/>
  <c r="X1489" i="4"/>
  <c r="AO1489" i="2" s="1"/>
  <c r="AU1489" i="2" s="1"/>
  <c r="BA1489" i="2" s="1"/>
  <c r="G1491" i="4"/>
  <c r="I1491" i="2" s="1"/>
  <c r="U1492" i="4"/>
  <c r="W1492" i="2" s="1"/>
  <c r="X1493" i="4"/>
  <c r="AO1493" i="2" s="1"/>
  <c r="AU1493" i="2" s="1"/>
  <c r="BQ1493" i="2" s="1"/>
  <c r="G1495" i="4"/>
  <c r="I1495" i="2" s="1"/>
  <c r="U1496" i="4"/>
  <c r="W1496" i="2" s="1"/>
  <c r="X1497" i="4"/>
  <c r="AO1497" i="2" s="1"/>
  <c r="AU1497" i="2" s="1"/>
  <c r="BQ1497" i="2" s="1"/>
  <c r="G1499" i="4"/>
  <c r="I1499" i="2" s="1"/>
  <c r="U1500" i="4"/>
  <c r="W1500" i="2" s="1"/>
  <c r="X1501" i="4"/>
  <c r="AO1501" i="2" s="1"/>
  <c r="AU1501" i="2" s="1"/>
  <c r="BQ1501" i="2" s="1"/>
  <c r="G1503" i="4"/>
  <c r="I1503" i="2" s="1"/>
  <c r="U1504" i="4"/>
  <c r="W1504" i="2" s="1"/>
  <c r="G1506" i="4"/>
  <c r="I1506" i="2" s="1"/>
  <c r="X1506" i="4"/>
  <c r="AO1506" i="2" s="1"/>
  <c r="AU1506" i="2" s="1"/>
  <c r="U1508" i="4"/>
  <c r="W1508" i="2" s="1"/>
  <c r="G1510" i="4"/>
  <c r="I1510" i="2" s="1"/>
  <c r="X1510" i="4"/>
  <c r="AO1510" i="2" s="1"/>
  <c r="AU1510" i="2" s="1"/>
  <c r="BQ1510" i="2" s="1"/>
  <c r="U1512" i="4"/>
  <c r="W1512" i="2" s="1"/>
  <c r="G1514" i="4"/>
  <c r="I1514" i="2" s="1"/>
  <c r="X1514" i="4"/>
  <c r="AO1514" i="2" s="1"/>
  <c r="AU1514" i="2" s="1"/>
  <c r="U1516" i="4"/>
  <c r="W1516" i="2" s="1"/>
  <c r="G1518" i="4"/>
  <c r="I1518" i="2" s="1"/>
  <c r="X1518" i="4"/>
  <c r="AO1518" i="2" s="1"/>
  <c r="AU1518" i="2" s="1"/>
  <c r="BQ1518" i="2" s="1"/>
  <c r="U1520" i="4"/>
  <c r="W1520" i="2" s="1"/>
  <c r="G1522" i="4"/>
  <c r="I1522" i="2" s="1"/>
  <c r="X1522" i="4"/>
  <c r="AO1522" i="2" s="1"/>
  <c r="AU1522" i="2" s="1"/>
  <c r="U1524" i="4"/>
  <c r="W1524" i="2" s="1"/>
  <c r="G1526" i="4"/>
  <c r="I1526" i="2" s="1"/>
  <c r="X1526" i="4"/>
  <c r="AO1526" i="2" s="1"/>
  <c r="AU1526" i="2" s="1"/>
  <c r="BQ1526" i="2" s="1"/>
  <c r="U1528" i="4"/>
  <c r="W1528" i="2" s="1"/>
  <c r="G1530" i="4"/>
  <c r="I1530" i="2" s="1"/>
  <c r="X1530" i="4"/>
  <c r="AO1530" i="2" s="1"/>
  <c r="AU1530" i="2" s="1"/>
  <c r="U1532" i="4"/>
  <c r="W1532" i="2" s="1"/>
  <c r="G1534" i="4"/>
  <c r="I1534" i="2" s="1"/>
  <c r="X1534" i="4"/>
  <c r="AO1534" i="2" s="1"/>
  <c r="AU1534" i="2" s="1"/>
  <c r="BA1534" i="2" s="1"/>
  <c r="U1536" i="4"/>
  <c r="W1536" i="2" s="1"/>
  <c r="G1538" i="4"/>
  <c r="I1538" i="2" s="1"/>
  <c r="X1538" i="4"/>
  <c r="AO1538" i="2" s="1"/>
  <c r="AU1538" i="2" s="1"/>
  <c r="U1540" i="4"/>
  <c r="W1540" i="2" s="1"/>
  <c r="G1542" i="4"/>
  <c r="I1542" i="2" s="1"/>
  <c r="X1542" i="4"/>
  <c r="AO1542" i="2" s="1"/>
  <c r="AU1542" i="2" s="1"/>
  <c r="BA1542" i="2" s="1"/>
  <c r="U1544" i="4"/>
  <c r="W1544" i="2" s="1"/>
  <c r="G1546" i="4"/>
  <c r="I1546" i="2" s="1"/>
  <c r="X1546" i="4"/>
  <c r="AO1546" i="2" s="1"/>
  <c r="AU1546" i="2" s="1"/>
  <c r="U1548" i="4"/>
  <c r="W1548" i="2" s="1"/>
  <c r="G1550" i="4"/>
  <c r="I1550" i="2" s="1"/>
  <c r="X1550" i="4"/>
  <c r="AO1550" i="2" s="1"/>
  <c r="AU1550" i="2" s="1"/>
  <c r="BH1550" i="2" s="1"/>
  <c r="U1552" i="4"/>
  <c r="W1552" i="2" s="1"/>
  <c r="G1554" i="4"/>
  <c r="I1554" i="2" s="1"/>
  <c r="X1554" i="4"/>
  <c r="AO1554" i="2" s="1"/>
  <c r="AU1554" i="2" s="1"/>
  <c r="U1556" i="4"/>
  <c r="W1556" i="2" s="1"/>
  <c r="G1558" i="4"/>
  <c r="I1558" i="2" s="1"/>
  <c r="X1558" i="4"/>
  <c r="AO1558" i="2" s="1"/>
  <c r="AU1558" i="2" s="1"/>
  <c r="BE1558" i="2" s="1"/>
  <c r="U1560" i="4"/>
  <c r="W1560" i="2" s="1"/>
  <c r="G1562" i="4"/>
  <c r="I1562" i="2" s="1"/>
  <c r="X1562" i="4"/>
  <c r="AO1562" i="2" s="1"/>
  <c r="AU1562" i="2" s="1"/>
  <c r="G1564" i="4"/>
  <c r="I1564" i="2" s="1"/>
  <c r="AD1564" i="4"/>
  <c r="U1570" i="4"/>
  <c r="W1570" i="2" s="1"/>
  <c r="G1572" i="4"/>
  <c r="I1572" i="2" s="1"/>
  <c r="AD1572" i="4"/>
  <c r="U1578" i="4"/>
  <c r="W1578" i="2" s="1"/>
  <c r="G1580" i="4"/>
  <c r="I1580" i="2" s="1"/>
  <c r="AD1580" i="4"/>
  <c r="X1582" i="4"/>
  <c r="AO1582" i="2" s="1"/>
  <c r="AU1582" i="2" s="1"/>
  <c r="BA1582" i="2" s="1"/>
  <c r="U1582" i="4"/>
  <c r="W1582" i="2" s="1"/>
  <c r="G1584" i="4"/>
  <c r="I1584" i="2" s="1"/>
  <c r="AD1584" i="4"/>
  <c r="X1586" i="4"/>
  <c r="AO1586" i="2" s="1"/>
  <c r="AU1586" i="2" s="1"/>
  <c r="BA1586" i="2" s="1"/>
  <c r="U1586" i="4"/>
  <c r="W1586" i="2" s="1"/>
  <c r="G1588" i="4"/>
  <c r="I1588" i="2" s="1"/>
  <c r="AD1588" i="4"/>
  <c r="X1590" i="4"/>
  <c r="AO1590" i="2" s="1"/>
  <c r="AU1590" i="2" s="1"/>
  <c r="BA1590" i="2" s="1"/>
  <c r="U1590" i="4"/>
  <c r="W1590" i="2" s="1"/>
  <c r="X1592" i="4"/>
  <c r="AO1592" i="2" s="1"/>
  <c r="AU1592" i="2" s="1"/>
  <c r="BQ1592" i="2" s="1"/>
  <c r="U1592" i="4"/>
  <c r="W1592" i="2" s="1"/>
  <c r="X1594" i="4"/>
  <c r="AO1594" i="2" s="1"/>
  <c r="AU1594" i="2" s="1"/>
  <c r="BA1594" i="2" s="1"/>
  <c r="U1594" i="4"/>
  <c r="W1594" i="2" s="1"/>
  <c r="X1596" i="4"/>
  <c r="AO1596" i="2" s="1"/>
  <c r="AU1596" i="2" s="1"/>
  <c r="U1596" i="4"/>
  <c r="W1596" i="2" s="1"/>
  <c r="X1598" i="4"/>
  <c r="AO1598" i="2" s="1"/>
  <c r="AU1598" i="2" s="1"/>
  <c r="BA1598" i="2" s="1"/>
  <c r="U1598" i="4"/>
  <c r="W1598" i="2" s="1"/>
  <c r="X1600" i="4"/>
  <c r="AO1600" i="2" s="1"/>
  <c r="AU1600" i="2" s="1"/>
  <c r="BQ1600" i="2" s="1"/>
  <c r="U1600" i="4"/>
  <c r="W1600" i="2" s="1"/>
  <c r="X1602" i="4"/>
  <c r="AO1602" i="2" s="1"/>
  <c r="AU1602" i="2" s="1"/>
  <c r="BH1602" i="2" s="1"/>
  <c r="U1602" i="4"/>
  <c r="W1602" i="2" s="1"/>
  <c r="AD1570" i="4"/>
  <c r="AD1578" i="4"/>
  <c r="AD1593" i="4"/>
  <c r="G1593" i="4"/>
  <c r="I1593" i="2" s="1"/>
  <c r="AD1597" i="4"/>
  <c r="G1597" i="4"/>
  <c r="I1597" i="2" s="1"/>
  <c r="AD1601" i="4"/>
  <c r="G1601" i="4"/>
  <c r="I1601" i="2" s="1"/>
  <c r="G1417" i="4"/>
  <c r="I1417" i="2" s="1"/>
  <c r="G1421" i="4"/>
  <c r="I1421" i="2" s="1"/>
  <c r="G1425" i="4"/>
  <c r="I1425" i="2" s="1"/>
  <c r="G1429" i="4"/>
  <c r="I1429" i="2" s="1"/>
  <c r="G1433" i="4"/>
  <c r="I1433" i="2" s="1"/>
  <c r="G1437" i="4"/>
  <c r="I1437" i="2" s="1"/>
  <c r="G1441" i="4"/>
  <c r="I1441" i="2" s="1"/>
  <c r="G1445" i="4"/>
  <c r="I1445" i="2" s="1"/>
  <c r="G1449" i="4"/>
  <c r="I1449" i="2" s="1"/>
  <c r="G1453" i="4"/>
  <c r="I1453" i="2" s="1"/>
  <c r="G1457" i="4"/>
  <c r="I1457" i="2" s="1"/>
  <c r="G1461" i="4"/>
  <c r="I1461" i="2" s="1"/>
  <c r="G1465" i="4"/>
  <c r="I1465" i="2" s="1"/>
  <c r="G1469" i="4"/>
  <c r="I1469" i="2" s="1"/>
  <c r="G1473" i="4"/>
  <c r="I1473" i="2" s="1"/>
  <c r="G1477" i="4"/>
  <c r="I1477" i="2" s="1"/>
  <c r="G1481" i="4"/>
  <c r="I1481" i="2" s="1"/>
  <c r="G1485" i="4"/>
  <c r="I1485" i="2" s="1"/>
  <c r="G1489" i="4"/>
  <c r="I1489" i="2" s="1"/>
  <c r="G1493" i="4"/>
  <c r="I1493" i="2" s="1"/>
  <c r="G1497" i="4"/>
  <c r="I1497" i="2" s="1"/>
  <c r="G1501" i="4"/>
  <c r="I1501" i="2" s="1"/>
  <c r="U1566" i="4"/>
  <c r="W1566" i="2" s="1"/>
  <c r="AD1568" i="4"/>
  <c r="U1574" i="4"/>
  <c r="W1574" i="2" s="1"/>
  <c r="AD1576" i="4"/>
  <c r="G1504" i="4"/>
  <c r="I1504" i="2" s="1"/>
  <c r="G1508" i="4"/>
  <c r="I1508" i="2" s="1"/>
  <c r="G1512" i="4"/>
  <c r="I1512" i="2" s="1"/>
  <c r="G1516" i="4"/>
  <c r="I1516" i="2" s="1"/>
  <c r="G1520" i="4"/>
  <c r="I1520" i="2" s="1"/>
  <c r="G1524" i="4"/>
  <c r="I1524" i="2" s="1"/>
  <c r="G1528" i="4"/>
  <c r="I1528" i="2" s="1"/>
  <c r="G1532" i="4"/>
  <c r="I1532" i="2" s="1"/>
  <c r="G1536" i="4"/>
  <c r="I1536" i="2" s="1"/>
  <c r="G1540" i="4"/>
  <c r="I1540" i="2" s="1"/>
  <c r="G1544" i="4"/>
  <c r="I1544" i="2" s="1"/>
  <c r="G1548" i="4"/>
  <c r="I1548" i="2" s="1"/>
  <c r="G1552" i="4"/>
  <c r="I1552" i="2" s="1"/>
  <c r="G1556" i="4"/>
  <c r="I1556" i="2" s="1"/>
  <c r="G1560" i="4"/>
  <c r="I1560" i="2" s="1"/>
  <c r="U1564" i="4"/>
  <c r="W1564" i="2" s="1"/>
  <c r="G1566" i="4"/>
  <c r="I1566" i="2" s="1"/>
  <c r="AD1566" i="4"/>
  <c r="U1572" i="4"/>
  <c r="W1572" i="2" s="1"/>
  <c r="G1574" i="4"/>
  <c r="I1574" i="2" s="1"/>
  <c r="AD1574" i="4"/>
  <c r="G1592" i="4"/>
  <c r="I1592" i="2" s="1"/>
  <c r="G1596" i="4"/>
  <c r="I1596" i="2" s="1"/>
  <c r="G1600" i="4"/>
  <c r="I1600" i="2" s="1"/>
  <c r="G1604" i="4"/>
  <c r="I1604" i="2" s="1"/>
  <c r="U1606" i="4"/>
  <c r="W1606" i="2" s="1"/>
  <c r="G1608" i="4"/>
  <c r="I1608" i="2" s="1"/>
  <c r="U1610" i="4"/>
  <c r="W1610" i="2" s="1"/>
  <c r="G1612" i="4"/>
  <c r="I1612" i="2" s="1"/>
  <c r="U1614" i="4"/>
  <c r="W1614" i="2" s="1"/>
  <c r="G1616" i="4"/>
  <c r="I1616" i="2" s="1"/>
  <c r="U1618" i="4"/>
  <c r="W1618" i="2" s="1"/>
  <c r="G1620" i="4"/>
  <c r="I1620" i="2" s="1"/>
  <c r="U1622" i="4"/>
  <c r="W1622" i="2" s="1"/>
  <c r="G1624" i="4"/>
  <c r="I1624" i="2" s="1"/>
  <c r="U1626" i="4"/>
  <c r="W1626" i="2" s="1"/>
  <c r="G1628" i="4"/>
  <c r="I1628" i="2" s="1"/>
  <c r="U1630" i="4"/>
  <c r="W1630" i="2" s="1"/>
  <c r="G1632" i="4"/>
  <c r="I1632" i="2" s="1"/>
  <c r="U1634" i="4"/>
  <c r="W1634" i="2" s="1"/>
  <c r="G1636" i="4"/>
  <c r="I1636" i="2" s="1"/>
  <c r="U1638" i="4"/>
  <c r="W1638" i="2" s="1"/>
  <c r="G1640" i="4"/>
  <c r="I1640" i="2" s="1"/>
  <c r="U1642" i="4"/>
  <c r="W1642" i="2" s="1"/>
  <c r="G1644" i="4"/>
  <c r="I1644" i="2" s="1"/>
  <c r="U1646" i="4"/>
  <c r="W1646" i="2" s="1"/>
  <c r="U1648" i="4"/>
  <c r="W1648" i="2" s="1"/>
  <c r="G1650" i="4"/>
  <c r="I1650" i="2" s="1"/>
  <c r="AD1650" i="4"/>
  <c r="U1656" i="4"/>
  <c r="W1656" i="2" s="1"/>
  <c r="G1658" i="4"/>
  <c r="I1658" i="2" s="1"/>
  <c r="AD1658" i="4"/>
  <c r="U1664" i="4"/>
  <c r="W1664" i="2" s="1"/>
  <c r="G1666" i="4"/>
  <c r="I1666" i="2" s="1"/>
  <c r="AD1666" i="4"/>
  <c r="U1672" i="4"/>
  <c r="W1672" i="2" s="1"/>
  <c r="G1674" i="4"/>
  <c r="I1674" i="2" s="1"/>
  <c r="AD1674" i="4"/>
  <c r="U1680" i="4"/>
  <c r="W1680" i="2" s="1"/>
  <c r="G1682" i="4"/>
  <c r="I1682" i="2" s="1"/>
  <c r="AD1682" i="4"/>
  <c r="U1688" i="4"/>
  <c r="W1688" i="2" s="1"/>
  <c r="G1690" i="4"/>
  <c r="I1690" i="2" s="1"/>
  <c r="AD1690" i="4"/>
  <c r="U1696" i="4"/>
  <c r="W1696" i="2" s="1"/>
  <c r="G1698" i="4"/>
  <c r="I1698" i="2" s="1"/>
  <c r="AD1698" i="4"/>
  <c r="U1704" i="4"/>
  <c r="W1704" i="2" s="1"/>
  <c r="G1706" i="4"/>
  <c r="I1706" i="2" s="1"/>
  <c r="AD1706" i="4"/>
  <c r="G1590" i="4"/>
  <c r="I1590" i="2" s="1"/>
  <c r="G1594" i="4"/>
  <c r="I1594" i="2" s="1"/>
  <c r="G1598" i="4"/>
  <c r="I1598" i="2" s="1"/>
  <c r="G1602" i="4"/>
  <c r="I1602" i="2" s="1"/>
  <c r="U1604" i="4"/>
  <c r="W1604" i="2" s="1"/>
  <c r="G1606" i="4"/>
  <c r="I1606" i="2" s="1"/>
  <c r="U1608" i="4"/>
  <c r="W1608" i="2" s="1"/>
  <c r="G1610" i="4"/>
  <c r="I1610" i="2" s="1"/>
  <c r="U1612" i="4"/>
  <c r="W1612" i="2" s="1"/>
  <c r="G1614" i="4"/>
  <c r="I1614" i="2" s="1"/>
  <c r="U1616" i="4"/>
  <c r="W1616" i="2" s="1"/>
  <c r="G1618" i="4"/>
  <c r="I1618" i="2" s="1"/>
  <c r="U1620" i="4"/>
  <c r="W1620" i="2" s="1"/>
  <c r="G1622" i="4"/>
  <c r="I1622" i="2" s="1"/>
  <c r="U1624" i="4"/>
  <c r="W1624" i="2" s="1"/>
  <c r="G1626" i="4"/>
  <c r="I1626" i="2" s="1"/>
  <c r="U1628" i="4"/>
  <c r="W1628" i="2" s="1"/>
  <c r="G1630" i="4"/>
  <c r="I1630" i="2" s="1"/>
  <c r="U1632" i="4"/>
  <c r="W1632" i="2" s="1"/>
  <c r="G1634" i="4"/>
  <c r="I1634" i="2" s="1"/>
  <c r="U1636" i="4"/>
  <c r="W1636" i="2" s="1"/>
  <c r="G1638" i="4"/>
  <c r="I1638" i="2" s="1"/>
  <c r="U1640" i="4"/>
  <c r="W1640" i="2" s="1"/>
  <c r="G1642" i="4"/>
  <c r="I1642" i="2" s="1"/>
  <c r="U1644" i="4"/>
  <c r="W1644" i="2" s="1"/>
  <c r="G1646" i="4"/>
  <c r="I1646" i="2" s="1"/>
  <c r="G1648" i="4"/>
  <c r="I1648" i="2" s="1"/>
  <c r="AD1648" i="4"/>
  <c r="G1656" i="4"/>
  <c r="I1656" i="2" s="1"/>
  <c r="AD1656" i="4"/>
  <c r="G1664" i="4"/>
  <c r="I1664" i="2" s="1"/>
  <c r="AD1664" i="4"/>
  <c r="G1672" i="4"/>
  <c r="I1672" i="2" s="1"/>
  <c r="AD1672" i="4"/>
  <c r="G1680" i="4"/>
  <c r="I1680" i="2" s="1"/>
  <c r="AD1680" i="4"/>
  <c r="G1688" i="4"/>
  <c r="I1688" i="2" s="1"/>
  <c r="AD1688" i="4"/>
  <c r="G1696" i="4"/>
  <c r="I1696" i="2" s="1"/>
  <c r="AD1696" i="4"/>
  <c r="G1704" i="4"/>
  <c r="I1704" i="2" s="1"/>
  <c r="AD1704" i="4"/>
  <c r="G1710" i="4"/>
  <c r="I1710" i="2" s="1"/>
  <c r="G1714" i="4"/>
  <c r="I1714" i="2" s="1"/>
  <c r="G1718" i="4"/>
  <c r="I1718" i="2" s="1"/>
  <c r="G1722" i="4"/>
  <c r="I1722" i="2" s="1"/>
  <c r="AD1590" i="4"/>
  <c r="G1591" i="4"/>
  <c r="I1591" i="2" s="1"/>
  <c r="AD1594" i="4"/>
  <c r="G1595" i="4"/>
  <c r="I1595" i="2" s="1"/>
  <c r="AD1598" i="4"/>
  <c r="G1599" i="4"/>
  <c r="I1599" i="2" s="1"/>
  <c r="AD1602" i="4"/>
  <c r="G1603" i="4"/>
  <c r="I1603" i="2" s="1"/>
  <c r="G1605" i="4"/>
  <c r="I1605" i="2" s="1"/>
  <c r="AD1606" i="4"/>
  <c r="G1607" i="4"/>
  <c r="I1607" i="2" s="1"/>
  <c r="G1609" i="4"/>
  <c r="I1609" i="2" s="1"/>
  <c r="AD1610" i="4"/>
  <c r="G1611" i="4"/>
  <c r="I1611" i="2" s="1"/>
  <c r="G1613" i="4"/>
  <c r="I1613" i="2" s="1"/>
  <c r="AD1614" i="4"/>
  <c r="G1615" i="4"/>
  <c r="I1615" i="2" s="1"/>
  <c r="G1617" i="4"/>
  <c r="I1617" i="2" s="1"/>
  <c r="AD1618" i="4"/>
  <c r="G1619" i="4"/>
  <c r="I1619" i="2" s="1"/>
  <c r="G1621" i="4"/>
  <c r="I1621" i="2" s="1"/>
  <c r="AD1622" i="4"/>
  <c r="G1623" i="4"/>
  <c r="I1623" i="2" s="1"/>
  <c r="G1625" i="4"/>
  <c r="I1625" i="2" s="1"/>
  <c r="AD1626" i="4"/>
  <c r="G1627" i="4"/>
  <c r="I1627" i="2" s="1"/>
  <c r="G1629" i="4"/>
  <c r="I1629" i="2" s="1"/>
  <c r="AD1630" i="4"/>
  <c r="G1631" i="4"/>
  <c r="I1631" i="2" s="1"/>
  <c r="G1633" i="4"/>
  <c r="I1633" i="2" s="1"/>
  <c r="AD1634" i="4"/>
  <c r="G1635" i="4"/>
  <c r="I1635" i="2" s="1"/>
  <c r="G1637" i="4"/>
  <c r="I1637" i="2" s="1"/>
  <c r="AD1638" i="4"/>
  <c r="G1639" i="4"/>
  <c r="I1639" i="2" s="1"/>
  <c r="G1641" i="4"/>
  <c r="I1641" i="2" s="1"/>
  <c r="AD1642" i="4"/>
  <c r="G1643" i="4"/>
  <c r="I1643" i="2" s="1"/>
  <c r="G1645" i="4"/>
  <c r="I1645" i="2" s="1"/>
  <c r="AD1646" i="4"/>
  <c r="G1647" i="4"/>
  <c r="I1647" i="2" s="1"/>
  <c r="U1652" i="4"/>
  <c r="W1652" i="2" s="1"/>
  <c r="AD1654" i="4"/>
  <c r="U1660" i="4"/>
  <c r="W1660" i="2" s="1"/>
  <c r="AD1662" i="4"/>
  <c r="U1668" i="4"/>
  <c r="W1668" i="2" s="1"/>
  <c r="AD1670" i="4"/>
  <c r="U1676" i="4"/>
  <c r="W1676" i="2" s="1"/>
  <c r="AD1678" i="4"/>
  <c r="U1684" i="4"/>
  <c r="W1684" i="2" s="1"/>
  <c r="AD1686" i="4"/>
  <c r="U1692" i="4"/>
  <c r="W1692" i="2" s="1"/>
  <c r="AD1694" i="4"/>
  <c r="U1700" i="4"/>
  <c r="W1700" i="2" s="1"/>
  <c r="AD1702" i="4"/>
  <c r="AD1652" i="4"/>
  <c r="AD1660" i="4"/>
  <c r="AD1668" i="4"/>
  <c r="AD1676" i="4"/>
  <c r="AD1684" i="4"/>
  <c r="AD1692" i="4"/>
  <c r="AD1700" i="4"/>
  <c r="G1708" i="4"/>
  <c r="I1708" i="2" s="1"/>
  <c r="AD1708" i="4"/>
  <c r="X1710" i="4"/>
  <c r="AO1710" i="2" s="1"/>
  <c r="AU1710" i="2" s="1"/>
  <c r="U1710" i="4"/>
  <c r="W1710" i="2" s="1"/>
  <c r="G1712" i="4"/>
  <c r="I1712" i="2" s="1"/>
  <c r="AD1712" i="4"/>
  <c r="X1714" i="4"/>
  <c r="AO1714" i="2" s="1"/>
  <c r="AU1714" i="2" s="1"/>
  <c r="U1714" i="4"/>
  <c r="W1714" i="2" s="1"/>
  <c r="G1716" i="4"/>
  <c r="I1716" i="2" s="1"/>
  <c r="AD1716" i="4"/>
  <c r="X1718" i="4"/>
  <c r="AO1718" i="2" s="1"/>
  <c r="AU1718" i="2" s="1"/>
  <c r="BH1718" i="2" s="1"/>
  <c r="U1718" i="4"/>
  <c r="W1718" i="2" s="1"/>
  <c r="G1720" i="4"/>
  <c r="I1720" i="2" s="1"/>
  <c r="AD1720" i="4"/>
  <c r="X1722" i="4"/>
  <c r="AO1722" i="2" s="1"/>
  <c r="AU1722" i="2" s="1"/>
  <c r="BE1722" i="2" s="1"/>
  <c r="U1722" i="4"/>
  <c r="W1722" i="2" s="1"/>
  <c r="G1724" i="4"/>
  <c r="I1724" i="2" s="1"/>
  <c r="AD1724" i="4"/>
  <c r="U1742" i="4"/>
  <c r="W1742" i="2" s="1"/>
  <c r="G1744" i="4"/>
  <c r="I1744" i="2" s="1"/>
  <c r="U1746" i="4"/>
  <c r="W1746" i="2" s="1"/>
  <c r="G1748" i="4"/>
  <c r="I1748" i="2" s="1"/>
  <c r="U1750" i="4"/>
  <c r="W1750" i="2" s="1"/>
  <c r="G1752" i="4"/>
  <c r="I1752" i="2" s="1"/>
  <c r="U1754" i="4"/>
  <c r="W1754" i="2" s="1"/>
  <c r="G1756" i="4"/>
  <c r="I1756" i="2" s="1"/>
  <c r="G1760" i="4"/>
  <c r="I1760" i="2" s="1"/>
  <c r="G1764" i="4"/>
  <c r="I1764" i="2" s="1"/>
  <c r="G1768" i="4"/>
  <c r="I1768" i="2" s="1"/>
  <c r="G1772" i="4"/>
  <c r="I1772" i="2" s="1"/>
  <c r="G1776" i="4"/>
  <c r="I1776" i="2" s="1"/>
  <c r="G1780" i="4"/>
  <c r="I1780" i="2" s="1"/>
  <c r="G1784" i="4"/>
  <c r="I1784" i="2" s="1"/>
  <c r="G1788" i="4"/>
  <c r="I1788" i="2" s="1"/>
  <c r="X1794" i="4"/>
  <c r="AO1794" i="2" s="1"/>
  <c r="AU1794" i="2" s="1"/>
  <c r="BQ1794" i="2" s="1"/>
  <c r="U1794" i="4"/>
  <c r="W1794" i="2" s="1"/>
  <c r="G1798" i="4"/>
  <c r="I1798" i="2" s="1"/>
  <c r="X1802" i="4"/>
  <c r="AO1802" i="2" s="1"/>
  <c r="AU1802" i="2" s="1"/>
  <c r="U1802" i="4"/>
  <c r="W1802" i="2" s="1"/>
  <c r="G1806" i="4"/>
  <c r="I1806" i="2" s="1"/>
  <c r="U1726" i="4"/>
  <c r="W1726" i="2" s="1"/>
  <c r="AD1728" i="4"/>
  <c r="U1730" i="4"/>
  <c r="W1730" i="2" s="1"/>
  <c r="AD1732" i="4"/>
  <c r="U1734" i="4"/>
  <c r="W1734" i="2" s="1"/>
  <c r="AD1736" i="4"/>
  <c r="U1738" i="4"/>
  <c r="W1738" i="2" s="1"/>
  <c r="AD1740" i="4"/>
  <c r="G1742" i="4"/>
  <c r="I1742" i="2" s="1"/>
  <c r="U1744" i="4"/>
  <c r="W1744" i="2" s="1"/>
  <c r="G1746" i="4"/>
  <c r="I1746" i="2" s="1"/>
  <c r="U1748" i="4"/>
  <c r="W1748" i="2" s="1"/>
  <c r="G1750" i="4"/>
  <c r="I1750" i="2" s="1"/>
  <c r="U1752" i="4"/>
  <c r="W1752" i="2" s="1"/>
  <c r="G1754" i="4"/>
  <c r="I1754" i="2" s="1"/>
  <c r="U1756" i="4"/>
  <c r="W1756" i="2" s="1"/>
  <c r="G1792" i="4"/>
  <c r="I1792" i="2" s="1"/>
  <c r="AD1792" i="4"/>
  <c r="G1800" i="4"/>
  <c r="I1800" i="2" s="1"/>
  <c r="AD1800" i="4"/>
  <c r="G1808" i="4"/>
  <c r="I1808" i="2" s="1"/>
  <c r="AD1808" i="4"/>
  <c r="AD1742" i="4"/>
  <c r="G1743" i="4"/>
  <c r="I1743" i="2" s="1"/>
  <c r="G1745" i="4"/>
  <c r="I1745" i="2" s="1"/>
  <c r="AD1746" i="4"/>
  <c r="G1747" i="4"/>
  <c r="I1747" i="2" s="1"/>
  <c r="G1749" i="4"/>
  <c r="I1749" i="2" s="1"/>
  <c r="AD1750" i="4"/>
  <c r="G1751" i="4"/>
  <c r="I1751" i="2" s="1"/>
  <c r="G1753" i="4"/>
  <c r="I1753" i="2" s="1"/>
  <c r="AD1754" i="4"/>
  <c r="G1755" i="4"/>
  <c r="I1755" i="2" s="1"/>
  <c r="G1757" i="4"/>
  <c r="I1757" i="2" s="1"/>
  <c r="AD1757" i="4"/>
  <c r="X1758" i="4"/>
  <c r="AO1758" i="2" s="1"/>
  <c r="AU1758" i="2" s="1"/>
  <c r="X1759" i="4"/>
  <c r="AO1759" i="2" s="1"/>
  <c r="AU1759" i="2" s="1"/>
  <c r="BA1759" i="2" s="1"/>
  <c r="U1759" i="4"/>
  <c r="W1759" i="2" s="1"/>
  <c r="G1761" i="4"/>
  <c r="I1761" i="2" s="1"/>
  <c r="AD1761" i="4"/>
  <c r="X1762" i="4"/>
  <c r="AO1762" i="2" s="1"/>
  <c r="AU1762" i="2" s="1"/>
  <c r="BE1762" i="2" s="1"/>
  <c r="X1763" i="4"/>
  <c r="AO1763" i="2" s="1"/>
  <c r="AU1763" i="2" s="1"/>
  <c r="BH1763" i="2" s="1"/>
  <c r="U1763" i="4"/>
  <c r="W1763" i="2" s="1"/>
  <c r="G1765" i="4"/>
  <c r="I1765" i="2" s="1"/>
  <c r="AD1765" i="4"/>
  <c r="X1766" i="4"/>
  <c r="AO1766" i="2" s="1"/>
  <c r="AU1766" i="2" s="1"/>
  <c r="X1767" i="4"/>
  <c r="AO1767" i="2" s="1"/>
  <c r="AU1767" i="2" s="1"/>
  <c r="BE1767" i="2" s="1"/>
  <c r="U1767" i="4"/>
  <c r="W1767" i="2" s="1"/>
  <c r="G1769" i="4"/>
  <c r="I1769" i="2" s="1"/>
  <c r="AD1769" i="4"/>
  <c r="X1770" i="4"/>
  <c r="AO1770" i="2" s="1"/>
  <c r="AU1770" i="2" s="1"/>
  <c r="BE1770" i="2" s="1"/>
  <c r="X1771" i="4"/>
  <c r="AO1771" i="2" s="1"/>
  <c r="AU1771" i="2" s="1"/>
  <c r="U1771" i="4"/>
  <c r="W1771" i="2" s="1"/>
  <c r="G1773" i="4"/>
  <c r="I1773" i="2" s="1"/>
  <c r="AD1773" i="4"/>
  <c r="X1774" i="4"/>
  <c r="AO1774" i="2" s="1"/>
  <c r="AU1774" i="2" s="1"/>
  <c r="X1775" i="4"/>
  <c r="AO1775" i="2" s="1"/>
  <c r="AU1775" i="2" s="1"/>
  <c r="BQ1775" i="2" s="1"/>
  <c r="U1775" i="4"/>
  <c r="W1775" i="2" s="1"/>
  <c r="G1777" i="4"/>
  <c r="I1777" i="2" s="1"/>
  <c r="AD1777" i="4"/>
  <c r="X1778" i="4"/>
  <c r="AO1778" i="2" s="1"/>
  <c r="AU1778" i="2" s="1"/>
  <c r="BH1778" i="2" s="1"/>
  <c r="X1779" i="4"/>
  <c r="AO1779" i="2" s="1"/>
  <c r="AU1779" i="2" s="1"/>
  <c r="BH1779" i="2" s="1"/>
  <c r="U1779" i="4"/>
  <c r="W1779" i="2" s="1"/>
  <c r="G1781" i="4"/>
  <c r="I1781" i="2" s="1"/>
  <c r="AD1781" i="4"/>
  <c r="X1782" i="4"/>
  <c r="AO1782" i="2" s="1"/>
  <c r="AU1782" i="2" s="1"/>
  <c r="BH1782" i="2" s="1"/>
  <c r="X1783" i="4"/>
  <c r="AO1783" i="2" s="1"/>
  <c r="AU1783" i="2" s="1"/>
  <c r="BQ1783" i="2" s="1"/>
  <c r="U1783" i="4"/>
  <c r="W1783" i="2" s="1"/>
  <c r="G1785" i="4"/>
  <c r="I1785" i="2" s="1"/>
  <c r="AD1785" i="4"/>
  <c r="X1786" i="4"/>
  <c r="AO1786" i="2" s="1"/>
  <c r="AU1786" i="2" s="1"/>
  <c r="BE1786" i="2" s="1"/>
  <c r="X1787" i="4"/>
  <c r="AO1787" i="2" s="1"/>
  <c r="AU1787" i="2" s="1"/>
  <c r="BH1787" i="2" s="1"/>
  <c r="U1787" i="4"/>
  <c r="W1787" i="2" s="1"/>
  <c r="G1789" i="4"/>
  <c r="I1789" i="2" s="1"/>
  <c r="AD1789" i="4"/>
  <c r="X1791" i="4"/>
  <c r="AO1791" i="2" s="1"/>
  <c r="AU1791" i="2" s="1"/>
  <c r="BH1791" i="2" s="1"/>
  <c r="U1791" i="4"/>
  <c r="W1791" i="2" s="1"/>
  <c r="X1798" i="4"/>
  <c r="AO1798" i="2" s="1"/>
  <c r="AU1798" i="2" s="1"/>
  <c r="U1798" i="4"/>
  <c r="W1798" i="2" s="1"/>
  <c r="X1806" i="4"/>
  <c r="AO1806" i="2" s="1"/>
  <c r="AU1806" i="2" s="1"/>
  <c r="BQ1806" i="2" s="1"/>
  <c r="U1806" i="4"/>
  <c r="W1806" i="2" s="1"/>
  <c r="G1782" i="4"/>
  <c r="I1782" i="2" s="1"/>
  <c r="G1786" i="4"/>
  <c r="I1786" i="2" s="1"/>
  <c r="G1787" i="4"/>
  <c r="I1787" i="2" s="1"/>
  <c r="G1790" i="4"/>
  <c r="I1790" i="2" s="1"/>
  <c r="G1791" i="4"/>
  <c r="I1791" i="2" s="1"/>
  <c r="G1796" i="4"/>
  <c r="I1796" i="2" s="1"/>
  <c r="AD1796" i="4"/>
  <c r="G1804" i="4"/>
  <c r="I1804" i="2" s="1"/>
  <c r="AD1804" i="4"/>
  <c r="AD1793" i="4"/>
  <c r="U1795" i="4"/>
  <c r="W1795" i="2" s="1"/>
  <c r="AD1797" i="4"/>
  <c r="U1799" i="4"/>
  <c r="W1799" i="2" s="1"/>
  <c r="AD1801" i="4"/>
  <c r="U1803" i="4"/>
  <c r="W1803" i="2" s="1"/>
  <c r="AD1805" i="4"/>
  <c r="U1807" i="4"/>
  <c r="W1807" i="2" s="1"/>
  <c r="AD1809" i="4"/>
  <c r="U1811" i="4"/>
  <c r="W1811" i="2" s="1"/>
  <c r="AD1813" i="4"/>
  <c r="U1815" i="4"/>
  <c r="W1815" i="2" s="1"/>
  <c r="AD1817" i="4"/>
  <c r="U1819" i="4"/>
  <c r="W1819" i="2" s="1"/>
  <c r="AD1821" i="4"/>
  <c r="U1823" i="4"/>
  <c r="W1823" i="2" s="1"/>
  <c r="AD1825" i="4"/>
  <c r="U1827" i="4"/>
  <c r="W1827" i="2" s="1"/>
  <c r="AD1829" i="4"/>
  <c r="U1831" i="4"/>
  <c r="W1831" i="2" s="1"/>
  <c r="AD1833" i="4"/>
  <c r="U1835" i="4"/>
  <c r="W1835" i="2" s="1"/>
  <c r="G1838" i="4"/>
  <c r="I1838" i="2" s="1"/>
  <c r="G1839" i="4"/>
  <c r="I1839" i="2" s="1"/>
  <c r="U1839" i="4"/>
  <c r="W1839" i="2" s="1"/>
  <c r="G1845" i="4"/>
  <c r="I1845" i="2" s="1"/>
  <c r="AD1850" i="4"/>
  <c r="G1850" i="4"/>
  <c r="I1850" i="2" s="1"/>
  <c r="G1861" i="4"/>
  <c r="I1861" i="2" s="1"/>
  <c r="AD1861" i="4"/>
  <c r="G1863" i="4"/>
  <c r="I1863" i="2" s="1"/>
  <c r="X1863" i="4"/>
  <c r="AO1863" i="2" s="1"/>
  <c r="AU1863" i="2" s="1"/>
  <c r="BQ1863" i="2" s="1"/>
  <c r="U1863" i="4"/>
  <c r="W1863" i="2" s="1"/>
  <c r="U1810" i="4"/>
  <c r="W1810" i="2" s="1"/>
  <c r="AD1812" i="4"/>
  <c r="U1814" i="4"/>
  <c r="W1814" i="2" s="1"/>
  <c r="AD1816" i="4"/>
  <c r="U1818" i="4"/>
  <c r="W1818" i="2" s="1"/>
  <c r="AD1820" i="4"/>
  <c r="U1822" i="4"/>
  <c r="W1822" i="2" s="1"/>
  <c r="AD1824" i="4"/>
  <c r="U1826" i="4"/>
  <c r="W1826" i="2" s="1"/>
  <c r="AD1828" i="4"/>
  <c r="U1830" i="4"/>
  <c r="W1830" i="2" s="1"/>
  <c r="AD1832" i="4"/>
  <c r="U1834" i="4"/>
  <c r="W1834" i="2" s="1"/>
  <c r="AD1836" i="4"/>
  <c r="G1837" i="4"/>
  <c r="I1837" i="2" s="1"/>
  <c r="U1840" i="4"/>
  <c r="W1840" i="2" s="1"/>
  <c r="X1840" i="4"/>
  <c r="AO1840" i="2" s="1"/>
  <c r="AU1840" i="2" s="1"/>
  <c r="G1843" i="4"/>
  <c r="I1843" i="2" s="1"/>
  <c r="U1843" i="4"/>
  <c r="W1843" i="2" s="1"/>
  <c r="G1849" i="4"/>
  <c r="I1849" i="2" s="1"/>
  <c r="G1857" i="4"/>
  <c r="I1857" i="2" s="1"/>
  <c r="AD1857" i="4"/>
  <c r="G1859" i="4"/>
  <c r="I1859" i="2" s="1"/>
  <c r="X1859" i="4"/>
  <c r="AO1859" i="2" s="1"/>
  <c r="AU1859" i="2" s="1"/>
  <c r="BA1859" i="2" s="1"/>
  <c r="U1859" i="4"/>
  <c r="W1859" i="2" s="1"/>
  <c r="G1873" i="4"/>
  <c r="I1873" i="2" s="1"/>
  <c r="AD1873" i="4"/>
  <c r="G1875" i="4"/>
  <c r="I1875" i="2" s="1"/>
  <c r="X1875" i="4"/>
  <c r="AO1875" i="2" s="1"/>
  <c r="AU1875" i="2" s="1"/>
  <c r="BA1875" i="2" s="1"/>
  <c r="U1875" i="4"/>
  <c r="W1875" i="2" s="1"/>
  <c r="AD1842" i="4"/>
  <c r="G1842" i="4"/>
  <c r="I1842" i="2" s="1"/>
  <c r="U1844" i="4"/>
  <c r="W1844" i="2" s="1"/>
  <c r="X1844" i="4"/>
  <c r="AO1844" i="2" s="1"/>
  <c r="AU1844" i="2" s="1"/>
  <c r="G1847" i="4"/>
  <c r="I1847" i="2" s="1"/>
  <c r="U1847" i="4"/>
  <c r="W1847" i="2" s="1"/>
  <c r="G1853" i="4"/>
  <c r="I1853" i="2" s="1"/>
  <c r="AD1853" i="4"/>
  <c r="G1855" i="4"/>
  <c r="I1855" i="2" s="1"/>
  <c r="X1855" i="4"/>
  <c r="AO1855" i="2" s="1"/>
  <c r="AU1855" i="2" s="1"/>
  <c r="BA1855" i="2" s="1"/>
  <c r="U1855" i="4"/>
  <c r="W1855" i="2" s="1"/>
  <c r="G1869" i="4"/>
  <c r="I1869" i="2" s="1"/>
  <c r="AD1869" i="4"/>
  <c r="G1871" i="4"/>
  <c r="I1871" i="2" s="1"/>
  <c r="X1871" i="4"/>
  <c r="AO1871" i="2" s="1"/>
  <c r="AU1871" i="2" s="1"/>
  <c r="BA1871" i="2" s="1"/>
  <c r="U1871" i="4"/>
  <c r="W1871" i="2" s="1"/>
  <c r="AD1846" i="4"/>
  <c r="G1846" i="4"/>
  <c r="I1846" i="2" s="1"/>
  <c r="U1848" i="4"/>
  <c r="W1848" i="2" s="1"/>
  <c r="X1848" i="4"/>
  <c r="AO1848" i="2" s="1"/>
  <c r="AU1848" i="2" s="1"/>
  <c r="G1851" i="4"/>
  <c r="I1851" i="2" s="1"/>
  <c r="X1851" i="4"/>
  <c r="AO1851" i="2" s="1"/>
  <c r="AU1851" i="2" s="1"/>
  <c r="BA1851" i="2" s="1"/>
  <c r="U1851" i="4"/>
  <c r="W1851" i="2" s="1"/>
  <c r="G1865" i="4"/>
  <c r="I1865" i="2" s="1"/>
  <c r="AD1865" i="4"/>
  <c r="G1867" i="4"/>
  <c r="I1867" i="2" s="1"/>
  <c r="X1867" i="4"/>
  <c r="AO1867" i="2" s="1"/>
  <c r="AU1867" i="2" s="1"/>
  <c r="BA1867" i="2" s="1"/>
  <c r="U1867" i="4"/>
  <c r="W1867" i="2" s="1"/>
  <c r="X1852" i="4"/>
  <c r="AO1852" i="2" s="1"/>
  <c r="AU1852" i="2" s="1"/>
  <c r="G1854" i="4"/>
  <c r="I1854" i="2" s="1"/>
  <c r="X1856" i="4"/>
  <c r="AO1856" i="2" s="1"/>
  <c r="AU1856" i="2" s="1"/>
  <c r="G1858" i="4"/>
  <c r="I1858" i="2" s="1"/>
  <c r="X1860" i="4"/>
  <c r="AO1860" i="2" s="1"/>
  <c r="AU1860" i="2" s="1"/>
  <c r="G1862" i="4"/>
  <c r="I1862" i="2" s="1"/>
  <c r="X1864" i="4"/>
  <c r="AO1864" i="2" s="1"/>
  <c r="AU1864" i="2" s="1"/>
  <c r="G1866" i="4"/>
  <c r="I1866" i="2" s="1"/>
  <c r="X1868" i="4"/>
  <c r="AO1868" i="2" s="1"/>
  <c r="AU1868" i="2" s="1"/>
  <c r="G1870" i="4"/>
  <c r="I1870" i="2" s="1"/>
  <c r="X1872" i="4"/>
  <c r="AO1872" i="2" s="1"/>
  <c r="AU1872" i="2" s="1"/>
  <c r="G1874" i="4"/>
  <c r="I1874" i="2" s="1"/>
  <c r="X1876" i="4"/>
  <c r="AO1876" i="2" s="1"/>
  <c r="AU1876" i="2" s="1"/>
  <c r="AD1877" i="4"/>
  <c r="G1878" i="4"/>
  <c r="I1878" i="2" s="1"/>
  <c r="U1879" i="4"/>
  <c r="W1879" i="2" s="1"/>
  <c r="X1880" i="4"/>
  <c r="AO1880" i="2" s="1"/>
  <c r="AU1880" i="2" s="1"/>
  <c r="AD1881" i="4"/>
  <c r="G1882" i="4"/>
  <c r="I1882" i="2" s="1"/>
  <c r="U1883" i="4"/>
  <c r="W1883" i="2" s="1"/>
  <c r="X1884" i="4"/>
  <c r="AO1884" i="2" s="1"/>
  <c r="AU1884" i="2" s="1"/>
  <c r="BH1884" i="2" s="1"/>
  <c r="AD1885" i="4"/>
  <c r="G1886" i="4"/>
  <c r="I1886" i="2" s="1"/>
  <c r="U1887" i="4"/>
  <c r="W1887" i="2" s="1"/>
  <c r="X1888" i="4"/>
  <c r="AO1888" i="2" s="1"/>
  <c r="AU1888" i="2" s="1"/>
  <c r="BQ1888" i="2" s="1"/>
  <c r="AD1889" i="4"/>
  <c r="G1890" i="4"/>
  <c r="I1890" i="2" s="1"/>
  <c r="U1891" i="4"/>
  <c r="W1891" i="2" s="1"/>
  <c r="X1892" i="4"/>
  <c r="AO1892" i="2" s="1"/>
  <c r="AU1892" i="2" s="1"/>
  <c r="BA1892" i="2" s="1"/>
  <c r="AD1893" i="4"/>
  <c r="G1894" i="4"/>
  <c r="I1894" i="2" s="1"/>
  <c r="U1895" i="4"/>
  <c r="W1895" i="2" s="1"/>
  <c r="X1896" i="4"/>
  <c r="AO1896" i="2" s="1"/>
  <c r="AU1896" i="2" s="1"/>
  <c r="BA1896" i="2" s="1"/>
  <c r="AD1897" i="4"/>
  <c r="G1898" i="4"/>
  <c r="I1898" i="2" s="1"/>
  <c r="U1899" i="4"/>
  <c r="W1899" i="2" s="1"/>
  <c r="X1900" i="4"/>
  <c r="AO1900" i="2" s="1"/>
  <c r="AU1900" i="2" s="1"/>
  <c r="BH1900" i="2" s="1"/>
  <c r="AD1901" i="4"/>
  <c r="G1902" i="4"/>
  <c r="I1902" i="2" s="1"/>
  <c r="U1903" i="4"/>
  <c r="W1903" i="2" s="1"/>
  <c r="X1904" i="4"/>
  <c r="AO1904" i="2" s="1"/>
  <c r="AU1904" i="2" s="1"/>
  <c r="AD1905" i="4"/>
  <c r="G1906" i="4"/>
  <c r="I1906" i="2" s="1"/>
  <c r="U1907" i="4"/>
  <c r="W1907" i="2" s="1"/>
  <c r="X1908" i="4"/>
  <c r="AO1908" i="2" s="1"/>
  <c r="AU1908" i="2" s="1"/>
  <c r="AD1909" i="4"/>
  <c r="G1910" i="4"/>
  <c r="I1910" i="2" s="1"/>
  <c r="U1911" i="4"/>
  <c r="W1911" i="2" s="1"/>
  <c r="X1912" i="4"/>
  <c r="AO1912" i="2" s="1"/>
  <c r="AU1912" i="2" s="1"/>
  <c r="AD1913" i="4"/>
  <c r="G1914" i="4"/>
  <c r="I1914" i="2" s="1"/>
  <c r="U1915" i="4"/>
  <c r="W1915" i="2" s="1"/>
  <c r="X1917" i="4"/>
  <c r="AO1917" i="2" s="1"/>
  <c r="AU1917" i="2" s="1"/>
  <c r="X1921" i="4"/>
  <c r="AO1921" i="2" s="1"/>
  <c r="AU1921" i="2" s="1"/>
  <c r="BA1921" i="2" s="1"/>
  <c r="X1925" i="4"/>
  <c r="AO1925" i="2" s="1"/>
  <c r="AU1925" i="2" s="1"/>
  <c r="BA1925" i="2" s="1"/>
  <c r="X1929" i="4"/>
  <c r="AO1929" i="2" s="1"/>
  <c r="AU1929" i="2" s="1"/>
  <c r="BA1929" i="2" s="1"/>
  <c r="X1933" i="4"/>
  <c r="AO1933" i="2" s="1"/>
  <c r="AU1933" i="2" s="1"/>
  <c r="BE1933" i="2" s="1"/>
  <c r="X1937" i="4"/>
  <c r="AO1937" i="2" s="1"/>
  <c r="AU1937" i="2" s="1"/>
  <c r="BA1937" i="2" s="1"/>
  <c r="X1941" i="4"/>
  <c r="AO1941" i="2" s="1"/>
  <c r="AU1941" i="2" s="1"/>
  <c r="BA1941" i="2" s="1"/>
  <c r="X1945" i="4"/>
  <c r="AO1945" i="2" s="1"/>
  <c r="AU1945" i="2" s="1"/>
  <c r="BA1945" i="2" s="1"/>
  <c r="G1951" i="4"/>
  <c r="I1951" i="2" s="1"/>
  <c r="AD1956" i="4"/>
  <c r="G1956" i="4"/>
  <c r="I1956" i="2" s="1"/>
  <c r="U1958" i="4"/>
  <c r="W1958" i="2" s="1"/>
  <c r="X1958" i="4"/>
  <c r="AO1958" i="2" s="1"/>
  <c r="AU1958" i="2" s="1"/>
  <c r="BA1958" i="2" s="1"/>
  <c r="X1879" i="4"/>
  <c r="AO1879" i="2" s="1"/>
  <c r="AU1879" i="2" s="1"/>
  <c r="BA1879" i="2" s="1"/>
  <c r="X1883" i="4"/>
  <c r="AO1883" i="2" s="1"/>
  <c r="AU1883" i="2" s="1"/>
  <c r="BE1883" i="2" s="1"/>
  <c r="X1887" i="4"/>
  <c r="AO1887" i="2" s="1"/>
  <c r="AU1887" i="2" s="1"/>
  <c r="BQ1887" i="2" s="1"/>
  <c r="X1891" i="4"/>
  <c r="AO1891" i="2" s="1"/>
  <c r="AU1891" i="2" s="1"/>
  <c r="BE1891" i="2" s="1"/>
  <c r="X1895" i="4"/>
  <c r="AO1895" i="2" s="1"/>
  <c r="AU1895" i="2" s="1"/>
  <c r="BA1895" i="2" s="1"/>
  <c r="X1899" i="4"/>
  <c r="AO1899" i="2" s="1"/>
  <c r="AU1899" i="2" s="1"/>
  <c r="BA1899" i="2" s="1"/>
  <c r="X1903" i="4"/>
  <c r="AO1903" i="2" s="1"/>
  <c r="AU1903" i="2" s="1"/>
  <c r="BA1903" i="2" s="1"/>
  <c r="X1907" i="4"/>
  <c r="AO1907" i="2" s="1"/>
  <c r="AU1907" i="2" s="1"/>
  <c r="BA1907" i="2" s="1"/>
  <c r="X1911" i="4"/>
  <c r="AO1911" i="2" s="1"/>
  <c r="AU1911" i="2" s="1"/>
  <c r="BA1911" i="2" s="1"/>
  <c r="X1915" i="4"/>
  <c r="AO1915" i="2" s="1"/>
  <c r="AU1915" i="2" s="1"/>
  <c r="BA1915" i="2" s="1"/>
  <c r="G1918" i="4"/>
  <c r="I1918" i="2" s="1"/>
  <c r="G1922" i="4"/>
  <c r="I1922" i="2" s="1"/>
  <c r="G1926" i="4"/>
  <c r="I1926" i="2" s="1"/>
  <c r="G1930" i="4"/>
  <c r="I1930" i="2" s="1"/>
  <c r="G1934" i="4"/>
  <c r="I1934" i="2" s="1"/>
  <c r="G1938" i="4"/>
  <c r="I1938" i="2" s="1"/>
  <c r="G1942" i="4"/>
  <c r="I1942" i="2" s="1"/>
  <c r="G1946" i="4"/>
  <c r="I1946" i="2" s="1"/>
  <c r="G1949" i="4"/>
  <c r="I1949" i="2" s="1"/>
  <c r="U1949" i="4"/>
  <c r="W1949" i="2" s="1"/>
  <c r="G1955" i="4"/>
  <c r="I1955" i="2" s="1"/>
  <c r="AD1960" i="4"/>
  <c r="G1960" i="4"/>
  <c r="I1960" i="2" s="1"/>
  <c r="U1962" i="4"/>
  <c r="W1962" i="2" s="1"/>
  <c r="G1962" i="4"/>
  <c r="I1962" i="2" s="1"/>
  <c r="X1962" i="4"/>
  <c r="AO1962" i="2" s="1"/>
  <c r="AU1962" i="2" s="1"/>
  <c r="BH1962" i="2" s="1"/>
  <c r="AD1964" i="4"/>
  <c r="G1964" i="4"/>
  <c r="I1964" i="2" s="1"/>
  <c r="U1966" i="4"/>
  <c r="W1966" i="2" s="1"/>
  <c r="G1966" i="4"/>
  <c r="I1966" i="2" s="1"/>
  <c r="X1966" i="4"/>
  <c r="AO1966" i="2" s="1"/>
  <c r="AU1966" i="2" s="1"/>
  <c r="BA1966" i="2" s="1"/>
  <c r="AD1968" i="4"/>
  <c r="G1968" i="4"/>
  <c r="I1968" i="2" s="1"/>
  <c r="U1970" i="4"/>
  <c r="W1970" i="2" s="1"/>
  <c r="G1970" i="4"/>
  <c r="I1970" i="2" s="1"/>
  <c r="X1970" i="4"/>
  <c r="AO1970" i="2" s="1"/>
  <c r="AU1970" i="2" s="1"/>
  <c r="BE1970" i="2" s="1"/>
  <c r="AD1948" i="4"/>
  <c r="G1948" i="4"/>
  <c r="I1948" i="2" s="1"/>
  <c r="U1950" i="4"/>
  <c r="W1950" i="2" s="1"/>
  <c r="X1950" i="4"/>
  <c r="AO1950" i="2" s="1"/>
  <c r="AU1950" i="2" s="1"/>
  <c r="BQ1950" i="2" s="1"/>
  <c r="G1953" i="4"/>
  <c r="I1953" i="2" s="1"/>
  <c r="U1953" i="4"/>
  <c r="W1953" i="2" s="1"/>
  <c r="AD1916" i="4"/>
  <c r="G1917" i="4"/>
  <c r="I1917" i="2" s="1"/>
  <c r="AD1920" i="4"/>
  <c r="G1921" i="4"/>
  <c r="I1921" i="2" s="1"/>
  <c r="AD1924" i="4"/>
  <c r="G1925" i="4"/>
  <c r="I1925" i="2" s="1"/>
  <c r="AD1928" i="4"/>
  <c r="G1929" i="4"/>
  <c r="I1929" i="2" s="1"/>
  <c r="AD1932" i="4"/>
  <c r="G1933" i="4"/>
  <c r="I1933" i="2" s="1"/>
  <c r="AD1936" i="4"/>
  <c r="G1937" i="4"/>
  <c r="I1937" i="2" s="1"/>
  <c r="AD1940" i="4"/>
  <c r="G1941" i="4"/>
  <c r="I1941" i="2" s="1"/>
  <c r="AD1944" i="4"/>
  <c r="G1945" i="4"/>
  <c r="I1945" i="2" s="1"/>
  <c r="G1950" i="4"/>
  <c r="I1950" i="2" s="1"/>
  <c r="AD1952" i="4"/>
  <c r="G1952" i="4"/>
  <c r="I1952" i="2" s="1"/>
  <c r="X1953" i="4"/>
  <c r="AO1953" i="2" s="1"/>
  <c r="AU1953" i="2" s="1"/>
  <c r="BA1953" i="2" s="1"/>
  <c r="U1954" i="4"/>
  <c r="W1954" i="2" s="1"/>
  <c r="X1954" i="4"/>
  <c r="AO1954" i="2" s="1"/>
  <c r="AU1954" i="2" s="1"/>
  <c r="BH1954" i="2" s="1"/>
  <c r="G1957" i="4"/>
  <c r="I1957" i="2" s="1"/>
  <c r="U1957" i="4"/>
  <c r="W1957" i="2" s="1"/>
  <c r="U1961" i="4"/>
  <c r="W1961" i="2" s="1"/>
  <c r="U1965" i="4"/>
  <c r="W1965" i="2" s="1"/>
  <c r="U1969" i="4"/>
  <c r="W1969" i="2" s="1"/>
  <c r="G1972" i="4"/>
  <c r="I1972" i="2" s="1"/>
  <c r="U1973" i="4"/>
  <c r="W1973" i="2" s="1"/>
  <c r="X1974" i="4"/>
  <c r="AO1974" i="2" s="1"/>
  <c r="AU1974" i="2" s="1"/>
  <c r="BH1974" i="2" s="1"/>
  <c r="G1976" i="4"/>
  <c r="I1976" i="2" s="1"/>
  <c r="U1977" i="4"/>
  <c r="W1977" i="2" s="1"/>
  <c r="X1978" i="4"/>
  <c r="AO1978" i="2" s="1"/>
  <c r="AU1978" i="2" s="1"/>
  <c r="BA1978" i="2" s="1"/>
  <c r="G1980" i="4"/>
  <c r="I1980" i="2" s="1"/>
  <c r="U1981" i="4"/>
  <c r="W1981" i="2" s="1"/>
  <c r="X1982" i="4"/>
  <c r="AO1982" i="2" s="1"/>
  <c r="AU1982" i="2" s="1"/>
  <c r="BA1982" i="2" s="1"/>
  <c r="G1984" i="4"/>
  <c r="I1984" i="2" s="1"/>
  <c r="U1985" i="4"/>
  <c r="W1985" i="2" s="1"/>
  <c r="X1986" i="4"/>
  <c r="AO1986" i="2" s="1"/>
  <c r="AU1986" i="2" s="1"/>
  <c r="BA1986" i="2" s="1"/>
  <c r="G1988" i="4"/>
  <c r="I1988" i="2" s="1"/>
  <c r="U1989" i="4"/>
  <c r="W1989" i="2" s="1"/>
  <c r="X1990" i="4"/>
  <c r="AO1990" i="2" s="1"/>
  <c r="AU1990" i="2" s="1"/>
  <c r="BQ1990" i="2" s="1"/>
  <c r="G1992" i="4"/>
  <c r="I1992" i="2" s="1"/>
  <c r="U1993" i="4"/>
  <c r="W1993" i="2" s="1"/>
  <c r="X1994" i="4"/>
  <c r="AO1994" i="2" s="1"/>
  <c r="AU1994" i="2" s="1"/>
  <c r="BA1994" i="2" s="1"/>
  <c r="G1996" i="4"/>
  <c r="I1996" i="2" s="1"/>
  <c r="U1997" i="4"/>
  <c r="W1997" i="2" s="1"/>
  <c r="X1998" i="4"/>
  <c r="AO1998" i="2" s="1"/>
  <c r="AU1998" i="2" s="1"/>
  <c r="BA1998" i="2" s="1"/>
  <c r="G1974" i="4"/>
  <c r="I1974" i="2" s="1"/>
  <c r="G1978" i="4"/>
  <c r="I1978" i="2" s="1"/>
  <c r="G1982" i="4"/>
  <c r="I1982" i="2" s="1"/>
  <c r="G1986" i="4"/>
  <c r="I1986" i="2" s="1"/>
  <c r="G1990" i="4"/>
  <c r="I1990" i="2" s="1"/>
  <c r="G1994" i="4"/>
  <c r="I1994" i="2" s="1"/>
  <c r="BH25" i="2"/>
  <c r="BE21" i="2"/>
  <c r="BH21" i="2"/>
  <c r="BH36" i="2"/>
  <c r="BQ36" i="2"/>
  <c r="BQ70" i="2"/>
  <c r="BH109" i="2"/>
  <c r="BH133" i="2"/>
  <c r="BH134" i="2"/>
  <c r="BQ134" i="2"/>
  <c r="BA136" i="2"/>
  <c r="BE138" i="2"/>
  <c r="BH148" i="2"/>
  <c r="BH151" i="2"/>
  <c r="BQ151" i="2"/>
  <c r="BH155" i="2"/>
  <c r="BQ155" i="2"/>
  <c r="BH159" i="2"/>
  <c r="BQ159" i="2"/>
  <c r="BE163" i="2"/>
  <c r="BH168" i="2"/>
  <c r="BQ168" i="2"/>
  <c r="BH175" i="2"/>
  <c r="BQ175" i="2"/>
  <c r="BE179" i="2"/>
  <c r="BH184" i="2"/>
  <c r="BQ184" i="2"/>
  <c r="BH191" i="2"/>
  <c r="BQ191" i="2"/>
  <c r="BE195" i="2"/>
  <c r="BH200" i="2"/>
  <c r="BQ200" i="2"/>
  <c r="BH207" i="2"/>
  <c r="BQ207" i="2"/>
  <c r="BE211" i="2"/>
  <c r="BH216" i="2"/>
  <c r="BQ216" i="2"/>
  <c r="BH223" i="2"/>
  <c r="BH228" i="2"/>
  <c r="BQ228" i="2"/>
  <c r="BA235" i="2"/>
  <c r="BA247" i="2"/>
  <c r="BA259" i="2"/>
  <c r="BA267" i="2"/>
  <c r="BA323" i="2"/>
  <c r="BH345" i="2"/>
  <c r="BQ345" i="2"/>
  <c r="BE413" i="2"/>
  <c r="BE436" i="2"/>
  <c r="BA437" i="2"/>
  <c r="BE452" i="2"/>
  <c r="BA453" i="2"/>
  <c r="BE468" i="2"/>
  <c r="BA469" i="2"/>
  <c r="BE484" i="2"/>
  <c r="BA485" i="2"/>
  <c r="BH500" i="2"/>
  <c r="BQ500" i="2"/>
  <c r="BE501" i="2"/>
  <c r="BH507" i="2"/>
  <c r="BQ507" i="2"/>
  <c r="BE531" i="2"/>
  <c r="BH539" i="2"/>
  <c r="BQ539" i="2"/>
  <c r="BA45" i="2"/>
  <c r="BQ73" i="2"/>
  <c r="BE95" i="2"/>
  <c r="BE96" i="2"/>
  <c r="BH104" i="2"/>
  <c r="BQ105" i="2"/>
  <c r="BA107" i="2"/>
  <c r="BE129" i="2"/>
  <c r="BH138" i="2"/>
  <c r="BH163" i="2"/>
  <c r="BQ163" i="2"/>
  <c r="BQ172" i="2"/>
  <c r="BH179" i="2"/>
  <c r="BQ179" i="2"/>
  <c r="BH195" i="2"/>
  <c r="BQ195" i="2"/>
  <c r="BH211" i="2"/>
  <c r="BQ211" i="2"/>
  <c r="BH247" i="2"/>
  <c r="BQ247" i="2"/>
  <c r="BA291" i="2"/>
  <c r="BA319" i="2"/>
  <c r="BH323" i="2"/>
  <c r="BQ323" i="2"/>
  <c r="BH468" i="2"/>
  <c r="BQ468" i="2"/>
  <c r="BH484" i="2"/>
  <c r="BQ484" i="2"/>
  <c r="BA38" i="2"/>
  <c r="BE45" i="2"/>
  <c r="BA55" i="2"/>
  <c r="BH63" i="2"/>
  <c r="BE73" i="2"/>
  <c r="BE79" i="2"/>
  <c r="BE80" i="2"/>
  <c r="BH81" i="2"/>
  <c r="BQ81" i="2"/>
  <c r="BH93" i="2"/>
  <c r="BE100" i="2"/>
  <c r="BH115" i="2"/>
  <c r="BE116" i="2"/>
  <c r="BH125" i="2"/>
  <c r="BQ125" i="2"/>
  <c r="BH129" i="2"/>
  <c r="BQ129" i="2"/>
  <c r="BH160" i="2"/>
  <c r="BQ160" i="2"/>
  <c r="BH167" i="2"/>
  <c r="BQ167" i="2"/>
  <c r="BE171" i="2"/>
  <c r="BH176" i="2"/>
  <c r="BQ176" i="2"/>
  <c r="BQ183" i="2"/>
  <c r="BE187" i="2"/>
  <c r="BH192" i="2"/>
  <c r="BQ192" i="2"/>
  <c r="BQ199" i="2"/>
  <c r="BE203" i="2"/>
  <c r="BH208" i="2"/>
  <c r="BQ208" i="2"/>
  <c r="BH215" i="2"/>
  <c r="BQ215" i="2"/>
  <c r="BE219" i="2"/>
  <c r="BE231" i="2"/>
  <c r="BA243" i="2"/>
  <c r="BA263" i="2"/>
  <c r="BH319" i="2"/>
  <c r="BQ319" i="2"/>
  <c r="BE405" i="2"/>
  <c r="BE428" i="2"/>
  <c r="BA429" i="2"/>
  <c r="BE444" i="2"/>
  <c r="BE476" i="2"/>
  <c r="BA477" i="2"/>
  <c r="BE515" i="2"/>
  <c r="BH523" i="2"/>
  <c r="BQ523" i="2"/>
  <c r="BE547" i="2"/>
  <c r="BH555" i="2"/>
  <c r="BQ555" i="2"/>
  <c r="BA899" i="2"/>
  <c r="BQ911" i="2"/>
  <c r="BE25" i="2"/>
  <c r="BH31" i="2"/>
  <c r="BE36" i="2"/>
  <c r="BH52" i="2"/>
  <c r="BE69" i="2"/>
  <c r="BH287" i="2"/>
  <c r="BQ287" i="2"/>
  <c r="BH328" i="2"/>
  <c r="BQ328" i="2"/>
  <c r="BE341" i="2"/>
  <c r="BE345" i="2"/>
  <c r="BH349" i="2"/>
  <c r="BH404" i="2"/>
  <c r="BH405" i="2"/>
  <c r="BA413" i="2"/>
  <c r="BH428" i="2"/>
  <c r="BQ428" i="2"/>
  <c r="BE429" i="2"/>
  <c r="BH444" i="2"/>
  <c r="BQ444" i="2"/>
  <c r="BE445" i="2"/>
  <c r="BH476" i="2"/>
  <c r="BQ476" i="2"/>
  <c r="BE477" i="2"/>
  <c r="BH492" i="2"/>
  <c r="BE493" i="2"/>
  <c r="BE500" i="2"/>
  <c r="BA501" i="2"/>
  <c r="BE507" i="2"/>
  <c r="BH515" i="2"/>
  <c r="BQ515" i="2"/>
  <c r="BE539" i="2"/>
  <c r="BH547" i="2"/>
  <c r="BQ547" i="2"/>
  <c r="BH999" i="2"/>
  <c r="BQ999" i="2"/>
  <c r="BE1001" i="2"/>
  <c r="BH1009" i="2"/>
  <c r="BH1023" i="2"/>
  <c r="BQ1023" i="2"/>
  <c r="BA1025" i="2"/>
  <c r="BH1033" i="2"/>
  <c r="BQ1033" i="2"/>
  <c r="BA1047" i="2"/>
  <c r="BH1055" i="2"/>
  <c r="BQ1055" i="2"/>
  <c r="BA1057" i="2"/>
  <c r="BA1059" i="2"/>
  <c r="BH1065" i="2"/>
  <c r="BQ1065" i="2"/>
  <c r="BA1079" i="2"/>
  <c r="BH1087" i="2"/>
  <c r="BQ1087" i="2"/>
  <c r="BA1091" i="2"/>
  <c r="BA1097" i="2"/>
  <c r="BA1105" i="2"/>
  <c r="BA1113" i="2"/>
  <c r="BA1121" i="2"/>
  <c r="BA1153" i="2"/>
  <c r="BA1177" i="2"/>
  <c r="BA1189" i="2"/>
  <c r="BA1193" i="2"/>
  <c r="BA1197" i="2"/>
  <c r="BA1201" i="2"/>
  <c r="BA1205" i="2"/>
  <c r="BA1209" i="2"/>
  <c r="BH1212" i="2"/>
  <c r="BQ1212" i="2"/>
  <c r="BA1216" i="2"/>
  <c r="BE1223" i="2"/>
  <c r="BQ1223" i="2"/>
  <c r="BH1223" i="2"/>
  <c r="BH1228" i="2"/>
  <c r="BQ1228" i="2"/>
  <c r="BH1232" i="2"/>
  <c r="BQ1232" i="2"/>
  <c r="BH1236" i="2"/>
  <c r="BQ1236" i="2"/>
  <c r="BH1240" i="2"/>
  <c r="BQ1240" i="2"/>
  <c r="BE1245" i="2"/>
  <c r="BQ1245" i="2"/>
  <c r="BH1245" i="2"/>
  <c r="BE1248" i="2"/>
  <c r="BA1248" i="2"/>
  <c r="BH1001" i="2"/>
  <c r="BA1017" i="2"/>
  <c r="BH1025" i="2"/>
  <c r="BQ1025" i="2"/>
  <c r="BH1047" i="2"/>
  <c r="BQ1047" i="2"/>
  <c r="BA1049" i="2"/>
  <c r="BQ1057" i="2"/>
  <c r="BE1059" i="2"/>
  <c r="BH1079" i="2"/>
  <c r="BQ1079" i="2"/>
  <c r="BH1089" i="2"/>
  <c r="BE1091" i="2"/>
  <c r="BH1097" i="2"/>
  <c r="BQ1097" i="2"/>
  <c r="BH1105" i="2"/>
  <c r="BQ1105" i="2"/>
  <c r="BH1113" i="2"/>
  <c r="BQ1113" i="2"/>
  <c r="BQ1129" i="2"/>
  <c r="BQ1145" i="2"/>
  <c r="BQ1161" i="2"/>
  <c r="BH1177" i="2"/>
  <c r="BQ1177" i="2"/>
  <c r="BH1189" i="2"/>
  <c r="BQ1189" i="2"/>
  <c r="BH1193" i="2"/>
  <c r="BQ1193" i="2"/>
  <c r="BH1197" i="2"/>
  <c r="BQ1197" i="2"/>
  <c r="BH1201" i="2"/>
  <c r="BQ1201" i="2"/>
  <c r="BH1205" i="2"/>
  <c r="BQ1205" i="2"/>
  <c r="BH1209" i="2"/>
  <c r="BQ1209" i="2"/>
  <c r="BE1211" i="2"/>
  <c r="BQ1211" i="2"/>
  <c r="BH1211" i="2"/>
  <c r="BH1216" i="2"/>
  <c r="BQ1216" i="2"/>
  <c r="BH1227" i="2"/>
  <c r="BH1059" i="2"/>
  <c r="BH1091" i="2"/>
  <c r="BE1215" i="2"/>
  <c r="BQ1215" i="2"/>
  <c r="BH1215" i="2"/>
  <c r="BE1219" i="2"/>
  <c r="BQ1219" i="2"/>
  <c r="BH1219" i="2"/>
  <c r="BE1256" i="2"/>
  <c r="BQ1256" i="2"/>
  <c r="BH1256" i="2"/>
  <c r="BA1256" i="2"/>
  <c r="BE1264" i="2"/>
  <c r="BQ1264" i="2"/>
  <c r="BH1264" i="2"/>
  <c r="BA1264" i="2"/>
  <c r="BE1272" i="2"/>
  <c r="BQ1272" i="2"/>
  <c r="BH1272" i="2"/>
  <c r="BA1272" i="2"/>
  <c r="BH1244" i="2"/>
  <c r="BQ1244" i="2"/>
  <c r="BH1253" i="2"/>
  <c r="BQ1253" i="2"/>
  <c r="BA1260" i="2"/>
  <c r="BA1268" i="2"/>
  <c r="BA1279" i="2"/>
  <c r="BA1287" i="2"/>
  <c r="BA1295" i="2"/>
  <c r="BA1311" i="2"/>
  <c r="BA1350" i="2"/>
  <c r="BA1354" i="2"/>
  <c r="BH1355" i="2"/>
  <c r="BQ1355" i="2"/>
  <c r="BH1359" i="2"/>
  <c r="BQ1359" i="2"/>
  <c r="BH1363" i="2"/>
  <c r="BQ1363" i="2"/>
  <c r="BA1366" i="2"/>
  <c r="BH1367" i="2"/>
  <c r="BQ1367" i="2"/>
  <c r="BA1370" i="2"/>
  <c r="BH1371" i="2"/>
  <c r="BQ1371" i="2"/>
  <c r="BA1374" i="2"/>
  <c r="BH1375" i="2"/>
  <c r="BQ1375" i="2"/>
  <c r="BA1415" i="2"/>
  <c r="BE1415" i="2"/>
  <c r="BH1419" i="2"/>
  <c r="BE1423" i="2"/>
  <c r="BE1431" i="2"/>
  <c r="BE1439" i="2"/>
  <c r="BE1447" i="2"/>
  <c r="BE1459" i="2"/>
  <c r="BA1459" i="2"/>
  <c r="BA1395" i="2"/>
  <c r="BE1395" i="2"/>
  <c r="BA1399" i="2"/>
  <c r="BE1399" i="2"/>
  <c r="BA1403" i="2"/>
  <c r="BE1403" i="2"/>
  <c r="BA1407" i="2"/>
  <c r="BE1407" i="2"/>
  <c r="BA1411" i="2"/>
  <c r="BE1411" i="2"/>
  <c r="BE1463" i="2"/>
  <c r="BA1463" i="2"/>
  <c r="BA1277" i="2"/>
  <c r="BA1289" i="2"/>
  <c r="BA1293" i="2"/>
  <c r="BA1297" i="2"/>
  <c r="BA1305" i="2"/>
  <c r="BA1309" i="2"/>
  <c r="BA1360" i="2"/>
  <c r="BA1364" i="2"/>
  <c r="BA1368" i="2"/>
  <c r="BA1372" i="2"/>
  <c r="BA1391" i="2"/>
  <c r="BE1391" i="2"/>
  <c r="BH1395" i="2"/>
  <c r="BQ1395" i="2"/>
  <c r="BH1399" i="2"/>
  <c r="BQ1399" i="2"/>
  <c r="BH1403" i="2"/>
  <c r="BQ1403" i="2"/>
  <c r="BH1407" i="2"/>
  <c r="BQ1407" i="2"/>
  <c r="BH1411" i="2"/>
  <c r="BQ1411" i="2"/>
  <c r="BE1467" i="2"/>
  <c r="BA1467" i="2"/>
  <c r="BH1277" i="2"/>
  <c r="BQ1277" i="2"/>
  <c r="BH1289" i="2"/>
  <c r="BQ1289" i="2"/>
  <c r="BH1293" i="2"/>
  <c r="BQ1293" i="2"/>
  <c r="BH1297" i="2"/>
  <c r="BQ1297" i="2"/>
  <c r="BH1305" i="2"/>
  <c r="BQ1305" i="2"/>
  <c r="BH1309" i="2"/>
  <c r="BQ1309" i="2"/>
  <c r="BA1355" i="2"/>
  <c r="BH1360" i="2"/>
  <c r="BQ1360" i="2"/>
  <c r="BH1364" i="2"/>
  <c r="BQ1364" i="2"/>
  <c r="BH1368" i="2"/>
  <c r="BQ1368" i="2"/>
  <c r="BH1372" i="2"/>
  <c r="BQ1372" i="2"/>
  <c r="BA1419" i="2"/>
  <c r="BE1419" i="2"/>
  <c r="BE1455" i="2"/>
  <c r="BA1455" i="2"/>
  <c r="BE1578" i="2"/>
  <c r="BA1610" i="2"/>
  <c r="BA1614" i="2"/>
  <c r="BA1618" i="2"/>
  <c r="BH1621" i="2"/>
  <c r="BQ1621" i="2"/>
  <c r="BH1626" i="2"/>
  <c r="BQ1626" i="2"/>
  <c r="BH1630" i="2"/>
  <c r="BQ1630" i="2"/>
  <c r="BH1634" i="2"/>
  <c r="BQ1634" i="2"/>
  <c r="BE1663" i="2"/>
  <c r="BQ1663" i="2"/>
  <c r="BH1663" i="2"/>
  <c r="BE1674" i="2"/>
  <c r="BQ1674" i="2"/>
  <c r="BH1674" i="2"/>
  <c r="BA1674" i="2"/>
  <c r="BH1388" i="2"/>
  <c r="BQ1388" i="2"/>
  <c r="BH1392" i="2"/>
  <c r="BQ1392" i="2"/>
  <c r="BH1396" i="2"/>
  <c r="BQ1396" i="2"/>
  <c r="BH1400" i="2"/>
  <c r="BQ1400" i="2"/>
  <c r="BH1404" i="2"/>
  <c r="BQ1404" i="2"/>
  <c r="BH1408" i="2"/>
  <c r="BQ1408" i="2"/>
  <c r="BH1412" i="2"/>
  <c r="BQ1412" i="2"/>
  <c r="BH1416" i="2"/>
  <c r="BQ1416" i="2"/>
  <c r="BH1420" i="2"/>
  <c r="BQ1420" i="2"/>
  <c r="BE1646" i="2"/>
  <c r="BA1646" i="2"/>
  <c r="BE1679" i="2"/>
  <c r="BE1690" i="2"/>
  <c r="BQ1690" i="2"/>
  <c r="BH1690" i="2"/>
  <c r="BA1690" i="2"/>
  <c r="BE1606" i="2"/>
  <c r="BH1617" i="2"/>
  <c r="BQ1617" i="2"/>
  <c r="BA1622" i="2"/>
  <c r="BA1629" i="2"/>
  <c r="BH1631" i="2"/>
  <c r="BA1637" i="2"/>
  <c r="BA1642" i="2"/>
  <c r="BH1646" i="2"/>
  <c r="BQ1646" i="2"/>
  <c r="BE1658" i="2"/>
  <c r="BQ1658" i="2"/>
  <c r="BH1658" i="2"/>
  <c r="BA1658" i="2"/>
  <c r="BE1695" i="2"/>
  <c r="BQ1695" i="2"/>
  <c r="BH1695" i="2"/>
  <c r="BE1706" i="2"/>
  <c r="BQ1706" i="2"/>
  <c r="BH1706" i="2"/>
  <c r="BA1706" i="2"/>
  <c r="BQ1390" i="2"/>
  <c r="BQ1394" i="2"/>
  <c r="BQ1414" i="2"/>
  <c r="BQ1418" i="2"/>
  <c r="BE1576" i="2"/>
  <c r="BE1584" i="2"/>
  <c r="BE1608" i="2"/>
  <c r="BA1613" i="2"/>
  <c r="BH1615" i="2"/>
  <c r="BA1621" i="2"/>
  <c r="BH1622" i="2"/>
  <c r="BQ1622" i="2"/>
  <c r="BA1626" i="2"/>
  <c r="BA1630" i="2"/>
  <c r="BA1634" i="2"/>
  <c r="BH1637" i="2"/>
  <c r="BQ1637" i="2"/>
  <c r="BH1642" i="2"/>
  <c r="BQ1642" i="2"/>
  <c r="BH1670" i="2"/>
  <c r="BQ1670" i="2"/>
  <c r="BH1686" i="2"/>
  <c r="BQ1686" i="2"/>
  <c r="BH1702" i="2"/>
  <c r="BQ1702" i="2"/>
  <c r="BH1727" i="2"/>
  <c r="BQ1727" i="2"/>
  <c r="BH1734" i="2"/>
  <c r="BQ1734" i="2"/>
  <c r="BA1738" i="2"/>
  <c r="BH1743" i="2"/>
  <c r="BQ1743" i="2"/>
  <c r="BQ1749" i="2"/>
  <c r="BA1752" i="2"/>
  <c r="BH1753" i="2"/>
  <c r="BQ1753" i="2"/>
  <c r="BA1756" i="2"/>
  <c r="BH1757" i="2"/>
  <c r="BE1781" i="2"/>
  <c r="BE1803" i="2"/>
  <c r="BE1807" i="2"/>
  <c r="BE1811" i="2"/>
  <c r="BE1815" i="2"/>
  <c r="BE1819" i="2"/>
  <c r="BE1823" i="2"/>
  <c r="BE1827" i="2"/>
  <c r="BE1831" i="2"/>
  <c r="BE1835" i="2"/>
  <c r="BE1839" i="2"/>
  <c r="BE1843" i="2"/>
  <c r="BE1847" i="2"/>
  <c r="BA1662" i="2"/>
  <c r="BH1715" i="2"/>
  <c r="BQ1715" i="2"/>
  <c r="BH1731" i="2"/>
  <c r="BQ1731" i="2"/>
  <c r="BH1738" i="2"/>
  <c r="BQ1738" i="2"/>
  <c r="BH1747" i="2"/>
  <c r="BQ1747" i="2"/>
  <c r="BA1751" i="2"/>
  <c r="BH1752" i="2"/>
  <c r="BQ1752" i="2"/>
  <c r="BA1755" i="2"/>
  <c r="BH1756" i="2"/>
  <c r="BQ1756" i="2"/>
  <c r="BH1803" i="2"/>
  <c r="BQ1803" i="2"/>
  <c r="BH1807" i="2"/>
  <c r="BQ1807" i="2"/>
  <c r="BH1811" i="2"/>
  <c r="BQ1811" i="2"/>
  <c r="BH1815" i="2"/>
  <c r="BQ1815" i="2"/>
  <c r="BH1819" i="2"/>
  <c r="BQ1819" i="2"/>
  <c r="BH1823" i="2"/>
  <c r="BQ1823" i="2"/>
  <c r="BH1827" i="2"/>
  <c r="BQ1827" i="2"/>
  <c r="BH1831" i="2"/>
  <c r="BQ1831" i="2"/>
  <c r="BH1835" i="2"/>
  <c r="BQ1835" i="2"/>
  <c r="BH1839" i="2"/>
  <c r="BQ1839" i="2"/>
  <c r="BH1843" i="2"/>
  <c r="BQ1843" i="2"/>
  <c r="BH1847" i="2"/>
  <c r="BQ1847" i="2"/>
  <c r="BE1968" i="2"/>
  <c r="BE1973" i="2"/>
  <c r="BE1984" i="2"/>
  <c r="BE1989" i="2"/>
  <c r="BE2000" i="2"/>
  <c r="BA1654" i="2"/>
  <c r="BH1662" i="2"/>
  <c r="BQ1662" i="2"/>
  <c r="BH1719" i="2"/>
  <c r="BQ1719" i="2"/>
  <c r="BQ1735" i="2"/>
  <c r="BH1742" i="2"/>
  <c r="BQ1742" i="2"/>
  <c r="BA1746" i="2"/>
  <c r="BA1750" i="2"/>
  <c r="BH1751" i="2"/>
  <c r="BQ1751" i="2"/>
  <c r="BA1754" i="2"/>
  <c r="BH1755" i="2"/>
  <c r="BQ1755" i="2"/>
  <c r="BE1785" i="2"/>
  <c r="BE1793" i="2"/>
  <c r="BE1801" i="2"/>
  <c r="BE1809" i="2"/>
  <c r="BH1810" i="2"/>
  <c r="BQ1810" i="2"/>
  <c r="BH1814" i="2"/>
  <c r="BQ1814" i="2"/>
  <c r="BE1817" i="2"/>
  <c r="BH1818" i="2"/>
  <c r="BQ1818" i="2"/>
  <c r="BH1822" i="2"/>
  <c r="BQ1822" i="2"/>
  <c r="BE1825" i="2"/>
  <c r="BH1826" i="2"/>
  <c r="BQ1826" i="2"/>
  <c r="BH1830" i="2"/>
  <c r="BQ1830" i="2"/>
  <c r="BE1833" i="2"/>
  <c r="BH1834" i="2"/>
  <c r="BQ1834" i="2"/>
  <c r="BH1838" i="2"/>
  <c r="BQ1838" i="2"/>
  <c r="BH1842" i="2"/>
  <c r="BQ1842" i="2"/>
  <c r="BE1845" i="2"/>
  <c r="BH1846" i="2"/>
  <c r="BQ1846" i="2"/>
  <c r="BH1850" i="2"/>
  <c r="BQ1850" i="2"/>
  <c r="BE1853" i="2"/>
  <c r="BE1857" i="2"/>
  <c r="BH1858" i="2"/>
  <c r="BQ1858" i="2"/>
  <c r="BE1861" i="2"/>
  <c r="BH1862" i="2"/>
  <c r="BQ1862" i="2"/>
  <c r="BH1866" i="2"/>
  <c r="BQ1866" i="2"/>
  <c r="BE1869" i="2"/>
  <c r="BE1873" i="2"/>
  <c r="BH1874" i="2"/>
  <c r="BQ1874" i="2"/>
  <c r="BE1980" i="2"/>
  <c r="BE1976" i="2"/>
  <c r="W21" i="2"/>
  <c r="W35" i="2"/>
  <c r="X37" i="4"/>
  <c r="W17" i="2"/>
  <c r="X35" i="4"/>
  <c r="BH18" i="2"/>
  <c r="BA31" i="2"/>
  <c r="BE39" i="2"/>
  <c r="BH46" i="2"/>
  <c r="BQ46" i="2"/>
  <c r="BE49" i="2"/>
  <c r="BE53" i="2"/>
  <c r="BH54" i="2"/>
  <c r="BE55" i="2"/>
  <c r="BE58" i="2"/>
  <c r="BA59" i="2"/>
  <c r="BH62" i="2"/>
  <c r="BH64" i="2"/>
  <c r="BA69" i="2"/>
  <c r="BH76" i="2"/>
  <c r="BQ76" i="2"/>
  <c r="BA83" i="2"/>
  <c r="BE87" i="2"/>
  <c r="BE88" i="2"/>
  <c r="BH92" i="2"/>
  <c r="BQ92" i="2"/>
  <c r="BH97" i="2"/>
  <c r="BQ97" i="2"/>
  <c r="BA99" i="2"/>
  <c r="BE103" i="2"/>
  <c r="BE104" i="2"/>
  <c r="BH108" i="2"/>
  <c r="BQ108" i="2"/>
  <c r="BQ113" i="2"/>
  <c r="BA115" i="2"/>
  <c r="BQ117" i="2"/>
  <c r="BA119" i="2"/>
  <c r="BE123" i="2"/>
  <c r="BE124" i="2"/>
  <c r="BH126" i="2"/>
  <c r="BQ126" i="2"/>
  <c r="BA128" i="2"/>
  <c r="BE132" i="2"/>
  <c r="BE133" i="2"/>
  <c r="BH137" i="2"/>
  <c r="BQ137" i="2"/>
  <c r="BE145" i="2"/>
  <c r="BH152" i="2"/>
  <c r="BQ152" i="2"/>
  <c r="BA154" i="2"/>
  <c r="BH156" i="2"/>
  <c r="BQ156" i="2"/>
  <c r="BA158" i="2"/>
  <c r="BE161" i="2"/>
  <c r="BH162" i="2"/>
  <c r="BQ162" i="2"/>
  <c r="BE165" i="2"/>
  <c r="BH166" i="2"/>
  <c r="BQ166" i="2"/>
  <c r="BE169" i="2"/>
  <c r="BH170" i="2"/>
  <c r="BQ170" i="2"/>
  <c r="BE173" i="2"/>
  <c r="BH174" i="2"/>
  <c r="BQ174" i="2"/>
  <c r="BE177" i="2"/>
  <c r="BH178" i="2"/>
  <c r="BQ178" i="2"/>
  <c r="BE181" i="2"/>
  <c r="BH182" i="2"/>
  <c r="BQ182" i="2"/>
  <c r="BE185" i="2"/>
  <c r="BH186" i="2"/>
  <c r="BQ186" i="2"/>
  <c r="BE189" i="2"/>
  <c r="BH190" i="2"/>
  <c r="BQ190" i="2"/>
  <c r="BE193" i="2"/>
  <c r="BH194" i="2"/>
  <c r="BQ194" i="2"/>
  <c r="BE197" i="2"/>
  <c r="BH198" i="2"/>
  <c r="BQ198" i="2"/>
  <c r="BE201" i="2"/>
  <c r="BH202" i="2"/>
  <c r="BQ202" i="2"/>
  <c r="BE205" i="2"/>
  <c r="BH206" i="2"/>
  <c r="BQ206" i="2"/>
  <c r="BE209" i="2"/>
  <c r="BH210" i="2"/>
  <c r="BQ210" i="2"/>
  <c r="BE213" i="2"/>
  <c r="BH214" i="2"/>
  <c r="BQ214" i="2"/>
  <c r="BE217" i="2"/>
  <c r="BH218" i="2"/>
  <c r="BQ218" i="2"/>
  <c r="BE221" i="2"/>
  <c r="BH222" i="2"/>
  <c r="BQ222" i="2"/>
  <c r="BE225" i="2"/>
  <c r="BH226" i="2"/>
  <c r="BQ226" i="2"/>
  <c r="BE229" i="2"/>
  <c r="BH230" i="2"/>
  <c r="BQ230" i="2"/>
  <c r="BH235" i="2"/>
  <c r="BQ235" i="2"/>
  <c r="BH244" i="2"/>
  <c r="BQ244" i="2"/>
  <c r="BH251" i="2"/>
  <c r="BQ251" i="2"/>
  <c r="BA255" i="2"/>
  <c r="BH260" i="2"/>
  <c r="BQ260" i="2"/>
  <c r="BQ267" i="2"/>
  <c r="BH276" i="2"/>
  <c r="BQ276" i="2"/>
  <c r="BH283" i="2"/>
  <c r="BQ283" i="2"/>
  <c r="BH292" i="2"/>
  <c r="BQ292" i="2"/>
  <c r="BH299" i="2"/>
  <c r="BQ299" i="2"/>
  <c r="BA303" i="2"/>
  <c r="BH308" i="2"/>
  <c r="BQ308" i="2"/>
  <c r="BH315" i="2"/>
  <c r="BQ315" i="2"/>
  <c r="BH324" i="2"/>
  <c r="BQ324" i="2"/>
  <c r="BH329" i="2"/>
  <c r="BQ329" i="2"/>
  <c r="BE349" i="2"/>
  <c r="BA404" i="2"/>
  <c r="BE404" i="2"/>
  <c r="BH39" i="2"/>
  <c r="BQ39" i="2"/>
  <c r="BH49" i="2"/>
  <c r="BQ49" i="2"/>
  <c r="BH53" i="2"/>
  <c r="BH58" i="2"/>
  <c r="BE59" i="2"/>
  <c r="BH77" i="2"/>
  <c r="BQ77" i="2"/>
  <c r="BA79" i="2"/>
  <c r="BE83" i="2"/>
  <c r="BE84" i="2"/>
  <c r="BQ88" i="2"/>
  <c r="BQ93" i="2"/>
  <c r="BA95" i="2"/>
  <c r="BE99" i="2"/>
  <c r="BQ104" i="2"/>
  <c r="BQ109" i="2"/>
  <c r="BA111" i="2"/>
  <c r="BE115" i="2"/>
  <c r="BE119" i="2"/>
  <c r="BE120" i="2"/>
  <c r="BH124" i="2"/>
  <c r="BQ124" i="2"/>
  <c r="BE128" i="2"/>
  <c r="BQ133" i="2"/>
  <c r="BE141" i="2"/>
  <c r="BE142" i="2"/>
  <c r="BH145" i="2"/>
  <c r="BE146" i="2"/>
  <c r="BQ148" i="2"/>
  <c r="BA150" i="2"/>
  <c r="BE154" i="2"/>
  <c r="BE158" i="2"/>
  <c r="BE160" i="2"/>
  <c r="BH161" i="2"/>
  <c r="BQ161" i="2"/>
  <c r="BE164" i="2"/>
  <c r="BH165" i="2"/>
  <c r="BQ165" i="2"/>
  <c r="BE168" i="2"/>
  <c r="BH169" i="2"/>
  <c r="BQ169" i="2"/>
  <c r="BE172" i="2"/>
  <c r="BH173" i="2"/>
  <c r="BQ173" i="2"/>
  <c r="BE176" i="2"/>
  <c r="BH177" i="2"/>
  <c r="BQ177" i="2"/>
  <c r="BE180" i="2"/>
  <c r="BH181" i="2"/>
  <c r="BQ181" i="2"/>
  <c r="BE184" i="2"/>
  <c r="BH185" i="2"/>
  <c r="BQ185" i="2"/>
  <c r="BE188" i="2"/>
  <c r="BH189" i="2"/>
  <c r="BQ189" i="2"/>
  <c r="BE192" i="2"/>
  <c r="BH193" i="2"/>
  <c r="BQ193" i="2"/>
  <c r="BE196" i="2"/>
  <c r="BH197" i="2"/>
  <c r="BQ197" i="2"/>
  <c r="BE200" i="2"/>
  <c r="BH201" i="2"/>
  <c r="BQ201" i="2"/>
  <c r="BE204" i="2"/>
  <c r="BH205" i="2"/>
  <c r="BQ205" i="2"/>
  <c r="BE208" i="2"/>
  <c r="BH209" i="2"/>
  <c r="BQ209" i="2"/>
  <c r="BE212" i="2"/>
  <c r="BH213" i="2"/>
  <c r="BQ213" i="2"/>
  <c r="BE216" i="2"/>
  <c r="BH217" i="2"/>
  <c r="BQ217" i="2"/>
  <c r="BE220" i="2"/>
  <c r="BH221" i="2"/>
  <c r="BQ221" i="2"/>
  <c r="BE224" i="2"/>
  <c r="BH225" i="2"/>
  <c r="BQ225" i="2"/>
  <c r="BE228" i="2"/>
  <c r="BH229" i="2"/>
  <c r="BQ229" i="2"/>
  <c r="BH232" i="2"/>
  <c r="BQ232" i="2"/>
  <c r="BH239" i="2"/>
  <c r="BQ239" i="2"/>
  <c r="BH248" i="2"/>
  <c r="BQ248" i="2"/>
  <c r="BH255" i="2"/>
  <c r="BQ255" i="2"/>
  <c r="BH264" i="2"/>
  <c r="BQ264" i="2"/>
  <c r="BH271" i="2"/>
  <c r="BQ271" i="2"/>
  <c r="BH280" i="2"/>
  <c r="BQ280" i="2"/>
  <c r="BH296" i="2"/>
  <c r="BQ296" i="2"/>
  <c r="BQ303" i="2"/>
  <c r="BQ312" i="2"/>
  <c r="BQ349" i="2"/>
  <c r="BE397" i="2"/>
  <c r="BA400" i="2"/>
  <c r="BE400" i="2"/>
  <c r="BH61" i="2"/>
  <c r="BH236" i="2"/>
  <c r="BQ236" i="2"/>
  <c r="BQ243" i="2"/>
  <c r="BH252" i="2"/>
  <c r="BQ252" i="2"/>
  <c r="BQ259" i="2"/>
  <c r="BH268" i="2"/>
  <c r="BQ268" i="2"/>
  <c r="BH275" i="2"/>
  <c r="BQ275" i="2"/>
  <c r="BH284" i="2"/>
  <c r="BQ284" i="2"/>
  <c r="BQ291" i="2"/>
  <c r="BH300" i="2"/>
  <c r="BQ300" i="2"/>
  <c r="BH307" i="2"/>
  <c r="BQ307" i="2"/>
  <c r="BA311" i="2"/>
  <c r="BH316" i="2"/>
  <c r="BQ316" i="2"/>
  <c r="BA327" i="2"/>
  <c r="BH381" i="2"/>
  <c r="BQ391" i="2"/>
  <c r="BA391" i="2"/>
  <c r="BE391" i="2"/>
  <c r="BA416" i="2"/>
  <c r="BH416" i="2"/>
  <c r="BA432" i="2"/>
  <c r="BE432" i="2"/>
  <c r="BQ432" i="2"/>
  <c r="BH432" i="2"/>
  <c r="BA448" i="2"/>
  <c r="BE448" i="2"/>
  <c r="BQ448" i="2"/>
  <c r="BH448" i="2"/>
  <c r="BE38" i="2"/>
  <c r="BH71" i="2"/>
  <c r="BQ71" i="2"/>
  <c r="BH73" i="2"/>
  <c r="BE75" i="2"/>
  <c r="BE76" i="2"/>
  <c r="BH80" i="2"/>
  <c r="BQ80" i="2"/>
  <c r="BH85" i="2"/>
  <c r="BQ85" i="2"/>
  <c r="BA87" i="2"/>
  <c r="BE91" i="2"/>
  <c r="BE92" i="2"/>
  <c r="BH96" i="2"/>
  <c r="BQ96" i="2"/>
  <c r="BH101" i="2"/>
  <c r="BQ101" i="2"/>
  <c r="BA103" i="2"/>
  <c r="BE107" i="2"/>
  <c r="BE108" i="2"/>
  <c r="BH112" i="2"/>
  <c r="BQ112" i="2"/>
  <c r="BQ116" i="2"/>
  <c r="BH121" i="2"/>
  <c r="BQ121" i="2"/>
  <c r="BA123" i="2"/>
  <c r="BH130" i="2"/>
  <c r="BQ130" i="2"/>
  <c r="BA132" i="2"/>
  <c r="BE136" i="2"/>
  <c r="BE137" i="2"/>
  <c r="BQ138" i="2"/>
  <c r="BH143" i="2"/>
  <c r="BQ143" i="2"/>
  <c r="BA145" i="2"/>
  <c r="BH147" i="2"/>
  <c r="BQ147" i="2"/>
  <c r="BE162" i="2"/>
  <c r="BE166" i="2"/>
  <c r="BE170" i="2"/>
  <c r="BE174" i="2"/>
  <c r="BE178" i="2"/>
  <c r="BE182" i="2"/>
  <c r="BE186" i="2"/>
  <c r="BE190" i="2"/>
  <c r="BE194" i="2"/>
  <c r="BE198" i="2"/>
  <c r="BE202" i="2"/>
  <c r="BE206" i="2"/>
  <c r="BE210" i="2"/>
  <c r="BE214" i="2"/>
  <c r="BE218" i="2"/>
  <c r="BE222" i="2"/>
  <c r="BQ223" i="2"/>
  <c r="BE226" i="2"/>
  <c r="BH227" i="2"/>
  <c r="BQ227" i="2"/>
  <c r="BE230" i="2"/>
  <c r="BQ231" i="2"/>
  <c r="BH240" i="2"/>
  <c r="BQ240" i="2"/>
  <c r="BH256" i="2"/>
  <c r="BQ256" i="2"/>
  <c r="BQ263" i="2"/>
  <c r="BH272" i="2"/>
  <c r="BQ272" i="2"/>
  <c r="BH279" i="2"/>
  <c r="BQ279" i="2"/>
  <c r="BH288" i="2"/>
  <c r="BQ288" i="2"/>
  <c r="BH295" i="2"/>
  <c r="BQ295" i="2"/>
  <c r="BH304" i="2"/>
  <c r="BQ304" i="2"/>
  <c r="BH311" i="2"/>
  <c r="BQ311" i="2"/>
  <c r="BH320" i="2"/>
  <c r="BQ320" i="2"/>
  <c r="BH327" i="2"/>
  <c r="BQ327" i="2"/>
  <c r="BH340" i="2"/>
  <c r="BQ340" i="2"/>
  <c r="BH341" i="2"/>
  <c r="BQ341" i="2"/>
  <c r="BE396" i="2"/>
  <c r="BQ396" i="2"/>
  <c r="BH396" i="2"/>
  <c r="BQ417" i="2"/>
  <c r="BA417" i="2"/>
  <c r="BE417" i="2"/>
  <c r="BA433" i="2"/>
  <c r="BE433" i="2"/>
  <c r="BE449" i="2"/>
  <c r="BE401" i="2"/>
  <c r="BA405" i="2"/>
  <c r="BH456" i="2"/>
  <c r="BQ456" i="2"/>
  <c r="BE457" i="2"/>
  <c r="BE465" i="2"/>
  <c r="BE473" i="2"/>
  <c r="BE481" i="2"/>
  <c r="BE489" i="2"/>
  <c r="BE497" i="2"/>
  <c r="BA505" i="2"/>
  <c r="BA513" i="2"/>
  <c r="BA521" i="2"/>
  <c r="BA529" i="2"/>
  <c r="BA537" i="2"/>
  <c r="BA545" i="2"/>
  <c r="BH903" i="2"/>
  <c r="BQ903" i="2"/>
  <c r="BA911" i="2"/>
  <c r="BH915" i="2"/>
  <c r="BQ915" i="2"/>
  <c r="BH1061" i="2"/>
  <c r="BQ1061" i="2"/>
  <c r="BH1069" i="2"/>
  <c r="BQ1069" i="2"/>
  <c r="BE1229" i="2"/>
  <c r="BE1231" i="2"/>
  <c r="BE1232" i="2"/>
  <c r="BE1233" i="2"/>
  <c r="BE1235" i="2"/>
  <c r="BE1236" i="2"/>
  <c r="BE1237" i="2"/>
  <c r="BE1240" i="2"/>
  <c r="BE1241" i="2"/>
  <c r="BA1245" i="2"/>
  <c r="BA1249" i="2"/>
  <c r="BA1253" i="2"/>
  <c r="BA1257" i="2"/>
  <c r="BA1261" i="2"/>
  <c r="BA1269" i="2"/>
  <c r="BA1273" i="2"/>
  <c r="BA509" i="2"/>
  <c r="BA517" i="2"/>
  <c r="BA525" i="2"/>
  <c r="BA533" i="2"/>
  <c r="BA541" i="2"/>
  <c r="BA549" i="2"/>
  <c r="BA557" i="2"/>
  <c r="BE642" i="2"/>
  <c r="BA907" i="2"/>
  <c r="BA1243" i="2"/>
  <c r="BA1247" i="2"/>
  <c r="BA1251" i="2"/>
  <c r="BA1255" i="2"/>
  <c r="BA1259" i="2"/>
  <c r="BA1263" i="2"/>
  <c r="BA1267" i="2"/>
  <c r="BA1271" i="2"/>
  <c r="BE456" i="2"/>
  <c r="BA457" i="2"/>
  <c r="BE464" i="2"/>
  <c r="BA465" i="2"/>
  <c r="BA473" i="2"/>
  <c r="BA481" i="2"/>
  <c r="BA489" i="2"/>
  <c r="BA497" i="2"/>
  <c r="BA903" i="2"/>
  <c r="BH907" i="2"/>
  <c r="BQ907" i="2"/>
  <c r="BA915" i="2"/>
  <c r="BH1243" i="2"/>
  <c r="BQ1243" i="2"/>
  <c r="BH1247" i="2"/>
  <c r="BQ1247" i="2"/>
  <c r="BH1251" i="2"/>
  <c r="BQ1251" i="2"/>
  <c r="BH1255" i="2"/>
  <c r="BQ1255" i="2"/>
  <c r="BH1259" i="2"/>
  <c r="BQ1259" i="2"/>
  <c r="BH1263" i="2"/>
  <c r="BH1267" i="2"/>
  <c r="BQ1267" i="2"/>
  <c r="BH1271" i="2"/>
  <c r="BQ1271" i="2"/>
  <c r="BQ1423" i="2"/>
  <c r="BH1423" i="2"/>
  <c r="BQ1427" i="2"/>
  <c r="BH1427" i="2"/>
  <c r="BQ1431" i="2"/>
  <c r="BH1431" i="2"/>
  <c r="BQ1435" i="2"/>
  <c r="BH1435" i="2"/>
  <c r="BQ1439" i="2"/>
  <c r="BH1439" i="2"/>
  <c r="BQ1443" i="2"/>
  <c r="BQ1447" i="2"/>
  <c r="BH1447" i="2"/>
  <c r="BQ1451" i="2"/>
  <c r="BH1451" i="2"/>
  <c r="BQ1455" i="2"/>
  <c r="BH1455" i="2"/>
  <c r="BQ1459" i="2"/>
  <c r="BH1459" i="2"/>
  <c r="BQ1463" i="2"/>
  <c r="BH1463" i="2"/>
  <c r="BQ1467" i="2"/>
  <c r="BH1467" i="2"/>
  <c r="BQ1471" i="2"/>
  <c r="BH1471" i="2"/>
  <c r="BQ1475" i="2"/>
  <c r="BH1475" i="2"/>
  <c r="BQ1479" i="2"/>
  <c r="BH1479" i="2"/>
  <c r="BQ1483" i="2"/>
  <c r="BH1483" i="2"/>
  <c r="BQ1487" i="2"/>
  <c r="BH1487" i="2"/>
  <c r="BQ1491" i="2"/>
  <c r="BH1491" i="2"/>
  <c r="BQ1495" i="2"/>
  <c r="BH1495" i="2"/>
  <c r="BE1500" i="2"/>
  <c r="BQ1500" i="2"/>
  <c r="BH1500" i="2"/>
  <c r="BE1504" i="2"/>
  <c r="BQ1504" i="2"/>
  <c r="BH1504" i="2"/>
  <c r="BE1508" i="2"/>
  <c r="BQ1508" i="2"/>
  <c r="BH1508" i="2"/>
  <c r="BE1512" i="2"/>
  <c r="BQ1512" i="2"/>
  <c r="BH1512" i="2"/>
  <c r="BE1516" i="2"/>
  <c r="BQ1516" i="2"/>
  <c r="BH1516" i="2"/>
  <c r="BE1520" i="2"/>
  <c r="BQ1520" i="2"/>
  <c r="BH1520" i="2"/>
  <c r="BE1524" i="2"/>
  <c r="BQ1524" i="2"/>
  <c r="BH1524" i="2"/>
  <c r="BE1528" i="2"/>
  <c r="BQ1528" i="2"/>
  <c r="BH1528" i="2"/>
  <c r="BE1532" i="2"/>
  <c r="BQ1532" i="2"/>
  <c r="BH1532" i="2"/>
  <c r="BE1536" i="2"/>
  <c r="BQ1536" i="2"/>
  <c r="BH1536" i="2"/>
  <c r="BE1505" i="2"/>
  <c r="BQ1505" i="2"/>
  <c r="BH1505" i="2"/>
  <c r="BE1509" i="2"/>
  <c r="BQ1509" i="2"/>
  <c r="BH1509" i="2"/>
  <c r="BE1513" i="2"/>
  <c r="BQ1513" i="2"/>
  <c r="BH1513" i="2"/>
  <c r="BE1517" i="2"/>
  <c r="BQ1517" i="2"/>
  <c r="BH1517" i="2"/>
  <c r="BA1539" i="2"/>
  <c r="BQ1539" i="2"/>
  <c r="BE1540" i="2"/>
  <c r="BA1540" i="2"/>
  <c r="BQ1540" i="2"/>
  <c r="BH1540" i="2"/>
  <c r="BA1543" i="2"/>
  <c r="BQ1543" i="2"/>
  <c r="BE1544" i="2"/>
  <c r="BA1544" i="2"/>
  <c r="BQ1544" i="2"/>
  <c r="BH1544" i="2"/>
  <c r="BE1547" i="2"/>
  <c r="BA1547" i="2"/>
  <c r="BQ1547" i="2"/>
  <c r="BH1547" i="2"/>
  <c r="BE1548" i="2"/>
  <c r="BA1548" i="2"/>
  <c r="BQ1548" i="2"/>
  <c r="BH1548" i="2"/>
  <c r="BE1551" i="2"/>
  <c r="BA1551" i="2"/>
  <c r="BQ1551" i="2"/>
  <c r="BH1551" i="2"/>
  <c r="BE1552" i="2"/>
  <c r="BA1552" i="2"/>
  <c r="BQ1552" i="2"/>
  <c r="BH1552" i="2"/>
  <c r="BE1555" i="2"/>
  <c r="BA1555" i="2"/>
  <c r="BQ1555" i="2"/>
  <c r="BH1555" i="2"/>
  <c r="BQ1422" i="2"/>
  <c r="BH1422" i="2"/>
  <c r="BQ1424" i="2"/>
  <c r="BH1424" i="2"/>
  <c r="BQ1426" i="2"/>
  <c r="BH1426" i="2"/>
  <c r="BQ1428" i="2"/>
  <c r="BH1428" i="2"/>
  <c r="BQ1430" i="2"/>
  <c r="BH1430" i="2"/>
  <c r="BQ1432" i="2"/>
  <c r="BH1432" i="2"/>
  <c r="BQ1434" i="2"/>
  <c r="BH1434" i="2"/>
  <c r="BQ1436" i="2"/>
  <c r="BH1436" i="2"/>
  <c r="BQ1438" i="2"/>
  <c r="BH1438" i="2"/>
  <c r="BQ1440" i="2"/>
  <c r="BH1440" i="2"/>
  <c r="BQ1442" i="2"/>
  <c r="BH1442" i="2"/>
  <c r="BQ1444" i="2"/>
  <c r="BH1444" i="2"/>
  <c r="BQ1446" i="2"/>
  <c r="BH1446" i="2"/>
  <c r="BQ1448" i="2"/>
  <c r="BH1448" i="2"/>
  <c r="BQ1450" i="2"/>
  <c r="BH1450" i="2"/>
  <c r="BQ1452" i="2"/>
  <c r="BH1452" i="2"/>
  <c r="BQ1454" i="2"/>
  <c r="BH1454" i="2"/>
  <c r="BQ1456" i="2"/>
  <c r="BH1456" i="2"/>
  <c r="BQ1458" i="2"/>
  <c r="BH1458" i="2"/>
  <c r="BQ1460" i="2"/>
  <c r="BH1460" i="2"/>
  <c r="BQ1462" i="2"/>
  <c r="BH1462" i="2"/>
  <c r="BQ1464" i="2"/>
  <c r="BH1464" i="2"/>
  <c r="BQ1466" i="2"/>
  <c r="BH1466" i="2"/>
  <c r="BQ1468" i="2"/>
  <c r="BH1468" i="2"/>
  <c r="BQ1470" i="2"/>
  <c r="BH1470" i="2"/>
  <c r="BQ1472" i="2"/>
  <c r="BH1472" i="2"/>
  <c r="BQ1474" i="2"/>
  <c r="BH1474" i="2"/>
  <c r="BQ1476" i="2"/>
  <c r="BH1476" i="2"/>
  <c r="BQ1478" i="2"/>
  <c r="BH1478" i="2"/>
  <c r="BQ1480" i="2"/>
  <c r="BH1480" i="2"/>
  <c r="BQ1482" i="2"/>
  <c r="BH1482" i="2"/>
  <c r="BQ1484" i="2"/>
  <c r="BH1484" i="2"/>
  <c r="BQ1486" i="2"/>
  <c r="BH1486" i="2"/>
  <c r="BQ1488" i="2"/>
  <c r="BH1488" i="2"/>
  <c r="BQ1490" i="2"/>
  <c r="BH1490" i="2"/>
  <c r="BQ1492" i="2"/>
  <c r="BH1492" i="2"/>
  <c r="BQ1494" i="2"/>
  <c r="BH1494" i="2"/>
  <c r="BQ1496" i="2"/>
  <c r="BH1496" i="2"/>
  <c r="BE1498" i="2"/>
  <c r="BQ1498" i="2"/>
  <c r="BH1498" i="2"/>
  <c r="BE1502" i="2"/>
  <c r="BQ1502" i="2"/>
  <c r="BH1502" i="2"/>
  <c r="BA1505" i="2"/>
  <c r="BA1509" i="2"/>
  <c r="BA1513" i="2"/>
  <c r="BA1517" i="2"/>
  <c r="BA1422" i="2"/>
  <c r="BA1424" i="2"/>
  <c r="BA1426" i="2"/>
  <c r="BA1428" i="2"/>
  <c r="BA1430" i="2"/>
  <c r="BA1432" i="2"/>
  <c r="BA1434" i="2"/>
  <c r="BA1436" i="2"/>
  <c r="BA1438" i="2"/>
  <c r="BA1440" i="2"/>
  <c r="BA1442" i="2"/>
  <c r="BA1444" i="2"/>
  <c r="BA1446" i="2"/>
  <c r="BA1448" i="2"/>
  <c r="BA1450" i="2"/>
  <c r="BA1452" i="2"/>
  <c r="BA1454" i="2"/>
  <c r="BA1456" i="2"/>
  <c r="BA1458" i="2"/>
  <c r="BA1460" i="2"/>
  <c r="BA1462" i="2"/>
  <c r="BA1464" i="2"/>
  <c r="BA1466" i="2"/>
  <c r="BA1468" i="2"/>
  <c r="BA1470" i="2"/>
  <c r="BA1472" i="2"/>
  <c r="BA1474" i="2"/>
  <c r="BA1476" i="2"/>
  <c r="BA1478" i="2"/>
  <c r="BA1480" i="2"/>
  <c r="BA1482" i="2"/>
  <c r="BA1484" i="2"/>
  <c r="BA1486" i="2"/>
  <c r="BA1488" i="2"/>
  <c r="BA1490" i="2"/>
  <c r="BA1492" i="2"/>
  <c r="BA1494" i="2"/>
  <c r="BA1496" i="2"/>
  <c r="BA1498" i="2"/>
  <c r="BE1499" i="2"/>
  <c r="BQ1499" i="2"/>
  <c r="BH1499" i="2"/>
  <c r="BA1502" i="2"/>
  <c r="BE1503" i="2"/>
  <c r="BQ1503" i="2"/>
  <c r="BH1503" i="2"/>
  <c r="BE1511" i="2"/>
  <c r="BE1519" i="2"/>
  <c r="BQ1519" i="2"/>
  <c r="BH1519" i="2"/>
  <c r="BE1523" i="2"/>
  <c r="BQ1523" i="2"/>
  <c r="BH1523" i="2"/>
  <c r="BE1527" i="2"/>
  <c r="BQ1527" i="2"/>
  <c r="BH1527" i="2"/>
  <c r="BE1531" i="2"/>
  <c r="BQ1531" i="2"/>
  <c r="BH1531" i="2"/>
  <c r="BE1535" i="2"/>
  <c r="BQ1535" i="2"/>
  <c r="BH1535" i="2"/>
  <c r="BH1556" i="2"/>
  <c r="BQ1556" i="2"/>
  <c r="BH1559" i="2"/>
  <c r="BQ1559" i="2"/>
  <c r="BH1560" i="2"/>
  <c r="BQ1560" i="2"/>
  <c r="BH1563" i="2"/>
  <c r="BQ1563" i="2"/>
  <c r="BH1564" i="2"/>
  <c r="BQ1564" i="2"/>
  <c r="BH1565" i="2"/>
  <c r="BQ1565" i="2"/>
  <c r="BH1566" i="2"/>
  <c r="BQ1566" i="2"/>
  <c r="BH1568" i="2"/>
  <c r="BQ1568" i="2"/>
  <c r="BH1569" i="2"/>
  <c r="BQ1569" i="2"/>
  <c r="BH1570" i="2"/>
  <c r="BQ1570" i="2"/>
  <c r="BH1571" i="2"/>
  <c r="BQ1571" i="2"/>
  <c r="BH1572" i="2"/>
  <c r="BQ1572" i="2"/>
  <c r="BH1574" i="2"/>
  <c r="BQ1574" i="2"/>
  <c r="BH1611" i="2"/>
  <c r="BH1613" i="2"/>
  <c r="BQ1613" i="2"/>
  <c r="BE1615" i="2"/>
  <c r="BA1615" i="2"/>
  <c r="BA1617" i="2"/>
  <c r="BE1624" i="2"/>
  <c r="BQ1624" i="2"/>
  <c r="BH1624" i="2"/>
  <c r="BH1627" i="2"/>
  <c r="BH1629" i="2"/>
  <c r="BQ1629" i="2"/>
  <c r="BE1631" i="2"/>
  <c r="BA1631" i="2"/>
  <c r="BA1633" i="2"/>
  <c r="BE1640" i="2"/>
  <c r="BQ1640" i="2"/>
  <c r="BH1640" i="2"/>
  <c r="BE1648" i="2"/>
  <c r="BA1648" i="2"/>
  <c r="BQ1648" i="2"/>
  <c r="BH1648" i="2"/>
  <c r="BE1649" i="2"/>
  <c r="BQ1649" i="2"/>
  <c r="BH1649" i="2"/>
  <c r="BE1656" i="2"/>
  <c r="BA1656" i="2"/>
  <c r="BQ1656" i="2"/>
  <c r="BH1656" i="2"/>
  <c r="BE1664" i="2"/>
  <c r="BA1664" i="2"/>
  <c r="BQ1664" i="2"/>
  <c r="BH1664" i="2"/>
  <c r="BE1665" i="2"/>
  <c r="BQ1665" i="2"/>
  <c r="BH1665" i="2"/>
  <c r="BA1665" i="2"/>
  <c r="BQ1577" i="2"/>
  <c r="BH1577" i="2"/>
  <c r="BQ1581" i="2"/>
  <c r="BH1581" i="2"/>
  <c r="BQ1585" i="2"/>
  <c r="BH1585" i="2"/>
  <c r="BQ1589" i="2"/>
  <c r="BH1589" i="2"/>
  <c r="BQ1591" i="2"/>
  <c r="BH1591" i="2"/>
  <c r="BQ1593" i="2"/>
  <c r="BH1593" i="2"/>
  <c r="BQ1595" i="2"/>
  <c r="BH1595" i="2"/>
  <c r="BQ1597" i="2"/>
  <c r="BH1597" i="2"/>
  <c r="BQ1599" i="2"/>
  <c r="BH1599" i="2"/>
  <c r="BQ1601" i="2"/>
  <c r="BH1601" i="2"/>
  <c r="BQ1603" i="2"/>
  <c r="BH1603" i="2"/>
  <c r="BQ1605" i="2"/>
  <c r="BH1605" i="2"/>
  <c r="BQ1607" i="2"/>
  <c r="BH1607" i="2"/>
  <c r="BE1612" i="2"/>
  <c r="BQ1612" i="2"/>
  <c r="BH1612" i="2"/>
  <c r="BE1619" i="2"/>
  <c r="BA1619" i="2"/>
  <c r="BE1628" i="2"/>
  <c r="BQ1628" i="2"/>
  <c r="BH1628" i="2"/>
  <c r="BE1644" i="2"/>
  <c r="BQ1644" i="2"/>
  <c r="BH1644" i="2"/>
  <c r="BE1669" i="2"/>
  <c r="BQ1669" i="2"/>
  <c r="BH1669" i="2"/>
  <c r="BA1669" i="2"/>
  <c r="BA1556" i="2"/>
  <c r="BA1559" i="2"/>
  <c r="BA1560" i="2"/>
  <c r="BA1563" i="2"/>
  <c r="BA1564" i="2"/>
  <c r="BA1565" i="2"/>
  <c r="BA1566" i="2"/>
  <c r="BA1568" i="2"/>
  <c r="BA1569" i="2"/>
  <c r="BA1570" i="2"/>
  <c r="BA1571" i="2"/>
  <c r="BA1572" i="2"/>
  <c r="BA1574" i="2"/>
  <c r="BA1577" i="2"/>
  <c r="BA1581" i="2"/>
  <c r="BA1585" i="2"/>
  <c r="BA1589" i="2"/>
  <c r="BA1591" i="2"/>
  <c r="BA1593" i="2"/>
  <c r="BA1595" i="2"/>
  <c r="BA1597" i="2"/>
  <c r="BA1599" i="2"/>
  <c r="BA1601" i="2"/>
  <c r="BA1603" i="2"/>
  <c r="BA1605" i="2"/>
  <c r="BA1607" i="2"/>
  <c r="BA1609" i="2"/>
  <c r="BA1612" i="2"/>
  <c r="BE1616" i="2"/>
  <c r="BQ1616" i="2"/>
  <c r="BH1616" i="2"/>
  <c r="BH1619" i="2"/>
  <c r="BQ1619" i="2"/>
  <c r="BE1623" i="2"/>
  <c r="BA1623" i="2"/>
  <c r="BA1625" i="2"/>
  <c r="BA1628" i="2"/>
  <c r="BE1632" i="2"/>
  <c r="BQ1632" i="2"/>
  <c r="BH1632" i="2"/>
  <c r="BA1641" i="2"/>
  <c r="BA1644" i="2"/>
  <c r="BE1645" i="2"/>
  <c r="BQ1645" i="2"/>
  <c r="BH1645" i="2"/>
  <c r="BE1652" i="2"/>
  <c r="BA1652" i="2"/>
  <c r="BQ1652" i="2"/>
  <c r="BH1652" i="2"/>
  <c r="BE1653" i="2"/>
  <c r="BQ1653" i="2"/>
  <c r="BH1653" i="2"/>
  <c r="BE1660" i="2"/>
  <c r="BA1660" i="2"/>
  <c r="BQ1660" i="2"/>
  <c r="BH1660" i="2"/>
  <c r="BE1661" i="2"/>
  <c r="BQ1661" i="2"/>
  <c r="BH1661" i="2"/>
  <c r="BQ1576" i="2"/>
  <c r="BH1576" i="2"/>
  <c r="BE1577" i="2"/>
  <c r="BQ1578" i="2"/>
  <c r="BH1578" i="2"/>
  <c r="BQ1580" i="2"/>
  <c r="BH1580" i="2"/>
  <c r="BE1581" i="2"/>
  <c r="BQ1584" i="2"/>
  <c r="BH1584" i="2"/>
  <c r="BE1585" i="2"/>
  <c r="BQ1588" i="2"/>
  <c r="BH1588" i="2"/>
  <c r="BE1589" i="2"/>
  <c r="BE1591" i="2"/>
  <c r="BE1593" i="2"/>
  <c r="BE1595" i="2"/>
  <c r="BE1597" i="2"/>
  <c r="BE1599" i="2"/>
  <c r="BE1601" i="2"/>
  <c r="BE1603" i="2"/>
  <c r="BQ1604" i="2"/>
  <c r="BH1604" i="2"/>
  <c r="BE1605" i="2"/>
  <c r="BQ1606" i="2"/>
  <c r="BH1606" i="2"/>
  <c r="BE1607" i="2"/>
  <c r="BQ1608" i="2"/>
  <c r="BH1608" i="2"/>
  <c r="BH1609" i="2"/>
  <c r="BQ1609" i="2"/>
  <c r="BE1611" i="2"/>
  <c r="BA1611" i="2"/>
  <c r="BE1620" i="2"/>
  <c r="BQ1620" i="2"/>
  <c r="BH1620" i="2"/>
  <c r="BQ1623" i="2"/>
  <c r="BH1625" i="2"/>
  <c r="BQ1625" i="2"/>
  <c r="BE1627" i="2"/>
  <c r="BA1627" i="2"/>
  <c r="BE1636" i="2"/>
  <c r="BQ1636" i="2"/>
  <c r="BH1636" i="2"/>
  <c r="BH1641" i="2"/>
  <c r="BQ1641" i="2"/>
  <c r="BA1661" i="2"/>
  <c r="BE1677" i="2"/>
  <c r="BQ1677" i="2"/>
  <c r="BH1677" i="2"/>
  <c r="BA1677" i="2"/>
  <c r="BA1659" i="2"/>
  <c r="BA1663" i="2"/>
  <c r="BH1668" i="2"/>
  <c r="BQ1668" i="2"/>
  <c r="BH1672" i="2"/>
  <c r="BQ1672" i="2"/>
  <c r="BA1675" i="2"/>
  <c r="BH1676" i="2"/>
  <c r="BQ1676" i="2"/>
  <c r="BA1679" i="2"/>
  <c r="BH1680" i="2"/>
  <c r="BQ1680" i="2"/>
  <c r="BH1684" i="2"/>
  <c r="BQ1684" i="2"/>
  <c r="BH1688" i="2"/>
  <c r="BQ1688" i="2"/>
  <c r="BA1691" i="2"/>
  <c r="BH1692" i="2"/>
  <c r="BQ1692" i="2"/>
  <c r="BA1695" i="2"/>
  <c r="BH1696" i="2"/>
  <c r="BQ1696" i="2"/>
  <c r="BH1700" i="2"/>
  <c r="BQ1700" i="2"/>
  <c r="BH1704" i="2"/>
  <c r="BQ1704" i="2"/>
  <c r="BA1707" i="2"/>
  <c r="BA1711" i="2"/>
  <c r="BA1715" i="2"/>
  <c r="BA1719" i="2"/>
  <c r="BA1723" i="2"/>
  <c r="BA1727" i="2"/>
  <c r="BA1731" i="2"/>
  <c r="BA1735" i="2"/>
  <c r="BA1739" i="2"/>
  <c r="BA1743" i="2"/>
  <c r="BH1744" i="2"/>
  <c r="BQ1744" i="2"/>
  <c r="BA1747" i="2"/>
  <c r="BH1748" i="2"/>
  <c r="BQ1748" i="2"/>
  <c r="BQ1776" i="2"/>
  <c r="BH1776" i="2"/>
  <c r="BE1776" i="2"/>
  <c r="BA1776" i="2"/>
  <c r="BQ1784" i="2"/>
  <c r="BH1784" i="2"/>
  <c r="BE1784" i="2"/>
  <c r="BA1784" i="2"/>
  <c r="BQ1792" i="2"/>
  <c r="BH1792" i="2"/>
  <c r="BE1792" i="2"/>
  <c r="BA1792" i="2"/>
  <c r="BA1800" i="2"/>
  <c r="BQ1800" i="2"/>
  <c r="BH1800" i="2"/>
  <c r="BE1800" i="2"/>
  <c r="BQ1760" i="2"/>
  <c r="BH1760" i="2"/>
  <c r="BA1760" i="2"/>
  <c r="BQ1764" i="2"/>
  <c r="BH1764" i="2"/>
  <c r="BA1764" i="2"/>
  <c r="BQ1768" i="2"/>
  <c r="BH1768" i="2"/>
  <c r="BA1768" i="2"/>
  <c r="BQ1772" i="2"/>
  <c r="BH1772" i="2"/>
  <c r="BA1772" i="2"/>
  <c r="BA1681" i="2"/>
  <c r="BA1685" i="2"/>
  <c r="BA1693" i="2"/>
  <c r="BA1697" i="2"/>
  <c r="BA1701" i="2"/>
  <c r="BA1745" i="2"/>
  <c r="BE1760" i="2"/>
  <c r="BQ1761" i="2"/>
  <c r="BH1761" i="2"/>
  <c r="BA1761" i="2"/>
  <c r="BE1764" i="2"/>
  <c r="BQ1765" i="2"/>
  <c r="BH1765" i="2"/>
  <c r="BA1765" i="2"/>
  <c r="BE1768" i="2"/>
  <c r="BQ1769" i="2"/>
  <c r="BH1769" i="2"/>
  <c r="BA1769" i="2"/>
  <c r="BE1772" i="2"/>
  <c r="BQ1773" i="2"/>
  <c r="BH1773" i="2"/>
  <c r="BA1773" i="2"/>
  <c r="BQ1780" i="2"/>
  <c r="BH1780" i="2"/>
  <c r="BE1780" i="2"/>
  <c r="BA1780" i="2"/>
  <c r="BA1668" i="2"/>
  <c r="BA1672" i="2"/>
  <c r="BA1676" i="2"/>
  <c r="BA1680" i="2"/>
  <c r="BH1681" i="2"/>
  <c r="BQ1681" i="2"/>
  <c r="BA1684" i="2"/>
  <c r="BH1685" i="2"/>
  <c r="BQ1685" i="2"/>
  <c r="BA1688" i="2"/>
  <c r="BA1692" i="2"/>
  <c r="BH1693" i="2"/>
  <c r="BQ1693" i="2"/>
  <c r="BA1696" i="2"/>
  <c r="BH1697" i="2"/>
  <c r="BQ1697" i="2"/>
  <c r="BA1700" i="2"/>
  <c r="BH1701" i="2"/>
  <c r="BQ1701" i="2"/>
  <c r="BA1704" i="2"/>
  <c r="BA1744" i="2"/>
  <c r="BH1745" i="2"/>
  <c r="BQ1745" i="2"/>
  <c r="BA1748" i="2"/>
  <c r="BE1761" i="2"/>
  <c r="BE1765" i="2"/>
  <c r="BE1769" i="2"/>
  <c r="BE1773" i="2"/>
  <c r="BQ1790" i="2"/>
  <c r="BH1790" i="2"/>
  <c r="BE1790" i="2"/>
  <c r="BA1790" i="2"/>
  <c r="BE1757" i="2"/>
  <c r="BQ1777" i="2"/>
  <c r="BH1777" i="2"/>
  <c r="BQ1781" i="2"/>
  <c r="BH1781" i="2"/>
  <c r="BQ1785" i="2"/>
  <c r="BH1785" i="2"/>
  <c r="BQ1793" i="2"/>
  <c r="BH1793" i="2"/>
  <c r="BQ1795" i="2"/>
  <c r="BH1795" i="2"/>
  <c r="BQ1799" i="2"/>
  <c r="BH1799" i="2"/>
  <c r="AD37" i="4"/>
  <c r="AD25" i="4"/>
  <c r="AD30" i="4"/>
  <c r="AD36" i="4"/>
  <c r="BQ2000" i="2"/>
  <c r="AD24" i="4"/>
  <c r="AD29" i="4"/>
  <c r="W19" i="2"/>
  <c r="BE34" i="2"/>
  <c r="BH34" i="2"/>
  <c r="W34" i="2"/>
  <c r="BH29" i="2"/>
  <c r="BQ29" i="2"/>
  <c r="BH28" i="2"/>
  <c r="BQ28" i="2"/>
  <c r="BE28" i="2"/>
  <c r="BE27" i="2"/>
  <c r="BH27" i="2"/>
  <c r="BH23" i="2"/>
  <c r="BE19" i="2"/>
  <c r="BQ19" i="2"/>
  <c r="BH19" i="2"/>
  <c r="BA18" i="2"/>
  <c r="W18" i="2"/>
  <c r="I33" i="2"/>
  <c r="W33" i="2"/>
  <c r="BA42" i="2"/>
  <c r="BA44" i="2"/>
  <c r="BA67" i="2"/>
  <c r="BA68" i="2"/>
  <c r="BA78" i="2"/>
  <c r="BA118" i="2"/>
  <c r="BA122" i="2"/>
  <c r="BA131" i="2"/>
  <c r="BA149" i="2"/>
  <c r="BA157" i="2"/>
  <c r="BA234" i="2"/>
  <c r="BA238" i="2"/>
  <c r="BA242" i="2"/>
  <c r="BA246" i="2"/>
  <c r="BA250" i="2"/>
  <c r="BA254" i="2"/>
  <c r="BA258" i="2"/>
  <c r="BA262" i="2"/>
  <c r="BA266" i="2"/>
  <c r="BA270" i="2"/>
  <c r="BA274" i="2"/>
  <c r="BA278" i="2"/>
  <c r="BA282" i="2"/>
  <c r="BA286" i="2"/>
  <c r="BA290" i="2"/>
  <c r="BA294" i="2"/>
  <c r="BA298" i="2"/>
  <c r="BA302" i="2"/>
  <c r="BA306" i="2"/>
  <c r="BA310" i="2"/>
  <c r="BA314" i="2"/>
  <c r="BA318" i="2"/>
  <c r="BA322" i="2"/>
  <c r="BA326" i="2"/>
  <c r="BH353" i="2"/>
  <c r="BE357" i="2"/>
  <c r="BA357" i="2"/>
  <c r="BE373" i="2"/>
  <c r="BA373" i="2"/>
  <c r="BQ380" i="2"/>
  <c r="BH380" i="2"/>
  <c r="BE380" i="2"/>
  <c r="BH385" i="2"/>
  <c r="BQ508" i="2"/>
  <c r="BH508" i="2"/>
  <c r="BE508" i="2"/>
  <c r="BA508" i="2"/>
  <c r="BQ516" i="2"/>
  <c r="BH516" i="2"/>
  <c r="BE516" i="2"/>
  <c r="BA516" i="2"/>
  <c r="BQ524" i="2"/>
  <c r="BH524" i="2"/>
  <c r="BE524" i="2"/>
  <c r="BA524" i="2"/>
  <c r="BQ532" i="2"/>
  <c r="BH532" i="2"/>
  <c r="BE532" i="2"/>
  <c r="BA532" i="2"/>
  <c r="BQ540" i="2"/>
  <c r="BH540" i="2"/>
  <c r="BE540" i="2"/>
  <c r="BA540" i="2"/>
  <c r="BQ548" i="2"/>
  <c r="BH548" i="2"/>
  <c r="BE548" i="2"/>
  <c r="BA548" i="2"/>
  <c r="BQ556" i="2"/>
  <c r="BH556" i="2"/>
  <c r="BE556" i="2"/>
  <c r="BA556" i="2"/>
  <c r="BQ596" i="2"/>
  <c r="BH596" i="2"/>
  <c r="BE596" i="2"/>
  <c r="BA596" i="2"/>
  <c r="BQ604" i="2"/>
  <c r="BH604" i="2"/>
  <c r="BE604" i="2"/>
  <c r="BA604" i="2"/>
  <c r="BQ612" i="2"/>
  <c r="BH612" i="2"/>
  <c r="BE612" i="2"/>
  <c r="BA612" i="2"/>
  <c r="BQ620" i="2"/>
  <c r="BH620" i="2"/>
  <c r="BE620" i="2"/>
  <c r="BA620" i="2"/>
  <c r="BQ628" i="2"/>
  <c r="BH628" i="2"/>
  <c r="BE628" i="2"/>
  <c r="BA628" i="2"/>
  <c r="BQ376" i="2"/>
  <c r="BH376" i="2"/>
  <c r="BE376" i="2"/>
  <c r="BA33" i="2"/>
  <c r="BA51" i="2"/>
  <c r="BA60" i="2"/>
  <c r="BA74" i="2"/>
  <c r="BA82" i="2"/>
  <c r="BA90" i="2"/>
  <c r="BA98" i="2"/>
  <c r="BA106" i="2"/>
  <c r="BA110" i="2"/>
  <c r="BA127" i="2"/>
  <c r="BA135" i="2"/>
  <c r="BA144" i="2"/>
  <c r="BE24" i="2"/>
  <c r="BA29" i="2"/>
  <c r="BE33" i="2"/>
  <c r="BE37" i="2"/>
  <c r="BH38" i="2"/>
  <c r="BA40" i="2"/>
  <c r="BE42" i="2"/>
  <c r="BE44" i="2"/>
  <c r="BH45" i="2"/>
  <c r="BA47" i="2"/>
  <c r="BE48" i="2"/>
  <c r="BQ48" i="2"/>
  <c r="BA50" i="2"/>
  <c r="BE51" i="2"/>
  <c r="BA52" i="2"/>
  <c r="BE56" i="2"/>
  <c r="BA57" i="2"/>
  <c r="BE60" i="2"/>
  <c r="BA61" i="2"/>
  <c r="BA62" i="2"/>
  <c r="BA63" i="2"/>
  <c r="BA64" i="2"/>
  <c r="BA65" i="2"/>
  <c r="BE66" i="2"/>
  <c r="BE67" i="2"/>
  <c r="BE68" i="2"/>
  <c r="BH69" i="2"/>
  <c r="BA71" i="2"/>
  <c r="BE72" i="2"/>
  <c r="BQ72" i="2"/>
  <c r="BE74" i="2"/>
  <c r="BH75" i="2"/>
  <c r="BA77" i="2"/>
  <c r="BE78" i="2"/>
  <c r="BH79" i="2"/>
  <c r="BA81" i="2"/>
  <c r="BE82" i="2"/>
  <c r="BH83" i="2"/>
  <c r="BA85" i="2"/>
  <c r="BE86" i="2"/>
  <c r="BH87" i="2"/>
  <c r="BA89" i="2"/>
  <c r="BE90" i="2"/>
  <c r="BH91" i="2"/>
  <c r="BA93" i="2"/>
  <c r="BE94" i="2"/>
  <c r="BH95" i="2"/>
  <c r="BA97" i="2"/>
  <c r="BE98" i="2"/>
  <c r="BH99" i="2"/>
  <c r="BA101" i="2"/>
  <c r="BE102" i="2"/>
  <c r="BH103" i="2"/>
  <c r="BA105" i="2"/>
  <c r="BE106" i="2"/>
  <c r="BH107" i="2"/>
  <c r="BA109" i="2"/>
  <c r="BE110" i="2"/>
  <c r="BH111" i="2"/>
  <c r="BA113" i="2"/>
  <c r="BE114" i="2"/>
  <c r="BA117" i="2"/>
  <c r="BE118" i="2"/>
  <c r="BH119" i="2"/>
  <c r="BA121" i="2"/>
  <c r="BE122" i="2"/>
  <c r="BH123" i="2"/>
  <c r="BA125" i="2"/>
  <c r="BA126" i="2"/>
  <c r="BE127" i="2"/>
  <c r="BH128" i="2"/>
  <c r="BA130" i="2"/>
  <c r="BE131" i="2"/>
  <c r="BH132" i="2"/>
  <c r="BA134" i="2"/>
  <c r="BE135" i="2"/>
  <c r="BH136" i="2"/>
  <c r="BA139" i="2"/>
  <c r="BE140" i="2"/>
  <c r="BH141" i="2"/>
  <c r="BA143" i="2"/>
  <c r="BE144" i="2"/>
  <c r="BA147" i="2"/>
  <c r="BA148" i="2"/>
  <c r="BE149" i="2"/>
  <c r="BH150" i="2"/>
  <c r="BA152" i="2"/>
  <c r="BE153" i="2"/>
  <c r="BA156" i="2"/>
  <c r="BE157" i="2"/>
  <c r="BA233" i="2"/>
  <c r="BH234" i="2"/>
  <c r="BQ234" i="2"/>
  <c r="BA237" i="2"/>
  <c r="BH238" i="2"/>
  <c r="BQ238" i="2"/>
  <c r="BA241" i="2"/>
  <c r="BH242" i="2"/>
  <c r="BQ242" i="2"/>
  <c r="BA245" i="2"/>
  <c r="BH246" i="2"/>
  <c r="BQ246" i="2"/>
  <c r="BA249" i="2"/>
  <c r="BH250" i="2"/>
  <c r="BQ250" i="2"/>
  <c r="BA253" i="2"/>
  <c r="BH254" i="2"/>
  <c r="BQ254" i="2"/>
  <c r="BA257" i="2"/>
  <c r="BH258" i="2"/>
  <c r="BQ258" i="2"/>
  <c r="BA261" i="2"/>
  <c r="BH262" i="2"/>
  <c r="BQ262" i="2"/>
  <c r="BA265" i="2"/>
  <c r="BH266" i="2"/>
  <c r="BQ266" i="2"/>
  <c r="BA269" i="2"/>
  <c r="BH270" i="2"/>
  <c r="BQ270" i="2"/>
  <c r="BA273" i="2"/>
  <c r="BH274" i="2"/>
  <c r="BQ274" i="2"/>
  <c r="BA277" i="2"/>
  <c r="BH278" i="2"/>
  <c r="BQ278" i="2"/>
  <c r="BA281" i="2"/>
  <c r="BH282" i="2"/>
  <c r="BQ282" i="2"/>
  <c r="BA285" i="2"/>
  <c r="BH286" i="2"/>
  <c r="BQ286" i="2"/>
  <c r="BA289" i="2"/>
  <c r="BH290" i="2"/>
  <c r="BQ290" i="2"/>
  <c r="BA293" i="2"/>
  <c r="BH294" i="2"/>
  <c r="BQ294" i="2"/>
  <c r="BA297" i="2"/>
  <c r="BH298" i="2"/>
  <c r="BQ298" i="2"/>
  <c r="BA301" i="2"/>
  <c r="BH302" i="2"/>
  <c r="BQ302" i="2"/>
  <c r="BA305" i="2"/>
  <c r="BH306" i="2"/>
  <c r="BQ306" i="2"/>
  <c r="BA309" i="2"/>
  <c r="BH310" i="2"/>
  <c r="BQ310" i="2"/>
  <c r="BA313" i="2"/>
  <c r="BH314" i="2"/>
  <c r="BQ314" i="2"/>
  <c r="BA317" i="2"/>
  <c r="BH318" i="2"/>
  <c r="BQ318" i="2"/>
  <c r="BA321" i="2"/>
  <c r="BH322" i="2"/>
  <c r="BQ322" i="2"/>
  <c r="BA325" i="2"/>
  <c r="BH326" i="2"/>
  <c r="BQ326" i="2"/>
  <c r="BQ352" i="2"/>
  <c r="BH352" i="2"/>
  <c r="BE352" i="2"/>
  <c r="BH357" i="2"/>
  <c r="BQ357" i="2"/>
  <c r="BH373" i="2"/>
  <c r="BQ373" i="2"/>
  <c r="BE377" i="2"/>
  <c r="BA377" i="2"/>
  <c r="BA380" i="2"/>
  <c r="BQ384" i="2"/>
  <c r="BH384" i="2"/>
  <c r="BE384" i="2"/>
  <c r="BE353" i="2"/>
  <c r="BA353" i="2"/>
  <c r="BE385" i="2"/>
  <c r="BA385" i="2"/>
  <c r="BA24" i="2"/>
  <c r="BA37" i="2"/>
  <c r="BA48" i="2"/>
  <c r="BA56" i="2"/>
  <c r="BA66" i="2"/>
  <c r="BA72" i="2"/>
  <c r="BA86" i="2"/>
  <c r="BA94" i="2"/>
  <c r="BA102" i="2"/>
  <c r="BA114" i="2"/>
  <c r="BA140" i="2"/>
  <c r="BA153" i="2"/>
  <c r="BA23" i="2"/>
  <c r="BQ24" i="2"/>
  <c r="BH32" i="2"/>
  <c r="BH37" i="2"/>
  <c r="BH42" i="2"/>
  <c r="BH44" i="2"/>
  <c r="BH68" i="2"/>
  <c r="BH74" i="2"/>
  <c r="BH78" i="2"/>
  <c r="BH82" i="2"/>
  <c r="BH86" i="2"/>
  <c r="BH90" i="2"/>
  <c r="BH94" i="2"/>
  <c r="BH98" i="2"/>
  <c r="BH102" i="2"/>
  <c r="BH106" i="2"/>
  <c r="BH110" i="2"/>
  <c r="BH114" i="2"/>
  <c r="BH118" i="2"/>
  <c r="BH122" i="2"/>
  <c r="BH127" i="2"/>
  <c r="BH131" i="2"/>
  <c r="BH135" i="2"/>
  <c r="BH140" i="2"/>
  <c r="BH144" i="2"/>
  <c r="BH149" i="2"/>
  <c r="BH153" i="2"/>
  <c r="BH157" i="2"/>
  <c r="BA232" i="2"/>
  <c r="BH233" i="2"/>
  <c r="BQ233" i="2"/>
  <c r="BA236" i="2"/>
  <c r="BH237" i="2"/>
  <c r="BQ237" i="2"/>
  <c r="BA240" i="2"/>
  <c r="BH241" i="2"/>
  <c r="BQ241" i="2"/>
  <c r="BA244" i="2"/>
  <c r="BH245" i="2"/>
  <c r="BQ245" i="2"/>
  <c r="BA248" i="2"/>
  <c r="BH249" i="2"/>
  <c r="BQ249" i="2"/>
  <c r="BA252" i="2"/>
  <c r="BH253" i="2"/>
  <c r="BQ253" i="2"/>
  <c r="BA256" i="2"/>
  <c r="BH257" i="2"/>
  <c r="BQ257" i="2"/>
  <c r="BA260" i="2"/>
  <c r="BH261" i="2"/>
  <c r="BQ261" i="2"/>
  <c r="BA264" i="2"/>
  <c r="BH265" i="2"/>
  <c r="BQ265" i="2"/>
  <c r="BA268" i="2"/>
  <c r="BH269" i="2"/>
  <c r="BQ269" i="2"/>
  <c r="BA272" i="2"/>
  <c r="BH273" i="2"/>
  <c r="BQ273" i="2"/>
  <c r="BA276" i="2"/>
  <c r="BH277" i="2"/>
  <c r="BQ277" i="2"/>
  <c r="BA280" i="2"/>
  <c r="BH281" i="2"/>
  <c r="BQ281" i="2"/>
  <c r="BA284" i="2"/>
  <c r="BH285" i="2"/>
  <c r="BQ285" i="2"/>
  <c r="BA288" i="2"/>
  <c r="BH289" i="2"/>
  <c r="BQ289" i="2"/>
  <c r="BA292" i="2"/>
  <c r="BH293" i="2"/>
  <c r="BQ293" i="2"/>
  <c r="BA296" i="2"/>
  <c r="BH297" i="2"/>
  <c r="BQ297" i="2"/>
  <c r="BA300" i="2"/>
  <c r="BH301" i="2"/>
  <c r="BQ301" i="2"/>
  <c r="BA304" i="2"/>
  <c r="BH305" i="2"/>
  <c r="BQ305" i="2"/>
  <c r="BA308" i="2"/>
  <c r="BH309" i="2"/>
  <c r="BQ309" i="2"/>
  <c r="BA312" i="2"/>
  <c r="BH313" i="2"/>
  <c r="BQ313" i="2"/>
  <c r="BA316" i="2"/>
  <c r="BH317" i="2"/>
  <c r="BQ317" i="2"/>
  <c r="BA320" i="2"/>
  <c r="BH321" i="2"/>
  <c r="BQ321" i="2"/>
  <c r="BA324" i="2"/>
  <c r="BH325" i="2"/>
  <c r="BQ325" i="2"/>
  <c r="BA328" i="2"/>
  <c r="BE329" i="2"/>
  <c r="BA340" i="2"/>
  <c r="BA348" i="2"/>
  <c r="BQ356" i="2"/>
  <c r="BH356" i="2"/>
  <c r="BE356" i="2"/>
  <c r="BQ372" i="2"/>
  <c r="BH372" i="2"/>
  <c r="BE372" i="2"/>
  <c r="BH377" i="2"/>
  <c r="BQ377" i="2"/>
  <c r="BE381" i="2"/>
  <c r="BA381" i="2"/>
  <c r="BA384" i="2"/>
  <c r="BQ467" i="2"/>
  <c r="BH467" i="2"/>
  <c r="BE467" i="2"/>
  <c r="BA467" i="2"/>
  <c r="BQ475" i="2"/>
  <c r="BH475" i="2"/>
  <c r="BE475" i="2"/>
  <c r="BA475" i="2"/>
  <c r="BQ483" i="2"/>
  <c r="BH483" i="2"/>
  <c r="BE483" i="2"/>
  <c r="BA483" i="2"/>
  <c r="BQ491" i="2"/>
  <c r="BH491" i="2"/>
  <c r="BE491" i="2"/>
  <c r="BA491" i="2"/>
  <c r="BQ499" i="2"/>
  <c r="BH499" i="2"/>
  <c r="BE499" i="2"/>
  <c r="BA499" i="2"/>
  <c r="BQ926" i="2"/>
  <c r="BH926" i="2"/>
  <c r="BE926" i="2"/>
  <c r="BA926" i="2"/>
  <c r="BQ942" i="2"/>
  <c r="BH942" i="2"/>
  <c r="BE942" i="2"/>
  <c r="BA942" i="2"/>
  <c r="BQ950" i="2"/>
  <c r="BH950" i="2"/>
  <c r="BE950" i="2"/>
  <c r="BA950" i="2"/>
  <c r="BQ958" i="2"/>
  <c r="BH958" i="2"/>
  <c r="BE958" i="2"/>
  <c r="BA958" i="2"/>
  <c r="BQ966" i="2"/>
  <c r="BH966" i="2"/>
  <c r="BE966" i="2"/>
  <c r="BA966" i="2"/>
  <c r="BQ982" i="2"/>
  <c r="BH982" i="2"/>
  <c r="BE982" i="2"/>
  <c r="BA982" i="2"/>
  <c r="BQ990" i="2"/>
  <c r="BH990" i="2"/>
  <c r="BE990" i="2"/>
  <c r="BA990" i="2"/>
  <c r="BH391" i="2"/>
  <c r="BQ397" i="2"/>
  <c r="BH397" i="2"/>
  <c r="BQ463" i="2"/>
  <c r="BH463" i="2"/>
  <c r="BE463" i="2"/>
  <c r="BA463" i="2"/>
  <c r="BQ600" i="2"/>
  <c r="BH600" i="2"/>
  <c r="BE600" i="2"/>
  <c r="BA600" i="2"/>
  <c r="BQ608" i="2"/>
  <c r="BH608" i="2"/>
  <c r="BE608" i="2"/>
  <c r="BA608" i="2"/>
  <c r="BQ616" i="2"/>
  <c r="BH616" i="2"/>
  <c r="BE616" i="2"/>
  <c r="BA616" i="2"/>
  <c r="BQ624" i="2"/>
  <c r="BH624" i="2"/>
  <c r="BE624" i="2"/>
  <c r="BA624" i="2"/>
  <c r="BQ632" i="2"/>
  <c r="BH632" i="2"/>
  <c r="BE632" i="2"/>
  <c r="BA632" i="2"/>
  <c r="BH401" i="2"/>
  <c r="BQ401" i="2"/>
  <c r="BH413" i="2"/>
  <c r="BH417" i="2"/>
  <c r="BH421" i="2"/>
  <c r="BH429" i="2"/>
  <c r="BH433" i="2"/>
  <c r="BH437" i="2"/>
  <c r="BH445" i="2"/>
  <c r="BH449" i="2"/>
  <c r="BH453" i="2"/>
  <c r="BH457" i="2"/>
  <c r="BH465" i="2"/>
  <c r="BH469" i="2"/>
  <c r="BH473" i="2"/>
  <c r="BH477" i="2"/>
  <c r="BH481" i="2"/>
  <c r="BH485" i="2"/>
  <c r="BH489" i="2"/>
  <c r="BH493" i="2"/>
  <c r="BH497" i="2"/>
  <c r="BH501" i="2"/>
  <c r="BH505" i="2"/>
  <c r="BQ505" i="2"/>
  <c r="BH509" i="2"/>
  <c r="BQ509" i="2"/>
  <c r="BH513" i="2"/>
  <c r="BQ513" i="2"/>
  <c r="BH517" i="2"/>
  <c r="BQ517" i="2"/>
  <c r="BH521" i="2"/>
  <c r="BQ521" i="2"/>
  <c r="BH525" i="2"/>
  <c r="BQ525" i="2"/>
  <c r="BH529" i="2"/>
  <c r="BQ529" i="2"/>
  <c r="BH533" i="2"/>
  <c r="BQ533" i="2"/>
  <c r="BH537" i="2"/>
  <c r="BQ537" i="2"/>
  <c r="BH541" i="2"/>
  <c r="BQ541" i="2"/>
  <c r="BH545" i="2"/>
  <c r="BQ545" i="2"/>
  <c r="BH549" i="2"/>
  <c r="BQ549" i="2"/>
  <c r="BH557" i="2"/>
  <c r="BQ557" i="2"/>
  <c r="BQ902" i="2"/>
  <c r="BH902" i="2"/>
  <c r="BE902" i="2"/>
  <c r="BA902" i="2"/>
  <c r="BQ898" i="2"/>
  <c r="BH898" i="2"/>
  <c r="BE898" i="2"/>
  <c r="BQ914" i="2"/>
  <c r="BH914" i="2"/>
  <c r="BE914" i="2"/>
  <c r="BQ946" i="2"/>
  <c r="BH946" i="2"/>
  <c r="BE946" i="2"/>
  <c r="BA946" i="2"/>
  <c r="BQ954" i="2"/>
  <c r="BH954" i="2"/>
  <c r="BE954" i="2"/>
  <c r="BA954" i="2"/>
  <c r="BQ962" i="2"/>
  <c r="BH962" i="2"/>
  <c r="BE962" i="2"/>
  <c r="BA962" i="2"/>
  <c r="BQ986" i="2"/>
  <c r="BH986" i="2"/>
  <c r="BE986" i="2"/>
  <c r="BA986" i="2"/>
  <c r="BQ994" i="2"/>
  <c r="BH994" i="2"/>
  <c r="BE994" i="2"/>
  <c r="BA994" i="2"/>
  <c r="BQ906" i="2"/>
  <c r="BH906" i="2"/>
  <c r="BE906" i="2"/>
  <c r="BA1889" i="2"/>
  <c r="BQ1889" i="2"/>
  <c r="BH1889" i="2"/>
  <c r="BE1889" i="2"/>
  <c r="BA1877" i="2"/>
  <c r="BQ1877" i="2"/>
  <c r="BH1877" i="2"/>
  <c r="BA1885" i="2"/>
  <c r="BQ1885" i="2"/>
  <c r="BH1885" i="2"/>
  <c r="BA1878" i="2"/>
  <c r="BQ1878" i="2"/>
  <c r="BH1878" i="2"/>
  <c r="BA1882" i="2"/>
  <c r="BQ1882" i="2"/>
  <c r="BH1882" i="2"/>
  <c r="BE1890" i="2"/>
  <c r="BE1893" i="2"/>
  <c r="BE1894" i="2"/>
  <c r="BE1898" i="2"/>
  <c r="BE1901" i="2"/>
  <c r="BE1905" i="2"/>
  <c r="BE1906" i="2"/>
  <c r="BE1909" i="2"/>
  <c r="BE1910" i="2"/>
  <c r="BE1914" i="2"/>
  <c r="BE1916" i="2"/>
  <c r="BE1918" i="2"/>
  <c r="BE1919" i="2"/>
  <c r="BE1922" i="2"/>
  <c r="BE1923" i="2"/>
  <c r="BE1924" i="2"/>
  <c r="BE1928" i="2"/>
  <c r="BE1930" i="2"/>
  <c r="BE1931" i="2"/>
  <c r="BE1932" i="2"/>
  <c r="BE1934" i="2"/>
  <c r="BE1935" i="2"/>
  <c r="BE1938" i="2"/>
  <c r="BE1939" i="2"/>
  <c r="BE1940" i="2"/>
  <c r="BE1944" i="2"/>
  <c r="BE1946" i="2"/>
  <c r="BE1947" i="2"/>
  <c r="BE1948" i="2"/>
  <c r="BE1949" i="2"/>
  <c r="BE1951" i="2"/>
  <c r="BE1955" i="2"/>
  <c r="BE1956" i="2"/>
  <c r="BE1957" i="2"/>
  <c r="BA1960" i="2"/>
  <c r="BQ1960" i="2"/>
  <c r="BH1960" i="2"/>
  <c r="BA1964" i="2"/>
  <c r="BQ1964" i="2"/>
  <c r="BH1964" i="2"/>
  <c r="BH1890" i="2"/>
  <c r="BQ1890" i="2"/>
  <c r="BH1893" i="2"/>
  <c r="BQ1893" i="2"/>
  <c r="BH1894" i="2"/>
  <c r="BQ1894" i="2"/>
  <c r="BH1898" i="2"/>
  <c r="BQ1898" i="2"/>
  <c r="BH1901" i="2"/>
  <c r="BQ1901" i="2"/>
  <c r="BH1905" i="2"/>
  <c r="BQ1905" i="2"/>
  <c r="BH1906" i="2"/>
  <c r="BQ1906" i="2"/>
  <c r="BH1909" i="2"/>
  <c r="BQ1909" i="2"/>
  <c r="BH1910" i="2"/>
  <c r="BQ1910" i="2"/>
  <c r="BH1914" i="2"/>
  <c r="BQ1914" i="2"/>
  <c r="BH1916" i="2"/>
  <c r="BQ1916" i="2"/>
  <c r="BH1918" i="2"/>
  <c r="BQ1918" i="2"/>
  <c r="BH1919" i="2"/>
  <c r="BQ1919" i="2"/>
  <c r="BH1922" i="2"/>
  <c r="BQ1922" i="2"/>
  <c r="BH1923" i="2"/>
  <c r="BQ1923" i="2"/>
  <c r="BH1924" i="2"/>
  <c r="BQ1924" i="2"/>
  <c r="BH1928" i="2"/>
  <c r="BQ1928" i="2"/>
  <c r="BH1930" i="2"/>
  <c r="BQ1930" i="2"/>
  <c r="BH1931" i="2"/>
  <c r="BQ1931" i="2"/>
  <c r="BH1932" i="2"/>
  <c r="BQ1932" i="2"/>
  <c r="BH1934" i="2"/>
  <c r="BQ1934" i="2"/>
  <c r="BH1935" i="2"/>
  <c r="BQ1935" i="2"/>
  <c r="BH1938" i="2"/>
  <c r="BQ1938" i="2"/>
  <c r="BH1939" i="2"/>
  <c r="BQ1939" i="2"/>
  <c r="BH1940" i="2"/>
  <c r="BQ1940" i="2"/>
  <c r="BH1944" i="2"/>
  <c r="BQ1944" i="2"/>
  <c r="BH1946" i="2"/>
  <c r="BQ1946" i="2"/>
  <c r="BH1947" i="2"/>
  <c r="BQ1947" i="2"/>
  <c r="BH1948" i="2"/>
  <c r="BQ1948" i="2"/>
  <c r="BH1949" i="2"/>
  <c r="BQ1949" i="2"/>
  <c r="BH1951" i="2"/>
  <c r="BQ1951" i="2"/>
  <c r="BH1955" i="2"/>
  <c r="BQ1955" i="2"/>
  <c r="BH1956" i="2"/>
  <c r="BQ1956" i="2"/>
  <c r="BH1957" i="2"/>
  <c r="BQ1957" i="2"/>
  <c r="BA1961" i="2"/>
  <c r="BQ1961" i="2"/>
  <c r="BH1961" i="2"/>
  <c r="BA1965" i="2"/>
  <c r="BQ1965" i="2"/>
  <c r="BH1965" i="2"/>
  <c r="BH1968" i="2"/>
  <c r="BQ1968" i="2"/>
  <c r="BH1969" i="2"/>
  <c r="BQ1969" i="2"/>
  <c r="BH1972" i="2"/>
  <c r="BQ1972" i="2"/>
  <c r="BH1973" i="2"/>
  <c r="BQ1973" i="2"/>
  <c r="BH1976" i="2"/>
  <c r="BQ1976" i="2"/>
  <c r="BH1977" i="2"/>
  <c r="BQ1977" i="2"/>
  <c r="BH1980" i="2"/>
  <c r="BQ1980" i="2"/>
  <c r="BH1981" i="2"/>
  <c r="BQ1981" i="2"/>
  <c r="BH1984" i="2"/>
  <c r="BQ1984" i="2"/>
  <c r="BH1985" i="2"/>
  <c r="BQ1985" i="2"/>
  <c r="BH1988" i="2"/>
  <c r="BQ1988" i="2"/>
  <c r="BH1989" i="2"/>
  <c r="BQ1989" i="2"/>
  <c r="BH1992" i="2"/>
  <c r="BQ1992" i="2"/>
  <c r="BH1993" i="2"/>
  <c r="BQ1993" i="2"/>
  <c r="BH1996" i="2"/>
  <c r="BQ1996" i="2"/>
  <c r="BH1997" i="2"/>
  <c r="BQ1997" i="2"/>
  <c r="BH2000" i="2"/>
  <c r="BA32" i="2"/>
  <c r="BQ1313" i="2" l="1"/>
  <c r="BQ1281" i="2"/>
  <c r="BA1281" i="2"/>
  <c r="BQ1227" i="2"/>
  <c r="BH1161" i="2"/>
  <c r="BH1145" i="2"/>
  <c r="BH1129" i="2"/>
  <c r="BH1057" i="2"/>
  <c r="BA1039" i="2"/>
  <c r="BQ1015" i="2"/>
  <c r="BA1145" i="2"/>
  <c r="BA1089" i="2"/>
  <c r="BA1015" i="2"/>
  <c r="BQ1675" i="2"/>
  <c r="BH1239" i="2"/>
  <c r="BE1969" i="2"/>
  <c r="BA1278" i="2"/>
  <c r="BA1410" i="2"/>
  <c r="BA1335" i="2"/>
  <c r="BE1443" i="2"/>
  <c r="BH1287" i="2"/>
  <c r="BH1111" i="2"/>
  <c r="BA1007" i="2"/>
  <c r="BQ1659" i="2"/>
  <c r="BE1319" i="2"/>
  <c r="BH1278" i="2"/>
  <c r="BE1543" i="2"/>
  <c r="BE1539" i="2"/>
  <c r="BA1265" i="2"/>
  <c r="BE1239" i="2"/>
  <c r="BQ464" i="2"/>
  <c r="BA449" i="2"/>
  <c r="BQ416" i="2"/>
  <c r="BH1735" i="2"/>
  <c r="BQ1711" i="2"/>
  <c r="BH1679" i="2"/>
  <c r="BH1313" i="2"/>
  <c r="BH1281" i="2"/>
  <c r="BA1303" i="2"/>
  <c r="BE1227" i="2"/>
  <c r="BQ1169" i="2"/>
  <c r="BQ1153" i="2"/>
  <c r="BQ1137" i="2"/>
  <c r="BQ1121" i="2"/>
  <c r="BH1015" i="2"/>
  <c r="BA1169" i="2"/>
  <c r="BA1137" i="2"/>
  <c r="BA1319" i="2"/>
  <c r="BH1410" i="2"/>
  <c r="BE1335" i="2"/>
  <c r="BQ1007" i="2"/>
  <c r="BA1443" i="2"/>
  <c r="BH1303" i="2"/>
  <c r="BQ1287" i="2"/>
  <c r="BQ1111" i="2"/>
  <c r="BH1039" i="2"/>
  <c r="BH1659" i="2"/>
  <c r="BQ1263" i="2"/>
  <c r="BH464" i="2"/>
  <c r="BH1711" i="2"/>
  <c r="BA1313" i="2"/>
  <c r="BH1169" i="2"/>
  <c r="BH1153" i="2"/>
  <c r="BH1137" i="2"/>
  <c r="BH1121" i="2"/>
  <c r="BQ1089" i="2"/>
  <c r="BA1161" i="2"/>
  <c r="BA1129" i="2"/>
  <c r="BQ492" i="2"/>
  <c r="BA445" i="2"/>
  <c r="BH1319" i="2"/>
  <c r="BQ1265" i="2"/>
  <c r="BH1007" i="2"/>
  <c r="BH817" i="2"/>
  <c r="BA591" i="2"/>
  <c r="BA909" i="2"/>
  <c r="BH1683" i="2"/>
  <c r="BQ393" i="2"/>
  <c r="BQ18" i="2"/>
  <c r="BQ1963" i="2"/>
  <c r="BQ1741" i="2"/>
  <c r="BQ615" i="2"/>
  <c r="BE1044" i="2"/>
  <c r="BH714" i="2"/>
  <c r="BH375" i="2"/>
  <c r="BH30" i="2"/>
  <c r="BA30" i="2"/>
  <c r="BQ564" i="2"/>
  <c r="BQ1713" i="2"/>
  <c r="BA1683" i="2"/>
  <c r="BA1959" i="2"/>
  <c r="BE922" i="2"/>
  <c r="BA1048" i="2"/>
  <c r="BE30" i="2"/>
  <c r="BE810" i="2"/>
  <c r="BH1045" i="2"/>
  <c r="BQ1351" i="2"/>
  <c r="BH825" i="2"/>
  <c r="BA934" i="2"/>
  <c r="BA367" i="2"/>
  <c r="BA409" i="2"/>
  <c r="AU34" i="2"/>
  <c r="BA34" i="2" s="1"/>
  <c r="BQ710" i="2"/>
  <c r="BQ725" i="2"/>
  <c r="BH821" i="2"/>
  <c r="BE22" i="2"/>
  <c r="BQ753" i="2"/>
  <c r="BH658" i="2"/>
  <c r="BE817" i="2"/>
  <c r="BQ785" i="2"/>
  <c r="BA690" i="2"/>
  <c r="BH738" i="2"/>
  <c r="BE690" i="2"/>
  <c r="BH1657" i="2"/>
  <c r="BH866" i="2"/>
  <c r="BA1575" i="2"/>
  <c r="BQ817" i="2"/>
  <c r="BE866" i="2"/>
  <c r="BH802" i="2"/>
  <c r="BH770" i="2"/>
  <c r="BQ738" i="2"/>
  <c r="BH721" i="2"/>
  <c r="BH706" i="2"/>
  <c r="BQ690" i="2"/>
  <c r="BQ658" i="2"/>
  <c r="BH1575" i="2"/>
  <c r="BQ1987" i="2"/>
  <c r="BQ866" i="2"/>
  <c r="BH785" i="2"/>
  <c r="BH753" i="2"/>
  <c r="BQ674" i="2"/>
  <c r="BQ642" i="2"/>
  <c r="BQ1657" i="2"/>
  <c r="BH1987" i="2"/>
  <c r="BQ802" i="2"/>
  <c r="BQ770" i="2"/>
  <c r="BQ721" i="2"/>
  <c r="BQ706" i="2"/>
  <c r="BH674" i="2"/>
  <c r="BH642" i="2"/>
  <c r="BQ435" i="2"/>
  <c r="BH22" i="2"/>
  <c r="BQ23" i="2"/>
  <c r="BH488" i="2"/>
  <c r="BA20" i="2"/>
  <c r="BQ20" i="2"/>
  <c r="BH20" i="2"/>
  <c r="BQ21" i="2"/>
  <c r="BQ930" i="2"/>
  <c r="BA648" i="2"/>
  <c r="BQ886" i="2"/>
  <c r="BE978" i="2"/>
  <c r="BQ828" i="2"/>
  <c r="BA796" i="2"/>
  <c r="BE403" i="2"/>
  <c r="BE388" i="2"/>
  <c r="BQ1787" i="2"/>
  <c r="BQ766" i="2"/>
  <c r="BE560" i="2"/>
  <c r="BA724" i="2"/>
  <c r="BA369" i="2"/>
  <c r="BH347" i="2"/>
  <c r="BQ781" i="2"/>
  <c r="BH686" i="2"/>
  <c r="BH780" i="2"/>
  <c r="BQ716" i="2"/>
  <c r="BH656" i="2"/>
  <c r="BH407" i="2"/>
  <c r="BE720" i="2"/>
  <c r="BH369" i="2"/>
  <c r="BH1797" i="2"/>
  <c r="BE876" i="2"/>
  <c r="BH519" i="2"/>
  <c r="BQ798" i="2"/>
  <c r="BQ702" i="2"/>
  <c r="BQ654" i="2"/>
  <c r="BH335" i="2"/>
  <c r="BA389" i="2"/>
  <c r="BA781" i="2"/>
  <c r="BH862" i="2"/>
  <c r="BQ749" i="2"/>
  <c r="BH700" i="2"/>
  <c r="BA816" i="2"/>
  <c r="BA748" i="2"/>
  <c r="BQ670" i="2"/>
  <c r="BE576" i="2"/>
  <c r="BH1076" i="2"/>
  <c r="BH688" i="2"/>
  <c r="BE640" i="2"/>
  <c r="BE528" i="2"/>
  <c r="BE712" i="2"/>
  <c r="BQ684" i="2"/>
  <c r="BA809" i="2"/>
  <c r="BH672" i="2"/>
  <c r="BE584" i="2"/>
  <c r="BH696" i="2"/>
  <c r="BH813" i="2"/>
  <c r="BE652" i="2"/>
  <c r="BE654" i="2"/>
  <c r="BE924" i="2"/>
  <c r="BH808" i="2"/>
  <c r="BE848" i="2"/>
  <c r="BH634" i="2"/>
  <c r="BQ876" i="2"/>
  <c r="BA845" i="2"/>
  <c r="BQ845" i="2"/>
  <c r="BE812" i="2"/>
  <c r="BH781" i="2"/>
  <c r="BQ788" i="2"/>
  <c r="BE748" i="2"/>
  <c r="BA704" i="2"/>
  <c r="BH670" i="2"/>
  <c r="BQ672" i="2"/>
  <c r="BQ656" i="2"/>
  <c r="BH640" i="2"/>
  <c r="BH576" i="2"/>
  <c r="BH528" i="2"/>
  <c r="BA784" i="2"/>
  <c r="BQ335" i="2"/>
  <c r="BQ389" i="2"/>
  <c r="BE369" i="2"/>
  <c r="BE668" i="2"/>
  <c r="BH652" i="2"/>
  <c r="BE389" i="2"/>
  <c r="BH1052" i="2"/>
  <c r="BH812" i="2"/>
  <c r="BH734" i="2"/>
  <c r="BQ717" i="2"/>
  <c r="BE704" i="2"/>
  <c r="BA686" i="2"/>
  <c r="BH816" i="2"/>
  <c r="BA780" i="2"/>
  <c r="BH748" i="2"/>
  <c r="BE716" i="2"/>
  <c r="BH704" i="2"/>
  <c r="BA672" i="2"/>
  <c r="BA656" i="2"/>
  <c r="BQ640" i="2"/>
  <c r="BQ584" i="2"/>
  <c r="BQ576" i="2"/>
  <c r="BQ560" i="2"/>
  <c r="BQ528" i="2"/>
  <c r="BA407" i="2"/>
  <c r="BA813" i="2"/>
  <c r="BH784" i="2"/>
  <c r="BH752" i="2"/>
  <c r="BQ720" i="2"/>
  <c r="BA365" i="2"/>
  <c r="BH339" i="2"/>
  <c r="BH331" i="2"/>
  <c r="BE684" i="2"/>
  <c r="BH668" i="2"/>
  <c r="BQ652" i="2"/>
  <c r="BA1716" i="2"/>
  <c r="BQ1716" i="2"/>
  <c r="BH876" i="2"/>
  <c r="BE880" i="2"/>
  <c r="BH845" i="2"/>
  <c r="BH599" i="2"/>
  <c r="BH365" i="2"/>
  <c r="BH830" i="2"/>
  <c r="BH1068" i="2"/>
  <c r="BQ862" i="2"/>
  <c r="BH798" i="2"/>
  <c r="BH766" i="2"/>
  <c r="BH749" i="2"/>
  <c r="BQ734" i="2"/>
  <c r="BH702" i="2"/>
  <c r="BQ700" i="2"/>
  <c r="BQ686" i="2"/>
  <c r="BE816" i="2"/>
  <c r="BQ780" i="2"/>
  <c r="BA716" i="2"/>
  <c r="BQ688" i="2"/>
  <c r="BH654" i="2"/>
  <c r="BH441" i="2"/>
  <c r="BH584" i="2"/>
  <c r="BH560" i="2"/>
  <c r="BE495" i="2"/>
  <c r="BQ407" i="2"/>
  <c r="BQ813" i="2"/>
  <c r="BE752" i="2"/>
  <c r="BH720" i="2"/>
  <c r="BA862" i="2"/>
  <c r="BA812" i="2"/>
  <c r="BH717" i="2"/>
  <c r="BA700" i="2"/>
  <c r="BE688" i="2"/>
  <c r="BE756" i="2"/>
  <c r="BE504" i="2"/>
  <c r="BQ784" i="2"/>
  <c r="BQ752" i="2"/>
  <c r="BE365" i="2"/>
  <c r="BQ339" i="2"/>
  <c r="BQ331" i="2"/>
  <c r="BE361" i="2"/>
  <c r="BH684" i="2"/>
  <c r="BQ668" i="2"/>
  <c r="BH1716" i="2"/>
  <c r="BH844" i="2"/>
  <c r="BA877" i="2"/>
  <c r="BA703" i="2"/>
  <c r="BA519" i="2"/>
  <c r="BQ877" i="2"/>
  <c r="BE670" i="2"/>
  <c r="BQ519" i="2"/>
  <c r="BH361" i="2"/>
  <c r="BE441" i="2"/>
  <c r="BA749" i="2"/>
  <c r="BA441" i="2"/>
  <c r="BQ880" i="2"/>
  <c r="BA361" i="2"/>
  <c r="BH636" i="2"/>
  <c r="BQ1797" i="2"/>
  <c r="BA1635" i="2"/>
  <c r="BQ844" i="2"/>
  <c r="BE844" i="2"/>
  <c r="BA599" i="2"/>
  <c r="BH877" i="2"/>
  <c r="BE702" i="2"/>
  <c r="BQ599" i="2"/>
  <c r="BH880" i="2"/>
  <c r="BE766" i="2"/>
  <c r="BE331" i="2"/>
  <c r="BA335" i="2"/>
  <c r="BA552" i="2"/>
  <c r="BH479" i="2"/>
  <c r="BA2002" i="2"/>
  <c r="BA2006" i="2" s="1"/>
  <c r="BQ790" i="2"/>
  <c r="BQ837" i="2"/>
  <c r="BA680" i="2"/>
  <c r="BQ512" i="2"/>
  <c r="BQ840" i="2"/>
  <c r="BH588" i="2"/>
  <c r="BH1927" i="2"/>
  <c r="BE938" i="2"/>
  <c r="BQ758" i="2"/>
  <c r="BA664" i="2"/>
  <c r="BA431" i="2"/>
  <c r="BE744" i="2"/>
  <c r="BH1995" i="2"/>
  <c r="BH1975" i="2"/>
  <c r="BQ858" i="2"/>
  <c r="BH741" i="2"/>
  <c r="BQ854" i="2"/>
  <c r="BH776" i="2"/>
  <c r="BH1892" i="2"/>
  <c r="BE890" i="2"/>
  <c r="BQ773" i="2"/>
  <c r="BH680" i="2"/>
  <c r="BH664" i="2"/>
  <c r="BH648" i="2"/>
  <c r="BE512" i="2"/>
  <c r="BE696" i="2"/>
  <c r="BH431" i="2"/>
  <c r="BE886" i="2"/>
  <c r="BE854" i="2"/>
  <c r="BE840" i="2"/>
  <c r="BA808" i="2"/>
  <c r="BA776" i="2"/>
  <c r="BQ744" i="2"/>
  <c r="BQ712" i="2"/>
  <c r="BE333" i="2"/>
  <c r="BA588" i="2"/>
  <c r="BE822" i="2"/>
  <c r="BH924" i="2"/>
  <c r="BH337" i="2"/>
  <c r="BA910" i="2"/>
  <c r="BH805" i="2"/>
  <c r="BH726" i="2"/>
  <c r="BE837" i="2"/>
  <c r="BH773" i="2"/>
  <c r="BH837" i="2"/>
  <c r="BQ680" i="2"/>
  <c r="BQ664" i="2"/>
  <c r="BQ648" i="2"/>
  <c r="BH512" i="2"/>
  <c r="BA696" i="2"/>
  <c r="BQ431" i="2"/>
  <c r="BH886" i="2"/>
  <c r="BH854" i="2"/>
  <c r="BH840" i="2"/>
  <c r="BE808" i="2"/>
  <c r="BE776" i="2"/>
  <c r="BA744" i="2"/>
  <c r="BA712" i="2"/>
  <c r="BE588" i="2"/>
  <c r="BE872" i="2"/>
  <c r="BA805" i="2"/>
  <c r="BQ805" i="2"/>
  <c r="BH801" i="2"/>
  <c r="BA773" i="2"/>
  <c r="BQ924" i="2"/>
  <c r="BH1896" i="2"/>
  <c r="BA1011" i="2"/>
  <c r="BE953" i="2"/>
  <c r="BA1010" i="2"/>
  <c r="BA568" i="2"/>
  <c r="BE1088" i="2"/>
  <c r="BA918" i="2"/>
  <c r="BQ1729" i="2"/>
  <c r="BH406" i="2"/>
  <c r="BH614" i="2"/>
  <c r="BE454" i="2"/>
  <c r="BH566" i="2"/>
  <c r="BE1080" i="2"/>
  <c r="BE419" i="2"/>
  <c r="BA1725" i="2"/>
  <c r="BA1963" i="2"/>
  <c r="BH1044" i="2"/>
  <c r="BQ761" i="2"/>
  <c r="BA564" i="2"/>
  <c r="BH1729" i="2"/>
  <c r="BH1713" i="2"/>
  <c r="BA1741" i="2"/>
  <c r="BE778" i="2"/>
  <c r="BQ1046" i="2"/>
  <c r="BQ909" i="2"/>
  <c r="BH424" i="2"/>
  <c r="BE1841" i="2"/>
  <c r="BQ1667" i="2"/>
  <c r="BA1149" i="2"/>
  <c r="BA761" i="2"/>
  <c r="BH901" i="2"/>
  <c r="BE1943" i="2"/>
  <c r="BE874" i="2"/>
  <c r="BH922" i="2"/>
  <c r="BQ746" i="2"/>
  <c r="BH409" i="2"/>
  <c r="BQ479" i="2"/>
  <c r="BH1088" i="2"/>
  <c r="BH388" i="2"/>
  <c r="BH419" i="2"/>
  <c r="BH1741" i="2"/>
  <c r="BQ1717" i="2"/>
  <c r="BA1717" i="2"/>
  <c r="BQ1639" i="2"/>
  <c r="BQ810" i="2"/>
  <c r="BA615" i="2"/>
  <c r="BH1011" i="2"/>
  <c r="BQ543" i="2"/>
  <c r="BQ390" i="2"/>
  <c r="BA1045" i="2"/>
  <c r="BQ1991" i="2"/>
  <c r="BQ1983" i="2"/>
  <c r="BH1959" i="2"/>
  <c r="BH1943" i="2"/>
  <c r="BH874" i="2"/>
  <c r="BA828" i="2"/>
  <c r="BQ1044" i="2"/>
  <c r="BQ922" i="2"/>
  <c r="BE825" i="2"/>
  <c r="BH793" i="2"/>
  <c r="BH778" i="2"/>
  <c r="BH761" i="2"/>
  <c r="BH746" i="2"/>
  <c r="BQ729" i="2"/>
  <c r="BH568" i="2"/>
  <c r="BH552" i="2"/>
  <c r="BA479" i="2"/>
  <c r="BA455" i="2"/>
  <c r="BQ1088" i="2"/>
  <c r="BQ1080" i="2"/>
  <c r="BH1048" i="2"/>
  <c r="BH934" i="2"/>
  <c r="BH918" i="2"/>
  <c r="BQ388" i="2"/>
  <c r="BH343" i="2"/>
  <c r="BA393" i="2"/>
  <c r="BE564" i="2"/>
  <c r="BQ419" i="2"/>
  <c r="BQ1733" i="2"/>
  <c r="BQ1725" i="2"/>
  <c r="BH1717" i="2"/>
  <c r="BQ1705" i="2"/>
  <c r="BA1733" i="2"/>
  <c r="BA1713" i="2"/>
  <c r="BE1575" i="2"/>
  <c r="BA1639" i="2"/>
  <c r="BE1657" i="2"/>
  <c r="BH1511" i="2"/>
  <c r="BQ842" i="2"/>
  <c r="BH810" i="2"/>
  <c r="BA897" i="2"/>
  <c r="BE674" i="2"/>
  <c r="BA607" i="2"/>
  <c r="BH1046" i="2"/>
  <c r="BQ948" i="2"/>
  <c r="BH909" i="2"/>
  <c r="BH897" i="2"/>
  <c r="BQ607" i="2"/>
  <c r="BQ591" i="2"/>
  <c r="BH543" i="2"/>
  <c r="BA424" i="2"/>
  <c r="BE390" i="2"/>
  <c r="BQ1301" i="2"/>
  <c r="BQ1165" i="2"/>
  <c r="BE571" i="2"/>
  <c r="BH857" i="2"/>
  <c r="BQ1943" i="2"/>
  <c r="BA825" i="2"/>
  <c r="BQ793" i="2"/>
  <c r="BQ778" i="2"/>
  <c r="BE568" i="2"/>
  <c r="BE552" i="2"/>
  <c r="BH367" i="2"/>
  <c r="BH1080" i="2"/>
  <c r="BE1048" i="2"/>
  <c r="BE934" i="2"/>
  <c r="BE918" i="2"/>
  <c r="BE399" i="2"/>
  <c r="BE488" i="2"/>
  <c r="BQ897" i="2"/>
  <c r="BH615" i="2"/>
  <c r="BQ409" i="2"/>
  <c r="BE343" i="2"/>
  <c r="BA961" i="2"/>
  <c r="BH571" i="2"/>
  <c r="BH1991" i="2"/>
  <c r="BH1983" i="2"/>
  <c r="BH1963" i="2"/>
  <c r="BQ1959" i="2"/>
  <c r="BH1941" i="2"/>
  <c r="BH1899" i="2"/>
  <c r="BQ874" i="2"/>
  <c r="BH828" i="2"/>
  <c r="BH729" i="2"/>
  <c r="BQ714" i="2"/>
  <c r="BQ578" i="2"/>
  <c r="BA1056" i="2"/>
  <c r="BH393" i="2"/>
  <c r="BQ343" i="2"/>
  <c r="BH1733" i="2"/>
  <c r="BH1725" i="2"/>
  <c r="BH1705" i="2"/>
  <c r="BA1729" i="2"/>
  <c r="BA1705" i="2"/>
  <c r="BA1667" i="2"/>
  <c r="BE1639" i="2"/>
  <c r="BH842" i="2"/>
  <c r="BE842" i="2"/>
  <c r="BA647" i="2"/>
  <c r="BA543" i="2"/>
  <c r="BQ1045" i="2"/>
  <c r="BH948" i="2"/>
  <c r="BH884" i="2"/>
  <c r="BE834" i="2"/>
  <c r="BH607" i="2"/>
  <c r="BH591" i="2"/>
  <c r="BA375" i="2"/>
  <c r="BA1307" i="2"/>
  <c r="BH1165" i="2"/>
  <c r="BH953" i="2"/>
  <c r="BH834" i="2"/>
  <c r="BE1987" i="2"/>
  <c r="BI26" i="2"/>
  <c r="AU26" i="2"/>
  <c r="BH1553" i="2"/>
  <c r="BQ1093" i="2"/>
  <c r="BQ623" i="2"/>
  <c r="BH1020" i="2"/>
  <c r="BA1521" i="2"/>
  <c r="BH1521" i="2"/>
  <c r="BQ488" i="2"/>
  <c r="BH1978" i="2"/>
  <c r="BH1945" i="2"/>
  <c r="BA1887" i="2"/>
  <c r="BH1036" i="2"/>
  <c r="BH482" i="2"/>
  <c r="BH601" i="2"/>
  <c r="BH546" i="2"/>
  <c r="BQ1032" i="2"/>
  <c r="BA1762" i="2"/>
  <c r="BQ1709" i="2"/>
  <c r="BQ1511" i="2"/>
  <c r="BE706" i="2"/>
  <c r="BE658" i="2"/>
  <c r="BQ1903" i="2"/>
  <c r="BE1945" i="2"/>
  <c r="BH1966" i="2"/>
  <c r="BH438" i="2"/>
  <c r="BQ585" i="2"/>
  <c r="BE802" i="2"/>
  <c r="BE770" i="2"/>
  <c r="BQ834" i="2"/>
  <c r="BH849" i="2"/>
  <c r="BQ1913" i="2"/>
  <c r="BE1929" i="2"/>
  <c r="BH1060" i="2"/>
  <c r="BH498" i="2"/>
  <c r="BH414" i="2"/>
  <c r="BE446" i="2"/>
  <c r="BA1072" i="2"/>
  <c r="BH572" i="2"/>
  <c r="BQ1762" i="2"/>
  <c r="BA1728" i="2"/>
  <c r="BQ1788" i="2"/>
  <c r="BH1600" i="2"/>
  <c r="BH1014" i="2"/>
  <c r="BQ1141" i="2"/>
  <c r="BE394" i="2"/>
  <c r="BE1545" i="2"/>
  <c r="BE1966" i="2"/>
  <c r="BQ1966" i="2"/>
  <c r="BE1926" i="2"/>
  <c r="BE1920" i="2"/>
  <c r="BE1036" i="2"/>
  <c r="BQ1010" i="2"/>
  <c r="BQ653" i="2"/>
  <c r="BQ617" i="2"/>
  <c r="BQ598" i="2"/>
  <c r="BQ553" i="2"/>
  <c r="BQ514" i="2"/>
  <c r="BE482" i="2"/>
  <c r="BE422" i="2"/>
  <c r="BH1032" i="2"/>
  <c r="BQ459" i="2"/>
  <c r="BQ411" i="2"/>
  <c r="BQ1778" i="2"/>
  <c r="BQ1724" i="2"/>
  <c r="BE1537" i="2"/>
  <c r="BQ1433" i="2"/>
  <c r="BQ863" i="2"/>
  <c r="BQ1094" i="2"/>
  <c r="BH987" i="2"/>
  <c r="BQ647" i="2"/>
  <c r="BQ1338" i="2"/>
  <c r="BQ1999" i="2"/>
  <c r="BH1952" i="2"/>
  <c r="BQ1926" i="2"/>
  <c r="BA820" i="2"/>
  <c r="BA1068" i="2"/>
  <c r="BA1052" i="2"/>
  <c r="BH820" i="2"/>
  <c r="BE788" i="2"/>
  <c r="BH724" i="2"/>
  <c r="BQ522" i="2"/>
  <c r="BQ504" i="2"/>
  <c r="BQ495" i="2"/>
  <c r="BH455" i="2"/>
  <c r="BH1072" i="2"/>
  <c r="BH1056" i="2"/>
  <c r="BE459" i="2"/>
  <c r="BE411" i="2"/>
  <c r="BH392" i="2"/>
  <c r="BA636" i="2"/>
  <c r="BA572" i="2"/>
  <c r="BA1740" i="2"/>
  <c r="BE1788" i="2"/>
  <c r="BQ1740" i="2"/>
  <c r="BH1736" i="2"/>
  <c r="BH1728" i="2"/>
  <c r="BA1671" i="2"/>
  <c r="BH1635" i="2"/>
  <c r="BQ1561" i="2"/>
  <c r="BA1553" i="2"/>
  <c r="BQ1545" i="2"/>
  <c r="BQ1537" i="2"/>
  <c r="BQ1529" i="2"/>
  <c r="BE1521" i="2"/>
  <c r="BE884" i="2"/>
  <c r="BA871" i="2"/>
  <c r="BA863" i="2"/>
  <c r="BA639" i="2"/>
  <c r="BA559" i="2"/>
  <c r="BQ1085" i="2"/>
  <c r="BH1013" i="2"/>
  <c r="BH655" i="2"/>
  <c r="BQ639" i="2"/>
  <c r="BA711" i="2"/>
  <c r="BQ1920" i="2"/>
  <c r="BA1076" i="2"/>
  <c r="BA1060" i="2"/>
  <c r="BQ978" i="2"/>
  <c r="BH733" i="2"/>
  <c r="BQ756" i="2"/>
  <c r="BH1999" i="2"/>
  <c r="BH1926" i="2"/>
  <c r="BH1920" i="2"/>
  <c r="BE1076" i="2"/>
  <c r="BE1068" i="2"/>
  <c r="BE1060" i="2"/>
  <c r="BE1052" i="2"/>
  <c r="BA978" i="2"/>
  <c r="BQ820" i="2"/>
  <c r="BQ850" i="2"/>
  <c r="BH797" i="2"/>
  <c r="BH737" i="2"/>
  <c r="BQ701" i="2"/>
  <c r="BH788" i="2"/>
  <c r="BA756" i="2"/>
  <c r="BQ724" i="2"/>
  <c r="BH669" i="2"/>
  <c r="BQ634" i="2"/>
  <c r="BQ606" i="2"/>
  <c r="BH593" i="2"/>
  <c r="BQ577" i="2"/>
  <c r="BA504" i="2"/>
  <c r="BA495" i="2"/>
  <c r="BQ455" i="2"/>
  <c r="BQ1072" i="2"/>
  <c r="BQ1056" i="2"/>
  <c r="BH459" i="2"/>
  <c r="BH411" i="2"/>
  <c r="BQ392" i="2"/>
  <c r="BE636" i="2"/>
  <c r="BE572" i="2"/>
  <c r="BA1736" i="2"/>
  <c r="BA1724" i="2"/>
  <c r="BH1788" i="2"/>
  <c r="BH1740" i="2"/>
  <c r="BA1703" i="2"/>
  <c r="BH1561" i="2"/>
  <c r="BA1529" i="2"/>
  <c r="BE1553" i="2"/>
  <c r="BA1545" i="2"/>
  <c r="BA1537" i="2"/>
  <c r="BE1529" i="2"/>
  <c r="BE634" i="2"/>
  <c r="BQ884" i="2"/>
  <c r="BE823" i="2"/>
  <c r="BH639" i="2"/>
  <c r="BA553" i="2"/>
  <c r="BA759" i="2"/>
  <c r="BQ1952" i="2"/>
  <c r="BH1913" i="2"/>
  <c r="BE1952" i="2"/>
  <c r="BE1913" i="2"/>
  <c r="BH553" i="2"/>
  <c r="BQ538" i="2"/>
  <c r="BE490" i="2"/>
  <c r="BE392" i="2"/>
  <c r="BQ22" i="2"/>
  <c r="BQ1736" i="2"/>
  <c r="BQ1728" i="2"/>
  <c r="BH1724" i="2"/>
  <c r="BQ1635" i="2"/>
  <c r="BA1561" i="2"/>
  <c r="BH863" i="2"/>
  <c r="BA663" i="2"/>
  <c r="BA583" i="2"/>
  <c r="BH647" i="2"/>
  <c r="BQ1144" i="2"/>
  <c r="BQ1096" i="2"/>
  <c r="BQ1053" i="2"/>
  <c r="BQ980" i="2"/>
  <c r="BQ424" i="2"/>
  <c r="BE367" i="2"/>
  <c r="BH1667" i="2"/>
  <c r="BA1351" i="2"/>
  <c r="BH1301" i="2"/>
  <c r="BA1301" i="2"/>
  <c r="BH1351" i="2"/>
  <c r="BQ1185" i="2"/>
  <c r="BQ1149" i="2"/>
  <c r="BA1165" i="2"/>
  <c r="BE961" i="2"/>
  <c r="BE746" i="2"/>
  <c r="BH961" i="2"/>
  <c r="BE627" i="2"/>
  <c r="BH1841" i="2"/>
  <c r="BQ1270" i="2"/>
  <c r="BH1053" i="2"/>
  <c r="BQ1011" i="2"/>
  <c r="BH980" i="2"/>
  <c r="BQ1683" i="2"/>
  <c r="BA1299" i="2"/>
  <c r="BA1275" i="2"/>
  <c r="BH1185" i="2"/>
  <c r="BH1149" i="2"/>
  <c r="BA1185" i="2"/>
  <c r="BA793" i="2"/>
  <c r="BE714" i="2"/>
  <c r="BA953" i="2"/>
  <c r="BQ571" i="2"/>
  <c r="BQ1128" i="2"/>
  <c r="BA1841" i="2"/>
  <c r="BA1148" i="2"/>
  <c r="BE1794" i="2"/>
  <c r="BH1457" i="2"/>
  <c r="BH1921" i="2"/>
  <c r="BE1937" i="2"/>
  <c r="BE1921" i="2"/>
  <c r="BQ622" i="2"/>
  <c r="BQ554" i="2"/>
  <c r="BA1016" i="2"/>
  <c r="BQ1425" i="2"/>
  <c r="BQ1284" i="2"/>
  <c r="BA1991" i="2"/>
  <c r="BE893" i="2"/>
  <c r="BH1028" i="2"/>
  <c r="BH1002" i="2"/>
  <c r="BQ506" i="2"/>
  <c r="BA998" i="2"/>
  <c r="BE738" i="2"/>
  <c r="BE849" i="2"/>
  <c r="BA785" i="2"/>
  <c r="BE734" i="2"/>
  <c r="BQ848" i="2"/>
  <c r="BA753" i="2"/>
  <c r="BQ1986" i="2"/>
  <c r="BE1879" i="2"/>
  <c r="BA645" i="2"/>
  <c r="BQ830" i="2"/>
  <c r="BA717" i="2"/>
  <c r="BE830" i="2"/>
  <c r="BE798" i="2"/>
  <c r="BE339" i="2"/>
  <c r="BA1884" i="2"/>
  <c r="BQ1974" i="2"/>
  <c r="BQ1994" i="2"/>
  <c r="BQ1929" i="2"/>
  <c r="BE1887" i="2"/>
  <c r="BQ1036" i="2"/>
  <c r="BE1010" i="2"/>
  <c r="BH466" i="2"/>
  <c r="BH430" i="2"/>
  <c r="BQ685" i="2"/>
  <c r="BQ582" i="2"/>
  <c r="BQ569" i="2"/>
  <c r="BQ562" i="2"/>
  <c r="BQ530" i="2"/>
  <c r="BH514" i="2"/>
  <c r="BE466" i="2"/>
  <c r="BE406" i="2"/>
  <c r="BA1032" i="2"/>
  <c r="BA394" i="2"/>
  <c r="BH1775" i="2"/>
  <c r="BE1534" i="2"/>
  <c r="BE514" i="2"/>
  <c r="BH346" i="2"/>
  <c r="BH342" i="2"/>
  <c r="BH1034" i="2"/>
  <c r="BA721" i="2"/>
  <c r="BA849" i="2"/>
  <c r="BE881" i="2"/>
  <c r="BH1497" i="2"/>
  <c r="BE1903" i="2"/>
  <c r="BQ1978" i="2"/>
  <c r="BQ1945" i="2"/>
  <c r="BH1929" i="2"/>
  <c r="BH1887" i="2"/>
  <c r="BQ614" i="2"/>
  <c r="BQ394" i="2"/>
  <c r="BQ1449" i="2"/>
  <c r="BQ1086" i="2"/>
  <c r="BE614" i="2"/>
  <c r="BA406" i="2"/>
  <c r="BH390" i="2"/>
  <c r="BE1338" i="2"/>
  <c r="BQ881" i="2"/>
  <c r="BH660" i="2"/>
  <c r="BA1786" i="2"/>
  <c r="BH1542" i="2"/>
  <c r="BA669" i="2"/>
  <c r="BQ1030" i="2"/>
  <c r="BQ1316" i="2"/>
  <c r="BH350" i="2"/>
  <c r="BQ1911" i="2"/>
  <c r="BH1879" i="2"/>
  <c r="BH890" i="2"/>
  <c r="BQ1020" i="2"/>
  <c r="BQ1002" i="2"/>
  <c r="BH474" i="2"/>
  <c r="BH434" i="2"/>
  <c r="BH622" i="2"/>
  <c r="BH606" i="2"/>
  <c r="BH554" i="2"/>
  <c r="BH506" i="2"/>
  <c r="BE1016" i="2"/>
  <c r="BE998" i="2"/>
  <c r="BH1911" i="2"/>
  <c r="BQ1895" i="2"/>
  <c r="BA1020" i="2"/>
  <c r="BA1002" i="2"/>
  <c r="BE821" i="2"/>
  <c r="BQ637" i="2"/>
  <c r="BQ625" i="2"/>
  <c r="BQ609" i="2"/>
  <c r="BH590" i="2"/>
  <c r="BQ574" i="2"/>
  <c r="BE474" i="2"/>
  <c r="BE418" i="2"/>
  <c r="BE410" i="2"/>
  <c r="BE1040" i="2"/>
  <c r="BH1016" i="2"/>
  <c r="BH998" i="2"/>
  <c r="BQ1770" i="2"/>
  <c r="BH1786" i="2"/>
  <c r="BH1594" i="2"/>
  <c r="BQ1590" i="2"/>
  <c r="BH1586" i="2"/>
  <c r="BQ1582" i="2"/>
  <c r="BA1510" i="2"/>
  <c r="BH979" i="2"/>
  <c r="BH947" i="2"/>
  <c r="BE1590" i="2"/>
  <c r="BE1214" i="2"/>
  <c r="BQ1206" i="2"/>
  <c r="BQ1160" i="2"/>
  <c r="BQ1937" i="2"/>
  <c r="BQ1028" i="2"/>
  <c r="BH701" i="2"/>
  <c r="BH450" i="2"/>
  <c r="BQ590" i="2"/>
  <c r="BH577" i="2"/>
  <c r="BH538" i="2"/>
  <c r="BH522" i="2"/>
  <c r="BA1040" i="2"/>
  <c r="BH1937" i="2"/>
  <c r="BQ1879" i="2"/>
  <c r="BA1028" i="2"/>
  <c r="BQ1921" i="2"/>
  <c r="BH1895" i="2"/>
  <c r="BE1911" i="2"/>
  <c r="BE1895" i="2"/>
  <c r="BH806" i="2"/>
  <c r="BH742" i="2"/>
  <c r="BQ740" i="2"/>
  <c r="BH490" i="2"/>
  <c r="BH458" i="2"/>
  <c r="BH442" i="2"/>
  <c r="BH426" i="2"/>
  <c r="BH410" i="2"/>
  <c r="BQ669" i="2"/>
  <c r="BH637" i="2"/>
  <c r="BH609" i="2"/>
  <c r="BQ593" i="2"/>
  <c r="BH574" i="2"/>
  <c r="BE458" i="2"/>
  <c r="BE442" i="2"/>
  <c r="BE426" i="2"/>
  <c r="BH536" i="2"/>
  <c r="BH1040" i="2"/>
  <c r="BA1794" i="2"/>
  <c r="BQ1598" i="2"/>
  <c r="BE1510" i="2"/>
  <c r="BQ1489" i="2"/>
  <c r="BH659" i="2"/>
  <c r="BH963" i="2"/>
  <c r="BQ1112" i="2"/>
  <c r="BA1983" i="2"/>
  <c r="BA1286" i="2"/>
  <c r="BH893" i="2"/>
  <c r="BH1338" i="2"/>
  <c r="BH881" i="2"/>
  <c r="BH1461" i="2"/>
  <c r="BQ645" i="2"/>
  <c r="BQ633" i="2"/>
  <c r="BQ1958" i="2"/>
  <c r="BQ1933" i="2"/>
  <c r="BQ1907" i="2"/>
  <c r="BA708" i="2"/>
  <c r="BH645" i="2"/>
  <c r="BE447" i="2"/>
  <c r="BE1397" i="2"/>
  <c r="BQ1190" i="2"/>
  <c r="BH1174" i="2"/>
  <c r="BH1160" i="2"/>
  <c r="BH1144" i="2"/>
  <c r="BH1128" i="2"/>
  <c r="BH1112" i="2"/>
  <c r="BH1096" i="2"/>
  <c r="BH1299" i="2"/>
  <c r="BQ1286" i="2"/>
  <c r="BE1958" i="2"/>
  <c r="BQ1942" i="2"/>
  <c r="BH1907" i="2"/>
  <c r="BQ1896" i="2"/>
  <c r="BQ1892" i="2"/>
  <c r="BE1907" i="2"/>
  <c r="BQ1884" i="2"/>
  <c r="BA740" i="2"/>
  <c r="BH708" i="2"/>
  <c r="BQ1779" i="2"/>
  <c r="BQ1262" i="2"/>
  <c r="BA859" i="2"/>
  <c r="BQ1198" i="2"/>
  <c r="BH460" i="2"/>
  <c r="BA1096" i="2"/>
  <c r="BQ893" i="2"/>
  <c r="BE1299" i="2"/>
  <c r="AU17" i="2"/>
  <c r="BA1990" i="2"/>
  <c r="BE1990" i="2"/>
  <c r="BH1990" i="2"/>
  <c r="BA1974" i="2"/>
  <c r="BE1974" i="2"/>
  <c r="BA1954" i="2"/>
  <c r="BE1954" i="2"/>
  <c r="BQ1954" i="2"/>
  <c r="BA1950" i="2"/>
  <c r="BE1950" i="2"/>
  <c r="BH1950" i="2"/>
  <c r="BA1970" i="2"/>
  <c r="BQ1970" i="2"/>
  <c r="BA1891" i="2"/>
  <c r="BH1891" i="2"/>
  <c r="BQ1891" i="2"/>
  <c r="BA1933" i="2"/>
  <c r="BH1933" i="2"/>
  <c r="BA1917" i="2"/>
  <c r="BE1917" i="2"/>
  <c r="BH1917" i="2"/>
  <c r="BQ1917" i="2"/>
  <c r="BA1912" i="2"/>
  <c r="BE1912" i="2"/>
  <c r="BH1912" i="2"/>
  <c r="BQ1912" i="2"/>
  <c r="BA1908" i="2"/>
  <c r="BE1908" i="2"/>
  <c r="BH1908" i="2"/>
  <c r="BQ1908" i="2"/>
  <c r="BA1904" i="2"/>
  <c r="BE1904" i="2"/>
  <c r="BH1904" i="2"/>
  <c r="BQ1904" i="2"/>
  <c r="BA1900" i="2"/>
  <c r="BQ1900" i="2"/>
  <c r="BE1900" i="2"/>
  <c r="BE1888" i="2"/>
  <c r="BA1888" i="2"/>
  <c r="BQ1880" i="2"/>
  <c r="BE1880" i="2"/>
  <c r="BH1880" i="2"/>
  <c r="BA1863" i="2"/>
  <c r="BE1863" i="2"/>
  <c r="BH1863" i="2"/>
  <c r="BE1798" i="2"/>
  <c r="BA1798" i="2"/>
  <c r="BQ1798" i="2"/>
  <c r="BE1782" i="2"/>
  <c r="BA1782" i="2"/>
  <c r="BQ1782" i="2"/>
  <c r="BE1766" i="2"/>
  <c r="BQ1766" i="2"/>
  <c r="BH1766" i="2"/>
  <c r="BA1766" i="2"/>
  <c r="BE1763" i="2"/>
  <c r="BA1763" i="2"/>
  <c r="BQ1763" i="2"/>
  <c r="BH1802" i="2"/>
  <c r="BQ1802" i="2"/>
  <c r="BE1562" i="2"/>
  <c r="BA1562" i="2"/>
  <c r="BH1562" i="2"/>
  <c r="BQ1562" i="2"/>
  <c r="BH1546" i="2"/>
  <c r="BE1546" i="2"/>
  <c r="BA1546" i="2"/>
  <c r="BE1530" i="2"/>
  <c r="BQ1530" i="2"/>
  <c r="BA1530" i="2"/>
  <c r="BH1530" i="2"/>
  <c r="BE1514" i="2"/>
  <c r="BQ1514" i="2"/>
  <c r="BA1514" i="2"/>
  <c r="BA1493" i="2"/>
  <c r="BH1493" i="2"/>
  <c r="BE1493" i="2"/>
  <c r="BA1477" i="2"/>
  <c r="BQ1477" i="2"/>
  <c r="BE1477" i="2"/>
  <c r="BH1477" i="2"/>
  <c r="BQ1445" i="2"/>
  <c r="BH1445" i="2"/>
  <c r="BE1356" i="2"/>
  <c r="BA1356" i="2"/>
  <c r="BQ1356" i="2"/>
  <c r="BH1312" i="2"/>
  <c r="BQ1312" i="2"/>
  <c r="BH1280" i="2"/>
  <c r="BQ1280" i="2"/>
  <c r="BA1413" i="2"/>
  <c r="BE1413" i="2"/>
  <c r="BE1254" i="2"/>
  <c r="BH1254" i="2"/>
  <c r="BA1254" i="2"/>
  <c r="BE1246" i="2"/>
  <c r="BA1246" i="2"/>
  <c r="BH1246" i="2"/>
  <c r="BA1238" i="2"/>
  <c r="BH1238" i="2"/>
  <c r="BE1238" i="2"/>
  <c r="BQ1238" i="2"/>
  <c r="BA1230" i="2"/>
  <c r="BQ1230" i="2"/>
  <c r="BE1230" i="2"/>
  <c r="BE1222" i="2"/>
  <c r="BA1222" i="2"/>
  <c r="BH1166" i="2"/>
  <c r="BQ1166" i="2"/>
  <c r="BH1158" i="2"/>
  <c r="BQ1158" i="2"/>
  <c r="BH1150" i="2"/>
  <c r="BQ1150" i="2"/>
  <c r="BA1006" i="2"/>
  <c r="BQ1006" i="2"/>
  <c r="BH1006" i="2"/>
  <c r="BE709" i="2"/>
  <c r="BH709" i="2"/>
  <c r="BE677" i="2"/>
  <c r="BA677" i="2"/>
  <c r="BE697" i="2"/>
  <c r="BA697" i="2"/>
  <c r="BH697" i="2"/>
  <c r="BE681" i="2"/>
  <c r="BH681" i="2"/>
  <c r="BA681" i="2"/>
  <c r="BQ681" i="2"/>
  <c r="BE665" i="2"/>
  <c r="BA665" i="2"/>
  <c r="BE649" i="2"/>
  <c r="BA649" i="2"/>
  <c r="BE633" i="2"/>
  <c r="BA633" i="2"/>
  <c r="BE621" i="2"/>
  <c r="BH621" i="2"/>
  <c r="BQ621" i="2"/>
  <c r="BA621" i="2"/>
  <c r="BA618" i="2"/>
  <c r="BE618" i="2"/>
  <c r="BE605" i="2"/>
  <c r="BH605" i="2"/>
  <c r="BQ605" i="2"/>
  <c r="BA605" i="2"/>
  <c r="BA602" i="2"/>
  <c r="BH602" i="2"/>
  <c r="BE602" i="2"/>
  <c r="BE589" i="2"/>
  <c r="BH589" i="2"/>
  <c r="BQ589" i="2"/>
  <c r="BA589" i="2"/>
  <c r="BA586" i="2"/>
  <c r="BE586" i="2"/>
  <c r="BH586" i="2"/>
  <c r="BE573" i="2"/>
  <c r="BQ573" i="2"/>
  <c r="BA573" i="2"/>
  <c r="BA570" i="2"/>
  <c r="BE570" i="2"/>
  <c r="BH570" i="2"/>
  <c r="BQ570" i="2"/>
  <c r="BA558" i="2"/>
  <c r="BH558" i="2"/>
  <c r="BQ558" i="2"/>
  <c r="BA542" i="2"/>
  <c r="BQ542" i="2"/>
  <c r="BE542" i="2"/>
  <c r="BA526" i="2"/>
  <c r="BH526" i="2"/>
  <c r="BQ526" i="2"/>
  <c r="BA510" i="2"/>
  <c r="BQ510" i="2"/>
  <c r="BE510" i="2"/>
  <c r="BQ494" i="2"/>
  <c r="BH494" i="2"/>
  <c r="BE494" i="2"/>
  <c r="BQ478" i="2"/>
  <c r="BH478" i="2"/>
  <c r="BA478" i="2"/>
  <c r="BE478" i="2"/>
  <c r="BQ462" i="2"/>
  <c r="BA462" i="2"/>
  <c r="BA338" i="2"/>
  <c r="BH338" i="2"/>
  <c r="BQ338" i="2"/>
  <c r="BE338" i="2"/>
  <c r="BQ334" i="2"/>
  <c r="BE334" i="2"/>
  <c r="BE1886" i="2"/>
  <c r="BA1886" i="2"/>
  <c r="BH970" i="2"/>
  <c r="BE970" i="2"/>
  <c r="BE1881" i="2"/>
  <c r="BQ1881" i="2"/>
  <c r="BH1712" i="2"/>
  <c r="BA1712" i="2"/>
  <c r="BH1092" i="2"/>
  <c r="BA1092" i="2"/>
  <c r="BH1084" i="2"/>
  <c r="BE1084" i="2"/>
  <c r="BQ956" i="2"/>
  <c r="BH956" i="2"/>
  <c r="BQ1064" i="2"/>
  <c r="BH1064" i="2"/>
  <c r="BE974" i="2"/>
  <c r="BA974" i="2"/>
  <c r="BA630" i="2"/>
  <c r="BE630" i="2"/>
  <c r="BA451" i="2"/>
  <c r="BQ451" i="2"/>
  <c r="BH415" i="2"/>
  <c r="BE415" i="2"/>
  <c r="BE355" i="2"/>
  <c r="BH355" i="2"/>
  <c r="BA1936" i="2"/>
  <c r="BQ1936" i="2"/>
  <c r="BE1936" i="2"/>
  <c r="BH739" i="2"/>
  <c r="BA739" i="2"/>
  <c r="BA395" i="2"/>
  <c r="BQ395" i="2"/>
  <c r="BH836" i="2"/>
  <c r="BA836" i="2"/>
  <c r="BE836" i="2"/>
  <c r="BE804" i="2"/>
  <c r="BQ804" i="2"/>
  <c r="BA804" i="2"/>
  <c r="BE772" i="2"/>
  <c r="BA772" i="2"/>
  <c r="BE692" i="2"/>
  <c r="BQ692" i="2"/>
  <c r="BH692" i="2"/>
  <c r="BQ676" i="2"/>
  <c r="BH676" i="2"/>
  <c r="BQ644" i="2"/>
  <c r="BH644" i="2"/>
  <c r="BE461" i="2"/>
  <c r="BH461" i="2"/>
  <c r="BA440" i="2"/>
  <c r="BQ440" i="2"/>
  <c r="BH870" i="2"/>
  <c r="BE870" i="2"/>
  <c r="BH646" i="2"/>
  <c r="BQ646" i="2"/>
  <c r="BA379" i="2"/>
  <c r="BH379" i="2"/>
  <c r="BE824" i="2"/>
  <c r="BA824" i="2"/>
  <c r="BA792" i="2"/>
  <c r="BQ792" i="2"/>
  <c r="BH792" i="2"/>
  <c r="BA760" i="2"/>
  <c r="BQ760" i="2"/>
  <c r="BA728" i="2"/>
  <c r="BQ728" i="2"/>
  <c r="BQ544" i="2"/>
  <c r="BH544" i="2"/>
  <c r="BE544" i="2"/>
  <c r="BH471" i="2"/>
  <c r="BE471" i="2"/>
  <c r="BA471" i="2"/>
  <c r="BH439" i="2"/>
  <c r="BE439" i="2"/>
  <c r="BA439" i="2"/>
  <c r="BE383" i="2"/>
  <c r="BH383" i="2"/>
  <c r="BH796" i="2"/>
  <c r="BQ796" i="2"/>
  <c r="BH764" i="2"/>
  <c r="BQ764" i="2"/>
  <c r="BE764" i="2"/>
  <c r="BH732" i="2"/>
  <c r="BE732" i="2"/>
  <c r="BA732" i="2"/>
  <c r="BH1970" i="2"/>
  <c r="BH1958" i="2"/>
  <c r="BE1896" i="2"/>
  <c r="BE1892" i="2"/>
  <c r="BE1884" i="2"/>
  <c r="BH1888" i="2"/>
  <c r="BA1880" i="2"/>
  <c r="BH462" i="2"/>
  <c r="BH677" i="2"/>
  <c r="BH665" i="2"/>
  <c r="BH649" i="2"/>
  <c r="BH618" i="2"/>
  <c r="BH573" i="2"/>
  <c r="BH510" i="2"/>
  <c r="BH1798" i="2"/>
  <c r="BH1514" i="2"/>
  <c r="BQ1546" i="2"/>
  <c r="BH1429" i="2"/>
  <c r="BQ1246" i="2"/>
  <c r="BE526" i="2"/>
  <c r="BQ1296" i="2"/>
  <c r="BH1230" i="2"/>
  <c r="BQ1182" i="2"/>
  <c r="BA709" i="2"/>
  <c r="BA1160" i="2"/>
  <c r="BH1063" i="2"/>
  <c r="BE1334" i="2"/>
  <c r="BE843" i="2"/>
  <c r="BQ843" i="2"/>
  <c r="BH1942" i="2"/>
  <c r="BH1902" i="2"/>
  <c r="BQ1897" i="2"/>
  <c r="BE1942" i="2"/>
  <c r="BE1902" i="2"/>
  <c r="BE1897" i="2"/>
  <c r="BH1886" i="2"/>
  <c r="BQ1092" i="2"/>
  <c r="BQ1084" i="2"/>
  <c r="BQ970" i="2"/>
  <c r="BH910" i="2"/>
  <c r="BQ836" i="2"/>
  <c r="BH774" i="2"/>
  <c r="BQ870" i="2"/>
  <c r="BA821" i="2"/>
  <c r="BH804" i="2"/>
  <c r="BH772" i="2"/>
  <c r="BH740" i="2"/>
  <c r="BA692" i="2"/>
  <c r="BH678" i="2"/>
  <c r="BH662" i="2"/>
  <c r="BH638" i="2"/>
  <c r="BH630" i="2"/>
  <c r="BQ561" i="2"/>
  <c r="BH425" i="2"/>
  <c r="BA544" i="2"/>
  <c r="BA536" i="2"/>
  <c r="BQ471" i="2"/>
  <c r="BQ447" i="2"/>
  <c r="BQ439" i="2"/>
  <c r="BQ415" i="2"/>
  <c r="BQ403" i="2"/>
  <c r="BA1064" i="2"/>
  <c r="BH974" i="2"/>
  <c r="BH824" i="2"/>
  <c r="BE792" i="2"/>
  <c r="BE760" i="2"/>
  <c r="BE728" i="2"/>
  <c r="BE451" i="2"/>
  <c r="BE435" i="2"/>
  <c r="BH399" i="2"/>
  <c r="BA676" i="2"/>
  <c r="BA660" i="2"/>
  <c r="BA644" i="2"/>
  <c r="BE395" i="2"/>
  <c r="BQ1789" i="2"/>
  <c r="BQ1732" i="2"/>
  <c r="BQ875" i="2"/>
  <c r="BA527" i="2"/>
  <c r="BE885" i="2"/>
  <c r="BQ969" i="2"/>
  <c r="BQ715" i="2"/>
  <c r="BH1897" i="2"/>
  <c r="BQ1886" i="2"/>
  <c r="BH1881" i="2"/>
  <c r="BA970" i="2"/>
  <c r="BQ910" i="2"/>
  <c r="BE536" i="2"/>
  <c r="BA447" i="2"/>
  <c r="BA415" i="2"/>
  <c r="BA403" i="2"/>
  <c r="BE1064" i="2"/>
  <c r="BQ974" i="2"/>
  <c r="BH728" i="2"/>
  <c r="BH451" i="2"/>
  <c r="BH435" i="2"/>
  <c r="BQ399" i="2"/>
  <c r="BE676" i="2"/>
  <c r="BE660" i="2"/>
  <c r="BE644" i="2"/>
  <c r="BH395" i="2"/>
  <c r="BA1732" i="2"/>
  <c r="BH1732" i="2"/>
  <c r="BA843" i="2"/>
  <c r="BQ1077" i="2"/>
  <c r="BH811" i="2"/>
  <c r="BE774" i="2"/>
  <c r="BE1778" i="2"/>
  <c r="BA1778" i="2"/>
  <c r="BE1759" i="2"/>
  <c r="BQ1759" i="2"/>
  <c r="BH1759" i="2"/>
  <c r="BQ1596" i="2"/>
  <c r="BH1596" i="2"/>
  <c r="BA1592" i="2"/>
  <c r="BH1592" i="2"/>
  <c r="BQ1550" i="2"/>
  <c r="BE1550" i="2"/>
  <c r="BA1550" i="2"/>
  <c r="BQ1534" i="2"/>
  <c r="BH1534" i="2"/>
  <c r="BE1518" i="2"/>
  <c r="BH1518" i="2"/>
  <c r="BA1518" i="2"/>
  <c r="BH1481" i="2"/>
  <c r="BQ1481" i="2"/>
  <c r="BH1465" i="2"/>
  <c r="BQ1465" i="2"/>
  <c r="BQ1308" i="2"/>
  <c r="BH1308" i="2"/>
  <c r="BA1393" i="2"/>
  <c r="BH1393" i="2"/>
  <c r="BA1090" i="2"/>
  <c r="BQ1090" i="2"/>
  <c r="BQ1004" i="2"/>
  <c r="BH1004" i="2"/>
  <c r="BA916" i="2"/>
  <c r="BQ916" i="2"/>
  <c r="BH916" i="2"/>
  <c r="BE916" i="2"/>
  <c r="BA908" i="2"/>
  <c r="BH908" i="2"/>
  <c r="BE908" i="2"/>
  <c r="BA904" i="2"/>
  <c r="BQ904" i="2"/>
  <c r="BH904" i="2"/>
  <c r="BA896" i="2"/>
  <c r="BE896" i="2"/>
  <c r="BH896" i="2"/>
  <c r="BQ896" i="2"/>
  <c r="BQ1022" i="2"/>
  <c r="BH1022" i="2"/>
  <c r="BH971" i="2"/>
  <c r="BQ971" i="2"/>
  <c r="BE955" i="2"/>
  <c r="BQ955" i="2"/>
  <c r="BH955" i="2"/>
  <c r="BE939" i="2"/>
  <c r="BH939" i="2"/>
  <c r="BE923" i="2"/>
  <c r="BA923" i="2"/>
  <c r="BQ923" i="2"/>
  <c r="BE685" i="2"/>
  <c r="BA685" i="2"/>
  <c r="BE653" i="2"/>
  <c r="BA653" i="2"/>
  <c r="BA598" i="2"/>
  <c r="BE598" i="2"/>
  <c r="BE569" i="2"/>
  <c r="BA569" i="2"/>
  <c r="BA562" i="2"/>
  <c r="BE562" i="2"/>
  <c r="BA546" i="2"/>
  <c r="BE546" i="2"/>
  <c r="BA530" i="2"/>
  <c r="BE530" i="2"/>
  <c r="BQ498" i="2"/>
  <c r="BA498" i="2"/>
  <c r="BQ454" i="2"/>
  <c r="BA454" i="2"/>
  <c r="BQ430" i="2"/>
  <c r="BA430" i="2"/>
  <c r="BE386" i="2"/>
  <c r="BQ386" i="2"/>
  <c r="BQ1643" i="2"/>
  <c r="BE1643" i="2"/>
  <c r="BH1643" i="2"/>
  <c r="BA1643" i="2"/>
  <c r="BE1708" i="2"/>
  <c r="BH1708" i="2"/>
  <c r="BQ1708" i="2"/>
  <c r="BA1708" i="2"/>
  <c r="BQ1583" i="2"/>
  <c r="BE1583" i="2"/>
  <c r="BH1583" i="2"/>
  <c r="BE1070" i="2"/>
  <c r="BH1070" i="2"/>
  <c r="BQ1070" i="2"/>
  <c r="BQ1058" i="2"/>
  <c r="BE1058" i="2"/>
  <c r="BA1054" i="2"/>
  <c r="BH1054" i="2"/>
  <c r="BE1054" i="2"/>
  <c r="BQ1054" i="2"/>
  <c r="BQ988" i="2"/>
  <c r="BH988" i="2"/>
  <c r="BA981" i="2"/>
  <c r="BQ981" i="2"/>
  <c r="BH1796" i="2"/>
  <c r="BE1796" i="2"/>
  <c r="BE1720" i="2"/>
  <c r="BH1720" i="2"/>
  <c r="BA1720" i="2"/>
  <c r="BE1557" i="2"/>
  <c r="BA1557" i="2"/>
  <c r="BH1557" i="2"/>
  <c r="BQ1549" i="2"/>
  <c r="BE1549" i="2"/>
  <c r="BA1549" i="2"/>
  <c r="BH1541" i="2"/>
  <c r="BA1541" i="2"/>
  <c r="BQ1541" i="2"/>
  <c r="BH1533" i="2"/>
  <c r="BA1533" i="2"/>
  <c r="BE1533" i="2"/>
  <c r="BQ1533" i="2"/>
  <c r="BE940" i="2"/>
  <c r="BH940" i="2"/>
  <c r="BQ940" i="2"/>
  <c r="BE1712" i="2"/>
  <c r="BQ1712" i="2"/>
  <c r="BA1062" i="2"/>
  <c r="BH1062" i="2"/>
  <c r="BQ1062" i="2"/>
  <c r="BA996" i="2"/>
  <c r="BQ996" i="2"/>
  <c r="BE964" i="2"/>
  <c r="BH964" i="2"/>
  <c r="BA964" i="2"/>
  <c r="BQ1587" i="2"/>
  <c r="BH1587" i="2"/>
  <c r="BA1587" i="2"/>
  <c r="BE1587" i="2"/>
  <c r="BQ635" i="2"/>
  <c r="BH635" i="2"/>
  <c r="BE635" i="2"/>
  <c r="BA635" i="2"/>
  <c r="BE561" i="2"/>
  <c r="BA561" i="2"/>
  <c r="BA1317" i="2"/>
  <c r="BQ1317" i="2"/>
  <c r="BQ1285" i="2"/>
  <c r="BA1285" i="2"/>
  <c r="BH1037" i="2"/>
  <c r="BQ1037" i="2"/>
  <c r="BH932" i="2"/>
  <c r="BQ932" i="2"/>
  <c r="BQ921" i="2"/>
  <c r="BE921" i="2"/>
  <c r="BH921" i="2"/>
  <c r="BE883" i="2"/>
  <c r="BA883" i="2"/>
  <c r="BQ883" i="2"/>
  <c r="BE875" i="2"/>
  <c r="BH875" i="2"/>
  <c r="BH827" i="2"/>
  <c r="BA827" i="2"/>
  <c r="BA795" i="2"/>
  <c r="BH795" i="2"/>
  <c r="BE731" i="2"/>
  <c r="BH731" i="2"/>
  <c r="BQ707" i="2"/>
  <c r="BE707" i="2"/>
  <c r="BH707" i="2"/>
  <c r="BA707" i="2"/>
  <c r="BA699" i="2"/>
  <c r="BQ699" i="2"/>
  <c r="BE691" i="2"/>
  <c r="BQ691" i="2"/>
  <c r="BH691" i="2"/>
  <c r="BH683" i="2"/>
  <c r="BE683" i="2"/>
  <c r="BQ675" i="2"/>
  <c r="BE675" i="2"/>
  <c r="BH675" i="2"/>
  <c r="BA667" i="2"/>
  <c r="BH667" i="2"/>
  <c r="BQ643" i="2"/>
  <c r="BA643" i="2"/>
  <c r="BH643" i="2"/>
  <c r="BQ1579" i="2"/>
  <c r="BH1579" i="2"/>
  <c r="BA1579" i="2"/>
  <c r="BA1507" i="2"/>
  <c r="BE1507" i="2"/>
  <c r="BQ1507" i="2"/>
  <c r="BA1051" i="2"/>
  <c r="BH1051" i="2"/>
  <c r="BE868" i="2"/>
  <c r="BQ868" i="2"/>
  <c r="BE853" i="2"/>
  <c r="BH853" i="2"/>
  <c r="BA838" i="2"/>
  <c r="BH838" i="2"/>
  <c r="BE838" i="2"/>
  <c r="BQ838" i="2"/>
  <c r="BA806" i="2"/>
  <c r="BE806" i="2"/>
  <c r="BE789" i="2"/>
  <c r="BA789" i="2"/>
  <c r="BE757" i="2"/>
  <c r="BA757" i="2"/>
  <c r="BA694" i="2"/>
  <c r="BE694" i="2"/>
  <c r="BA535" i="2"/>
  <c r="BH535" i="2"/>
  <c r="BH480" i="2"/>
  <c r="BE480" i="2"/>
  <c r="BQ1902" i="2"/>
  <c r="BA1881" i="2"/>
  <c r="BQ890" i="2"/>
  <c r="BQ789" i="2"/>
  <c r="BQ774" i="2"/>
  <c r="BQ757" i="2"/>
  <c r="BH694" i="2"/>
  <c r="BQ708" i="2"/>
  <c r="BQ630" i="2"/>
  <c r="BH1789" i="2"/>
  <c r="BQ1796" i="2"/>
  <c r="BA1583" i="2"/>
  <c r="BQ1557" i="2"/>
  <c r="BA851" i="2"/>
  <c r="BE472" i="2"/>
  <c r="BQ972" i="2"/>
  <c r="BE925" i="2"/>
  <c r="BH883" i="2"/>
  <c r="BE1789" i="2"/>
  <c r="BE1592" i="2"/>
  <c r="BE996" i="2"/>
  <c r="BE579" i="2"/>
  <c r="BH1148" i="2"/>
  <c r="BQ1334" i="2"/>
  <c r="BQ985" i="2"/>
  <c r="BA857" i="2"/>
  <c r="BA1497" i="2"/>
  <c r="BE1497" i="2"/>
  <c r="BA1481" i="2"/>
  <c r="BE1481" i="2"/>
  <c r="BQ1393" i="2"/>
  <c r="BE1393" i="2"/>
  <c r="BH1110" i="2"/>
  <c r="BQ1110" i="2"/>
  <c r="BE919" i="2"/>
  <c r="BH919" i="2"/>
  <c r="BQ1000" i="2"/>
  <c r="BH1000" i="2"/>
  <c r="BE971" i="2"/>
  <c r="BA971" i="2"/>
  <c r="BE617" i="2"/>
  <c r="BA617" i="2"/>
  <c r="BE601" i="2"/>
  <c r="BA601" i="2"/>
  <c r="BE585" i="2"/>
  <c r="BA585" i="2"/>
  <c r="BA582" i="2"/>
  <c r="BE582" i="2"/>
  <c r="BA566" i="2"/>
  <c r="BE566" i="2"/>
  <c r="BQ438" i="2"/>
  <c r="BA438" i="2"/>
  <c r="BQ422" i="2"/>
  <c r="BA422" i="2"/>
  <c r="BQ1812" i="2"/>
  <c r="BE402" i="2"/>
  <c r="BH402" i="2"/>
  <c r="BA940" i="2"/>
  <c r="BE643" i="2"/>
  <c r="BQ374" i="2"/>
  <c r="BA1602" i="2"/>
  <c r="BE1602" i="2"/>
  <c r="BA967" i="2"/>
  <c r="BH967" i="2"/>
  <c r="BA1026" i="2"/>
  <c r="BE1026" i="2"/>
  <c r="BE625" i="2"/>
  <c r="BA625" i="2"/>
  <c r="BQ418" i="2"/>
  <c r="BA418" i="2"/>
  <c r="BA354" i="2"/>
  <c r="BQ354" i="2"/>
  <c r="BE398" i="2"/>
  <c r="BQ398" i="2"/>
  <c r="BA330" i="2"/>
  <c r="BE330" i="2"/>
  <c r="BE1854" i="2"/>
  <c r="BH1854" i="2"/>
  <c r="BA1854" i="2"/>
  <c r="BQ1813" i="2"/>
  <c r="BE1813" i="2"/>
  <c r="BA1813" i="2"/>
  <c r="BA1058" i="2"/>
  <c r="BH1058" i="2"/>
  <c r="BQ993" i="2"/>
  <c r="BE993" i="2"/>
  <c r="BA993" i="2"/>
  <c r="BH993" i="2"/>
  <c r="BA988" i="2"/>
  <c r="BE988" i="2"/>
  <c r="BH981" i="2"/>
  <c r="BE981" i="2"/>
  <c r="BA1828" i="2"/>
  <c r="BH1828" i="2"/>
  <c r="BA945" i="2"/>
  <c r="BH945" i="2"/>
  <c r="BQ945" i="2"/>
  <c r="BA1849" i="2"/>
  <c r="BH1849" i="2"/>
  <c r="BE1849" i="2"/>
  <c r="BA1812" i="2"/>
  <c r="BH1812" i="2"/>
  <c r="BE1682" i="2"/>
  <c r="BH1682" i="2"/>
  <c r="BA1682" i="2"/>
  <c r="BH1172" i="2"/>
  <c r="BA1172" i="2"/>
  <c r="BQ1172" i="2"/>
  <c r="BH1140" i="2"/>
  <c r="BA1140" i="2"/>
  <c r="BQ1140" i="2"/>
  <c r="BH1132" i="2"/>
  <c r="BE1132" i="2"/>
  <c r="BQ1132" i="2"/>
  <c r="BH1124" i="2"/>
  <c r="BA1124" i="2"/>
  <c r="BQ1124" i="2"/>
  <c r="BH1116" i="2"/>
  <c r="BE1116" i="2"/>
  <c r="BQ1116" i="2"/>
  <c r="BQ1108" i="2"/>
  <c r="BE1108" i="2"/>
  <c r="BA1108" i="2"/>
  <c r="BA1100" i="2"/>
  <c r="BQ1100" i="2"/>
  <c r="BH1100" i="2"/>
  <c r="BA969" i="2"/>
  <c r="BH969" i="2"/>
  <c r="BA956" i="2"/>
  <c r="BE956" i="2"/>
  <c r="BH1191" i="2"/>
  <c r="BA1191" i="2"/>
  <c r="BQ1191" i="2"/>
  <c r="BQ1019" i="2"/>
  <c r="BE1019" i="2"/>
  <c r="BH1019" i="2"/>
  <c r="BA928" i="2"/>
  <c r="BE928" i="2"/>
  <c r="BH928" i="2"/>
  <c r="BE619" i="2"/>
  <c r="BH619" i="2"/>
  <c r="BA619" i="2"/>
  <c r="BQ355" i="2"/>
  <c r="BA355" i="2"/>
  <c r="BH1347" i="2"/>
  <c r="BA1347" i="2"/>
  <c r="BQ1347" i="2"/>
  <c r="BE1317" i="2"/>
  <c r="BH1317" i="2"/>
  <c r="BE1285" i="2"/>
  <c r="BH1285" i="2"/>
  <c r="BA1074" i="2"/>
  <c r="BQ1074" i="2"/>
  <c r="BE1037" i="2"/>
  <c r="BA1037" i="2"/>
  <c r="BA932" i="2"/>
  <c r="BE932" i="2"/>
  <c r="BE867" i="2"/>
  <c r="BH867" i="2"/>
  <c r="BA867" i="2"/>
  <c r="BE859" i="2"/>
  <c r="BH859" i="2"/>
  <c r="BE851" i="2"/>
  <c r="BQ851" i="2"/>
  <c r="BA835" i="2"/>
  <c r="BQ835" i="2"/>
  <c r="BE835" i="2"/>
  <c r="BE827" i="2"/>
  <c r="BQ827" i="2"/>
  <c r="BA819" i="2"/>
  <c r="BH819" i="2"/>
  <c r="BE819" i="2"/>
  <c r="BE811" i="2"/>
  <c r="BQ811" i="2"/>
  <c r="BQ803" i="2"/>
  <c r="BH803" i="2"/>
  <c r="BE803" i="2"/>
  <c r="BQ795" i="2"/>
  <c r="BE795" i="2"/>
  <c r="BQ787" i="2"/>
  <c r="BE787" i="2"/>
  <c r="BH787" i="2"/>
  <c r="BA787" i="2"/>
  <c r="BQ779" i="2"/>
  <c r="BH779" i="2"/>
  <c r="BE779" i="2"/>
  <c r="BQ771" i="2"/>
  <c r="BA771" i="2"/>
  <c r="BE771" i="2"/>
  <c r="BH763" i="2"/>
  <c r="BQ763" i="2"/>
  <c r="BA763" i="2"/>
  <c r="BQ755" i="2"/>
  <c r="BA755" i="2"/>
  <c r="BH755" i="2"/>
  <c r="BQ747" i="2"/>
  <c r="BH747" i="2"/>
  <c r="BA747" i="2"/>
  <c r="BQ739" i="2"/>
  <c r="BE739" i="2"/>
  <c r="BQ731" i="2"/>
  <c r="BA731" i="2"/>
  <c r="BE723" i="2"/>
  <c r="BQ723" i="2"/>
  <c r="BA723" i="2"/>
  <c r="BE715" i="2"/>
  <c r="BA715" i="2"/>
  <c r="BE699" i="2"/>
  <c r="BH699" i="2"/>
  <c r="BQ683" i="2"/>
  <c r="BA683" i="2"/>
  <c r="BQ667" i="2"/>
  <c r="BE667" i="2"/>
  <c r="BQ659" i="2"/>
  <c r="BE659" i="2"/>
  <c r="BQ651" i="2"/>
  <c r="BE651" i="2"/>
  <c r="BA651" i="2"/>
  <c r="BA638" i="2"/>
  <c r="BE638" i="2"/>
  <c r="BA579" i="2"/>
  <c r="BQ579" i="2"/>
  <c r="BA460" i="2"/>
  <c r="BQ460" i="2"/>
  <c r="BE1077" i="2"/>
  <c r="BA1077" i="2"/>
  <c r="BE977" i="2"/>
  <c r="BH977" i="2"/>
  <c r="BA977" i="2"/>
  <c r="BQ949" i="2"/>
  <c r="BE949" i="2"/>
  <c r="BA949" i="2"/>
  <c r="BA925" i="2"/>
  <c r="BH925" i="2"/>
  <c r="BE425" i="2"/>
  <c r="BQ425" i="2"/>
  <c r="BE1051" i="2"/>
  <c r="BQ1051" i="2"/>
  <c r="BA868" i="2"/>
  <c r="BH868" i="2"/>
  <c r="BE527" i="2"/>
  <c r="BH527" i="2"/>
  <c r="BA472" i="2"/>
  <c r="BQ472" i="2"/>
  <c r="BQ461" i="2"/>
  <c r="BA461" i="2"/>
  <c r="BE440" i="2"/>
  <c r="BH440" i="2"/>
  <c r="BA351" i="2"/>
  <c r="BE351" i="2"/>
  <c r="BQ351" i="2"/>
  <c r="BA972" i="2"/>
  <c r="BE972" i="2"/>
  <c r="BA885" i="2"/>
  <c r="BH885" i="2"/>
  <c r="BA853" i="2"/>
  <c r="BQ853" i="2"/>
  <c r="BA742" i="2"/>
  <c r="BE742" i="2"/>
  <c r="BE725" i="2"/>
  <c r="BA725" i="2"/>
  <c r="BA710" i="2"/>
  <c r="BE710" i="2"/>
  <c r="BA678" i="2"/>
  <c r="BE678" i="2"/>
  <c r="BA662" i="2"/>
  <c r="BE662" i="2"/>
  <c r="BA646" i="2"/>
  <c r="BE646" i="2"/>
  <c r="BQ379" i="2"/>
  <c r="BE379" i="2"/>
  <c r="BA856" i="2"/>
  <c r="BE856" i="2"/>
  <c r="BQ856" i="2"/>
  <c r="BE535" i="2"/>
  <c r="BQ535" i="2"/>
  <c r="BA480" i="2"/>
  <c r="BQ480" i="2"/>
  <c r="BQ383" i="2"/>
  <c r="BA383" i="2"/>
  <c r="BA860" i="2"/>
  <c r="BQ860" i="2"/>
  <c r="BH860" i="2"/>
  <c r="BA1820" i="2"/>
  <c r="BH1820" i="2"/>
  <c r="BE1820" i="2"/>
  <c r="BE1526" i="2"/>
  <c r="BE1542" i="2"/>
  <c r="BH1489" i="2"/>
  <c r="BE522" i="2"/>
  <c r="BH995" i="2"/>
  <c r="BH931" i="2"/>
  <c r="BH398" i="2"/>
  <c r="BE354" i="2"/>
  <c r="BH1417" i="2"/>
  <c r="BE1828" i="2"/>
  <c r="BH1074" i="2"/>
  <c r="BH1813" i="2"/>
  <c r="BE1074" i="2"/>
  <c r="BQ1849" i="2"/>
  <c r="BE1124" i="2"/>
  <c r="BA1019" i="2"/>
  <c r="BE1140" i="2"/>
  <c r="BQ977" i="2"/>
  <c r="BA779" i="2"/>
  <c r="BE755" i="2"/>
  <c r="BA1128" i="2"/>
  <c r="BA1075" i="2"/>
  <c r="BE1136" i="2"/>
  <c r="BQ1148" i="2"/>
  <c r="BH1334" i="2"/>
  <c r="BA848" i="2"/>
  <c r="BE1582" i="2"/>
  <c r="BE1594" i="2"/>
  <c r="BE1473" i="2"/>
  <c r="BE1401" i="2"/>
  <c r="BQ1300" i="2"/>
  <c r="BH1075" i="2"/>
  <c r="BQ967" i="2"/>
  <c r="BA1144" i="2"/>
  <c r="BA1112" i="2"/>
  <c r="BA1136" i="2"/>
  <c r="BQ1120" i="2"/>
  <c r="BQ627" i="2"/>
  <c r="BH1783" i="2"/>
  <c r="BA1770" i="2"/>
  <c r="BH1794" i="2"/>
  <c r="BQ1786" i="2"/>
  <c r="BH1767" i="2"/>
  <c r="BQ1602" i="2"/>
  <c r="BQ1594" i="2"/>
  <c r="BQ1586" i="2"/>
  <c r="BQ1558" i="2"/>
  <c r="BH1526" i="2"/>
  <c r="BH1510" i="2"/>
  <c r="BQ1542" i="2"/>
  <c r="BH1473" i="2"/>
  <c r="BH1441" i="2"/>
  <c r="BA931" i="2"/>
  <c r="BA637" i="2"/>
  <c r="BE554" i="2"/>
  <c r="BE506" i="2"/>
  <c r="BH1030" i="2"/>
  <c r="BE622" i="2"/>
  <c r="BE606" i="2"/>
  <c r="BE590" i="2"/>
  <c r="BA577" i="2"/>
  <c r="BH354" i="2"/>
  <c r="BQ330" i="2"/>
  <c r="BQ366" i="2"/>
  <c r="BE1829" i="2"/>
  <c r="BE1586" i="2"/>
  <c r="BE1489" i="2"/>
  <c r="BQ1352" i="2"/>
  <c r="BQ1109" i="2"/>
  <c r="BQ1026" i="2"/>
  <c r="BE967" i="2"/>
  <c r="BA979" i="2"/>
  <c r="BH1136" i="2"/>
  <c r="BE1104" i="2"/>
  <c r="BA587" i="2"/>
  <c r="BE980" i="2"/>
  <c r="BH1770" i="2"/>
  <c r="BQ1767" i="2"/>
  <c r="BH1598" i="2"/>
  <c r="BH1590" i="2"/>
  <c r="BH1582" i="2"/>
  <c r="BA1558" i="2"/>
  <c r="BH1558" i="2"/>
  <c r="BA1526" i="2"/>
  <c r="BQ1473" i="2"/>
  <c r="BA701" i="2"/>
  <c r="BE538" i="2"/>
  <c r="BQ979" i="2"/>
  <c r="BQ931" i="2"/>
  <c r="BA609" i="2"/>
  <c r="BA593" i="2"/>
  <c r="BE574" i="2"/>
  <c r="BA426" i="2"/>
  <c r="BA410" i="2"/>
  <c r="BH330" i="2"/>
  <c r="BE1598" i="2"/>
  <c r="BH1352" i="2"/>
  <c r="BA1352" i="2"/>
  <c r="BH1026" i="2"/>
  <c r="BE1030" i="2"/>
  <c r="BA490" i="2"/>
  <c r="BA474" i="2"/>
  <c r="BA458" i="2"/>
  <c r="BA442" i="2"/>
  <c r="BQ1829" i="2"/>
  <c r="BH997" i="2"/>
  <c r="BE1771" i="2"/>
  <c r="BQ1771" i="2"/>
  <c r="BQ1554" i="2"/>
  <c r="BA1554" i="2"/>
  <c r="BH1522" i="2"/>
  <c r="BA1522" i="2"/>
  <c r="BA1469" i="2"/>
  <c r="BE1469" i="2"/>
  <c r="BQ1469" i="2"/>
  <c r="BH1288" i="2"/>
  <c r="BQ1288" i="2"/>
  <c r="BA1405" i="2"/>
  <c r="BE1405" i="2"/>
  <c r="BQ1170" i="2"/>
  <c r="BH1170" i="2"/>
  <c r="BQ689" i="2"/>
  <c r="BE689" i="2"/>
  <c r="BE613" i="2"/>
  <c r="BA613" i="2"/>
  <c r="BE581" i="2"/>
  <c r="BA581" i="2"/>
  <c r="BA1979" i="2"/>
  <c r="BE1979" i="2"/>
  <c r="BH1078" i="2"/>
  <c r="BE1078" i="2"/>
  <c r="BA960" i="2"/>
  <c r="BQ960" i="2"/>
  <c r="BH960" i="2"/>
  <c r="BE941" i="2"/>
  <c r="BA941" i="2"/>
  <c r="BQ941" i="2"/>
  <c r="BH941" i="2"/>
  <c r="BA913" i="2"/>
  <c r="BE913" i="2"/>
  <c r="BH913" i="2"/>
  <c r="BQ913" i="2"/>
  <c r="BA1967" i="2"/>
  <c r="BE1967" i="2"/>
  <c r="BE1673" i="2"/>
  <c r="BQ1673" i="2"/>
  <c r="BA1673" i="2"/>
  <c r="BE1157" i="2"/>
  <c r="BA1157" i="2"/>
  <c r="BH1157" i="2"/>
  <c r="BQ1157" i="2"/>
  <c r="BE984" i="2"/>
  <c r="BA984" i="2"/>
  <c r="BH984" i="2"/>
  <c r="BQ984" i="2"/>
  <c r="BE1699" i="2"/>
  <c r="BH1699" i="2"/>
  <c r="BQ1699" i="2"/>
  <c r="BA1699" i="2"/>
  <c r="BH1291" i="2"/>
  <c r="BA1291" i="2"/>
  <c r="BQ1291" i="2"/>
  <c r="BE1291" i="2"/>
  <c r="BE1567" i="2"/>
  <c r="BQ1567" i="2"/>
  <c r="BH1567" i="2"/>
  <c r="BE965" i="2"/>
  <c r="BQ965" i="2"/>
  <c r="BH965" i="2"/>
  <c r="BA965" i="2"/>
  <c r="BA917" i="2"/>
  <c r="BH917" i="2"/>
  <c r="BQ917" i="2"/>
  <c r="BE917" i="2"/>
  <c r="BE887" i="2"/>
  <c r="BA887" i="2"/>
  <c r="BQ887" i="2"/>
  <c r="BH887" i="2"/>
  <c r="BA563" i="2"/>
  <c r="BQ563" i="2"/>
  <c r="BE563" i="2"/>
  <c r="BH563" i="2"/>
  <c r="BQ423" i="2"/>
  <c r="BH423" i="2"/>
  <c r="BA423" i="2"/>
  <c r="BA1515" i="2"/>
  <c r="BH1515" i="2"/>
  <c r="BQ1515" i="2"/>
  <c r="BQ894" i="2"/>
  <c r="BH894" i="2"/>
  <c r="BE575" i="2"/>
  <c r="BQ575" i="2"/>
  <c r="BA443" i="2"/>
  <c r="BQ443" i="2"/>
  <c r="BE443" i="2"/>
  <c r="BQ363" i="2"/>
  <c r="BE363" i="2"/>
  <c r="BA363" i="2"/>
  <c r="BH1525" i="2"/>
  <c r="BQ1525" i="2"/>
  <c r="BA1525" i="2"/>
  <c r="BE1005" i="2"/>
  <c r="BQ1005" i="2"/>
  <c r="BH1005" i="2"/>
  <c r="BQ905" i="2"/>
  <c r="BE905" i="2"/>
  <c r="BH905" i="2"/>
  <c r="BA611" i="2"/>
  <c r="BQ611" i="2"/>
  <c r="BE611" i="2"/>
  <c r="BH611" i="2"/>
  <c r="BQ427" i="2"/>
  <c r="BH427" i="2"/>
  <c r="BA427" i="2"/>
  <c r="BE1181" i="2"/>
  <c r="BH1181" i="2"/>
  <c r="BA1181" i="2"/>
  <c r="BQ1181" i="2"/>
  <c r="BA762" i="2"/>
  <c r="BH762" i="2"/>
  <c r="BE762" i="2"/>
  <c r="BQ762" i="2"/>
  <c r="BE745" i="2"/>
  <c r="BA745" i="2"/>
  <c r="BE713" i="2"/>
  <c r="BA713" i="2"/>
  <c r="BA682" i="2"/>
  <c r="BE682" i="2"/>
  <c r="BA650" i="2"/>
  <c r="BH650" i="2"/>
  <c r="BE650" i="2"/>
  <c r="BQ650" i="2"/>
  <c r="BA864" i="2"/>
  <c r="BH864" i="2"/>
  <c r="BE768" i="2"/>
  <c r="BA768" i="2"/>
  <c r="BH768" i="2"/>
  <c r="BH580" i="2"/>
  <c r="BE580" i="2"/>
  <c r="BQ580" i="2"/>
  <c r="BA496" i="2"/>
  <c r="BH496" i="2"/>
  <c r="BE496" i="2"/>
  <c r="BE1021" i="2"/>
  <c r="BA1021" i="2"/>
  <c r="BH1021" i="2"/>
  <c r="BE895" i="2"/>
  <c r="BQ895" i="2"/>
  <c r="BA895" i="2"/>
  <c r="BH895" i="2"/>
  <c r="BA861" i="2"/>
  <c r="BH861" i="2"/>
  <c r="BE861" i="2"/>
  <c r="BQ861" i="2"/>
  <c r="BQ829" i="2"/>
  <c r="BH829" i="2"/>
  <c r="BA829" i="2"/>
  <c r="BA814" i="2"/>
  <c r="BE814" i="2"/>
  <c r="BH814" i="2"/>
  <c r="BA718" i="2"/>
  <c r="BE718" i="2"/>
  <c r="BH718" i="2"/>
  <c r="BQ718" i="2"/>
  <c r="BE408" i="2"/>
  <c r="BH408" i="2"/>
  <c r="BQ408" i="2"/>
  <c r="BE332" i="2"/>
  <c r="BA332" i="2"/>
  <c r="BH332" i="2"/>
  <c r="BA882" i="2"/>
  <c r="BQ882" i="2"/>
  <c r="BH882" i="2"/>
  <c r="BE865" i="2"/>
  <c r="BQ865" i="2"/>
  <c r="BA865" i="2"/>
  <c r="BA818" i="2"/>
  <c r="BH818" i="2"/>
  <c r="BQ818" i="2"/>
  <c r="BA786" i="2"/>
  <c r="BH786" i="2"/>
  <c r="BQ786" i="2"/>
  <c r="BE786" i="2"/>
  <c r="BE769" i="2"/>
  <c r="BA769" i="2"/>
  <c r="BA754" i="2"/>
  <c r="BE754" i="2"/>
  <c r="BH754" i="2"/>
  <c r="BQ754" i="2"/>
  <c r="BA722" i="2"/>
  <c r="BH722" i="2"/>
  <c r="BQ722" i="2"/>
  <c r="BE722" i="2"/>
  <c r="BQ368" i="2"/>
  <c r="BA368" i="2"/>
  <c r="BH368" i="2"/>
  <c r="BA1971" i="2"/>
  <c r="BE1971" i="2"/>
  <c r="BE511" i="2"/>
  <c r="BQ511" i="2"/>
  <c r="BA511" i="2"/>
  <c r="BH1953" i="2"/>
  <c r="BE1927" i="2"/>
  <c r="BA894" i="2"/>
  <c r="BA878" i="2"/>
  <c r="BH938" i="2"/>
  <c r="BQ713" i="2"/>
  <c r="BE858" i="2"/>
  <c r="BQ841" i="2"/>
  <c r="BQ809" i="2"/>
  <c r="BQ938" i="2"/>
  <c r="BH878" i="2"/>
  <c r="BH769" i="2"/>
  <c r="BH765" i="2"/>
  <c r="BQ1995" i="2"/>
  <c r="BQ1979" i="2"/>
  <c r="BQ1975" i="2"/>
  <c r="BQ1971" i="2"/>
  <c r="BQ1967" i="2"/>
  <c r="BQ1962" i="2"/>
  <c r="BQ1927" i="2"/>
  <c r="BH1925" i="2"/>
  <c r="BH858" i="2"/>
  <c r="BH841" i="2"/>
  <c r="BH809" i="2"/>
  <c r="BA841" i="2"/>
  <c r="BE882" i="2"/>
  <c r="BQ797" i="2"/>
  <c r="BQ745" i="2"/>
  <c r="BQ737" i="2"/>
  <c r="BQ594" i="2"/>
  <c r="BQ534" i="2"/>
  <c r="BE829" i="2"/>
  <c r="BH443" i="2"/>
  <c r="BA1567" i="2"/>
  <c r="BA765" i="2"/>
  <c r="BE864" i="2"/>
  <c r="BQ1078" i="2"/>
  <c r="BH575" i="2"/>
  <c r="BH511" i="2"/>
  <c r="BQ496" i="2"/>
  <c r="BA408" i="2"/>
  <c r="BA737" i="2"/>
  <c r="BE1975" i="2"/>
  <c r="BA905" i="2"/>
  <c r="BQ682" i="2"/>
  <c r="BE423" i="2"/>
  <c r="BQ768" i="2"/>
  <c r="BE1525" i="2"/>
  <c r="BE1501" i="2"/>
  <c r="BA797" i="2"/>
  <c r="BQ1021" i="2"/>
  <c r="BE960" i="2"/>
  <c r="BE1774" i="2"/>
  <c r="BH1774" i="2"/>
  <c r="BE1758" i="2"/>
  <c r="BH1758" i="2"/>
  <c r="BQ1538" i="2"/>
  <c r="BA1538" i="2"/>
  <c r="BH1506" i="2"/>
  <c r="BQ1506" i="2"/>
  <c r="BA1506" i="2"/>
  <c r="BA1485" i="2"/>
  <c r="BE1485" i="2"/>
  <c r="BQ1485" i="2"/>
  <c r="BH1453" i="2"/>
  <c r="BQ1453" i="2"/>
  <c r="BQ1258" i="2"/>
  <c r="BH1258" i="2"/>
  <c r="BE1242" i="2"/>
  <c r="BH1242" i="2"/>
  <c r="BA1218" i="2"/>
  <c r="BE1218" i="2"/>
  <c r="BH693" i="2"/>
  <c r="BQ693" i="2"/>
  <c r="BA626" i="2"/>
  <c r="BQ626" i="2"/>
  <c r="BA610" i="2"/>
  <c r="BQ610" i="2"/>
  <c r="BA550" i="2"/>
  <c r="BQ550" i="2"/>
  <c r="BA502" i="2"/>
  <c r="BQ502" i="2"/>
  <c r="BE1647" i="2"/>
  <c r="BA1647" i="2"/>
  <c r="BQ1647" i="2"/>
  <c r="BE1689" i="2"/>
  <c r="BA1689" i="2"/>
  <c r="BQ1689" i="2"/>
  <c r="BA952" i="2"/>
  <c r="BH952" i="2"/>
  <c r="BE952" i="2"/>
  <c r="BE1709" i="2"/>
  <c r="BH1709" i="2"/>
  <c r="BE1573" i="2"/>
  <c r="BQ1573" i="2"/>
  <c r="BA1573" i="2"/>
  <c r="BH1573" i="2"/>
  <c r="BA1152" i="2"/>
  <c r="BE1152" i="2"/>
  <c r="BQ1152" i="2"/>
  <c r="BE973" i="2"/>
  <c r="BQ973" i="2"/>
  <c r="BH973" i="2"/>
  <c r="BA973" i="2"/>
  <c r="BQ1323" i="2"/>
  <c r="BE1323" i="2"/>
  <c r="BA1323" i="2"/>
  <c r="BH1323" i="2"/>
  <c r="BQ1164" i="2"/>
  <c r="BH1164" i="2"/>
  <c r="BA1164" i="2"/>
  <c r="BA1029" i="2"/>
  <c r="BH1029" i="2"/>
  <c r="BE1029" i="2"/>
  <c r="BE930" i="2"/>
  <c r="BA930" i="2"/>
  <c r="BE891" i="2"/>
  <c r="BH891" i="2"/>
  <c r="BA891" i="2"/>
  <c r="BQ891" i="2"/>
  <c r="BE567" i="2"/>
  <c r="BQ567" i="2"/>
  <c r="BA567" i="2"/>
  <c r="BA1003" i="2"/>
  <c r="BQ1003" i="2"/>
  <c r="BH1003" i="2"/>
  <c r="BQ592" i="2"/>
  <c r="BH592" i="2"/>
  <c r="BQ371" i="2"/>
  <c r="BE371" i="2"/>
  <c r="BA371" i="2"/>
  <c r="BH371" i="2"/>
  <c r="BE1362" i="2"/>
  <c r="BQ1362" i="2"/>
  <c r="BA1362" i="2"/>
  <c r="BH1362" i="2"/>
  <c r="BE631" i="2"/>
  <c r="BH631" i="2"/>
  <c r="BQ631" i="2"/>
  <c r="BA631" i="2"/>
  <c r="BA603" i="2"/>
  <c r="BH603" i="2"/>
  <c r="BQ603" i="2"/>
  <c r="BE603" i="2"/>
  <c r="BQ1067" i="2"/>
  <c r="BA1067" i="2"/>
  <c r="BE1067" i="2"/>
  <c r="BA873" i="2"/>
  <c r="BQ873" i="2"/>
  <c r="BH873" i="2"/>
  <c r="BA826" i="2"/>
  <c r="BH826" i="2"/>
  <c r="BQ826" i="2"/>
  <c r="BE826" i="2"/>
  <c r="BA794" i="2"/>
  <c r="BH794" i="2"/>
  <c r="BE794" i="2"/>
  <c r="BQ794" i="2"/>
  <c r="BE777" i="2"/>
  <c r="BA777" i="2"/>
  <c r="BA730" i="2"/>
  <c r="BH730" i="2"/>
  <c r="BE730" i="2"/>
  <c r="BQ730" i="2"/>
  <c r="BA698" i="2"/>
  <c r="BH698" i="2"/>
  <c r="BA666" i="2"/>
  <c r="BE666" i="2"/>
  <c r="BH666" i="2"/>
  <c r="BQ666" i="2"/>
  <c r="BQ344" i="2"/>
  <c r="BH344" i="2"/>
  <c r="BE344" i="2"/>
  <c r="BA344" i="2"/>
  <c r="BQ1318" i="2"/>
  <c r="BE1318" i="2"/>
  <c r="BA1318" i="2"/>
  <c r="BH1318" i="2"/>
  <c r="BH832" i="2"/>
  <c r="BE832" i="2"/>
  <c r="BE800" i="2"/>
  <c r="BA800" i="2"/>
  <c r="BH800" i="2"/>
  <c r="BE736" i="2"/>
  <c r="BA736" i="2"/>
  <c r="BH736" i="2"/>
  <c r="BE551" i="2"/>
  <c r="BQ551" i="2"/>
  <c r="BH551" i="2"/>
  <c r="BQ487" i="2"/>
  <c r="BH487" i="2"/>
  <c r="BA487" i="2"/>
  <c r="BH846" i="2"/>
  <c r="BE846" i="2"/>
  <c r="BA782" i="2"/>
  <c r="BH782" i="2"/>
  <c r="BQ782" i="2"/>
  <c r="BE782" i="2"/>
  <c r="BA750" i="2"/>
  <c r="BE750" i="2"/>
  <c r="BH750" i="2"/>
  <c r="BQ750" i="2"/>
  <c r="BE733" i="2"/>
  <c r="BA733" i="2"/>
  <c r="BA360" i="2"/>
  <c r="BE360" i="2"/>
  <c r="BH360" i="2"/>
  <c r="BE336" i="2"/>
  <c r="BH336" i="2"/>
  <c r="BQ336" i="2"/>
  <c r="BA336" i="2"/>
  <c r="BA850" i="2"/>
  <c r="BE850" i="2"/>
  <c r="BE833" i="2"/>
  <c r="BA833" i="2"/>
  <c r="BE801" i="2"/>
  <c r="BA801" i="2"/>
  <c r="BA412" i="2"/>
  <c r="BE412" i="2"/>
  <c r="BH412" i="2"/>
  <c r="BH364" i="2"/>
  <c r="BE364" i="2"/>
  <c r="BQ364" i="2"/>
  <c r="BA364" i="2"/>
  <c r="BE1737" i="2"/>
  <c r="BA1737" i="2"/>
  <c r="BQ1737" i="2"/>
  <c r="BE1721" i="2"/>
  <c r="BA1721" i="2"/>
  <c r="BQ1721" i="2"/>
  <c r="BH1651" i="2"/>
  <c r="BE1651" i="2"/>
  <c r="BA1651" i="2"/>
  <c r="BH1358" i="2"/>
  <c r="BA1358" i="2"/>
  <c r="BE1358" i="2"/>
  <c r="BQ1358" i="2"/>
  <c r="BQ520" i="2"/>
  <c r="BH520" i="2"/>
  <c r="BA520" i="2"/>
  <c r="BA846" i="2"/>
  <c r="BQ833" i="2"/>
  <c r="BE878" i="2"/>
  <c r="BQ777" i="2"/>
  <c r="BQ769" i="2"/>
  <c r="BQ765" i="2"/>
  <c r="BQ705" i="2"/>
  <c r="BQ832" i="2"/>
  <c r="BH1915" i="2"/>
  <c r="BH833" i="2"/>
  <c r="BH713" i="2"/>
  <c r="BH682" i="2"/>
  <c r="BQ518" i="2"/>
  <c r="BE592" i="2"/>
  <c r="BH363" i="2"/>
  <c r="BQ1024" i="2"/>
  <c r="BQ736" i="2"/>
  <c r="BA580" i="2"/>
  <c r="BH1689" i="2"/>
  <c r="BH1673" i="2"/>
  <c r="BQ1522" i="2"/>
  <c r="BQ1437" i="2"/>
  <c r="BH1274" i="2"/>
  <c r="BQ1029" i="2"/>
  <c r="BH865" i="2"/>
  <c r="BE818" i="2"/>
  <c r="BH567" i="2"/>
  <c r="BQ332" i="2"/>
  <c r="BE1995" i="2"/>
  <c r="BE698" i="2"/>
  <c r="BA1078" i="2"/>
  <c r="BH1152" i="2"/>
  <c r="BA1600" i="2"/>
  <c r="BE1600" i="2"/>
  <c r="BQ1417" i="2"/>
  <c r="BA1417" i="2"/>
  <c r="BA1409" i="2"/>
  <c r="BE1409" i="2"/>
  <c r="BQ1138" i="2"/>
  <c r="BH1138" i="2"/>
  <c r="BQ1122" i="2"/>
  <c r="BH1122" i="2"/>
  <c r="BQ1106" i="2"/>
  <c r="BH1106" i="2"/>
  <c r="BA1094" i="2"/>
  <c r="BE1094" i="2"/>
  <c r="BA892" i="2"/>
  <c r="BH892" i="2"/>
  <c r="BA1022" i="2"/>
  <c r="BE1022" i="2"/>
  <c r="BQ446" i="2"/>
  <c r="BA446" i="2"/>
  <c r="BQ414" i="2"/>
  <c r="BA414" i="2"/>
  <c r="BA386" i="2"/>
  <c r="BH386" i="2"/>
  <c r="BQ1292" i="2"/>
  <c r="BH1276" i="2"/>
  <c r="BQ1142" i="2"/>
  <c r="BQ1126" i="2"/>
  <c r="BE1805" i="2"/>
  <c r="BH989" i="2"/>
  <c r="BQ587" i="2"/>
  <c r="BH1698" i="2"/>
  <c r="BE1999" i="2"/>
  <c r="BE1075" i="2"/>
  <c r="BQ1104" i="2"/>
  <c r="BA1063" i="2"/>
  <c r="BQ901" i="2"/>
  <c r="BA627" i="2"/>
  <c r="BA729" i="2"/>
  <c r="BA1698" i="2"/>
  <c r="BA1104" i="2"/>
  <c r="BQ1063" i="2"/>
  <c r="BH1307" i="2"/>
  <c r="BH1275" i="2"/>
  <c r="BE1120" i="2"/>
  <c r="BE985" i="2"/>
  <c r="BA901" i="2"/>
  <c r="BE948" i="2"/>
  <c r="BE857" i="2"/>
  <c r="BE375" i="2"/>
  <c r="BE1286" i="2"/>
  <c r="BE1046" i="2"/>
  <c r="BQ1307" i="2"/>
  <c r="BQ1275" i="2"/>
  <c r="BA1120" i="2"/>
  <c r="BA1053" i="2"/>
  <c r="BA985" i="2"/>
  <c r="BE362" i="2"/>
  <c r="BQ362" i="2"/>
  <c r="BE1703" i="2"/>
  <c r="BQ1703" i="2"/>
  <c r="BE1687" i="2"/>
  <c r="BH1687" i="2"/>
  <c r="BQ1687" i="2"/>
  <c r="BE1671" i="2"/>
  <c r="BQ1671" i="2"/>
  <c r="BE1655" i="2"/>
  <c r="BQ1655" i="2"/>
  <c r="BH1655" i="2"/>
  <c r="BA1870" i="2"/>
  <c r="BE1870" i="2"/>
  <c r="BH1870" i="2"/>
  <c r="BA1836" i="2"/>
  <c r="BE1836" i="2"/>
  <c r="BH1836" i="2"/>
  <c r="BQ1836" i="2"/>
  <c r="BA1804" i="2"/>
  <c r="BE1804" i="2"/>
  <c r="BH1804" i="2"/>
  <c r="BQ1804" i="2"/>
  <c r="BE1666" i="2"/>
  <c r="BA1666" i="2"/>
  <c r="BH1666" i="2"/>
  <c r="BA992" i="2"/>
  <c r="BE992" i="2"/>
  <c r="BH992" i="2"/>
  <c r="BE1837" i="2"/>
  <c r="BA1837" i="2"/>
  <c r="BH1837" i="2"/>
  <c r="BH1805" i="2"/>
  <c r="BQ1805" i="2"/>
  <c r="BA1650" i="2"/>
  <c r="BE1650" i="2"/>
  <c r="BH1650" i="2"/>
  <c r="BE1173" i="2"/>
  <c r="BH1173" i="2"/>
  <c r="BA1173" i="2"/>
  <c r="BA1168" i="2"/>
  <c r="BE1168" i="2"/>
  <c r="BH1168" i="2"/>
  <c r="BE1141" i="2"/>
  <c r="BH1141" i="2"/>
  <c r="BE1133" i="2"/>
  <c r="BH1133" i="2"/>
  <c r="BA1133" i="2"/>
  <c r="BE1125" i="2"/>
  <c r="BA1125" i="2"/>
  <c r="BH1125" i="2"/>
  <c r="BE1117" i="2"/>
  <c r="BA1117" i="2"/>
  <c r="BH1117" i="2"/>
  <c r="BE1109" i="2"/>
  <c r="BH1109" i="2"/>
  <c r="BE1101" i="2"/>
  <c r="BH1101" i="2"/>
  <c r="BA1101" i="2"/>
  <c r="BE1093" i="2"/>
  <c r="BA1093" i="2"/>
  <c r="BA1085" i="2"/>
  <c r="BE1085" i="2"/>
  <c r="BQ1043" i="2"/>
  <c r="BH1043" i="2"/>
  <c r="BA1043" i="2"/>
  <c r="BQ1027" i="2"/>
  <c r="BA1027" i="2"/>
  <c r="BH1027" i="2"/>
  <c r="BH944" i="2"/>
  <c r="BE944" i="2"/>
  <c r="BQ944" i="2"/>
  <c r="BE933" i="2"/>
  <c r="BQ933" i="2"/>
  <c r="BA1865" i="2"/>
  <c r="BE1865" i="2"/>
  <c r="BH1865" i="2"/>
  <c r="BQ1821" i="2"/>
  <c r="BE1821" i="2"/>
  <c r="BH1821" i="2"/>
  <c r="BA1821" i="2"/>
  <c r="BQ1156" i="2"/>
  <c r="BH1156" i="2"/>
  <c r="BA1156" i="2"/>
  <c r="BA1042" i="2"/>
  <c r="BQ1042" i="2"/>
  <c r="BE1042" i="2"/>
  <c r="BA989" i="2"/>
  <c r="BQ989" i="2"/>
  <c r="BQ968" i="2"/>
  <c r="BE968" i="2"/>
  <c r="BH968" i="2"/>
  <c r="BA968" i="2"/>
  <c r="BH957" i="2"/>
  <c r="BQ957" i="2"/>
  <c r="BA957" i="2"/>
  <c r="BE1302" i="2"/>
  <c r="BA1302" i="2"/>
  <c r="BH1302" i="2"/>
  <c r="BQ929" i="2"/>
  <c r="BE929" i="2"/>
  <c r="BH929" i="2"/>
  <c r="BA889" i="2"/>
  <c r="BQ889" i="2"/>
  <c r="BE889" i="2"/>
  <c r="BE623" i="2"/>
  <c r="BH623" i="2"/>
  <c r="BH1180" i="2"/>
  <c r="BA1180" i="2"/>
  <c r="BQ1180" i="2"/>
  <c r="BA1066" i="2"/>
  <c r="BQ1066" i="2"/>
  <c r="BE1066" i="2"/>
  <c r="BH1066" i="2"/>
  <c r="BA1050" i="2"/>
  <c r="BE1050" i="2"/>
  <c r="BH1050" i="2"/>
  <c r="BE1013" i="2"/>
  <c r="BA1013" i="2"/>
  <c r="BE936" i="2"/>
  <c r="BA936" i="2"/>
  <c r="BH936" i="2"/>
  <c r="BA920" i="2"/>
  <c r="BQ920" i="2"/>
  <c r="BE920" i="2"/>
  <c r="BH920" i="2"/>
  <c r="BQ879" i="2"/>
  <c r="BH879" i="2"/>
  <c r="BE879" i="2"/>
  <c r="BE871" i="2"/>
  <c r="BQ871" i="2"/>
  <c r="BQ855" i="2"/>
  <c r="BH855" i="2"/>
  <c r="BE855" i="2"/>
  <c r="BA855" i="2"/>
  <c r="BE847" i="2"/>
  <c r="BH847" i="2"/>
  <c r="BA847" i="2"/>
  <c r="BQ847" i="2"/>
  <c r="BA839" i="2"/>
  <c r="BE839" i="2"/>
  <c r="BQ839" i="2"/>
  <c r="BQ831" i="2"/>
  <c r="BA831" i="2"/>
  <c r="BE831" i="2"/>
  <c r="BA823" i="2"/>
  <c r="BQ823" i="2"/>
  <c r="BE815" i="2"/>
  <c r="BH815" i="2"/>
  <c r="BA815" i="2"/>
  <c r="BQ807" i="2"/>
  <c r="BH807" i="2"/>
  <c r="BE807" i="2"/>
  <c r="BA807" i="2"/>
  <c r="BE799" i="2"/>
  <c r="BA799" i="2"/>
  <c r="BQ799" i="2"/>
  <c r="BA791" i="2"/>
  <c r="BH791" i="2"/>
  <c r="BQ791" i="2"/>
  <c r="BA783" i="2"/>
  <c r="BH783" i="2"/>
  <c r="BQ783" i="2"/>
  <c r="BA775" i="2"/>
  <c r="BH775" i="2"/>
  <c r="BE775" i="2"/>
  <c r="BA767" i="2"/>
  <c r="BE767" i="2"/>
  <c r="BH767" i="2"/>
  <c r="BE759" i="2"/>
  <c r="BH759" i="2"/>
  <c r="BE751" i="2"/>
  <c r="BA751" i="2"/>
  <c r="BQ751" i="2"/>
  <c r="BE743" i="2"/>
  <c r="BA743" i="2"/>
  <c r="BQ743" i="2"/>
  <c r="BE735" i="2"/>
  <c r="BA735" i="2"/>
  <c r="BQ735" i="2"/>
  <c r="BE727" i="2"/>
  <c r="BA727" i="2"/>
  <c r="BH727" i="2"/>
  <c r="BE719" i="2"/>
  <c r="BA719" i="2"/>
  <c r="BQ719" i="2"/>
  <c r="BH719" i="2"/>
  <c r="BE711" i="2"/>
  <c r="BQ711" i="2"/>
  <c r="BE703" i="2"/>
  <c r="BH703" i="2"/>
  <c r="BQ695" i="2"/>
  <c r="BE695" i="2"/>
  <c r="BA695" i="2"/>
  <c r="BH695" i="2"/>
  <c r="BE687" i="2"/>
  <c r="BH687" i="2"/>
  <c r="BQ687" i="2"/>
  <c r="BE679" i="2"/>
  <c r="BH679" i="2"/>
  <c r="BQ679" i="2"/>
  <c r="BE671" i="2"/>
  <c r="BH671" i="2"/>
  <c r="BQ671" i="2"/>
  <c r="BE663" i="2"/>
  <c r="BQ663" i="2"/>
  <c r="BE655" i="2"/>
  <c r="BQ655" i="2"/>
  <c r="BE583" i="2"/>
  <c r="BH583" i="2"/>
  <c r="BQ1315" i="2"/>
  <c r="BH1315" i="2"/>
  <c r="BE1315" i="2"/>
  <c r="BQ1283" i="2"/>
  <c r="BH1283" i="2"/>
  <c r="BE1283" i="2"/>
  <c r="BQ1035" i="2"/>
  <c r="BE1035" i="2"/>
  <c r="BA1035" i="2"/>
  <c r="BH1035" i="2"/>
  <c r="BA852" i="2"/>
  <c r="BH852" i="2"/>
  <c r="BQ852" i="2"/>
  <c r="BE559" i="2"/>
  <c r="BH559" i="2"/>
  <c r="BE347" i="2"/>
  <c r="BA347" i="2"/>
  <c r="BA976" i="2"/>
  <c r="BE976" i="2"/>
  <c r="BQ976" i="2"/>
  <c r="BH976" i="2"/>
  <c r="BA869" i="2"/>
  <c r="BE869" i="2"/>
  <c r="BH869" i="2"/>
  <c r="BA822" i="2"/>
  <c r="BH822" i="2"/>
  <c r="BA790" i="2"/>
  <c r="BE790" i="2"/>
  <c r="BA758" i="2"/>
  <c r="BE758" i="2"/>
  <c r="BE741" i="2"/>
  <c r="BA741" i="2"/>
  <c r="BA726" i="2"/>
  <c r="BE726" i="2"/>
  <c r="BA595" i="2"/>
  <c r="BE595" i="2"/>
  <c r="BQ595" i="2"/>
  <c r="BQ387" i="2"/>
  <c r="BA387" i="2"/>
  <c r="BE387" i="2"/>
  <c r="BQ937" i="2"/>
  <c r="BA937" i="2"/>
  <c r="BH937" i="2"/>
  <c r="BA872" i="2"/>
  <c r="BH872" i="2"/>
  <c r="BE503" i="2"/>
  <c r="BH503" i="2"/>
  <c r="BQ503" i="2"/>
  <c r="BQ359" i="2"/>
  <c r="BE359" i="2"/>
  <c r="BA359" i="2"/>
  <c r="BA337" i="2"/>
  <c r="BQ337" i="2"/>
  <c r="BA333" i="2"/>
  <c r="BH333" i="2"/>
  <c r="BH1304" i="2"/>
  <c r="BQ1304" i="2"/>
  <c r="BA1234" i="2"/>
  <c r="BQ1234" i="2"/>
  <c r="BQ1226" i="2"/>
  <c r="BH1226" i="2"/>
  <c r="BQ1202" i="2"/>
  <c r="BH1202" i="2"/>
  <c r="BQ1186" i="2"/>
  <c r="BH1186" i="2"/>
  <c r="BQ1154" i="2"/>
  <c r="BH1154" i="2"/>
  <c r="BE991" i="2"/>
  <c r="BH991" i="2"/>
  <c r="BH959" i="2"/>
  <c r="BQ959" i="2"/>
  <c r="BE358" i="2"/>
  <c r="BH358" i="2"/>
  <c r="BE1797" i="2"/>
  <c r="BQ1698" i="2"/>
  <c r="BH1829" i="2"/>
  <c r="BA997" i="2"/>
  <c r="BE587" i="2"/>
  <c r="BQ997" i="2"/>
  <c r="BA1070" i="2"/>
  <c r="BH933" i="2"/>
  <c r="BH1998" i="2"/>
  <c r="BQ1867" i="2"/>
  <c r="BQ1855" i="2"/>
  <c r="BH1982" i="2"/>
  <c r="BH1883" i="2"/>
  <c r="BQ1791" i="2"/>
  <c r="BH1806" i="2"/>
  <c r="BQ1875" i="2"/>
  <c r="BQ1859" i="2"/>
  <c r="BE1859" i="2"/>
  <c r="BE1994" i="2"/>
  <c r="BH1994" i="2"/>
  <c r="BH1986" i="2"/>
  <c r="BH1903" i="2"/>
  <c r="BE1978" i="2"/>
  <c r="BH1762" i="2"/>
  <c r="BQ1722" i="2"/>
  <c r="BQ1718" i="2"/>
  <c r="BH17" i="2"/>
  <c r="BA17" i="2"/>
  <c r="BE17" i="2"/>
  <c r="BE1986" i="2"/>
  <c r="BH1859" i="2"/>
  <c r="BH1851" i="2"/>
  <c r="BA1722" i="2"/>
  <c r="BA1767" i="2"/>
  <c r="BH1855" i="2"/>
  <c r="BH1722" i="2"/>
  <c r="BE1855" i="2"/>
  <c r="BQ1851" i="2"/>
  <c r="BE1851" i="2"/>
  <c r="BH1134" i="2"/>
  <c r="BH1118" i="2"/>
  <c r="BH1102" i="2"/>
  <c r="BQ892" i="2"/>
  <c r="BQ919" i="2"/>
  <c r="BA482" i="2"/>
  <c r="BQ1130" i="2"/>
  <c r="BQ1114" i="2"/>
  <c r="BQ1098" i="2"/>
  <c r="BQ951" i="2"/>
  <c r="BH1090" i="2"/>
  <c r="BE1090" i="2"/>
  <c r="BA955" i="2"/>
  <c r="BH951" i="2"/>
  <c r="BA466" i="2"/>
  <c r="BA951" i="2"/>
  <c r="BA939" i="2"/>
  <c r="BA919" i="2"/>
  <c r="BA1962" i="2"/>
  <c r="BE1953" i="2"/>
  <c r="BE1941" i="2"/>
  <c r="BE1925" i="2"/>
  <c r="BQ1883" i="2"/>
  <c r="BH705" i="2"/>
  <c r="BH626" i="2"/>
  <c r="BH610" i="2"/>
  <c r="BH594" i="2"/>
  <c r="BH578" i="2"/>
  <c r="BH550" i="2"/>
  <c r="BH534" i="2"/>
  <c r="BH518" i="2"/>
  <c r="BH502" i="2"/>
  <c r="BE486" i="2"/>
  <c r="BE470" i="2"/>
  <c r="BA1024" i="2"/>
  <c r="BA689" i="2"/>
  <c r="BQ1774" i="2"/>
  <c r="BQ1758" i="2"/>
  <c r="BE1522" i="2"/>
  <c r="BE1506" i="2"/>
  <c r="BE1554" i="2"/>
  <c r="BE1538" i="2"/>
  <c r="BA1250" i="2"/>
  <c r="BE610" i="2"/>
  <c r="BE578" i="2"/>
  <c r="BQ1266" i="2"/>
  <c r="BQ1250" i="2"/>
  <c r="BA673" i="2"/>
  <c r="BA641" i="2"/>
  <c r="BE550" i="2"/>
  <c r="BE534" i="2"/>
  <c r="BE518" i="2"/>
  <c r="BE502" i="2"/>
  <c r="BA486" i="2"/>
  <c r="BA470" i="2"/>
  <c r="BH334" i="2"/>
  <c r="BQ402" i="2"/>
  <c r="BH362" i="2"/>
  <c r="BH1875" i="2"/>
  <c r="BH1867" i="2"/>
  <c r="BE1875" i="2"/>
  <c r="BE1421" i="2"/>
  <c r="BE1389" i="2"/>
  <c r="BH1234" i="2"/>
  <c r="BQ1210" i="2"/>
  <c r="BQ1194" i="2"/>
  <c r="BQ1178" i="2"/>
  <c r="BQ1162" i="2"/>
  <c r="BQ1146" i="2"/>
  <c r="BA991" i="2"/>
  <c r="BA358" i="2"/>
  <c r="BE370" i="2"/>
  <c r="BE959" i="2"/>
  <c r="BA362" i="2"/>
  <c r="BA1883" i="2"/>
  <c r="BQ673" i="2"/>
  <c r="BQ661" i="2"/>
  <c r="BQ657" i="2"/>
  <c r="BQ641" i="2"/>
  <c r="BQ629" i="2"/>
  <c r="BQ613" i="2"/>
  <c r="BQ597" i="2"/>
  <c r="BQ581" i="2"/>
  <c r="BQ565" i="2"/>
  <c r="BE1024" i="2"/>
  <c r="BH689" i="2"/>
  <c r="BE1998" i="2"/>
  <c r="BE1982" i="2"/>
  <c r="BA1774" i="2"/>
  <c r="BA1771" i="2"/>
  <c r="BA1501" i="2"/>
  <c r="BH1554" i="2"/>
  <c r="BH1538" i="2"/>
  <c r="BH1501" i="2"/>
  <c r="BA629" i="2"/>
  <c r="BA597" i="2"/>
  <c r="BA565" i="2"/>
  <c r="BH1250" i="2"/>
  <c r="BQ1038" i="2"/>
  <c r="BQ1012" i="2"/>
  <c r="BA402" i="2"/>
  <c r="BQ1871" i="2"/>
  <c r="BE1871" i="2"/>
  <c r="BQ1421" i="2"/>
  <c r="BA1226" i="2"/>
  <c r="BA959" i="2"/>
  <c r="BQ927" i="2"/>
  <c r="BQ1998" i="2"/>
  <c r="BQ1982" i="2"/>
  <c r="BE1962" i="2"/>
  <c r="BQ1953" i="2"/>
  <c r="BQ1941" i="2"/>
  <c r="BQ1925" i="2"/>
  <c r="BQ1915" i="2"/>
  <c r="BQ1899" i="2"/>
  <c r="BE1915" i="2"/>
  <c r="BE1899" i="2"/>
  <c r="BH486" i="2"/>
  <c r="BH470" i="2"/>
  <c r="BH673" i="2"/>
  <c r="BH661" i="2"/>
  <c r="BH657" i="2"/>
  <c r="BH641" i="2"/>
  <c r="BH629" i="2"/>
  <c r="BH613" i="2"/>
  <c r="BH597" i="2"/>
  <c r="BH581" i="2"/>
  <c r="BH565" i="2"/>
  <c r="BA1758" i="2"/>
  <c r="BH1771" i="2"/>
  <c r="BH1485" i="2"/>
  <c r="BH1469" i="2"/>
  <c r="BA1421" i="2"/>
  <c r="BA1242" i="2"/>
  <c r="BA661" i="2"/>
  <c r="BE626" i="2"/>
  <c r="BE594" i="2"/>
  <c r="BQ1242" i="2"/>
  <c r="BA705" i="2"/>
  <c r="BA657" i="2"/>
  <c r="BH370" i="2"/>
  <c r="BA370" i="2"/>
  <c r="BQ358" i="2"/>
  <c r="BH1871" i="2"/>
  <c r="BE1867" i="2"/>
  <c r="BE1226" i="2"/>
  <c r="BQ991" i="2"/>
  <c r="BH927" i="2"/>
  <c r="BA334" i="2"/>
  <c r="BA927" i="2"/>
  <c r="BA1872" i="2"/>
  <c r="BQ1872" i="2"/>
  <c r="BH1872" i="2"/>
  <c r="BE1872" i="2"/>
  <c r="BA1864" i="2"/>
  <c r="BQ1864" i="2"/>
  <c r="BH1864" i="2"/>
  <c r="BE1864" i="2"/>
  <c r="BA1856" i="2"/>
  <c r="BQ1856" i="2"/>
  <c r="BH1856" i="2"/>
  <c r="BE1856" i="2"/>
  <c r="BA1840" i="2"/>
  <c r="BQ1840" i="2"/>
  <c r="BH1840" i="2"/>
  <c r="BE1840" i="2"/>
  <c r="BA1806" i="2"/>
  <c r="BE1806" i="2"/>
  <c r="BA1791" i="2"/>
  <c r="BE1791" i="2"/>
  <c r="BA1787" i="2"/>
  <c r="BE1787" i="2"/>
  <c r="BA1453" i="2"/>
  <c r="BE1453" i="2"/>
  <c r="BA1437" i="2"/>
  <c r="BE1437" i="2"/>
  <c r="BE1357" i="2"/>
  <c r="BQ1357" i="2"/>
  <c r="BH1357" i="2"/>
  <c r="BA1357" i="2"/>
  <c r="BQ1320" i="2"/>
  <c r="BH1320" i="2"/>
  <c r="BE1320" i="2"/>
  <c r="BA1320" i="2"/>
  <c r="BE1304" i="2"/>
  <c r="BA1304" i="2"/>
  <c r="BE1288" i="2"/>
  <c r="BA1288" i="2"/>
  <c r="BQ1337" i="2"/>
  <c r="BH1337" i="2"/>
  <c r="BE1337" i="2"/>
  <c r="BA1337" i="2"/>
  <c r="BQ1405" i="2"/>
  <c r="BH1405" i="2"/>
  <c r="BQ1389" i="2"/>
  <c r="BH1389" i="2"/>
  <c r="BE1373" i="2"/>
  <c r="BQ1373" i="2"/>
  <c r="BH1373" i="2"/>
  <c r="BA1373" i="2"/>
  <c r="BQ1345" i="2"/>
  <c r="BH1345" i="2"/>
  <c r="BE1345" i="2"/>
  <c r="BA1345" i="2"/>
  <c r="BE1274" i="2"/>
  <c r="BA1274" i="2"/>
  <c r="BE1266" i="2"/>
  <c r="BA1266" i="2"/>
  <c r="BE1258" i="2"/>
  <c r="BA1258" i="2"/>
  <c r="BQ1218" i="2"/>
  <c r="BH1218" i="2"/>
  <c r="BE1210" i="2"/>
  <c r="BA1210" i="2"/>
  <c r="BE1202" i="2"/>
  <c r="BA1202" i="2"/>
  <c r="BE1194" i="2"/>
  <c r="BA1194" i="2"/>
  <c r="BE1186" i="2"/>
  <c r="BA1186" i="2"/>
  <c r="BE1178" i="2"/>
  <c r="BA1178" i="2"/>
  <c r="BE1170" i="2"/>
  <c r="BA1170" i="2"/>
  <c r="BE1162" i="2"/>
  <c r="BA1162" i="2"/>
  <c r="BE1154" i="2"/>
  <c r="BA1154" i="2"/>
  <c r="BE1146" i="2"/>
  <c r="BA1146" i="2"/>
  <c r="BA1038" i="2"/>
  <c r="BE1038" i="2"/>
  <c r="BA1012" i="2"/>
  <c r="BE1012" i="2"/>
  <c r="BE693" i="2"/>
  <c r="BA693" i="2"/>
  <c r="BA1783" i="2"/>
  <c r="BE1783" i="2"/>
  <c r="BE1718" i="2"/>
  <c r="BA1718" i="2"/>
  <c r="BE1714" i="2"/>
  <c r="BQ1714" i="2"/>
  <c r="BH1714" i="2"/>
  <c r="BA1714" i="2"/>
  <c r="BE1710" i="2"/>
  <c r="BA1710" i="2"/>
  <c r="BQ1710" i="2"/>
  <c r="BH1710" i="2"/>
  <c r="BA1457" i="2"/>
  <c r="BE1457" i="2"/>
  <c r="BA1441" i="2"/>
  <c r="BE1441" i="2"/>
  <c r="BA1425" i="2"/>
  <c r="BE1425" i="2"/>
  <c r="BQ1325" i="2"/>
  <c r="BH1325" i="2"/>
  <c r="BE1325" i="2"/>
  <c r="BA1325" i="2"/>
  <c r="BE1316" i="2"/>
  <c r="BA1316" i="2"/>
  <c r="BE1300" i="2"/>
  <c r="BA1300" i="2"/>
  <c r="BE1284" i="2"/>
  <c r="BA1284" i="2"/>
  <c r="BQ1401" i="2"/>
  <c r="BH1401" i="2"/>
  <c r="BE1385" i="2"/>
  <c r="BA1385" i="2"/>
  <c r="BQ1385" i="2"/>
  <c r="BH1385" i="2"/>
  <c r="BE1369" i="2"/>
  <c r="BQ1369" i="2"/>
  <c r="BH1369" i="2"/>
  <c r="BA1369" i="2"/>
  <c r="BE1349" i="2"/>
  <c r="BQ1349" i="2"/>
  <c r="BH1349" i="2"/>
  <c r="BA1349" i="2"/>
  <c r="BE1361" i="2"/>
  <c r="BQ1361" i="2"/>
  <c r="BH1361" i="2"/>
  <c r="BA1361" i="2"/>
  <c r="BE935" i="2"/>
  <c r="BQ935" i="2"/>
  <c r="BH935" i="2"/>
  <c r="BE995" i="2"/>
  <c r="BA995" i="2"/>
  <c r="BE963" i="2"/>
  <c r="BA963" i="2"/>
  <c r="BE947" i="2"/>
  <c r="BA947" i="2"/>
  <c r="BQ450" i="2"/>
  <c r="BA450" i="2"/>
  <c r="BQ434" i="2"/>
  <c r="BA434" i="2"/>
  <c r="BE342" i="2"/>
  <c r="BA342" i="2"/>
  <c r="BQ346" i="2"/>
  <c r="BE346" i="2"/>
  <c r="BQ382" i="2"/>
  <c r="BH382" i="2"/>
  <c r="BE382" i="2"/>
  <c r="BA382" i="2"/>
  <c r="BA1876" i="2"/>
  <c r="BQ1876" i="2"/>
  <c r="BH1876" i="2"/>
  <c r="BE1876" i="2"/>
  <c r="BA1868" i="2"/>
  <c r="BQ1868" i="2"/>
  <c r="BH1868" i="2"/>
  <c r="BE1868" i="2"/>
  <c r="BA1860" i="2"/>
  <c r="BQ1860" i="2"/>
  <c r="BH1860" i="2"/>
  <c r="BE1860" i="2"/>
  <c r="BA1852" i="2"/>
  <c r="BQ1852" i="2"/>
  <c r="BH1852" i="2"/>
  <c r="BE1852" i="2"/>
  <c r="BA1779" i="2"/>
  <c r="BE1779" i="2"/>
  <c r="BA1802" i="2"/>
  <c r="BE1802" i="2"/>
  <c r="BA1461" i="2"/>
  <c r="BE1461" i="2"/>
  <c r="BA1445" i="2"/>
  <c r="BE1445" i="2"/>
  <c r="BA1429" i="2"/>
  <c r="BE1429" i="2"/>
  <c r="BE1312" i="2"/>
  <c r="BA1312" i="2"/>
  <c r="BE1296" i="2"/>
  <c r="BA1296" i="2"/>
  <c r="BE1280" i="2"/>
  <c r="BA1280" i="2"/>
  <c r="BQ1336" i="2"/>
  <c r="BH1336" i="2"/>
  <c r="BE1336" i="2"/>
  <c r="BA1336" i="2"/>
  <c r="BQ1413" i="2"/>
  <c r="BH1413" i="2"/>
  <c r="BQ1397" i="2"/>
  <c r="BH1397" i="2"/>
  <c r="BE1381" i="2"/>
  <c r="BA1381" i="2"/>
  <c r="BQ1381" i="2"/>
  <c r="BH1381" i="2"/>
  <c r="BE1365" i="2"/>
  <c r="BQ1365" i="2"/>
  <c r="BH1365" i="2"/>
  <c r="BA1365" i="2"/>
  <c r="BE1270" i="2"/>
  <c r="BA1270" i="2"/>
  <c r="BE1262" i="2"/>
  <c r="BA1262" i="2"/>
  <c r="BQ1222" i="2"/>
  <c r="BH1222" i="2"/>
  <c r="BQ1214" i="2"/>
  <c r="BH1214" i="2"/>
  <c r="BE1206" i="2"/>
  <c r="BA1206" i="2"/>
  <c r="BE1198" i="2"/>
  <c r="BA1198" i="2"/>
  <c r="BE1190" i="2"/>
  <c r="BA1190" i="2"/>
  <c r="BE1182" i="2"/>
  <c r="BA1182" i="2"/>
  <c r="BE1174" i="2"/>
  <c r="BA1174" i="2"/>
  <c r="BE1166" i="2"/>
  <c r="BA1166" i="2"/>
  <c r="BE1158" i="2"/>
  <c r="BA1158" i="2"/>
  <c r="BE1150" i="2"/>
  <c r="BA1150" i="2"/>
  <c r="BA1018" i="2"/>
  <c r="BQ1018" i="2"/>
  <c r="BH1018" i="2"/>
  <c r="BE975" i="2"/>
  <c r="BQ975" i="2"/>
  <c r="BH975" i="2"/>
  <c r="BA975" i="2"/>
  <c r="BE943" i="2"/>
  <c r="BQ943" i="2"/>
  <c r="BH943" i="2"/>
  <c r="BA943" i="2"/>
  <c r="BE366" i="2"/>
  <c r="BA366" i="2"/>
  <c r="BA1848" i="2"/>
  <c r="BQ1848" i="2"/>
  <c r="BH1848" i="2"/>
  <c r="BE1848" i="2"/>
  <c r="BA1844" i="2"/>
  <c r="BQ1844" i="2"/>
  <c r="BH1844" i="2"/>
  <c r="BE1844" i="2"/>
  <c r="BA1775" i="2"/>
  <c r="BE1775" i="2"/>
  <c r="BA1596" i="2"/>
  <c r="BE1596" i="2"/>
  <c r="BA1465" i="2"/>
  <c r="BE1465" i="2"/>
  <c r="BA1449" i="2"/>
  <c r="BE1449" i="2"/>
  <c r="BA1433" i="2"/>
  <c r="BE1433" i="2"/>
  <c r="BQ1341" i="2"/>
  <c r="BH1341" i="2"/>
  <c r="BE1341" i="2"/>
  <c r="BA1341" i="2"/>
  <c r="BQ1324" i="2"/>
  <c r="BH1324" i="2"/>
  <c r="BE1324" i="2"/>
  <c r="BA1324" i="2"/>
  <c r="BE1308" i="2"/>
  <c r="BA1308" i="2"/>
  <c r="BE1292" i="2"/>
  <c r="BA1292" i="2"/>
  <c r="BE1276" i="2"/>
  <c r="BA1276" i="2"/>
  <c r="BE1353" i="2"/>
  <c r="BQ1353" i="2"/>
  <c r="BH1353" i="2"/>
  <c r="BA1353" i="2"/>
  <c r="BQ1409" i="2"/>
  <c r="BH1409" i="2"/>
  <c r="BE1377" i="2"/>
  <c r="BA1377" i="2"/>
  <c r="BQ1377" i="2"/>
  <c r="BH1377" i="2"/>
  <c r="BQ1333" i="2"/>
  <c r="BH1333" i="2"/>
  <c r="BE1333" i="2"/>
  <c r="BA1333" i="2"/>
  <c r="BQ1329" i="2"/>
  <c r="BH1329" i="2"/>
  <c r="BE1329" i="2"/>
  <c r="BA1329" i="2"/>
  <c r="BE1142" i="2"/>
  <c r="BA1142" i="2"/>
  <c r="BE1138" i="2"/>
  <c r="BA1138" i="2"/>
  <c r="BE1134" i="2"/>
  <c r="BA1134" i="2"/>
  <c r="BE1130" i="2"/>
  <c r="BA1130" i="2"/>
  <c r="BE1126" i="2"/>
  <c r="BA1126" i="2"/>
  <c r="BE1122" i="2"/>
  <c r="BA1122" i="2"/>
  <c r="BE1118" i="2"/>
  <c r="BA1118" i="2"/>
  <c r="BE1114" i="2"/>
  <c r="BA1114" i="2"/>
  <c r="BE1110" i="2"/>
  <c r="BA1110" i="2"/>
  <c r="BE1106" i="2"/>
  <c r="BA1106" i="2"/>
  <c r="BE1102" i="2"/>
  <c r="BA1102" i="2"/>
  <c r="BE1098" i="2"/>
  <c r="BA1098" i="2"/>
  <c r="BA1086" i="2"/>
  <c r="BE1086" i="2"/>
  <c r="BA1082" i="2"/>
  <c r="BE1082" i="2"/>
  <c r="BQ1082" i="2"/>
  <c r="BH1082" i="2"/>
  <c r="BA1014" i="2"/>
  <c r="BE1014" i="2"/>
  <c r="BA1004" i="2"/>
  <c r="BE1004" i="2"/>
  <c r="BA912" i="2"/>
  <c r="BQ912" i="2"/>
  <c r="BH912" i="2"/>
  <c r="BA900" i="2"/>
  <c r="BQ900" i="2"/>
  <c r="BH900" i="2"/>
  <c r="BA888" i="2"/>
  <c r="BQ888" i="2"/>
  <c r="BH888" i="2"/>
  <c r="BE888" i="2"/>
  <c r="BA1034" i="2"/>
  <c r="BE1034" i="2"/>
  <c r="BA1008" i="2"/>
  <c r="BQ1008" i="2"/>
  <c r="BH1008" i="2"/>
  <c r="BE1008" i="2"/>
  <c r="BE983" i="2"/>
  <c r="BQ983" i="2"/>
  <c r="BH983" i="2"/>
  <c r="BA1000" i="2"/>
  <c r="BE1000" i="2"/>
  <c r="BE987" i="2"/>
  <c r="BA987" i="2"/>
  <c r="BE374" i="2"/>
  <c r="BA374" i="2"/>
  <c r="BQ378" i="2"/>
  <c r="BH378" i="2"/>
  <c r="BE378" i="2"/>
  <c r="BA378" i="2"/>
  <c r="BA350" i="2"/>
  <c r="BE350" i="2"/>
  <c r="G22" i="4"/>
  <c r="I22" i="2" s="1"/>
  <c r="G26" i="4"/>
  <c r="I26" i="2" s="1"/>
  <c r="G30" i="4"/>
  <c r="I30" i="2" s="1"/>
  <c r="BQ34" i="2" l="1"/>
  <c r="BQ26" i="2"/>
  <c r="BE26" i="2"/>
  <c r="BH26" i="2"/>
  <c r="BA26" i="2"/>
  <c r="G18" i="4" l="1"/>
  <c r="G23" i="4"/>
  <c r="G31" i="4"/>
</calcChain>
</file>

<file path=xl/sharedStrings.xml><?xml version="1.0" encoding="utf-8"?>
<sst xmlns="http://schemas.openxmlformats.org/spreadsheetml/2006/main" count="11529" uniqueCount="6193">
  <si>
    <t>UNID</t>
  </si>
  <si>
    <t>ITEM</t>
  </si>
  <si>
    <t>PREÇOS (R$)</t>
  </si>
  <si>
    <t>UNITÁRIO</t>
  </si>
  <si>
    <t>CÓDIGO SIN</t>
  </si>
  <si>
    <t>SIN</t>
  </si>
  <si>
    <t>UNITÁRIO S/ BDI</t>
  </si>
  <si>
    <t>UNITÁRIO C/ BDI</t>
  </si>
  <si>
    <t>BDI:</t>
  </si>
  <si>
    <t>ANÁLISE PREÇOS</t>
  </si>
  <si>
    <t>TOTAL (R$) CALCULADO</t>
  </si>
  <si>
    <t>ÓRGÃO</t>
  </si>
  <si>
    <t>TOT DIGITADO</t>
  </si>
  <si>
    <t>QUANT.</t>
  </si>
  <si>
    <t>GOVERNO DO ESTADO DO RIO GRANDE DO NORTE</t>
  </si>
  <si>
    <t>SECRETARIA DO ESTADO DA INFRAESTRUTURA</t>
  </si>
  <si>
    <t>PLANILHA DE ANÁLISE DE PREÇOS</t>
  </si>
  <si>
    <t>RESULTADO DA ANÁLISE</t>
  </si>
  <si>
    <t xml:space="preserve">OBRA: </t>
  </si>
  <si>
    <t>PROTOCOLO:</t>
  </si>
  <si>
    <t>OK</t>
  </si>
  <si>
    <t>[B] - TOTAL GERAL PREÇOS CLIENTE:</t>
  </si>
  <si>
    <t>[A-B] - DIFERENÇA APURADA:</t>
  </si>
  <si>
    <t>BUSCA AUTOMÁTICA</t>
  </si>
  <si>
    <t>DESCRIÇÃO</t>
  </si>
  <si>
    <t>CÓDIGO</t>
  </si>
  <si>
    <t>INTERESSADO:</t>
  </si>
  <si>
    <t>SOR - SUBCOORDENADORIA DE ORÇAMENTO</t>
  </si>
  <si>
    <t>TOTAL SIN</t>
  </si>
  <si>
    <t>[A] - TOTAL GERAL PREÇOS CALCULADO:</t>
  </si>
  <si>
    <t>T</t>
  </si>
  <si>
    <t>ORIGEM</t>
  </si>
  <si>
    <t>L</t>
  </si>
  <si>
    <t>18L</t>
  </si>
  <si>
    <t>73734/001</t>
  </si>
  <si>
    <t>73736/001</t>
  </si>
  <si>
    <t>73737/001</t>
  </si>
  <si>
    <t>73737/002</t>
  </si>
  <si>
    <t>73737/003</t>
  </si>
  <si>
    <t>73738/001</t>
  </si>
  <si>
    <t>73739/001</t>
  </si>
  <si>
    <t>73742/001</t>
  </si>
  <si>
    <t>73743/001</t>
  </si>
  <si>
    <t>73744/001</t>
  </si>
  <si>
    <t>73745/001</t>
  </si>
  <si>
    <t>73747/001</t>
  </si>
  <si>
    <t>73749/001</t>
  </si>
  <si>
    <t>73749/002</t>
  </si>
  <si>
    <t>73749/003</t>
  </si>
  <si>
    <t>73752/001</t>
  </si>
  <si>
    <t>73753/001</t>
  </si>
  <si>
    <t>73756/001</t>
  </si>
  <si>
    <t>73758/001</t>
  </si>
  <si>
    <t>73759/002</t>
  </si>
  <si>
    <t>73760/001</t>
  </si>
  <si>
    <t>73761/001</t>
  </si>
  <si>
    <t>73761/002</t>
  </si>
  <si>
    <t>73761/003</t>
  </si>
  <si>
    <t>73761/004</t>
  </si>
  <si>
    <t>73761/005</t>
  </si>
  <si>
    <t>73762/001</t>
  </si>
  <si>
    <t>73762/002</t>
  </si>
  <si>
    <t>73762/003</t>
  </si>
  <si>
    <t>73762/004</t>
  </si>
  <si>
    <t>73763/001</t>
  </si>
  <si>
    <t>73763/002</t>
  </si>
  <si>
    <t>73763/003</t>
  </si>
  <si>
    <t>73763/004</t>
  </si>
  <si>
    <t>73763/005</t>
  </si>
  <si>
    <t>73765/001</t>
  </si>
  <si>
    <t>73765/002</t>
  </si>
  <si>
    <t>73766/001</t>
  </si>
  <si>
    <t>73767/001</t>
  </si>
  <si>
    <t>73767/002</t>
  </si>
  <si>
    <t>73767/003</t>
  </si>
  <si>
    <t>73767/004</t>
  </si>
  <si>
    <t>73767/005</t>
  </si>
  <si>
    <t>73768/001</t>
  </si>
  <si>
    <t>73768/002</t>
  </si>
  <si>
    <t>73768/003</t>
  </si>
  <si>
    <t>73768/004</t>
  </si>
  <si>
    <t>73768/005</t>
  </si>
  <si>
    <t>73768/006</t>
  </si>
  <si>
    <t>73768/007</t>
  </si>
  <si>
    <t>73768/008</t>
  </si>
  <si>
    <t>73768/009</t>
  </si>
  <si>
    <t>73768/010</t>
  </si>
  <si>
    <t>73768/011</t>
  </si>
  <si>
    <t>73768/012</t>
  </si>
  <si>
    <t>73768/013</t>
  </si>
  <si>
    <t>73768/014</t>
  </si>
  <si>
    <t>73769/001</t>
  </si>
  <si>
    <t>73769/002</t>
  </si>
  <si>
    <t>73769/003</t>
  </si>
  <si>
    <t>73769/004</t>
  </si>
  <si>
    <t>73770/001</t>
  </si>
  <si>
    <t>73770/002</t>
  </si>
  <si>
    <t>73771/001</t>
  </si>
  <si>
    <t>73774/001</t>
  </si>
  <si>
    <t>73775/001</t>
  </si>
  <si>
    <t>73775/002</t>
  </si>
  <si>
    <t>73780/001</t>
  </si>
  <si>
    <t>73780/002</t>
  </si>
  <si>
    <t>73780/003</t>
  </si>
  <si>
    <t>73780/004</t>
  </si>
  <si>
    <t>73781/001</t>
  </si>
  <si>
    <t>73781/002</t>
  </si>
  <si>
    <t>73781/003</t>
  </si>
  <si>
    <t>73782/002</t>
  </si>
  <si>
    <t>73782/003</t>
  </si>
  <si>
    <t>73782/004</t>
  </si>
  <si>
    <t>73782/005</t>
  </si>
  <si>
    <t>73783/001</t>
  </si>
  <si>
    <t>73783/003</t>
  </si>
  <si>
    <t>73783/005</t>
  </si>
  <si>
    <t>73783/006</t>
  </si>
  <si>
    <t>73783/008</t>
  </si>
  <si>
    <t>73783/009</t>
  </si>
  <si>
    <t>73783/010</t>
  </si>
  <si>
    <t>73783/011</t>
  </si>
  <si>
    <t>73783/012</t>
  </si>
  <si>
    <t>73783/014</t>
  </si>
  <si>
    <t>73783/015</t>
  </si>
  <si>
    <t>73783/016</t>
  </si>
  <si>
    <t>73783/017</t>
  </si>
  <si>
    <t>73784/001</t>
  </si>
  <si>
    <t>73784/002</t>
  </si>
  <si>
    <t>73787/001</t>
  </si>
  <si>
    <t>73788/002</t>
  </si>
  <si>
    <t>73789/001</t>
  </si>
  <si>
    <t>73789/002</t>
  </si>
  <si>
    <t>73790/001</t>
  </si>
  <si>
    <t>73790/002</t>
  </si>
  <si>
    <t>73790/003</t>
  </si>
  <si>
    <t>73790/004</t>
  </si>
  <si>
    <t>73791/001</t>
  </si>
  <si>
    <t>73792/001</t>
  </si>
  <si>
    <t>73794/001</t>
  </si>
  <si>
    <t>73795/001</t>
  </si>
  <si>
    <t>73795/002</t>
  </si>
  <si>
    <t>73795/003</t>
  </si>
  <si>
    <t>73795/004</t>
  </si>
  <si>
    <t>73795/005</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</si>
  <si>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</si>
  <si>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</si>
  <si>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</si>
  <si>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</si>
  <si>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</si>
  <si>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</si>
  <si>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</si>
  <si>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</si>
  <si>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</si>
  <si>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</si>
  <si>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</si>
  <si>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</si>
  <si>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</si>
  <si>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</si>
  <si>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</si>
  <si>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</si>
  <si>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</si>
  <si>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73797/001</t>
  </si>
  <si>
    <t>73798/001</t>
  </si>
  <si>
    <t>73798/003</t>
  </si>
  <si>
    <t>73799/001</t>
  </si>
  <si>
    <t>73800/001</t>
  </si>
  <si>
    <t>73801/001</t>
  </si>
  <si>
    <t>73801/002</t>
  </si>
  <si>
    <t>73802/001</t>
  </si>
  <si>
    <t>73803/001</t>
  </si>
  <si>
    <t>73804/001</t>
  </si>
  <si>
    <t>73805/001</t>
  </si>
  <si>
    <t>73806/001</t>
  </si>
  <si>
    <t>73807/001</t>
  </si>
  <si>
    <t>73809/001</t>
  </si>
  <si>
    <t>73813/001</t>
  </si>
  <si>
    <t>73816/001</t>
  </si>
  <si>
    <t>73816/002</t>
  </si>
  <si>
    <t>73817/001</t>
  </si>
  <si>
    <t>73817/002</t>
  </si>
  <si>
    <t>73818/001</t>
  </si>
  <si>
    <t>73822/001</t>
  </si>
  <si>
    <t>73822/002</t>
  </si>
  <si>
    <t>73824/001</t>
  </si>
  <si>
    <t>73825/002</t>
  </si>
  <si>
    <t>73826/001</t>
  </si>
  <si>
    <t>73826/002</t>
  </si>
  <si>
    <t>73827/001</t>
  </si>
  <si>
    <t>73831/001</t>
  </si>
  <si>
    <t>73831/002</t>
  </si>
  <si>
    <t>73831/003</t>
  </si>
  <si>
    <t>73831/004</t>
  </si>
  <si>
    <t>73831/005</t>
  </si>
  <si>
    <t>73831/006</t>
  </si>
  <si>
    <t>73831/007</t>
  </si>
  <si>
    <t>73831/008</t>
  </si>
  <si>
    <t>73831/009</t>
  </si>
  <si>
    <t>73833/001</t>
  </si>
  <si>
    <t>73834/001</t>
  </si>
  <si>
    <t>73834/002</t>
  </si>
  <si>
    <t>73834/003</t>
  </si>
  <si>
    <t>73834/004</t>
  </si>
  <si>
    <t>73835/001</t>
  </si>
  <si>
    <t>73835/002</t>
  </si>
  <si>
    <t>73835/003</t>
  </si>
  <si>
    <t>73836/001</t>
  </si>
  <si>
    <t>73836/002</t>
  </si>
  <si>
    <t>73836/003</t>
  </si>
  <si>
    <t>73836/004</t>
  </si>
  <si>
    <t>73837/001</t>
  </si>
  <si>
    <t>73837/002</t>
  </si>
  <si>
    <t>73837/003</t>
  </si>
  <si>
    <t>73838/001</t>
  </si>
  <si>
    <t>73839/001</t>
  </si>
  <si>
    <t>73839/002</t>
  </si>
  <si>
    <t>73839/003</t>
  </si>
  <si>
    <t>73839/004</t>
  </si>
  <si>
    <t>73839/005</t>
  </si>
  <si>
    <t>73839/006</t>
  </si>
  <si>
    <t>73839/007</t>
  </si>
  <si>
    <t>73839/008</t>
  </si>
  <si>
    <t>73839/009</t>
  </si>
  <si>
    <t>73839/010</t>
  </si>
  <si>
    <t>73839/011</t>
  </si>
  <si>
    <t>73839/012</t>
  </si>
  <si>
    <t>73839/013</t>
  </si>
  <si>
    <t>73839/014</t>
  </si>
  <si>
    <t>73839/015</t>
  </si>
  <si>
    <t>73843/001</t>
  </si>
  <si>
    <t>73844/001</t>
  </si>
  <si>
    <t>73844/002</t>
  </si>
  <si>
    <t>73846/001</t>
  </si>
  <si>
    <t>73846/002</t>
  </si>
  <si>
    <t>73847/001</t>
  </si>
  <si>
    <t>73847/002</t>
  </si>
  <si>
    <t>73847/003</t>
  </si>
  <si>
    <t>73847/004</t>
  </si>
  <si>
    <t>73847/005</t>
  </si>
  <si>
    <t>73849/001</t>
  </si>
  <si>
    <t>73849/002</t>
  </si>
  <si>
    <t>73850/001</t>
  </si>
  <si>
    <t>73855/001</t>
  </si>
  <si>
    <t>73856/001</t>
  </si>
  <si>
    <t>73856/002</t>
  </si>
  <si>
    <t>73856/003</t>
  </si>
  <si>
    <t>73856/004</t>
  </si>
  <si>
    <t>73856/005</t>
  </si>
  <si>
    <t>73856/006</t>
  </si>
  <si>
    <t>73856/007</t>
  </si>
  <si>
    <t>73856/008</t>
  </si>
  <si>
    <t>73856/009</t>
  </si>
  <si>
    <t>73856/010</t>
  </si>
  <si>
    <t>73856/011</t>
  </si>
  <si>
    <t>73856/012</t>
  </si>
  <si>
    <t>73856/013</t>
  </si>
  <si>
    <t>73856/014</t>
  </si>
  <si>
    <t>73856/015</t>
  </si>
  <si>
    <t>73857/001</t>
  </si>
  <si>
    <t>73857/002</t>
  </si>
  <si>
    <t>73857/003</t>
  </si>
  <si>
    <t>73857/004</t>
  </si>
  <si>
    <t>73857/005</t>
  </si>
  <si>
    <t>73857/006</t>
  </si>
  <si>
    <t>73857/007</t>
  </si>
  <si>
    <t>73857/008</t>
  </si>
  <si>
    <t>73857/009</t>
  </si>
  <si>
    <t>73857/010</t>
  </si>
  <si>
    <t>73859/001</t>
  </si>
  <si>
    <t>73859/002</t>
  </si>
  <si>
    <t>73861/001</t>
  </si>
  <si>
    <t>73861/002</t>
  </si>
  <si>
    <t>73861/003</t>
  </si>
  <si>
    <t>73861/004</t>
  </si>
  <si>
    <t>73861/005</t>
  </si>
  <si>
    <t>73861/006</t>
  </si>
  <si>
    <t>73861/007</t>
  </si>
  <si>
    <t>73861/008</t>
  </si>
  <si>
    <t>73861/009</t>
  </si>
  <si>
    <t>73861/010</t>
  </si>
  <si>
    <t>73861/011</t>
  </si>
  <si>
    <t>73861/012</t>
  </si>
  <si>
    <t>73861/013</t>
  </si>
  <si>
    <t>73861/014</t>
  </si>
  <si>
    <t>73861/015</t>
  </si>
  <si>
    <t>73861/016</t>
  </si>
  <si>
    <t>73861/017</t>
  </si>
  <si>
    <t>73861/018</t>
  </si>
  <si>
    <t>73861/019</t>
  </si>
  <si>
    <t>73861/020</t>
  </si>
  <si>
    <t>73861/021</t>
  </si>
  <si>
    <t>73863/001</t>
  </si>
  <si>
    <t>73863/002</t>
  </si>
  <si>
    <t>73865/001</t>
  </si>
  <si>
    <t>73866/001</t>
  </si>
  <si>
    <t>73866/002</t>
  </si>
  <si>
    <t>73866/003</t>
  </si>
  <si>
    <t>73866/004</t>
  </si>
  <si>
    <t>73866/005</t>
  </si>
  <si>
    <t>73866/006</t>
  </si>
  <si>
    <t>73866/007</t>
  </si>
  <si>
    <t>73866/008</t>
  </si>
  <si>
    <t>73866/009</t>
  </si>
  <si>
    <t>73867/001</t>
  </si>
  <si>
    <t>73867/002</t>
  </si>
  <si>
    <t>73867/003</t>
  </si>
  <si>
    <t>73867/004</t>
  </si>
  <si>
    <t>73868/001</t>
  </si>
  <si>
    <t>73870/001</t>
  </si>
  <si>
    <t>73870/002</t>
  </si>
  <si>
    <t>73870/003</t>
  </si>
  <si>
    <t>73870/004</t>
  </si>
  <si>
    <t>73870/005</t>
  </si>
  <si>
    <t>73870/006</t>
  </si>
  <si>
    <t>73872/001</t>
  </si>
  <si>
    <t>73872/002</t>
  </si>
  <si>
    <t>73873/001</t>
  </si>
  <si>
    <t>73873/002</t>
  </si>
  <si>
    <t>73873/003</t>
  </si>
  <si>
    <t>73873/004</t>
  </si>
  <si>
    <t>73873/005</t>
  </si>
  <si>
    <t>73874/001</t>
  </si>
  <si>
    <t>73875/001</t>
  </si>
  <si>
    <t>73876/001</t>
  </si>
  <si>
    <t>73877/001</t>
  </si>
  <si>
    <t>73877/002</t>
  </si>
  <si>
    <t>73881/001</t>
  </si>
  <si>
    <t>73881/002</t>
  </si>
  <si>
    <t>73881/003</t>
  </si>
  <si>
    <t>73882/001</t>
  </si>
  <si>
    <t>73882/002</t>
  </si>
  <si>
    <t>73882/003</t>
  </si>
  <si>
    <t>73882/004</t>
  </si>
  <si>
    <t>73882/005</t>
  </si>
  <si>
    <t>73883/001</t>
  </si>
  <si>
    <t>73883/002</t>
  </si>
  <si>
    <t>73883/003</t>
  </si>
  <si>
    <t>73884/001</t>
  </si>
  <si>
    <t>73884/002</t>
  </si>
  <si>
    <t>73884/003</t>
  </si>
  <si>
    <t>73884/004</t>
  </si>
  <si>
    <t>73884/005</t>
  </si>
  <si>
    <t>73884/006</t>
  </si>
  <si>
    <t>73884/007</t>
  </si>
  <si>
    <t>73884/008</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</si>
  <si>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</si>
  <si>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</si>
  <si>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</si>
  <si>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</si>
  <si>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</si>
  <si>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</si>
  <si>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</si>
  <si>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</si>
  <si>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</si>
  <si>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</si>
  <si>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</si>
  <si>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</si>
  <si>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</si>
  <si>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</si>
  <si>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</si>
  <si>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</si>
  <si>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</si>
  <si>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</si>
  <si>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</si>
  <si>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</si>
  <si>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73886/001</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</si>
  <si>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</si>
  <si>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</si>
  <si>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</si>
  <si>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</si>
  <si>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</si>
  <si>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</si>
  <si>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</si>
  <si>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</si>
  <si>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</si>
  <si>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</si>
  <si>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</si>
  <si>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</si>
  <si>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</si>
  <si>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</si>
  <si>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</si>
  <si>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</si>
  <si>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</si>
  <si>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</si>
  <si>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</si>
  <si>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</si>
  <si>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73888/004</t>
  </si>
  <si>
    <t>73888/005</t>
  </si>
  <si>
    <t>73888/006</t>
  </si>
  <si>
    <t>73888/007</t>
  </si>
  <si>
    <t>73888/008</t>
  </si>
  <si>
    <t>73888/009</t>
  </si>
  <si>
    <t>73888/010</t>
  </si>
  <si>
    <t>73888/011</t>
  </si>
  <si>
    <t>73888/012</t>
  </si>
  <si>
    <t>73888/013</t>
  </si>
  <si>
    <t>73888/014</t>
  </si>
  <si>
    <t>73888/015</t>
  </si>
  <si>
    <t>73890/001</t>
  </si>
  <si>
    <t>73890/002</t>
  </si>
  <si>
    <t>73891/001</t>
  </si>
  <si>
    <t>73892/001</t>
  </si>
  <si>
    <t>73892/002</t>
  </si>
  <si>
    <t>73895/001</t>
  </si>
  <si>
    <t>73896/001</t>
  </si>
  <si>
    <t>73898/001</t>
  </si>
  <si>
    <t>73899/001</t>
  </si>
  <si>
    <t>73899/002</t>
  </si>
  <si>
    <t>73900/001</t>
  </si>
  <si>
    <t>73900/002</t>
  </si>
  <si>
    <t>73900/003</t>
  </si>
  <si>
    <t>73900/004</t>
  </si>
  <si>
    <t>73900/005</t>
  </si>
  <si>
    <t>73900/006</t>
  </si>
  <si>
    <t>73900/007</t>
  </si>
  <si>
    <t>73900/008</t>
  </si>
  <si>
    <t>73900/009</t>
  </si>
  <si>
    <t>73900/010</t>
  </si>
  <si>
    <t>73900/011</t>
  </si>
  <si>
    <t>73900/012</t>
  </si>
  <si>
    <t>73901/001</t>
  </si>
  <si>
    <t>73901/002</t>
  </si>
  <si>
    <t>73901/003</t>
  </si>
  <si>
    <t>73901/004</t>
  </si>
  <si>
    <t>73902/001</t>
  </si>
  <si>
    <t>73903/001</t>
  </si>
  <si>
    <t>73903/002</t>
  </si>
  <si>
    <t>73904/001</t>
  </si>
  <si>
    <t>73905/001</t>
  </si>
  <si>
    <t>73905/002</t>
  </si>
  <si>
    <t>73907/003</t>
  </si>
  <si>
    <t>73907/006</t>
  </si>
  <si>
    <t>73908/001</t>
  </si>
  <si>
    <t>73908/002</t>
  </si>
  <si>
    <t>73909/001</t>
  </si>
  <si>
    <t>73910/008</t>
  </si>
  <si>
    <t>73910/009</t>
  </si>
  <si>
    <t>73916/001</t>
  </si>
  <si>
    <t>73916/002</t>
  </si>
  <si>
    <t>73916/003</t>
  </si>
  <si>
    <t>73921/001</t>
  </si>
  <si>
    <t>73921/002</t>
  </si>
  <si>
    <t>73922/001</t>
  </si>
  <si>
    <t>73922/002</t>
  </si>
  <si>
    <t>73922/003</t>
  </si>
  <si>
    <t>73922/004</t>
  </si>
  <si>
    <t>73922/005</t>
  </si>
  <si>
    <t>73923/001</t>
  </si>
  <si>
    <t>73923/002</t>
  </si>
  <si>
    <t>73923/003</t>
  </si>
  <si>
    <t>73924/001</t>
  </si>
  <si>
    <t>73924/002</t>
  </si>
  <si>
    <t>73924/003</t>
  </si>
  <si>
    <t>73929/001</t>
  </si>
  <si>
    <t>73929/003</t>
  </si>
  <si>
    <t>73929/004</t>
  </si>
  <si>
    <t>73930/001</t>
  </si>
  <si>
    <t>73932/001</t>
  </si>
  <si>
    <t>73933/001</t>
  </si>
  <si>
    <t>73933/002</t>
  </si>
  <si>
    <t>73933/003</t>
  </si>
  <si>
    <t>73933/004</t>
  </si>
  <si>
    <t>73935/002</t>
  </si>
  <si>
    <t>73937/001</t>
  </si>
  <si>
    <t>73937/003</t>
  </si>
  <si>
    <t>73937/004</t>
  </si>
  <si>
    <t>73937/005</t>
  </si>
  <si>
    <t>73938/001</t>
  </si>
  <si>
    <t>73938/002</t>
  </si>
  <si>
    <t>73938/003</t>
  </si>
  <si>
    <t>73938/004</t>
  </si>
  <si>
    <t>73938/005</t>
  </si>
  <si>
    <t>73938/006</t>
  </si>
  <si>
    <t>73938/007</t>
  </si>
  <si>
    <t>73940/001</t>
  </si>
  <si>
    <t>73945/001</t>
  </si>
  <si>
    <t>73948/002</t>
  </si>
  <si>
    <t>73948/003</t>
  </si>
  <si>
    <t>73948/004</t>
  </si>
  <si>
    <t>73948/005</t>
  </si>
  <si>
    <t>73948/006</t>
  </si>
  <si>
    <t>73948/007</t>
  </si>
  <si>
    <t>73948/008</t>
  </si>
  <si>
    <t>73948/009</t>
  </si>
  <si>
    <t>73948/010</t>
  </si>
  <si>
    <t>73948/011</t>
  </si>
  <si>
    <t>73948/012</t>
  </si>
  <si>
    <t>73948/013</t>
  </si>
  <si>
    <t>73948/014</t>
  </si>
  <si>
    <t>73948/015</t>
  </si>
  <si>
    <t>73948/016</t>
  </si>
  <si>
    <t>73953/001</t>
  </si>
  <si>
    <t>73953/002</t>
  </si>
  <si>
    <t>73953/003</t>
  </si>
  <si>
    <t>73953/004</t>
  </si>
  <si>
    <t>73953/005</t>
  </si>
  <si>
    <t>73953/006</t>
  </si>
  <si>
    <t>73953/007</t>
  </si>
  <si>
    <t>73953/008</t>
  </si>
  <si>
    <t>73953/009</t>
  </si>
  <si>
    <t>73957/001</t>
  </si>
  <si>
    <t>73960/001</t>
  </si>
  <si>
    <t>73961/001</t>
  </si>
  <si>
    <t>73962/004</t>
  </si>
  <si>
    <t>73962/013</t>
  </si>
  <si>
    <t>73963/001</t>
  </si>
  <si>
    <t>73963/002</t>
  </si>
  <si>
    <t>73963/003</t>
  </si>
  <si>
    <t>73963/004</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</si>
  <si>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</si>
  <si>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</si>
  <si>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</si>
  <si>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</si>
  <si>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</si>
  <si>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</si>
  <si>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</si>
  <si>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</si>
  <si>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</si>
  <si>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</si>
  <si>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</si>
  <si>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</si>
  <si>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</si>
  <si>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</si>
  <si>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</si>
  <si>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</si>
  <si>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</si>
  <si>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</si>
  <si>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</si>
  <si>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</si>
  <si>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</si>
  <si>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</si>
  <si>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</si>
  <si>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</si>
  <si>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</si>
  <si>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</si>
  <si>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</si>
  <si>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</si>
  <si>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</si>
  <si>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</si>
  <si>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</si>
  <si>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</si>
  <si>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</si>
  <si>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</si>
  <si>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</si>
  <si>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</si>
  <si>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</si>
  <si>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</si>
  <si>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</si>
  <si>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</si>
  <si>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</si>
  <si>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</si>
  <si>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</si>
  <si>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</si>
  <si>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73964/001</t>
  </si>
  <si>
    <t>73964/002</t>
  </si>
  <si>
    <t>73964/004</t>
  </si>
  <si>
    <t>73964/005</t>
  </si>
  <si>
    <t>73964/006</t>
  </si>
  <si>
    <t>73965/001</t>
  </si>
  <si>
    <t>73965/002</t>
  </si>
  <si>
    <t>73965/003</t>
  </si>
  <si>
    <t>73965/004</t>
  </si>
  <si>
    <t>73965/005</t>
  </si>
  <si>
    <t>73965/006</t>
  </si>
  <si>
    <t>73965/007</t>
  </si>
  <si>
    <t>73965/008</t>
  </si>
  <si>
    <t>73965/009</t>
  </si>
  <si>
    <t>73965/010</t>
  </si>
  <si>
    <t>73965/011</t>
  </si>
  <si>
    <t>73965/012</t>
  </si>
  <si>
    <t>73967/001</t>
  </si>
  <si>
    <t>73967/002</t>
  </si>
  <si>
    <t>73967/004</t>
  </si>
  <si>
    <t>73968/001</t>
  </si>
  <si>
    <t>73969/001</t>
  </si>
  <si>
    <t>73970/001</t>
  </si>
  <si>
    <t>73970/002</t>
  </si>
  <si>
    <t>73972/001</t>
  </si>
  <si>
    <t>73972/002</t>
  </si>
  <si>
    <t>73974/001</t>
  </si>
  <si>
    <t>73976/004</t>
  </si>
  <si>
    <t>73976/010</t>
  </si>
  <si>
    <t>73976/011</t>
  </si>
  <si>
    <t>73978/001</t>
  </si>
  <si>
    <t>73983/001</t>
  </si>
  <si>
    <t>73984/001</t>
  </si>
  <si>
    <t>73984/002</t>
  </si>
  <si>
    <t>73986/001</t>
  </si>
  <si>
    <t>73988/001</t>
  </si>
  <si>
    <t>73988/002</t>
  </si>
  <si>
    <t>73990/001</t>
  </si>
  <si>
    <t>73991/001</t>
  </si>
  <si>
    <t>73991/002</t>
  </si>
  <si>
    <t>73991/003</t>
  </si>
  <si>
    <t>73991/004</t>
  </si>
  <si>
    <t>73992/001</t>
  </si>
  <si>
    <t>73994/001</t>
  </si>
  <si>
    <t>73999/001</t>
  </si>
  <si>
    <t>74000/001</t>
  </si>
  <si>
    <t>74001/001</t>
  </si>
  <si>
    <t>74003/001</t>
  </si>
  <si>
    <t>74004/003</t>
  </si>
  <si>
    <t>74005/001</t>
  </si>
  <si>
    <t>74005/002</t>
  </si>
  <si>
    <t>74007/001</t>
  </si>
  <si>
    <t>74010/001</t>
  </si>
  <si>
    <t>74012/001</t>
  </si>
  <si>
    <t>74015/001</t>
  </si>
  <si>
    <t>74017/001</t>
  </si>
  <si>
    <t>74017/002</t>
  </si>
  <si>
    <t>74020/001</t>
  </si>
  <si>
    <t>74020/002</t>
  </si>
  <si>
    <t>74021/001</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</si>
  <si>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</si>
  <si>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</si>
  <si>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</si>
  <si>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</si>
  <si>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</si>
  <si>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</si>
  <si>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</si>
  <si>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</si>
  <si>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</si>
  <si>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</si>
  <si>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</si>
  <si>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</si>
  <si>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</si>
  <si>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</si>
  <si>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</si>
  <si>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</si>
  <si>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</si>
  <si>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</si>
  <si>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</si>
  <si>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</si>
  <si>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</si>
  <si>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</si>
  <si>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</si>
  <si>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74022/017</t>
  </si>
  <si>
    <t>74022/018</t>
  </si>
  <si>
    <t>74022/019</t>
  </si>
  <si>
    <t>74022/020</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</si>
  <si>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</si>
  <si>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</si>
  <si>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</si>
  <si>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</si>
  <si>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</si>
  <si>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</si>
  <si>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</si>
  <si>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</si>
  <si>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</si>
  <si>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</si>
  <si>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</si>
  <si>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</si>
  <si>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</si>
  <si>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</si>
  <si>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</si>
  <si>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</si>
  <si>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</si>
  <si>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</si>
  <si>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</si>
  <si>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</si>
  <si>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</si>
  <si>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</si>
  <si>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</si>
  <si>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</si>
  <si>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</si>
  <si>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</si>
  <si>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</si>
  <si>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</si>
  <si>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</si>
  <si>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</si>
  <si>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</si>
  <si>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</si>
  <si>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</si>
  <si>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</si>
  <si>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</si>
  <si>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</si>
  <si>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</si>
  <si>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74023/001</t>
  </si>
  <si>
    <t>74023/002</t>
  </si>
  <si>
    <t>74023/003</t>
  </si>
  <si>
    <t>74023/004</t>
  </si>
  <si>
    <t>74023/005</t>
  </si>
  <si>
    <t>74025/001</t>
  </si>
  <si>
    <t>74027/001</t>
  </si>
  <si>
    <t>74027/002</t>
  </si>
  <si>
    <t>74027/003</t>
  </si>
  <si>
    <t>74027/004</t>
  </si>
  <si>
    <t>74027/005</t>
  </si>
  <si>
    <t>74028/001</t>
  </si>
  <si>
    <t>74028/002</t>
  </si>
  <si>
    <t>74028/003</t>
  </si>
  <si>
    <t>74028/004</t>
  </si>
  <si>
    <t>74029/001</t>
  </si>
  <si>
    <t>74029/002</t>
  </si>
  <si>
    <t>74033/001</t>
  </si>
  <si>
    <t>74034/001</t>
  </si>
  <si>
    <t>74035/001</t>
  </si>
  <si>
    <t>74036/001</t>
  </si>
  <si>
    <t>74036/002</t>
  </si>
  <si>
    <t>74038/001</t>
  </si>
  <si>
    <t>74039/001</t>
  </si>
  <si>
    <t>74040/002</t>
  </si>
  <si>
    <t>74041/001</t>
  </si>
  <si>
    <t>74041/002</t>
  </si>
  <si>
    <t>74043/001</t>
  </si>
  <si>
    <t>74043/002</t>
  </si>
  <si>
    <t>74043/003</t>
  </si>
  <si>
    <t>74045/001</t>
  </si>
  <si>
    <t>74045/002</t>
  </si>
  <si>
    <t>74046/001</t>
  </si>
  <si>
    <t>74046/002</t>
  </si>
  <si>
    <t>74047/001</t>
  </si>
  <si>
    <t>74047/002</t>
  </si>
  <si>
    <t>74047/003</t>
  </si>
  <si>
    <t>74047/004</t>
  </si>
  <si>
    <t>74047/005</t>
  </si>
  <si>
    <t>74047/006</t>
  </si>
  <si>
    <t>74047/007</t>
  </si>
  <si>
    <t>74047/008</t>
  </si>
  <si>
    <t>74048/007</t>
  </si>
  <si>
    <t>74051/001</t>
  </si>
  <si>
    <t>74051/002</t>
  </si>
  <si>
    <t>74052/005</t>
  </si>
  <si>
    <t>74053/001</t>
  </si>
  <si>
    <t>74058/001</t>
  </si>
  <si>
    <t>74058/002</t>
  </si>
  <si>
    <t>74058/003</t>
  </si>
  <si>
    <t>74058/004</t>
  </si>
  <si>
    <t>74061/008</t>
  </si>
  <si>
    <t>74061/009</t>
  </si>
  <si>
    <t>74064/001</t>
  </si>
  <si>
    <t>74064/002</t>
  </si>
  <si>
    <t>74065/001</t>
  </si>
  <si>
    <t>74065/002</t>
  </si>
  <si>
    <t>74065/003</t>
  </si>
  <si>
    <t>74066/001</t>
  </si>
  <si>
    <t>74066/002</t>
  </si>
  <si>
    <t>74067/001</t>
  </si>
  <si>
    <t>74067/002</t>
  </si>
  <si>
    <t>74067/003</t>
  </si>
  <si>
    <t>74067/004</t>
  </si>
  <si>
    <t>74068/004</t>
  </si>
  <si>
    <t>74068/005</t>
  </si>
  <si>
    <t>74070/002</t>
  </si>
  <si>
    <t>74072/001</t>
  </si>
  <si>
    <t>74072/002</t>
  </si>
  <si>
    <t>74072/003</t>
  </si>
  <si>
    <t>74073/001</t>
  </si>
  <si>
    <t>74073/002</t>
  </si>
  <si>
    <t>74074/004</t>
  </si>
  <si>
    <t>74076/001</t>
  </si>
  <si>
    <t>74076/002</t>
  </si>
  <si>
    <t>74076/003</t>
  </si>
  <si>
    <t>74077/001</t>
  </si>
  <si>
    <t>74077/002</t>
  </si>
  <si>
    <t>74077/003</t>
  </si>
  <si>
    <t>74078/001</t>
  </si>
  <si>
    <t>74078/002</t>
  </si>
  <si>
    <t>74079/001</t>
  </si>
  <si>
    <t>74079/002</t>
  </si>
  <si>
    <t>74082/001</t>
  </si>
  <si>
    <t>74084/001</t>
  </si>
  <si>
    <t>74086/001</t>
  </si>
  <si>
    <t>74088/001</t>
  </si>
  <si>
    <t>74091/001</t>
  </si>
  <si>
    <t>74093/001</t>
  </si>
  <si>
    <t>74094/001</t>
  </si>
  <si>
    <t>74097/001</t>
  </si>
  <si>
    <t>74098/001</t>
  </si>
  <si>
    <t>74100/001</t>
  </si>
  <si>
    <t>74102/001</t>
  </si>
  <si>
    <t>74103/001</t>
  </si>
  <si>
    <t>74104/001</t>
  </si>
  <si>
    <t>74106/001</t>
  </si>
  <si>
    <t>74111/001</t>
  </si>
  <si>
    <t>74115/001</t>
  </si>
  <si>
    <t>74118/001</t>
  </si>
  <si>
    <t>74121/001</t>
  </si>
  <si>
    <t>74122/001</t>
  </si>
  <si>
    <t>74124/001</t>
  </si>
  <si>
    <t>74124/002</t>
  </si>
  <si>
    <t>74124/003</t>
  </si>
  <si>
    <t>74124/004</t>
  </si>
  <si>
    <t>74124/005</t>
  </si>
  <si>
    <t>74124/006</t>
  </si>
  <si>
    <t>74124/007</t>
  </si>
  <si>
    <t>74124/008</t>
  </si>
  <si>
    <t>74125/001</t>
  </si>
  <si>
    <t>74125/002</t>
  </si>
  <si>
    <t>74130/001</t>
  </si>
  <si>
    <t>74130/002</t>
  </si>
  <si>
    <t>74130/003</t>
  </si>
  <si>
    <t>74130/004</t>
  </si>
  <si>
    <t>74130/005</t>
  </si>
  <si>
    <t>74130/006</t>
  </si>
  <si>
    <t>74130/007</t>
  </si>
  <si>
    <t>74130/008</t>
  </si>
  <si>
    <t>74130/009</t>
  </si>
  <si>
    <t>74130/010</t>
  </si>
  <si>
    <t>74131/001</t>
  </si>
  <si>
    <t>74131/004</t>
  </si>
  <si>
    <t>74131/005</t>
  </si>
  <si>
    <t>74131/006</t>
  </si>
  <si>
    <t>74131/007</t>
  </si>
  <si>
    <t>74131/008</t>
  </si>
  <si>
    <t>74133/001</t>
  </si>
  <si>
    <t>74133/002</t>
  </si>
  <si>
    <t>74136/001</t>
  </si>
  <si>
    <t>74136/002</t>
  </si>
  <si>
    <t>74136/003</t>
  </si>
  <si>
    <t>74138/001</t>
  </si>
  <si>
    <t>74139/001</t>
  </si>
  <si>
    <t>74139/002</t>
  </si>
  <si>
    <t>74141/001</t>
  </si>
  <si>
    <t>74141/002</t>
  </si>
  <si>
    <t>74141/003</t>
  </si>
  <si>
    <t>74141/004</t>
  </si>
  <si>
    <t>74142/001</t>
  </si>
  <si>
    <t>74142/002</t>
  </si>
  <si>
    <t>74142/003</t>
  </si>
  <si>
    <t>74142/004</t>
  </si>
  <si>
    <t>74143/001</t>
  </si>
  <si>
    <t>74143/002</t>
  </si>
  <si>
    <t>74144/002</t>
  </si>
  <si>
    <t>74145/001</t>
  </si>
  <si>
    <t>74147/001</t>
  </si>
  <si>
    <t>74151/001</t>
  </si>
  <si>
    <t>74153/001</t>
  </si>
  <si>
    <t>74154/001</t>
  </si>
  <si>
    <t>74155/001</t>
  </si>
  <si>
    <t>74155/002</t>
  </si>
  <si>
    <t>74156/001</t>
  </si>
  <si>
    <t>74156/002</t>
  </si>
  <si>
    <t>74156/003</t>
  </si>
  <si>
    <t>74159/001</t>
  </si>
  <si>
    <t>74160/001</t>
  </si>
  <si>
    <t>74162/001</t>
  </si>
  <si>
    <t>74163/001</t>
  </si>
  <si>
    <t>74163/002</t>
  </si>
  <si>
    <t>74164/004</t>
  </si>
  <si>
    <t>74166/001</t>
  </si>
  <si>
    <t>74166/002</t>
  </si>
  <si>
    <t>74169/001</t>
  </si>
  <si>
    <t>74174/001</t>
  </si>
  <si>
    <t>74175/001</t>
  </si>
  <si>
    <t>74178/001</t>
  </si>
  <si>
    <t>74179/001</t>
  </si>
  <si>
    <t>74180/001</t>
  </si>
  <si>
    <t>74181/001</t>
  </si>
  <si>
    <t>74182/001</t>
  </si>
  <si>
    <t>74183/001</t>
  </si>
  <si>
    <t>74184/001</t>
  </si>
  <si>
    <t>74190/001</t>
  </si>
  <si>
    <t>74192/001</t>
  </si>
  <si>
    <t>74194/001</t>
  </si>
  <si>
    <t>74195/001</t>
  </si>
  <si>
    <t>74196/001</t>
  </si>
  <si>
    <t>74197/001</t>
  </si>
  <si>
    <t>74198/001</t>
  </si>
  <si>
    <t>74198/002</t>
  </si>
  <si>
    <t>74199/001</t>
  </si>
  <si>
    <t>74200/001</t>
  </si>
  <si>
    <t>74202/001</t>
  </si>
  <si>
    <t>74202/002</t>
  </si>
  <si>
    <t>74205/001</t>
  </si>
  <si>
    <t>74206/001</t>
  </si>
  <si>
    <t>74206/002</t>
  </si>
  <si>
    <t>74208/001</t>
  </si>
  <si>
    <t>74209/001</t>
  </si>
  <si>
    <t>74210/001</t>
  </si>
  <si>
    <t>74211/001</t>
  </si>
  <si>
    <t>74212/001</t>
  </si>
  <si>
    <t>74213/001</t>
  </si>
  <si>
    <t>74214/001</t>
  </si>
  <si>
    <t>74214/002</t>
  </si>
  <si>
    <t>74215/001</t>
  </si>
  <si>
    <t>74215/002</t>
  </si>
  <si>
    <t>74215/003</t>
  </si>
  <si>
    <t>74216/001</t>
  </si>
  <si>
    <t>74217/001</t>
  </si>
  <si>
    <t>74217/002</t>
  </si>
  <si>
    <t>74217/003</t>
  </si>
  <si>
    <t>74218/001</t>
  </si>
  <si>
    <t>74219/001</t>
  </si>
  <si>
    <t>74219/002</t>
  </si>
  <si>
    <t>74220/001</t>
  </si>
  <si>
    <t>74221/001</t>
  </si>
  <si>
    <t>74223/001</t>
  </si>
  <si>
    <t>74223/002</t>
  </si>
  <si>
    <t>74224/001</t>
  </si>
  <si>
    <t>74229/001</t>
  </si>
  <si>
    <t>74231/001</t>
  </si>
  <si>
    <t>74234/001</t>
  </si>
  <si>
    <t>74235/001</t>
  </si>
  <si>
    <t>74236/001</t>
  </si>
  <si>
    <t>74237/001</t>
  </si>
  <si>
    <t>74238/002</t>
  </si>
  <si>
    <t>74241/001</t>
  </si>
  <si>
    <t>74243/001</t>
  </si>
  <si>
    <t>74244/001</t>
  </si>
  <si>
    <t>74245/001</t>
  </si>
  <si>
    <t>74246/001</t>
  </si>
  <si>
    <t>74250/001</t>
  </si>
  <si>
    <t>74250/002</t>
  </si>
  <si>
    <t>74253/001</t>
  </si>
  <si>
    <t>74255/001</t>
  </si>
  <si>
    <t>74255/003</t>
  </si>
  <si>
    <t>75027/004</t>
  </si>
  <si>
    <t>75027/005</t>
  </si>
  <si>
    <t>75029/001</t>
  </si>
  <si>
    <t>75381/001</t>
  </si>
  <si>
    <t>76443/001</t>
  </si>
  <si>
    <t>76443/002</t>
  </si>
  <si>
    <t>76443/003</t>
  </si>
  <si>
    <t>76443/004</t>
  </si>
  <si>
    <t>76443/005</t>
  </si>
  <si>
    <t>76444/001</t>
  </si>
  <si>
    <t>76444/002</t>
  </si>
  <si>
    <t>76447/001</t>
  </si>
  <si>
    <t>76448/001</t>
  </si>
  <si>
    <t>76448/002</t>
  </si>
  <si>
    <t>76448/003</t>
  </si>
  <si>
    <t>76450/001</t>
  </si>
  <si>
    <t>76451/001</t>
  </si>
  <si>
    <t>79334/001</t>
  </si>
  <si>
    <t>79494/001</t>
  </si>
  <si>
    <t>79495/003</t>
  </si>
  <si>
    <t>79497/001</t>
  </si>
  <si>
    <t>79498/001</t>
  </si>
  <si>
    <t>79499/001</t>
  </si>
  <si>
    <t>79500/002</t>
  </si>
  <si>
    <t>79504/001</t>
  </si>
  <si>
    <t>79504/002</t>
  </si>
  <si>
    <t>79504/003</t>
  </si>
  <si>
    <t>79504/004</t>
  </si>
  <si>
    <t>79504/005</t>
  </si>
  <si>
    <t>79504/006</t>
  </si>
  <si>
    <t>79504/007</t>
  </si>
  <si>
    <t>79504/008</t>
  </si>
  <si>
    <t>79504/009</t>
  </si>
  <si>
    <t>79504/010</t>
  </si>
  <si>
    <t>79504/011</t>
  </si>
  <si>
    <t>79504/012</t>
  </si>
  <si>
    <t>79505/001</t>
  </si>
  <si>
    <t>79505/002</t>
  </si>
  <si>
    <t>79506/001</t>
  </si>
  <si>
    <t>79506/002</t>
  </si>
  <si>
    <t>79507/005</t>
  </si>
  <si>
    <t>79507/006</t>
  </si>
  <si>
    <t>79508/001</t>
  </si>
  <si>
    <t>79508/002</t>
  </si>
  <si>
    <t>79510/001</t>
  </si>
  <si>
    <t>79510/002</t>
  </si>
  <si>
    <t>79514/001</t>
  </si>
  <si>
    <t>79515/001</t>
  </si>
  <si>
    <t>79516/001</t>
  </si>
  <si>
    <t>79517/001</t>
  </si>
  <si>
    <t>79517/002</t>
  </si>
  <si>
    <t>79518/001</t>
  </si>
  <si>
    <t>79518/002</t>
  </si>
  <si>
    <t>83695/001</t>
  </si>
  <si>
    <t>83696/001</t>
  </si>
  <si>
    <t>BASE</t>
  </si>
  <si>
    <t>Escavação mecânica de vala não escorada mat 1ª cat c/ retroescav até 1,50m excl. esgotamento</t>
  </si>
  <si>
    <t>m³</t>
  </si>
  <si>
    <t>Rolo compactador vibratório pé de carneiro para solos, potência 80HP, peso máximo operacional 8,8T - manutenção</t>
  </si>
  <si>
    <t>h</t>
  </si>
  <si>
    <t>Regularização e compactação manual de terreno com soquete</t>
  </si>
  <si>
    <t>m²</t>
  </si>
  <si>
    <t>Escavadeira hidráulica sobre esteiras, caçamba 0,80m³, peso operacional 17T, potência bruta 111HP - depreciação. Af_06/2014</t>
  </si>
  <si>
    <t>Escavadeira hidráulica sobre esteiras, caçamba 0,80m³, peso operacional 17T, potência bruta 111HP - juros. Af_06/2014</t>
  </si>
  <si>
    <t>Escavadeira hidráulica sobre esteiras, caçamba 0,80m³, peso operacional 17T, potência bruta 111HP - manutenção. Af_06/2014</t>
  </si>
  <si>
    <t>Escavadeira hidráulica sobre esteiras, caçamba 0,80m³, peso operacional 17T, potência bruta 111HP - materiais na operação. Af_06/2014</t>
  </si>
  <si>
    <t>Escavadeira hidráulica sobre esteiras, caçamba 0,80m³, peso operacional 17T, potência bruta 111HP - chp diurno. Af_06/2014</t>
  </si>
  <si>
    <t>chp</t>
  </si>
  <si>
    <t>Escavadeira hidráulica sobre esteiras, caçamba 0,80m³, peso operacional 17T, potência bruta 111HP - chi diurno. Af_06/2014</t>
  </si>
  <si>
    <t>chi</t>
  </si>
  <si>
    <t>Forma tábua para concreto em fundação c/ reaproveitamento 5x</t>
  </si>
  <si>
    <t>Concreto não estrutural, consumo 150kg/m³, preparo com betoneira, sem lançamento</t>
  </si>
  <si>
    <t>Grade de disco controle remoto rebocável, com 24 discos 24x6mm com pneus para transporte - manutenção. Af_06/2014</t>
  </si>
  <si>
    <t>Retroescavadeira sobre rodas com carregadeira, tração 4x4, potência líq. 88HP, caçamba carreg. cap mín. 1m³, caçamba retro cap. 0,26m³, peso operacional mín. 6.674kg, profundidade escavação máx. 4,37m - manutenção. Af_06/2014</t>
  </si>
  <si>
    <t>Retroescavadeira sobre rodas com carregadeira, tração 4x2, potência líq. 79HP, caçamba carreg. cap mín. 1m³, caçamba retro cap. 0,20m³, peso operacional mín. 6.570kg, profundidade escavação máx. 4,37m - manutenção. Af_06/2014</t>
  </si>
  <si>
    <t>Retroescavadeira sobre rodas com carregadeira, tração 4x2, potência líq. 79HP, caçamba carreg. cap mín. 1m³, caçamba retro cap. 0,20m³, peso operacional mín. 6.570kg, profundidade escavação máx. 4,37m - materiais na operação. Af_06/2014</t>
  </si>
  <si>
    <t>Rolo compactador vibratório, cilindro liso, autopropelido 80HP, peso máximo operacional 8,1T - chp diurno - juros e depreciação</t>
  </si>
  <si>
    <t>Rolo compactador vibratório de um cilindro liso de aço, potência 80HP, peso máximo operacional 8,1T - manutenção</t>
  </si>
  <si>
    <t>Rolo compactador vibratório de cilindro liso, autopropelido, potência 80HP, peso máximo operacional 8,1T - custo da mão de obra na operação</t>
  </si>
  <si>
    <t>Rolo compactador vibratório de um cilindro aço liso, potência 80HP, peso operacional máximo 8,1T, impacto dinâmico 16,15 / 9,5T, largura de trabalho 1,68m - manutenção. Af_06/2014</t>
  </si>
  <si>
    <t>Rolo compactador vibratório, tandem, cilindro liso de aço, autopropelido, 40HP - 4,4T, impacto dinâmico 3,1T, vu 5 anos - depreciação e juros</t>
  </si>
  <si>
    <t>Rolo compactador vibratório, tandem, cilindro liso, autopropelido 40HP - 4,4T, impacto dinâmico 3,1T, vu 5 anos - manutenção.</t>
  </si>
  <si>
    <t>Rolo compactador vibratório, tandem, cilindro liso autopropelido 40HP 4,4T, impacto dinâmico 3,1T, vu 5 anos - custo com materiais na operação.</t>
  </si>
  <si>
    <t>Retroescavadeira sobre rodas com carregadeira, tração 4x4, potência líq. 88HP, caçamba carreg. cap mín. 1m³, caçamba retro cap. 0,26m³, peso operacional mín. 6.674kg, profundidade escavação máx. 4,37m - chp diurno. Af_06/2014</t>
  </si>
  <si>
    <t>Retroescavadeira sobre rodas com carregadeira, tração 4x4, potência líq. 88HP, caçamba carreg. cap mín. 1m³, caçamba retro cap. 0,26m³, peso operacional mín. 6.674kg, profundidade escavação máx. 4,37m - chi diurno. Af_06/2014</t>
  </si>
  <si>
    <t>Retroescavadeira sobre rodas com carregadeira, tração 4x2, potência líq. 79HP, caçamba carreg. cap mín. 1m³, caçamba retro cap. 0,20m³, peso operacional mín. 6.570kg, profundidade escavação máx. 4,37m - chp diurno. Af_06/2014</t>
  </si>
  <si>
    <t>Retroescavadeira sobre rodas com carregadeira, tração 4x2, potência líq. 79HP, caçamba carreg. cap mín. 1m³, caçamba retro cap. 0,20m³, peso operacional mín. 6.570kg, profundidade escavação máx. 4,37m - chi diurno. Af_06/2014</t>
  </si>
  <si>
    <t>Rolo compactador vibratório, cilindro liso, autopropelido 80HP, peso máximo operacional 8,1T - chp diurno</t>
  </si>
  <si>
    <t>Rolo compactador vibratório de cilindro liso, autopropelido de aço, 80HP - 8,1T - chi diurno</t>
  </si>
  <si>
    <t>Rolo compactador vibratório de um cilindro aço liso, potência 80HP, peso operacional máximo 8,1T, impacto dinâmico 16,15 / 9,5T, largura de trabalho 1,68m - chp diurno. Af_06/2014</t>
  </si>
  <si>
    <t>Rolo compactador vibratório de um cilindro aço liso, potência 80HP, peso operacional máximo 8,1T, impacto dinâmico 16,15 / 9,5T, largura de trabalho 1,68m - chi diurno. Af_06/2014</t>
  </si>
  <si>
    <t>Rolo compactador vibratório, tandem, auto propel., cilindro liso de aço, 40HP - 4,4T, impacto dinâmico 3,1T - vida útil 5 anos - chp diurno.</t>
  </si>
  <si>
    <t>Grade de disco controle remoto rebocável, com 24 discos 24x6mm com pneus para transporte - chp diurno. Af_06/2014</t>
  </si>
  <si>
    <t>Grade de disco controle remoto rebocável, com 24 discos 24x6mm com pneus para transporte - chi diurno. Af_06/2014</t>
  </si>
  <si>
    <t>Motobomba centrífuga, motor a gasolina, potência 5,42HP, bocais 1 1/2"x1", diâmetro rotor 143mm hm/q = 6mca / 16,8m³/h a 38mca / 6,6m³/h - manutenção. Af_06/2014</t>
  </si>
  <si>
    <t>Motobomba centrífuga, motor a gasolina, potência 5,42HP, bocais 1 1/2"x1", diâmetro rotor 143mm hm/q = 6mca / 16,8m³/h a 38mca / 6,6m³/h - materiais na operação. Af_06/2014</t>
  </si>
  <si>
    <t>Caminhão basculante 6m³, peso bruto total 16.000kg, carga útil máxima 13.071kg, distância entre eixos 4,80m, potência 230CV inclusive caçamba metálica - manutenção. Af_06/2014</t>
  </si>
  <si>
    <t>Usina de asfalto a quente fixa capacidade 40/80T/h - depreciação e juros</t>
  </si>
  <si>
    <t>Usina de asfalto a quente fixa capacidade 40/80T/h - manutenção</t>
  </si>
  <si>
    <t>Usina de asfalto a quente fixa capacidade 40/80T/h - material e operação</t>
  </si>
  <si>
    <t>Usina de asfalto a quente, fixa, capacidade 40 a 80T/h - mão de obra na operação diurna</t>
  </si>
  <si>
    <t>Caminhão basculante, 162HP - 6m³ / mão de obra na operação noturna</t>
  </si>
  <si>
    <t>Usina de concreto fixa capacidade 90/120m³, 63HP - depreciação e juros</t>
  </si>
  <si>
    <t>Usina de concreto fixa capacidade 90/120m³, 63HP - materiais na operação</t>
  </si>
  <si>
    <t>Usina de concreto fixa capacidade 90/120m³, 63HP - mão de obra na operação diurna</t>
  </si>
  <si>
    <t>Caminhão toco, peso bruto total 16.000kg, carga útil máx. 10.685kg, dist. entre eixos 4,8m, potência 189CV, inclusive carroceria fixa aberta de madeira p/ transporte geral de carga seca, dimen. aprox. 2,5x7,00x0,50m - manutenção. Af_06/2014</t>
  </si>
  <si>
    <t>Usina misturadora de solos, dosadores triplos, calha vibratória, capacidade 200/500T, 201HP - depreciação e juros</t>
  </si>
  <si>
    <t>Usina misturadora de solos, dosadores triplos, calha vibratória, capacidade 200/500T, 201HP - manutenção</t>
  </si>
  <si>
    <t>Usina misturadora de solos, dosadores triplos, calha vibratória, capacidade 200/500T, 201HP - mão de obra na operação noturna</t>
  </si>
  <si>
    <t>Vibroacabadora de asfalto sobre esteiras, largura de pavimentação 1,90m a 5,30m, potência 105HP capacidade 450T/h - manutenção. Af_11/2014</t>
  </si>
  <si>
    <t>Vibroacabadora de asfalto sobre esteiras, largura de pavimentação 1,90m a 5,30m, potência 105HP capacidade 450T/h - materiais na operação. Af_11/2014</t>
  </si>
  <si>
    <t>Trator de pneus, potência 85CV, tração 4x4, peso com lastro de 4.675kg - manutenção. Af_06/2014</t>
  </si>
  <si>
    <t>Trator de pneus, potência 85CV, tração 4x4, peso com lastro de 4.675kg - materiais na operação. Af_06/2014</t>
  </si>
  <si>
    <t>Trator pneus tração 4x2 82CV, peso c/ lastro 4,555T - mão de obra operação diurna</t>
  </si>
  <si>
    <t>Trator de esteiras, potência 170HP, peso operacional 19T, caçamba 5,2m³ - materiais na operação. Af_06/2014</t>
  </si>
  <si>
    <t>Reaterro apiloado em camadas 0,20m, utilizando material argilo-arenoso adquirido em jazida, já considerando um acréscimo de 25% no volume do material adquirido, não considerando o transporte até o reaterro</t>
  </si>
  <si>
    <t>Trator de esteiras, potência 150HP, peso operacional 16,7T, com roda motriz elevada e lâmina 3,18m³ - materiais na operação. Af_06/2014</t>
  </si>
  <si>
    <t>Trator de esteiras, potência 347HP, peso operacional 38,5T, com lâmina 8,70m³ - materiais na operação. Af_06/2014</t>
  </si>
  <si>
    <t>Trator de esteiras, potência 100HP, peso operacional 9,4T, com lâmina 2,19m³ - manutenção. Af_06/2014</t>
  </si>
  <si>
    <t>Trator de esteiras 99HP, peso operacional 8,5T - mão de obra na operação diurna</t>
  </si>
  <si>
    <t>Rolo compactador vibratório rebocável cilindro liso, 4,7T, impacto dinâmico 18,3T - manutenção.</t>
  </si>
  <si>
    <t>Rolo compactador vibratório tandem aço liso, potência 58HP, peso sem/com lastro 6,5 / 9,4T, largura de trabalho 1,2m - manutenção. Af_06/2014</t>
  </si>
  <si>
    <t>Rolo compactador vibratório tandem aço liso, potência 58HP, peso sem/com lastro 6,5 / 9,4T, largura de trabalho 1,2m - materiais na operação. Af_06/2014</t>
  </si>
  <si>
    <t>Rolo compactador pneumático, autopropelido pressão variável, 99HP, peso operacional sem ou com lastro 8,3/21,0T - manutenção.</t>
  </si>
  <si>
    <t>Rolo compactador pneumático, autopropelido, pressão variável, 99HP, peso operacional sem ou com lastro 8,3/21,0T - custo com materiais na operação</t>
  </si>
  <si>
    <t>Retroescavadeira sobre rodas com carregadeira, tração 4x4, potência líq. 72HP, caçamba carreg. cap mín. 0,79m³, caçamba retro cap. 0,18m³, peso operacional mín. 7.140kg, profundidade escavação máx. 4,50m - manutenção. Af_06/2014</t>
  </si>
  <si>
    <t>Retroescavadeira sobre rodas com carregadeira, tração 4x4, potência líq. 72HP, caçamba carreg. cap mín. 0,79m³, caçamba retro cap. 0,18m³, peso operacional mín. 7.140kg, profundidade escavação máx. 4,50m - materiais na operação. Af_06/2014</t>
  </si>
  <si>
    <t>Retroescavadeira, 74HP (vida útil 6 anos) - mão de obra/operação noturno</t>
  </si>
  <si>
    <t>Rolo compactador vibratório pé de carneiro, operado por controle remoto, potência 17HP, peso operacional 1,65T - depreciação e juros</t>
  </si>
  <si>
    <t>Rolo compactador vibratório pé de carneiro, operado por controle remoto, 17HP - 1,65T - manutenção.</t>
  </si>
  <si>
    <t>Usina de lama asfáltica, prod. 30 a 50T/h, silo de agregado 7m³, reservatórios para emulsão e água de 2,3m³ cada, misturador tipo pugmill a ser montado sobre caminhão - manutenção. Af_10/2014</t>
  </si>
  <si>
    <t>Usina de lama asfáltica, prod. 30 a 50T/h, silo de agregado 7m³, reservatórios para emulsão e água de 2,3m³ cada, misturador tipo pugmill a ser montado sobre caminhão - materiais na operação. Af_10/2014</t>
  </si>
  <si>
    <t>Caminhão pipa 6.000L, peso bruto total 13.000kg, distância entre eixos 4,80m, potência 189CV inclusive tanque de aço para transporte de água, capacidade 6m³ - materiais na operação. Af_06/2014</t>
  </si>
  <si>
    <t>Caminhão toco, peso bruto total 14.300kg, carga útil máxima 9.590kg, distância entre eixos 4,76m, potência 185CV (não inclui carroceria) - manutenção. Af_06/2014</t>
  </si>
  <si>
    <t>Caminhão toco, peso bruto total 16.000kg, carga útil máxima de 10.685kg, distância entre eixos 4,80m, potência 189CV excl. carroceria - manutenção. Af_06/2014</t>
  </si>
  <si>
    <t>Caminhão pipa 10.000L trucado, peso bruto total 23.000kg, carga útil máxima 15.935kg, distância entre eixos 4,8m, potência 230CV, inclusive tanque de aço para transporte de água - manutenção. Af_06/2014</t>
  </si>
  <si>
    <t>Espargidor de asfalto pressurizado com tanque de 2.500L, rebocável com motor a gasolina potência 3,4HP - manutenção. Af_07/2014</t>
  </si>
  <si>
    <t>Espargidor de asfalto pressurizado com tanque de 2.500L, rebocável com motor a gasolina potência 3,4HP - materiais na operação. Af_07/2014</t>
  </si>
  <si>
    <t>Distribuidor de asfalto montado sobre caminhão toco 162HP, com tanque isolado 6m³ com barra espargidora de 3,66m - custo c/ mão de obra na operação diurna.</t>
  </si>
  <si>
    <t>Lança elevatória telescópica de acionamento hidráulico, capacidade de carga 30.000kg, com cesto, montada sobre caminhão trucado - manutenção</t>
  </si>
  <si>
    <t>Lança elevatória telescópica de acionamento hidráulico, capacidade de carga 30.000kg, com cesto, montada sobre caminhão trucado - custo com materiais na operação</t>
  </si>
  <si>
    <t>Motoniveladora potência básica líquida (primeira marcha) 125HP, peso bruto 13.032kg, largura da lâmina de 3,7m - manutenção. Af_06/2014</t>
  </si>
  <si>
    <t>Motoscraper 270HP - custo com materiais na operação</t>
  </si>
  <si>
    <t>Motoscraper 270HP - custo com mão de obra na operação diurna</t>
  </si>
  <si>
    <t>Pá carregadeira sobre rodas, potência 197HP, capacidade da caçamba 2,5 a 3,5m³, peso operacional 18.338kg - materiais na operação. Af_06/2014</t>
  </si>
  <si>
    <t>Rolo compactador vibratório de um cilindro liso de aço, potência 80HP, peso operacional máximo 8,5T, largura trabalho 1,676m - manutenção. Af_06/2014</t>
  </si>
  <si>
    <t>Rolo compactador vibratório de um cilindro liso de aço, potência 80HP, peso operacional máximo 8,5T, largura trabalho 1,676m - materiais na operação. Af_06/2014</t>
  </si>
  <si>
    <t>Martelete ou rompedor pneumático manual 28kg, frequência de impacto 1.230/minuto - depreciação e juros</t>
  </si>
  <si>
    <t>Martelete ou rompedor pneumático manual 28kg, frequência de impacto 1230/minuto - chp diurno</t>
  </si>
  <si>
    <t>Martelete ou rompedor pneumático manual 28kg, frequência de impacto 1.230/minuto - mão de obra na operação diurna</t>
  </si>
  <si>
    <t>Compressor de ar rebocável, vazão 189pcm, pressão efetiva de trabalho 102psi, motor diesel, potência 63CV - manutenção. Af_06/2015</t>
  </si>
  <si>
    <t>Bomba submersível elétrica trifásica, potência 2,96HP, ø rotor 144mm semiaberto, bocal de saída ø 2, hm/q = 2mca / 38,8m³/h a 28mca / 5m³/h - manutenção. Af_06/2014</t>
  </si>
  <si>
    <t>Compactador de solos com placa vibratória, 46x51cm, 5HP, 156kg, diesel, impacto dinâmico 1.700kg - depreciação e juros</t>
  </si>
  <si>
    <t>Compactador de solos com placa vibratória, 46x51cm, 5HP, 156kg, diesel, impacto dinâmico 1.700kg - manutenção</t>
  </si>
  <si>
    <t>Compactador de solos com placa vibratória, 46x51cm, 5HP, 156kg, diesel, impacto dinâmico 1.700kg - custo horário de materiais na operação</t>
  </si>
  <si>
    <t>Compactador de solos com placa vibratória, 46x51cm, 5HP, 156kg, diesel, impacto dinâmico 1.700kg - mão de obra diurna na operação</t>
  </si>
  <si>
    <t>Motobomba centrífuga, motor a gasolina, potência 5,42HP, bocais 1 1/2"x1", diâmetro rotor 143mm hm/q = 6mca / 16,8m³/h a 38mca / 6,6m³/h - chi diurno. Af_06/2014</t>
  </si>
  <si>
    <t>Usina de asfalto a quente fixa cap. 40 / 80ton/h - chp diurno</t>
  </si>
  <si>
    <t>Caminhão basculante 6m³, peso bruto total 16.000kg, carga útil máxima 13.071kg, distância entre eixos 4,80m, potência 230CV inclusive caçamba metálica - chp diurno. Af_06/2014</t>
  </si>
  <si>
    <t>Usina de concreto fixa capacidade 90/120m³, 63HP - chp diurno</t>
  </si>
  <si>
    <t>Caminhão toco, peso bruto total 16.000kg, carga útil máx. 10.685kg, dist. entre eixos 4,8m, potência 189CV, inclusive carroceria fixa aberta de madeira p/ transporte geral de carga seca, dimen. aprox. 2,5x7,00x0,50m - chp diurno. Af_06/2014</t>
  </si>
  <si>
    <t>Caminhão toco, peso bruto total 16.000kg, carga útil máx. 10.685kg, dist. entre eixos 4,8m, potência 189CV, inclusive carroceria fixa aberta de madeira p/ transporte geral de carga seca, dimen. aprox. 2,5x7,00x0,50m - chi diurno. Af_06/2014</t>
  </si>
  <si>
    <t>Usina de concreto fixa capacidade 90/120m³, 63HP - chi diurno</t>
  </si>
  <si>
    <t>Usina misturadora de solos, dosadores triplos, calha vibratória, capacidade 200/500T, 201HP - chi noturno</t>
  </si>
  <si>
    <t>chi-n</t>
  </si>
  <si>
    <t>Vibroacabadora de asfalto sobre esteiras, largura de pavimentação 1,90m a 5,30m, potência 105HP capacidade 450T/h - chp diurno. Af_11/2014</t>
  </si>
  <si>
    <t>Vibro acabadora de asfalto sobre esteiras, largura de pavimentação 1,90m a 5,30m, potência 105HP capacidade 450T/h - chi diurno. Af_11/2014</t>
  </si>
  <si>
    <t>Vassoura mecânica rebocável com escova cilíndrica, largura útil de varrimento de 2,44m - chp diurno. Af_06/2014</t>
  </si>
  <si>
    <t>Vassoura mecânica rebocável com escova cilíndrica, largura útil de varrimento de 2,44m - chi diurno. Af_06/2014</t>
  </si>
  <si>
    <t>Trator de pneus, potência 122CV, tração 4x4, peso com lastro de 4.510kg - chp diurno. Af_06/2014</t>
  </si>
  <si>
    <t>Trator de pneus, potência 122CV, tração 4x4, peso com lastro de 4.510kg - chi diurno. Af_06/2014</t>
  </si>
  <si>
    <t>Trator de esteiras, potência 170HP, peso operacional 19T, caçamba 5,2m³ - chp diurno. Af_06/2014</t>
  </si>
  <si>
    <t>Trator de esteiras, potência 170HP, peso operacional 19T, caçamba 5,2m³ - chi diurno. Af_06/2014</t>
  </si>
  <si>
    <t>Trator de esteiras, potência 150HP, peso operacional 16,7T, com roda motriz elevada e lâmina 3,18m³ - chp diurno. Af_06/2014</t>
  </si>
  <si>
    <t>Trator de esteiras, potência 150HP, peso operacional 16,7T, com roda motriz elevada e lâmina 3,18m³ - chi diurno. Af_06/2014</t>
  </si>
  <si>
    <t>Trator de esteiras, potência 347HP, peso operacional 38,5T, com lâmina 8,70m³ - chp diurno. Af_06/2014</t>
  </si>
  <si>
    <t>Trator de esteiras, potência 347HP, peso operacional 38,5T, com lâmina 8,70m³ - chi diurno. Af_06/2014</t>
  </si>
  <si>
    <t>Rolo compactador vibratório rebocável aço liso, peso 4,7T, impacto dinâmico 18,3T - chp diurno</t>
  </si>
  <si>
    <t>Rolo compactador vibratório rebocável aço liso, peso 4,7T, impacto dinâmico 18,3T - chi diurno</t>
  </si>
  <si>
    <t>Rolo compactador vibratório tandem aço liso, potência 58HP, peso sem/com lastro 6,5 / 9,4T, largura de trabalho 1,2m - chp diurno. Af_06/2014</t>
  </si>
  <si>
    <t>Rolo compactador vibratório tandem aço liso, potência 58HP, peso sem/com lastro 6,5 / 9,4T, largura de trabalho 1,2m - chi diurno. Af_06/2014</t>
  </si>
  <si>
    <t>Rolo compactador de pneus estático para asfalto, pressão variável, potência 99HP, peso operacional sem/com lastro 8,3/21,0T - chp diurno</t>
  </si>
  <si>
    <t>Rolo compactador de pneus estático para asfalto, pressão variável, potência 99HP, peso operacional sem/com lastro 8,3/21,0T - chi diurno</t>
  </si>
  <si>
    <t>Retroescavadeira sobre rodas com carregadeira, tração 4x4, potência líq. 72HP, caçamba carreg. cap mín. 0,79m³, caçamba retro cap. 0,18m³, peso operacional mín. 7.140kg, profundidade escavação máx. 4,50m - chp diurno. Af_06/2014</t>
  </si>
  <si>
    <t>Retroescavadeira sobre rodas com carregadeira, tração 4x4, potência líq. 72HP, caçamba carreg. cap mín. 0,79m³, caçamba retro cap. 0,18m³, peso operacional mín. 7.140kg, profundidade escavação máx. 4,50m - chi diurno. Af_06/2014</t>
  </si>
  <si>
    <t>Rolo compactador vibratório pé de carneiro, operado por controle remoto, potência 17HP, peso operacional 1,65T - chp diurno</t>
  </si>
  <si>
    <t>Rolo compactador vibratório pé de carneiro, operado por controle remoto, potência 17HP, peso operacional 1,65T - chi</t>
  </si>
  <si>
    <t>Usina de lama asfáltica, produção 30 a 50T/h, silo de agregado 7m³, reservatórios para emulsão e água de 2,3m³ cada, misturador tipo pugmill a ser montado sobre caminhão - chp diurno. Af_10/2014</t>
  </si>
  <si>
    <t>Usina de lama asfáltica, prod. 30 a 50T/h, silo de agregado 7m³, reservatórios para emulsão e água de 2,3m³ cada, misturador tipo pugmill a ser montado sobre caminhão - chi diurno. Af_10/2014</t>
  </si>
  <si>
    <t>Caminhão toco, peso bruto total 14.300kg, carga útil máxima 9.590kg, distância entre eixos 4,76m, potência 185CV (não inclui carroceria) - chp diurno. Af_06/2014</t>
  </si>
  <si>
    <t>Caminhão toco, peso bruto total 14.300kg, carga útil máxima 9.590kg, distância entre eixos 4,76m, potência 185CV (não inclui carroceria) - chi diurno. Af_06/2014</t>
  </si>
  <si>
    <t>Caminhão toco, peso bruto total 16.000kg, carga útil máxima de 10.685kg, distância entre eixos 4,80m, potência 189CV excl. carroceria - chp diurno. Af_06/2014</t>
  </si>
  <si>
    <t>Caminhão toco, peso bruto total 16.000kg, carga útil máxima de 10.685kg, distância entre eixos 4,80m, potência 189CV excl. carroceria - chi diurno. Af_06/2014</t>
  </si>
  <si>
    <t>Caminhão pipa 10.000L trucado, peso bruto total 23.000kg, carga útil máxima 15.935kg, distância entre eixos 4,8m, potência 230CV, inclusive tanque de aço para transporte de água - chp diurno. Af_06/2014</t>
  </si>
  <si>
    <t>Caminhão pipa 10.000L trucado, peso bruto total 23.000kg, carga útil máxima 15.935kg, distância entre eixos 4,8m, potência 230CV, inclusive tanque de aço para transporte de água - chi diurno. Af_06/2014</t>
  </si>
  <si>
    <t>Distribuidor de agregado tipo dosador rebocável com 4 pneus com largura 3,66m - chp diurno</t>
  </si>
  <si>
    <t>Distribuidor de agregado tipo dosador rebocável com 4 pneus com largura 3,66m - chi diurno</t>
  </si>
  <si>
    <t>Espargidor de asfalto pressurizado com tanque de 2.500L, rebocável com motor a gasolina potência 3,4HP - chp diurno. Af_07/2014</t>
  </si>
  <si>
    <t>Espargidor de asfalto pressurizado com tanque de 2.500L, rebocável com motor a gasolina potência 3,4HP - chi diurno. Af_07/2014</t>
  </si>
  <si>
    <t>Grade de disco rebocável com 20 discos 24" x 6mm com pneus para transporte - chp diurno. Af_06/2014</t>
  </si>
  <si>
    <t>Grade de disco rebocável com 20 discos 24"x6mm com pneus para transporte - chi diurno. Af_06/2014</t>
  </si>
  <si>
    <t>Lança elevatória telescópica de acionamento hidráulico, capacidade de carga 30.000kg, com cesto, montada sobre caminhão trucado - chp diurno</t>
  </si>
  <si>
    <t>Lança elevatória telescópica de acionamento hidráulico, capacidade de carga 30.000kg, com cesto, montada sobre caminhão trucado - chi diurno</t>
  </si>
  <si>
    <t>Guindauto hidráulico, capacidade máxima de carga 6.200kg, momento máximo de carga 11,7Tm, alcance máximo horizontal 9,70m, inclusive caminhão toco peso bruto total 16.000kg, potência de 189CV - chp diurno. Af_06/2014</t>
  </si>
  <si>
    <t>Guindauto hidráulico, cap. máx. carga 3.300kg, momento máx. carga 5,8Tm, alcance máx. horizontal 7,60m, montado sobre caminhão toco potência 170CV, inclusive carroceria fixa aberta de madeira - chi diurno. Af_06/2014</t>
  </si>
  <si>
    <t>Motoniveladora potência básica líquida (primeira marcha) 125HP, peso bruto 13.032kg, largura da lâmina de 3,7m - chp diurno. Af_06/2014</t>
  </si>
  <si>
    <t>Motoniveladora potência básica líquida (primeira marcha) 125HP, peso bruto 13.032kg, largura da lâmina de 3,7m - chi diurno. Af_06/2014</t>
  </si>
  <si>
    <t>Pá carregadeira sobre rodas, potência líquida 128HP, capacidade da caçamba 1,7 a 2,8m³, peso operacional 11.632kg - chp diurno. Af_06/2014</t>
  </si>
  <si>
    <t>Pá carregadeira sobre rodas, potência líquida 128HP, capacidade da caçamba 1,7 a 2,8m³, peso operacional 11.632kg - chi diurno. Af_06/2014</t>
  </si>
  <si>
    <t>Pá carregadeira sobre rodas, potência 197HP, capacidade da caçamba 2,5 a 3,5m³, peso operacional 18.338kg - chp diurno. Af_06/2014</t>
  </si>
  <si>
    <t>Pá carregadeira sobre rodas, potência 197HP, capacidade da caçamba 2,5 a 3,5m³, peso operacional 18.338kg - chi diurno. Af_06/2014</t>
  </si>
  <si>
    <t>Rolo compactador vibratório de um cilindro liso de aço, potência 80HP, peso operacional máximo 8,5T, largura trabalho 1,676m - chp diurno. Af_06/2014</t>
  </si>
  <si>
    <t>Martelete ou rompedor pneumático manual 28kg, frequência de impacto 1.230/minuto - chi diurno</t>
  </si>
  <si>
    <t>Compressor de ar rebocável, vazão 189pcm, pressão efetiva de trabalho 102psi, motor diesel, potência 63CV - chp diurno. Af_06/2015</t>
  </si>
  <si>
    <t>Compressor de ar rebocável, vazão 189pcm, pressão efetiva de trabalho 102psi, motor diesel, potência 63CV - chi diurno. Af_06/2015</t>
  </si>
  <si>
    <t>Compactador de solos com placa vibratória, 46x51cm, 5HP, 156kg, diesel, impacto dinâmico 1.700kg - custo horário produtivo diurno</t>
  </si>
  <si>
    <t>Compactador de solos com placa vibratória, 46x51cm, 5HP, 156kg, diesel, impacto dinâmico 1.700kg - custo horário improdutivo diurno</t>
  </si>
  <si>
    <t>Caminhão basculante 6m³, peso bruto total 16.000kg, carga útil máxima 13.071kg, distância entre eixos 4,80m, potência 230CV inclusive caçamba metálica - chi diurno. Af_06/2014</t>
  </si>
  <si>
    <t>Impermeabilização de superfície com argamassa de cimento e areia (media), traço 1:3, com aditivo impermeabilizante, E=2cm.</t>
  </si>
  <si>
    <t>Forma tábua para concreto em fundação, c/ reaproveitamento 2x.</t>
  </si>
  <si>
    <t>Barra lisa com argamassa traço 1:4 (cimento e areia grossa), espessura 2,0cm, incluso aditivo impermeabilizante, preparo mecânico da argamassa</t>
  </si>
  <si>
    <t>Barra lisa com argamassa traço 1:4 (cimento e areia grossa), espessura 2,0cm, preparo mecânico da argamassa</t>
  </si>
  <si>
    <t>Pasta de cimento Portland, espessura 1mm</t>
  </si>
  <si>
    <t>Vaso sanitário sifonado louça branca padrão popular, com conjunto para fixação para vaso sanitário com parafuso, arruela e bucha - fornecimento e instalação</t>
  </si>
  <si>
    <t>un</t>
  </si>
  <si>
    <t>Argamassa traço 1:2 (cal e areia fina peneirada), preparo manual</t>
  </si>
  <si>
    <t>Concreto não estrutural, consumo 210kg/m³, preparo com betoneira, sem lançamento</t>
  </si>
  <si>
    <t>Concreto Fck=15MPa, preparo com betoneira, sem lançamento</t>
  </si>
  <si>
    <t>Cumeeira com telha cerâmica embocada com argamassa traço 1:2:8 (cimento, cal e areia)</t>
  </si>
  <si>
    <t>m</t>
  </si>
  <si>
    <t>Pintura esmalte brilhante (2 demãos) sobre superfície metálica, inclusive proteção com zarcão (1 demão)</t>
  </si>
  <si>
    <t>Pintura verniz poliuretano brilhante em madeira, três demãos</t>
  </si>
  <si>
    <t>Pintura em verniz sintético brilhante em madeira, três demãos</t>
  </si>
  <si>
    <t>Tampa em concreto armado 60x60x5cm p/ cx inspeção / fossa séptica</t>
  </si>
  <si>
    <t>Janela basculante de ferro em cantoneira 5/8" x 1/8", linha popular</t>
  </si>
  <si>
    <t>Janela basculante em chapa dobrada de aço</t>
  </si>
  <si>
    <t>Alvenaria de embasamento em tijolos cerâmicos maciços 5x10x20cm, assentado com argamassa traço 1:2:8 (cimento, cal e areia)</t>
  </si>
  <si>
    <t>Embasamento c/ pedra argamassada utilizando arg. cim/areia 1:4</t>
  </si>
  <si>
    <t>Rodapé em argamassa traço 1:2:8 (cimento, cal e areia) altura 8cm</t>
  </si>
  <si>
    <t>Janela de correr em chapa de aço, com duas folhas, para vidro</t>
  </si>
  <si>
    <t>Impermeabilização de superfície com argamassa de cimento e areia (grossa), traço 1:4, com aditivo impermeabilizante, E=2,5cm</t>
  </si>
  <si>
    <t>Tampa de concreto armado 60x60x5cm para caixa</t>
  </si>
  <si>
    <t>Caminhão basculante, toco 5,0m³ - 170HP - 11,24T (vida útil 5 anos) - custos c/material na operação.</t>
  </si>
  <si>
    <t>Impermeabilização de calhas / lajes descobertas, com emulsão asfáltica com elastômeros, 3 demãos</t>
  </si>
  <si>
    <t>Trator de esteiras com lamina - potência 305HP - peso operacional 37T (vida útil 10 anos) - depreciação e juros</t>
  </si>
  <si>
    <t>Trator de esteiras com lamina - potência 305HP - peso operacional 37T (vida útil 10 anos) - manutenção</t>
  </si>
  <si>
    <t>Trator de esteiras 153HP peso operacional 15T, com roda motriz elevada (vida útil 10 anos) - depreciação e juros</t>
  </si>
  <si>
    <t>Trator de esteiras Caterpillar D6 153HP (vida útil 10 anos) - manutenção</t>
  </si>
  <si>
    <t>Trator de esteiras Caterpillar D6 153HP (vida útil=10 anos) - chp diurno</t>
  </si>
  <si>
    <t>Caminhão pipa 6.000L, peso bruto total 13.000kg, distância entre eixos 4,80m, potência 189CV inclusive tanque de aço para transporte de água, capacidade 6m³ - chp diurno. Af_06/2014</t>
  </si>
  <si>
    <t>Caminhão pipa 6.000L, peso bruto total 13.000kg, distância entre eixos 4,80m, potência 189CV inclusive tanque de aço para transporte de água, capacidade 6m³ - chi diurno. Af_06/2014</t>
  </si>
  <si>
    <t>Máquina solda arco 375A diesel 33CV chp diurno excl. operador</t>
  </si>
  <si>
    <t>Máquina solda arco 375A diesel 33CV chi diurno excl. operador</t>
  </si>
  <si>
    <t>Máquina solda arco 375A diesel 33CV chi noturno excl. operador</t>
  </si>
  <si>
    <t>Solda topo descendente chanfrada espessura=1/4" chapa / perfil / tubo aço com conversor diesel.</t>
  </si>
  <si>
    <t>Fornecimento e lançamento de pedra de mão</t>
  </si>
  <si>
    <t>Fornecimento e lançamento de brita n.4</t>
  </si>
  <si>
    <t>Trator de esteiras - D6 - depreciação</t>
  </si>
  <si>
    <t>Trator de esteiras - D6 - juros</t>
  </si>
  <si>
    <t>Trator de esteiras - D6 - manutenção</t>
  </si>
  <si>
    <t>Trator de esteiras - D6 - custos c/ mat. Na operação</t>
  </si>
  <si>
    <t>Trator de esteiras - D6 - mão de obra na operação</t>
  </si>
  <si>
    <t>Rolo compactador de pneus estático, pressão variável, potência 111HP, peso sem/com lastro 9,5 / 26T, largura de trabalho 1,90m - chp diurno. Af_07/2014</t>
  </si>
  <si>
    <t>Rolo compactador de pneus estático, pressão variável, potência 111HP, peso sem/com lastro 9,5 / 26T, largura de trabalho 1,90m - chi diurno. Af_07/2014</t>
  </si>
  <si>
    <t>Extrusora de guias e sarjetas 14HP - chp</t>
  </si>
  <si>
    <t>Extrusora de guias e sarjetas 14HP - depreciação</t>
  </si>
  <si>
    <t>Extrusora de guias e sarjetas 14HP - juros</t>
  </si>
  <si>
    <t>Extrusora de guias e sarjetas 14HP - manutenção</t>
  </si>
  <si>
    <t>Escavação e acerto manual na faixa de 0,45m de largura p/ execução de meio-fio e sarjeta conjugados</t>
  </si>
  <si>
    <t>Veículo utilitário tipo pick-up a gasolina com 56,8CV - chp</t>
  </si>
  <si>
    <t>Veículo utilitário tipo pick-up a gasolina com 56,8CV - depreciação</t>
  </si>
  <si>
    <t>Veículo utilitário tipo pick-up a gasolina com 56,8CV - juros</t>
  </si>
  <si>
    <t>Veículo utilitário tipo pick-up a gasolina com 56,8CV - manutenção</t>
  </si>
  <si>
    <t>Veículo utilitário tipo pick-up a gasolina com 56,8CV - custos c/material na operação</t>
  </si>
  <si>
    <t>Mão de obra operação diurna - veículo leve</t>
  </si>
  <si>
    <t>Distribuidor de betume 6.000L 56CV sob pressão montado sobre chassis de caminhão - chp</t>
  </si>
  <si>
    <t>Distribuidor de betume 6.000L 56CV sob pressão montado sobre chassis de caminhão - depreciação</t>
  </si>
  <si>
    <t>Distribuidor de betume 6.000L 56CV sob pressão montado sobre chassis de caminhão - juros</t>
  </si>
  <si>
    <t>Distribuidor de betume 6.000L 56CV sob pressão montado sobre chassis de caminhão - manutenção</t>
  </si>
  <si>
    <t>Distribuidor de betume 6.000L 56CV sob pressão montado sobre chassis de caminhão - custos com material operação diurna</t>
  </si>
  <si>
    <t>Distribuidor de betume 6.000L 56CV sob pressão montado sobre chassis de caminhão - chi</t>
  </si>
  <si>
    <t>Tanque de asfalto estacionário com serpentina, capacidade 30.000L - chp diurno. Af_06/2014</t>
  </si>
  <si>
    <t>Tanque de asfalto estacionário com serpentina, capacidade 30.000L - chi diurno. Af_06/2014</t>
  </si>
  <si>
    <t>Tanque de asfalto estacionário com serpentina, capacidade 30.000L - depreciação. Af_06/2014</t>
  </si>
  <si>
    <t>Tanque de asfalto estacionário com serpentina, capacidade 30.000L - juros. Af_06/2014</t>
  </si>
  <si>
    <t>Tanque de asfalto estacionário com serpentina, capacidade 30.000L - manutenção. Af_06/2014</t>
  </si>
  <si>
    <t>Tanque de asfalto estacionário com serpentina, capacidade 30.000L - materiais na operação. Af_06/2014</t>
  </si>
  <si>
    <t>Rolo compactador de pneus estático, pressão variável, potência 111HP, peso sem/com lastro 9,5 / 26T, largura de trabalho 1,90m - depreciação. Af_07/2014</t>
  </si>
  <si>
    <t>Rolo compactador de pneus estático, pressão variável, potência 111HP, peso sem/com lastro 9,5 / 26T, largura de trabalho 1,90m - juros. Af_07/2014</t>
  </si>
  <si>
    <t>Rolo compactador de pneus estático, pressão variável, potência 111HP, peso sem/com lastro 9,5 / 26T, largura de trabalho 1,90m - manutenção. Af_07/2014</t>
  </si>
  <si>
    <t>Motobomba Trash (p/ água suja) auto escorvante, motor gasolina de 6,41HP, diâmetros de sucção x recalque: 3" x 3", hm/q = 10mca / 60m³/h a 23mca / 0m³/h - chp diurno. Af_10/2014</t>
  </si>
  <si>
    <t>Motobomba Trash (p/ água suja) auto escorvante, motor gasolina de 6,41HP, diâmetros de sucção x recalque: 3" x 3", hm/q = 10mca / 60m³/h a 23mca / 0m³/h - chi diurno. Af_10/2014</t>
  </si>
  <si>
    <t>Motobomba trash (p/ água suja) autoescorvante, motor gasolina de 6,41HP, diâmetros de sucção x recalque: 3" x 3", hm/q = 10mca / 60m³/h a 23mca / 0m³/h - depreciação. Af_10/2014</t>
  </si>
  <si>
    <t>Motobomba trash (p/ água suja) autoescorvante, motor gasolina de 6,41HP, diâmetros de sucção x recalque: 3" x 3", hm/q = 10mca / 60m³/h a 23mca / 0m³/h - juros. Af_10/2014</t>
  </si>
  <si>
    <t>Motobomba trash (p/ água suja) autoescorvante, motor gasolina de 6,41HP, diâmetros de sucção x recalque: 3" x 3", hm/q = 10mca / 60m³/h a 23mca / 0m³/h - manutenção. Af_10/2014</t>
  </si>
  <si>
    <t>Motobomba trash (p/ água suja) autoescorvante, motor gasolina de 6,41HP, diâmetros de sucção x recalque: 3" x 3", hm/q = 10mca / 60m³/h a 23mca / 0m³/h - materiais na operação. Af_10/2014</t>
  </si>
  <si>
    <t>Rolo compactador pé de carneiro vibratório, potência 125HP, peso operacional sem/com lastro 11,95 / 13,30T, impacto dinâmico 38,5 / 22,5T, largura de trabalho 2,15m - chp diurno. Af_06/2014</t>
  </si>
  <si>
    <t>Rolo compactador pé de carneiro vibratório, potência 125HP, peso operacional sem/com lastro 11,95 / 13,30T, impacto dinâmico 38,5 / 22,5T, largura de trabalho 2,15m - chi diurno. Af_06/2014</t>
  </si>
  <si>
    <t>Rolo compactador pé de carneiro vibratório, potência 125HP, peso operacional sem/com lastro 11,95 / 13,30T, impacto dinâmico 38,5 / 22,5T, largura de trabalho 2,15m - depreciação. Af_06/2014</t>
  </si>
  <si>
    <t>Rolo compactador pé de carneiro vibratório, potência 125HP, peso operacional sem/com lastro 11,95 / 13,30T, impacto dinâmico 38,5 / 22,5T, largura de trabalho 2,15m - juros. Af_06/2014</t>
  </si>
  <si>
    <t>Rolo compactador pé de carneiro vibratório, potência 125HP, peso operacional sem/com lastro 11,95 / 13,30T, impacto dinâmico 38,5 / 22,5T, largura de trabalho 2,15m - manutenção. Af_06/2014</t>
  </si>
  <si>
    <t>Rolo compactador pé de carneiro vibratório, potência 125HP, peso operacional sem/com lastro 11,95 / 13,30T, impacto dinâmico 38,5 / 22,5T, largura de trabalho 2,15m - materiais na operação. Af_06/2014</t>
  </si>
  <si>
    <t>Caminhão basculante 6m³ toco, peso bruto total 16.000kg, carga útil máxima 11.130kg, distância entre eixos 5,36m, potência 185CV, inclusive caçamba metálica - depreciação. Af_06/2014</t>
  </si>
  <si>
    <t>Caminhão basculante 6m³ toco, peso bruto total 16.000kg, carga útil máxima 11.130kg, distância entre eixos 5,36m, potência 185CV, inclusive caçamba metálica - juros. Af_06/2014</t>
  </si>
  <si>
    <t>Caminhão basculante 6m³ toco, peso bruto total 16.000kg, carga útil máxima 11.130kg, distância entre eixos 5,36m, potência 185CV, inclusive caçamba metálica - manutenção. Af_06/2014</t>
  </si>
  <si>
    <t>Caminhão basculante 6m³ toco, peso bruto total 16.000kg, carga útil máxima 11.130kg, distância entre eixos 5,36m, potência 185CV, inclusive caçamba metálica - materiais na operação. Af_06/2014</t>
  </si>
  <si>
    <t>Trator de pneus, potência 122CV, tração 4x4, peso com lastro de 4.510kg - depreciação. Af_06/2014</t>
  </si>
  <si>
    <t>Trator de pneus, potência 122CV, tração 4x4, peso com lastro de 4.510kg - juros. Af_06/2014</t>
  </si>
  <si>
    <t>Trator de pneus, potência 122CV, tração 4x4, peso com lastro de 4.510kg - manutenção. Af_06/2014</t>
  </si>
  <si>
    <t>Trator de pneus, potência 122CV, tração 4x4, peso com lastro de 4.510kg - materiais na operação. Af_06/2014</t>
  </si>
  <si>
    <t>Laminado melamínico texturizado, espessura 0,8mm, para revestimento de chapa compensada de madeira, fixada com cola</t>
  </si>
  <si>
    <t>Laminado melamínico liso e fosco, para revestimento de chapa compensada de madeira, espessura 0,8mm, fixado com cola</t>
  </si>
  <si>
    <t>Instalação para-raios p/ reservatório</t>
  </si>
  <si>
    <t>Chuveiro elétrico comum corpo plástico tipo ducha, fornecimento e instalação</t>
  </si>
  <si>
    <t>Forro de madeira para beiral, tábuas de 10x1cm com friso macho/fêmea, inclusa meia-cana e testeira com altura de 15cm</t>
  </si>
  <si>
    <t>Limpeza final da obra</t>
  </si>
  <si>
    <t>Entrada de energia elétrica aérea monofásica 50A com poste de concreto, inclusive cabeamento, caixa de proteção para medidor e aterramento.</t>
  </si>
  <si>
    <t>Cobogó cerâmico (elemento vazado), 9x20x20cm, assentado com argamassa traço 1:4 de cimento e areia</t>
  </si>
  <si>
    <t>Assentamento de peitoril com argamassa de cimento colante</t>
  </si>
  <si>
    <t>Porta em ferro quadriculado para abrigo de medidores e botijões, de abrir, com guarnições</t>
  </si>
  <si>
    <t>Válvula descarga 1.1/2" com registro, acabamento em metal cromado - fornecimento e instalação</t>
  </si>
  <si>
    <t>Regularização de superfície de conc. aparente</t>
  </si>
  <si>
    <t>Abraçadeira p/ poços profundos</t>
  </si>
  <si>
    <t>Rodapé em ardósia altura 8cm assentado com argamassa traço 1:2:8 (cimento, cal e areia) rejunte em cimento branco</t>
  </si>
  <si>
    <t>ml</t>
  </si>
  <si>
    <t>Verniz sintético em madeira, duas demãos</t>
  </si>
  <si>
    <t>Pintura acrílica de faixas de demarcação em quadra poliesportiva, 5cm de largura</t>
  </si>
  <si>
    <t>Entrada provisória de energia elétrica aérea trifásica 40A em poste madeira</t>
  </si>
  <si>
    <t>Cobertura com telha de fibra de vidro ondulada colorida, espessura 6mm, inclusos acessórios de fixação</t>
  </si>
  <si>
    <t>Compactação mecânica a 95% do Proctor normal - pavimentação urbana</t>
  </si>
  <si>
    <t>Compactação mecânica a 100% do Proctor normal - pavimentação urbana</t>
  </si>
  <si>
    <t>Conformação geométrica de plataforma para execução de revestimento primário em rodovias vicinais</t>
  </si>
  <si>
    <t>Reaterro compactado manualmente (valas de fundações residenciais)</t>
  </si>
  <si>
    <t>Caminhão basculante 4,0m³ toco 162CV - peso bruto total 11.800kg - mão de obra na operação diurna</t>
  </si>
  <si>
    <t>Retroescavadeira sobre rodas com carregadeira, tração 4x4, potência líq. 88HP, caçamba carreg. cap mín. 1m³, caçamba retro cap. 0,26m³, peso operacional mín. 6.674kg, profundidade escavação máx. 4,37m - materiais na operação. Af_06/2014</t>
  </si>
  <si>
    <t>Rolo compactador vibratório de cilindro liso, autopropelido 80HP, peso máximo operacional 8,1T - custo de materiais na operação</t>
  </si>
  <si>
    <t>Rolo compactador vibratório de um cilindro aço liso, potência 80HP, peso operacional máximo 8,1T, impacto dinâmico 16,15 / 9,5T, largura de trabalho 1,68m - materiais na operação. Af_06/2014</t>
  </si>
  <si>
    <t>Rolo compactador vibratório, tandem, cilindro liso, autopropelido - 40HP - 4,4T, impacto dinâmico 3,1T, vida útil 5 anos - mão de obra na operação.</t>
  </si>
  <si>
    <t>Caminhão basculante 6m³, peso bruto total 16.000kg, carga útil máxima 13.071kg, distância entre eixos 4,80m, potência 230CV inclusive caçamba metálica - materiais na operação. Af_06/2014</t>
  </si>
  <si>
    <t>Usina de concreto fixa capacidade 90/120m³, 63HP - manutenção</t>
  </si>
  <si>
    <t>Caminhão toco, peso bruto total 16.000kg, carga útil máx. 10.685kg, dist. entre eixos 4,8m, potência 189CV, inclusive carroceria fixa aberta de madeira p/ transporte geral de carga seca, dimen. aprox. 2,5x7,00x0,50m - materiais na operação. Af_06/2014</t>
  </si>
  <si>
    <t>Usina misturadora de solos, dosadores triplos, calha vibratória, capacidade 200/500T, 201HP - materiais na operação</t>
  </si>
  <si>
    <t>Usina misturadora de solos, dosadores triplos, calha vibratória, capacidade 200/500T, 201HP - mão de obra na operação diurna</t>
  </si>
  <si>
    <t>Vassoura mecânica rebocável com escova cilíndrica, largura útil de varrimento de 2,44m - manutenção. Af_06/2014</t>
  </si>
  <si>
    <t>Trator pneus tração 4x2, 82CV, peso c/ lastro 4,555T - mão de obra operação noturna</t>
  </si>
  <si>
    <t>Trator de esteiras, potência 170HP, peso operacional 19T, caçamba 5,2m³ - manutenção. Af_06/2014</t>
  </si>
  <si>
    <t>Trator de esteiras potência 165HP, peso operacional 17,1T - mão de obra na operação noturna</t>
  </si>
  <si>
    <t>Trator de esteiras, potência 150HP, peso operacional 16,7T, com roda motriz elevada e lâmina 3,18m³ - manutenção. Af_06/2014</t>
  </si>
  <si>
    <t>Trator de esteiras, potência 347HP, peso operacional 38,5T, com lâmina 8,70m³ - manutenção. Af_06/2014</t>
  </si>
  <si>
    <t>Trator de esteiras com lamina - potência 305HP - peso operacional 37T - mão de obra na operação diurna</t>
  </si>
  <si>
    <t>Trator sobre esteiras 305HP - mão de obra na operação noturna</t>
  </si>
  <si>
    <t>Trator de esteiras, potência 100HP, peso operacional 9,4T, com lâmina 2,19m³ - materiais na operação. Af_06/2014</t>
  </si>
  <si>
    <t>Rolo compactador vibratório rebocável aço liso, peso 4,7T, impacto dinâmico 18,3T - depreciação e juros</t>
  </si>
  <si>
    <t>Rolo compactador vibratório rebocável aço liso, peso 4,7T, impacto dinâmico 18,3T - custo com materiais na operação</t>
  </si>
  <si>
    <t>Rolo compactador vibratório rebocável aço liso, peso 4,7T, impacto dinâmico 18,3T - custo com mão de obra na operação diurna</t>
  </si>
  <si>
    <t>Rolo compactador de pneus estático para asfalto, pressão variável, potência 99HP, peso operacional sem/com lastro 8,3/21,0T - depreciação e juros</t>
  </si>
  <si>
    <t>Rolo compactador de pneus estático para asfalto, pressão variável, potência 99HP, peso operacional sem/com lastro 8,3/21,0T - custo com mão de obra na operação diurna</t>
  </si>
  <si>
    <t>Caminhão toco, peso bruto total 14.300kg, carga útil máxima 9.590kg, distância entre eixos 4,76m, potência 185CV (não inclui carroceria) - materiais na operação. Af_06/2014</t>
  </si>
  <si>
    <t>Caminhão toco, peso bruto total 16.000kg, carga útil máxima de 10.685kg, distância entre eixos 4,80m, potência 189CV excl. carroceria - materiais na operação. Af_06/2014</t>
  </si>
  <si>
    <t>Caminhão pipa 10.000L trucado, peso bruto total 23.000kg, carga útil máxima 15.935kg, distância entre eixos 4,8m, potência 230CV, inclusive tanque de aço para transporte de água - materiais na operação. Af_06/2014</t>
  </si>
  <si>
    <t>Distribuidor de agregado tipo dosador rebocável com 4 pneus com largura 3,66m - depreciação e juros</t>
  </si>
  <si>
    <t>Distribuidor de agregado tipo dosador rebocável com 4 pneus com largura 3,66m - manutenção</t>
  </si>
  <si>
    <t>Grade de disco rebocável com 20 discos 24" x 6mm com pneus para transporte - depreciação. Af_06/2014</t>
  </si>
  <si>
    <t>Grade de disco rebocável com 20 discos 24" x 6mm com pneus para transporte - manutenção. Af_06/2014</t>
  </si>
  <si>
    <t>Lança elevatória telescópica de acionamento hidráulico, capacidade de carga 30.000kg, com cesto, montada sobre caminhão trucado - depreciação e juros</t>
  </si>
  <si>
    <t>Lança elevatória telescópica de acionamento hidráulico, capacidade de carga 30.000kg, com cesto, montada sobre caminhão trucado - custo com mão de obra na operação diurna</t>
  </si>
  <si>
    <t>Motoniveladora potência básica líquida (primeira marcha) 125HP, peso bruto 13.032kg, largura da lâmina de 3,7m - materiais na operação. Af_06/2014</t>
  </si>
  <si>
    <t>Motoscraper 270HP - custo com mão de obra na operação noturna</t>
  </si>
  <si>
    <t>Pá carregadeira sobre rodas, potência líquida 128HP, capacidade da caçamba 1,7 a 2,8m³, peso operacional 11.632kg - manutenção. Af_06/2014</t>
  </si>
  <si>
    <t>Pá carregadeira sobre rodas, potência líquida 128HP, capacidade da caçamba 1,7 a 2,8m³, peso operacional 11.632kg - materiais na operação. Af_06/2014</t>
  </si>
  <si>
    <t>Pá carregadeira sobre rodas, potência 197HP, capacidade da caçamba 2,5 a 3,5m³, peso operacional 18.338kg - manutenção. Af_06/2014</t>
  </si>
  <si>
    <t>Martelete ou rompedor pneumático manual 28kg, frequência de impacto 1.230/minuto - manutenção</t>
  </si>
  <si>
    <t>Compressor de ar rebocável, vazão 189pcm, pressão efetiva de trabalho 102psi, motor diesel, potência 63CV - materiais na operação. Af_06/2015</t>
  </si>
  <si>
    <t>Bomba submersível elétrica trifásica, potência 2,96HP, ø rotor 144mm semiaberto, bocal de saída ø 2, hm/q = 2mca / 38,8m³/h a 28mca / 5m³/h - materiais na operação. Af_06/2014</t>
  </si>
  <si>
    <t>Caminhão pipa 6.000L, peso bruto total 13.000kg, distância entre eixos 4,80m, potência 189CV inclusive tanque de aço para transporte de água, capacidade 6m³ - manutenção. Af_06/2014</t>
  </si>
  <si>
    <t>Extrusora de guias e sarjetas 14HP - custos com material na operação diurna</t>
  </si>
  <si>
    <t>Rolo compactador de pneus estático, pressão variável, potência 111HP, peso sem/com lastro 9,5 / 26T, largura de trabalho 1,90m - materiais na operação. Af_07/2014</t>
  </si>
  <si>
    <t>Trator de pneus 110 a 126HP - mão de obra na operação noturna</t>
  </si>
  <si>
    <t>Aterro interno (edificações) compactado manualmente</t>
  </si>
  <si>
    <t>Imunização de madeiramento para cobertura utilizando cupinicida incolor</t>
  </si>
  <si>
    <t>Caminhão basculante 6m³ toco, peso bruto total 16.000kg, carga útil máxima 11.130kg, distância entre eixos 5,36m, potência 185CV, inclusive caçamba metálica - chp diurno. Af_06/2014</t>
  </si>
  <si>
    <t>Caminhão basculante 6m³ toco, peso bruto total 16.000kg, carga útil máxima 11.130kg, distância entre eixos 5,36m, potência 185CV, inclusive caçamba metálica - chi diurno. Af_06/2014</t>
  </si>
  <si>
    <t>Cinta e contraverga em tijolo cerâmico maciço 5x10x20cm 1/2 vez</t>
  </si>
  <si>
    <t>Porta de correr em alumínio, com duas folhas para vidro, incluso guarnição e vidro liso incolor</t>
  </si>
  <si>
    <t>Locação alvenaria</t>
  </si>
  <si>
    <t>Janela basculante de alumínio</t>
  </si>
  <si>
    <t>Fornecimento/instalação lona plástica preta, para impermeabilização, espessura 150 micras.</t>
  </si>
  <si>
    <t>Portão de ferro em chapa galvanizada plana 14 GSG</t>
  </si>
  <si>
    <t>Rufo em concreto armado, largura 40cm e espessura 7cm</t>
  </si>
  <si>
    <t>Caixa de proteção para medidor monofásico, fornecimento e instalação</t>
  </si>
  <si>
    <t>Haste Copperweld 5/8" x 3,0m com conector</t>
  </si>
  <si>
    <t>Para-raios tipo Franklin - cabo e suporte isolador</t>
  </si>
  <si>
    <t>Parede de adobe para fornos</t>
  </si>
  <si>
    <t>Piso em concreto 20MPa preparo mecânico, espessura 7cm, incluso selante elástico a base de poliuretano</t>
  </si>
  <si>
    <t>Junta de dilatação com isopor 10mm</t>
  </si>
  <si>
    <t>Piso em concreto 20MPa preparo mecânico, espessura 7cm, incluso juntas de dilatação em madeira</t>
  </si>
  <si>
    <t>Conjunto de mangueira para combate a incêndio em fibra de poliester pura, com 1.1/2", revestida internamente, com 2 lances de 15m cada</t>
  </si>
  <si>
    <t>Chapim de concreto aparente com acabamento desempenado, forma de compensado plastificado (madeirit) de 14x10cm, fundido no local.</t>
  </si>
  <si>
    <t>Impermeabilização de superfície com revestimento bicomponente semi flexível.</t>
  </si>
  <si>
    <t>Recolocação de ripas em madeiramento de telhado, considerando reaproveitamento de material</t>
  </si>
  <si>
    <t>Recolocação de madeiramento do telhado - caibros, considerando reaproveitamento de material</t>
  </si>
  <si>
    <t>Recolocação de ferragens em madeiramento de telhado, considerando reaproveitamento de material</t>
  </si>
  <si>
    <t>Recolocação de telhas cerâmicas tipo francesa, considerando reaproveitamento de material</t>
  </si>
  <si>
    <t>Recolocação de telhas cerâmicas tipo plan, considerando reaproveitamento de material</t>
  </si>
  <si>
    <t>Recolocação de telhas onduladas com massa para vedação, considerando reaproveitamento de material</t>
  </si>
  <si>
    <t>Recolocação de telha de fibrocimento estrutural largura útil 49cm ou 44cm, considerando o reaproveitamento do material a exceção do conjunto de arruelas de vedação</t>
  </si>
  <si>
    <t>Recolocação de telha de fibrocimento estrutural largura útil 90cm, considerando o reaproveitamento do material a exceção do conjunto de arruelas de vedação</t>
  </si>
  <si>
    <t>Revisão geral de telhados de telhas cerâmicas</t>
  </si>
  <si>
    <t>Recolocação de cumeeiras cerâmicas com argamassa traço 1:2:8 (cimento, cal e areia), considerando aproveitamento do material</t>
  </si>
  <si>
    <t>Calha em chapa de aço galvanizado n.24, desenvolvimento de 33cm</t>
  </si>
  <si>
    <t>Calha em chapa de aço galvanizado n.24, desenvolvimento de 50cm</t>
  </si>
  <si>
    <t>Rufo em chapa de aço galvanizado n.24, desenvolvimento de 16cm</t>
  </si>
  <si>
    <t>Rufo em chapa de aço galvanizado n.24, desenvolvimento de 25cm</t>
  </si>
  <si>
    <t>Estrutura metálica em tesouras ou treliças, vão livre de 12m, fornecimento e montagem, não sendo considerados os fechamentos metálicos, as colunas, os serviços gerais em alvenaria e concreto, as telhas de cobertura e a pintura de acabamento</t>
  </si>
  <si>
    <t>Estrutura metálica em tesouras ou treliças, vão livre de 15m, fornecimento e montagem, não sendo considerados os fechamentos metálicos, as colunas, os serviços gerais em alvenaria e concreto, as telhas de cobertura e a pintura de acabamento</t>
  </si>
  <si>
    <t>Estrutura metálica em tesouras ou treliças, vão livre de 20m, fornecimento e montagem, não sendo considerados os fechamentos metálicos, as colunas, os serviços gerais em alvenaria e concreto, as telhas de cobertura e a pintura de acabamento</t>
  </si>
  <si>
    <t>Estrutura metálica em tesouras ou treliças, vão livre de 25m, fornecimento e montagem, não sendo considerados os fechamentos metálicos, as colunas, os serviços gerais em alvenaria e concreto, as telhas de cobertura e a pintura de acabamento</t>
  </si>
  <si>
    <t>Estrutura metálica em tesouras ou treliças, vão livre de 30m, fornecimento e montagem, não sendo considerados os fechamentos metálicos, as colunas, os serviços gerais em alvenaria e concreto, as telhas de cobertura e a pintura de acabamento</t>
  </si>
  <si>
    <t>Vidro liso comum transparente, espessura 3mm</t>
  </si>
  <si>
    <t>Vidro liso comum transparente, espessura 4mm</t>
  </si>
  <si>
    <t>Vidro temperado incolor, espessura 6mm, fornecimento e instalação, inclusive massa para vedação</t>
  </si>
  <si>
    <t>Vidro temperado incolor, espessura 8mm, fornecimento e instalação, inclusive massa para vedação</t>
  </si>
  <si>
    <t>Vidro temperado incolor, espessura 10mm, fornecimento e instalação, inclusive massa para vedação</t>
  </si>
  <si>
    <t>Vidro temperado colorido verde, espessura 10mm, fornecimento e instalação, inclusive massa para vedação</t>
  </si>
  <si>
    <t>Vidro fantasia tipo canelado, espessura 4mm</t>
  </si>
  <si>
    <t>Vidro aramado, espessura 7mm</t>
  </si>
  <si>
    <t>Impermeabilização de superfície com mastique elástico a base de silicone, por volume.</t>
  </si>
  <si>
    <t>dm3</t>
  </si>
  <si>
    <t>Remoção de pintura PVA / acrílica</t>
  </si>
  <si>
    <t>Alvenaria em tijolo cerâmico maciço 5x10x20cm 1 vez (espessura 20cm), assentado com argamassa traço 1:2:8 (cimento, cal e areia)</t>
  </si>
  <si>
    <t>Alvenaria em tijolo cerâmico maciço 5x10x20cm 1/2 vez (espessura 10cm), assentado com argamassa traço 1:2:8 (cimento, cal e areia)</t>
  </si>
  <si>
    <t>Alvenaria em tijolo cerâmico maciço 5x10x20cm 1 1/2 vez (espessura 30cm), assentado com argamassa traço 1:2:8 (cimento, cal e areia)</t>
  </si>
  <si>
    <t>Piso industrial de alta resistência, espessura 8mm, incluso juntas de dilatação plásticas e polimento mecanizado</t>
  </si>
  <si>
    <t>Piso industrial alta resistência, espessura 12mm, incluso juntas de dilatação plásticas e polimento mecanizado</t>
  </si>
  <si>
    <t>Piso em granito branco 50x50cm levigado espessura 2cm, assentado com argamassa colante dupla colagem, com rejuntamento em cimento branco</t>
  </si>
  <si>
    <t>Blocos de vidro tipo canelado 19x19x8cm, assentado com argamassa traço 1:3 (cimento e areia grossa) preparo mecânico, com rejuntamento em cimento branco e barras de aço</t>
  </si>
  <si>
    <t>Porta de ferro para lixeira, de abrir, tipo chapa, 70x210cm, com guarnições</t>
  </si>
  <si>
    <t>Retirada de folhas de porta de passagem ou janela</t>
  </si>
  <si>
    <t>Retirada de batentes de madeira</t>
  </si>
  <si>
    <t>Recolocação de folhas de porta de passagem ou janela, considerando reaproveitamento do material</t>
  </si>
  <si>
    <t>Recolocação de batentes de madeira, considerando reaproveitamento de material</t>
  </si>
  <si>
    <t>Retirada de batentes metálicos</t>
  </si>
  <si>
    <t>Recolocação de batentes metálicos, considerando reaproveitamento do material</t>
  </si>
  <si>
    <t>Blocos de vidro tipo xadrez 20x20x10cm, assentado com argamassa traço 1:3 (cimento e areia grossa) preparo mecânico, com rejuntamento em cimento branco e barras de aço</t>
  </si>
  <si>
    <t>Blocos de vidro tipo xadrez 20x10x8cm, assentado com argamassa traço 1:3 (cimento e areia grossa) preparo mecânico, com rejuntamento em cimento branco e barras de aço</t>
  </si>
  <si>
    <t>Retirada de divisórias em chapas de madeira, com montantes metálicos</t>
  </si>
  <si>
    <t>Recolocação de placas divisórias de granilite, considerando reaproveitamento do material</t>
  </si>
  <si>
    <t>Recolocação de divisórias tipo chapas ou tábuas, excl. entarugamento, considerando reaproveitamento do material</t>
  </si>
  <si>
    <t>Recolocação de divisórias tipo chapas ou tábuas, inclusive entarugamento, considerando reaproveitamento do material</t>
  </si>
  <si>
    <t>Piso em concreto 20MPa preparo mecânico, espessura 7cm, incluso juntas de dilatação em poliuretano 2x2m</t>
  </si>
  <si>
    <t>Piso em concreto 20MPa preparo mecânico, espessura 7cm, com armação em tela soldada</t>
  </si>
  <si>
    <t>Piso vinílico semiflexível padrão liso, espessura 2mm, fixado com cola</t>
  </si>
  <si>
    <t>Piso vinílico semiflexível padrão liso, espessura 3,2mm, fixado com cola</t>
  </si>
  <si>
    <t>Piso de borracha frisado, espessura 7mm, assentado com argamassa traco 1:3 (cimento e areia)</t>
  </si>
  <si>
    <t>Piso de borracha pastilhado, espessura 7mm, assentado com argamassa traço 1:3 (cimento e areia)</t>
  </si>
  <si>
    <t>Rodapé vinílico altura 5cm, espessura 1mm, fixado com cola</t>
  </si>
  <si>
    <t>Rodapé borracha liso, altura 7cm, espessura 1mm, fixado com cola</t>
  </si>
  <si>
    <t>Recolocação de tacos de madeira com reaproveitamento de material e assentamento com argamassa 1:4 (cimento e areia)</t>
  </si>
  <si>
    <t>Recolocação de piso de tábuas de madeira, considerando reaproveitamento do material</t>
  </si>
  <si>
    <t>Recolocação de rodapé de madeira e cordão, considerando reaproveitamento do material</t>
  </si>
  <si>
    <t>Piso em concreto espessura 7cm, com junta em grama</t>
  </si>
  <si>
    <t>Sanca de gesso, altura 15cm, moldada na obra</t>
  </si>
  <si>
    <t>Isolamento térmico com argamassa traço 1:3 (cimento e areia grossa não peneirada), com adição de perolas de isopor, espessura 6cm, preparo manual da argamassa</t>
  </si>
  <si>
    <t>Revestimento em laminado melamínico texturizado, espessura 0,8mm, fixado com cola</t>
  </si>
  <si>
    <t>Recolocação de forros em régua de PVC e perfis, considerando reaproveitamento do material</t>
  </si>
  <si>
    <t>Limpeza manual geral com remoção de cobertura vegetal</t>
  </si>
  <si>
    <t>Demolição de alvenaria estrutural de blocos vazados de concreto</t>
  </si>
  <si>
    <t>Demolição de alvenaria de elementos cerâmicos vazados</t>
  </si>
  <si>
    <t>Demolição de vergas, cintas e pilaretes de concreto</t>
  </si>
  <si>
    <t>Demolição de placas divisórias de granilite</t>
  </si>
  <si>
    <t>Demolição de divisórias em chapas ou tábuas, inclusive demolição de entarugamento</t>
  </si>
  <si>
    <t>Demolição de alvenaria de blocos de pedra natural</t>
  </si>
  <si>
    <t>Retirada de alvenaria de tijolos de vidro</t>
  </si>
  <si>
    <t>Retirada de placas divisórias de granilite</t>
  </si>
  <si>
    <t>Retiradas de divisórias em chapas ou tábuas, sem retirada do entarugamento</t>
  </si>
  <si>
    <t>Retiradas de divisórias em chapas ou tábuas, com retirada do entarugamento</t>
  </si>
  <si>
    <t>Demolição de telhas cerâmicas ou de vidro</t>
  </si>
  <si>
    <t>Demolição de telhas onduladas</t>
  </si>
  <si>
    <t>Retirada de estrutura de madeira pontaleteada para telhas cerâmicas ou de vidro</t>
  </si>
  <si>
    <t>Retirada de estrutura de madeira pontaleteada para telhas onduladas</t>
  </si>
  <si>
    <t>Retirada de estrutura de madeira com tesouras para telhas cerâmicas ou de vidro</t>
  </si>
  <si>
    <t>Retirada de estrutura de madeira com tesouras para telhas onduladas</t>
  </si>
  <si>
    <t>Retirada de telhas de cerâmicas ou de vidro</t>
  </si>
  <si>
    <t>Retirada de telhas onduladas</t>
  </si>
  <si>
    <t>Retirada de cumeeiras cerâmicas</t>
  </si>
  <si>
    <t>Retirada de cumeeiras em alumínio</t>
  </si>
  <si>
    <t>Demolição de entarugamento de forro</t>
  </si>
  <si>
    <t>Retirada de forro de madeira em tábuas</t>
  </si>
  <si>
    <t>Retirada de entarugamento de forro</t>
  </si>
  <si>
    <t>Retirada de forro em réguas de PVC, inclusive retirada de perfis</t>
  </si>
  <si>
    <t>Retirada de tacos de madeira</t>
  </si>
  <si>
    <t>Retirada de assoalho de madeira, excl. retirada de vigamento</t>
  </si>
  <si>
    <t>Retirada de assoalho de madeira, inclusive retirada de vigamento</t>
  </si>
  <si>
    <t>Retirada de rodapés de madeira, inclusive retirada de cordão</t>
  </si>
  <si>
    <t>Lâmpada incandescente 40W - fornecimento e instalação</t>
  </si>
  <si>
    <t>Cabo de cobre nu 6mm² - fornecimento e instalação</t>
  </si>
  <si>
    <t>Cabo de cobre nu 10mm² - fornecimento e instalação</t>
  </si>
  <si>
    <t>Cabo de cobre nu 16mm² - fornecimento e instalação</t>
  </si>
  <si>
    <t>Cabo de cobre nu 25mm² - fornecimento e instalação</t>
  </si>
  <si>
    <t>Cabo de cobre nu 35mm² - fornecimento e instalação</t>
  </si>
  <si>
    <t>Cabo de cobre nu 50mm² - fornecimento e instalação</t>
  </si>
  <si>
    <t>Cabo de cobre nu 70mm² - fornecimento e instalação</t>
  </si>
  <si>
    <t>Cabo de cobre nu 95mm² - fornecimento e instalação</t>
  </si>
  <si>
    <t>Cabo de cobre nu 120mm² - fornecimento e instalação</t>
  </si>
  <si>
    <t>Terminal ou conector de pressão - para cabo 10mm² - fornecimento e instalação</t>
  </si>
  <si>
    <t>Terminal ou conector de pressão - para cabo 16mm² - fornecimento e instalação</t>
  </si>
  <si>
    <t>Terminal ou conector de pressão - para cabo 25mm² - fornecimento e instalação</t>
  </si>
  <si>
    <t>Terminal ou conector de pressão - para cabo 35mm² - fornecimento e instalação</t>
  </si>
  <si>
    <t>Terminal ou conector de pressão - para cabo 50mm² - fornecimento e instalação</t>
  </si>
  <si>
    <t>Terminal ou conector de pressão - para cabo 70mm² - fornecimento e instalação</t>
  </si>
  <si>
    <t>Terminal ou conector de pressão - para cabo 95mm² - fornecimento e instalação</t>
  </si>
  <si>
    <t>Terminal ou conector de pressão - para cabo 120mm² - fornecimento e instalação</t>
  </si>
  <si>
    <t>Terminal ou conector de pressão - para cabo 150mm² - fornecimento e instalação</t>
  </si>
  <si>
    <t>Terminal ou conector de pressão - para cabo 185mm² - fornecimento e instalação</t>
  </si>
  <si>
    <t>Terminal ou conector de pressão - para cabo 240mm² - fornecimento e instalação</t>
  </si>
  <si>
    <t>Terminal ou conector de pressão - para cabo 300mm² - fornecimento e instalação</t>
  </si>
  <si>
    <t>Conector parafuso fendido split-bolt - para cabo de 16mm² - fornecimento e instalação</t>
  </si>
  <si>
    <t>Conector parafuso fendido split-bolt - para cabo de 35mm² - fornecimento e instalação</t>
  </si>
  <si>
    <t>Lâmpada incandescente 100W - fornecimento e instalação</t>
  </si>
  <si>
    <t>Lâmpada vapor metálico 400W - fornecimento e instalação</t>
  </si>
  <si>
    <t>Ignitor para partida lâmpada vapor sódio alta pressão até 400W</t>
  </si>
  <si>
    <t>Reator para lâmpada vapor de mercúrio uso externo 220V/400W</t>
  </si>
  <si>
    <t>Reator para lâmpada vapor de sódio alta pressão 220V/250W - uso externo</t>
  </si>
  <si>
    <t>Abrigo para hidrante, 75x45x17cm, com registro globo angular 45º 2.1/2", adaptador Storz 2.1/2", mangueira de incêndio 15m, redução 2.1/2" x 1.1/2" e esguicho em latão 1.1/2" - fornecimento e instalação</t>
  </si>
  <si>
    <t>Abrigo para hidrante, 90x60x17cm, com registro globo angular 45º 2.1/2", adaptador Storz 2.1/2", mangueira de incêndio 20m, redução 2.1/2 x 1.1/2" e esguicho em latão 1.1/2" - fornecimento e instalação</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</si>
  <si>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</si>
  <si>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</si>
  <si>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</si>
  <si>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</si>
  <si>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</si>
  <si>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</si>
  <si>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</si>
  <si>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</si>
  <si>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</si>
  <si>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</si>
  <si>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</si>
  <si>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Eletroduto de aço galvanizado eletrolítico DN 20mm (3/4"), tipo leve, inclusive conexões - fornecimento e instalação</t>
  </si>
  <si>
    <t>Eletroduto de aço galvanizado eletrolítico DN 25mm (1"), tipo leve, inclusive conexões - fornecimento e instalação</t>
  </si>
  <si>
    <t>Eletroduto de aço galvanizado eletrolítico DN 40mm (1 1/2"), tipo semi-pesado, inclusive conexões - fornecimento e instalação</t>
  </si>
  <si>
    <t>Eletroduto de aço galvanizado eletrolítico DN 50mm (2"), tipo semi-pesado, inclusive conexões - fornecimento e instalação</t>
  </si>
  <si>
    <t>Eletroduto de aço galvanizado eletrolítico DN 62mm (2 1/2"), tipo semi-pesado, inclusive conexões - fornecimento e instalação</t>
  </si>
  <si>
    <t>Cotovelo de aço galvanizado 6" - fornecimento e instalação</t>
  </si>
  <si>
    <t>Terminal aéreo em aço galvanizado com base de fixação H=30cm</t>
  </si>
  <si>
    <t>Eletroduto de aço galvanizado eletrolítico DN 75mm (3"), tipo semi-pesado, inclusive conexões - fornecimento e instalação</t>
  </si>
  <si>
    <t>Disjuntor baixa tensão tripolar a seco 800A/600V, inclusive eletrotécnico</t>
  </si>
  <si>
    <t>Cotovelo de cobre 79mm, ligação soldada - fornecimento e instalação</t>
  </si>
  <si>
    <t>Chave seccionadora tripolar, abertura sob carga, com fusíveis NH - 100A/250V - fornecimento e instalação</t>
  </si>
  <si>
    <t>Chave seccionadora tripolar, abertura sob carga, com fusíveis nh - 200A/250v</t>
  </si>
  <si>
    <t>Fusível tipo Diazed, tipo rápido ou retardado - 2/25A - fornecimento e instalação</t>
  </si>
  <si>
    <t>Fusível tipo Diazed, tipo rápido ou retardado - 35/63A - fornecimento e instalação</t>
  </si>
  <si>
    <t>Fusível tipo NH 200A - tamanho 01 - fornecimento e instalação</t>
  </si>
  <si>
    <t>Interruptor bipolar de embutir 20A/250V, tecla dupla c/ placa - fornecimento e instalação</t>
  </si>
  <si>
    <t>Tomada para telefone de 4 polos padrão Telebras - fornecimento e instalação</t>
  </si>
  <si>
    <t>Tomada 3P+T 30A/440V sem placa - fornecimento e instalação</t>
  </si>
  <si>
    <t>Contator tripolar I nominal 12A - fornecimento e instalação inclusive eletrotécnico</t>
  </si>
  <si>
    <t>Contator tripolar I nominal 22A - fornecimento e instalação inclusive eletrotécnico</t>
  </si>
  <si>
    <t>Contator tripolar I nominal 36A - fornecimento e instalação inclusive eletrotécnico</t>
  </si>
  <si>
    <t>Contator tripolar I nominal 94A - fornecimento e instalação inclusive eletrotécnico</t>
  </si>
  <si>
    <t>União de aço galvanizado 4" - fornecimento e instalação</t>
  </si>
  <si>
    <t>Extintor de PQS 4kg - fornecimento e instalação</t>
  </si>
  <si>
    <t>Extintor de CO2 6kg - fornecimento e instalação</t>
  </si>
  <si>
    <t>Luva de aço galvanizado 4" - fornecimento e instalação</t>
  </si>
  <si>
    <t>Luva de aço galvanizado 5" - fornecimento e instalação</t>
  </si>
  <si>
    <t>Luva de aço galvanizado 6" - fornecimento e instalação</t>
  </si>
  <si>
    <t>Luva de cobre sem anel solda 79mm - fornecimento e instalação</t>
  </si>
  <si>
    <t>Luva redução aço galvanizado 4" x 2.1/2" - fornecimento e instalação</t>
  </si>
  <si>
    <t>Luva redução aço galvanizado 4" x 2" - fornecimento e instalação</t>
  </si>
  <si>
    <t>Luva redução aço galvanizado 4" x 3" - fornecimento e instalação</t>
  </si>
  <si>
    <t>Niple de aço galvanizado 4" - fornecimento e instalação</t>
  </si>
  <si>
    <t>Niple de aço galvanizado 5" - fornecimento e instalação</t>
  </si>
  <si>
    <t>Niple de aço galvanizado 6" - fornecimento e instalação</t>
  </si>
  <si>
    <t>Tê de aço galvanizado 4" - fornecimento e instalação</t>
  </si>
  <si>
    <t>Tê de aço galvanizado 5" - fornecimento e instalação</t>
  </si>
  <si>
    <t>Tê de aço galvanizado 6" - fornecimento e instalação</t>
  </si>
  <si>
    <t>Tê de cobre 79mm ligação soldada - fornecimento e instalação</t>
  </si>
  <si>
    <t>Mobilização e instalação de 01 equipamento de sondagem, distancia acima de 20km</t>
  </si>
  <si>
    <t>Vaso sanitário infantil sifonado, para válvula de descarga, em louca branca, com acessórios, inclusive assento plástico, bolsa de borracha para ligação, tubo PVC ligação - fornecimento e instalação</t>
  </si>
  <si>
    <t>Ensaio de recebimento e aceitação de cimento Portland</t>
  </si>
  <si>
    <t>Ensaio de recebimento e aceitação de agregado graúdo</t>
  </si>
  <si>
    <t>Adaptador PVC soldável com flanges e anel para caixa d'água 20mm x 1/2" - fornecimento e instalação</t>
  </si>
  <si>
    <t>Adaptador PVC soldável com flanges e anel para caixa d'água 25mm x 3/4" - fornecimento e instalação</t>
  </si>
  <si>
    <t>Adaptador PVC soldável com flanges e anel para caixa d'água 32mm x 1" fornecimento e instalação</t>
  </si>
  <si>
    <t>Adaptador PVC soldável com flanges e anel para caixa d'água 40mm x 1.1/4" - fornecimento e instalação</t>
  </si>
  <si>
    <t>Adaptador PVC soldável com flanges e anel para caixa d'água 50mm x 1.1/2" - fornecimento e instalação</t>
  </si>
  <si>
    <t>Adaptador PVC soldável com flanges e anel para caixa d'água 60mm x 2" fornecimento e instalação</t>
  </si>
  <si>
    <t>Adaptador PVC soldável com flanges livres para caixa d'água 25mm x 3/4" - fornecimento e instalação</t>
  </si>
  <si>
    <t>Adaptador PVC soldável com flanges livres para caixa d'água 32mm x 1" fornecimento e instalação</t>
  </si>
  <si>
    <t>Adaptador PVC soldável com flanges livres para caixa d'água 40mm x 1.1/4" - fornecimento e instalação</t>
  </si>
  <si>
    <t>Adaptador PVC soldável com flanges livres para caixa d'água 50mm x 1.1/2" - fornecimento e instalação</t>
  </si>
  <si>
    <t>Adaptador PVC soldável com flanges livres para caixa d'água 60mm x 2" fornecimento e instalação</t>
  </si>
  <si>
    <t>Adaptador PVC soldável com flanges livres para caixa d'água 75mm x 2.1/2" - fornecimento e instalação</t>
  </si>
  <si>
    <t>Adaptador PVC soldável com flanges livres para caixa d'água 85mm x 3" fornecimento e instalação</t>
  </si>
  <si>
    <t>Adaptador PVC soldável com flanges livres para caixa d'água 110mm x 4" fornecimento e instalação</t>
  </si>
  <si>
    <t>Adaptador PVC soldável longo com flanges livres para caixa d'água 25mm x 3/4" - fornecimento e instalação</t>
  </si>
  <si>
    <t>Adaptador PVC soldável longo com flanges livres para caixa d'água 32mm x 1" - fornecimento e instalação</t>
  </si>
  <si>
    <t>Pavimento em paralelepípedo sobre colchão de areia rejuntado com argamassa de cimento e areia no traço 1:3 (pedras pequenas 30 a 35 peças por m²)</t>
  </si>
  <si>
    <t>Adaptador PVC soldável longo com flanges livres para caixa d'água 40mm x 1.1/4" - fornecimento e instalação</t>
  </si>
  <si>
    <t>Adaptador PVC soldável longo com flanges livres para caixa d'água 50mm x 1.1/2" - fornecimento e instalação</t>
  </si>
  <si>
    <t>Adaptador PVC soldável longo com flanges livres para caixa d'água 60mm x 2" - fornecimento e instalação</t>
  </si>
  <si>
    <t>Adaptador PVC soldável longo com flanges livres para caixa d'água 75mm x 2.1/2" - fornecimento e instalação</t>
  </si>
  <si>
    <t>Adaptador PVC soldável longo com flanges livres para caixa d'água 85mm x 3" - fornecimento e instalação</t>
  </si>
  <si>
    <t>Adaptador PVC soldável longo com flanges livres para caixa d'água 110mm x 4" - fornecimento e instalação</t>
  </si>
  <si>
    <t>Aplicação de tinta à base de epóxi sobre piso</t>
  </si>
  <si>
    <t>Bandeja salva-vidas / coleta de entulhos, com tábua</t>
  </si>
  <si>
    <t>Estaca a trado (broca) diâmetro 30cm em concreto armado moldada in-loco 20MPa</t>
  </si>
  <si>
    <t>Corte e preparo em cabeça de estaca</t>
  </si>
  <si>
    <t>Transporte comercial com caminhão carroceria 9T, rodovia em leito natural</t>
  </si>
  <si>
    <t>T x km</t>
  </si>
  <si>
    <t>Transporte comercial com caminhão carroceria 9T, rodovia com revestimento primário</t>
  </si>
  <si>
    <t>Transporte comercial com caminhão carroceria 9T, rodovia pavimentada</t>
  </si>
  <si>
    <t>Transporte comercial com caminhão basculante 6m³, rodovia em leito natural</t>
  </si>
  <si>
    <t>Transporte comercial com caminhão basculante 6m³, rodovia com revestimento primário</t>
  </si>
  <si>
    <t>Transporte comercial com caminhão basculante 6m³, rodovia pavimentada</t>
  </si>
  <si>
    <t>Carga, manobras e descarga de areia, brita, pedra de mão e solos com caminhão basculante 6m³ (descarga livre)</t>
  </si>
  <si>
    <t>Carga, manobras e descarga de brita para tratamentos superficiais, com caminhão basculante 6m³</t>
  </si>
  <si>
    <t>Carga, manobras e descarga de mistura betuminosa a quente, com caminhão basculante 6m³</t>
  </si>
  <si>
    <t>Carga, manobras e descarga de mistura betuminosa a frio, com caminhão basculante 6m³</t>
  </si>
  <si>
    <t>Carga, manobras e descarga de brita para base de macadame, com caminhão basculante 6m³</t>
  </si>
  <si>
    <t>Carga, manobras e descarga de misturas de solos e agregados (bases estabilizadas em usina) com caminhão basculante 6m³</t>
  </si>
  <si>
    <t>Carga, manobras e descarga de materiais diversos, com caminhão carroceria 9T (carga e descarga manuais)</t>
  </si>
  <si>
    <t>Transporte local com caminhão basculante 6m³, rodovia em leito natural, DMT até 200m</t>
  </si>
  <si>
    <t>Transporte local com caminhão basculante 6m³, rodovia em leito natural, DMT 200 a 400m</t>
  </si>
  <si>
    <t>Transporte local com caminhão basculante 6m³, rodovia em leito natural, DMT 400 a 600m</t>
  </si>
  <si>
    <t>Transporte local com caminhão basculante 6m³, rodovia em leito natural, DMT 600 a 800m</t>
  </si>
  <si>
    <t>Transporte local com caminhão basculante 6m³, rodovia em leito natural, DMT 800 a 1.000m</t>
  </si>
  <si>
    <t>Transporte local com caminhão basculante 6m³, rodovia em leito natural</t>
  </si>
  <si>
    <t>m³ x km</t>
  </si>
  <si>
    <t>Transporte local com caminhão basculante 6m³, rodovia com revestimento primário, DMT até 200m</t>
  </si>
  <si>
    <t>Transporte local com caminhão basculante 6m³, rodovia com revestimento primário, DMT 200 a 400m</t>
  </si>
  <si>
    <t>Transporte local com caminhão basculante 6m³, rodovia com revestimento primário, DMT 400 a 600m</t>
  </si>
  <si>
    <t>Transporte local com caminhão basculante 6m³, rodovia com revestimento primário, DMT 600 a 800m</t>
  </si>
  <si>
    <t>Mobilização e instalação de 01 equipamento de sondagem, distância até 10km</t>
  </si>
  <si>
    <t>Mobilização e instalação de 01 equipamento de sondagem, distância de 10km até 20km</t>
  </si>
  <si>
    <t>Transporte local com caminhão basculante 6m³, rodovia com revestimento primário, DMT 800 a 1.000m</t>
  </si>
  <si>
    <t>Transporte local com caminhão basculante 6m³, rodovia com revestimento primário</t>
  </si>
  <si>
    <t>Transporte local com caminhão basculante 6m³, rodovia pavimentada, DMT até 200m</t>
  </si>
  <si>
    <t>Transporte local com caminhão basculante 6m³, rodovia pavimentada, DMT 200 a 400m</t>
  </si>
  <si>
    <t>Transporte local com caminhão basculante 6m³, rodovia pavimentada, DMT 400 a 600m</t>
  </si>
  <si>
    <t>Transporte local com caminhão basculante 6m³, rodovia pavimentada, DMT 600 a 800m</t>
  </si>
  <si>
    <t>Transporte local com caminhão basculante 6m³, rodovia pavimentada, DMT 800 a 1.000m</t>
  </si>
  <si>
    <t>Transporte local com caminhão basculante 6m³, rodovia pavimentada (para distancias superiores a 4km)</t>
  </si>
  <si>
    <t>Carga, manobras e descarga de brita para tratamentos superficiais, com caminhão basculante 6m³, descarga em distribuidor</t>
  </si>
  <si>
    <t>Carga, manobras e descarga de mistura betuminosa a quente, com caminhão basculante 6m³, descarga em vibro-acabadora</t>
  </si>
  <si>
    <t>Carga, manobras e descarga de mistura betuminosa a frio, com caminhão basculante 6m³, descarga em vibro-acabadora</t>
  </si>
  <si>
    <t>Carga, manobras e descarga de brita para base de macadame, com caminhão basculante 6m³, descarga em distribuidor</t>
  </si>
  <si>
    <t>Carga, manobras e descarga de misturas de solos e agregados, com caminhão basculante 6m³, descarga em distribuidor</t>
  </si>
  <si>
    <t>Carga manual de terra em caminhão basculante 6m³</t>
  </si>
  <si>
    <t>Carga manual de entulho em caminhão basculante 6m³</t>
  </si>
  <si>
    <t>Carga e descarga mecanizadas de entulho em caminhão basculante 6m³</t>
  </si>
  <si>
    <t>Transporte de entulho com caminhão basculante 6m³, rodovia pavimentada, DMT até 0,5km</t>
  </si>
  <si>
    <t>Transporte de entulho com caminhão basculante 6m³, rodovia pavimentada, DMT 0,5 a 1,0km</t>
  </si>
  <si>
    <t>Base de solo arenoso fino, compactação 100% Proctor modificado</t>
  </si>
  <si>
    <t>Base de solo estabilizado sem mistura, compactação 100% Proctor normal, excl. escavação, carga e transporte do solo</t>
  </si>
  <si>
    <t>Base de solo cimento 2% mistura em pista, compactação 100% Proctor intermediário, excl. escavação, carga e transporte do solo</t>
  </si>
  <si>
    <t>Base de solo cimento 4% mistura em pista, compactação 100% Proctor normal, excl. transporte do solo</t>
  </si>
  <si>
    <t>Base de solo cimento 6% mistura em pista, compactação 100% Proctor normal, excl. escavação, carga e transporte do solo</t>
  </si>
  <si>
    <t>Escavação mecânica de vala em material de 2ª categoria até 2m de profundidade com utilização de escavadeira hidráulica</t>
  </si>
  <si>
    <t>Base de solo cimento 2% mistura em usina, compactação 100% Proctor intermediário, excl. escavação, carga e transporte do solo</t>
  </si>
  <si>
    <t>Escavação mecânica de vala em material 2ª categoria de 2,01 até 4,00m de profundidade com utilização de escavadeira hidráulica</t>
  </si>
  <si>
    <t>Escavação mecânica de vala em material 2ª categoria de 4,01 até 6,00m de profundidade com utilização de escavadeira hidráulica</t>
  </si>
  <si>
    <t>Base de solo cimento 4% mistura em usina, compactação 100% Proctor normal, excl. escavação, carga e transporte do solo</t>
  </si>
  <si>
    <t>Reaterro de vala com material granular reaproveitado adensado e vibrado</t>
  </si>
  <si>
    <t>Reaterro de vala com material granular de empréstimo adensado e vibrado</t>
  </si>
  <si>
    <t>Base de solo cimento 6% com mistura em usina, compactação 100% Proctor normal, excl. escavação, carga e transporte do solo</t>
  </si>
  <si>
    <t>Base de solo - brita (40/60), mistura em usina, compactação 100% Proctor modificado, excl. escavação, carga e transporte</t>
  </si>
  <si>
    <t>Base de solo - brita (50/50), mistura em usina, compactação 100% Proctor modificado, excl. escavação, carga e transporte</t>
  </si>
  <si>
    <t>Eletroduto metálico flexível DN 25mm fabricado com fita de aço zincado, revestido externamente com PVC preto, inclusive conexões, fornecimento e instalação</t>
  </si>
  <si>
    <t>Eletroduto metálico flexível DN 40mm fabricado com fita de aço zincado, revestido externamente com PVC preto, inclusive conexões, fornecimento e instalação</t>
  </si>
  <si>
    <t>Cordoalha de cobre nu, inclusive isoladores - 16,00mm² - fornecimento e instalação</t>
  </si>
  <si>
    <t>Cordoalha de cobre nu, inclusive isoladores - 25,00mm² - fornecimento e instalação</t>
  </si>
  <si>
    <t>Cordoalha de cobre nu, inclusive isoladores - 35,00mm² - fornecimento e instalação</t>
  </si>
  <si>
    <t>Cordoalha de cobre nu, inclusive isoladores - 50,00mm² - fornecimento e instalação</t>
  </si>
  <si>
    <t>Cordoalha de cobre nu, inclusive isoladores - 70,00mm² - fornecimento e instalação</t>
  </si>
  <si>
    <t>Cordoalha de cobre nu, inclusive isoladores - 95,00mm² - fornecimento e instalação</t>
  </si>
  <si>
    <t>Aparelho sinalizador de saída de garagem, com célula fotoelétrica - fornecimento e instalação</t>
  </si>
  <si>
    <t>Pintura de ligação com emulsão RR-1C</t>
  </si>
  <si>
    <t>Pintura de ligação com emulsão RR-2C</t>
  </si>
  <si>
    <t>Pavimentação em paralelepípedo sobre colchão de areia 10cm, rejuntado com areia</t>
  </si>
  <si>
    <t>Imprimação de base de pavimentação com emulsão CM-30</t>
  </si>
  <si>
    <t>Sinalização horizontal com tinta retrorrefletiva a base de resina acrílica com microesferas de vidro</t>
  </si>
  <si>
    <t>Colchão de areia para pavimentação em paralelepípedo ou blocos de concreto intertravados</t>
  </si>
  <si>
    <t>Tratamento Superficial Simples - TSS, com emulsão RR-2c</t>
  </si>
  <si>
    <t>Tratamento Superficial Duplo - TSD, com emulsão RR-2c</t>
  </si>
  <si>
    <t>Tratamento Superficial Triplo - TST, com emulsão RR-2c</t>
  </si>
  <si>
    <t>Regularização e compactação de subleito até 20cm de espessura</t>
  </si>
  <si>
    <t>Usinagem de CBUQ com CAP 50/70, para capa de rolamento</t>
  </si>
  <si>
    <t>Usinagem de CBUQ com CAP 50/70, para binder</t>
  </si>
  <si>
    <t>Concreto betuminoso usinado a quente com CAP 50/70, binder, incluso usinagem e aplicação, excl. transporte</t>
  </si>
  <si>
    <t>Fabricação e aplicação de concreto betuminoso usinado a quente (CBUQ), CAP 50/70, excl. transporte</t>
  </si>
  <si>
    <t>Meio-fio granítico 100x50x15cm, sobre base de concreto simples e rejuntado com argamassa traço 1:3 (cimento e areia)</t>
  </si>
  <si>
    <t>Meio-fio de concreto pré-moldado 12x30cm, sobre base de concreto simples e rejuntado com argamassa traço 1:3 (cimento e areia)</t>
  </si>
  <si>
    <t>Carga de pedra para pavimento poliédrico</t>
  </si>
  <si>
    <t>Compactação de pavimento poliédrico</t>
  </si>
  <si>
    <t>Contenção lateral com solo local para pavimento poliédrico</t>
  </si>
  <si>
    <t>Corte e preparo de cordão de pedra para pavimento poliédrico</t>
  </si>
  <si>
    <t>Corte e preparo de pedra para pavimento poliédrico</t>
  </si>
  <si>
    <t>Desmonte manual de pedra para pavimento poliédrico</t>
  </si>
  <si>
    <t>Carga de cordão de pedra para pavimento poliédrico</t>
  </si>
  <si>
    <t>Extração, carga e assentamento de cordão de pedra para pavimento poliédrico, excl. transporte de pedra e indenização pedreira</t>
  </si>
  <si>
    <t>Extração, carga, preparo e assentamento de pedras poliédricas, excl. transporte de pedra e pedreira</t>
  </si>
  <si>
    <t>Aluguel elevador equipado p/ transporte concreto a 10m altura - CP - s/ operador com guincho de 10CV 16m torre desmontável caçamba automática de 550L funil p/descarga e silo de espera de 1.000L</t>
  </si>
  <si>
    <t>Vibrador de imersão motor elétrico 2CV (cp) tubo de 48x48 c/ mangote de 5m comprimento - excl. operador</t>
  </si>
  <si>
    <t>Vibrador de imersão motor elétrico 2CV (ci) tubo 48x480mm c/ mangote de 5m comprimento - excl. operador</t>
  </si>
  <si>
    <t>Aluguel elevador equipado p/ transporte concreto a 10m alt - cp - s/ operador com guincho de 10CV 16m torre desmontável caçamba automática de 550L funil p/ descarga e silo espera de 1.000L</t>
  </si>
  <si>
    <t>Escoramento formas até H=3,30m, com madeira de 3ª qualidade, não aparelhada, aproveitamento tábuas 3x e prumos 4x.</t>
  </si>
  <si>
    <t>Depreciação e juros - grupo gerador 150kVA</t>
  </si>
  <si>
    <t>Custos combustível + material distribuidor de agregado Spre</t>
  </si>
  <si>
    <t>Distribuidor de agregados autopropelido capacidade 3m³, a diesel, 6cc, 140CV - juros</t>
  </si>
  <si>
    <t>Manutenção - grupo gerador 150kVA</t>
  </si>
  <si>
    <t>Distribuidor de agregados autopropelido capacidade 3m³, a diesel, 6cc, 140CV - depreciação</t>
  </si>
  <si>
    <t>Rolo compactador vibratório pé de carneiro para solos, potência 80HP, peso máximo operacional 8,8T - depreciação</t>
  </si>
  <si>
    <t>Custo horário com depreciação e juros-retro-escavadeira sobre rodas case 580h - 74HP</t>
  </si>
  <si>
    <t>Custos c/material operação - grupo gerador 150 kVA</t>
  </si>
  <si>
    <t>Distribuidor de agregados autopropelido capacidade 3m³, a diesel, 6cc, 140CV - manutenção</t>
  </si>
  <si>
    <t>Rolo compactador vibratório pé de carneiro para solos, potência 80HP, peso máximo operacional 8,8T - juros</t>
  </si>
  <si>
    <t>Custo horário com mão de obra na operação diurna-retro-escavadeira sobre rodas - case 580h - 74HP</t>
  </si>
  <si>
    <t>Custos combustível + material na operação de rolo vibratório TT SPV 84 pé-de-carneiro</t>
  </si>
  <si>
    <t>Custo horário com manutenção-retro-escavadeira sobre rodas - case 580h - 74HP</t>
  </si>
  <si>
    <t>Custo horário com materiais na operação-retro-escavadeira sobre rodas - case 580h - 74HP</t>
  </si>
  <si>
    <t>Grupo gerador transportável sobre rodas 60/66kVA (cp) diesel 85CV (1.800rpm) - excl. operador</t>
  </si>
  <si>
    <t>Custo horário com mão de obra na operação diurna - martelete ou rompedor Atlas Copco - TEX 31</t>
  </si>
  <si>
    <t>Vibrador de imersão motor gas 3,5CV (cp) tubo 48x480mm c/ mangote de 5m comp. - excl. operador</t>
  </si>
  <si>
    <t>Custo horário com manutenção - martelete ou rompedor Atlas Copco - TEX 31</t>
  </si>
  <si>
    <t>Grupo gerador c/potência 1450W/110V c.a ou 12V c.c. (ci) gas 3,4HP (3.600rpm) de 4 tempos refrigeração a ar - excl. operador</t>
  </si>
  <si>
    <t>Caminhão toco, peso bruto total 14.300kg, carga útil máx. 9.710kg, dist. entre eixos 3,56m, potência 185CV, inclusive carroceria fixa aberta de madeira p/ transporte geral de carga seca, dimen. aprox. 2,50x6,50x0,50m - manutenção. Af_06/2014</t>
  </si>
  <si>
    <t>Usina misturadora a frio capacidade 50T/h (cp) incl. equipe de operação</t>
  </si>
  <si>
    <t>Custo horário com depreciação e juros - martelete ou rompedor Atlas Copco - TEX 31</t>
  </si>
  <si>
    <t>Trator de pneus motor diesel 61CV (ci) incl. operador</t>
  </si>
  <si>
    <t>Caminhão toco, peso bruto total 14.300kg, carga útil máx. 9.710kg, dist. entre eixos 3,56m, potência 185CV, inclusive carroceria fixa aberta de madeira p/ transporte geral de carga seca, dimen. aprox. 2,50x6,50x0,50m - materiais na operação. Af_06/2014</t>
  </si>
  <si>
    <t>Vibrador de imersão motor gas 3,5CV tubo de 48x480mm (ci) c/ mangote de 5m comp - excl operador</t>
  </si>
  <si>
    <t>Grupo gerador estacionário c/alternador 125/145kVA (cp) diesel 165CV excl. operador</t>
  </si>
  <si>
    <t>kg</t>
  </si>
  <si>
    <t>Custo horário c/ depreciação e juros - guindaste autopropelido Madal- MD 10 a 45HP</t>
  </si>
  <si>
    <t>Custo horário c/ depreciação e juros - guincho 8T Munck - 640/18 s/ caminhão Mercedes Benz 1418/51 184HP</t>
  </si>
  <si>
    <t>Compactador de pneus auto-propulsor diesel 76HP c/7 pneus - ci - peso 5,5/20T incl. operador</t>
  </si>
  <si>
    <t>Máquina de juntas gas 8,25CV part manual (ci) incl. operador</t>
  </si>
  <si>
    <t>Custo horário c/ manutenção - guindaste autopropelido Madal MD 10a 45 HP</t>
  </si>
  <si>
    <t>Concreto ciclópico Fck=10MPa 30% pedra de mão inclusive lançamento</t>
  </si>
  <si>
    <t>Custo horário c/ manutenção - guincho 8T Munck - 640/18 s/ caminhão Mercedes Benz 1418/51 184HP</t>
  </si>
  <si>
    <t>Rolo vibratório liso 7T auto-propulsor diesel 76,5h (ci) incl. operador larg total 2,015m</t>
  </si>
  <si>
    <t>Rompedor pneumático 32,6kg consumo ar 38,8L (ci) s/operador ponteira e mangueira - frequência de impactos 1.110 imp/min</t>
  </si>
  <si>
    <t>Transporte qq nat caminhão basculante 30 km/h 8.00T excl. despesa carga/desc espera do caminhão/servente/e ou equip aux.</t>
  </si>
  <si>
    <t>T / km</t>
  </si>
  <si>
    <t>Pinho de terceira 1" x 12" e 1" x 9"</t>
  </si>
  <si>
    <t>Custo horário c/ materiais na operação - guindaste autopropelido Madal - MD 10A 45 HP</t>
  </si>
  <si>
    <t>Usina pré-misturadora de solos capacidade 350/600T/h (cf) incl. equipe de operação</t>
  </si>
  <si>
    <t>Custo horário c/ materiais na operação - guincho 8T Munck - 640/18 s/ caminhão Mercedes Benz 1418/51 184 HP</t>
  </si>
  <si>
    <t>Grupo gerador c/potência 1450W/110V c.a ou 12V c.c. (cp) gas 3,4HP refrigerado a ar - excl. operador</t>
  </si>
  <si>
    <t>Compactador de pneus autopropulsor diesel 76HP c/7 pneus - cp - peso 5,5/20T incl. operador</t>
  </si>
  <si>
    <t>Grupo gerador 150kVA - chi</t>
  </si>
  <si>
    <t>Degrau de ferro fundido n.1 de 3,0kg</t>
  </si>
  <si>
    <t>Emboco cimento areia 1:4 esp=1,5cm incl. chapisco 1:3 E=9mm</t>
  </si>
  <si>
    <t>Depreciação e juros - máquina de demarcar faixas autoprop.</t>
  </si>
  <si>
    <t>Usina pré-misturadora de solos capacidade 350/600T/h (cp) incl. equipe de operação</t>
  </si>
  <si>
    <t>Custo horário produtivo diurno-retro-escavadeira sobre rodas - case 580h - 74HP</t>
  </si>
  <si>
    <t>Distribuidor de agregados autopropelido, capacidade 3m³, a diesel, 6CC, 140CV, chp</t>
  </si>
  <si>
    <t>Escavação mecânica vala não escorada até 1,5m c/ retro mat 1ª com redutor (pedras / inst prediais / outros redutores produt ou cavas fundação) - excl. esgotamento</t>
  </si>
  <si>
    <t>Pintura pva, três demãos</t>
  </si>
  <si>
    <t>Grupo gerador 150kVA - chp</t>
  </si>
  <si>
    <t>Usina p/ mistura betume alta classe a quente capacidade 60/90T/h - cp incl. equipe de operação</t>
  </si>
  <si>
    <t>Custo horário com depreciação e juros - trator de esteiras Caterpillar D6D PS - 163 6A - 140HP</t>
  </si>
  <si>
    <t>Perfuração manual diâmetro 20cm (5Tf)</t>
  </si>
  <si>
    <t>Custo horário produtivo diurno - martelete ou rompedor Atlas Copco TEX 31</t>
  </si>
  <si>
    <t>Escavação mecânica vala não escorada mat 1ª c/ retro entre 1,5 e 3m c/ redutor (pedras / inst prediais / outros redutores produtiv ou cavas fundação) - excl. Esgotamento.</t>
  </si>
  <si>
    <t>Pinho terceira 2,5x10cm</t>
  </si>
  <si>
    <t>Chp - betoneira capac. 320L, motor diesel 6HP, alfa 320 ou similar</t>
  </si>
  <si>
    <t>Custo horário com manutenção - trator de esteiras Caterpillar D6D PS - 163 6A - 140HP</t>
  </si>
  <si>
    <t>Manutenção - máquina de demarcar faixas autoprop.</t>
  </si>
  <si>
    <t>Rolo compactador vibratório pé de carneiro para solos, potência 80HP, peso máximo operacional 8,8T</t>
  </si>
  <si>
    <t>Serra circular Makita 5900B 7' 2,3HP - chp</t>
  </si>
  <si>
    <t>Moto bomba sobre rodas gas de 10,5CV a 3.600rpm (ci) c/ bomba centrifuga autoescorvante de rotor aberto bocais de 3" - excl. operador</t>
  </si>
  <si>
    <t>Usina dosadora / misturadora agreg concr c/ silo cim p/ 50T (ci) incl. mão de obra p/ alimentação e operação da central</t>
  </si>
  <si>
    <t>Usina dosadora / misturadora agreg concr c/ silo cim p/ 50T (cp) incl. mão de obra p/ alimentação e operação</t>
  </si>
  <si>
    <t>Caiação int ou ext sobre revestimento liso c/ adoção de fixador com duas demãos</t>
  </si>
  <si>
    <t>Pintura de superfície c/ tinta grafite</t>
  </si>
  <si>
    <t>Escavação manual de valas em terra compacta, prof. 2m &lt; h &lt;= 3m</t>
  </si>
  <si>
    <t>Custo horário improdutivo diurno - martelete ou rompedor Atlas Copco TEX 31</t>
  </si>
  <si>
    <t>Custo horário com materiais na operação - trator de esteiras Caterpillar D6D PS - 163 6A - 140HP</t>
  </si>
  <si>
    <t>Custos c/material operação - máquina de demarcar faixas auto</t>
  </si>
  <si>
    <t>Macaranduba aparelhada 3" x 4.1/2"</t>
  </si>
  <si>
    <t>Moto bomba sobre rodas gas de 10,5CV a 3600rpm (cp) c/bomba centrifuga auto-escorvante de rotor aberto bocais de 3" - excl. operador</t>
  </si>
  <si>
    <t>Piso cimentado E=1,5cm c/ argamassa 1:3 cimento areia alisado colher sobre base existente.</t>
  </si>
  <si>
    <t>Caminhão toco, peso bruto total 14.300kg, carga útil máx. 9.710kg, dist. entre eixos 3,56m, potência 185CV, inclusive carroceria fixa aberta de madeira p/ transporte geral de carga seca, dimen. aprox. 2,50x6,50x0,50m - chi diurno. Af_06/2014</t>
  </si>
  <si>
    <t>Taco de alvenaria 2,5x10x20cm</t>
  </si>
  <si>
    <t>Máquina de solda a arco 375A diesel 33CV (cp) excl. operador</t>
  </si>
  <si>
    <t>Máquina de juntas gas 8,25CV part manual (cp) incl. operador</t>
  </si>
  <si>
    <t>Custo horário produtivo - guindaste Munck 640/18 - 8T s/ caminhão Mercedes Benz 1418/51 - 184 HP</t>
  </si>
  <si>
    <t>Escavação manual de valas em terra compacta, prof. de 0m &lt; h &lt;= 1m</t>
  </si>
  <si>
    <t>Marco madeira regional 1ª 7x3,5cm - p</t>
  </si>
  <si>
    <t>Serra circular Makita 5900B 7' 2,3HP - chi</t>
  </si>
  <si>
    <t>Macaranduba aparelhada 3" x 6"</t>
  </si>
  <si>
    <t>Macaranduba aparelhada de 3" x 9"</t>
  </si>
  <si>
    <t>Tubo CA-1 concreto armado p/ galerias águas pluv diam=0,80m fornec mat com areia cimento 1:4 - fornecimento e assentamento</t>
  </si>
  <si>
    <t>Máquina polidora 4HP 12A 220V excl. esmeril e operador (cp)</t>
  </si>
  <si>
    <t>Teodolito convencional de micrometro c/ leitura numérica (cp) precisão de 6s para levantamento de terrenos diversos</t>
  </si>
  <si>
    <t>Trator esteiras diesel aprox 335CV c/ lâmina 5.000kg (cp) incl. operador</t>
  </si>
  <si>
    <t>Socador pneumático 18,5kg consumo ar 0,82m³/m (cp) incl. operador</t>
  </si>
  <si>
    <t>Custo horário produtivo diurno - guincho 8T Munck - 640/18 sem caminhão Mercedes Benz 1418/51 184 HP</t>
  </si>
  <si>
    <t>Custo horário produtivo diurno - guindaste autopropelido Madal MD 10 a 45 HP</t>
  </si>
  <si>
    <t>Transporte de tubos de PVC DN 1.000mm</t>
  </si>
  <si>
    <t>Transporte de tubos de PVC DN 900mm</t>
  </si>
  <si>
    <t>Transporte de tubos de PVC DN 800mm</t>
  </si>
  <si>
    <t>Transporte de tubos de PVC DN 700mm</t>
  </si>
  <si>
    <t>Transporte de tubos de PVC DN 600mm</t>
  </si>
  <si>
    <t>Transporte de tubos de PVC DN 500mm</t>
  </si>
  <si>
    <t>Transporte de tubos de PVC DN 400mm</t>
  </si>
  <si>
    <t>Transporte de tubos de ferro dúctil DN 1.200mm</t>
  </si>
  <si>
    <t>Transporte de tubos de ferro dúctil DN 1.100mm</t>
  </si>
  <si>
    <t>Transporte de tubos de ferro dúctil DN 1.000mm</t>
  </si>
  <si>
    <t>Transporte de tubos de ferro dúctil DN 900mm</t>
  </si>
  <si>
    <t>Transporte de tubos de ferro dúctil DN 800mm</t>
  </si>
  <si>
    <t>Transporte de tubos de ferro dúctil DN 700mm</t>
  </si>
  <si>
    <t>Transporte de tubos de ferro dúctil DN 600mm</t>
  </si>
  <si>
    <t>Transporte de tubos de ferro dúctil DN 500mm</t>
  </si>
  <si>
    <t>Transporte de tubos de ferro dúctil DN 450mm</t>
  </si>
  <si>
    <t>Transporte de tubos de ferro dúctil DN 400mm</t>
  </si>
  <si>
    <t>Transporte de tubos de ferro dúctil DN 350mm</t>
  </si>
  <si>
    <t>Transporte de tubos de ferro dúctil DN 300mm</t>
  </si>
  <si>
    <t>Transporte de tubos de ferro dúctil DN 250mm</t>
  </si>
  <si>
    <t>Transporte de tubos de ferro dúctil DN 200mm</t>
  </si>
  <si>
    <t>Transporte de tubos de ferro dúctil DN 150mm</t>
  </si>
  <si>
    <t>Instalação de aquecimento e armazenamento de asfalto (cp) em 2 tanques de 30.000L cada - incl. operador</t>
  </si>
  <si>
    <t>Custo horário produtivo - talha manual</t>
  </si>
  <si>
    <t>Custo horário improdutivo diurno-retro-escavadeira sobre rodas - case 580h - 74HP</t>
  </si>
  <si>
    <t>Motobomba centrífuga, motor a gasolina, potência 5,42HP, bocais 1 1/2"x1", diâmetro rotor 143mm hm/q = 6mca / 16,8m³/h a 38mca / 6,6m³/h - chp diurno. Af_06/2014</t>
  </si>
  <si>
    <t>Máquina de demarcar faixas autoprop. - chp</t>
  </si>
  <si>
    <t>Colocação cuba louca/aço inox excl. cuba / complemento - p</t>
  </si>
  <si>
    <t>Colocação banca mármore / granito / aço inox excl. banca - p</t>
  </si>
  <si>
    <t>Bucha / arruela alumínio 3/4" - p</t>
  </si>
  <si>
    <t>cj</t>
  </si>
  <si>
    <t>Bucha / arruela alumínio 1/2" - p</t>
  </si>
  <si>
    <t>Argamassa traço 1:3 (cimento e areia), preparo manual, incluso aditivo impermeabilizante</t>
  </si>
  <si>
    <t>Argamassa traço 1:4 (cimento e areia), preparo manual, incluso aditivo impermeabilizante</t>
  </si>
  <si>
    <t>Argamassa traço 1:4 (cimento e pedrisco), preparo manual</t>
  </si>
  <si>
    <t>Máquina de pintar faixa cons maq FX24 14HP - chp</t>
  </si>
  <si>
    <t>Macaranduba aparelhada 3" x 3"</t>
  </si>
  <si>
    <t>Taco de canela 2,5x10x10cm</t>
  </si>
  <si>
    <t>Máquina polidora 4HP 12A 220V excl. esmeril e operador (ci)</t>
  </si>
  <si>
    <t>Locação de extrusora de guias e sarjetas sem formas, motor diesel de 14CV, excl. operador (ci)</t>
  </si>
  <si>
    <t>Usina pré-misturadora de solos capacidade 350/600T/h (ci) incl. equipe de operação</t>
  </si>
  <si>
    <t>Socador pneumático 18.5kg consumo ar 0,82m³/m (ci) incl. operador</t>
  </si>
  <si>
    <t>Nível Wild-NA-Z</t>
  </si>
  <si>
    <t>Trator esteiras diesel aprox 335CV c/ lâmina 5.000kg (ci) incl. operador</t>
  </si>
  <si>
    <t>Corte remoção do pavimento apicoamento laje formas e concretagem berços Fck=25MPa 24h utilizando Grauth</t>
  </si>
  <si>
    <t>Escavação mecânica vala não escorada de 4,5 a 6m (escavação hidráulica 0,78m³) mat 1ª cat excl. esgotamento.</t>
  </si>
  <si>
    <t>Escavação mecânica vala não escorada de 3 a 4,5m (escavação hidráulica 0,78m³) mat 1ª cat excl. esgotamento.</t>
  </si>
  <si>
    <t>Escavação mecânica vala não escorada de1,5 a 3m (escavação hidráulica 0,78m³) mat 1ª cat excl. esgotamento.</t>
  </si>
  <si>
    <t>Escavação mecânica vala não escorada de 4,5 a 6m (escavação hidráulica 0,78m³) mat 1ª cat c/ redutor (c/ pedras/inst. prediais/outros redutores produt. ou cavas fund) excl. esgotamento</t>
  </si>
  <si>
    <t>Escavação mecânica vala não escorada de 3 a 4,5m (escavação hidráulica 0,78m³) mat 1ª cat c/ redutor (c/ pedras/inst. prediais/outros redutores produt. ou cavas fund) excl. esgotamento</t>
  </si>
  <si>
    <t>Escavação mecânica vala não escorada de 1,5 a 3m (escavação hidráulica 0,78m³) mat 1ª cat c/ redutor (c/ pedras/inst. prediais/outros redutores produt. ou cavas fund) excl. esgotamento</t>
  </si>
  <si>
    <t>Escavação mecânica vala não escorada até 1,5m (escavação hidráulica 0,78m³) mat 1ª c/ redutor (c/ pedras/inst. prediais/outros redutores produt. ou cavas fund) excl. esgotamento</t>
  </si>
  <si>
    <t>Custo horário produtivo diurno - trator de esteiras Caterpillar D6D PS - 163 6A - 140HP</t>
  </si>
  <si>
    <t>Transporte de tubos de PVC DN 350mm</t>
  </si>
  <si>
    <t>Transporte de tubos de PVC DN 300mm</t>
  </si>
  <si>
    <t>Transporte de tubos de PVC DN 250mm</t>
  </si>
  <si>
    <t>Transporte de tubos de PVC DN 200mm</t>
  </si>
  <si>
    <t>Transporte de tubos de ferro dúctil DN 100mm</t>
  </si>
  <si>
    <t>Transporte de tubos de ferro dúctil DN 75mm</t>
  </si>
  <si>
    <t>Grupo gerador transportável sobre rodas 60/66kVA (cf) diesel 85CV excl. operador</t>
  </si>
  <si>
    <t>Assentamento de tampão de ferro fundido 900mm</t>
  </si>
  <si>
    <t>Assentamento de tampão de ferro fundido 600mm</t>
  </si>
  <si>
    <t>Piso em pedra portuguesa branca, assentada sobre argamassa seca traço 1:6 (cimento e areia) e rejuntada com argamassa seca traço 1:2 (cimento e areia)</t>
  </si>
  <si>
    <t>Locação de redes de água ou de esgoto</t>
  </si>
  <si>
    <t>Enrocamento com pedra argamassada traço 1:4 com pedra de mão</t>
  </si>
  <si>
    <t>Instalação de clorador</t>
  </si>
  <si>
    <t>Demolição de concreto simples</t>
  </si>
  <si>
    <t>Locação mensal de andaime metálico tipo fachadeiro, inclusive montagem</t>
  </si>
  <si>
    <t>Suporte para transformador em poste de concreto circular</t>
  </si>
  <si>
    <t>Eletroduto de aço galvanizado eletrolítico DN 16mm (1/2"), tipo leve, inclusive conexões - fornecimento e instalação</t>
  </si>
  <si>
    <t>Rodapé em concreto (cimento, areia grossa e pedrisco), altura 8cm</t>
  </si>
  <si>
    <t>Guarda-corpo em tubo de aço galvanizado 1 1/2"</t>
  </si>
  <si>
    <t>Cobertura com telha de fibrocimento estrutural largura útil 90cm, incluso acessórios de fixação e vedação</t>
  </si>
  <si>
    <t>Cobertura com telha de fibrocimento estrutural largura útil 49cm ou 44cm, incluso acessórios de fixação e vedação, excluindo madeiramento</t>
  </si>
  <si>
    <t>Piso em tábua corrida de madeira espessura 2,5cm fixado em peças de madeira e assentado em argamassa traço 1:4 (cimento/areia)</t>
  </si>
  <si>
    <t>Jateamento com areia em estrutura metálica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</si>
  <si>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</si>
  <si>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</si>
  <si>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instalação de talha e troley manual de 1 tonelada</t>
  </si>
  <si>
    <t>Registro de gaveta com canopla ø 25mm (1) - fornecimento e instalação</t>
  </si>
  <si>
    <t>Escada tipo marinheiro em aço CA-50 9,52mm incluso pintura com fundo anticorrosivo tipo zarcão</t>
  </si>
  <si>
    <t>Corrimão em madeira 1ª 2,5x30cm</t>
  </si>
  <si>
    <t>Desmatamento e limpeza mecanizada de terreno com árvores até ø 15cm, utilizando trator de esteiras</t>
  </si>
  <si>
    <t>Andaime para revestimento de forros em madeira de 3ª</t>
  </si>
  <si>
    <t>Andaime para alvenaria em madeira de 2ª</t>
  </si>
  <si>
    <t>Piso de concreto acabamento rústico espessura 7cm com juntas em madeira</t>
  </si>
  <si>
    <t>Piso cimentado traço 1:3 (cimento e areia) acabamento liso pigmentado espessura 1,5cm com juntas plásticas de dilatação e argamassa em preparo manual</t>
  </si>
  <si>
    <t>Cadastro de ligações prediais, inclusive desenhista</t>
  </si>
  <si>
    <t>Cadastro de adutoras. Coletores e interceptores - até DN 500mm, inclusive desenhista</t>
  </si>
  <si>
    <t>Locação de adutoras, coletores tronco e interceptores - até DN 500mm</t>
  </si>
  <si>
    <t>Cadastro de redes, inclusive desenhista</t>
  </si>
  <si>
    <t>Instalação de gambiarra para sinalização, padrão 20m, incluindo lâmpada, bocal e balde a cada 2m</t>
  </si>
  <si>
    <t>Locação da obra, com uso de equipamentos topográficos, inclusive nivelador</t>
  </si>
  <si>
    <t>Cabo telefônico CTP-APL-50, 30 pares (uso externo) - fornecimento e instalação</t>
  </si>
  <si>
    <t>Cabo telefônico CTP-APL-50, 20 pares (uso externo) - fornecimento e instalação</t>
  </si>
  <si>
    <t>Cabo telefônico CTP-APL-50, 10 pares (uso externo) - fornecimento e instalação</t>
  </si>
  <si>
    <t>Lastro de areia media</t>
  </si>
  <si>
    <t>Leito filtrante - colocação de lona plástica</t>
  </si>
  <si>
    <t>Instalação de bomba dosadora</t>
  </si>
  <si>
    <t>Instalação de agitador</t>
  </si>
  <si>
    <t>Enrocamento manual, sem arrumação do material</t>
  </si>
  <si>
    <t>Enrocamento manual, com arrumação do material</t>
  </si>
  <si>
    <t>Grupo gerador estacionário c/ alternador 125/145kVA (ci) diesel 165CV excl. operador</t>
  </si>
  <si>
    <t>Base para pavimentação com brita graduada, inclusive compactação</t>
  </si>
  <si>
    <t>Base para pavimentação com brita corrida, inclusive compactação</t>
  </si>
  <si>
    <t>Arrasamento de tubulão de concreto D=1,00 a 1,20m (inclui encarregado).</t>
  </si>
  <si>
    <t>Caixa para ralo c om grelha FoFo 135kg de alv tijolo maciço (7x10x20cm) paredes de uma vez (20cm) de 0,90x1,20x1,50m (externa) com argamassa 1:4 cimento:areia, base conc Fck=10MPa, excl. escavação e reaterro.</t>
  </si>
  <si>
    <t>Pintura verniz tipo goma laca dissolvido em álcool</t>
  </si>
  <si>
    <t>Ensaios de pintura de ligação</t>
  </si>
  <si>
    <t>Cumeeira em perfil ondulado de alumínio</t>
  </si>
  <si>
    <t>Reboco argamassa traço 1:2 (cal e areia fina peneirada), espessura 0,5cm, preparo manual da argamassa</t>
  </si>
  <si>
    <t>Pintura para telhas de alumínio com tinta esmalte automotiva</t>
  </si>
  <si>
    <t>Escavação manual a céu aberto em material de 1ª categoria, em profundidade até 0,50m</t>
  </si>
  <si>
    <t>Serviços topográficos para pavimentação, inclusive nota de serviços, açompanhamento e greide</t>
  </si>
  <si>
    <t>Pintura epóxi, duas demãos</t>
  </si>
  <si>
    <t>Pintura com liquido para brilho, uma demão</t>
  </si>
  <si>
    <t>Emassamento com massa epóxi, 2 demãos</t>
  </si>
  <si>
    <t>Pintura a óleo, 1 demão</t>
  </si>
  <si>
    <t>Pintura a óleo, 2 demãos</t>
  </si>
  <si>
    <t>Pintura com tinta à base de borracha clorada, 2 demãos</t>
  </si>
  <si>
    <t>Pintura com verniz poliuretano, 2 demãos</t>
  </si>
  <si>
    <t>Pintura com tinta à base de borracha clorada, de faixas de demarcação, em quadra poliesportiva, 5cm de largura.</t>
  </si>
  <si>
    <t>Pintura adesiva p/ concreto, a base de resina epoxi (Sikadur 32 )</t>
  </si>
  <si>
    <t>Regularização de superfícies em terra com motoniveladora</t>
  </si>
  <si>
    <t>Corte e aterro compensado</t>
  </si>
  <si>
    <t>Escavação manual, campo aberto, em solo exceto rocha, de 4,00 até 6,00m de profundidade.</t>
  </si>
  <si>
    <t>Escavação manual campo aberto p/ tubulão - fuste e/ou base (para todas as profundidades)</t>
  </si>
  <si>
    <t>Escavação em rocha c/ perfuração manual e explosivo</t>
  </si>
  <si>
    <t>Escavação manual campo aberto em solo exceto rocha até 2,00m profundidade</t>
  </si>
  <si>
    <t>Escavação manual, campo aberto, em solo exceto rocha, de 2,00 até 4,00m de profundidade.</t>
  </si>
  <si>
    <t>Escavação mecânica campo aberto em solo exceto rocha até 2,00m profundidade</t>
  </si>
  <si>
    <t>Aterro interno sem apiloamento com transporte em carrinho de mão</t>
  </si>
  <si>
    <t>Aterro com areia com adensamento hidráulico</t>
  </si>
  <si>
    <t>Apiloamento com maço de 30kg</t>
  </si>
  <si>
    <t>Aterro mecanizado compactado com empréstimo de areia</t>
  </si>
  <si>
    <t>Reaterro manual com apiloamento mecânico</t>
  </si>
  <si>
    <t>Reaterro manual sem apiloamento</t>
  </si>
  <si>
    <t>Compactação mecânica de vala (após reaterro)</t>
  </si>
  <si>
    <t>Carga manual de rocha em caminhão basculante</t>
  </si>
  <si>
    <t>Divisória em granito branco polido, esp = 3cm, assentado com argamassa traço 1:4, arremate em cimento branco, excl. ferragens</t>
  </si>
  <si>
    <t>Locação de extrusora de guias e sarjetas sem formas, motor diesel de 14CV, excl. operador (cp)</t>
  </si>
  <si>
    <t>Escavação submersa com draga de mandíbula</t>
  </si>
  <si>
    <t>Escavação mecânica para acerto de taludes, em material de 1ª categoria, com escavadeira hidráulica</t>
  </si>
  <si>
    <t>Escavação mecânica, a céu aberto, em material de 1ª categoria, com escavadeira hidráulica, capacidade de 0,78m³</t>
  </si>
  <si>
    <t>Escavação manual de valas (solo com água), profundidade até 1,50m.</t>
  </si>
  <si>
    <t>Escavação manual de valas (solo com água), profundidade maior que 1,50m até 3,00m</t>
  </si>
  <si>
    <t>Escavação mecânica de valas (solo com água), profundidade até 1,50m</t>
  </si>
  <si>
    <t>Escavação mecânica de valas (solo com água), profundidade maior que 1,50m até 4,00m</t>
  </si>
  <si>
    <t>Escavação mecânica de valas (solo com água), profundidade maior que 4,00m até 6,00m.</t>
  </si>
  <si>
    <t>Espalhamento de material em bota fora, com utilização de trator de esteiras de 165HP</t>
  </si>
  <si>
    <t>Reaterro de vala com material granular (pedrisco)</t>
  </si>
  <si>
    <t>Umedecimento de material para fechamento de valas.</t>
  </si>
  <si>
    <t>Transporte comercial de brita</t>
  </si>
  <si>
    <t>Transporte local de massa asfáltica - pavimentação urbana</t>
  </si>
  <si>
    <t>Transporte de pavimentação removida (rodovias não urbanas)</t>
  </si>
  <si>
    <t>Espargidor de asfalto pressurizado, tanque 6m³ com isolação térmica, aquecido com 2 maçaricos, com barra espargidora 3,60m, montado sobre caminhão toco, peso bruto total 14.300kg, potência 185CV - manutenção. Af_08/2015</t>
  </si>
  <si>
    <t>Espargidor de asfalto pressurizado, tanque 6m³ com isolação térmica, aquecido com 2 maçaricos, com barra espargidora 3,60m, montado sobre caminhão toco, peso bruto total 14.300kg, potência 185CV - chp diurno. Af_08/2015</t>
  </si>
  <si>
    <t>Caixa de passagem para telefone 10x10x5cm (sobrepor) fornecimento e instalação</t>
  </si>
  <si>
    <t>Caixa de passagem para telefone 80x80x15cm (sobrepor) fornecimento e instalação</t>
  </si>
  <si>
    <t>Caixa de passagem para telefone 150x150x15cm (sobrepor) fornecimento e instalação</t>
  </si>
  <si>
    <t>Quadro de distribuição para telefone n.4, 60x60x12cm em chapa metálica, de embutir, sem acessórios, padrão Telebras, fornecimento e instalação</t>
  </si>
  <si>
    <t>Quadro de distribuição para telefone n.3, 40x40x12cm em chapa metálica, de embutir, sem acessórios, padrão Telebras, fornecimento e instalação</t>
  </si>
  <si>
    <t>Quadro de distribuição para telefone n.2, 20x20x12cm em chapa metálica, de embutir, sem acessórios, padrão Telebras, fornecimento e instalação</t>
  </si>
  <si>
    <t>Caixa de medição em alta tensão - fornecimento e instalação</t>
  </si>
  <si>
    <t>Conector de parafuso fendido em liga de cobre com separador de cabos para cabo 50mm² - fornecimento e instalação</t>
  </si>
  <si>
    <t>Reator para lâmpada fluorescente 1x20W partida convencional fornecimento e instalação</t>
  </si>
  <si>
    <t>Reator para lâmpada fluorescente 1x40W partida convencional fornecimento e instalação</t>
  </si>
  <si>
    <t>Reator para lâmpada fluorescente 2x40W partida rápida fornecimento e instalação</t>
  </si>
  <si>
    <t>Reator para lâmpada fluorescente 1x20W partida rápida fornecimento e instalação</t>
  </si>
  <si>
    <t>Reator para lâmpada fluorescente 1x40W partida rápida fornecimento e instalação</t>
  </si>
  <si>
    <t>Poste de concreto duplo "T" H=11m e carga nominal 200kg inclusive escavação, excl. transporte - fornecimento e instalação</t>
  </si>
  <si>
    <t>Poste de concreto duplo "T" H=9m carga nominal 300kg inclusive escavação, excl. transporte - fornecimento e instalação</t>
  </si>
  <si>
    <t>Poste de concreto duplo "T" H=9m carga nominal 500kg inclusive escavação, excl. transporte - fornecimento e instalação</t>
  </si>
  <si>
    <t>Poste de concreto duplo "T" H=10m carga nominal 300kg inclusive escavação, excl. transporte - fornecimento e instalação</t>
  </si>
  <si>
    <t>Relé fotoelétrico p/ comando de iluminação externa 220V/1.000W - fornecimento e instalação</t>
  </si>
  <si>
    <t>Braço p/ iluminação de ruas em tubo aço galv 1" comp = 1,20m e inclinação 25 graus em relação ao plano vertical p/ fixação em poste ou parede - fornecimento e instalação</t>
  </si>
  <si>
    <t>Braço p/ iluminação de ruas, em tubo aço galv 3/4", comp = 1,5m p/ fixação em poste ou parede - fornecimento e instalação</t>
  </si>
  <si>
    <t>Abraçadeira de fixação de braços de luminárias de 4" - fornecimento e instalação</t>
  </si>
  <si>
    <t>Interruptor pulsador de campainha ou minuteria 2A/250V c/ caixa - fornecimento e instalação</t>
  </si>
  <si>
    <t>Eletroduto flexível aço galv tipo conduíte D=1/2" (16mm) - fornecimento e instalação</t>
  </si>
  <si>
    <t>Eletroduto flexível aço galv tipo conduíte D=1" (25mm) - fornecimento e instalação</t>
  </si>
  <si>
    <t>Eletroduto flexível aço galv tipo conduíte D=1 1/4" (32mm) - fornecimento e instalação</t>
  </si>
  <si>
    <t>Eletroduto flexível aço galv tipo conduíte D=1 1/2" (40mm) - fornecimento e instalação</t>
  </si>
  <si>
    <t>Eletroduto flexível aço galv tipo conduíte D=2" (50mm) - fornecimento e instalação</t>
  </si>
  <si>
    <t>Eletroduto flexível aço galv tipo conduíte D=2 1/2" (65mm) - fornecimento e instalação</t>
  </si>
  <si>
    <t>Eletroduto flexível aço galv tipo conduíte D=3" (75mm) - fornecimento e instalação</t>
  </si>
  <si>
    <t>Reaterro apiloado (manual) de vala com deslocamento de material em camadas de 20cm (becos, favelas etc.)</t>
  </si>
  <si>
    <t>Caixa de passagem 20x20x25cm fundo brita com tampa</t>
  </si>
  <si>
    <t>Caixa de passagem 30x30x40cm com tampa e dreno brita</t>
  </si>
  <si>
    <t>Caixa de passagem 40x40x50cm fundo brita com tampa</t>
  </si>
  <si>
    <t>Caixa de passagem 50x50x60cm fundo brita c/ tampa</t>
  </si>
  <si>
    <t>Caixa de passagem 60x60x70cm fundo brita com tampa</t>
  </si>
  <si>
    <t>Caixa de passagem 80x80x62cm fundo brita com tampa</t>
  </si>
  <si>
    <t>Condulete em liga de alumínio tipo LR 3/4" - fornecimento e instalação</t>
  </si>
  <si>
    <t>Condulete em liga de alumínio tipo LR 1" - fornecimento e instalação</t>
  </si>
  <si>
    <t>Condulete PVC tipo B 1/2" sem tampa - fornecimento e instalação</t>
  </si>
  <si>
    <t>Condulete PVC tipo LB 1/2" sem tampa - fornecimento e instalação</t>
  </si>
  <si>
    <t>Condulete PVC tipo LB 3/4" sem tampa - fornecimento e instalação</t>
  </si>
  <si>
    <t>Condulete PVC tipo LL 1/2" sem tampa - fornecimento e instalação</t>
  </si>
  <si>
    <t>Condulete PVC tipo TA 3/4" sem tampa - fornecimento e instalação</t>
  </si>
  <si>
    <t>Condulete PVC tipo TB 1/2" sem tampa - fornecimento e instalação</t>
  </si>
  <si>
    <t>Condulete PVC tipo XA 3/4" sem tampa - fornecimento e instalação</t>
  </si>
  <si>
    <t>Quadro de distribuição de energia em chapa de aço galvanizado, para 12 disjuntores termomagnéticos monopolares, com barramento trifásico e neutro - fornecimento e instalação</t>
  </si>
  <si>
    <t>Interruptor intermediário (four-way) - fornecimento e instalação</t>
  </si>
  <si>
    <t>Lâmpada fluorescente 20W - fornecimento e instalação</t>
  </si>
  <si>
    <t>Lâmpada fluorescente 40W - fornecimento e instalação</t>
  </si>
  <si>
    <t>Lâmpada fluorescente tipo HO 85W - fornecimento e instalação</t>
  </si>
  <si>
    <t>Condulete em alumínio fundido 2" tipo E - fornecimento e instalação</t>
  </si>
  <si>
    <t>Condulete em alumínio fundido 3" tipo E - fornecimento e instalação</t>
  </si>
  <si>
    <t>Luminária fechada para iluminação pública com reator de partida rápida com lâmpada a vapor de mercúrio 250W - fornecimento e instalação</t>
  </si>
  <si>
    <t>Luminária fechada para iluminação pública - lâmpadas de 250/500W - fornecimento e instalação (excluindo lâmpadas)</t>
  </si>
  <si>
    <t>Luminária estanque - proteção contra água, poeira ou impactos - tipo Aquatic, Pial ou equivalente</t>
  </si>
  <si>
    <t>Reator para lâmpada vapor de mercúrio 125W uso externo</t>
  </si>
  <si>
    <t>Reator para lâmpada vapor de mercúrio 250W uso externo</t>
  </si>
  <si>
    <t>Fusível tipo NH 250A - tamanho 00 - fornecimento e instalação</t>
  </si>
  <si>
    <t>Haste de terra cantoneira galvanizada L=2,00m com conexões</t>
  </si>
  <si>
    <t>Haste Coperweld 3/4" x 3,00m com conector</t>
  </si>
  <si>
    <t>Haste Coperweld 3/8" x 3,00m com conector</t>
  </si>
  <si>
    <t>Bomba centrifuga c/ motor elétrico trifásico 1CV</t>
  </si>
  <si>
    <t>Base para fusível (porta-fusível) NH 01 250A</t>
  </si>
  <si>
    <t>Seccionador tripolar 15kV/400A acionamento simultâneo vara manobra (manobra) fornecimento e instalação</t>
  </si>
  <si>
    <t>Seccionador tripolar 15kV/400A acionamento simultâneo punho manobra (comando) - fornecimento e instalação</t>
  </si>
  <si>
    <t>Chave faca tripolar blindada 250V/30A - fornecimento e instalação</t>
  </si>
  <si>
    <t>Chave guarda motor trifásico 5CV/220V c/ chave magnética - fornecimento e instalação</t>
  </si>
  <si>
    <t>Chave guarda motor trifásico 10CV/220V c/ chave magnética - fornecimento e instalação</t>
  </si>
  <si>
    <t>Fusível tipo NH 250A - tamanho 01 - fornecimento e instalação</t>
  </si>
  <si>
    <t>Estaca tipo Franki D=35cm p/ carga 55T s/ bate estaca</t>
  </si>
  <si>
    <t>Estaca tipo Franki D=40cm p/ carga 75T s/ bate estaca</t>
  </si>
  <si>
    <t>Estaca tipo Franki D=52cm p/ carga 130T s/ bate estaca</t>
  </si>
  <si>
    <t>Junta de dilatação e vedação tipo Jeene, incluso corte e remoção do pavimento</t>
  </si>
  <si>
    <t>Estaca tipo Franki D=60cm p/ carga 170T s/ bate estaca</t>
  </si>
  <si>
    <t>Estaca concreto armado centrifugado D=20cm, 25 a 30T incl. cravação/emendas</t>
  </si>
  <si>
    <t>Estaca concreto armado centrifugado D=28cm inclusive cravação e servente</t>
  </si>
  <si>
    <t>Estaca pré-moldada concreto armado 25T incl. cravação/emendas</t>
  </si>
  <si>
    <t>Estaca pré-moldada concreto armado 32T incl. cravação/emendas</t>
  </si>
  <si>
    <t>Estaca pré-moldada concreto armado 38T incl. cravação/emendas</t>
  </si>
  <si>
    <t>Estaca pré-moldada concreto armado 50T incl. cravação/emendas</t>
  </si>
  <si>
    <t>Estaca pré-moldada concreto armado 62T incl. cravação/emendas</t>
  </si>
  <si>
    <t>Fornecimento de perfil simples I ou H até 8" inclusive perdas</t>
  </si>
  <si>
    <t>Fornecimento de perfil simples I ou H 8 a 12" inclusive perdas</t>
  </si>
  <si>
    <t>Escoramento formas de H=3,30 a 3,50m, com madeira 3ª qualidade, não aparelhada, aproveitamento tábuas 3x e prumos 4x</t>
  </si>
  <si>
    <t>Escoramento formas H=3,50 a 4,00m, com madeira de 3ª qualidade, não aparelhada, aproveitamento tábuas 3x e prumos 4x.</t>
  </si>
  <si>
    <t>Alvenaria embasamento E=20cm bloco concreto</t>
  </si>
  <si>
    <t>Alvenaria embasamento tijolo cerâmico furado 10x20x20cm</t>
  </si>
  <si>
    <t>Tê PVC para coletor esgoto, EB-644, D=100mm, com junta elástica.</t>
  </si>
  <si>
    <t>Curva para rede coletor esgoto, EB-644, 90 graus, DN=200mm, com junta elástica</t>
  </si>
  <si>
    <t>Lastro de concreto, preparo mecânico</t>
  </si>
  <si>
    <t>Lastro de concreto, preparo mecânico, incluso aditivo impermeabilizante</t>
  </si>
  <si>
    <t>Curva PVC para rede coletor esgoto, EB-644, 45 graus, 200mm, com junta elástica</t>
  </si>
  <si>
    <t>Assentamento tampão ferro fundido (FoFo), 30x90cm para caixa de ralo, c/ arg cim/areia 1:4 em volume, excl. tampão.</t>
  </si>
  <si>
    <t>Grelha de ferro fundido para canaleta largura = 40cm, fornecimento e assentamento</t>
  </si>
  <si>
    <t>Grelha de ferro fundido para canaleta largura = 30cm, fornecimento e assentamento</t>
  </si>
  <si>
    <t>Grelha de ferro fundido para canaleta largura = 20cm, fornecimento e assentamento</t>
  </si>
  <si>
    <t>Grelha de ferro fundido para canaleta largura = 15cm, fornecimento e assentamento</t>
  </si>
  <si>
    <t>Tampão de ferro fundido, D=60cm, 175kg, P = chaminé cx areia/poço visita assentado com argamassa cimento:areia 1:4, fornecimento e assentamento</t>
  </si>
  <si>
    <t>Hidrante subterrâneo ferro fundido c/ curva longa e caixa DN=75mm</t>
  </si>
  <si>
    <t>Extintor incêndio tipo gás carbônico 4kg completo - fornecimento e instalação</t>
  </si>
  <si>
    <t>Extintor incêndio tipo pó químico 6kg - fornecimento e instalação</t>
  </si>
  <si>
    <t>Duto chapa galvanizada n.26 p/ ar condicionado</t>
  </si>
  <si>
    <t>Duto chapa galvanizada n.22 p/ ar condicionado</t>
  </si>
  <si>
    <t>Mastro simples de ferro galvanizado p/ para-raios H=3,00m incluindo base - fornecimento e instalação</t>
  </si>
  <si>
    <t>Cabo telefônico CT-APL-50, 100 pares (uso externo) - fornecimento e instalação</t>
  </si>
  <si>
    <t>Para-raios tipo válvula 15kV / 5kA - fornecimento e instalação</t>
  </si>
  <si>
    <t>Bomba submersível trifásica 1CV para drenagem, de atm=8mca e q=21,6m³/h a atm=14mca a q=7m³/h</t>
  </si>
  <si>
    <t>Bomba recalque d'água trifásica 10,0HP</t>
  </si>
  <si>
    <t>Bomba recalque d'água trifásica 3,0HP</t>
  </si>
  <si>
    <t>Bomba recalque d'água de estágios trifásica 2,0HP</t>
  </si>
  <si>
    <t>Bomba recalque d'água trifásica 1,5HP</t>
  </si>
  <si>
    <t>Bomba recalque d'água trifásica 0,5HP</t>
  </si>
  <si>
    <t>Bomba recalque d'água prédio 6 a 10 pavtos - 2ud</t>
  </si>
  <si>
    <t>Bomba recalque d'água prédio 3 a 5 pavtos - 2ud</t>
  </si>
  <si>
    <t>Tubo PVC corrugado perfurado 100mm c/ junta elástica para drenagem.</t>
  </si>
  <si>
    <t>Assentamento simples de tubos de ferro fundido (FoFo), com junta elástica, DN 50mm.</t>
  </si>
  <si>
    <t>Colchão drenante c/ 30cm pedra britada n.3 / filtro transição manta geotextil 100% polipropileno ou poliester incl. fornec/coloc mat</t>
  </si>
  <si>
    <t>Execução dreno profundo, com corte trapezoidal em solo, de 70x80x150cm excl tubo incl. material execução, com selo enchimento material drenante e escavação</t>
  </si>
  <si>
    <t>Boca de lobo em alvenaria tijolo maciço, revestida c/ argamassa de cimento e areia 1:3, sobre lastro de concreto 10cm e tampa de concreto armado</t>
  </si>
  <si>
    <t>Esgotamento manual de água de chuva ou lençol freático escavado</t>
  </si>
  <si>
    <t>Execução de dreno profundo, corte em solo, com tubo poroso D=0,20m</t>
  </si>
  <si>
    <t>Execução de dreno cego</t>
  </si>
  <si>
    <t>Execução de dreno de tubo de concreto simples poroso D=0,20m (0,5m x 0,5m) para galerias de águas pluviais</t>
  </si>
  <si>
    <t>Fornecimento e instalação de manta bidim RT-14</t>
  </si>
  <si>
    <t>Camada drenante com areia media</t>
  </si>
  <si>
    <t>Camada drenante com brita n.2</t>
  </si>
  <si>
    <t>Fornecimento / instalação manta bidim RT-16</t>
  </si>
  <si>
    <t>Tubo PVC DN 75mm para drenagem - fornecimento e instalação</t>
  </si>
  <si>
    <t>Tubo PVC DN 100mm para drenagem - fornecimento e instalação</t>
  </si>
  <si>
    <t>Tubo concreto simples DN 200mm para drenagem - fornecimento e instalação, inclusive escavação manual 1m³/m.</t>
  </si>
  <si>
    <t>Tubo concreto simples DN 300mm para drenagem - fornecimento e instalação inclusive escavação manual 1m³/m</t>
  </si>
  <si>
    <t>Tubo concreto simples DN 400mm para drenagem - fornecimento e instalação inclusive escavação manual 1,5m³/m</t>
  </si>
  <si>
    <t>Tubo concreto simples DN 500mm para drenagem - fornecimento e instalação inclusive escavação manual 2m³/m</t>
  </si>
  <si>
    <t>Tubo PVC D=2" com material drenante para dreno / barbacã - fornecimento e instalação</t>
  </si>
  <si>
    <t>Tubo PVC D=3" com material drenante para dreno / barbacã - fornecimento e instalação</t>
  </si>
  <si>
    <t>Tubo PVC D=4" com material drenante para dreno / barbacã - fornecimento e instalação</t>
  </si>
  <si>
    <t>Camada vertical drenante c/ pedra britada n.1 e 2</t>
  </si>
  <si>
    <t>Camada horizontal drenante c/ pedra britada 1 e 2</t>
  </si>
  <si>
    <t>Calha trapezoidal 90x30cm, com espessura de 7cm (volume de concreto = 0,064m³/m)</t>
  </si>
  <si>
    <t>Calha trapezoidal 140x35cm, com espessura de 7cm (volume de concreto = 1,109m³/m)</t>
  </si>
  <si>
    <t>Calha triangular 100x30cm, com espessura de 7cm (volume de concreto = 0,075m³/m)</t>
  </si>
  <si>
    <t>Calha triangular 70x20cm, com espessura de 7cm (volume de concreto = 0,053m³/m)</t>
  </si>
  <si>
    <t>Canaleta em alvenaria com tijolo de 1/2 vez, dimensões 30x15cm (LxA), com impermeabilizante na argamassa</t>
  </si>
  <si>
    <t>Calha em meio tubo de concreto simples, com D=30cm</t>
  </si>
  <si>
    <t>Dissipador de energia em pedra argamassada espessura 6cm incl. materiais e colocação medido p/ volume de pedra argamassada</t>
  </si>
  <si>
    <t>Tampão ferro fundido p/ poço de visita, 79,5kg, tipo T-100 - fornecimento e instalação</t>
  </si>
  <si>
    <t>Tampão ferro fundido p/ poço de visita, 175kg, tipo T-170 - fornecimento e instalação</t>
  </si>
  <si>
    <t>Caiação em meio fio</t>
  </si>
  <si>
    <t>Recomposição de pavimentação tipo Blokret sobre colchão de areia com reaproveitamento de material</t>
  </si>
  <si>
    <t>Torneira boia metálica D=32mm (1 1/4")</t>
  </si>
  <si>
    <t>Torneira boia metálica D=40mm (1 1/2")</t>
  </si>
  <si>
    <t>Poço de visita em alvenaria, para rede D=0,40m, parte fixa c/ 1,00m de altura</t>
  </si>
  <si>
    <t>Poço de visita em alvenaria, para rede D=0,60m, parte fixa c/ 1,00m de altura</t>
  </si>
  <si>
    <t>Poço de visita em alvenaria, para rede D=0,80m, parte fixa c/ 1,00m de altura</t>
  </si>
  <si>
    <t>Poço de visita em alvenaria, para rede D=1,00m, parte fixa c/ 1,00m de altura e uso de retroescavadeira</t>
  </si>
  <si>
    <t>Poço de visita em alvenaria, para rede D=1,20m, parte fixa c/ 1,00m de altura e uso de escavadeira hidráulica</t>
  </si>
  <si>
    <t>Poço de visita em alvenaria, para rede D=1,50m, parte fixa c/ 1,00m de altura e uso de escavadeira hidráulica</t>
  </si>
  <si>
    <t>Acréscimo na altura do poço de visita em alvenaria para rede D=0,40m</t>
  </si>
  <si>
    <t>Chaminé p/ poço de visita em alvenaria, exclusos tampão e anel</t>
  </si>
  <si>
    <t>Grelha FoFo 30x90cm, 135kg, p/ cx ralo com assentamento de argamassa cimento/areia 1:4 - fornecimento e instalação</t>
  </si>
  <si>
    <t>Assentamento de meio fio pré-moldado, incluindo escavação</t>
  </si>
  <si>
    <t>Escoramento de meio fio com material local compactado manualmente, em faixa de 0,50m</t>
  </si>
  <si>
    <t>Sarjeta corte em taludes triang 1,25x0,25m esp=0,08m revestimento concreto simples incl. escavação mec acerto manual terreno fornec mat e rejuntamento</t>
  </si>
  <si>
    <t>Sarjeta corte em taludes triang 1,50x0,30m, esp=0,08m revestimento concreto simples incl. escavação mec acerto manual terreno fornec mat e rejuntamento</t>
  </si>
  <si>
    <t>Sarjeta corte taludes triang 1,85x0,35m esp=0,08m revestimento concreto simples incl. escavação mec acerto manual terreno fornec mat e rejuntamento</t>
  </si>
  <si>
    <t>Valeta prot de corte trapezoidal 0,80x2,00x0,60m esp=0,08m concreto simples incl. escavação mec acerto manual terreno fornec mat e rejuntamento</t>
  </si>
  <si>
    <t>Valeta prot de corte trapezoidal 1,00x2,20x0,60m esp=0,08m concreto simples incl. escavação mec aterro manual terreno fornec mat e rejuntamento</t>
  </si>
  <si>
    <t>Assentamento de peças, conexões, aparelhos e acessórios de ferro fundido dúctil, junta elástica, mecânica ou flangeada, com diâmetros de 50 a 300mm.</t>
  </si>
  <si>
    <t>Assentamento de peças, conexões, aparelhos e acessórios de ferro fundido dúctil, junta elástica, mecânica ou flangeada, com diâmetros de 350 a 600mm.</t>
  </si>
  <si>
    <t>Assentamento de peças, conexões, aparelhos e acessórios de ferro fundido dúctil, junta elástica, mecânica ou flangeada, com diâmetros de 700 a 1.200mm.</t>
  </si>
  <si>
    <t>Fornecimento/instalação de manta bidim RT-31</t>
  </si>
  <si>
    <t>Reparo estrutural de estruturas de concreto com argamassa polimérica de alto desempenho, E=2cm</t>
  </si>
  <si>
    <t>Impermeabilização de superfície com argamassa de cimento e areia, traço 1:3, com aditivo impermeabilizante, E=3cm</t>
  </si>
  <si>
    <t>Impermeabilização de superfície com argamassa de cimento e areia, traço 1:3, com aditivo impermeabilizante, E=1,5cm</t>
  </si>
  <si>
    <t>Impermeabilização de superfície com argamassa de cimento e areia (grossa), traço 1:4, com aditivo impermeabilizante, E=2cm</t>
  </si>
  <si>
    <t>Impermeabilização de superfície com cimento impermeabilizante de pega ultra-rápida, traço 1:1, E=0,5cm</t>
  </si>
  <si>
    <t>Reparo/colagem de estruturas de concreto com adesivo estrutural a base de epóxi, E=2mm</t>
  </si>
  <si>
    <t>Impermeabilização de superfície com manta asfáltica (com polímeros tipo APP), E=3mm</t>
  </si>
  <si>
    <t>Impermeabilização de superfície com manta asfáltica (com polímeros tipo APP), E=4mm</t>
  </si>
  <si>
    <t>Fornecimento/instalação de manta bidim RT-10</t>
  </si>
  <si>
    <t>Impermeabilização com véu de poliester</t>
  </si>
  <si>
    <t>Impermeabilização de superfície com emulsão asfáltica com elastômero, inclusos primer e véu de poliester</t>
  </si>
  <si>
    <t>Impermeabilização de superfície com emulsão asfáltica a base d'água</t>
  </si>
  <si>
    <t>Junta de dilatação para impermeabilização, com asfalto oxidado aplicado a quente, dimensões 2x2cm</t>
  </si>
  <si>
    <t>Proteção mecânica de superfície com argamassa de cimento e areia, traço 1:7, E=3cm</t>
  </si>
  <si>
    <t>Proteção mecânica de superfície com argamassa de cimento e areia, traço 1:4, E=0,5cm</t>
  </si>
  <si>
    <t>Proteção mecânica de superfície com argamassa de cimento e areia, traço 1:4, E=2cm</t>
  </si>
  <si>
    <t>Proteção mecânica de superfície com argamassa de cimento e areia, traço 1:7, E=1,5cm</t>
  </si>
  <si>
    <t>Proteção mecânica de superfície com argamassa de cimento e areia, traço 1:3, E=2cm</t>
  </si>
  <si>
    <t>Proteção mecânica de superfície com argamassa de cimento e areia, traço 1:3, E=2,5cm</t>
  </si>
  <si>
    <t>Proteção mecânica de superfície com argamassa de cimento e areia, traço 1:3, E=3cm</t>
  </si>
  <si>
    <t>Proteção mecânica de superfície com argamassa de cimento e areia, traço 1:4, E=1,5cm</t>
  </si>
  <si>
    <t>Proteção mecânica de superfície com argamassa de cimento e areia, traço 1:6, E=1,5cm</t>
  </si>
  <si>
    <t>Proteção mecânica de superfície com argamassa de cimento e areia, traço 1:3, junta batida, E=3cm</t>
  </si>
  <si>
    <t>Proteção mecânica de superfície com argamassa de cimento e areia, traço 1:6, E=2cm</t>
  </si>
  <si>
    <t>Depreciação guindaste Madal MD-10A</t>
  </si>
  <si>
    <t>Juros guindaste Madal MD-10A</t>
  </si>
  <si>
    <t>Manutenção guindaste Madal MD-10A</t>
  </si>
  <si>
    <t>Custos combustível + material na operação de guindaste Madal MD-10A</t>
  </si>
  <si>
    <t>chp - guindaste Madal MD-10A</t>
  </si>
  <si>
    <t>chi - guindaste Madal MD-10A</t>
  </si>
  <si>
    <t>Depreciação grupo de soldagem bambozzi 375-A</t>
  </si>
  <si>
    <t>Manutenção grupo de soldagem bambozzi 375-A</t>
  </si>
  <si>
    <t>Custos combustível + material grupo de soldagem bambozzi 375-A</t>
  </si>
  <si>
    <t>Juros grupo de soldagem bambozzi 375-A</t>
  </si>
  <si>
    <t>chp - grupo de soldagem bambozzi 375-A</t>
  </si>
  <si>
    <t>chi - grupo de soldagem bambozzi 375-A</t>
  </si>
  <si>
    <t>Escoramento de madeira em valas, tipo pontaleteamento</t>
  </si>
  <si>
    <t>Escoramento continuo de valas, misto, com perfil I de 8"</t>
  </si>
  <si>
    <t>Recomposição de revestimento primário medido p/ volume compactado</t>
  </si>
  <si>
    <t>Base solo estabil c/ materiais misturados na usina / transp água excl. escav., carga e transporte dos solos utilizados e brita</t>
  </si>
  <si>
    <t>Escoramento de valas descontinuo</t>
  </si>
  <si>
    <t>Escoramento de valas continuo</t>
  </si>
  <si>
    <t>Ligação da rede 50mm ao ramal predial 1/2"</t>
  </si>
  <si>
    <t>Ligação da rede 75mm ao ramal predial 1/2"</t>
  </si>
  <si>
    <t>Vergas 10x10cm, pré-moldadas c/ concreto Fck=15MPa (preparo mecânico), aço CA-50 com formas tábua de pinho 3ª</t>
  </si>
  <si>
    <t>Soquete compactador 72kg gasolina, 3HP (chp) excl. operador.</t>
  </si>
  <si>
    <t>Escavadeira hidráulica sobre esteiras, caçamba 0,80m³, peso operacional 17,8T, potência líquida 110HP - chi diurno. Af_10/2014</t>
  </si>
  <si>
    <t>Barra lisa traço 1:3 (cimento e areia media), espessura 1,5cm, preparo manual da argamassa</t>
  </si>
  <si>
    <t>Barra lisa traço 1:3 (cimento e areia media), espessura 1,0cm, preparo manual da argamassa</t>
  </si>
  <si>
    <t>Barra lisa traço 1:4 (cimento e areia media), espessura 2,0cm, preparo manual da argamassa</t>
  </si>
  <si>
    <t>Barra lisa traço 1:3 (cimento e areia media), espessura 0,5cm, preparo manual da argamassa</t>
  </si>
  <si>
    <t>Barra lisa traço 1:4 (cimento e areia media), com corante amarelo, espessura 2,0cm, preparo manual da argamassa</t>
  </si>
  <si>
    <t>Cobertura com telha colonial, excluindo madeiramento</t>
  </si>
  <si>
    <t>Cobertura com telha de fibrocimento ondulada, espessura 8mm, incluindo acessórios, excluindo madeiramento</t>
  </si>
  <si>
    <t>Cobertura com telha de fibrocimento ondulada, espessura 4mm, inclusos acessórios de fixação, excluindo madeiramento</t>
  </si>
  <si>
    <t>Cobertura com telha de fibrocimento ondulada, espessura 6mm, com cumeeira universal, inclusas juntas de dilatação e acessórios de fixação, excluindo madeiramento</t>
  </si>
  <si>
    <t>Cobertura com telha ondulada de alumínio, espessura de 0,5mm</t>
  </si>
  <si>
    <t>Cobertura com telha ondulada de alumínio, espessura de 0,7mm</t>
  </si>
  <si>
    <t>Cobertura com telha de aço zincado, trapezoidal, espessura de 0,5mm, incluindo acessórios</t>
  </si>
  <si>
    <t>Cobertura com telha plástica transparente inclusive fixação</t>
  </si>
  <si>
    <t>Calha de concreto, 40x15cm espessura de 8cm, preparado em betoneira e cimentado liso executado com argamassa traço 1:4 (cimento e areia media não peneirada), preparo manual</t>
  </si>
  <si>
    <t>Calha de concreto, 30x15cm, espessura 8cm preparada em betoneira com cimentado liso executado com argamassa traço 1:4 (cimento e areia media não peneirada), preparo manual</t>
  </si>
  <si>
    <t>Calha de beiral, semicircular de PVC, diâmetro 125mm, incluindo cabeceiras, emendas, bocais, suportes e vedações, excluindo condutores - fornecimento e colocação</t>
  </si>
  <si>
    <t>Condutor para calha de beiral, de PVC, diâmetro 88mm, incluindo conexões e braçadeiras - fornecimento e colocação</t>
  </si>
  <si>
    <t>Calha de chapa galvanizada n.26, com desenvolvimento de 10cm</t>
  </si>
  <si>
    <t>Cobertura em telha de vidro tipo francesa</t>
  </si>
  <si>
    <t>Barra lisa traço 1:3 (cimento e areia media não peneirada), incluso aditivo impermeabilizante, espessura 0,5cm, preparo manual da argamassa</t>
  </si>
  <si>
    <t>Reboco com argamassa pré-fabricada, acabamento camurçado, espessura 0,3cm, preparo manual</t>
  </si>
  <si>
    <t>Reboco com argamassa pré-fabricada, acabamento frisado, espessura 0,7cm, preparo mecânico</t>
  </si>
  <si>
    <t>Reboco traço 1:3 (cimento e areia media não peneirada), base para tinta epóxi, preparo manual da argamassa</t>
  </si>
  <si>
    <t>Revestimento de parede com pedra são tome 20x40cm, assentamento com argamassa traço 1:2:2 (cimento, saibro e areia media não peneirada), preparo manual da argamassa</t>
  </si>
  <si>
    <t>Revestimento de parede com pedra ardósia cinza 30x30x1cm, assentado com argamassa traço 1:2:2 (cimento, saibro e areia media não peneirada) preparo manual da argamassa</t>
  </si>
  <si>
    <t>Revestimento de parede com pedra ardósia cinza 40x40x1cm, assentamento com argamassa traço 1:2:2 (cimento, saibro e areia media não peneirada) preparo manual da argamassa</t>
  </si>
  <si>
    <t>Revestimento de parede com pedra basalto cinza 20x40cm irregular, assentamento com argamassa traço 1:4 (cimento e areia media não peneirada), preparo manual da argamassa</t>
  </si>
  <si>
    <t>Apicoamento manual de superfície de concreto</t>
  </si>
  <si>
    <t>Peitoril em granilite pré-moldado, comprimento de 13 a 20cm, assentado com argamassa traço 1:3 (cimento e areia media), preparo manual da argamassa</t>
  </si>
  <si>
    <t>Peitoril cerâmico com largura de 15cm, assentado com argamassa traço 1:3 (cimento e areia grossa), preparo manual da argamassa</t>
  </si>
  <si>
    <t>Peitoril em mármore branco, largura de 15cm, assentado com argamassa traço 1:4 (cimento e areia media), preparo manual da argamassa</t>
  </si>
  <si>
    <t>Peitoril em mármore branco, largura de 25cm, assentado com argamassa traço 1:3 (cimento e areia media), preparo manual da argamassa</t>
  </si>
  <si>
    <t>Forro de madeira com tábuas 10x1cm fixadas em sarrafos de 2x10cm com espaçamento de 50cm</t>
  </si>
  <si>
    <t>Barroteamento para forro, com peças de madeira 2,5x10cm, espaçadas de 50cm</t>
  </si>
  <si>
    <t>Tabeira de madeira lei, 1ª qualidade, 2,5x30,0cm para beiral de telhado</t>
  </si>
  <si>
    <t>Meia cana 2,5x2,5cm com acabamento para forro de madeira</t>
  </si>
  <si>
    <t>Rodateto em madeira de lei 7,0x2,5cm</t>
  </si>
  <si>
    <t>Rodateto em madeira de lei 4,0x1,5cm</t>
  </si>
  <si>
    <t>Revestimento com mármore acinzentado polido 20x30cm, espessura de 2cm, assentado com argamassa pré-fabricada de cimento colante e rejuntamento com argamassa pré-fabricada para rejuntamento</t>
  </si>
  <si>
    <t>Isolamento acústico com espuma poliuretano E=25mm, flexível 100x100x2cm, densidade 29 a 35kg/m3</t>
  </si>
  <si>
    <t>Argamassa Grout cimento/cal/areia/pedrisco 1:0,1:3:2 - preparo manual</t>
  </si>
  <si>
    <t>Argamassa cimento/areia/saibro 1:2:2 - preparo manual</t>
  </si>
  <si>
    <t>Plataforma madeira p/ andaime tubular aproveitamento 20 vezes</t>
  </si>
  <si>
    <t>Andaime tabuado sobre cavaletes (incluso cavalete) em madeira de 1ª útil 20x incl. Movimentação p/ pé-direito 4,00m</t>
  </si>
  <si>
    <t>Alçapão de madeira 63x63cm incl. ferragens</t>
  </si>
  <si>
    <t>Limpeza de estrutura metálica sem andaime</t>
  </si>
  <si>
    <t>Raspagem / calafetação tacos madeira 1 demão cera</t>
  </si>
  <si>
    <t>Peitoril cimentado liso 20x3cm traço 1:4 (cimento e areia)</t>
  </si>
  <si>
    <t>Enceramento manual piso de qualquer natureza - 2 demãos</t>
  </si>
  <si>
    <t>Enceramento manual em madeira - 3 demãos</t>
  </si>
  <si>
    <t>Placa identificação acrílico 25x8cm borda polida - fornecimento e colocação</t>
  </si>
  <si>
    <t>Placa inauguração em alumínio 0,40x0,60m fornecimento e colocação</t>
  </si>
  <si>
    <t>Lixamento man. c/ lixa calafate de concreto aparente antigo</t>
  </si>
  <si>
    <t>Letra de aço inox n.22 alt=20cm fornecimento e colocação</t>
  </si>
  <si>
    <t>Limpeza de revestimento em parede c/ solução de ácido muriático/amônia</t>
  </si>
  <si>
    <t>Chapa de aço carbono 3/8 (colocação/uso/retirada) p/ passagem veículo sobre vala medida p/ área chapa em cada aplicação</t>
  </si>
  <si>
    <t>Revestimento de poços c/ tubos de concreto</t>
  </si>
  <si>
    <t>Abertura poço para cisterna terreno compacto com DN 1,0m com profundidades de 15 a 20m</t>
  </si>
  <si>
    <t>Abertura poço para cisterna terreno compacto com DN 1,0m profundidade de 10 a 15m</t>
  </si>
  <si>
    <t>Abertura poço para cisterna terreno compacto com DN 1,0m com profundidade de 5 a 10m</t>
  </si>
  <si>
    <t>Abertura poço para cisterna terreno compacto com DN 1,0m com profundidade até 5m</t>
  </si>
  <si>
    <t>Solda de topo descendente, em chapa aço chanfr 5/16" esp (p/ assentamento tubulação ou peca de aço) utilizando conversor diesel.</t>
  </si>
  <si>
    <t>Solda de topo descendente, em chapa aço chanfr 3/8" esp (p/ assentamento tubulação ou peca de aço) utilizando conversor diesel</t>
  </si>
  <si>
    <t>Fornecimento e instalação caixa pré-moldada em concreto para ar condicionado 18.000 btus</t>
  </si>
  <si>
    <t>Usina de asfalto a frio almeida PMF - 35 DPD capacidade 60/80T/h 30HP (elétrica)</t>
  </si>
  <si>
    <t>Depreciação - usina de asfalto a frio almeida PMF-35 DPD cap. 60/80T/h - 30HP (elétrica)</t>
  </si>
  <si>
    <t>Juros - usina de asfalto a frio almeida PMF-35 DPD cap. 60/80T/h - 30HP (elétrica)</t>
  </si>
  <si>
    <t>Manutenção - usina de asfalto a frio almeida PMF-35 DPD cap. 60/80T/h - 30HP (elétrica)</t>
  </si>
  <si>
    <t>Custos c/ mão de obra na operação - usina de asfalto a frio almeida PMF-35 DPD cap 60/80T/h - 30HP (elétrica)</t>
  </si>
  <si>
    <t>Demolição manual concreto armado (pilar / viga / laje) - incl. empilhação lateral no canteiro</t>
  </si>
  <si>
    <t>Aparelho de apoio neoprene não fretado (1,4kg/dm³)</t>
  </si>
  <si>
    <t>Aparelho apoio neoprene fretado</t>
  </si>
  <si>
    <t>dm³</t>
  </si>
  <si>
    <t>Desempenadeira eletr 2CV 4 polos 220/380V compactadora e densadora p/ acab piso concreto - excl. operador (cp)</t>
  </si>
  <si>
    <t>Régua vibratória dupla gasolina 3/4CV a 3600rpm de frequência - excl. operador (cp)</t>
  </si>
  <si>
    <t>Desempenadeira eletr motor 2CV 4 polos 220/380V compactadora e adensadora para piso acabado de concreto - excl. operador (ci)</t>
  </si>
  <si>
    <t>Bucha / arruela alumínio 1"</t>
  </si>
  <si>
    <t>Bucha / arruela alumínio 1 1/4"</t>
  </si>
  <si>
    <t>Régua vibradora dupla gasolina 3/4CV a 3600 rpm frequência - excl. operador (ci)</t>
  </si>
  <si>
    <t>Soleira de mármore branco, largura 15cm, espessura 3cm, assentada sobre argamassa traço 1:4 (cimento e areia)</t>
  </si>
  <si>
    <t>Rodapé em madeira, altura 7cm, fixado com cola</t>
  </si>
  <si>
    <t>Rodapé em argamassa traço 1:3 (cimento e areia) altura 8cm</t>
  </si>
  <si>
    <t>Rodapé em mármore branco assentado com argamassa traço 1:4 (cimento e areia) altura 7cm</t>
  </si>
  <si>
    <t>Rodapé em ardósia assentado com argamassa traço 1:4 (cimento e areia) altura 10cm</t>
  </si>
  <si>
    <t>Piso cimentado traço 1:3 (cimento e areia) acabamento rustico espessura 2cm com juntas plásticas de dilatação, preparo manual da argamassa</t>
  </si>
  <si>
    <t>Piso cimentado traço 1:3 (cimento/areia) acabamento liso preparo manual da argamassa incluso aditivo impermeabilizante</t>
  </si>
  <si>
    <t>Piso cimentado traço 1:3 (cimento e areia) com acabamento liso espessura 3cm com juntas de madeira, preparo manual da argamassa incluso aditivo impermeabilizante</t>
  </si>
  <si>
    <t>Junta 5x5cm com argamassa traço 1:3 (cimento e areia) para piso em placas</t>
  </si>
  <si>
    <t>Junta 2,5x2,5cm com argamassa 1:1:3 impermeabilizante de hidro-asfalto cimento e areia para piso em placas</t>
  </si>
  <si>
    <t>Junta gramada 5cm de largura</t>
  </si>
  <si>
    <t>Carpete nylon espessura 6mm, colocado sobre argamassa traço 1:4 (cimento e areia)</t>
  </si>
  <si>
    <t>Piso em taco de madeira 7x21cm, fixado com cola base de PVA</t>
  </si>
  <si>
    <t>Piso parquet de madeira de lei fixado com cola base de PVA</t>
  </si>
  <si>
    <t>Piso em pedra portuguesa assentado sobre base de areia, rejuntado com cimento comum</t>
  </si>
  <si>
    <t>Reposição de blocos de concreto hexagonal, tipo Blokret, sobre coxim areia</t>
  </si>
  <si>
    <t>Piso de borracha canelada, espessura 3,5mm, fixado com cola</t>
  </si>
  <si>
    <t>Assentamento de piso de borracha pastilhada fixado com cola</t>
  </si>
  <si>
    <t>Testeira ou rodapé vinílico 6cm fixado com cola</t>
  </si>
  <si>
    <t>Piso granito assentado sobre argamassa cimento / cal / areia traço 1:0,25:3 inclusive rejunte em cimento</t>
  </si>
  <si>
    <t>Piso em granilite, marmorite ou granitina espessura 8mm, incluso juntas de dilatação plásticas</t>
  </si>
  <si>
    <t>Soleira cerâmica PEI-4 largura 15cm assentada sobre argamassa cimento e areia traço 1:4</t>
  </si>
  <si>
    <t>Assentamento de piso granito/mármore sobre argamassa traço 1:2:2 (cimento/areia/saibro)</t>
  </si>
  <si>
    <t>Soleira de cimentado liso largura 15cm executada com argamassa traço 1:3 (cimento e areia)</t>
  </si>
  <si>
    <t>Piso mármore branco assentado sobre argamassa traço 1:4 (cimento/areia)</t>
  </si>
  <si>
    <t>Piso em concreto 20MPa usinado, espessura 7cm e juntas serradas 2x2m, incluso polimento com desempenadeira elétrica</t>
  </si>
  <si>
    <t>Quadro de distribuição de energia p/ 6 disjuntores termomagnéticos monopolares sem barramento, de embutir, em chapa metálica - fornecimento e instalação</t>
  </si>
  <si>
    <t>Verniz sintético brilhante, 2 demãos</t>
  </si>
  <si>
    <t>Pintura epóxi incluso emassamento e fundo preparador</t>
  </si>
  <si>
    <t>Pintura com tinta em pó industrializada a base de cal, três demãos</t>
  </si>
  <si>
    <t>Pintura com tinta impermeável mineral em pó, duas demãos</t>
  </si>
  <si>
    <t>Pintura a base de cal com pigmento e fixador a base de óleo de linhaça, três demãos</t>
  </si>
  <si>
    <t>Tratamento em concreto com estuque e lixamento</t>
  </si>
  <si>
    <t>Fundo sintético nivelador branco</t>
  </si>
  <si>
    <t>Remoção de verniz sobre madeira</t>
  </si>
  <si>
    <t>Pintura esmalte fosco em madeira, duas demãos</t>
  </si>
  <si>
    <t>Fundo preparador primer sintético, para estrutura metálica, uma demão, espessura de 25 micra</t>
  </si>
  <si>
    <t>Pintura com tinta protetora acabamento alumínio, uma demão sobre superfície metálica</t>
  </si>
  <si>
    <t>Pintura com tinta protetora acabamento alumínio, duas demãos sobre superfície metálica</t>
  </si>
  <si>
    <t>Aplicação de verniz poliuretano fosco sobre piso de pedras decorativas, 3 demãos</t>
  </si>
  <si>
    <t>Pintura imunizante fungicida a base de carbolineum, duas demãos</t>
  </si>
  <si>
    <t>Pintura acrílica para sinalização horizontal em piso cimentado</t>
  </si>
  <si>
    <t>Polimento e enceramento de piso em madeira</t>
  </si>
  <si>
    <t>Pintura de nata de cimento, 3 demãos</t>
  </si>
  <si>
    <t>Quadro de distribuição para telefone n.5, 80x80x12cm em chapa metálica, sem acessórios, padrão Telebras, fornecimento e instalação</t>
  </si>
  <si>
    <t>Verniz sintético brilhante em concreto ou tijolo, duas demãos</t>
  </si>
  <si>
    <t>Verniz poliuretano brilhante em concreto ou tijolo, três demãos</t>
  </si>
  <si>
    <t>Pintura imunizante para madeira, duas demãos</t>
  </si>
  <si>
    <t>Fio de cobre nu 4mm² - fornecimento e instalação</t>
  </si>
  <si>
    <t>Tampão FoFo p/ caixa R2 padrão Telebras completo - fornecimento e instalação</t>
  </si>
  <si>
    <t>Tampão FoFo p/ caixa R1 padrão Telebras completo - fornecimento e instalação</t>
  </si>
  <si>
    <t>Janela de madeira para vidro, de correr, sem bandeira, inclusas guarnições sem ferragens</t>
  </si>
  <si>
    <t>Janela de madeira para vidro, de correr, com bandeira, inclusas guarnições sem ferragens</t>
  </si>
  <si>
    <t>Janela de madeira tipo guilhotina, de abrir, inclusas guarnições sem ferragens</t>
  </si>
  <si>
    <t>Janela de madeira tipo veneziana, de abrir, inclusas guarnições sem ferragens</t>
  </si>
  <si>
    <t>Janela de madeira tipo veneziana / vidro, de abrir, inclusas guarnições sem ferragens</t>
  </si>
  <si>
    <t>Janela de madeira almofadada, de abrir, inclusas guarnições sem ferragens</t>
  </si>
  <si>
    <t>Janela de madeira tipo veneziana / guilhotina, de abrir, inclusas guarnições sem ferragens</t>
  </si>
  <si>
    <t>Caixa madeira 57x43cm com guarnição 13cm p/ fechamento de ar condicional</t>
  </si>
  <si>
    <t>Porta de madeira almofadada semi-oca 1ª, 140x210x3cm, duas folhas, incluso aduela 1ª, alizar 1ª e dobradiças com anéis</t>
  </si>
  <si>
    <t>Treliça de madeira, ripas 4x1,5cm e requadros 7,5x7,5cm</t>
  </si>
  <si>
    <t>Bandeira para vidro em madeira regional 2ª, 40x70cm, fixa sem aduela e alizar</t>
  </si>
  <si>
    <t>Batente ferro 1 x 1/8"</t>
  </si>
  <si>
    <t>Alizar de madeira regional 1ª 5x2,0cm</t>
  </si>
  <si>
    <t>Alizar de madeira regional 2ª 5x2,0cm</t>
  </si>
  <si>
    <t>Janela de correr em chapa de aço dobrada 2,00x1,20m, 4 folhas, para vidro, com divisão horizontal</t>
  </si>
  <si>
    <t>Alizar de madeira regional 3ª 5x2,0cm</t>
  </si>
  <si>
    <t>Janela de correr em chapa de aço dobrada 2,00x1,20m, 4 folhas, para vidro, sem divisão horizontal</t>
  </si>
  <si>
    <t>Marco de madeira regional 1ª 7x3,0cm</t>
  </si>
  <si>
    <t>Guarda-corpo com corrimão em tubo de aço galvanizado 1 1/2"</t>
  </si>
  <si>
    <t>Guarda-corpo com corrimão em tubo de aço galvanizado 3/4"</t>
  </si>
  <si>
    <t>Marco de madeira regional 2ª 7x3,0cm</t>
  </si>
  <si>
    <t>Aduela de madeira regional 3ª 13x3,0cm</t>
  </si>
  <si>
    <t>Fechadura de embutir reforçada completa, de segurança, com cilindro, para porta externa, acabamento padrão médio</t>
  </si>
  <si>
    <t>Porta de madeira almofadada semi-oca 1ª, 120x210x3cm, duas folhas, incluso aduela 1ª, alizar 1ª e dobradiças com anéis</t>
  </si>
  <si>
    <t>Aduela de madeira regional 1ª 15x3,5cm</t>
  </si>
  <si>
    <t>Alçapão em compensado de madeira cedro/virola, 60x60x2cm, com marco 7x3cm, alizar de 2ª, dobradiças em latão cromado e tarjeta cromada</t>
  </si>
  <si>
    <t>Porta de madeira maciça regional 1ª, de correr p/ vidro, com aduela e alizar de 1ª, trilho e rodízios</t>
  </si>
  <si>
    <t>Porta madeira 1ª correr p/ vidro 30mm/guarnição 15cm/alizar</t>
  </si>
  <si>
    <t>Tranqueta de latão cromado para fechadura de porta de banheiro com roseta de latão cromado sem fechadura e maçaneta</t>
  </si>
  <si>
    <t>Fechadura (somente a máquina, sem espelho e sem maca neta), para porta banheiro, com roseta de latão cromado e jogo de tranqueta em latão cromado</t>
  </si>
  <si>
    <t>Fechadura bico de papagaio para porta de correr interna, chave bipartida, acabamento padrão médio</t>
  </si>
  <si>
    <t>Fechadura cilindro central tubular, 70mm, com maçaneta de latão cromado ou inox, para aplicação em ambientes comerciais de alto tráfego e/ou maior necessidade de segurança.</t>
  </si>
  <si>
    <t>Jogo de ferragens cromadas para porta de vidro temperado, uma folha, composto de dobradiças superior e inferior, trinco, fechadura, contra fechadura com capuchinho sem mola e puxador</t>
  </si>
  <si>
    <t>Mola hidráulica de piso para porta de vidro temperado</t>
  </si>
  <si>
    <t>Maçaneta tipo alavanca, padrão médio</t>
  </si>
  <si>
    <t>Puxador central para esquadria de alumínio</t>
  </si>
  <si>
    <t>Roldana fixa dupla de latão com rolamento para porta ou janela de correr</t>
  </si>
  <si>
    <t>Cremona em latão cromado ou polido, completa, com vara H=1,50m</t>
  </si>
  <si>
    <t>Levantador em latão fundido cromado e borboleta em ferro cromado, para janela tipo guilhotina</t>
  </si>
  <si>
    <t>Puxador tubular de centro em latão cromado para janelas</t>
  </si>
  <si>
    <t>Puxador concha em latão cromado ou polido para porta ou janela de correr, com furo para chave, 4x10cm</t>
  </si>
  <si>
    <t>Puxador concha em latão cromado ou polido para porta ou janela de correr, 3x9cm</t>
  </si>
  <si>
    <t>Carranca de ferro cromado 40mm para janela de abrir</t>
  </si>
  <si>
    <t>Trilho quadrado de alumínio 1/4" para rodízios</t>
  </si>
  <si>
    <t>Trilho U de alumínio, 40x40mm e roldana fixa dupla de latão com rolamento para porta ou janela de correr</t>
  </si>
  <si>
    <t>Fecho chato de sobrepor em ferro zincado/níquel galvanizado ou polido 5"</t>
  </si>
  <si>
    <t>Fecho embutir tipo unha 40cm c/ colocação</t>
  </si>
  <si>
    <t>Fecho embutir tipo unha 22cm c/ colocação</t>
  </si>
  <si>
    <t>Fechadura cromada com cilindro para armários</t>
  </si>
  <si>
    <t>Vidro liso comum transparente, espessura 5mm</t>
  </si>
  <si>
    <t>Vidro liso comum transparente, espessura 6mm</t>
  </si>
  <si>
    <t>Vidro liso fume, espessura 4mm</t>
  </si>
  <si>
    <t>Vidro liso fume, espessura 6mm</t>
  </si>
  <si>
    <t>Vidro fantasia martelado 4mm</t>
  </si>
  <si>
    <t>Espelho cristal, espessura 4mm, com parafusos de fixação, sem moldura</t>
  </si>
  <si>
    <t>Caixilho fixo, de alumínio, para vidro</t>
  </si>
  <si>
    <t>Caixilho fixo, de alumínio, com tela de metal fio 12 malha 3x3cm</t>
  </si>
  <si>
    <t>Cantoneira de madeira 3,0x3,0x1,0cm</t>
  </si>
  <si>
    <t>Cantoneira de madeira com laminado melaminico fosco 3,0x3,0x1,0cm</t>
  </si>
  <si>
    <t>Aduela de madeira regional 2ª 15x3,0cm</t>
  </si>
  <si>
    <t>Aduela madeira regional 2ª 13x3,0cm</t>
  </si>
  <si>
    <t>Aduela madeira regional 3ª 13x3,0cm</t>
  </si>
  <si>
    <t>Aduela de madeira regional 1ª 13x3,0cm</t>
  </si>
  <si>
    <t>Gradil de alumínio anodizado tipo barra chata</t>
  </si>
  <si>
    <t>Válvula de retenção vertical bronze (PN-16) 1/2" 200psi - extremidade com rosca - fornecimento e instalação</t>
  </si>
  <si>
    <t>Manômetro 0 a 200psi (0 a 14kgf/cm2), D=50mm - fornecimento e colocação</t>
  </si>
  <si>
    <t>Recomposição parcial do arame farpado n.14 classe 250, fixado em cerca com mourões de concreto, reto, 15x15cm</t>
  </si>
  <si>
    <t>Alambrado em mourões de concreto T, altura livre 2m, espaçados a cada 2m, com tela de arame galvanizado, fio 14 BWG e malha quadrada 5x5cm</t>
  </si>
  <si>
    <t>Plantio de arbusto com altura 50 a 100cm, em cava de 60x60x60cm</t>
  </si>
  <si>
    <t>Plantio de grama São Carlos em leivas</t>
  </si>
  <si>
    <t>Plantio de grama esmeralda em rolo</t>
  </si>
  <si>
    <t>Passeio em concreto desempenado, traço 1:2,5:3,5 e espessura 5cm</t>
  </si>
  <si>
    <t>Revolvimento e destorroamento manual de superfície gramada com profundidade até 20cm</t>
  </si>
  <si>
    <t>Revolvimento manual de solo, profundidade até 20cm</t>
  </si>
  <si>
    <t>Retirada de grama em placas</t>
  </si>
  <si>
    <t>Poda e limpeza de arbusto tipo cerca viva</t>
  </si>
  <si>
    <t>Poda de árvores, com limpeza de galhos secos e retirada de parasitas, incluindo remoção de entulho</t>
  </si>
  <si>
    <t>Aplicação de herbicida seletivo em gramados, com frequência de duas vezes ao ano</t>
  </si>
  <si>
    <t>ha</t>
  </si>
  <si>
    <t>Portão em tubo de aço galvanizado DIN 2440/NBR 5580, painel único, dimensões 1,0x1,6m, inclusive cadeado</t>
  </si>
  <si>
    <t>Portão em tubo de aço galvanizado DIN 2440/NBR 5580, painel único, dimensões 4,0x1,2m, inclusive cadeado</t>
  </si>
  <si>
    <t>Chave de boia automática</t>
  </si>
  <si>
    <t>Escada em concreto armado, Fck=15MPa, moldada in loco</t>
  </si>
  <si>
    <t>Galpão aberto em canteiro de obra, com estrutura em madeira (reaproveitamento 3x) e telha ondulada 6mm, incluindo piso cimentado com preparo do terreno</t>
  </si>
  <si>
    <t>Locação e nivelamento de emissário/rede coletora com auxílio de equipamento topográfico</t>
  </si>
  <si>
    <t>Corte de capoeira fina a foice</t>
  </si>
  <si>
    <t>Retirada de aparelhos de iluminação c/ reaproveitamento de lâmpadas</t>
  </si>
  <si>
    <t>Retirada de aparelhos sanitários</t>
  </si>
  <si>
    <t>Retirada de esquadrias metálicas</t>
  </si>
  <si>
    <t>Retirada de meio fio c/ empilhamento e s/ remoção</t>
  </si>
  <si>
    <t>Retirada de tubulação de ferro galvanizado s/ escavação ou rasgo em alvenaria</t>
  </si>
  <si>
    <t>Demolição de divisórias em placas de marmorite ou de concreto</t>
  </si>
  <si>
    <t>Demolição manual de estrutura de concreto armado</t>
  </si>
  <si>
    <t>Demolição manual de pavimentação em macadame betuminoso</t>
  </si>
  <si>
    <t>Demolição manual de pavimentação em concreto asfáltico, espessura 5cm</t>
  </si>
  <si>
    <t>Demolição de piso em ladrilho com argamassa</t>
  </si>
  <si>
    <t>Remoção de forro de madeira (lambri) c/ reaproveitamento</t>
  </si>
  <si>
    <t>Demolição manual de laje pré-moldada com transporte e carga em caminhão basculante</t>
  </si>
  <si>
    <t>Remoção de piso em carpete</t>
  </si>
  <si>
    <t>Demolição de forro de gesso</t>
  </si>
  <si>
    <t>Demolição de caibros e ripas</t>
  </si>
  <si>
    <t>Remoção de dispositivos para funcionamento de aparelhos sanitários</t>
  </si>
  <si>
    <t>Remoção de Blokret com empilhamento</t>
  </si>
  <si>
    <t>Demolição de piso vinílico</t>
  </si>
  <si>
    <t>Desmontagem e remoção de divisórias de mármore ou granito</t>
  </si>
  <si>
    <t>Desmontagem e remoção de painéis de divisórias de madeira</t>
  </si>
  <si>
    <t>Demolição de cerca de arame farpado e mourões de concreto s/ remoção</t>
  </si>
  <si>
    <t>Retirada de cobertura com telha ardósia, incluindo estrutura de madeira</t>
  </si>
  <si>
    <t>Remoção de proteção mecânica de impermeabilização</t>
  </si>
  <si>
    <t>Remoção de calhas e condutores de águas pluviais</t>
  </si>
  <si>
    <t>Remoção manual de passeio em pedra portuguesa</t>
  </si>
  <si>
    <t>Remoção manual de pavimentação de lajões de granito em passeios</t>
  </si>
  <si>
    <t>Remoção manual de entulho</t>
  </si>
  <si>
    <t>Remoção tubulação FoFo c/ DN 400 a 600mm excluindo escavação/reaterro</t>
  </si>
  <si>
    <t>Remoção tubulação FoFo c/ DN 50 a 300mm excluindo escavação/reaterro</t>
  </si>
  <si>
    <t>Remoção tubulação FoFo c/ DN 700 a 1.200mm excluindo escavação/reaterro</t>
  </si>
  <si>
    <t>Retirada de azulejo colado</t>
  </si>
  <si>
    <t>Remoção de azulejo e substrato de aderência em argamassa</t>
  </si>
  <si>
    <t>Remoção de fiação elétrica</t>
  </si>
  <si>
    <t>Remoção de peitoril em mármore ou granito</t>
  </si>
  <si>
    <t>Remoção de piso em placas de borracha colada</t>
  </si>
  <si>
    <t>Remoção de ralo seco ou sifonado</t>
  </si>
  <si>
    <t>Remoção de rodapé cerâmico</t>
  </si>
  <si>
    <t>Remoção de rodapé de mármore ou granito</t>
  </si>
  <si>
    <t>Remoção de rodapé vinílico ou de borracha colada</t>
  </si>
  <si>
    <t>Remoção de rufo ou calha metálica</t>
  </si>
  <si>
    <t>Remoção de dispositivos para funcionamento de pia de cozinha</t>
  </si>
  <si>
    <t>Remoção de tomadas ou interruptores elétricos</t>
  </si>
  <si>
    <t>Retirada de tubulação hidrossanitária aparente com conexões, ø 1/2" a 2"</t>
  </si>
  <si>
    <t>Retirada de tubulação hidrossanitária embutida com conexões ø 1/2" a 2"</t>
  </si>
  <si>
    <t>Retirada de tubulação hidrossanitária aparente com conexões, ø 2 1/2" a 4"</t>
  </si>
  <si>
    <t>Retirada de tubulação hidrossanitária embutida com conexões, ø 2 1/2" a 4"</t>
  </si>
  <si>
    <t>Remoção de vidro comum</t>
  </si>
  <si>
    <t>Preparo manual de terreno s/ raspagem superficial</t>
  </si>
  <si>
    <t>Isolamento de obra com tela plástica com malha de 5mm</t>
  </si>
  <si>
    <t>Isolamento de obra com tela plástica com malha de 5mm e estrutura de madeira pontaleteada</t>
  </si>
  <si>
    <t>Armação em tela de aço soldada nervurada Q-92, aço CA-60, 4,2mm, malha 15x15cm</t>
  </si>
  <si>
    <t>Tanque de louça branca com coluna, 22L ou equivalente - fornecimento e instalação. Af_12/2013_p</t>
  </si>
  <si>
    <t>Tanque de louça branca suspenso, 18L ou equivalente - fornecimento e instalação. Af_12/2013_p</t>
  </si>
  <si>
    <t>Tanque de mármore sintético suspenso, 22L ou equivalente - fornecimento e instalação. Af_12/2013_p</t>
  </si>
  <si>
    <t>Válvula em metal cromado 1.1/2" x 1.1/2" para tanque ou lavatório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</si>
  <si>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</si>
  <si>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</si>
  <si>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</si>
  <si>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</si>
  <si>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 em PVC 1.1/4" - fornecimento e instalação. Af_12/2013</t>
  </si>
  <si>
    <t>Sifão do tipo flexível em PVC 3/4" x 1.1/2" - fornecimento e instalação. Af_12/2013</t>
  </si>
  <si>
    <t>Engate flexível em plástico branco, 1/2" x 30cm - fornecimento e instalação. Af_12/2013</t>
  </si>
  <si>
    <t>Engate flexível em plástico branco, 1/2" x 40cm - fornecimento e instalação. Af_12/2013</t>
  </si>
  <si>
    <t>Engate flexível em metal cromado, 1/2" x 30cm - fornecimento e instalação. Af_12/2013</t>
  </si>
  <si>
    <t>Engate flexível em metal cromado, 1/2" x 40cm - fornecimento e instalação. Af_12/2013</t>
  </si>
  <si>
    <t>Vaso sanitário sifonado com caixa acoplada louça branca - padrão médio- fornecimento e instalação. Af_12/2013_p</t>
  </si>
  <si>
    <t>Bancada de granito cinza polido para pia de cozinha 1,50x0,60m - fornecimento e instalação. Af_12/2013_p</t>
  </si>
  <si>
    <t>Bancada de granito amêndoa polido para pia de cozinha 1,50x0,60m fornecimento e instalação. Af_12/2013_p</t>
  </si>
  <si>
    <t>Bancada de granito preto tijuca polido para pia de cozinha 1,50x0,60m - fornecimento e instalação. Af_12/2013_p</t>
  </si>
  <si>
    <t>Bancada de mármore acinzentado polido para pia de cozinha 1,50x0,60m - fornecimento e instalação. Af_12/2013_p</t>
  </si>
  <si>
    <t>Bancada de mármore branco polido para pia de cozinha 1,50x0,60m - fornecimento e instalação. Af_12/2013_p</t>
  </si>
  <si>
    <t>Bancada de mármore sintético 120x60cm, com cuba integrada - fornecimento e instalação. Af_12/2013_p</t>
  </si>
  <si>
    <t>Bancada de granito cinza polido para lavatório 0,50x0,60m - fornecimento e instalação. Af_12/2013_p</t>
  </si>
  <si>
    <t>Bancada de granito amêndoa polido para lavatório 0,50x0,60m - fornecimento e instalação. Af_12/2013_p</t>
  </si>
  <si>
    <t>Bancada de granito preto tijuca polido para lavatório 0,50x0,60m fornecimento e instalação. Af_12/2013_p</t>
  </si>
  <si>
    <t>Bancada de mármore acinzentado polido para lavatório 0,50x0,60m - fornecimento e instalação. Af_12/2013_p</t>
  </si>
  <si>
    <t>Bancada de mármore branco polido para lavatório 0,50x0,60m - fornecimento e instalação. Af_12/2013_p</t>
  </si>
  <si>
    <t>Cuba de embutir de aço inoxidável média - fornecimento e instalação. Af_12/2013</t>
  </si>
  <si>
    <t>Cuba de embutir oval em louça branca, 35x50cm ou equivalente - fornecimento e instalação. Af_12/2013</t>
  </si>
  <si>
    <t>Lavatório louça branca com coluna, 44x35,5cm, padrão popular - fornecimento e instalação. Af_12/2013</t>
  </si>
  <si>
    <t>Lavatório louça branca com coluna, 45x55cm ou equivalente, padrão médio - fornecimento e instalação. Af_12/2013_p</t>
  </si>
  <si>
    <t>Lavatório louça branca suspenso, 29,5x39cm ou equivalente, padrão popular - fornecimento e instalação. Af_12/2013_p</t>
  </si>
  <si>
    <t>Aparelho misturador de mesa para lavatório, padrão médio - fornecimento e instalação. Af_12/2013</t>
  </si>
  <si>
    <t>Torneira cromada de mesa, 1/2" ou 3/4", para lavatório, padrão popular-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</si>
  <si>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</si>
  <si>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</si>
  <si>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</si>
  <si>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</si>
  <si>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</si>
  <si>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</si>
  <si>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</si>
  <si>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</si>
  <si>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com coluna, 22L ou equivalente, incluso sifão flexível em PVC, válvula metálica e torneira de metal cromado padrão médio - fornecimento e instalação. Af_12/2013</t>
  </si>
  <si>
    <t>Tanque de louça branca com coluna, 22L ou equivalente, incluso sifão flexível em PVC, válvula plástica e torneira de metal cromado padrão popular - fornecimento e instalação. Af_12/2013_p</t>
  </si>
  <si>
    <t>Tanque de louça branca com coluna, 22L ou equivalente, incluso sifão flexível em PVC, válvula plástica e torneira de plástico - fornecimento e instalação. Af_12/2013_p</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</si>
  <si>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</si>
  <si>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Af_12/2013_p</t>
  </si>
  <si>
    <t>Tanque de louça branca suspenso, 18L ou equivalente, incluso sifão tipo garrafa em PVC, válvula plástica e torneira de plástico - fornecimento e instalação. Af_12/2013_p</t>
  </si>
  <si>
    <t>Tanque de mármore sintético suspenso, 22L ou equivalente, incluso sifão tipo garrafa em PVC, válvula plástica e torneira de metal cromado padrão popular - fornecimento e instalação. Af_12/2013_p</t>
  </si>
  <si>
    <t>Tanque de mármore sintético suspenso, 22L ou equivalente, incluso sifão tipo garrafa em PVC, válvula plástica e torneira de plástico - fornecimento e instalação. Af_12/2013_p</t>
  </si>
  <si>
    <t>Tanque de mármore sintético suspenso, 22L ou equivalente, incluso sifão flexível em PVC, válvula plástica e torneira de metal cromado padrão popular - fornecimento e instalação. Af_12/2013_p</t>
  </si>
  <si>
    <t>Tanque de mármore sintético suspenso, 22L ou equivalente, incluso sifão flexível em PVC, válvula plástica e torneira de plástico - fornecimento e instalação. Af_12/2013_p</t>
  </si>
  <si>
    <t>Vaso sanitário sifonado com caixa acoplada louça branca - padrão médio, incluso engate flexível em plástico branco, 1/2" x 40cm - fornecimento e instalação. Af_12/2013_p</t>
  </si>
  <si>
    <t>Vaso sanitário sifonado com caixa acoplada louça branca - padrão médio, incluso engate flexível em metal cromado, 1/2" x 40cm - fornecimento e instalação. Af_12/2013_p</t>
  </si>
  <si>
    <t>Bancada de mármore sintético 120x60cm, com cuba integrada, incluso sifão tipo garrafa em PVC, válvula em plástico cromado tipo americana e torneira cromada longa, de parede, padrão popular - fornecimento e instalação. Af_12/2013_p</t>
  </si>
  <si>
    <t>Bancada de mármore sintético 120x60cm, com cuba integrada, incluso sifão tipo flexível em PVC, válvula em plástico cromado tipo americana e torneira cromada longa, de parede, padrão popular - fornecimento e instalação. Af_12/2013_p</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</si>
  <si>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</si>
  <si>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</si>
  <si>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35x50cm ou equivalente, incluso válvula em metal cromado e sifão flexível em PVC - fornecimento e instalação. Af_12/2013</t>
  </si>
  <si>
    <t>Cuba de embutir oval em louça branca, 35x50cm ou equivalente, incluso válvula e sifão tipo garrafa em metal cromado - fornecimento e instalação. Af_12/2013</t>
  </si>
  <si>
    <t>Lavatório louça branca com coluna, 44x35,5cm, padrão popular, incluso sifão flexível em PVC, válvula e engate flexível 30cm em plástico e com torneira cromada padrão popular - fornecimento e instalação. Af_12/2013_p</t>
  </si>
  <si>
    <t>Lavatório louça branca com coluna, 45x55cm ou equivalente, padrão médio, incluso sifão tipo garrafa, válvula e engate flexível de 40cm em metal cromado, com aparelho misturador padrão médio - fornecimento e instalação. Af_12/2013</t>
  </si>
  <si>
    <t>Lavatório louça branca suspenso, 29,5x39cm ou equivalente, padrão popular, incluso sifão tipo garrafa em PVC, válvula e engate flexível 30cm em plástico e torneira cromada de mesa, padrão popular - fornecimento e instalação. Af_12/2013_p</t>
  </si>
  <si>
    <t>Lavatório louça branca suspenso, 29,5x39cm ou equivalente, padrão popular, incluso sifão flexível em PVC, válvula e engate flexível 30cm em plástico e torneira cromada de mesa, padrão popular - fornecimento e instalação. Af_12/2013_p</t>
  </si>
  <si>
    <t>Bancada de granito cinza polido 150x60cm, com cuba de embutir de aço inoxidável média, válvula americana em metal cromado, sifão flexível em PVC, engate flexível 30cm, torneira de mesa cromada tubo móvel padrão alto - fornec. e instal. Af_12/2013_p</t>
  </si>
  <si>
    <t>Bancada de granito preto tijuca polido 150x60cm, com cuba de embutir de aço inoxidável média, válvula americana, sifão garrafa, engate flexível 40cm em metal cromado, aparelho misturador de mesa padrão médio fornec. e instal. Af_12/2013_p</t>
  </si>
  <si>
    <t>Bancada granito preto tijuca polido 0,50x0,60m, incl. Cuba de embutir oval louça branca 35x50cm, válvula metal cromado, sifão flexível PVC, engate 30cm flexível plástico e torneira cromada de mesa, padrão popular fornec. E instalação. Af_12/2013</t>
  </si>
  <si>
    <t>Bancada mármore branco polido 0,50x0,60m, incluso cuba de embutir oval em louça branca 35x50cm, válvula, sifão tipo garrafa e engate flexível 40cm em metal cromado e aparelho misturador de mesa, padrão médio fornecimento e instalação. Af_12/2013</t>
  </si>
  <si>
    <t>Mão francesa em barra de ferro chato retangular 2" x 1/4", reforçada, 40x30cm</t>
  </si>
  <si>
    <t>Mão francesa em barra de ferro chato retangular 2" x 1/4", reforçada, 30x25cm</t>
  </si>
  <si>
    <t>Grade de disco rebocável com 20 discos 24" x 6mm com pneus para transporte - juros. Af_06/2014</t>
  </si>
  <si>
    <t>Revestimento cerâmico para paredes externas em pastilhas de porcelana 5x5cm (placas de 30x30cm), alinhadas a prumo, aplicado em panos com vãos. Af_06/2014</t>
  </si>
  <si>
    <t>Revestimento cerâmico para paredes externas em pastilhas de porcelana 5x5cm (placas de 30x30cm), alinhadas a prumo, aplicado em panos sem vãos. Af_06/2014</t>
  </si>
  <si>
    <t>Revestimento cerâmico para paredes externas em pastilhas de porcelana 5x5cm (placas de 30x30cm), alinhadas a prumo, aplicado em superfícies externas da sacada. Af_06/2014</t>
  </si>
  <si>
    <t>Revestimento cerâmico para paredes externas em pastilhas de porcelana 5x5cm (placas de 30x30cm), alinhadas a prumo, aplicado em superfícies internas da sacada. Af_06/2014</t>
  </si>
  <si>
    <t>Revestimento cerâmico para piso com placas tipo grês de dimensões 35x35cm aplicada em ambientes de área menor que 5m². Af_06/2014</t>
  </si>
  <si>
    <t>Revestimento cerâmico para piso com placas tipo grês de dimensões 35x35cm aplicada em ambientes de área entre 5m² e 10m². Af_06/2014</t>
  </si>
  <si>
    <t>Revestimento cerâmico para piso com placas tipo grês de dimensões 35x35cm aplicada em ambientes de área maior que 10m². Af_06/2014</t>
  </si>
  <si>
    <t>Revestimento cerâmico para piso com placas tipo grês de dimensões 45x45cm aplicada em ambientes de área menor que 5m². Af_06/2014</t>
  </si>
  <si>
    <t>Revestimento cerâmico para piso com placas tipo grês de dimensões 45x45cm aplicada em ambientes de área entre 5m² e 10m². Af_06/2014</t>
  </si>
  <si>
    <t>Revestimento cerâmico para piso com placas tipo grês de dimensões 45x45cm aplicada em ambientes de área maior que 10m². Af_06/2014</t>
  </si>
  <si>
    <t>Revestimento cerâmico para piso com placas tipo grês de dimensões 60x60cm aplicada em ambientes de área menor que 5m². Af_06/2014</t>
  </si>
  <si>
    <t>Revestimento cerâmico para piso com placas tipo grês de dimensões 60x60cm aplicada em ambientes de área entre 5m² e 10m². Af_06/2014</t>
  </si>
  <si>
    <t>Revestimento cerâmico para piso com placas tipo grês de dimensões 60x60cm aplicada em ambientes de área maior que 10m². Af_06/2014</t>
  </si>
  <si>
    <t>Revestimento cerâmico para piso com placas tipo porcelanato de dimensões 45x45cm aplicada em ambientes de área menor que 5m². Af_06/2014</t>
  </si>
  <si>
    <t>Revestimento cerâmico para piso com placas tipo porcelanato de dimensões 45x45cm aplicada em ambientes de área entre 5m² e 10m². Af_06/2014</t>
  </si>
  <si>
    <t>Revestimento cerâmico para piso com placas tipo porcelanato de dimensões 45x45cm aplicada em ambientes de área maior que 10m². Af_06/2014</t>
  </si>
  <si>
    <t>Revestimento cerâmico para piso com placas tipo porcelanato de dimensões 60x60cm aplicada em ambientes de área menor que 5m². Af_06/2014</t>
  </si>
  <si>
    <t>Revestimento cerâmico para piso com placas tipo porcelanato de dimensões 60x60cm aplicada em ambientes de área entre 5m² e 10m². Af_06/2014</t>
  </si>
  <si>
    <t>Revestimento cerâmico para piso com placas tipo porcelanato de dimensões 60x60cm aplicada em ambientes de área maior que 10m². Af_06/2014</t>
  </si>
  <si>
    <t>Revestimento cerâmico para paredes internas com placas tipo grês ou semi-grês de dimensões 20x20cm aplicadas em ambientes de área menor que 5m² na altura inteira das paredes. Af_06/2014</t>
  </si>
  <si>
    <t>Revestimento cerâmico para paredes internas com placas tipo grês ou semi-grês de dimensões 20x20cm aplicadas em ambientes de área maior que 5m² na altura inteira das paredes. Af_06/2014</t>
  </si>
  <si>
    <t>Revestimento cerâmico para paredes internas com placas tipo grês ou semi-grês de dimensões 20x20cm aplicadas em ambientes de área menor que 5m² a meia altura das paredes. Af_06/2014</t>
  </si>
  <si>
    <t>Revestimento cerâmico para paredes internas com placas tipo grês ou semi-grês de dimensões 20x20cm aplicadas em ambientes de área maior que 5m² a meia altura das paredes. Af_06/2014</t>
  </si>
  <si>
    <t>Revestimento cerâmico para paredes internas com placas tipo grês ou semi-grês de dimensões 25x35cm aplicadas em ambientes de área menor que 5m² na altura inteira das paredes. Af_06/2014</t>
  </si>
  <si>
    <t>Revestimento cerâmico para paredes internas com placas tipo grês ou semi-grês de dimensões 25x35cm aplicadas em ambientes de área maior que 5m² na altura inteira das paredes. Af_06/2014</t>
  </si>
  <si>
    <t>Revestimento cerâmico para paredes internas com placas tipo grês ou semi-grês de dimensões 25x35cm aplicadas em ambientes de área menor que 5m² a meia altura das paredes. Af_06/2014</t>
  </si>
  <si>
    <t>Revestimento cerâmico para paredes internas com placas tipo grês ou semi-grês de dimensões 25x35cm aplicadas em ambientes de área maior que 5m² a meia altura das paredes. Af_06/2014</t>
  </si>
  <si>
    <t>Revestimento cerâmico para paredes internas com placas tipo grês ou semi-grês de dimensões 33x45cm aplicadas em ambientes de área menor que 5m² na altura inteira das paredes. Af_06/2014</t>
  </si>
  <si>
    <t>Revestimento cerâmico para paredes internas com placas tipo grês ou semi-grês de dimensões 33x45cm aplicadas em ambientes de área maior que 5m² na altura inteira das paredes. Af_06/2014</t>
  </si>
  <si>
    <t>Revestimento cerâmico para paredes internas com placas tipo grês ou semi-grês de dimensões 33x45cm aplicadas em ambientes de área menor que 5m² a meia altura das paredes. Af_06/2014</t>
  </si>
  <si>
    <t>Revestimento cerâmico para paredes internas com placas tipo grês ou semi-grês de dimensões 33x45cm aplicadas em ambientes de área maior que 5m² a meia altura das paredes. Af_06/2014</t>
  </si>
  <si>
    <t>Argamassa traço 1:7 (cimento e areia média) com adição de plastificante para emboço/massa única/assentamento de alvenaria de vedação, preparo mecânico com betoneira 400L. Af_06/2014</t>
  </si>
  <si>
    <t>Argamassa traço 1:7 (cimento e areia média) com adição de plastificante para emboço/massa única/assentamento de alvenaria de vedação, preparo mecânico com betoneira 600L. Af_06/2014</t>
  </si>
  <si>
    <t>Argamassa traço 1:6 (cimento e areia média) com adição de plastificante para emboço/massa única/assentamento de alvenaria de vedação, preparo mecânico com betoneira 400L. Af_06/2014</t>
  </si>
  <si>
    <t>Argamassa traço 1:6 (cimento e areia média) com adição de plastificante para emboço/massa única/assentamento de alvenaria de vedação, preparo mecânico com betoneira 600L. Af_06/2014</t>
  </si>
  <si>
    <t>Argamassa traço 1:1:6 (cimento, cal e areia média) para emboço/massa única/assentamento de alvenaria de vedação, preparo mecânico com betoneira 400L. Af_06/2014</t>
  </si>
  <si>
    <t>Argamassa traço 1:1:6 (cimento, cal e areia média) para emboço/massa única/assentamento de alvenaria de vedação, preparo mecânico com betoneira 600L. Af_06/2014</t>
  </si>
  <si>
    <t>Argamassa traço 1:1,5:7,5 (cimento, cal e areia média) para emboço/massa única/assentamento de alvenaria de vedação, preparo mecânico com betoneira 400L. Af_06/2014</t>
  </si>
  <si>
    <t>Argamassa traço 1:1,5:7,5 (cimento, cal e areia média) para emboço/massa única/assentamento de alvenaria de vedação, preparo mecânico com betoneira 600L. Af_06/2014</t>
  </si>
  <si>
    <t>Argamassa traço 1:2:8 (cimento, cal e areia média) para emboço/massa única/assentamento de alvenaria de vedação, preparo mecânico com betoneira 400L. Af_06/2014</t>
  </si>
  <si>
    <t>Argamassa traço 1:2:9 (cimento, cal e areia média) para emboço/massa única/assentamento de alvenaria de vedação, preparo mecânico com betoneira 600L. Af_06/2014</t>
  </si>
  <si>
    <t>Argamassa traço 1:3:12 (cimento, cal e areia média) para emboço/massa única/assentamento de alvenaria de vedação, preparo mecânico com betoneira 400L. Af_06/2014</t>
  </si>
  <si>
    <t>Argamassa traço 1:3:12 (cimento, cal e areia média) para emboço/massa única/assentamento de alvenaria de vedação, preparo mecânico com betoneira 600L. Af_06/2014</t>
  </si>
  <si>
    <t>Argamassa traço 1:3 (cimento e areia média) para contrapiso, preparo mecânico com betoneira 400L. Af_06/2014</t>
  </si>
  <si>
    <t>Argamassa traço 1:3 (cimento e areia média) para contrapiso, preparo mecânico com betoneira 600L. Af_06/2014</t>
  </si>
  <si>
    <t>Argamassa traço 1:4 (cimento e areia média) para contrapiso, preparo mecânico com betoneira 400L. Af_06/2014</t>
  </si>
  <si>
    <t>Argamassa traço 1:4 (cimento e areia média) para contrapiso, preparo mecânico com betoneira 600L. Af_06/2014</t>
  </si>
  <si>
    <t>Argamassa traço 1:5 (cimento e areia média) para contrapiso, preparo mecânico com betoneira 400L. Af_06/2014</t>
  </si>
  <si>
    <t>Argamassa traço 1:5 (cimento e areia média) para contrapiso, preparo mecânico com betoneira 600L. Af_06/2014</t>
  </si>
  <si>
    <t>Argamassa traço 1:6 (cimento e areia média) para contrapiso, preparo mecânico com betoneira 400L. Af_06/2014</t>
  </si>
  <si>
    <t>Argamassa traço 1:6 (cimento e areia média) para contrapiso, preparo mecânico com betoneira 600L. Af_06/2014</t>
  </si>
  <si>
    <t>Argamassa traço 1:5 (cimento e areia grossa) para chapisco convencional, preparo mecânico com betoneira 400L. Af_06/2014</t>
  </si>
  <si>
    <t>Argamassa traço 1:5 (cimento e areia grossa) para chapisco convencional, preparo mecânico com betoneira 600L. Af_06/2014</t>
  </si>
  <si>
    <t>Argamassa traço 1:3 (cimento e areia grossa) para chapisco convencional, preparo mecânico com betoneira 400L. Af_06/2014</t>
  </si>
  <si>
    <t>Argamassa traço 1:3 (cimento e areia grossa) para chapisco convencional, preparo mecânico com betoneira 600L. Af_06/2014</t>
  </si>
  <si>
    <t>Argamassa traço 1:4 (cimento e areia grossa) para chapisco convencional, preparo mecânico com betoneira 400L. Af_06/2014</t>
  </si>
  <si>
    <t>Argamassa traço 1:4 (cimento e areia grossa) para chapisco convencional, preparo mecânico com betoneira 600L. Af_06/2014</t>
  </si>
  <si>
    <t>Argamassa traço 1:5 (cimento e areia grossa) com adição de emulsão polimérica para chapisco rolado, preparo mecânico com betoneira 400L. Af_06/2014</t>
  </si>
  <si>
    <t>Argamassa traço 1:5 (cimento e areia grossa) com adição de emulsão polimérica para chapisco rolado, preparo mecânico com betoneira 600L. Af_06/2014</t>
  </si>
  <si>
    <t>Argamassa traço 1:3 (cimento e areia grossa) com adição de emulsão polimérica para chapisco rolado, preparo mecânico com betoneira 400L. Af_06/2014</t>
  </si>
  <si>
    <t>Argamassa traço 1:3 (cimento e areia grossa) com adição de emulsão polimérica para chapisco rolado, preparo mecânico com betoneira 600L. Af_06/2014</t>
  </si>
  <si>
    <t>Argamassa traço 1:4 (cimento e areia grossa) com adição de emulsão polimérica para chapisco rolado, preparo mecânico com betoneira 400L. Af_06/2014</t>
  </si>
  <si>
    <t>Argamassa traço 1:4 (cimento e areia grossa) com adição de emulsão polimérica para chapisco rolado, preparo mecânico com betoneira 600L. Af_06/2014</t>
  </si>
  <si>
    <t>Argamassa traço 1:7 (cimento e areia média) com adição de plastificante para emboço/massa única/assentamento de alvenaria de vedação, preparo mecânico com misturador de eixo horizontal de 300kg. Af_06/2014</t>
  </si>
  <si>
    <t>Argamassa traço 1:7 (cimento e areia média) com adição de plastificante para emboço/massa única/assentamento de alvenaria de vedação, preparo mecânico com misturador de eixo horizontal de 600kg. Af_06/2014</t>
  </si>
  <si>
    <t>Argamassa traço 1:6 (cimento e areia média) com adição de plastificante para emboço/massa única/assentamento de alvenaria de vedação, preparo mecânico com misturador de eixo horizontal de 300kg. Af_06/2014</t>
  </si>
  <si>
    <t>Argamassa traço 1:6 (cimento e areia média) com adição de plastificante para emboço/massa única/assentamento de alvenaria de vedação, preparo mecânico com misturador de eixo horizontal de 600kg. Af_06/2014</t>
  </si>
  <si>
    <t>Argamassa traço 1:1:6 (cimento, cal e areia média) para emboço/massa única/assentamento de alvenaria de vedação, preparo mecânico com misturador de eixo horizontal de 300kg. Af_06/2014</t>
  </si>
  <si>
    <t>Argamassa traço 1:1:6 (cimento, cal e areia média) para emboço/massa única/assentamento de alvenaria de vedação, preparo mecânico com misturador de eixo horizontal de 600kg. Af_06/2014</t>
  </si>
  <si>
    <t>Argamassa traço 1:1,5:7,5 (cimento, cal e areia média) para emboço/massa única/assentamento de alvenaria de vedação, preparo mecânico com misturador de eixo horizontal de 300kg. Af_06/2014</t>
  </si>
  <si>
    <t>Argamassa traço 1:1,5:7,5 (cimento, cal e areia média) para emboço/massa única/assentamento de alvenaria de vedação, preparo mecânico com misturador de eixo horizontal de 600kg. Af_06/2014</t>
  </si>
  <si>
    <t>Argamassa traço 1:2:8 (cimento, cal e areia média) para emboço/massa única/assentamento de alvenaria de vedação, preparo mecânico com misturador de eixo horizontal de 300kg. Af_06/2014</t>
  </si>
  <si>
    <t>Argamassa traço 1:2:8 (cimento, cal e areia média) para emboço/massa única/assentamento de alvenaria de vedação, preparo mecânico com misturador de eixo horizontal de 600kg. Af_06/2014</t>
  </si>
  <si>
    <t>Argamassa traço 1:2:9 (cimento, cal e areia média) para emboço/massa única/assentamento de alvenaria de vedação, preparo mecânico com misturador de eixo horizontal de 300kg. Af_06/2014</t>
  </si>
  <si>
    <t>Argamassa traço 1:3:12 (cimento, cal e areia média) para emboço/massa única/assentamento de alvenaria de vedação, preparo mecânico com misturador de eixo horizontal de 600kg. Af_06/2014</t>
  </si>
  <si>
    <t>Argamassa traço 1:3 (cimento e areia média) para contrapiso, preparo mecânico com misturador de eixo horizontal de 160kg. Af_06/2014</t>
  </si>
  <si>
    <t>Argamassa traço 1:3 (cimento e areia média) para contrapiso, preparo mecânico com misturador de eixo horizontal de 300kg. Af_06/2014</t>
  </si>
  <si>
    <t>Argamassa traço 1:3 (cimento e areia média) para contrapiso, preparo mecânico com misturador de eixo horizontal de 600kg. Af_06/2014</t>
  </si>
  <si>
    <t>Argamassa traço 1:4 (cimento e areia média) para contrapiso, preparo mecânico com misturador de eixo horizontal de 160kg. Af_06/2014</t>
  </si>
  <si>
    <t>Argamassa traço 1:4 (cimento e areia média) para contrapiso, preparo mecânico com misturador de eixo horizontal de 300kg. Af_06/2014</t>
  </si>
  <si>
    <t>Argamassa traço 1:4 (cimento e areia média) para contrapiso, preparo mecânico com misturador de eixo horizontal de 600kg. Af_06/2014</t>
  </si>
  <si>
    <t>Argamassa traço 1:5 (cimento e areia média) para contrapiso, preparo mecânico com misturador de eixo horizontal de 160kg. Af_06/2014</t>
  </si>
  <si>
    <t>Argamassa traço 1:5 (cimento e areia média) para contrapiso, preparo mecânico com misturador de eixo horizontal de 300kg. Af_06/2014</t>
  </si>
  <si>
    <t>Argamassa traço 1:5 (cimento e areia média) para contrapiso, preparo mecânico com misturador de eixo horizontal de 600kg. Af_06/2014</t>
  </si>
  <si>
    <t>Argamassa traço 1:6 (cimento e areia média) para contrapiso, preparo mecânico com misturador de eixo horizontal de 160kg. Af_06/2014</t>
  </si>
  <si>
    <t>Argamassa traço 1:6 (cimento e areia média) para contrapiso, preparo mecânico com misturador de eixo horizontal de 600kg. Af_06/2014</t>
  </si>
  <si>
    <t>Argamassa traço 1:5 (cimento e areia grossa) para chapisco convencional, preparo mecânico com misturador de eixo horizontal de 300kg. Af_06/2014</t>
  </si>
  <si>
    <t>Argamassa traço 1:5 (cimento e areia grossa) para chapisco convencional, preparo mecânico com misturador de eixo horizontal de 600kg. Af_06/2014</t>
  </si>
  <si>
    <t>Argamassa traço 1:3 (cimento e areia grossa) para chapisco convencional, preparo mecânico com misturador de eixo horizontal de 160kg. Af_06/2014</t>
  </si>
  <si>
    <t>Argamassa traço 1:3 (cimento e areia grossa) para chapisco convencional, preparo mecânico com misturador de eixo horizontal de 300kg. Af_06/2014</t>
  </si>
  <si>
    <t>Argamassa traço 1:3 (cimento e areia grossa) para chapisco convencional, preparo mecânico com misturador de eixo horizontal de 600kg. Af_06/2014</t>
  </si>
  <si>
    <t>Argamassa traço 1:4 (cimento e areia grossa) para chapisco convencional, preparo mecânico com misturador de eixo horizontal de 160kg. Af_06/2014</t>
  </si>
  <si>
    <t>Argamassa traço 1:4 (cimento e areia grossa) para chapisco convencional, preparo mecânico com misturador de eixo horizontal de 300kg. Af_06/2014</t>
  </si>
  <si>
    <t>Argamassa traço 1:4 (cimento e areia grossa) para chapisco convencional, preparo mecânico com misturador de eixo horizontal de 600kg. Af_06/2014</t>
  </si>
  <si>
    <t>Argamassa traço 1:5 (cimento e areia grossa) com adição de emulsão polimérica para chapisco rolado, preparo mecânico com misturador de eixo horizontal de 300kg. Af_06/2014</t>
  </si>
  <si>
    <t>Argamassa traço 1:5 (cimento e areia grossa) com adição de emulsão polimérica para chapisco rolado, preparo mecânico com misturador de eixo horizontal de 600kg. Af_06/2014</t>
  </si>
  <si>
    <t>Argamassa traço 1:3 (cimento e areia grossa) com adição de emulsão polimérica para chapisco rolado, preparo mecânico com misturador de eixo horizontal de 160kg. Af_06/2014</t>
  </si>
  <si>
    <t>Argamassa traço 1:3 (cimento e areia grossa) com adição de emulsão polimérica para chapisco rolado, preparo mecânico com misturador de eixo horizontal de 300kg. Af_06/2014</t>
  </si>
  <si>
    <t>Argamassa traço 1:3 (cimento e areia grossa) com adição de emulsão polimérica para chapisco rolado, preparo mecânico com misturador de eixo horizontal de 600kg. Af_06/2014</t>
  </si>
  <si>
    <t>Argamassa traço 1:4 (cimento e areia grossa) com adição de emulsão polimérica para chapisco rolado, preparo mecânico com misturador de eixo horizontal de 300kg. Af_06/2014</t>
  </si>
  <si>
    <t>Argamassa traço 1:4 (cimento e areia grossa) com adição de emulsão polimérica para chapisco rolado, preparo mecânico com misturador de eixo horizontal de 600kg.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</si>
  <si>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</si>
  <si>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</si>
  <si>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</si>
  <si>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</si>
  <si>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</si>
  <si>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</si>
  <si>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</si>
  <si>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</si>
  <si>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</si>
  <si>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</si>
  <si>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</si>
  <si>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</si>
  <si>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</si>
  <si>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</si>
  <si>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</si>
  <si>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</si>
  <si>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</si>
  <si>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160kg. Af_06/2014</t>
  </si>
  <si>
    <t>Argamassa industrializada multiuso para revestimentos e assentamento da alvenaria, preparo com misturador de eixo horizontal de 300kg. Af_06/2014</t>
  </si>
  <si>
    <t>Argamassa industrializada multiuso para revestimentos e assentamento da alvenaria, preparo com misturador de eixo horizontal de 600kg. Af_06/2014</t>
  </si>
  <si>
    <t>Argamassa pronta para contrapiso, preparo com misturador de eixo horizontal de 160kg. Af_06/2014</t>
  </si>
  <si>
    <t>Argamassa pronta para contrapiso, preparo com misturador de eixo horizontal de 300kg. Af_06/2014</t>
  </si>
  <si>
    <t>Argamassa pronta para contrapiso, preparo com misturador de eixo horizontal de 600kg. Af_06/2014</t>
  </si>
  <si>
    <t>Argamassa para revestimento decorativo monocamada (monocapa), preparo com misturador de eixo horizontal de 160kg. Af_06/2014</t>
  </si>
  <si>
    <t>Argamassa para revestimento decorativo monocamada (monocapa), preparo com misturador de eixo horizontal de 300kg. Af_06/2014</t>
  </si>
  <si>
    <t>Argamassa para revestimento decorativo monocamada (monocapa), preparo com misturador de eixo horizontal de 600kg. Af_06/2014</t>
  </si>
  <si>
    <t>Argamassa industrializada para chapisco rolado, preparo com misturador de eixo horizontal de 160kg. Af_06/2014</t>
  </si>
  <si>
    <t>Argamassa industrializada para chapisco rolado, preparo com misturador de eixo horizontal de 300kg. Af_06/2014</t>
  </si>
  <si>
    <t>Argamassa industrializada para chapisco rolado, preparo com misturador de eixo horizontal de 600kg. Af_06/2014</t>
  </si>
  <si>
    <t>Argamassa industrializada para chapisco colante, preparo com misturador de eixo horizontal de 160kg. Af_06/2014</t>
  </si>
  <si>
    <t>Argamassa industrializada para chapisco colante, preparo com misturador de eixo horizontal de 300kg. Af_06/2014</t>
  </si>
  <si>
    <t>Argamassa industrializada para chapisco colante, preparo com misturador de eixo horizontal de 600kg.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</si>
  <si>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</si>
  <si>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</si>
  <si>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</si>
  <si>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</si>
  <si>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1,5m³/h de argamassa. Af_06/2014</t>
  </si>
  <si>
    <t>Argamassa para revestimento decorativo monocamada (monocapa), mistura e projeção de 2m³/h de argamassa. Af_06/2014</t>
  </si>
  <si>
    <t>Argamassa industrializada para revestimentos, mistura e projeção de 1,5m³/h de argamassa. Af_06/2014</t>
  </si>
  <si>
    <t>Argamassa industrializada para revestimentos, mistura e projeção de 2m³/h de argamassa. Af_06/2014</t>
  </si>
  <si>
    <t>Argamassa à base de gesso, mistura e projeção de 1,5m³/h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</si>
  <si>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</si>
  <si>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</si>
  <si>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</si>
  <si>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</si>
  <si>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</si>
  <si>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</si>
  <si>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</si>
  <si>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</si>
  <si>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</si>
  <si>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</si>
  <si>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</si>
  <si>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</si>
  <si>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</si>
  <si>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</si>
  <si>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</si>
  <si>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</si>
  <si>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</si>
  <si>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</si>
  <si>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</si>
  <si>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</si>
  <si>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</si>
  <si>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</si>
  <si>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</si>
  <si>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</si>
  <si>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</si>
  <si>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</si>
  <si>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</si>
  <si>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</si>
  <si>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</si>
  <si>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</si>
  <si>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400L, capacidade de mistura 310L, motora diesel potência 5,0HP, sem carregador - depreciação. Af_06/2014</t>
  </si>
  <si>
    <t>Betoneira capacidade nominal 400L, capacidade de mistura 310L, motora diesel potência 5,0HP, sem carregador - juros. Af_06/2014</t>
  </si>
  <si>
    <t>Betoneira capacidade nominal 400L, capacidade de mistura 310L, motora diesel potência 5,0HP, sem carregador - manutenção. Af_06/2014</t>
  </si>
  <si>
    <t>Betoneira capacidade nominal 400L, capacidade de mistura 310L, motora diesel potência 5,0HP, sem carregador - materiais na operação. Af_06/2014</t>
  </si>
  <si>
    <t>Betoneira capacidade nominal 400L, capacidade de mistura 310L, motora diesel potência 5,0HP, sem carregador - chp diurno. Af_06/2014</t>
  </si>
  <si>
    <t>Betoneira capacidade nominal 400L, capacidade de mistura 310L, motora diesel potência 5,0HP,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</si>
  <si>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</si>
  <si>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</si>
  <si>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</si>
  <si>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</si>
  <si>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</si>
  <si>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</si>
  <si>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</si>
  <si>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</si>
  <si>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</si>
  <si>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</si>
  <si>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</si>
  <si>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</si>
  <si>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</si>
  <si>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</si>
  <si>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</si>
  <si>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</si>
  <si>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</si>
  <si>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</si>
  <si>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</si>
  <si>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</si>
  <si>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 se argamassa de assentamento com preparo em betoneira. Af_06/2014</t>
  </si>
  <si>
    <t>Alvenaria de vedação de blocos vazados de concreto de 14x19x39cm (espessura 14cm) de paredes com área líquida maior ou igual a 6m² com vão se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</si>
  <si>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</si>
  <si>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</si>
  <si>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</si>
  <si>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</si>
  <si>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</si>
  <si>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</si>
  <si>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</si>
  <si>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</si>
  <si>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</si>
  <si>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</si>
  <si>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</si>
  <si>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</si>
  <si>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</si>
  <si>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</si>
  <si>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</si>
  <si>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</si>
  <si>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</si>
  <si>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</si>
  <si>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</si>
  <si>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</si>
  <si>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</si>
  <si>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</si>
  <si>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</si>
  <si>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</si>
  <si>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</si>
  <si>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</si>
  <si>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</si>
  <si>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</si>
  <si>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</si>
  <si>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de paredes com área líquida menor que 6m² sem vãos e argamassa de assentamento com preparo em betoneira. Af_06/2014</t>
  </si>
  <si>
    <t>Alvenaria de vedação de blocos cerâmicos furados na horizontal de 14x9x19cm (espessura 14cm)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</si>
  <si>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</si>
  <si>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</si>
  <si>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</si>
  <si>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</si>
  <si>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de paredes com área líquida maior ou igual a 6m² sem vãos e argamassa de assentamento com preparo em betoneira. Af_06/2014</t>
  </si>
  <si>
    <t>Alvenaria de vedação de blocos cerâmicos furados na horizontal de 14x9x19cm (espessura 14cm)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</si>
  <si>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</si>
  <si>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</si>
  <si>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</si>
  <si>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</si>
  <si>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de paredes com área líquida menor que 6m² com vãos e argamassa de assentamento com preparo em betoneira. Af_06/2014</t>
  </si>
  <si>
    <t>Alvenaria de vedação de blocos cerâmicos furados na horizontal de 14x9x19cm (espessura 14cm)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</si>
  <si>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</si>
  <si>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</si>
  <si>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</si>
  <si>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</si>
  <si>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de paredes com área líquida maior ou igual a 6m² com vãos e argamassa de assentamento com preparo em betoneira. Af_06/2014</t>
  </si>
  <si>
    <t>Alvenaria de vedação de blocos cerâmicos furados na horizontal de 14x9x19cm (espessura 14cm) de paredes com área líquida maior ou igual a 6m² com vãos e argamassa de assentamento com preparo manual. Af_06/2014</t>
  </si>
  <si>
    <t>Emboço, para recebimento de cerâmica, em argamassa traço 1:2:8, preparo mecânico com betoneira 400L, aplicado manualmente em faces internas de paredes de ambientes com área menor que 5m², espessura de 20mm, com execução de taliscas. Af_06/2014</t>
  </si>
  <si>
    <t>Emboço, para recebimento de cerâmica, em argamassa traço 1:2:8, preparo manual, aplicado manualmente em faces internas de paredes de ambientes com área menor que 5m², espessura de 20mm, com execução de taliscas. Af_06/2014</t>
  </si>
  <si>
    <t>Massa única, para recebimento de pintura, em argamassa traço 1:2:8, preparo mecânico com betoneira 400L, aplicada manualmente em faces internas de paredes de ambientes com área menor que 10m², espessura de 20mm, com execução de taliscas. Af_06/2014</t>
  </si>
  <si>
    <t>Massa única, para recebimento de pintura, em argamassa traço 1:2:8, preparo manual, aplicada manualmente em faces internas de paredes de ambientes com área menor que 10m², espessura de 20mm, com execução de taliscas. Af_06/2014</t>
  </si>
  <si>
    <t>Emboço, para recebimento de cerâmica, em argamassa traço 1:2:8, preparo mecânico com betoneira 400L, aplicado manualmente em faces internas de paredes de ambientes com área entre 5m² e 10m², espessura de 20mm, com execução de taliscas. Af_06/2014</t>
  </si>
  <si>
    <t>Emboço, para recebimento de cerâmica, em argamassa traço 1:2:8, preparo manual, aplicado manualmente em faces internas de paredes de ambientes com área entre 5m² e 10m², espessura de 20mm, com execução de taliscas. Af_06/2014</t>
  </si>
  <si>
    <t>Massa única, para recebimento de pintura, em argamassa traço 1:2:8, preparo mecânico com betoneira 400L, aplicada manualmente em faces internas de paredes de ambientes com área maior que 10m², espessura de 20mm, com execução de taliscas. Af_06/2014</t>
  </si>
  <si>
    <t>Massa única, para recebimento de pintura, em argamassa traço 1:2:8, preparo manual, aplicada manualmente em faces internas de paredes de ambientes com área maior que 10m², espessura de 20mm, com execução de taliscas. Af_06/2014</t>
  </si>
  <si>
    <t>Emboço, para recebimento de cerâmica, em argamassa traço 1:2:8, preparo mecânico com betoneira 400L, aplicado manualmente em faces internas de paredes de ambientes com área maior que 10m², espessura de 20mm, com execução de taliscas. Af_06/2014</t>
  </si>
  <si>
    <t>Emboço, para recebimento de cerâmica, em argamassa traço 1:2:8, preparo manual, aplicado manualmente em faces internas de paredes de ambientes com área maior que 10m², espessura de 20mm, com execução de taliscas. Af_06/2014</t>
  </si>
  <si>
    <t>Emboço, para recebimento de cerâmica, em argamassa industrializada, aplicado com equipamento de mistura e projeção de 1,5m³/h, em faces internas de paredes de ambientes com área menor que 5m², espessura 20mm, com taliscas. Af_06/2014</t>
  </si>
  <si>
    <t>Massa única, para recebimento de pintura, em argamassa industrializada, aplicado com equipamento de mistura e projeção de 1,5m³/h, em faces internas de paredes de ambientes com área menor que 10m², espessura 20mm, com taliscas. Af_06/2014</t>
  </si>
  <si>
    <t>Emboço, para recebimento de cerâmica, em argamassa industrializada, aplicado com equipamento de mistura e projeção de 1,5m³/h, em faces internas de paredes de ambientes com área entre 5m² e 10m², espessura 20mm, com taliscas. Af_06/2014</t>
  </si>
  <si>
    <t>Massa única, para recebimento de pintura, em argamassa industrializada, aplicado com equipamento de mistura e projeção de 1,5m³/h, em faces internas de paredes de ambientes com área maior que 10m², espessura 20mm, com taliscas. Af_06/2014</t>
  </si>
  <si>
    <t>Emboço, para recebimento de cerâmica, em argamassa industrializada, aplicado com equipamento de mistura e projeção de 1,5m³/h, em faces internas de paredes de ambientes com área maior que 10m², espessura 20mm, com taliscas. Af_06/2014</t>
  </si>
  <si>
    <t>Massa única, para recebimento de pintura ou cerâmica, em argamassa industrializada, aplicado com equipamento de mistura e projeção de 1,5m³/h, em faces internas de paredes de ambientes com área menor que 5m², espessura 5mm, sem taliscas. Af_06/2014</t>
  </si>
  <si>
    <t>Massa única, para recebimento de pintura ou cerâmica, em argamassa industrializada, aplicado com equipamento de mistura e projeção de 1,5m³/h, em faces internas de paredes de ambientes com área entre 5m² e 10m², espessura 5mm, sem taliscas. Af_06/2014</t>
  </si>
  <si>
    <t>Massa única, para recebimento de pintura ou cerâmica, em argamassa industrializada, aplicado com equipamento de mistura e projeção de 1,5m³/h, em faces internas de paredes de ambientes com área maior que 10m², espessura 5mm, sem taliscas. Af_06/2014</t>
  </si>
  <si>
    <t>Emboço, para recebimento de cerâmica, em argamassa traço 1:2:8, preparo mecânico com betoneira 400L, aplicado manualmente em faces internas de paredes de ambientes com área menor que 5m², espessura de 10mm, com execução de taliscas. Af_06/2014</t>
  </si>
  <si>
    <t>Emboço, para recebimento de cerâmica, em argamassa traço 1:2:8, preparo manual, aplicado manualmente em faces internas de paredes de ambientes com área menor que 5m², espessura de 10mm, com execução de taliscas. Af_06/2014</t>
  </si>
  <si>
    <t>Massa única, para recebimento de pintura, em argamassa traço 1:2:8, preparo mecânico com betoneira 400L, aplicada manualmente em faces internas de paredes de ambientes com área menor que 10m², espessura de 10mm, com execução de taliscas. Af_06/2014</t>
  </si>
  <si>
    <t>Massa única, para recebimento de pintura, em argamassa traço 1:2:8, preparo manual, aplicada manualmente em faces internas de paredes de ambientes com área menor que 10m², espessura de 10mm, com execução de taliscas. Af_06/2014</t>
  </si>
  <si>
    <t>Emboço, para recebimento de cerâmica, em argamassa traço 1:2:8, preparo mecânico com betoneira 400L, aplicado manualmente em faces internas de paredes de ambientes com área entre 5m² e 10m², espessura de 10mm, com execução de taliscas. Af_06/2014</t>
  </si>
  <si>
    <t>Emboço, para recebimento de cerâmica, em argamassa traço 1:2:8, preparo manual, aplicado manualmente em faces internas de paredes de ambientes com área entre 5m² e 10m², espessura de 10mm, com execução de taliscas. Af_06/2014</t>
  </si>
  <si>
    <t>Massa única, para recebimento de pintura, em argamassa traço 1:2:8, preparo mecânico com betoneira 400L, aplicada manualmente em faces internas de paredes de ambientes com área maior que 10m², espessura de 10mm, com execução de taliscas. Af_06/2014</t>
  </si>
  <si>
    <t>Massa única, para recebimento de pintura, em argamassa traço 1:2:8, preparo manual, aplicada manualmente em faces internas de paredes de ambientes com área maior que 10m², espessura de 10mm, com execução de taliscas. Af_06/2014</t>
  </si>
  <si>
    <t>Emboço, para recebimento de cerâmica, em argamassa traço 1:2:8, preparo mecânico com betoneira 400L, aplicado manualmente em faces internas de paredes de ambientes com área maior que 10m², espessura de 10mm, com execução de taliscas. Af_06/2014</t>
  </si>
  <si>
    <t>Emboço, para recebimento de cerâmica, em argamassa traço 1:2:8, preparo manual, aplicado manualmente em faces internas de paredes de ambientes com área maior que 10m², espessura de 10mm, com execução de taliscas. Af_06/2014</t>
  </si>
  <si>
    <t>Emboço, para recebimento de cerâmica, em argamassa industrializada, aplicado com equipamento de mistura e projeção de 1,5m³/h, em faces internas de paredes de ambientes com área menor que 5m², espessura 10mm, com taliscas. Af_06/2014</t>
  </si>
  <si>
    <t>Massa única, para recebimento de pintura, em argamassa industrializada, aplicado com equipamento de mistura e projeção de 1,5m³/h, em faces internas de paredes de ambientes com área menor que 10m², espessura 10mm, com taliscas. Af_06/2014</t>
  </si>
  <si>
    <t>Emboço, para recebimento de cerâmica, em argamassa industrializada, aplicado com equipamento de mistura e projeção de 1,5m³/h, em faces internas de paredes de ambientes com área entre 5m² e 10m², espessura 10mm, com taliscas. Af_06/2014</t>
  </si>
  <si>
    <t>Massa única, para recebimento de pintura, em argamassa industrializada, aplicado com equipamento de mistura e projeção de 1,5m³/h, em faces internas de paredes de ambientes com área maior que 10m², espessura 10mm, com taliscas. Af_06/2014</t>
  </si>
  <si>
    <t>Emboço, para recebimento de cerâmica, em argamassa industrializada, aplicado com equipamento de mistura e projeção de 1,5m³/h, em faces internas de paredes de ambientes com área maior que 10m², espessura 10mm, com taliscas. Af_06/2014</t>
  </si>
  <si>
    <t>Massa única, para recebimento de pintura ou cerâmica, em argamassa industrializada, aplicado com equipamento de mistura e projeção de 1,5m³/h, em faces internas de paredes de ambientes com área menor que 5m², espessura 10mm, sem taliscas. Af_06/2014</t>
  </si>
  <si>
    <t>Massa única, para recebimento de pintura ou cerâmica, em argamassa industrializada, aplicado com equipamento de mistura e projeção de 1,5m³/h, em faces internas de paredes de ambientes com área entre 5m² e 10m², espessura 10mm, sem taliscas. Af_06/2014</t>
  </si>
  <si>
    <t>Massa única, para recebimento de pintura ou cerâmica, em argamassa industrializada, aplicado com equipamento de mistura e projeção de 1,5m³/h, em faces internas de paredes de ambientes com área maior que 10m², espessura 10mm, sem taliscas. Af_06/2014</t>
  </si>
  <si>
    <t>Contrapiso em argamassa traço 1:4 (cimento e areia), preparo mecânico com betoneira 400L, aplicado em áreas secas menores que 10m² sobre laje, aderido, espessura 2cm, acabamento não reforçado. Af_06/2014</t>
  </si>
  <si>
    <t>Contrapiso em argamassa traço 1:4 (cimento e areia), preparo manual, aplicado em áreas secas menores que 10m² sobre laje, aderido, espessura 2cm, acabamento não reforçado. Af_06/2014</t>
  </si>
  <si>
    <t>Contrapiso em argamassa pronta, preparo mecânico com misturador 300kg, aplicado em áreas secas menores que 10m² sobre laje, aderido, espessura 2cm, acabamento não reforçado. Af_06/2014</t>
  </si>
  <si>
    <t>Contrapiso em argamassa pronta, preparo manual, aplicado em áreas secas menores que 10m² sobre laje, aderido, espessura 2cm, acabamento não reforçado. Af_06/2014</t>
  </si>
  <si>
    <t>Contrapiso em argamassa traço 1:4 (cimento e areia), preparo mecânico com betoneira 400L, aplicado em áreas secas menores que 10m² sobre laje, aderido, espessura 3cm, acabamento não reforçado. Af_06/2014</t>
  </si>
  <si>
    <t>Contrapiso em argamassa traço 1:4 (cimento e areia), preparo manual, aplicado em áreas secas menores que 10m² sobre laje, aderido, espessura 3cm, acabamento não reforçado. Af_06/2014</t>
  </si>
  <si>
    <t>Contrapiso em argamassa pronta, preparo mecânico com misturador 300kg, aplicado em áreas secas menores que 10m² sobre laje, aderido, espessura 3cm, acabamento não reforçado. Af_06/2014</t>
  </si>
  <si>
    <t>Contrapiso em argamassa pronta, preparo manual, aplicado em áreas secas menores que 10m² sobre laje, aderido, espessura 3cm, acabamento não reforçado. Af_06/2014</t>
  </si>
  <si>
    <t>Contrapiso em argamassa traço 1:4 (cimento e areia), preparo mecânico com betoneira 400L, aplicado em áreas secas menores que 10m² sobre laje, aderido, espessura 4cm, acabamento não reforçado. Af_06/2014</t>
  </si>
  <si>
    <t>Contrapiso em argamassa traço 1:4 (cimento e areia), preparo manual, aplicado em áreas secas menores que 10m² sobre laje, aderido, espessura 4cm, acabamento não reforçado. Af_06/2014</t>
  </si>
  <si>
    <t>Contrapiso em argamassa pronta, preparo mecânico com misturador 300kg, aplicado em áreas secas menores que 10m² sobre laje, aderido, espessura 4cm, acabamento não reforçado. Af_06/2014</t>
  </si>
  <si>
    <t>Contrapiso em argamassa pronta, preparo manual, aplicado em áreas secas menores que 10m² sobre laje, aderido, espessura 4cm, acabamento não reforçado. Af_06/2014</t>
  </si>
  <si>
    <t>Contrapiso em argamassa traço 1:4 (cimento e areia), preparo mecânico com betoneira 400L, aplicado em áreas secas menores que 10m² sobre laje, não aderido, espessura 4cm, acabamento não reforçado. Af_06/2014</t>
  </si>
  <si>
    <t>Contrapiso em argamassa traço 1:4 (cimento e areia), preparo manual, aplicado em áreas secas menores que 10m² sobre laje, não aderido, espessura 4cm, acabamento não reforçado. Af_06/2014</t>
  </si>
  <si>
    <t>Contrapiso em argamassa pronta, preparo mecânico com misturador 300kg, aplicado em áreas secas menores que 10m² sobre laje, não aderido, espessura 4cm, acabamento não reforçado. Af_06/2014</t>
  </si>
  <si>
    <t>Contrapiso em argamassa pronta, preparo manual, aplicado em áreas secas menores que 10m² sobre laje, não aderido, espessura 4cm, acabamento não reforçado. Af_06/2014</t>
  </si>
  <si>
    <t>Contrapiso em argamassa traço 1:4 (cimento e areia), preparo mecânico com betoneira 400L, aplicado em áreas secas menores que 10m² sobre laje, não aderido, espessura 5cm, acabamento não reforçado. Af_06/2014</t>
  </si>
  <si>
    <t>Contrapiso em argamassa traço 1:4 (cimento e areia), preparo manual, aplicado em áreas secas menores que 10m² sobre laje, não aderido, espessura 5cm, acabamento não reforçado. Af_06/2014</t>
  </si>
  <si>
    <t>Contrapiso em argamassa pronta, preparo mecânico com misturador 300kg, aplicado em áreas secas menores que 10m² sobre laje, não aderido, espessura 5cm, acabamento não reforçado. Af_06/2014</t>
  </si>
  <si>
    <t>Contrapiso em argamassa pronta, preparo manual, aplicado em áreas secas menores que 10m² sobre laje, não aderido, espessura 5cm, acabamento não reforçado. Af_06/2014</t>
  </si>
  <si>
    <t>Contrapiso em argamassa traço 1:4 (cimento e areia), preparo mecânico com betoneira 400L, aplicado em áreas secas menores que 10m² sobre laje, não aderido, espessura 6cm, acabamento não reforçado. Af_06/2014</t>
  </si>
  <si>
    <t>Contrapiso em argamassa traço 1:4 (cimento e areia), preparo manual, aplicado em áreas secas menores que 10m² sobre laje, não aderido, espessura 6cm, acabamento não reforçado. Af_06/2014</t>
  </si>
  <si>
    <t>Contrapiso em argamassa pronta, preparo mecânico com misturador 300kg, aplicado em áreas secas menores que 10m² sobre laje, não aderido, espessura 6cm, acabamento não reforçado. Af_06/2014</t>
  </si>
  <si>
    <t>Contrapiso em argamassa pronta, preparo manual, aplicado em áreas secas menores que 10m² sobre laje, não aderido, espessura 6cm, acabamento não reforçado. Af_06/2014</t>
  </si>
  <si>
    <t>Contrapiso em argamassa traço 1:4 (cimento e areia), preparo mecânico com betoneira 400L, aplicado em áreas molhadas sobre laje, aderido, espessura 2cm, acabamento não reforçado. Af_06/2014</t>
  </si>
  <si>
    <t>Contrapiso em argamassa traço 1:4 (cimento e areia), preparo manual, aplicado em áreas molhadas sobre laje, aderido, espessura 2cm, acabamento não reforçado. Af_06/2014</t>
  </si>
  <si>
    <t>Contrapiso em argamassa pronta, preparo mecânico com misturador 300kg, aplicado em áreas molhadas sobre laje, aderido, espessura 2cm, acabamento não reforçado. Af_06/2014</t>
  </si>
  <si>
    <t>Contrapiso em argamassa pronta, preparo manual, aplicado em áreas molhadas sobre laje, aderido, espessura 2cm, acabamento não reforçado. Af_06/2014</t>
  </si>
  <si>
    <t>Contrapiso em argamassa traço 1:4 (cimento e areia), preparo mecânico com betoneira 400L, aplicado em áreas molhadas sobre laje, aderido, espessura 3cm, acabamento não reforçado. Af_06/2014</t>
  </si>
  <si>
    <t>Contrapiso em argamassa traço 1:4 (cimento e areia), preparo manual, aplicado em áreas molhadas sobre laje, aderido, espessura 3cm, acabamento não reforçado. Af_06/2014</t>
  </si>
  <si>
    <t>Contrapiso em argamassa pronta, preparo mecânico com misturador 300kg, aplicado em áreas molhadas sobre laje, aderido, espessura 3cm, acabamento não reforçado. Af_06/2014</t>
  </si>
  <si>
    <t>Contrapiso em argamassa pronta, preparo manual, aplicado em áreas molhadas sobre laje, aderido, espessura 3cm, acabamento não reforçado. Af_06/2014</t>
  </si>
  <si>
    <t>Contrapiso em argamassa traço 1:4 (cimento e areia), preparo mecânico com betoneira 400L, aplicado em áreas molhadas sobre impermeabilização, espessura 3cm, acabamento não reforçado. Af_06/2014</t>
  </si>
  <si>
    <t>Contrapiso em argamassa traço 1:4 (cimento e areia), preparo manual, aplicado em áreas molhadas sobre impermeabilização, espessura 3cm, acabamento não reforçado. Af_06/2014</t>
  </si>
  <si>
    <t>Contrapiso em argamassa pronta, preparo mecânico com misturador 300kg, aplicado em áreas molhadas sobre impermeabilização, espessura 3cm, acabamento não reforçado. Af_06/2014</t>
  </si>
  <si>
    <t>Contrapiso em argamassa pronta, preparo manual, aplicado em áreas molhadas sobre impermeabilização, espessura 3cm, acabamento não reforçado. Af_06/2014</t>
  </si>
  <si>
    <t>Contrapiso em argamassa traço 1:4 (cimento e areia), preparo mecânico com betoneira 400L, aplicado em áreas molhadas sobre impermeabilização, espessura 4cm, acabamento não reforçado. Af_06/2014</t>
  </si>
  <si>
    <t>Contrapiso em argamassa traço 1:4 (cimento e areia), preparo manual, aplicado em áreas molhadas sobre impermeabilização, espessura 4cm, acabamento não reforçado. Af_06/2014</t>
  </si>
  <si>
    <t>Contrapiso em argamassa pronta, preparo mecânico com misturador 300kg, aplicado em áreas molhadas sobre impermeabilização, espessura 4cm, acabamento não reforçado. Af_06/2014</t>
  </si>
  <si>
    <t>Contrapiso em argamassa pronta, preparo manual, aplicado em áreas molhadas sobre impermeabilização, espessura 4cm, acabamento não reforçado. Af_06/2014</t>
  </si>
  <si>
    <t>Emboço ou massa única em argamassa traço 1:2:8, preparo mecânico com betoneira 400L, aplicada manualmente em panos de fachada com presença de vãos, espessura de 25mm. Af_06/2014</t>
  </si>
  <si>
    <t>Emboço ou massa única em argamassa traço 1:2:8, preparo manual, aplicada manualmente em panos de fachada com presença de vãos, espessura de25mm. Af_06/2014</t>
  </si>
  <si>
    <t>Emboço ou massa única em argamassa industrializada, preparo mecânico e aplicação com equipamento de mistura e projeção de 1,5m³/h de argamassa em panos de fachada com presença de vãos, espessura de 25mm. Af_06/2014</t>
  </si>
  <si>
    <t>Emboço ou massa única em argamassa traço 1:2:8, preparo mecânico com betoneira 400L, aplicada manualmente em panos de fachada com presença de vãos, espessura de 35mm. Af_06/2014</t>
  </si>
  <si>
    <t>Emboço ou massa única em argamassa traço 1:2:8, preparo manual, aplicada manualmente em panos de fachada com presença de vãos, espessura de35mm. Af_06/2014</t>
  </si>
  <si>
    <t>Emboço ou massa única em argamassa industrializada, preparo mecânico e aplicação com equipamento de mistura e projeção de 1,5m³/h de argamassa em panos de fachada com presença de vãos, espessura de 35mm. Af_06/2014</t>
  </si>
  <si>
    <t>Emboço ou massa única em argamassa traço 1:2:8, preparo mecânico com betoneira 400L, aplicada manualmente em panos de fachada com presença de vãos, espessura de 45mm. Af_06/2014</t>
  </si>
  <si>
    <t>Emboço ou massa única em argamassa traço 1:2:8, preparo manual, aplicada manualmente em panos de fachada com presença de vãos, espessura de45mm. Af_06/2014</t>
  </si>
  <si>
    <t>Emboço ou massa única em argamassa industrializada, preparo mecânico e aplicação com equipamento de mistura e projeção de 1,5m³/h de argamassa em panos de fachada com presença de vãos, espessura de 45mm. Af_06/2014</t>
  </si>
  <si>
    <t>Emboço ou massa única em argamassa traço 1:2:8, preparo mecânico com betoneira 400L, aplicada manualmente em panos de fachada com presença de vãos, espessura maior ou igual a 50mm. Af_06/2014</t>
  </si>
  <si>
    <t>Emboço ou massa única em argamassa traço 1:2:8, preparo manual, aplicada manualmente em panos de fachada com presença de vãos, espessura maior ou igual a 50mm. Af_06/2014</t>
  </si>
  <si>
    <t>Emboço ou massa única em argamassa industrializada, preparo mecânico e aplicação com equipamento de mistura e projeção de 1,5m³/h de argamassa em panos de fachada com presença de vãos, espessura maior ou iguala 50mm. Af_06/2014</t>
  </si>
  <si>
    <t>Emboço ou massa única em argamassa traço 1:2:8, preparo mecânico com betoneira 400L, aplicada manualmente em panos cegos de fachada (sem presença de vãos), espessura de 25mm. Af_06/2014</t>
  </si>
  <si>
    <t>Emboço ou massa única em argamassa traço 1:2:8, preparo manual, aplicada manualmente em panos cegos de fachada (sem presença de vãos), espessura de 25mm. Af_06/2014</t>
  </si>
  <si>
    <t>Emboço ou massa única em argamassa industrializada, preparo mecânico e aplicação com equipamento de mistura e projeção de 1,5m³/h de argamassa em panos cegos de fachada (sem presença de vãos), espessura de 25mm. Af_06/2014</t>
  </si>
  <si>
    <t>Emboço ou massa única em argamassa traço 1:2:8, preparo mecânico com betoneira 400L, aplicada manualmente em panos cegos de fachada (sem presença de vãos), espessura de 35mm. Af_06/2014</t>
  </si>
  <si>
    <t>Emboço ou massa única em argamassa traço 1:2:8, preparo manual, aplicada manualmente em panos cegos de fachada (sem presença de vãos), espessura de 35mm. Af_06/2014</t>
  </si>
  <si>
    <t>Emboço ou massa única em argamassa industrializada, preparo mecânico e aplicação com equipamento de mistura e projeção de 1,5m³/h de argamassa em panos cegos de fachada (sem presença de vãos), espessura de 35mm. Af_06/2014</t>
  </si>
  <si>
    <t>Emboço ou massa única em argamassa traço 1:2:8, preparo mecânico com betoneira 400L, aplicada manualmente em panos cegos de fachada (sem presença de vãos), espessura de 45mm. Af_06/2014</t>
  </si>
  <si>
    <t>Emboço ou massa única em argamassa traço 1:2:8, preparo manual, aplicada manualmente em panos cegos de fachada (sem presença de vãos), espessura de 45mm. Af_06/2014</t>
  </si>
  <si>
    <t>Emboço ou massa única em argamassa industrializada, preparo mecânico e aplicação com equipamento de mistura e projeção de 1,5m³/h de argamassa em panos cegos de fachada (sem presença de vãos), espessura de 45mm. Af_06/2014</t>
  </si>
  <si>
    <t>Emboço ou massa única em argamassa traço 1:2:8, preparo mecânico com betoneira 400L, aplicada manualmente em panos cegos de fachada (sem presença de vãos), espessura maior ou igual a 50mm. Af_06/2014</t>
  </si>
  <si>
    <t>Emboço ou massa única em argamassa traço 1:2:8, preparo manual, aplicada manualmente em panos cegos de fachada (sem presença de vãos), espessura maior ou igual a 50mm. Af_06/2014</t>
  </si>
  <si>
    <t>Emboço ou massa única em argamassa industrializada, preparo mecânico e aplicação com equipamento de mistura e projeção de 1,5m³/h de argamassa em panos cegos de fachada (sem presença de vãos), espessura maior ou igual a 50mm. Af_06/2014</t>
  </si>
  <si>
    <t>Emboço ou massa única em argamassa traço 1:2:8, preparo mecânico com betoneira 400L, aplicada manualmente em superfícies externas da sacada, espessura de 25mm, sem uso de tela metálica de reforço contra fissuração. Af_06/2014</t>
  </si>
  <si>
    <t>Emboço ou massa única em argamassa traço 1:2:8, preparo manual, aplicada manualmente em superfícies externas da sacada, espessura de 25mm, sem uso de tela metálica de reforço contra fissuração. Af_06/2014</t>
  </si>
  <si>
    <t>Emboço ou massa única em argamassa industrializada, preparo mecânico e aplicação com equipamento de mistura e projeção de 1,5m³/h em superfícies externas da sacada, espessura 25mm, sem uso de tela metálica. Af_06/2014</t>
  </si>
  <si>
    <t>Emboço ou massa única em argamassa traço 1:2:8, preparo mecânico com betoneira 400L, aplicada manualmente em superfícies externas da sacada, espessura de 35mm, sem uso de tela metálica de reforço contra fissuração. Af_06/2014</t>
  </si>
  <si>
    <t>Emboço ou massa única em argamassa traço 1:2:8, preparo manual, aplicada manualmente em superfícies externas da sacada, espessura de 35mm, sem uso de tela metálica de reforço contra fissuração. Af_06/2014</t>
  </si>
  <si>
    <t>Emboço ou massa única em argamassa industrializada, preparo mecânico e aplicação com equipamento de mistura e projeção de 1,5m³/h em superfícies externas da sacada, espessura 35mm, sem uso de tela metálica. Af_06/2014</t>
  </si>
  <si>
    <t>Emboço ou massa única em argamassa traço 1:2:8, preparo mecânico com betoneira 400L, aplicada manualmente em superfícies externas da sacada, espessura de 45mm, sem uso de tela metálica de reforço contra fissuração. Af_06/2014</t>
  </si>
  <si>
    <t>Emboço ou massa única em argamassa traço 1:2:8, preparo manual, aplicada manualmente em superfícies externas da sacada, espessura de 45mm, sem uso de tela metálica de reforço contra fissuração. Af_06/2014</t>
  </si>
  <si>
    <t>Emboço ou massa única em argamassa industrializada, preparo mecânico e aplicação com equipamento de mistura e projeção de 1,5m³/h em superfícies externas da sacada, espessura 45mm, sem uso de tela metálica. Af_06/2014</t>
  </si>
  <si>
    <t>Emboço ou massa única em argamassa traço 1:2:8, preparo mecânico com betoneira 400L, aplicada manualmente em superfícies externas da sacada, espessura maior ou igual a 50mm, sem uso de tela metálica de reforço contra fissuração. Af_06/2014</t>
  </si>
  <si>
    <t>Emboço ou massa única em argamassa traço 1:2:8, preparo manual, aplicada manualmente em superfícies externas da sacada, espessura maior ou igual a 50mm, sem uso de tela metálica de reforço contra fissuração. Af_06/2014</t>
  </si>
  <si>
    <t>Emboço ou massa única em argamassa industrializada, preparo mecânico e aplicação com equipamento de mistura e projeção de 1,5m³/h em superfícies externas da sacada, espessura maior ou igual a 50mm, sem uso de tela metálica. Af_06/2014</t>
  </si>
  <si>
    <t>Emboço ou massa única em argamassa traço 1:2:8, preparo mecânico com betoneira 400L, aplicada manualmente nas paredes internas da sacada, espessura de 25mm, sem uso de tela metálica de reforço contra fissuração. Af_06/2014</t>
  </si>
  <si>
    <t>Emboço ou massa única em argamassa traço 1:2:8, preparo manual, aplicada manualmente nas paredes internas da sacada, espessura de 25mm, sem uso de tela metálica de reforço contra fissuração. Af_06/2014</t>
  </si>
  <si>
    <t>Emboço ou massa única em argamassa industrializada, preparo mecânico e aplicação com equipamento de mistura e projeção de 1,5m³/h nas paredes internas da sacada, espessura 25mm, sem uso de tela metálica. Af_06/2014</t>
  </si>
  <si>
    <t>Emboço ou massa única em argamassa traço 1:2:8, preparo mecânico com betoneira 400L, aplicada manualmente nas paredes internas da sacada, espessura de 35mm, sem uso de tela metálica de reforço contra fissuração. Af_06/2014</t>
  </si>
  <si>
    <t>Emboço ou massa única em argamassa traço 1:2:8, preparo manual, aplicada manualmente nas paredes internas da sacada, espessura de 35mm, sem uso de tela metálica de reforço contra fissuração. Af_06/2014</t>
  </si>
  <si>
    <t>Emboço ou massa única em argamassa industrializada, preparo mecânico e aplicação com equipamento de mistura e projeção de 1,5m³/h de argamassa nas paredes internas da sacada, espessura 35mm,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</si>
  <si>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</si>
  <si>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Af_06/2014_p</t>
  </si>
  <si>
    <t>Revestimento decorativo monocamada aplicado com equipamento de projeção em panos cegos da fachada de um edifício de estrutura convencional, com acabamento raspado. Af_06/2014_p</t>
  </si>
  <si>
    <t>Revestimento decorativo monocamada aplicado com equipamento de projeção em panos cegos da fachada de um edifício de alvenaria estrutural, com acabamento raspado. Af_06/2014_p</t>
  </si>
  <si>
    <t>Revestimento decorativo monocamada aplicado manualmente em panos da fachada com presença de vãos, de um edifício de estrutura convencional e acabamento raspado. Af_06/2014_p</t>
  </si>
  <si>
    <t>Revestimento decorativo monocamada aplicado manualmente em panos da fachada com presença de vãos, de um edifício de alvenaria estrutural e acabamento raspado. Af_06/2014_p</t>
  </si>
  <si>
    <t>Revestimento decorativo monocamada aplicado com equipamento de projeção em panos da fachada com presença de vãos, de um edifício de estrutura convencional e acabamento raspado. Af_06/2014_p</t>
  </si>
  <si>
    <t>Revestimento decorativo monocamada aplicado com equipamento de projeção em panos da fachada com presença de vãos, de um edifício de alvenaria estrutural e acabamento raspado. Af_06/2014_p</t>
  </si>
  <si>
    <t>Revestimento decorativo monocamada aplicado manualmente em superfícies externas da sacada de um edifício de estrutura convencional e acabamento raspado. Af_06/2014_p</t>
  </si>
  <si>
    <t>Revestimento decorativo monocamada aplicado manualmente em superfícies externas da sacada de um edifício de alvenaria estrutural e acabamento raspado. Af_06/2014_p</t>
  </si>
  <si>
    <t>Revestimento decorativo monocamada aplicado com equipamento de projeção em superfícies externas da sacada de um edifício de estrutura convencional e acabamento raspado. Af_06/2014_p</t>
  </si>
  <si>
    <t>Revestimento decorativo monocamada aplicado com equipamento de projeção em superfícies externas da sacada de um edifício de alvenaria estrutural e acabamento raspado. Af_06/2014_p</t>
  </si>
  <si>
    <t>Revestimento decorativo monocamada aplicado manualmente em panos cegos da fachada de um edifício de estrutura convencional, com acabamento Travertino. Af_06/2014_p</t>
  </si>
  <si>
    <t>Revestimento decorativo monocamada aplicado manualmente em panos cegos da fachada de um edifício de alvenaria estrutural, com acabamento Travertino. Af_06/2014_p</t>
  </si>
  <si>
    <t>Revestimento decorativo monocamada aplicado com equipamento de projeção em panos cegos da fachada de um edifício de estrutura convencional, com acabamento Travertino. Af_06/2014_p</t>
  </si>
  <si>
    <t>Revestimento decorativo monocamada aplicado com equipamento de projeção em panos cegos da fachada de um edifício de alvenaria estrutural, com acabamento Travertino. Af_06/2014_p</t>
  </si>
  <si>
    <t>Revestimento decorativo monocamada aplicado manualmente em panos da fachada com presença de vãos, de um edifício de estrutura convencional e acabamento Travertino. Af_06/2014_p</t>
  </si>
  <si>
    <t>Revestimento decorativo monocamada aplicado manualmente em panos da fachada com presença de vãos, de um edifício de alvenaria estrutural e acabamento Travertino. Af_06/2014_p</t>
  </si>
  <si>
    <t>Revestimento decorativo monocamada aplicado com equipamento de projeção em panos da fachada com presença de vãos, de um edifício de estrutura convencional e acabamento Travertino. Af_06/2014_p</t>
  </si>
  <si>
    <t>Revestimento decorativo monocamada aplicado com equipamento de projeção em panos da fachada com presença de vãos, de um edifício de alvenaria estrutural e acabamento Travertino. Af_06/2014_p</t>
  </si>
  <si>
    <t>Revestimento decorativo monocamada aplicado manualmente em superfícies externas da sacada de um edifício de estrutura convencional e acabamento Travertino. Af_06/2014_p</t>
  </si>
  <si>
    <t>Revestimento decorativo monocamada aplicado manualmente em superfícies externas da sacada de um edifício de alvenaria estrutural e acabamento Travertino. Af_06/2014_p</t>
  </si>
  <si>
    <t>Revestimento decorativo monocamada aplicado com equipamento de projeção em superfícies externas da sacada de um edifício de estrutura convencional e acabamento Travertino. Af_06/2014_p</t>
  </si>
  <si>
    <t>Revestimento decorativo monocamada aplicado com equipamento de projeção em superfícies externas da sacada de um edifício de alvenaria estrutural e acabamento Travertino. Af_06/2014_p</t>
  </si>
  <si>
    <t>Revestimento decorativo monocamada aplicado manualmente nas paredes internas da sacada com acabamento raspado. Af_06/2014_p</t>
  </si>
  <si>
    <t>Revestimento decorativo monocamada aplicado manualmente nas paredes internas da sacada com acabamento Travertino. Af_06/2014_p</t>
  </si>
  <si>
    <t>Chapisco aplicado somente em pilares e vigas das paredes internas, com rolo para textura acrílica argamassa traço 1:4 e emulsão polimérica (adesivo) com preparo manual. Af_06/2014</t>
  </si>
  <si>
    <t>Chapisco aplicado somente em pilares e vigas das paredes internas, com rolo para textura acrílica argamassa traço 1:4 e emulsão polimérica (adesivo) com preparo em betoneira 400L. Af_06/2014</t>
  </si>
  <si>
    <t>Chapisco aplicado somente em pilares e vigas das paredes internas, com rolo para textura acrílica argamassa traço 1:4 e emulsão polimérica (adesivo) com preparo em misturador 300kg. Af_06/2014</t>
  </si>
  <si>
    <t>Chapisco aplicado somente em pilares e vigas das paredes internas, com rolo para textura acrílica argamassa industrializada com preparo manual. Af_06/2014</t>
  </si>
  <si>
    <t>Chapisco aplicado somente em pilares e vigas das paredes internas, com rolo para textura acrílica argamassa industrializada com preparo em misturador 300kg. Af_06/2014</t>
  </si>
  <si>
    <t>Chapisco aplicado somente em pilares e vigas das paredes internas, com colher de pedreiro argamassa traço 1:3 com preparo manual. Af_06/2014</t>
  </si>
  <si>
    <t>Chapisco aplicado somente em pilares e vigas das paredes internas, com colher de pedreiro argamassa traço 1:3 com preparo em betoneira 400L. Af_06/2014</t>
  </si>
  <si>
    <t>Chapisco aplicado somente em pilares e vigas das paredes internas, com colher de pedreiro argamassa traço 1:3 com preparo em misturador 300kg. Af_06/2014</t>
  </si>
  <si>
    <t>Chapisco aplicado somente em pilares e vigas das paredes internas, com desempenadeira dentada. Argamassa industrializada com preparo manual. Af_06/2014</t>
  </si>
  <si>
    <t>Chapisco aplicado somente em pilares e vigas das paredes internas, com desempenadeira dentada. Argamassa industrializada com preparo em misturador 300kg. Af_06/2014</t>
  </si>
  <si>
    <t>Chapisco aplicado tanto em pilares e vigas de concreto como em alvenarias de paredes internas, com rolo para textura acrílica argamassa traço 1:4 e emulsão polimérica (adesivo) com preparo manual. Af_06/2014</t>
  </si>
  <si>
    <t>Chapisco aplicado tanto em pilares e vigas de concreto como em alvenarias de paredes internas, com rolo para textura acrílica argamassa traço 1:4 e emulsão polimérica (adesivo) com preparo em betoneira 400L. Af_06/2014</t>
  </si>
  <si>
    <t>Chapisco aplicado tanto em pilares e vigas de concreto como em alvenarias de paredes internas, com rolo para textura acrílica argamassa traço 1:4 e emulsão polimérica (adesivo) com preparo em misturador 300kg. Af_06/2014</t>
  </si>
  <si>
    <t>Chapisco aplicado tanto em pilares e vigas de concreto como em alvenarias de paredes internas, com rolo para textura acrílica argamassa industrializada com preparo manual. Af_06/2014</t>
  </si>
  <si>
    <t>Chapisco aplicado tanto em pilares e vigas de concreto como em alvenarias de paredes internas, com rolo para textura acrílica argamassa industrializada com preparo em misturador 300kg. Af_06/2014</t>
  </si>
  <si>
    <t>Chapisco aplicado tanto em pilares e vigas de concreto como em alvenarias de paredes internas, com colher de pedreiro argamassa traço 1:3 com preparo manual. Af_06/2014</t>
  </si>
  <si>
    <t>Chapisco aplicado tanto em pilares e vigas de concreto como em alvenarias de paredes internas, com colher de pedreiro argamassa traço 1:3 com preparo em betoneira 400L. Af_06/2014</t>
  </si>
  <si>
    <t>Chapisco aplicado tanto em pilares e vigas de concreto como em alvenarias de paredes internas, com colher de pedreiro argamassa traço 1:3 com preparo em misturador 300kg.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</si>
  <si>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</si>
  <si>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</si>
  <si>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traço 1:4 e emulsão polimérica (adesivo) com preparo em misturador 300kg.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</si>
  <si>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</si>
  <si>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</si>
  <si>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300kg. Af_06/2014</t>
  </si>
  <si>
    <t>Chapisco aplicado tanto em pilares e vigas de concreto como em alvenaria de fachada sem presença de vãos, com rolo para textura acrílica argamassa traço 1:4 e emulsão polimérica (adesivo) com preparo manual. Af_06/2014</t>
  </si>
  <si>
    <t>Chapisco aplicado tanto em pilares e vigas de concreto como em alvenaria de fachada sem presença de vãos, com rolo para textura acrílica argamassa traço 1:4 e emulsão polimérica (adesivo) com preparo em betoneira 400L. Af_06/2014</t>
  </si>
  <si>
    <t>Chapisco aplicado tanto em pilares e vigas de concreto como em alvenarias de fachada sem presença de vãos, com rolo para textura acrílica argamassa traço 1:4 e emulsão polimérica (adesivo) com preparo em misturador 300kg. Af_06/2014</t>
  </si>
  <si>
    <t>Chapisco aplicado tanto em pilares e vigas de concreto como em alvenaria de fachada sem presença de vãos, com rolo para textura acrílica argamassa industrializada com preparo manual. Af_06/2014</t>
  </si>
  <si>
    <t>Chapisco aplicado tanto em pilares e vigas de concreto como em alvenaria de fachada sem presença de vãos, com rolo para textura acrílica argamassa industrializada com preparo em misturador 300kg. Af_06/2014</t>
  </si>
  <si>
    <t>Chapisco aplicado tanto em pilares e vigas de concreto como em alvenaria de fachada sem presença de vãos, com colher de pedreiro argamassa traço 1:3 com preparo manual. Af_06/2014</t>
  </si>
  <si>
    <t>Chapisco aplicado tanto em pilares e vigas de concreto como em alvenaria de fachada sem presença de vãos, com colher de pedreiro argamassa traço 1:3 com preparo em betoneira 400L. Af_06/2014</t>
  </si>
  <si>
    <t>Chapisco aplicado tanto em pilares e vigas de concreto como em alvenaria de fachada sem presença de vãos, com colher de pedreiro argamassa traço 1:3 com preparo em misturador 300kg. Af_06/2014</t>
  </si>
  <si>
    <t>Chapisco aplicado tanto em pilares e vigas de concreto como em alvenaria de fachada sem presença de vãos, com equipamento de projeção. Argamassa traço 1:3 com preparo manual. Af_06/2014</t>
  </si>
  <si>
    <t>Chapisco aplicado tanto em pilares e vigas de concreto como em alvenaria de fachada sem presença de vãos, com equipamento de projeção. Argamassa traço 1:3 com preparo em betoneira 400L. Af_06/2014</t>
  </si>
  <si>
    <t>Chapisco aplicado tanto em pilares e vigas de concreto como em alvenaria de fachada com presença de vãos, com rolo para textura acrílica argamassa traço 1:4 e emulsão polimérica (adesivo) com preparo manual. Af_06/2014</t>
  </si>
  <si>
    <t>Chapisco aplicado tanto em pilares e vigas de concreto como em alvenaria de fachada com presença de vãos, com rolo para textura acrílica argamassa traço 1:4 e emulsão polimérica (adesivo) com preparo em betoneira 400L. Af_06/2014</t>
  </si>
  <si>
    <t>Chapisco aplicado tanto em pilares e vigas de concreto como em alvenaria de fachada com presença de vãos, com rolo para textura acrílica argamassa traço 1:4 e emulsão polimérica (adesivo) com preparo em misturador 300kg. Af_06/2014</t>
  </si>
  <si>
    <t>Chapisco aplicado tanto em pilares e vigas de concreto como em alvenaria de fachada com presença de vãos, com rolo para textura acrílica argamassa industrializada com preparo manual. Af_06/2014</t>
  </si>
  <si>
    <t>Chapisco aplicado tanto em pilares e vigas de concreto como em alvenaria de fachada com presença de vãos, com rolo para textura acrílica argamassa industrializada com preparo em misturador 300kg. Af_06/2014</t>
  </si>
  <si>
    <t>Chapisco aplicado tanto em pilares e vigas de concreto como em alvenaria de fachada com presença de vãos, com colher de pedreiro argamassa traço 1:3 com preparo manual. Af_06/2014</t>
  </si>
  <si>
    <t>Chapisco aplicado tanto em pilares e vigas de concreto como em alvenaria de fachada com presença de vãos, com colher de pedreiro argamassa traço 1:3 com preparo em betoneira 400L. Af_06/2014</t>
  </si>
  <si>
    <t>Chapisco aplicado tanto em pilares e vigas de concreto como em alvenaria de fachada com presença de vãos, com colher de pedreiro argamassa traço 1:3 com preparo em misturador 300kg. Af_06/2014</t>
  </si>
  <si>
    <t>Chapisco aplicado tanto em pilares e vigas de concreto como em alvenaria de fachada com presença de vãos, com equipamento de projeção. Argamassa traço 1:3 com preparo manual. Af_06/2014</t>
  </si>
  <si>
    <t>Chapisco aplicado tanto em pilares e vigas de concreto como em alvenaria de fachada com presença de vãos, com equipamento de projeção. Argamassa traço 1:3 com preparo em betoneira 400L.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</si>
  <si>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</si>
  <si>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</si>
  <si>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</si>
  <si>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</si>
  <si>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</si>
  <si>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</si>
  <si>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 carregadeira, 30m. Af_06/2014</t>
  </si>
  <si>
    <t>Transporte horizontal, massa/granel, mini carregadeira, 50m. Af_06/2014</t>
  </si>
  <si>
    <t>Transporte horizontal, massa/granel, mini carregadeira, 75m. Af_06/2014</t>
  </si>
  <si>
    <t>Transporte horizontal, massa/granel, mini carregadeira, 100m. Af_06/2014</t>
  </si>
  <si>
    <t>Transporte horizontal, blocos vazados de concreto ou cerâmico 19x19x39cm, manual, 30m. Af_06/2014</t>
  </si>
  <si>
    <t>Transporte horizontal, blocos cerâmicos furados na horizontal 9x19x19cm, manual, 30m. Af_06/2014</t>
  </si>
  <si>
    <t>Transporte horizontal, blocos vazados de concreto ou cerâmico 19x19x39cm, carrinho plataforma, 30m. Af_06/2014</t>
  </si>
  <si>
    <t>Transporte horizontal, blocos cerâmicos furados na horizontal 9x19x19cm, carrinho plataforma, 30m. Af_06/2014</t>
  </si>
  <si>
    <t>Transporte horizontal, blocos vazados de concreto ou cerâmico 19x19x39cm, carrinho plataforma, 50m. Af_06/2014</t>
  </si>
  <si>
    <t>Transporte horizontal, blocos cerâmicos furados na horizontal 9x19x19cm, carrinho plataforma, 50m. Af_06/2014</t>
  </si>
  <si>
    <t>Transporte horizontal, blocos vazados de concreto ou cerâmico 19x19x39cm, carrinho plataforma, 75m. Af_06/2014</t>
  </si>
  <si>
    <t>Transporte horizontal, blocos cerâmicos furados na horizontal 9x19x19cm, carrinho plataforma, 75m. Af_06/2014</t>
  </si>
  <si>
    <t>Transporte horizontal, blocos vazados de concreto ou cerâmico 19x19x39cm, carrinho plataforma, 100m. Af_06/2014</t>
  </si>
  <si>
    <t>Transporte horizontal, blocos cerâmicos furados na horizontal 9x19x19cm, carrinho plataforma, 100m. Af_06/2014</t>
  </si>
  <si>
    <t>Transporte horizontal, blocos vazados de concreto ou cerâmico 19x19x39cm, carrinho para mini páletes, 30m. Af_06/2014</t>
  </si>
  <si>
    <t>Transporte horizontal, blocos cerâmicos furados na horizontal 9x19x19cm, carrinho para mini páletes, 30m. Af_06/2014</t>
  </si>
  <si>
    <t>Transporte horizontal, blocos vazados de concreto ou cerâmico 19x19x39cm, carrinho para mini páletes, 50m. Af_06/2014</t>
  </si>
  <si>
    <t>Transporte horizontal, blocos cerâmicos furados na horizontal 9x19x19cm, carrinho para mini páletes, 50m. Af_06/2014</t>
  </si>
  <si>
    <t>Transporte horizontal, blocos vazados de concreto ou cerâmico 19x19x39cm, carrinho para mini páletes, 75m. Af_06/2014</t>
  </si>
  <si>
    <t>Transporte horizontal, blocos cerâmicos furados na horizontal 9x19x19cm, carrinho para mini páletes, 75m. Af_06/2014</t>
  </si>
  <si>
    <t>Transporte horizontal, blocos vazados de concreto ou cerâmico 19x19x39cm, carrinho para mini páletes, 100m. Af_06/2014</t>
  </si>
  <si>
    <t>Transporte horizontal, blocos cerâmicos furados na horizontal 9x19x19cm,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</si>
  <si>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</si>
  <si>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</si>
  <si>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</si>
  <si>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</si>
  <si>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</si>
  <si>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</si>
  <si>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</si>
  <si>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</si>
  <si>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</si>
  <si>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</si>
  <si>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</si>
  <si>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</si>
  <si>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</si>
  <si>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18L, manual, 30m. Af_06/2014</t>
  </si>
  <si>
    <t>Transporte vertical, blocos vazados de concreto ou cerâmico 19x19x39cm, manual, 1 pavimento. Af_06/2014</t>
  </si>
  <si>
    <t>Transporte vertical, blocos cerâmicos furados na horizontal 9x19x19cm, manual, 1 pavimento. Af_06/2014</t>
  </si>
  <si>
    <t>Transporte vertical, placas cerâmicas, manual, 1 pavimento. Af_06/2014</t>
  </si>
  <si>
    <t>Transporte vertical, lata de 18L, manual, 1 pavimento. Af_06/2014</t>
  </si>
  <si>
    <t>Transporte vertical, massa/granel lata de 10L, manual, 1 pavimento. Af_06/2014</t>
  </si>
  <si>
    <t>Ferramentas (encargos complementares)</t>
  </si>
  <si>
    <t>EPI (encargos complementares)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</si>
  <si>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</si>
  <si>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</si>
  <si>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</si>
  <si>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</si>
  <si>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</si>
  <si>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</si>
  <si>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</si>
  <si>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</si>
  <si>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</si>
  <si>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</si>
  <si>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</si>
  <si>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</si>
  <si>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</si>
  <si>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</si>
  <si>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</si>
  <si>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</si>
  <si>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</si>
  <si>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</si>
  <si>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</si>
  <si>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 / calafate com encargos complementares</t>
  </si>
  <si>
    <t>Calceteiro com encargos complementares</t>
  </si>
  <si>
    <t>Carpinteiro de esquadria com encargos complementares</t>
  </si>
  <si>
    <t>Carpinteiro de formas com encargos complementares</t>
  </si>
  <si>
    <t>Cavouqueiro ou operador perfuratriz / 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</si>
  <si>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</si>
  <si>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</si>
  <si>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</si>
  <si>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</si>
  <si>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</si>
  <si>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</si>
  <si>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</si>
  <si>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</si>
  <si>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</si>
  <si>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</si>
  <si>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Mecânico de equipamentos pesados com encargos complementares</t>
  </si>
  <si>
    <t>Montador com encargos complementares</t>
  </si>
  <si>
    <t>Montador (tubo aço / equipamentos) com encargos complementares</t>
  </si>
  <si>
    <t>Montador de estrutura metálica com encargos complementares</t>
  </si>
  <si>
    <t>Montador eletromecânico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</si>
  <si>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</si>
  <si>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</si>
  <si>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</si>
  <si>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</si>
  <si>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</si>
  <si>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</si>
  <si>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</si>
  <si>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</si>
  <si>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</si>
  <si>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</si>
  <si>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</si>
  <si>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</si>
  <si>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</si>
  <si>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</si>
  <si>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</si>
  <si>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</si>
  <si>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</si>
  <si>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</si>
  <si>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</si>
  <si>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</si>
  <si>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</si>
  <si>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</si>
  <si>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</si>
  <si>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</si>
  <si>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</si>
  <si>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</si>
  <si>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</si>
  <si>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</si>
  <si>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</si>
  <si>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</si>
  <si>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</si>
  <si>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</si>
  <si>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</si>
  <si>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</si>
  <si>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</si>
  <si>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Sondador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</si>
  <si>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</si>
  <si>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</si>
  <si>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</si>
  <si>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</si>
  <si>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</si>
  <si>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</si>
  <si>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</si>
  <si>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 / misturador com encargos complementares</t>
  </si>
  <si>
    <t>Misturador de argamassa, eixo horizontal, capacidade de mistura 300kg, motor elétrico potência 5CV - chp diurno. Af_06/2014</t>
  </si>
  <si>
    <t>Misturador de argamassa, eixo horizontal, capacidade de mistura 300kg, motor elétrico potência 5CV - depreciação. Af_06/2014</t>
  </si>
  <si>
    <t>Misturador de argamassa, eixo horizontal, capacidade de mistura 300kg, motor elétrico potência 5CV - juros. Af_06/2014</t>
  </si>
  <si>
    <t>Misturador de argamassa, eixo horizontal, capacidade de mistura 300kg, motor elétrico potência 5CV - manutenção. Af_06/2014</t>
  </si>
  <si>
    <t>Misturador de argamassa, eixo horizontal, capacidade de mistura 300kg, motor elétrico potência 5CV - materiais na operação. Af_06/2014</t>
  </si>
  <si>
    <t>Misturador de argamassa, eixo horizontal, capacidade de mistura 300kg, motor elétrico potência 5CV - chi diurno. Af_06/2014</t>
  </si>
  <si>
    <t>Misturador de argamassa, eixo horizontal, capacidade de mistura 600kg, motor elétrico potência 7,5CV - chp diurno. Af_06/2014</t>
  </si>
  <si>
    <t>Misturador de argamassa, eixo horizontal, capacidade de mistura 600kg, motor elétrico potência 7,5CV - depreciação. Af_06/2014</t>
  </si>
  <si>
    <t>Misturador de argamassa, eixo horizontal, capacidade de mistura 600kg, motor elétrico potência 7,5CV - juros. Af_06/2014</t>
  </si>
  <si>
    <t>Misturador de argamassa, eixo horizontal, capacidade de mistura 600kg, motor elétrico potência 7,5CV - manutenção. Af_06/2014</t>
  </si>
  <si>
    <t>Misturador de argamassa, eixo horizontal, capacidade de mistura 600kg, motor elétrico potência 7,5CV - materiais na operação. Af_06/2014</t>
  </si>
  <si>
    <t>Misturador de argamassa, eixo horizontal, capacidade de mistura 600kg, motor elétrico potência 7,5CV - chi diurno. Af_06/2014</t>
  </si>
  <si>
    <t>Misturador de argamassa, eixo horizontal, capacidade de mistura 160kg, motor elétrico potência 3CV - chp diurno. Af_06/2014</t>
  </si>
  <si>
    <t>Misturador de argamassa, eixo horizontal, capacidade de mistura 160kg, motor elétrico potência 3CV - depreciação. Af_06/2014</t>
  </si>
  <si>
    <t>Misturador de argamassa, eixo horizontal, capacidade de mistura 160kg, motor elétrico potência 3CV - juros. Af_06/2014</t>
  </si>
  <si>
    <t>Misturador de argamassa, eixo horizontal, capacidade de mistura 160kg, motor elétrico potência 3CV - manutenção. Af_06/2014</t>
  </si>
  <si>
    <t>Misturador de argamassa, eixo horizontal, capacidade de mistura 160kg, motor elétrico potência 3CV - materiais na operação. Af_06/2014</t>
  </si>
  <si>
    <t>Misturador de argamassa, eixo horizontal, capacidade de mistura 160kg, motor elétrico potência 3CV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</si>
  <si>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</si>
  <si>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</si>
  <si>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</si>
  <si>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</si>
  <si>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</si>
  <si>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</si>
  <si>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</si>
  <si>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1,5m³/h, alcance de 30 até 60m, motor elétrico potência 7,5HP - chp diurno. Af_06/2014</t>
  </si>
  <si>
    <t>Projetor de argamassa, capacidade de projeção 1,5m³/h, alcance de 30 até 60m, motor elétrico potência 7,5HP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</si>
  <si>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</si>
  <si>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</si>
  <si>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1,5m³/h, alcance de 30 até 60m, motor elétrico potência 7,5HP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</si>
  <si>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</si>
  <si>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</si>
  <si>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1,5m³/h, alcance de 30 até 60m, motor elétrico potência 7,5HP - manutenção. Af_06/2014</t>
  </si>
  <si>
    <t>Aplicação manual de pintura com tinta texturizada acrílica em panos cegos de fachada (sem presença de vãos) de edifícios de múltiplos pavimentos, duas cores. Af_06/2014</t>
  </si>
  <si>
    <t>Projetor de argamassa, capacidade de projeção 1,5m³/h, alcance de 30 até 60m, motor elétrico potência 7,5HP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</si>
  <si>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</si>
  <si>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</si>
  <si>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1,5m³/h, alcance de 30 até 60m, motor elétrico potência 7,5HP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</si>
  <si>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</si>
  <si>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</si>
  <si>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2m³/h, alcance até 50m, motor elétrico potência 7,5HP - chp diurno. Af_06/2014</t>
  </si>
  <si>
    <t>Projetor de argamassa, capacidade de projeção 2m³/h, alcance até 50m, motor elétrico potência 7,5HP - depreciação. Af_06/2014</t>
  </si>
  <si>
    <t>Projetor de argamassa, capacidade de projeção 2m³/h, alcance até 50m, motor elétrico potência 7,5HP - juros. Af_06/2014</t>
  </si>
  <si>
    <t>Projetor de argamassa, capacidade de projeção 2m³/h, alcance até 50m, motor elétrico potência 7,5HP - manutenção. Af_06/2014</t>
  </si>
  <si>
    <t>Projetor de argamassa, capacidade de projeção 2m³/h, alcance até 50m, motor elétrico potência 7,5HP - materiais na operação. Af_06/2014</t>
  </si>
  <si>
    <t>Projetor de argamassa, capacidade de projeção 2m³/h, alcance até 50m, motor elétrico potência 7,5HP - chi diurno. Af_06/2014</t>
  </si>
  <si>
    <t>Jardineiro com encargos complementares</t>
  </si>
  <si>
    <t>Contrapiso autonivelante, aplicado sobre laje em áreas menores que 10m², não aderido, espessura 3cm. Af_06/2014</t>
  </si>
  <si>
    <t>Contrapiso autonivelante, aplicado sobre laje em áreas menores que 10m², não aderido, espessura 4cm. Af_06/2014</t>
  </si>
  <si>
    <t>Contrapiso autonivelante, aplicado sobre laje em áreas menores que 10m², não aderido, espessura 5cm. Af_06/2014</t>
  </si>
  <si>
    <t>Contrapiso autonivelante, aplicado sobre laje em áreas menores que 10m², aderido, espessura 2cm. Af_06/2014</t>
  </si>
  <si>
    <t>Contrapiso autonivelante, aplicado sobre laje em áreas menores que 10m², aderido, espessura 3cm. Af_06/2014</t>
  </si>
  <si>
    <t>Contrapiso autonivelante, aplicado sobre laje em áreas menores que 10m²,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</si>
  <si>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</si>
  <si>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</si>
  <si>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</si>
  <si>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</si>
  <si>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</si>
  <si>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</si>
  <si>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</si>
  <si>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</si>
  <si>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</si>
  <si>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</si>
  <si>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</si>
  <si>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</si>
  <si>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</si>
  <si>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d'água em polietileno, 500 litros, com acessórios</t>
  </si>
  <si>
    <t>Armação secundaria ou Rex completa para três linhas-fornecimento e instalação.</t>
  </si>
  <si>
    <t>Armação secundaria ou Rex completa para duas linhas-fornecimento e instalação.</t>
  </si>
  <si>
    <t>Armação secundaria ou Rex completa para quatro linhas-fornecimento e instalação.</t>
  </si>
  <si>
    <t>Chave de boia automática superior 10A/250V - fornecimento e instalação</t>
  </si>
  <si>
    <t>Dragagem (c/ escavadeira Dragline de arraste 140HP)</t>
  </si>
  <si>
    <t>Fornecimento e assentamento de brita 2 - drenos e filtros mm</t>
  </si>
  <si>
    <t>Espargidor de asfalto pressurizado com tanque de 2.500L, rebocável com motor a gasolina potência 3,4HP - depreciação. Af_07/2014</t>
  </si>
  <si>
    <t>Espargidor de asfalto pressurizado com tanque de 2.500L, rebocável com motor a gasolina potência 3,4HP - juros. Af_07/2014</t>
  </si>
  <si>
    <t>Saboneteira de sobrepor (fixada na parede), tipo concha, em aço inoxidável - fornecimento e instalação</t>
  </si>
  <si>
    <t>Desenhista detalhista com encargos complementares</t>
  </si>
  <si>
    <t>Argamassa traço 1:0,5:4,5 (cimento, cal e areia média), preparo mecânico com betoneira 400L. Af_08/2014</t>
  </si>
  <si>
    <t>Argamassa traço 1:0,5:4,5 (cimento, cal e areia média) para assentamento de alvenaria, preparo manual. Af_08/2014</t>
  </si>
  <si>
    <t>Argamassa traço 1:3 (cimento e areia média), preparo mecânico com betoneira 400L. Af_08/2014</t>
  </si>
  <si>
    <t>Argamassa traço 1:3 (cimento e areia média), preparo manual. Af_08/2014</t>
  </si>
  <si>
    <t>Argamassa traço 1:4 (cimento e areia média), preparo mecânico com betoneira 400L. Af_08/2014</t>
  </si>
  <si>
    <t>Argamassa traço 1:4 (cimento e areia média), preparo manual. Af_08/2014</t>
  </si>
  <si>
    <t>Rodapé cerâmico de 7cm de altura com placas tipo grês de dimensões 35x35cm. Af_06/2014</t>
  </si>
  <si>
    <t>Rodapé cerâmico de 7cm de altura com placas tipo grês de dimensões 45x45cm. Af_06/2014</t>
  </si>
  <si>
    <t>Rodapé cerâmico de 7cm de altura com placas tipo grês de dimensões 60x60cm. Af_06/2014</t>
  </si>
  <si>
    <t>Argamassa traço 1:2:9 (cimento, cal e areia média) para emboço/massa única/assentamento de alvenaria de vedação, preparo mecânico com betoneira 400L. Af_09/2014</t>
  </si>
  <si>
    <t>Revestimento cerâmico para paredes externas em pastilhas de porcelana 2,5x2,5cm (placas de 30x30cm), alinhadas a prumo, aplicado em panos com vãos. Af_10/2014</t>
  </si>
  <si>
    <t>Revestimento cerâmico para paredes externas em pastilhas de porcelana 2,5x2,5cm (placas de 30x30cm), alinhadas a prumo, aplicado em panos sem vãos. Af_10/2014</t>
  </si>
  <si>
    <t>Revestimento cerâmico para paredes externas em pastilhas de porcelana 2,5x2,5cm (placas de 30x30cm), alinhadas a prumo, aplicado em superfícies externas da sacada. Af_10/2014</t>
  </si>
  <si>
    <t>Revestimento cerâmico para paredes externas em pastilhas de porcelana 2,5x2,5cm (placas de 30x30cm), alinhadas a prumo, aplicado em superfícies internas da sacada. Af_10/2014</t>
  </si>
  <si>
    <t>Betoneira capacidade nominal de 400L, capacidade de mistura 310L, motor elétrico trifásico potência de 2HP, sem carregador - depreciação. Af_10/2014</t>
  </si>
  <si>
    <t>Betoneira capacidade nominal de 400L, capacidade de mistura 310L, motor elétrico trifásico potência de 2HP, sem carregador - juros. Af_10/2014</t>
  </si>
  <si>
    <t>Betoneira capacidade nominal de 400L, capacidade de mistura 310L, motor elétrico trifásico potência de 2HP, sem carregador - manutenção. Af_10/2014</t>
  </si>
  <si>
    <t>Betoneira capacidade nominal de 400L, capacidade de mistura 310L, motor elétrico trifásico potência de 2HP, sem carregador - materiais na operação. Af_10/2014</t>
  </si>
  <si>
    <t>Betoneira capacidade nominal de 400L, capacidade de mistura 310L, motor elétrico trifásico potência de 2HP, sem carregador - chp diurno. Af_10/2014</t>
  </si>
  <si>
    <t>Betoneira capacidade nominal de 400L, capacidade de mistura 310L, motor elétrico trifásico potência de 2HP, sem carregador - chi diurno. Af_10/2014</t>
  </si>
  <si>
    <t>Escavadeira hidráulica sobre esteiras, caçamba 0,80m³, peso operacional 17,8T, potência líquida 110HP - depreciação. Af_10/2014</t>
  </si>
  <si>
    <t>Escavadeira hidráulica sobre esteiras, caçamba 0,80m³, peso operacional 17,8T, potência líquida 110HP - juros. Af_10/2014</t>
  </si>
  <si>
    <t>Escavadeira hidráulica sobre esteiras, caçamba 0,80m³, peso operacional 17,8T, potência líquida 110HP - manutenção. Af_10/2014</t>
  </si>
  <si>
    <t>Escavadeira hidráulica sobre esteiras, caçamba 0,80m³, peso operacional 17,8T, potência líquida 110HP - materiais na operação. Af_10/2014</t>
  </si>
  <si>
    <t>Trator de esteiras, potência 125HP, peso operacional 12,9T, com lâmina 2,7m³ - depreciação. Af_10/2014</t>
  </si>
  <si>
    <t>Trator de esteiras, potência 125HP, peso operacional 12,9T, com lâmina 2,7m³ - juros. Af_10/2014</t>
  </si>
  <si>
    <t>Trator de esteiras, potência 125HP, peso operacional 12,9T, com lâmina 2,7m³ - manutenção. Af_10/2014</t>
  </si>
  <si>
    <t>Trator de esteiras, potência 125HP, peso operacional 12,9T, com lâmina 2,7m³ - materiais na operação. Af_10/2014</t>
  </si>
  <si>
    <t>Trator de esteiras, potência 125HP, peso operacional 12,9T, com lâmina 2,7m³ - chp diurno. Af_10/2014</t>
  </si>
  <si>
    <t>Trator de esteiras, potência 125HP, peso operacional 12,9T, com lâmina 2,7m³ - chi diurno. Af_10/2014</t>
  </si>
  <si>
    <t>Usina de lama asfáltica, prod 30 a 50T/h, silo de agregado 7m³, reservatórios para emulsão e água de 2,3m³ cada, misturador tipo pugmill a ser montado sobre caminhão - depreciação. Af_10/2014</t>
  </si>
  <si>
    <t>Usina de lama asfáltica, prod 30 a 50T/h, silo de agregado 7m³, reservatórios para emulsão e água de 2,3m³ cada, misturador tipo pugmill a ser montado sobre caminhão - juros. Af_10/2014</t>
  </si>
  <si>
    <t>Motobomba centrífuga, motor a gasolina, potência 5,42HP, bocais 1 1/2" x 1", diâmetro rotor 143mm hm/q = 6mca / 16,8m³/h a 38mca / 6,6m³/h - depreciação. Af_06/2014</t>
  </si>
  <si>
    <t>Motobomba centrífuga, motor a gasolina, potência 5,42HP, bocais 1 1/2" x 1", diâmetro rotor 143mm hm/q = 6mca / 16,8m³/h a 38mca / 6,6m³/h - juros. Af_06/2014</t>
  </si>
  <si>
    <t>Grade de disco controle remoto rebocável, com 24 discos 24x6mm com pneus para transporte - depreciação. Af_06/2014</t>
  </si>
  <si>
    <t>Grade de disco controle remoto rebocável, com 24 discos 24x6mm com pneus para transporte - juros. Af_06/2014</t>
  </si>
  <si>
    <t>Retroescavadeira sobre rodas com carregadeira, tração 4x4, potência líq. 88HP, caçamba carreg. cap mín. 1m³, caçamba retro cap. 0,26m³, peso operacional mín. 6.674kg, profundidade escavação máx. 4,37m - depreciação. Af_06/2014</t>
  </si>
  <si>
    <t>Retroescavadeira sobre rodas com carregadeira, tração 4x4, potência líq. 88HP, caçamba carreg. cap mín. 1m³, caçamba retro cap. 0,26m³, peso operacional mín. 6.674kg, profundidade escavação máx. 4,37m - juros. Af_06/2014</t>
  </si>
  <si>
    <t>Retroescavadeira sobre rodas com carregadeira, tração 4x2, potência líq. 79HP, caçamba carreg. cap mín. 1m³, caçamba retro cap. 0,20m³, peso operacional mín. 6.570kg, profundidade escavação máx. 4,37m - depreciação. Af_06/2014</t>
  </si>
  <si>
    <t>Retroescavadeira sobre rodas com carregadeira, tração 4x2, potência líq. 79HP, caçamba carreg. cap mín. 1m³, caçamba retro cap. 0,20m³, peso operacional mín. 6.570kg, profundidade escavação máx. 4,37m - juros. Af_06/2014</t>
  </si>
  <si>
    <t>Escavadeira hidráulica sobre esteiras, caçamba 1,20m³, peso operacional 21T, potência bruta 155HP - depreciação. Af_06/2014</t>
  </si>
  <si>
    <t>Escavadeira hidráulica sobre esteiras, caçamba 1,20m³, peso operacional 21T, potência bruta 155HP - juros. Af_06/2014</t>
  </si>
  <si>
    <t>Escavadeira hidráulica sobre esteiras, caçamba 1,20m³, peso operacional 21T, potência bruta 155HP - manutenção. Af_06/2014</t>
  </si>
  <si>
    <t>Escavadeira hidráulica sobre esteiras, caçamba 1,20m³, peso operacional 21T, potência bruta 155HP - materiais na operação. Af_06/2014</t>
  </si>
  <si>
    <t>Escavadeira hidráulica sobre esteiras, caçamba 1,20m³, peso operacional 21T, potência bruta 155HP - chp diurno. Af_06/2014</t>
  </si>
  <si>
    <t>Escavadeira hidráulica sobre esteiras, caçamba 1,20m³, peso operacional 21T, potência bruta 155HP - chi diurno. Af_06/2014</t>
  </si>
  <si>
    <t>Trator de esteiras, potência 150HP, peso operacional 16,7T, com roda motriz elevada e lâmina 3,18m³ - depreciação. Af_06/2014</t>
  </si>
  <si>
    <t>Trator de esteiras, potência 150HP, peso operacional 16,7T, com roda motriz elevada e lâmina 3,18m³ - juros. Af_06/2014</t>
  </si>
  <si>
    <t>Retroescavadeira sobre rodas com carregadeira, tração 4x4, potência líq. 72HP, caçamba carreg. cap mín. 0,79m³, caçamba retro cap. 0,18m³, peso operacional mín. 7.140kg, profundidade escavação máx. 4,50m - depreciação. Af_06/2014</t>
  </si>
  <si>
    <t>Retroescavadeira sobre rodas com carregadeira, tração 4x4, potência líq. 72HP, caçamba carreg. cap mín. 0,79m³, caçamba retro cap. 0,18m³, peso operacional mín. 7.140kg, profundidade escavação máx. 4,50m - juros. Af_06/2014</t>
  </si>
  <si>
    <t>Trator de esteiras, potência 347HP, peso operacional 38,5T, com lâmina 8,70m³ - depreciação. Af_06/2014</t>
  </si>
  <si>
    <t>Trator de esteiras, potência 347HP, peso operacional 38,5T, com lâmina 8,70m³ - juros. Af_06/2014</t>
  </si>
  <si>
    <t>Vassoura mecânica rebocável com escova cilíndrica, largura útil de varrimento de 2,44m - depreciação. Af_06/2014</t>
  </si>
  <si>
    <t>Vassoura mecânica rebocável com escova cilíndrica, largura útil de varrimento de 2,44m - juros. Af_06/2014</t>
  </si>
  <si>
    <t>Trator de esteiras, potência 170HP, peso operacional 19T, caçamba 5,2m³ - depreciação. Af_06/2014</t>
  </si>
  <si>
    <t>Trator de esteiras, potência 170HP, peso operacional 19T, caçamba 5,2m³ - juros. Af_06/2014</t>
  </si>
  <si>
    <t>Bomba submersível elétrica trifásica, potência 2,96HP, ø rotor 144mm semiaberto, bocal de saída ø 2, hm/q = 2mca / 38,8m³/h a 28mca /5m³/h - depreciação. Af_06/2014</t>
  </si>
  <si>
    <t>Bomba submersível elétrica trifásica, potência 2,96HP, ø rotor 144mm semiaberto, bocal de saída ø 2, hm/q = 2mca / 38,8m³/h a 28mca /5m³/h - juros. Af_06/2014</t>
  </si>
  <si>
    <t>Tanque de asfalto estacionário com maçarico, capacidade 20.000L - depreciação. Af_06/2014</t>
  </si>
  <si>
    <t>Tanque de asfalto estacionário com maçarico, capacidade 20.000L - juros. Af_06/2014</t>
  </si>
  <si>
    <t>Tanque de asfalto estacionário com maçarico, capacidade 20.000L - manutenção. Af_06/2014</t>
  </si>
  <si>
    <t>Tanque de asfalto estacionário com maçarico, capacidade 20.000L - materiais na operação. Af_06/2014</t>
  </si>
  <si>
    <t>Tanque de asfalto estacionário com maçarico, capacidade 20.000L - chi diurno. Af_06/2014</t>
  </si>
  <si>
    <t>Tanque de asfalto estacionário com maçarico, capacidade 20.000L - chp diurno. Af_06/2014</t>
  </si>
  <si>
    <t>Trator de esteiras, potência 100HP, peso operacional 9,4T, com lâmina 2,19m³ - depreciação. Af_06/2014</t>
  </si>
  <si>
    <t>Trator de esteiras, potência 100HP, peso operacional 9,4T, com lâmina 2,19m³ - juros. Af_06/2014</t>
  </si>
  <si>
    <t>Trator de esteiras, potência 100HP, peso operacional 9,4T, com lâmina 2,19m³ - chi diurno. Af_06/2014</t>
  </si>
  <si>
    <t>Trator de esteiras, potência 100HP, peso operacional 9,4T, com lâmina 2,19m³ - chp diurno. Af_06/2014</t>
  </si>
  <si>
    <t>Trator de pneus, potência 85CV, tração 4x4, peso com lastro de 4.675kg - depreciação. Af_06/2014</t>
  </si>
  <si>
    <t>Trator de pneus, potência 85CV, tração 4x4, peso com lastro de 4.675kg - juros. Af_06/2014</t>
  </si>
  <si>
    <t>Trator de pneus, potência 85CV, tração 4x4, peso com lastro de 4.675kg - chp diurno. Af_06/2014</t>
  </si>
  <si>
    <t>Trator de pneus, potência 85CV, tração 4x4, peso com lastro de 4.675kg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</si>
  <si>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</si>
  <si>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</si>
  <si>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20x20cm, para edificação habitacional multifamiliar (prédio). Af_11/2014</t>
  </si>
  <si>
    <t>Composição representativa do serviço de revestimento cerâmico para piso com placas tipo grés de dimensões 35x35cm, para edificação habitacional multifamiliar (prédio). Af_11/2014</t>
  </si>
  <si>
    <t>Composição representativa do serviço de contrapiso em argamassa traço 1:4 (cimento e areia), preparo com betoneira 400L, espessura 4cm para áreas secas e 3cm para áreas molhadas, para edificação habitacional multifamiliar (prédio). Af_11/2014</t>
  </si>
  <si>
    <t>Composição representativa do serviço de emboço / 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</si>
  <si>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0,5cm, para edificação habitacional multifamiliar (prédio). Af_11/2014</t>
  </si>
  <si>
    <t>Pá carregadeira sobre rodas, potência líquida 128HP, capacidade da caçamba 1,7 a 2,8m³, peso operacional 11.632kg - depreciação. Af_06/2014</t>
  </si>
  <si>
    <t>Pá carregadeira sobre rodas, potência líquida 128HP, capacidade da caçamba 1,7 a 2,8m³, peso operacional 11.632kg - juros. Af_06/2014</t>
  </si>
  <si>
    <t>Pá carregadeira sobre rodas, potência 197HP, capacidade da caçamba 2,5 a 3,5m³, peso operacional 18.338kg - depreciação. Af_06/2014</t>
  </si>
  <si>
    <t>Pá carregadeira sobre rodas, potência 197HP, capacidade da caçamba 2,5 a 3,5m³, peso operacional 18.338kg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</si>
  <si>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</si>
  <si>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</si>
  <si>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20x20cm, para edificações habitacionais unifamiliar (casas) e edificações públicas padrão. Af_11/2014</t>
  </si>
  <si>
    <t>Composição representativa do serviço de revestimento cerâmico para piso com placas tipo grés de dimensões 35x35cm, para edificação habitacional unifamiliar (casa) e edificação pública padrão. Af_11/2014</t>
  </si>
  <si>
    <t>Composição representativa do serviço de contrapiso em argamassa traço 1:4 (cim e areia), em betoneira 400L, espessura 4cm áreas secas e 3cm áreas molhadas, para edificação habitacional unifamiliar (casa) e edificação pública padrão. Af_11/2014</t>
  </si>
  <si>
    <t>Composição representativa do serviço de emboço / massa única, aplicado manualmente, traço 1:2:8, em betoneira de 400L, paredes internas, com execução de taliscas, edificação habitacional unifamiliar (casas) e edificação pública padrão. Af_12/2014</t>
  </si>
  <si>
    <t>Transporte horizontal, sacos 50kg, carrinho plataforma, 30m. Af_06/2014</t>
  </si>
  <si>
    <t>Transporte horizontal, sacos 30kg, carrinho plataforma, 30m. Af_06/2014</t>
  </si>
  <si>
    <t>Transporte horizontal, sacos 20kg, carrinho plataforma, 30m. Af_06/2014</t>
  </si>
  <si>
    <t>Transporte horizontal, sacos 50kg, carrinho plataforma, 50m. Af_06/2014</t>
  </si>
  <si>
    <t>Transporte horizontal, sacos 30kg, carrinho plataforma, 50m. Af_06/2014</t>
  </si>
  <si>
    <t>Transporte horizontal, sacos 20kg, carrinho plataforma, 50m. Af_06/2014</t>
  </si>
  <si>
    <t>Transporte horizontal, sacos 50kg, carrinho plataforma, 75m. Af_06/2014</t>
  </si>
  <si>
    <t>Transporte horizontal, sacos 30kg, carrinho plataforma, 75m. Af_06/2014</t>
  </si>
  <si>
    <t>Transporte horizontal, sacos 20kg, carrinho plataforma, 75m. Af_06/2014</t>
  </si>
  <si>
    <t>Transporte horizontal, sacos 50kg, carrinho plataforma, 100m. Af_06/2014</t>
  </si>
  <si>
    <t>Transporte horizontal, sacos 30kg, carrinho plataforma, 100m. Af_06/2014</t>
  </si>
  <si>
    <t>Transporte horizontal, sacos 20kg, carrinho plataforma, 100m. Af_06/2014</t>
  </si>
  <si>
    <t>Transporte horizontal, lata de 18L, carrinho plataforma, 30m. Af_06/2014</t>
  </si>
  <si>
    <t>Transporte horizontal, lata de 18L, carrinho plataforma, 50m. Af_06/2014</t>
  </si>
  <si>
    <t>Transporte horizontal, lata de 18L, carrinho plataforma, 75m. Af_06/2014</t>
  </si>
  <si>
    <t>Transporte horizontal, lata de 18L, carrinho plataforma, 100m. Af_06/2014</t>
  </si>
  <si>
    <t>Transporte horizontal, sacos 50kg, manual, 30m. Af_06/2014</t>
  </si>
  <si>
    <t>Transporte horizontal, sacos 30kg, manual, 30m. Af_06/2014</t>
  </si>
  <si>
    <t>Transporte horizontal, sacos 20kg, manual, 30m. Af_06/2014</t>
  </si>
  <si>
    <t>Transporte vertical, sacos 50kg, manual, 1 pavimento. Af_06/2014</t>
  </si>
  <si>
    <t>Transporte vertical, sacos 30kg, manual, 1 pavimento. Af_06/2014</t>
  </si>
  <si>
    <t>Transporte vertical, sacos 20kg, manual, 1 pavimento. Af_06/2014</t>
  </si>
  <si>
    <t>Rolo compactador vibratório de um cilindro aço liso, potência 80HP, peso operacional máximo 8,1T, impacto dinâmico 16,15 / 9,5T, largura de trabalho 1,68m - depreciação. Af_06/2014</t>
  </si>
  <si>
    <t>Rolo compactador vibratório de um cilindro aço liso, potência 80HP, peso operacional máximo 8,1T, impacto dinâmico 16,15 / 9,5T, largura de trabalho 1,68m - juros. Af_06/2014</t>
  </si>
  <si>
    <t>Bate-estacas por gravidade, potência de 160HP, peso do martelo até 3 toneladas - depreciação. Af_11/2014</t>
  </si>
  <si>
    <t>Bate-estacas por gravidade, potência de 160HP, peso do martelo até 3 toneladas - juros. Af_11/2014</t>
  </si>
  <si>
    <t>Bate-estacas por gravidade, potência de 160HP, peso do martelo até 3 toneladas - manutenção. Af_11/2014</t>
  </si>
  <si>
    <t>Bate-estacas por gravidade, potência de 160HP, peso do martelo até 3 toneladas - materiais na operação. Af_11/2014</t>
  </si>
  <si>
    <t>Bate-estacas por gravidade, potência de 160HP, peso do martelo até 3 toneladas - chi diurno. Af_11/2014</t>
  </si>
  <si>
    <t>Rolo compactador vibratório de um cilindro liso de aço, potência 80HP, peso operacional máximo 8,5T, largura trabalho 1,676m - depreciação. Af_06/2014</t>
  </si>
  <si>
    <t>Rolo compactador vibratório de um cilindro liso de aço, potência 80HP, peso operacional máximo 8,5T, largura trabalho 1,676m - juros. Af_06/2014</t>
  </si>
  <si>
    <t>Betoneira capacidade nominal de 600L, capacidade de mistura 360L, motor elétrico trifásico potência de 4CV, sem carregador - depreciação. Af_11/2014</t>
  </si>
  <si>
    <t>Betoneira capacidade nominal de 600L, capacidade de mistura 360L, motor elétrico trifásico potência de 4CV, sem carregador - juros. Af_11/2014</t>
  </si>
  <si>
    <t>Betoneira capacidade nominal de 600L, capacidade de mistura 360L, motor elétrico trifásico potência de 4CV, sem carregador - manutenção. Af_11/2014</t>
  </si>
  <si>
    <t>Betoneira capacidade nominal de 600L, capacidade de mistura 360L, motor elétrico trifásico potência de 4CV, sem carregador - materiais na operação. Af_11/2014</t>
  </si>
  <si>
    <t>Betoneira capacidade nominal de 600L, capacidade de mistura 360L, motor elétrico trifásico potência de 4CV, sem carregador - chp diurno. Af_11/2014</t>
  </si>
  <si>
    <t>Betoneira capacidade nominal de 600L, capacidade de mistura 360L, motor elétrico trifásico potência de 4CV, sem carregador - chi diurno. Af_11/2014</t>
  </si>
  <si>
    <t>Rolo compactador vibratório de um cilindro liso de aço, potência 80HP, peso operacional máximo 8,5T, largura trabalho 1,676m - chi diurno. Af_06/2014</t>
  </si>
  <si>
    <t>Motoniveladora potência básica líquida (primeira marcha) 125HP, peso bruto 13.032kg, largura da lâmina de 3,7m - depreciação. Af_06/2014</t>
  </si>
  <si>
    <t>Motoniveladora potência básica líquida (primeira marcha) 125HP, peso bruto 13.032kg, largura da lâmina de 3,7m - juros. Af_06/2014</t>
  </si>
  <si>
    <t>Fresadora de asfalto a frio sobre rodas, largura fresagem de 1,0m, potência 208HP - depreciação. Af_11/2014</t>
  </si>
  <si>
    <t>Fresadora de asfalto a frio sobre rodas, largura fresagem de 1,0m, potência 208HP - juros. Af_11/2014</t>
  </si>
  <si>
    <t>Fresadora de asfalto a frio sobre rodas, largura fresagem de 1,0m, potência 208HP - manutenção. Af_11/2014</t>
  </si>
  <si>
    <t>Fresadora de asfalto a frio sobre rodas, largura fresagem de 1,0m, potência 208HP - materiais na operação. Af_11/2014</t>
  </si>
  <si>
    <t>Fresadora de asfalto a frio sobre rodas, largura fresagem de 1,0m, potência 208HP - chp diurno. Af_11/2014</t>
  </si>
  <si>
    <t>Fresadora de asfalto a frio sobre rodas, largura fresagem de 1,0m, potência 208HP - chi diurno. Af_11/2014</t>
  </si>
  <si>
    <t>Fresadora de asfalto a frio sobre rodas, largura fresagem de 2,0m, potência 550HP - depreciação. Af_11/2014</t>
  </si>
  <si>
    <t>Fresadora de asfalto a frio sobre rodas, largura fresagem de 2,0m, potência 550HP - juros. Af_11/2014</t>
  </si>
  <si>
    <t>Fresadora de asfalto a frio sobre rodas, largura fresagem de 2,0m, potência 550HP - manutenção. Af_11/2014</t>
  </si>
  <si>
    <t>Fresadora de asfalto a frio sobre rodas, largura fresagem de 2,0m, potência 550HP - materiais na operação. Af_11/2014</t>
  </si>
  <si>
    <t>Vibroacabadora de asfalto sobre esteiras, largura de pavimentação 1,90m a 5,30m, potência 105HP capacidade 450T/h - depreciação. Af_11/2014</t>
  </si>
  <si>
    <t>Vibroacabadora de asfalto sobre esteiras, largura de pavimentação 1,90m a 5,30m, potência 105HP capacidade 450T/h - juros. Af_11/2014</t>
  </si>
  <si>
    <t>Fresadora de asfalto a frio sobre rodas, largura fresagem de 2,0m, potência 550HP - chp diurno. Af_11/2014</t>
  </si>
  <si>
    <t>Fresadora de asfalto a frio sobre rodas, largura fresagem de 2,0m, potência 550HP - chi diurno. Af_11/2014</t>
  </si>
  <si>
    <t>Recicladora de asfalto a frio sobre rodas, largura fresagem de 2,0m, potência 422HP - depreciação. Af_11/2014</t>
  </si>
  <si>
    <t>Recicladora de asfalto a frio sobre rodas, largura fresagem de 2,0m, potência 422HP - juros. Af_11/2014</t>
  </si>
  <si>
    <t>Recicladora de asfalto a frio sobre rodas, largura fresagem de 2,0m, potência 422HP - manutenção. Af_11/2014</t>
  </si>
  <si>
    <t>Recicladora de asfalto a frio sobre rodas, largura fresagem de 2,0m, potência 422HP - materiais na operação. Af_11/2014</t>
  </si>
  <si>
    <t>Recicladora de asfalto a frio sobre rodas, largura fresagem de 2,0m, potência 422HP - chp diurno. Af_11/2014</t>
  </si>
  <si>
    <t>Recicladora de asfalto a frio sobre rodas, largura fresagem de 2,0m, potência 422HP - chi diurno. Af_11/2014</t>
  </si>
  <si>
    <t>Vibroacabadora de asfalto sobre esteiras, largura de pavimentação 2,13m a 4,55m, potência 100HP, capacidade 400T/h - depreciação. Af_11/2014</t>
  </si>
  <si>
    <t>Vibroacabadora de asfalto sobre esteiras, largura de pavimentação 2,13m a 4,55m, potência 100HP, capacidade 400T/h - juros. Af_11/2014</t>
  </si>
  <si>
    <t>Vibroacabadora de asfalto sobre esteiras, largura de pavimentação 2,13m a 4,55m, potência 100HP, capacidade 400T/h - manutenção. Af_11/2014</t>
  </si>
  <si>
    <t>Vibroacabadora de asfalto sobre esteiras, largura de pavimentação 2,13m a 4,55m, potência 100HP, capacidade 400T/h - materiais na operação. Af_11/2014</t>
  </si>
  <si>
    <t>Vibroacabadora de asfalto sobre esteiras, largura de pavimentação 2,13m a 4,55m, potência 100HP capacidade 400T/h - chp diurno. Af_11/2014</t>
  </si>
  <si>
    <t>Vibro acabadora de asfalto sobre esteiras, largura de pavimentação 2,13m a 4,55m, potência 100HP, capacidade 400T/h - chi diurno. Af_11/2014</t>
  </si>
  <si>
    <t>Guindauto hidráulico, capacidade máxima de carga 6.200kg, momento máximo de carga 11,7Tm, alcance máximo horizontal 9,70m, inclusive caminhão toco peso bruto total 16.000kg, potência de 189CV - depreciação. Af_06/2014</t>
  </si>
  <si>
    <t>Guindauto hidráulico, capacidade máxima de carga 6.200kg, momento máximo de carga 11,7Tm, alcance máximo horizontal 9,70m, inclusive caminhão toco peso bruto total 16.000kg, potência de 189CV - juros. Af_06/2014</t>
  </si>
  <si>
    <t>Guindauto hidráulico, capacidade máxima de carga 6.200kg, momento máximo de carga 11,7Tm, alcance máximo horizontal 9,70m, inclusive caminhão toco peso bruto total 16.000kg, potência de 189CV - manutenção. Af_06/2014</t>
  </si>
  <si>
    <t>Demolição de estrutura metálica sem remoção</t>
  </si>
  <si>
    <t>Caminhão toco, peso bruto total 16.000kg, carga útil máx. 10.685kg, dist. entre eixos 4,8m, potência 189CV, inclusive carroceria fixa aberta de madeira p/ transporte geral de carga seca, dimen. aprox. 2,5x7,00x0,50m - depreciação. Af_06/2014</t>
  </si>
  <si>
    <t>Caminhão toco, peso bruto total 16.000kg, carga útil máx. 10.685kg, dist. entre eixos 4,8m, potência 189CV, inclusive carroceria fixa aberta de madeira p/ transporte geral de carga seca, dimen. aprox. 2,5x7,00x0,50m - juros. Af_08/2015</t>
  </si>
  <si>
    <t>Caminhão toco, peso bruto total 16.000kg, carga útil máx. 10.685kg, dist. entre eixos 4,8m, potência 189CV, inclusive carroceria fixa aberta de madeira p/ transporte geral de carga seca, dimen. aprox. 2,5x7,00x0,50m - impostos e seguros. Af_06/2014</t>
  </si>
  <si>
    <t>Guindaste hidráulico autropelido, com lança telescópica 28,80m, capacidade máxima 30T, potência 97kW, tração 4x4 - depreciação. Af_11/2014</t>
  </si>
  <si>
    <t>Guindaste hidráulico autropelido, com lança telescópica 28,80m, capacidade máxima 30T, potência 97kW, tração 4x4 - juros. Af_11/2014</t>
  </si>
  <si>
    <t>Guindaste hidráulico autropelido, com lança telescópica 28,80m, capacidade máxima 30T, potência 97kW, tração 4x4 - impostos e seguros. Af_11/2014</t>
  </si>
  <si>
    <t>Guindaste hidráulico autropelido, com lança telescópica 28,80m, capacidade máxima 30T, potência 97kW, tração 4x4 - manutenção. Af_11/2014</t>
  </si>
  <si>
    <t>Guindaste hidráulico autropelido, com lança telescópica 28,80m, capacidade máxima 30T, potência 97kW, tração 4x4 - materiais na operação. Af_11/2014</t>
  </si>
  <si>
    <t>Guindaste hidráulico autropelido, com lança telescópica 28,80m, capacidade máxima 30T, potência 97kW, tração 4x4 - chp diurno. Af_11/2014</t>
  </si>
  <si>
    <t>Guindaste hidráulico autropelido, com lança telescópica 28,80m, capacidade máxima 30T, potência 97kW, tração 4x4 - chi diurno. Af_11/2014</t>
  </si>
  <si>
    <t>Betoneira capacidade nominal de 600L, capacidade de mistura 440L, motor a diesel potência 10HP, com carregador - depreciação. Af_11/2014</t>
  </si>
  <si>
    <t>Betoneira capacidade nominal de 600L, capacidade de mistura 440L, motor a diesel potência 10HP, com carregador - juros. Af_11/2014</t>
  </si>
  <si>
    <t>Betoneira capacidade nominal de 600L, capacidade de mistura 440L, motor a diesel potência 10HP, com carregador - manutenção. Af_11/2014</t>
  </si>
  <si>
    <t>Betoneira capacidade nominal de 600L, capacidade de mistura 440L, motor a diesel potência 10HP, com carregador - materiais na operação. Af_11/2014</t>
  </si>
  <si>
    <t>Betoneira capacidade nominal de 600L, capacidade de mistura 440L, motor a diesel potência 10HP, com carregador - chp diurno. Af_11/2014</t>
  </si>
  <si>
    <t>Betoneira capacidade nominal de 600L, capacidade de mistura 440L, motor a diesel potência 10HP, com carregador - chi diurno. Af_11/2014</t>
  </si>
  <si>
    <t>Rolo compactador vibratório tandem aço liso, potência 58HP, peso sem/com lastro 6,5 / 9,4T, largura de trabalho 1,2m - depreciação. Af_06/2014</t>
  </si>
  <si>
    <t>Rolo compactador vibratório tandem aço liso, potência 58HP, peso sem/com lastro 6,5 / 9,4T, largura de trabalho 1,2m - juros. Af_06/2014</t>
  </si>
  <si>
    <t>Alvenaria estrutural de blocos cerâmicos 14x19x39cm, (espessura de 14cm), para paredes com área líquida menor que 6m², sem vãos, utilizando palheta e argamassa de assentamento com preparo em betoneira. Af_12/2014</t>
  </si>
  <si>
    <t>Alvenaria estrutural de blocos cerâmicos 14x19x39cm, (espessura de 14cm), para paredes com área líquida menor que 6m², sem vãos, utilizando palheta e argamassa de assentamento com preparo manual. Af_12/2014</t>
  </si>
  <si>
    <t>Alvenaria estrutural de blocos cerâmicos 14x19x39cm, (espessura de 14cm), para paredes com área líquida maior ou igual que 6m², sem vãos, utilizando palheta e argamassa de assentamento com preparo em betoneira. Af_12/2014</t>
  </si>
  <si>
    <t>Alvenaria estrutural de blocos cerâmicos 14x19x39cm, (espessura de 14cm), para paredes com área líquida maior ou igual que 6m², sem vãos, utilizando palheta e argamassa de assentamento com preparo manual. Af_12/2014</t>
  </si>
  <si>
    <t>Alvenaria estrutural de blocos cerâmicos 14x19x39cm, (espessura de 14cm), para paredes com área líquida menor que 6m², com vãos, utilizando palheta e argamassa de assentamento com preparo em betoneira. Af_12/2014</t>
  </si>
  <si>
    <t>Alvenaria estrutural de blocos cerâmicos 14x19x39cm, (espessura de 14cm), para paredes com área líquida menor que 6m², com vãos, utilizando palheta e argamassa de assentamento com preparo manual. Af_12/2014</t>
  </si>
  <si>
    <t>Alvenaria estrutural de blocos cerâmicos 14x19x39cm, (espessura de 14cm), para paredes com área líquida maior ou igual a 6m², com vãos, utilizando palheta e argamassa de assentamento com preparo em betoneira. Af_12/2014</t>
  </si>
  <si>
    <t>Alvenaria estrutural de blocos cerâmicos 14x19x39cm, (espessura de 14cm), para paredes com área líquida maior ou igual a 6m², com vãos, utilizando palheta e argamassa de assentamento com preparo manual. Af_12/2014</t>
  </si>
  <si>
    <t>Alvenaria estrutural de blocos cerâmicos 14x19x29cm, (espessura de 14cm), para paredes com área líquida menor que 6m², sem vãos, utilizando palheta e argamassa de assentamento com preparo em betoneira. Af_12/2014</t>
  </si>
  <si>
    <t>Alvenaria estrutural de blocos cerâmicos 14x19x29cm, (espessura de 14cm), para paredes com área líquida menor que 6m², sem vãos, utilizando palheta e argamassa de assentamento com preparo manual. Af_12/2014</t>
  </si>
  <si>
    <t>Alvenaria estrutural de blocos cerâmicos 14x19x29cm, (espessura de 14cm), para paredes com área líquida maior ou igual a 6m², sem vãos, utilizando palheta e argamassa de assentamento com preparo em betoneira. Af_12/2014</t>
  </si>
  <si>
    <t>Alvenaria estrutural de blocos cerâmicos 14x19x29cm, (espessura de 14cm), para paredes com área líquida maior ou igual a 6m², sem vãos, utilizando palheta e argamassa de assentamento com preparo manual. Af_12/2014</t>
  </si>
  <si>
    <t>Alvenaria estrutural de blocos cerâmicos 14x19x29cm, (espessura de 14cm), para paredes com área líquida menor que 6m², com vãos, utilizando palheta e argamassa de assentamento com preparo em betoneira. Af_12/2014</t>
  </si>
  <si>
    <t>Alvenaria estrutural de blocos cerâmicos 14x19x29cm, (espessura de 14cm), para paredes com área líquida menor que 6m², com vãos, utilizando palheta e argamassa de assentamento com preparo manual. Af_12/2014</t>
  </si>
  <si>
    <t>Alvenaria estrutural de blocos cerâmicos 14x19x29cm, (espessura de 14cm), para paredes com área líquida maior ou igual a 6m², com vãos, utilizando palheta e argamassa de assentamento com preparo em betoneira. Af_12/2014</t>
  </si>
  <si>
    <t>Alvenaria estrutural de blocos cerâmicos 14x19x29cm, (espessura de 14cm), para paredes com área líquida maior ou igual a 6m², com vãos, utilizando palheta e argamassa de assentamento com preparo manual. Af_12/2014</t>
  </si>
  <si>
    <t>Alvenaria estrutural de blocos cerâmicos 14x19x39cm, (espessura de 14cm), para paredes com área líquida menor que 6m², sem vãos, utilizando colher de pedreiro e argamassa de assentamento com preparo em betoneira. Af_12/2014</t>
  </si>
  <si>
    <t>Alvenaria estrutural de blocos cerâmicos 14x19x39cm, (espessura de 14cm), para paredes com área líquida menor que 6m², sem vãos, utilizando colher de pedreiro e argamassa de assentamento com preparo manual. Af_12/2014</t>
  </si>
  <si>
    <t>Alvenaria estrutural de blocos cerâmicos 14x19x39cm, (espessura de 14cm), para paredes com área líquida maior ou igual a 6m², sem vãos, utilizando colher de pedreiro e argamassa de assentamento com preparo em betoneira. Af_12/2014</t>
  </si>
  <si>
    <t>Alvenaria estrutural de blocos cerâmicos 14x19x39cm, (espessura de 14cm), para paredes com área líquida maior ou igual a 6m², sem vãos, utilizando colher de pedreiro e argamassa de assentamento com preparo manual. Af_12/2014</t>
  </si>
  <si>
    <t>Alvenaria estrutural de blocos cerâmicos 14x19x39cm, (espessura de 14cm), para paredes com área líquida menor que 6m², com vãos, utilizando colher de pedreiro e argamassa de assentamento com preparo em betoneira. Af_12/2014</t>
  </si>
  <si>
    <t>Alvenaria estrutural de blocos cerâmicos 14x19x39cm, (espessura de 14cm), para paredes com área líquida menor que 6m², com vãos, utilizando colher de pedreiro e argamassa de assentamento com preparo manual. Af_12/2014</t>
  </si>
  <si>
    <t>Alvenaria estrutural de blocos cerâmicos 14x19x39cm, (espessura de 14cm), para paredes com área líquida maior ou igual a 6m², com vãos, utilizando colher de pedreiro e argamassa de assentamento com preparo em betoneira. Af_12/2014</t>
  </si>
  <si>
    <t>Alvenaria estrutural de blocos cerâmicos 14x19x39cm, (espessura de 14cm), para paredes com área líquida maior ou igual a 6m², com vãos, utilizando colher de pedreiro e argamassa de assentamento com preparo manual. Af_12/2014</t>
  </si>
  <si>
    <t>Alvenaria estrutural de blocos cerâmicos 14x19x29cm, (espessura de 14cm), para paredes com área líquida menor que 6m², sem vãos, utilizando colher de pedreiro e argamassa de assentamento com preparo em betoneira. Af_12/2014</t>
  </si>
  <si>
    <t>Alvenaria estrutural de blocos cerâmicos 14x19x29cm, (espessura de 14cm), para paredes com área líquida menor que 6m², sem vãos, utilizando colher de pedreiro e argamassa de assentamento com preparo manual. Af_12/2014</t>
  </si>
  <si>
    <t>Alvenaria estrutural de blocos cerâmicos 14x19x29cm, (espessura de 14cm), para paredes com área líquida maior ou igual a 6m², sem vãos, utilizando colher de pedreiro e argamassa de assentamento com preparo em betoneira. Af_12/2014</t>
  </si>
  <si>
    <t>Alvenaria estrutural de blocos cerâmicos 14x19x29cm, (espessura de 14cm), para paredes com área líquida maior ou igual a 6m², sem vãos, utilizando colher de pedreiro e argamassa de assentamento com preparo manual. Af_12/2014</t>
  </si>
  <si>
    <t>Alvenaria estrutural de blocos cerâmicos 14x19x29cm, (espessura de 14cm), para paredes com área líquida menor que 6m², com vãos, utilizando colher de pedreiro e argamassa de assentamento com preparo em betoneira. Af_12/2014</t>
  </si>
  <si>
    <t>Alvenaria estrutural de blocos cerâmicos 14x19x29cm, (espessura de 14cm), para paredes com área líquida menor que 6m², com vãos, utilizando colher de pedreiro e argamassa de assentamento com preparo manual. Af_12/2014</t>
  </si>
  <si>
    <t>Alvenaria estrutural de blocos cerâmicos 14x19x29cm, (espessura de 14cm), para paredes com área líquida maior ou igual a 6m², com vãos, utilizando colher de pedreiro e argamassa de assentamento com preparo em betoneira. Af_12/2014</t>
  </si>
  <si>
    <t>Alvenaria estrutural de blocos cerâmicos 14x19x29cm, (espessura de 14cm),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</si>
  <si>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</si>
  <si>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</si>
  <si>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</si>
  <si>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</si>
  <si>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cromoado, fornecido e instalado em ramal de água. Af_12/2014</t>
  </si>
  <si>
    <t>Tubo, PVC, soldável, DN 20mm, instalado em ramal ou sub-ramal de água fornecimento e instalação. Af_12/2014_p</t>
  </si>
  <si>
    <t>Tubo, PVC, soldável, DN 25mm, instalado em ramal ou sub-ramal de água fornecimento e instalação. Af_12/2014_p</t>
  </si>
  <si>
    <t>Tubo, PVC, soldável, DN 32mm, instalado em ramal ou sub-ramal de água fornecimento e instalação. Af_12/2014_p</t>
  </si>
  <si>
    <t>Joelho 90 graus, PVC, soldável, DN 20mm, instalado em ramal ou sub-ramal de água fornecimento e instalação. Af_12/2014_p</t>
  </si>
  <si>
    <t>Joelho 45 graus, PVC, soldável, DN 20mm, instalado em ramal ou sub-ramal de água fornecimento e instalação. Af_12/2014_p</t>
  </si>
  <si>
    <t>Curva 90 graus, PVC, soldável, DN 20mm, instalado em ramal ou sub-ramal de água fornecimento e instalação. Af_12/2014_p</t>
  </si>
  <si>
    <t>Curva 45 graus, PVC, soldável, DN 20mm, instalado em ramal ou sub-ramal de água fornecimento e instalação. Af_12/2014_p</t>
  </si>
  <si>
    <t>Joelho 90 graus, PVC, soldável, DN 25mm, instalado em ramal ou sub-ramal de água fornecimento e instalação. Af_12/2014_p</t>
  </si>
  <si>
    <t>Joelho 45 graus, PVC, soldável, DN 25mm, instalado em ramal ou sub-ramal de água fornecimento e instalação. Af_12/2014_p</t>
  </si>
  <si>
    <t>Curva 90 graus, PVC, soldável, DN 25mm, instalado em ramal ou sub-ramal de água fornecimento e instalação. Af_12/2014_p</t>
  </si>
  <si>
    <t>Curva 45 graus, PVC, soldável, DN 25mm, instalado em ramal ou sub-ramal de água fornecimento e instalação. Af_12/2014_p</t>
  </si>
  <si>
    <t>Joelho 90 graus com bucha de latão, PVC, soldável, DN 25mm x 3/4" instalado em ramal ou sub-ramal de água fornecimento e instalação. Af_12/2014_p</t>
  </si>
  <si>
    <t>Joelho 90 graus, PVC, soldável, DN 32mm, instalado em ramal ou sub-ramal de água fornecimento e instalação. Af_12/2014_p</t>
  </si>
  <si>
    <t>Joelho 45 graus, PVC, soldável, DN 32mm, instalado em ramal ou sub-ramal de água fornecimento e instalação. Af_12/2014_p</t>
  </si>
  <si>
    <t>Curva 90 graus, PVC, soldável, DN 32mm, instalado em ramal ou sub-ramal de água fornecimento e instalação. Af_12/2014_p</t>
  </si>
  <si>
    <t>Curva 45 graus, PVC, soldável, DN 32mm, instalado em ramal ou sub-ramal de água fornecimento e instalação. Af_12/2014_p</t>
  </si>
  <si>
    <t>Luva, PVC, soldável, DN 20mm, instalado em ramal ou sub-ramal de água fornecimento e instalação. Af_12/2014_p</t>
  </si>
  <si>
    <t>Luva de correr, PVC, soldável, DN 20mm, instalado em ramal ou sub-ramal de água fornecimento e instalação. Af_12/2014_p</t>
  </si>
  <si>
    <t>Luva de redução, PVC, soldável, DN 25mm x 20mm, instalado em ramal ou sub-ramal de água fornecimento e instalação. Af_12/2014_p</t>
  </si>
  <si>
    <t>Luva com bucha de latão, PVC, soldável, DN 20mm x 1/2", instalado em ramal ou sub-ramal de água fornecimento e instalação. Af_12/2014_p</t>
  </si>
  <si>
    <t>União, PVC, soldável, DN 20mm, instalado em ramal ou sub-ramal de água fornecimento e instalação. Af_12/2014_p</t>
  </si>
  <si>
    <t>Adaptador curto com bolsa e rosca para registro, PVC, soldável, DN 20mm x 1/2", instalado em ramal ou sub-ramal de água fornecimento e instalação. Af_12/2014_p</t>
  </si>
  <si>
    <t>Luva, PVC, soldável, DN 25mm, instalado em ramal ou sub-ramal de água fornecimento e instalação. Af_12/2014_p</t>
  </si>
  <si>
    <t>Luva de correr, PVC, soldável, DN 25mm, instalado em ramal ou sub-ramal de água fornecimento e instalação. Af_12/2014_p</t>
  </si>
  <si>
    <t>Luva de redução, PVC, soldável, DN 32mm x 25mm, instalado em ramal ou sub-ramal de água fornecimento e instalação. Af_12/2014_p</t>
  </si>
  <si>
    <t>Luva com bucha de latão, PVC, soldável, DN 25mm x 3/4", instalado em ramal ou sub-ramal de água fornecimento e instalação. Af_12/2014_p</t>
  </si>
  <si>
    <t>União, PVC, soldável, DN 25mm, instalado em ramal ou sub-ramal de água fornecimento e instalação. Af_12/2014_p</t>
  </si>
  <si>
    <t>Adaptador curto com bolsa e rosca para registro, PVC, soldável, DN 25mm x 3/4", instalado em ramal ou sub-ramal de água fornecimento e instalação. Af_12/2014_p</t>
  </si>
  <si>
    <t>Luva soldável e com rosca, PVC, soldável, DN 25mm x 3/4, instalado em ramal ou sub-ramal de água fornecimento e instalação. Af_12/2014_p</t>
  </si>
  <si>
    <t>Luva, PVC, soldável, DN 32mm, instalado em ramal ou sub-ramal de água fornecimento e instalação. Af_12/2014_p</t>
  </si>
  <si>
    <t>Luva de redução, PVC, soldável, DN 40mm x 32mm, instalado em ramal ou sub-ramal de água fornecimento e instalação. Af_12/2014_p</t>
  </si>
  <si>
    <t>Luva soldável e com rosca, PVC, soldável, DN 32mm x 1", instalado em ramal ou sub-ramal de água fornecimento e instalação. Af_12/2014_p</t>
  </si>
  <si>
    <t>União, PVC, soldável, DN 32mm, instalado em ramal ou sub-ramal de água fornecimento e instalação. Af_12/2014_p</t>
  </si>
  <si>
    <t>Adaptador curto com bolsa e rosca para registro, PVC, soldável, DN 32mm x 1", instalado em ramal ou sub-ramal de água fornecimento e instalação. Af_12/2014_p</t>
  </si>
  <si>
    <t>Tê PVC soldável, DN 20mm, instalado em ramal ou sub-ramal de água fornecimento e instalação. Af_12/2014_p</t>
  </si>
  <si>
    <t>Tê com bucha de latão na bolsa central, PVC, soldável, DN 20mm x 1/2, instalado em ramal ou sub-ramal de água fornecimento e instalação. Af_12/2014_p</t>
  </si>
  <si>
    <t>Tê PVC soldável, DN 25mm, instalado em ramal ou sub-ramal de água fornecimento e instalação. Af_12/2014_p</t>
  </si>
  <si>
    <t>Tê com bucha de latão na bolsa central, PVC, soldável, DN 25mm x 1/2", instalado em ramal ou sub-ramal de água fornecimento e instalação. Af_12/2014_p</t>
  </si>
  <si>
    <t>Tê de redução, PVC, soldável, DN 25mm x 20mm, instalado em ramal ou sub-ramal de água fornecimento e instalação. Af_12/2014_p</t>
  </si>
  <si>
    <t>Tê PVC soldável, DN 32mm, instalado em ramal ou sub-ramal de água fornecimento e instalação. Af_12/2014_p</t>
  </si>
  <si>
    <t>Tê com bucha de latão na bolsa central, PVC, soldável, DN 32mm x 3/4", instalado em ramal ou sub-ramal de água fornecimento e instalação. Af_12/2014_p</t>
  </si>
  <si>
    <t>Tê de redução, PVC, soldável, DN 32mm x 25mm, instalado em ramal ou sub-ramal de água fornecimento e instalação. Af_12/2014_p</t>
  </si>
  <si>
    <t>Tubo, PVC, soldável, DN 20mm, instalado em ramal de distribuição de água fornecimento e instalação. Af_12/2014_p</t>
  </si>
  <si>
    <t>Tubo, PVC, soldável, DN 25mm, instalado em ramal de distribuição de água fornecimento e instalação. Af_12/2014_p</t>
  </si>
  <si>
    <t>Tubo, PVC, soldável, DN 32mm, instalado em ramal de distribuição de água fornecimento e instalação. Af_12/2014_p</t>
  </si>
  <si>
    <t>Joelho 90 graus, PVC, soldável, DN 20mm, instalado em ramal de distribuição de água fornecimento e instalação. Af_12/2014_p</t>
  </si>
  <si>
    <t>Joelho 45 graus, PVC, soldável, DN 20mm, instalado em ramal de distribuição de água fornecimento e instalação. Af_12/2014_p</t>
  </si>
  <si>
    <t>Curva 90 graus, PVC, soldável, DN 20mm, instalado em ramal de distribuição de água fornecimento e instalação. Af_12/2014_p</t>
  </si>
  <si>
    <t>Curva 45 graus, PVC, soldável, DN 20mm, instalado em ramal de distribuição de água - fornecimento e instalação. Af_12/2014</t>
  </si>
  <si>
    <t>Joelho 90 graus, PVC, soldável, DN 25mm, instalado em ramal de distribuição de água fornecimento e instalação. Af_12/2014_p</t>
  </si>
  <si>
    <t>Joelho 45 graus, PVC, soldável, DN 25mm, instalado em ramal de distribuição de água fornecimento e instalação. Af_12/2014_p</t>
  </si>
  <si>
    <t>Curva 90 graus, PVC, soldável, DN 25mm, instalado em ramal de distribuição de água fornecimento e instalação. Af_12/2014_p</t>
  </si>
  <si>
    <t>Curva 45 graus, PVC, soldável, DN 25mm, instalado em ramal de distribuição de água fornecimento e instalação. Af_12/2014_p</t>
  </si>
  <si>
    <t>Joelho 90 graus, PVC, soldável, DN 25mm, x 3/4" instalado em ramal de distribuição de água fornecimento e instalação. Af_12/2014_p</t>
  </si>
  <si>
    <t>Joelho 90 graus, PVC, soldável, DN 32mm, instalado em ramal de distribuição de água fornecimento e instalação. Af_12/2014_p</t>
  </si>
  <si>
    <t>Joelho 45 graus, PVC, soldável, DN 32mm, instalado em ramal de distribuição de água - fornecimento e instalação. Af_12/2014_p</t>
  </si>
  <si>
    <t>Curva 90 graus, PVC, soldável, DN 32mm, instalado em ramal de distribuição de água fornecimento e instalação. Af_12/2014_p</t>
  </si>
  <si>
    <t>Curva 45 graus, PVC, soldável, DN 32mm, instalado em ramal de distribuição de água - fornecimento e instalação. Af_12/2014_p</t>
  </si>
  <si>
    <t>Luva, PVC, soldável, DN 20mm, instalado em ramal de distribuição de água fornecimento e instalação. Af_12/2014_p</t>
  </si>
  <si>
    <t>Luva de correr, PVC, soldável, DN 20mm, instalado em ramal de distribuição de água fornecimento e instalação. Af_12/2014_p</t>
  </si>
  <si>
    <t>Luva de redução, PVC, soldável, DN 25mm x 20mm, instalado em ramal de distribuição de água - fornecimento e instalação. Af_12/2014_p</t>
  </si>
  <si>
    <t>Luva com bucha de latão, PVC, soldável, DN 20mm x 1/2", instalado em ramal de distribuição de água fornecimento e instalação. Af_12/2014_p</t>
  </si>
  <si>
    <t>União, PVC, soldável, DN 20mm, instalado em ramal de distribuição de água fornecimento e instalação. Af_12/2014_p</t>
  </si>
  <si>
    <t>Adaptador curto com bolsa e rosca para registro, PVC, soldável, DN 20mm x 1/2", instalado em ramal de distribuição de água fornecimento e instalação. Af_12/2014_p</t>
  </si>
  <si>
    <t>Luva, PVC, soldável, DN 25mm, instalado em ramal de distribuição de água fornecimento e instalação. Af_12/2014_p</t>
  </si>
  <si>
    <t>Luva de correr, PVC, soldável, DN 25mm, instalado em ramal de distribuição de água fornecimento e instalação. Af_12/2014_p</t>
  </si>
  <si>
    <t>Luva de redução, PVC, soldável, DN 32mm x 25mm, instalado em ramal de distribuição de água fornecimento e instalação. Af_12/2014_p</t>
  </si>
  <si>
    <t>Luva com bucha de latão, PVC, soldável, DN 25mm x 3/4", instalado em ramal de distribuição de água - fornecimento e instalação. Af_12/2014_p</t>
  </si>
  <si>
    <t>União, PVC, soldável, DN 25mm, instalado em ramal de distribuição de água fornecimento e instalação. Af_12/2014_p</t>
  </si>
  <si>
    <t>Adaptador curto com bolsa e rosca para registro, PVC, soldável, DN 25mm x 3/4", instalado em ramal de distribuição de água fornecimento e instalação. Af_12/2014_p</t>
  </si>
  <si>
    <t>Luva, PVC, soldável, DN 32mm, instalado em ramal de distribuição de água fornecimento e instalação. Af_12/2014_p</t>
  </si>
  <si>
    <t>Luva de redução, PVC, soldável, DN 40mm x 32mm, instalado em ramal de distribuição de água fornecimento e instalação. Af_12/2014_p</t>
  </si>
  <si>
    <t>Luva soldável e com rosca, PVC, soldável, DN 32mm x 1", instalado em ramal de distribuição de água fornecimento e instalação. Af_12/2014_p</t>
  </si>
  <si>
    <t>União, PVC, soldável, DN 32mm, instalado em ramal de distribuição de água fornecimento e instalação. Af_12/2014_p</t>
  </si>
  <si>
    <t>Adaptador curto com bolsa e rosca para registro, PVC, soldável, DN 32mm x 1", instalado em ramal de distribuição de água fornecimento e instalação. Af_12/2014_p</t>
  </si>
  <si>
    <t>Tê PVC soldável, DN 20mm, instalado em ramal de distribuição de água fornecimento e instalação. Af_12/2014_p</t>
  </si>
  <si>
    <t>Tê soldável e com rosca na bolsa central, PVC, soldável, DN 20mm x 1/2", instalado em ramal de distribuição de água fornecimento e instalação. Af_12/2014_p</t>
  </si>
  <si>
    <t>Tê PVC soldável, DN 25mm, instalado em ramal de distribuição de água fornecimento e instalação. Af_12/2014_p</t>
  </si>
  <si>
    <t>Tê com bucha de latão na bolsa central, PVC, soldável, DN 25mm x 1/2", instalado em ramal de distribuição de água fornecimento e instalação. Af_12/2014_p</t>
  </si>
  <si>
    <t>Tê de redução, PVC, soldável, DN 25mm x 20mm, instalado em ramal de distribuição de água fornecimento e instalação. Af_12/2014_p</t>
  </si>
  <si>
    <t>Tê PVC soldável, DN 32mm, instalado em ramal de distribuição de água fornecimento e instalação. Af_12/2014_p</t>
  </si>
  <si>
    <t>Tê com bucha de latão na bolsa central, PVC, soldável, DN 32mm x 3/4", instalado em ramal de distribuição de água fornecimento e instalação. Af_12/2014_p</t>
  </si>
  <si>
    <t>Tê de redução, PVC, soldável, DN 32mm x 25mm, instalado em ramal de distribuição de água fornecimento e instalação. Af_12/2014_p</t>
  </si>
  <si>
    <t>Tubo, PVC, soldável, DN 25mm, instalado em prumada de água fornecimento e instalação. Af_12/2014_p</t>
  </si>
  <si>
    <t>Tubo, PVC, soldável, DN 32mm, instalado em prumada de água fornecimento e instalação. Af_12/2014_p</t>
  </si>
  <si>
    <t>Tubo, PVC, soldável, DN 40mm, instalado em prumada de água fornecimento e instalação. Af_12/2014_p</t>
  </si>
  <si>
    <t>Tubo, PVC, soldável, DN 50mm, instalado em prumada de água fornecimento e instalação. Af_12/2014_p</t>
  </si>
  <si>
    <t>Tubo, PVC, soldável, DN 60mm, instalado em prumada de água fornecimento e instalação. Af_12/2014_p</t>
  </si>
  <si>
    <t>Tubo, PVC, soldável, DN 75mm, instalado em prumada de água fornecimento e instalação. Af_12/2014_p</t>
  </si>
  <si>
    <t>Tubo, PVC, soldável, DN 85mm, instalado em prumada de água fornecimento e instalação. Af_12/2014_p</t>
  </si>
  <si>
    <t>Alvenaria de blocos de concreto estrutural 14x19x39cm, (espessura 14cm), Fbk=4,5MPa, para paredes com área líquida menor que 6m², sem vãos, utilizando palheta. Af_12/2014</t>
  </si>
  <si>
    <t>Alvenaria de blocos de concreto estrutural 14x19x39cm, (espessura 14cm), Fbk=4,5MPa, para paredes com área líquida maior ou igual a 6m², sem vãos, utilizando palheta. Af_12/2014</t>
  </si>
  <si>
    <t>Alvenaria de blocos de concreto estrutural 14x19x39cm, (espessura 14cm) Fbk=14,0MPa, para paredes com área líquida menor que 6m², sem vãos, utilizando palheta. Af_12/2014</t>
  </si>
  <si>
    <t>Alvenaria de blocos de concreto estrutural 14x19x39cm, (espessura 14cm) Fbk=14,0MPa, para paredes com área líquida maior ou igual a 6m², sem vãos, utilizando palheta. Af_12/2014</t>
  </si>
  <si>
    <t>Alvenaria de blocos de concreto estrutural 14x19x39cm, (espessura 14cm), Fbk=4,5MPa, para paredes com área líquida menor que 6m², com vãos, utilizando palheta. Af_12/2014</t>
  </si>
  <si>
    <t>Alvenaria de blocos de concreto estrutural 14x19x39cm, (espessura 14cm), Fbk=4,5MPa, para paredes com área líquida maior ou igual a 6m², com vãos, utilizando palheta. Af_12/2014</t>
  </si>
  <si>
    <t>Alvenaria de blocos de concreto estrutural 14x19x39cm, (espessura 14cm) Fbk=14,0MPa, para paredes com área líquida menor que 6m², com vãos, utilizando palheta. Af_12/2014</t>
  </si>
  <si>
    <t>Alvenaria de blocos de concreto estrutural 14x19x39cm, (espessura 14cm) Fbk=14,0MPa, para paredes com área líquida maior ou igual a 6m², com vãos, utilizando palheta. Af_12/2014</t>
  </si>
  <si>
    <t>Alvenaria de blocos de concreto estrutural 14x19x29cm, (espessura 14cm), Fbk=4,5MPa, para paredes com área líquida menor que 6m², sem vãos, utilizando palheta. Af_12/2014</t>
  </si>
  <si>
    <t>Alvenaria de blocos de concreto estrutural 14x19x29cm, (espessura 14cm), Fbk=4,5MPa, para paredes com área líquida maior ou igual a 6m², sem vãos, utilizando palheta. Af_12/2014</t>
  </si>
  <si>
    <t>Alvenaria de blocos de concreto estrutural 14x19x29cm, (espessura 14cm) Fbk=14,0MPa, para paredes com área líquida menor que 6m², sem vãos, utilizando palheta. Af_12/2014</t>
  </si>
  <si>
    <t>Alvenaria de blocos de concreto estrutural 14x19x29cm, (espessura 14cm) Fbk=14,0MPa, para paredes com área líquida maior ou igual a 6m², sem vãos, utilizando palheta. Af_12/2014</t>
  </si>
  <si>
    <t>Alvenaria de blocos de concreto estrutural 14x19x29cm, (espessura 14cm), Fbk=4,5MPa, para paredes com área líquida menor que 6m², com vãos, utilizando palheta. Af_12/2014</t>
  </si>
  <si>
    <t>Alvenaria de blocos de concreto estrutural 14x19x29cm, (espessura 14cm), Fbk=4,5MPa, para paredes com área líquida maior ou igual a 6m², com vãos, utilizando palheta. Af_12/2014</t>
  </si>
  <si>
    <t>Alvenaria de blocos de concreto estrutural 14x19x29cm, (espessura 14cm) Fbk=14,0MPa, para paredes com área líquida menor que 6m², com vãos, utilizando palheta. Af_12/2014</t>
  </si>
  <si>
    <t>Alvenaria de blocos de concreto estrutural 14x19x29cm, (espessura 14cm) Fbk=14,0MPa, para paredes com área líquida maior ou igual a 6m², com vãos, utilizando palheta. Af_12/2014</t>
  </si>
  <si>
    <t>Alvenaria de blocos de concreto estrutural 14x19x39cm, (espessura 14cm), Fbk=4,5MPa, para paredes com área líquida menor que 6m², sem vãos, utilizando colher de pedreiro. Af_12/2014</t>
  </si>
  <si>
    <t>Alvenaria de blocos de concreto estrutural 14x19x39cm, (espessura 14cm), Fbk=4,5MPa, para paredes com área líquida maior ou igual a 6m², sem vãos, utilizando colher de pedreiro. Af_12/2014</t>
  </si>
  <si>
    <t>Alvenaria de blocos de concreto estrutural 14x19x39cm, (espessura 14cm) Fbk=14,0MPa, para paredes com área líquida menor que 6m², sem vãos, utilizando colher de pedreiro. Af_12/2014</t>
  </si>
  <si>
    <t>Alvenaria de blocos de concreto estrutural 14x19x39cm, (espessura 14cm) Fbk=14,0MPa, para paredes com área líquida maior ou igual a 6m², sem vãos, utilizando colher de pedreiro. Af_12/2014</t>
  </si>
  <si>
    <t>Alvenaria de blocos de concreto estrutural 14x19x39cm, (espessura 14cm), Fbk=4,5MPa, para paredes com área líquida menor que 6m², com vãos, utilizando colher de pedreiro. Af_12/2014</t>
  </si>
  <si>
    <t>Alvenaria de blocos de concreto estrutural 14x19x39cm, (espessura 14cm), Fbk=4,5MPa, para paredes com área líquida maior ou igual a 6m², com vãos, utilizando colher de pedreiro. Af_12/2014</t>
  </si>
  <si>
    <t>Alvenaria de blocos de concreto estrutural 14x19x39cm, (espessura 14cm) Fbk=14,0MPa, para paredes com área líquida menor que 6m², com vãos, utilizando colher de pedreiro. Af_12/2014</t>
  </si>
  <si>
    <t>Alvenaria de blocos de concreto estrutural 14x19x39cm, (espessura 14cm) Fbk=14,0MPa, para paredes com área líquida maior ou igual a 6m², com vãos, utilizando colher de pedreiro. Af_12/2014</t>
  </si>
  <si>
    <t>Alvenaria de blocos de concreto estrutural 14x19x29cm, (espessura 14cm), Fbk=4,5MPa, para paredes com área líquida menor que 6m², sem vãos, utilizando colher de pedreiro. Af_12/2014</t>
  </si>
  <si>
    <t>Alvenaria de blocos de concreto estrutural 14x19x29cm, (espessura 14cm), Fbk=4,5MPa, para paredes com área líquida maior ou igual a 6m², sem vãos, utilizando colher de pedreiro. Af_12/2014</t>
  </si>
  <si>
    <t>Alvenaria de blocos de concreto estrutural 14x19x29cm, (espessura 14cm) Fbk=14,0MPa, para paredes com área líquida menor que 6m², sem vãos, utilizando colher de pedreiro. Af_12/2014</t>
  </si>
  <si>
    <t>Joelho 90 graus, PVC, soldável, DN 25mm, instalado em prumada de água fornecimento e instalação. Af_12/2014_p</t>
  </si>
  <si>
    <t>Caixa sifonada, PVC, DN 100x100x50mm, fornecida e instalada em ramais de encaminhamento de água pluvial. Af_12/2014_p</t>
  </si>
  <si>
    <t>Alvenaria de blocos de concreto estrutural 14x19x29cm, (espessura 14cm) Fbk=14,0MPa, para paredes com área líquida maior ou igual a 6m², sem vãos, utilizando colher de pedreiro. Af_12/2014</t>
  </si>
  <si>
    <t>Alvenaria de blocos de concreto estrutural 14x19x29cm, (espessura 14cm), Fbk=4,5MPa, para paredes com área líquida menor que 6m², com vãos, utilizando colher de pedreiro. Af_12/2014</t>
  </si>
  <si>
    <t>Joelho 45 graus, PVC, soldável, DN 25mm, instalado em prumada de água fornecimento e instalação. Af_12/2014_p</t>
  </si>
  <si>
    <t>Alvenaria de blocos de concreto estrutural 14x19x29cm, (espessura 14cm), Fbk=4,5MPa, para paredes com área líquida maior ou igual a 6m², com vãos, utilizando colher de pedreiro. Af_12/2014</t>
  </si>
  <si>
    <t>Alvenaria de blocos de concreto estrutural 14x19x29cm, (espessura 14cm) Fbk=14,0MPa, para paredes com área líquida menor que 6m², com vãos, utilizando colher de pedreiro. Af_12/2014</t>
  </si>
  <si>
    <t>Alvenaria de blocos de concreto estrutural 14x19x29cm, (espessura 14cm) Fbk=14,0MPa, para paredes com área líquida maior ou igual a 6m², com vãos, utilizando colher de pedreiro. Af_12/2014</t>
  </si>
  <si>
    <t>Curva 90 graus, PVC, soldável, DN 25mm, instalado em prumada de água fornecimento e instalação. Af_12/2014_p</t>
  </si>
  <si>
    <t>Curva 45 graus, PVC, soldável, DN 25mm, instalado em prumada de água fornecimento e instalação. Af_12/2014_p</t>
  </si>
  <si>
    <t>Caixa sifonada, PVC, DN 150x185x75mm, fornecida e instalada em ramais de encaminhamento de água pluvial. Af_12/2014_p</t>
  </si>
  <si>
    <t>Joelho 90 graus, PVC, soldável, DN 32mm, instalado em prumada de água fornecimento e instalação. Af_12/2014_p</t>
  </si>
  <si>
    <t>Joelho 45 graus, PVC, soldável, DN 32mm, instalado em prumada de água fornecimento e instalação. Af_12/2014_p</t>
  </si>
  <si>
    <t>Curva 90 graus, PVC, soldável, DN 32mm, instalado em prumada de água fornecimento e instalação. Af_12/2014_p</t>
  </si>
  <si>
    <t>Ralo sifonado, PVC, DN 100x40mm, junta soldável, fornecido e instalado em ramais de encaminhamento de água pluvial. Af_12/2014_p</t>
  </si>
  <si>
    <t>Curva 45 graus, PVC, soldável, DN 32mm, instalado em prumada de água fornecimento e instalação. Af_12/2014_p</t>
  </si>
  <si>
    <t>Joelho 90 graus, PVC, soldável, DN 40mm, instalado em prumada de água fornecimento e instalação. Af_12/2014_p</t>
  </si>
  <si>
    <t>Joelho 45 graus, PVC, soldável, DN 40mm, instalado em prumada de água fornecimento e instalação. Af_12/2014_p</t>
  </si>
  <si>
    <t>Curva 90 graus, PVC, soldável, DN 40mm, instalado em prumada de água fornecimento e instalação. Af_12/2014_p</t>
  </si>
  <si>
    <t>Curva 45 graus, PVC, soldável, DN 40mm, instalado em prumada de água fornecimento e instalação. Af_12/2014_p</t>
  </si>
  <si>
    <t>Joelho 90 graus, PVC, soldável, DN 50mm, instalado em prumada de água fornecimento e instalação. Af_12/2014_p</t>
  </si>
  <si>
    <t>Joelho 45 graus, PVC, soldável, DN 50mm, instalado em prumada de água fornecimento e instalação. Af_12/2014_p</t>
  </si>
  <si>
    <t>Curva 90 graus, PVC, soldável, DN 50mm, instalado em prumada de água fornecimento e instalação. Af_12/2014_p</t>
  </si>
  <si>
    <t>Curva 45 graus, PVC, soldável, DN 50mm, instalado em prumada de água fornecimento e instalação. Af_12/2014_p</t>
  </si>
  <si>
    <t>Joelho 90 graus, PVC, soldável, DN 60mm, instalado em prumada de água fornecimento e instalação. Af_12/2014_p</t>
  </si>
  <si>
    <t>Joelho 45 graus, PVC, soldável, DN 60mm, instalado em prumada de água fornecimento e instalação. Af_12/2014_p</t>
  </si>
  <si>
    <t>Curva 90 graus, PVC, soldável, DN 60mm, instalado em prumada de água fornecimento e instalação. Af_12/2014_p</t>
  </si>
  <si>
    <t>Tubo PVC, série R, água pluvial, DN 40mm, fornecido e instalado em ramal de encaminhamento. Af_12/2014_p</t>
  </si>
  <si>
    <t>Tubo PVC, série R, água pluvial, DN 50mm, fornecido e instalado em ramal de encaminhamento. Af_12/2014_p</t>
  </si>
  <si>
    <t>Curva 45 graus, PVC, soldável, DN 60mm, instalado em prumada de água fornecimento e instalação. Af_12/2014_p</t>
  </si>
  <si>
    <t>Tubo PVC, série R, água pluvial, DN 75mm, fornecido e instalado em ramal de encaminhamento. Af_12/2014_p</t>
  </si>
  <si>
    <t>Tubo PVC, série R, água pluvial, DN 100mm, fornecido e instalado em ramal de encaminhamento. Af_12/2014_p</t>
  </si>
  <si>
    <t>Joelho 90 graus, PVC, soldável, DN 75mm, instalado em prumada de água fornecimento e instalação. Af_12/2014_p</t>
  </si>
  <si>
    <t>Joelho 90 graus, PVC, série R, água pluvial, DN 40mm, junta soldável, fornecido e instalado em ramal de encaminhamento. Af_12/2014_p</t>
  </si>
  <si>
    <t>Joelho 45 graus, PVC, soldável, DN 75mm, instalado em prumada de água fornecimento e instalação. Af_12/2014_p</t>
  </si>
  <si>
    <t>Joelho 45 graus, PVC, série R, água pluvial, DN 40mm, junta soldável, fornecido e instalado em ramal de encaminhamento. Af_12/2014_p</t>
  </si>
  <si>
    <t>Curva 90 graus, PVC, soldável, DN 75mm, instalado em prumada de água fornecimento e instalação. Af_12/2014_p</t>
  </si>
  <si>
    <t>Joelho 90 graus, PVC, série R, água pluvial, DN 50mm, junta elástica, fornecido e instalado em ramal de encaminhamento. Af_12/2014</t>
  </si>
  <si>
    <t>Curva 45 graus, PVC, soldável, DN 75mm, instalado em prumada de água fornecimento e instalação. Af_12/2014_p</t>
  </si>
  <si>
    <t>Joelho 45 graus, PVC, série R, água pluvial, DN 50mm, junta elástica, fornecido e instalado em ramal de encaminhamento. Af_12/2014</t>
  </si>
  <si>
    <t>Joelho 90 graus, PVC, soldável, DN 85mm, instalado em prumada de água fornecimento e instalação. Af_12/2014_p</t>
  </si>
  <si>
    <t>Joelho 90 graus, PVC, série R, água pluvial, DN 75mm, junta elástica, fornecido e instalado em ramal de encaminhamento. Af_12/2014</t>
  </si>
  <si>
    <t>Joelho 45 graus, PVC, soldável, DN 85mm, instalado em prumada de água fornecimento e instalação. Af_12/2014_p</t>
  </si>
  <si>
    <t>Joelho 45 graus, PVC, série R, água pluvial, DN 75mm, junta elástica, fornecido e instalado em ramal de encaminhamento. Af_12/2014</t>
  </si>
  <si>
    <t>Curva 90 graus, PVC, soldável, DN 85mm, instalado em prumada de água fornecimento e instalação. Af_12/2014_p</t>
  </si>
  <si>
    <t>Curva 45 graus, PVC, soldável, DN 85mm, instalado em prumada de água fornecimento e instalação. Af_12/2014_p</t>
  </si>
  <si>
    <t>Luva, PVC, soldável, DN 25mm, instalado em prumada de água fornecimento e instalação. Af_12/2014_p</t>
  </si>
  <si>
    <t>Joelho 90 graus, PVC, série R, água pluvial, DN 100mm, junta elástica, fornecido e instalado em ramal de encaminhamento. Af_12/2014</t>
  </si>
  <si>
    <t>Luva de correr, PVC, soldável, DN 25mm, instalado em prumada de água fornecimento e instalação. Af_12/2014_p</t>
  </si>
  <si>
    <t>Joelho 45 graus, PVC, série R, água pluvial, DN 100mm, junta elástica, fornecido e instalado em ramal de encaminhamento. Af_12/2014</t>
  </si>
  <si>
    <t>Luva de redução, PVC, soldável, DN 32mm x 25mm, instalado em prumada de água fornecimento e instalação. Af_12/2014_p</t>
  </si>
  <si>
    <t>Luva soldável e com rosca, PVC, soldável, DN 25mm x 3/4", instalado em prumada de água fornecimento e instalação. Af_12/2014_p</t>
  </si>
  <si>
    <t>União, PVC, soldável, DN 25mm, instalado em prumada de água fornecimento e instalação. Af_12/2014_p</t>
  </si>
  <si>
    <t>Adaptador curto com bolsa e rosca para registro, PVC, soldável, DN 25mm x 3/4", instalado em prumada de água fornecimento e instalação. Af_12/2014_p</t>
  </si>
  <si>
    <t>Luva, PVC, soldável, DN 32mm, instalado em prumada de água fornecimento e instalação. Af_12/2014_p</t>
  </si>
  <si>
    <t>Luva simples, PVC, série R, água pluvial, DN 40mm, junta soldável, fornecido e instalado em ramal de encaminhamento. Af_12/2014_p</t>
  </si>
  <si>
    <t>Luva simples, PVC, série R, água pluvial, DN 50mm, junta elástica, fornecido e instalado em ramal de encaminhamento. Af_12/2014</t>
  </si>
  <si>
    <t>Luva simples, PVC, série R, água pluvial, DN 75mm, junta elástica, fornecido e instalado em ramal de encaminhamento. Af_12/2014</t>
  </si>
  <si>
    <t>Luva de correr, PVC, série R, água pluvial, DN 75mm, junta elástica, fornecido e instalado em ramal de encaminhamento. Af_12/2014</t>
  </si>
  <si>
    <t>Redução excêntrica, PVC, série R, água pluvial, DN 75 x 50mm, junta elástica, fornecido e instalado em ramal de encaminhamento. Af_12/2014</t>
  </si>
  <si>
    <t>Tê de inspeção, PVC, série R, água pluvial, DN 75mm, junta elástica, fornecido e instalado em ramal de encaminhamento. Af_12/2014</t>
  </si>
  <si>
    <t>Luva soldável e com rosca, PVC, soldável, DN 32mm x 1", instalado em prumada de água fornecimento e instalação. Af_12/2014_p</t>
  </si>
  <si>
    <t>União, PVC, soldável, DN 32mm, instalado em prumada de água fornecimento e instalação. Af_12/2014_p</t>
  </si>
  <si>
    <t>Adaptador curto com bolsa e rosca para registro, PVC, soldável, DN 32mm x 1", instalado em prumada de água fornecimento e instalação. Af_12/2014_p</t>
  </si>
  <si>
    <t>Luva simples, PVC, série R, água pluvial, DN 100mm, junta elástica, fornecido e instalado em ramal de encaminhamento. Af_12/2014</t>
  </si>
  <si>
    <t>Luva de correr, PVC, série R, água pluvial, DN 100mm, junta elástica, fornecido e instalado em ramal de encaminhamento. Af_12/2014</t>
  </si>
  <si>
    <t>Redução excêntrica, PVC, série R, água pluvial, DN 100 x 75mm, junta elástica, fornecido e instalado em ramal de encaminhamento. Af_12/2014</t>
  </si>
  <si>
    <t>Luva, PVC, soldável, DN 40mm, instalado em prumada de água fornecimento e instalação. Af_12/2014_p</t>
  </si>
  <si>
    <t>Tê de inspeção, PVC, série R, água pluvial, DN 100mm, junta elástica, fornecido e instalado em ramal de encaminhamento. Af_12/2014</t>
  </si>
  <si>
    <t>Junção simples, PVC, série R, água pluvial, DN 40mm, junta soldável, fornecido e instalado em ramal de encaminhamento. Af_12/2014_p</t>
  </si>
  <si>
    <t>Luva de redução, PVC, soldável, DN 40mm x 32mm, instalado em prumada de água fornecimento e instalação. Af_12/2014_p</t>
  </si>
  <si>
    <t>Junção simples, PVC, série R, água pluvial, DN 50mm, junta elástica, fornecido e instalado em ramal de encaminhamento. Af_12/2014</t>
  </si>
  <si>
    <t>Luva com rosca, PVC, soldável, DN 40mm x 1.1/4", instalado em prumada de água fornecimento e instalação. Af_12/2014_p</t>
  </si>
  <si>
    <t>Junção simples, PVC, série R, água pluvial, DN 75mm x 75mm, junta elástica, fornecido e instalado em ramal de encaminhamento. Af_12/2014</t>
  </si>
  <si>
    <t>Tê PVC série R, água pluvial, DN 75mm, junta elástica, fornecido e instalado em ramal de encaminhamento. Af_12/2014</t>
  </si>
  <si>
    <t>Junção simples, PVC, série R, água pluvial, DN 100mm x 100mm, junta elástica, fornecido e instalado em ramal de encaminhamento. Af_12/2014</t>
  </si>
  <si>
    <t>União, PVC, soldável, DN 40mm, instalado em prumada de água fornecimento e instalação. Af_12/2014_p</t>
  </si>
  <si>
    <t>Junção simples, PVC, série R, água pluvial, DN 100mm x 75mm, junta elástica, fornecido e instalado em ramal de encaminhamento. Af_12/2014</t>
  </si>
  <si>
    <t>Adaptador curto com bolsa e rosca para registro, PVC, soldável, DN 40mm x 1.1/2", instalado em prumada de água fornecimento e instalação. Af_12/2014_p</t>
  </si>
  <si>
    <t>Tê PVC série R, água pluvial, DN 100mm x 100mm, junta elástica, fornecido e instalado em ramal de encaminhamento. Af_12/2014</t>
  </si>
  <si>
    <t>Adaptador curto com bolsa e rosca para registro, PVC, soldável, DN 40mm x 1.1/4", instalado em prumada de água fornecimento e instalação. Af_12/2014_p</t>
  </si>
  <si>
    <t>Tê PVC série R, água pluvial, DN 100mm x 75mm, junta elástica, fornecido e instalado em ramal de encaminhamento. Af_12/2014</t>
  </si>
  <si>
    <t>Junção dupla, PVC, série R, água pluvial, DN 100mm x 100mm x 100mm, junta elástica, fornecido e instalado em ramal de encaminhamento. Af_12/2014</t>
  </si>
  <si>
    <t>Luva, PVC, soldável, DN 50mm, instalado em prumada de água fornecimento e instalação. Af_12/2014_p</t>
  </si>
  <si>
    <t>Tubo PVC, série R, água pluvial, DN 75mm, fornecido e instalado em condutores verticais de águas pluviais. Af_12/2014_p</t>
  </si>
  <si>
    <t>Luva de correr, PVC, soldável, DN 50mm, instalado em prumada de água fornecimento e instalação. Af_12/2014_p</t>
  </si>
  <si>
    <t>Tubo PVC, série R, água pluvial, DN 100mm, fornecido e instalado em condutores verticais de águas pluviais. Af_12/2014_p</t>
  </si>
  <si>
    <t>Tubo PVC, série R, água pluvial, DN 150mm, fornecido e instalado em condutores verticais de águas pluviais. Af_12/2014_p</t>
  </si>
  <si>
    <t>Joelho 90 graus, PVC, série R, água pluvial, DN 75mm, junta elástica, fornecido e instalado em condutores verticais de águas pluviais. Af_12/2014</t>
  </si>
  <si>
    <t>Joelho 45 graus, PVC, série R, água pluvial, DN 75mm, junta elástica, fornecido e instalado em condutores verticais de águas pluviais. Af_12/2014</t>
  </si>
  <si>
    <t>Joelho 90 graus, PVC, série R, água pluvial, DN 100mm, junta elástica, fornecido e instalado em condutores verticais de águas pluviais. Af_12/2014</t>
  </si>
  <si>
    <t>Joelho 45 graus, PVC, série R, água pluvial, DN 100mm, junta elástica, fornecido e instalado em condutores verticais de águas pluviais. Af_12/2014</t>
  </si>
  <si>
    <t>Joelho 90 graus, PVC, série R, água pluvial, DN 150mm, junta elástica, fornecido e instalado em condutores verticais de águas pluviais. Af_12/2014</t>
  </si>
  <si>
    <t>Joelho 45 graus, PVC, série R, água pluvial, DN 150mm, junta elástica, fornecido e instalado em condutores verticais de águas pluviais. Af_12/2014</t>
  </si>
  <si>
    <t>Luva com rosca, PVC, soldável, DN 50mm x 1.1/2", instalado em prumada de água fornecimento e instalação. Af_12/2014_p</t>
  </si>
  <si>
    <t>União, PVC, soldável, DN 50mm, instalado em prumada de água fornecimento e instalação. Af_12/2014_p</t>
  </si>
  <si>
    <t>Adaptador curto com bolsa e rosca para registro, PVC, soldável, DN 50mm x 1.1/4, instalado em prumada de água fornecimento e instalação. Af_12/2014_p</t>
  </si>
  <si>
    <t>Adaptador curto com bolsa e rosca para registro, PVC, soldável, DN 50mm x 1.1/2, instalado em prumada de água fornecimento e instalação. Af_12/2014_p</t>
  </si>
  <si>
    <t>Luva, PVC, soldável, DN 60mm, instalado em prumada de água fornecimento e instalação. Af_12/2014_p</t>
  </si>
  <si>
    <t>Luva simples, PVC, série R, água pluvial, DN 75mm, junta elástica, fornecido e instalado em condutores verticais de águas pluviais. Af_12/2014</t>
  </si>
  <si>
    <t>Luva de correr, PVC, série R, água pluvial, DN 75mm, junta elástica, fornecido e instalado em condutores verticais de águas pluviais. Af_12/2014</t>
  </si>
  <si>
    <t>Luva de redução, PVC, soldável, DN 60mm x 50mm, instalado em prumada de água fornecimento e instalação. Af_12/2014_p</t>
  </si>
  <si>
    <t>União, PVC, soldável, DN 60mm, instalado em prumada de água fornecimento e instalação. Af_12/2014_p</t>
  </si>
  <si>
    <t>Adaptador curto com bolsa e rosca para registro, PVC, soldável, DN 60mm x 2", instalado em prumada de água fornecimento e instalação. Af_12/2014_p</t>
  </si>
  <si>
    <t>Luva, PVC, soldável, DN 75mm, instalado em prumada de água fornecimento e instalação. Af_12/2014_p</t>
  </si>
  <si>
    <t>União, PVC, soldável, DN 75mm, instalado em prumada de água fornecimento e instalação. Af_12/2014_p</t>
  </si>
  <si>
    <t>Adaptador curto com bolsa e rosca para registro, PVC, soldável, DN 75mm x 2.1/2", instalado em prumada de água fornecimento e instalação. Af_12/2014_p</t>
  </si>
  <si>
    <t>Luva, PVC, soldável, DN 85mm, instalado em prumada de água fornecimento e instalação. Af_12/2014_p</t>
  </si>
  <si>
    <t>União, PVC, soldável, DN 85mm, instalado em prumada de água fornecimento e instalação. Af_12/2014_p</t>
  </si>
  <si>
    <t>Adaptador curto com bolsa e rosca para registro, PVC, soldável, DN 85mm x 3", instalado em prumada de água fornecimento e instalação. Af_12/2014_p</t>
  </si>
  <si>
    <t>Tê PVC soldável, DN 25mm, instalado em prumada de água fornecimento e instalação. Af_12/2014_p</t>
  </si>
  <si>
    <t>Tê com bucha de latão na bolsa central, PVC, soldável, DN 25mm x 1/2", instalado em prumada de água fornecimento e instalação. Af_12/2014_p</t>
  </si>
  <si>
    <t>Tê de redução, PVC, soldável, DN 25mm x 20mm, instalado em prumada de água fornecimento e instalação. Af_12/2014_p</t>
  </si>
  <si>
    <t>Tê PVC soldável, DN 32mm, instalado em prumada de água fornecimento e instalação. Af_12/2014_p</t>
  </si>
  <si>
    <t>Tê com bucha de latão na bolsa central, PVC, soldável, DN 32mm x 3/4", instalado em prumada de água fornecimento e instalação. Af_12/2014_p</t>
  </si>
  <si>
    <t>Tê de redução, PVC, soldável, DN 32mm x 25mm, instalado em prumada de água fornecimento e instalação. Af_12/2014_p</t>
  </si>
  <si>
    <t>Tê PVC soldável, DN 40mm, instalado em prumada de água fornecimento e instalação. Af_12/2014_p</t>
  </si>
  <si>
    <t>Tê de redução, PVC, soldável, DN 40mm x 32mm, instalado em prumada de água fornecimento e instalação. Af_12/2014_p</t>
  </si>
  <si>
    <t>Tê PVC soldável, DN 50mm, instalado em prumada de água fornecimento e instalação. Af_12/2014_p</t>
  </si>
  <si>
    <t>Tê de redução, PVC, soldável, DN 50mm x 40mm, instalado em prumada de água fornecimento e instalação. Af_12/2014_p</t>
  </si>
  <si>
    <t>Tê de redução, PVC, soldável, DN 50mm x 25mm, instalado em prumada de água fornecimento e instalação. Af_12/2014_p</t>
  </si>
  <si>
    <t>Tê PVC soldável, DN 60mm, instalado em prumada de água fornecimento e instalação. Af_12/2014_p</t>
  </si>
  <si>
    <t>Tê PVC soldável, DN 75mm, instalado em prumada de água fornecimento e instalação. Af_12/2014_p</t>
  </si>
  <si>
    <t>Tê de redução, PVC, soldável, DN 75mm x 50mm, instalado em prumada de água fornecimento e instalação. Af_12/2014_p</t>
  </si>
  <si>
    <t>Tê PVC soldável, DN 85mm, instalado em prumada de água fornecimento e instalação. Af_12/2014_p</t>
  </si>
  <si>
    <t>Tê de redução, PVC, soldável, DN 85mm x 60mm, instalado em prumada de água fornecimento e instalação. Af_12/2014_p</t>
  </si>
  <si>
    <t>Tubo, CPVC, soldável, DN 15mm, instalado em ramal ou sub-ramal de água fornecimento e instalação. Af_12/2014</t>
  </si>
  <si>
    <t>Tubo, CPVC, soldável, DN 22mm, instalado em ramal ou sub-ramal de água fornecimento e instalação. Af_12/2014</t>
  </si>
  <si>
    <t>Tubo, CPVC, soldável, DN 28mm, instalado em ramal ou sub-ramal de água fornecimento e instalação. Af_12/2014</t>
  </si>
  <si>
    <t>Joelho 90 graus, CPVC, soldável, DN 15mm, instalado em ramal ou sub-ramal de água fornecimento e instalação. Af_12/2014</t>
  </si>
  <si>
    <t>Joelho 90 graus, CPVC, soldável, DN 22mm, instalado em ramal ou sub-ramal de água fornecimento e instalação. Af_12/2014</t>
  </si>
  <si>
    <t>Joelho de transição, 90 graus, CPVC, soldável, DN 22mm x 3/4", instalado em ramal ou sub-ramal de água fornecimento e instalação. Af_12/2014</t>
  </si>
  <si>
    <t>Luva, CPVC, soldável, DN 15mm, instalado em ramal ou sub-ramal de água fornecimento e instalação. Af_12/2014</t>
  </si>
  <si>
    <t>Luva de transição, CPVC, soldável, DN15mm x 1/2", instalado em ramal ou sub-ramal de água fornecimento e instalação. Af_12/2014</t>
  </si>
  <si>
    <t>Luva de transição, CPVC, soldável, DN 22mm x 25mm, instalado em ramal ou sub-ramal de água fornecimento e instalação. Af_12/2014</t>
  </si>
  <si>
    <t>Redução excêntrica, PVC, série R, água pluvial, DN 75mm x 50mm, junta elástica, fornecido e instalado em condutores verticais de águas pluviais. Af_12/2014</t>
  </si>
  <si>
    <t>Tê de inspeção, PVC, série R, água pluvial, DN 75mm, junta elástica, fornecido e instalado em condutores verticais de águas pluviais. Af_12/2014</t>
  </si>
  <si>
    <t>Conector, CPVC, soldável, DN 22mm x 3/4", instalado em ramal ou sub-ramal de água fornecimento e instalação. Af_12/2014</t>
  </si>
  <si>
    <t>Luva simples, PVC, série R, água pluvial, DN 100mm, junta elástica, fornecido e instalado em condutores verticais de águas pluviais. Af_12/2014</t>
  </si>
  <si>
    <t>Luva de correr, PVC, série R, água pluvial, DN 100mm, junta elástica, fornecido e instalado em condutores verticais de águas pluviais. Af_12/2014</t>
  </si>
  <si>
    <t>Redução excêntrica, PVC, série R, água pluvial, DN 100mm x 75mm, junta elástica, fornecido e instalado em condutores verticais de águas pluviais. Af_12/2014</t>
  </si>
  <si>
    <t>Tê de inspeção, PVC, série R, água pluvial, DN 100mm, junta elástica, fornecido e instalado em condutores verticais de águas pluviais. Af_12/2014</t>
  </si>
  <si>
    <t>Luva simples, PVC, série R, água pluvial, DN 150mm, junta elástica, fornecido e instalado em condutores verticais de águas pluviais. Af_12/2014</t>
  </si>
  <si>
    <t>Luva de correr, PVC, série R, água pluvial, DN 150mm, junta elástica, fornecido e instalado em condutores verticais de águas pluviais. Af_12/2014</t>
  </si>
  <si>
    <t>Redução excêntrica, PVC, série R, água pluvial, DN 150 x 100mm, junta elástica, fornecido e instalado em condutores verticais de águas pluviais. Af_12/2014</t>
  </si>
  <si>
    <t>Junção simples, PVC, série R, água pluvial, DN 75mm x 75mm, junta elástica, fornecido e instalado em condutores verticais de águas pluviais. Af_12/2014</t>
  </si>
  <si>
    <t>Tê PVC série R, água pluvial, DN 75mm x 75mm, junta elástica, fornecido e instalado em condutores verticais de águas pluviais. Af_12/2014</t>
  </si>
  <si>
    <t>Junção simples, PVC, série R, água pluvial, DN 100mm x 100mm, junta elástica, fornecido e instalado em condutores verticais de águas pluviais. Af_12/2014</t>
  </si>
  <si>
    <t>Tê CPVC soldável, DN 15mm, instalado em ramal ou sub-ramal de água fornecimento e instalação. Af_12/2014</t>
  </si>
  <si>
    <t>Junção simples, PVC, série R, água pluvial, DN 100mm x 75mm, junta elástica, fornecido e instalado em condutores verticais de águas pluviais. Af_12/2014</t>
  </si>
  <si>
    <t>Tê PVC série R, água pluvial, DN 100mm x 100mm, junta elástica, fornecido e instalado em condutores verticais de águas pluviais. Af_12/2014</t>
  </si>
  <si>
    <t>Tê PVC série R, água pluvial, DN 100mm x 75mm, junta elástica, fornecido e instalado em condutores verticais de águas pluviais. Af_12/2014</t>
  </si>
  <si>
    <t>Tê CPVC soldável, DN 22mm, instalado em ramal ou sub-ramal de água fornecimento e instalação. Af_12/2014</t>
  </si>
  <si>
    <t>Junção simples, PVC, série R, água pluvial, DN 150mm x 150mm, junta elástica, fornecido e instalado em condutores verticais de águas pluviais. Af_12/2014</t>
  </si>
  <si>
    <t>Junção simples, PVC, série R, água pluvial, DN 150mm x 100mm, junta elástica, fornecido e instalado em condutores verticais de águas pluviais. Af_12/2014</t>
  </si>
  <si>
    <t>Tê PVC série R, água pluvial, DN 150mm x 150mm, junta elástica, fornecido e instalado em condutores verticais de águas pluviais. Af_12/2014</t>
  </si>
  <si>
    <t>Te misturador de transição, CPVC, soldável, DN 22mm x 3/4", instalado em ramal ou sub-ramal de água fornecimento e instalação. Af_12/2014</t>
  </si>
  <si>
    <t>Tê PVC série R, água pluvial, DN 150mm x 100mm, junta elástica, fornecido e instalado em condutores verticais de águas pluviais. Af_12/2014</t>
  </si>
  <si>
    <t>Caixa sifonada, PVC, DN 100x100x50mm, junta elástica, fornecida e instalada em ramal de descarga ou em ramal de esgoto sanitário. Af_12/2014_p</t>
  </si>
  <si>
    <t>Caixa sifonada, PVC, DN 150x185x75mm, junta elástica, fornecida e instalada em ramal de descarga ou em ramal de esgoto sanitário. Af_12/2014_p</t>
  </si>
  <si>
    <t>Ralo sifonado, PVC, DN 100x40mm, junta soldável, fornecido e instalado em ramal de descarga ou em ramal de esgoto sanitário. Af_12/2014_p</t>
  </si>
  <si>
    <t>Ralo seco, PVC, DN 100x40mm, junta soldável, fornecido e instalado em ramal de descarga ou em ramal de esgoto sanitário. Af_12/2014_p</t>
  </si>
  <si>
    <t>Tubo PVC, série normal, esgoto predial, DN 40mm, fornecido e instalado em ramal de descarga ou ramal de esgoto sanitário. Af_12/2014_p</t>
  </si>
  <si>
    <t>Tubo PVC, série normal, esgoto predial, DN 50mm, fornecido e instalado em ramal de descarga ou ramal de esgoto sanitário. Af_12/2014_p</t>
  </si>
  <si>
    <t>Tubo PVC, série normal, esgoto predial, DN 75mm, fornecido e instalado em ramal de descarga ou ramal de esgoto sanitário. Af_12/2014_p</t>
  </si>
  <si>
    <t>Tubo PVC, série normal, esgoto predial, DN 100mm, fornecido e instalado em ramal de descarga ou ramal de esgoto sanitário. Af_12/2014_p</t>
  </si>
  <si>
    <t>Tubo, CPVC, soldável, DN 22mm, instalado em ramal de distribuição de água fornecimento e instalação. Af_12/2014</t>
  </si>
  <si>
    <t>Tubo, CPVC, soldável, DN 28mm, instalado em ramal de distribuição de água fornecimento e instalação. Af_12/2014</t>
  </si>
  <si>
    <t>Joelho 90 graus, PVC, série normal, esgoto predial, DN 40mm, junta soldável, fornecido e instalado em ramal de descarga ou ramal de esgoto sanitário. Af_12/2014_p</t>
  </si>
  <si>
    <t>Joelho 45 graus, PVC, série normal, esgoto predial, DN 40mm, junta soldável, fornecido e instalado em ramal de descarga ou ramal de esgoto sanitário. Af_12/2014_p</t>
  </si>
  <si>
    <t>Curva curta 90 graus, PVC, série normal, esgoto predial, DN 40mm, junta soldável, fornecido e instalado em ramal de descarga ou ramal de esgoto sanitário. Af_12/2014_p</t>
  </si>
  <si>
    <t>Curva longa 90 graus, PVC, série normal, esgoto predial, DN 40mm, junta soldável, fornecido e instalado em ramal de descarga ou ramal de esgoto sanitário. Af_12/2014_p</t>
  </si>
  <si>
    <t>Joelho 90 graus, PVC, série normal, esgoto predial, DN 50mm, junta elástica, fornecido e instalado em ramal de descarga ou ramal de esgoto sanitário. Af_12/2014</t>
  </si>
  <si>
    <t>Joelho 45 graus, PVC, série normal, esgoto predial, DN 50mm, junta elástica, fornecido e instalado em ramal de descarga ou ramal de esgoto sanitário. Af_12/2014</t>
  </si>
  <si>
    <t>Curva curta 90 graus, PVC, série normal, esgoto predial, DN 50mm, junta elástica, fornecido e instalado em ramal de descarga ou ramal de esgoto sanitário. Af_12/2014</t>
  </si>
  <si>
    <t>Curva longa 90 graus, PVC, série normal, esgoto predial, DN 50mm, junta elástica, fornecido e instalado em ramal de descarga ou ramal de esgoto sanitário. Af_12/2014</t>
  </si>
  <si>
    <t>Joelho 90 graus, PVC, série normal, esgoto predial, DN 75mm, junta elástica, fornecido e instalado em ramal de descarga ou ramal de esgoto sanitário. Af_12/2014</t>
  </si>
  <si>
    <t>Joelho 45 graus, PVC, série normal, esgoto predial, DN 75mm, junta elástica, fornecido e instalado em ramal de descarga ou ramal de esgoto sanitário. Af_12/2014</t>
  </si>
  <si>
    <t>Curva curta 90 graus, PVC, série normal, esgoto predial, DN 75mm, junta elástica, fornecido e instalado em ramal de descarga ou ramal de esgoto sanitário. Af_12/2014</t>
  </si>
  <si>
    <t>Curva longa 90 graus, PVC, série normal, esgoto predial, DN 75mm, junta elástica, fornecido e instalado em ramal de descarga ou ramal de esgoto sanitário. Af_12/2014</t>
  </si>
  <si>
    <t>Joelho 90 graus, PVC, série normal, esgoto predial, DN 100mm, junta elástica, fornecido e instalado em ramal de descarga ou ramal de esgoto sanitário. Af_12/2014</t>
  </si>
  <si>
    <t>Joelho 45 graus, PVC, série normal, esgoto predial, DN 100mm, junta elástica, fornecido e instalado em ramal de descarga ou ramal de esgoto sanitário. Af_12/2014</t>
  </si>
  <si>
    <t>Curva curta 90 graus, PVC, série normal, esgoto predial, DN 100mm, junta elástica, fornecido e instalado em ramal de descarga ou ramal de esgoto sanitário. Af_12/2014</t>
  </si>
  <si>
    <t>Curva longa 90 graus, PVC, série normal, esgoto predial, DN 100mm, junta elástica, fornecido e instalado em ramal de descarga ou ramal de esgoto sanitário. Af_12/2014</t>
  </si>
  <si>
    <t>Luva simples, PVC, série normal, esgoto predial, DN 40mm, junta soldável, fornecido e instalado em ramal de descarga ou ramal de esgoto sanitário. Af_12/2014_p</t>
  </si>
  <si>
    <t>Luva simples, PVC, série normal, esgoto predial, DN 50mm, junta elástica, fornecido e instalado em ramal de descarga ou ramal de esgoto sanitário. Af_12/2014</t>
  </si>
  <si>
    <t>Luva de correr, PVC, série normal, esgoto predial, DN 50mm, junta elástica, fornecido e instalado em ramal de descarga ou ramal de esgoto sanitário. Af_12/2014</t>
  </si>
  <si>
    <t>Luva simples, PVC, série normal, esgoto predial, DN 75mm, junta elástica, fornecido e instalado em ramal de descarga ou ramal de esgoto sanitário. Af_12/2014</t>
  </si>
  <si>
    <t>Luva de correr, PVC, série normal, esgoto predial, DN 75mm, junta elástica, fornecido e instalado em ramal de descarga ou ramal de esgoto sanitário. Af_12/2014</t>
  </si>
  <si>
    <t>Luva simples, PVC, série normal, esgoto predial, DN 100mm, junta elástica, fornecido e instalado em ramal de descarga ou ramal de esgoto sanitário. Af_12/2014</t>
  </si>
  <si>
    <t>Luva de correr, PVC, série normal, esgoto predial, DN 100mm, junta elástica, fornecido e instalado em ramal de descarga ou ramal de esgoto sanitário. Af_12/2014</t>
  </si>
  <si>
    <t>Tê PVC série normal, esgoto predial, DN 40 x 40mm, junta soldável, fornecido e instalado em ramal de descarga ou ramal de esgoto sanitário. Af_12/2014_p</t>
  </si>
  <si>
    <t>Junção simples, PVC, série normal, esgoto predial, DN 40mm, junta soldável, fornecido e instalado em ramal de descarga ou ramal de esgoto sanitário. Af_12/2014_p</t>
  </si>
  <si>
    <t>Tê PVC série normal, esgoto predial, DN 50 x 50mm, junta elástica, fornecido e instalado em ramal de descarga ou ramal de esgoto sanitário. Af_12/2014</t>
  </si>
  <si>
    <t>Junção simples, PVC, série normal, esgoto predial, DN 50 x 50mm, junta elástica, fornecido e instalado em ramal de descarga ou ramal de esgoto sanitário. Af_12/2014</t>
  </si>
  <si>
    <t>Tê PVC série normal, esgoto predial, DN 75 x 75mm, junta elástica, fornecido e instalado em ramal de descarga ou ramal de esgoto sanitário. Af_12/2014</t>
  </si>
  <si>
    <t>Junção simples, PVC, série normal, esgoto predial, DN 75mm x 75mm, junta elástica, fornecido e instalado em ramal de descarga ou ramal de esgoto sanitário. Af_12/2014</t>
  </si>
  <si>
    <t>Tê PVC série normal, esgoto predial, DN 100mm x 100mm, junta elástica, fornecido e instalado em ramal de descarga ou ramal de esgoto sanitário. Af_12/2014</t>
  </si>
  <si>
    <t>Junção simples, PVC, série normal, esgoto predial, DN 100mm x 100mm, junta elástica, fornecido e instalado em ramal de descarga ou ramal de esgoto sanitário. Af_12/2014</t>
  </si>
  <si>
    <t>Tubo PVC, série normal, esgoto predial, DN 50mm, fornecido e instalado em prumada de esgoto sanitário ou ventilação. Af_12/2014_p</t>
  </si>
  <si>
    <t>Tubo PVC, série normal, esgoto predial, DN 75mm, fornecido e instalado em prumada de esgoto sanitário ou ventilação. Af_12/2014_p</t>
  </si>
  <si>
    <t>Tubo PVC, série normal, esgoto predial, DN 100mm, fornecido e instalado em prumada de esgoto sanitário ou ventilação. Af_12/2014_p</t>
  </si>
  <si>
    <t>Joelho 90 graus, PVC, série normal, esgoto predial, DN 50mm, junta elástica, fornecido e instalado em prumada de esgoto sanitário ou ventilação. Af_12/2014</t>
  </si>
  <si>
    <t>Joelho 45 graus, PVC, série normal, esgoto predial, DN 50mm, junta elástica, fornecido e instalado em prumada de esgoto sanitário ou ventilação. Af_12/2014</t>
  </si>
  <si>
    <t>Curva curta 90 graus, PVC, série normal, esgoto predial, DN 50mm, junta elástica, fornecido e instalado em prumada de esgoto sanitário ou ventilação. Af_12/2014</t>
  </si>
  <si>
    <t>Curva longa 90 graus, PVC, série normal, esgoto predial, DN 50mm, junta elástica, fornecido e instalado em prumada de esgoto sanitário ou ventilação. Af_12/2014</t>
  </si>
  <si>
    <t>Joelho 90 graus, PVC, série normal, esgoto predial, DN 75mm, junta elástica, fornecido e instalado em prumada de esgoto sanitário ou ventilação. Af_12/2014</t>
  </si>
  <si>
    <t>Joelho 45 graus, PVC, série normal, esgoto predial, DN 75mm, junta elástica, fornecido e instalado em prumada de esgoto sanitário ou ventilação. Af_12/2014</t>
  </si>
  <si>
    <t>Curva curta 90 graus, PVC, série normal, esgoto predial, DN 75mm, junta elástica, fornecido e instalado em prumada de esgoto sanitário ou ventilação. Af_12/2014</t>
  </si>
  <si>
    <t>Curva longa 90 graus, PVC, série normal, esgoto predial, DN 75mm, junta elástica, fornecido e instalado em prumada de esgoto sanitário ou ventilação. Af_12/2014</t>
  </si>
  <si>
    <t>Joelho 90 graus, PVC, série normal, esgoto predial, DN 100mm, junta elástica, fornecido e instalado em prumada de esgoto sanitário ou ventilação. Af_12/2014</t>
  </si>
  <si>
    <t>Joelho 45 graus, PVC, série normal, esgoto predial, DN 100mm, junta elástica, fornecido e instalado em prumada de esgoto sanitário ou ventilação. Af_12/2014</t>
  </si>
  <si>
    <t>Curva curta 90 graus, PVC, série normal, esgoto predial, DN 100mm, junta elástica, fornecido e instalado em prumada de esgoto sanitário ou ventilação. Af_12/2014</t>
  </si>
  <si>
    <t>Curva longa 90 graus, PVC, série normal, esgoto predial, DN 100mm, junta elástica, fornecido e instalado em prumada de esgoto sanitário ou ventilação. Af_12/2014</t>
  </si>
  <si>
    <t>Luva simples, PVC, série normal, esgoto predial, DN 50mm, junta elástica, fornecido e instalado em prumada de esgoto sanitário ou ventilação. Af_12/2014</t>
  </si>
  <si>
    <t>Luva de correr, PVC, série normal, esgoto predial, DN 50mm, junta elástica, fornecido e instalado em prumada de esgoto sanitário ou ventilação. Af_12/2014</t>
  </si>
  <si>
    <t>Luva simples, PVC, série normal, esgoto predial, DN 75mm, junta elástica, fornecido e instalado em prumada de esgoto sanitário ou ventilação. Af_12/2014</t>
  </si>
  <si>
    <t>Luva de correr, PVC, série normal, esgoto predial, DN 75mm, junta elástica, fornecido e instalado em prumada de esgoto sanitário ou ventilação. Af_12/2014</t>
  </si>
  <si>
    <t>Luva simples, PVC, série normal, esgoto predial, DN 100mm, junta elástica, fornecido e instalado em prumada de esgoto sanitário ou ventilação. Af_12/2014</t>
  </si>
  <si>
    <t>Luva de correr, PVC, série normal, esgoto predial, DN 100mm, junta elástica, fornecido e instalado em prumada de esgoto sanitário ou ventilação. Af_12/2014</t>
  </si>
  <si>
    <t>Tê PVC série normal, esgoto predial, DN 50mm x 50mm, junta elástica, fornecido e instalado em prumada de esgoto sanitário ou ventilação. Af_12/2014</t>
  </si>
  <si>
    <t>Junção simples, PVC, série normal, esgoto predial, DN 50mm x 50mm, junta elástica, fornecido e instalado em prumada de esgoto sanitário ou ventilação. Af_12/2014</t>
  </si>
  <si>
    <t>Tê PVC série normal, esgoto predial, DN 75mm x 75mm, junta elástica, fornecido e instalado em prumada de esgoto sanitário ou ventilação. Af_12/2014</t>
  </si>
  <si>
    <t>Junção simples, PVC, série normal, esgoto predial, DN 75mm x 75mm, junta elástica, fornecido e instalado em prumada de esgoto sanitário ou ventilação. Af_12/2014</t>
  </si>
  <si>
    <t>Tê PVC série normal, esgoto predial, DN 100x100mm, junta elástica, fornecido e instalado em prumada de esgoto sanitário ou ventilação. Af_12/2014</t>
  </si>
  <si>
    <t>Junção simples, PVC, série normal, esgoto predial, DN 100mm x 100mm, junta elástica, fornecido e instalado em prumada de esgoto sanitário ou ventilação. Af_12/2014</t>
  </si>
  <si>
    <t>Bate-estacas por gravidade, potência de 160HP, peso do martelo até 3 toneladas - chp diurno. Af_11/2014</t>
  </si>
  <si>
    <t>Tubo PVC, série normal, esgoto predial, DN 100mm, fornecido e instalado em subcoletor aéreo de esgoto sanitário. Af_12/2014_p</t>
  </si>
  <si>
    <t>Tubo PVC, série normal, esgoto predial, DN 150mm, fornecido e instalado em subcoletor aéreo de esgoto sanitário. Af_12/2014_p</t>
  </si>
  <si>
    <t>Joelho 90 graus, PVC, série normal, esgoto predial, DN 100mm, junta elástica, fornecido e instalado em subcoletor aéreo de esgoto sanitário. Af_12/2014</t>
  </si>
  <si>
    <t>Joelho 45 graus, PVC, série normal, esgoto predial, DN 100mm, junta elástica, fornecido e instalado em subcoletor aéreo de esgoto sanitário. Af_12/2014</t>
  </si>
  <si>
    <t>Curva curta 90 graus, PVC, série normal, esgoto predial, DN 100mm, junta elástica, fornecido e instalado em subcoletor aéreo de esgoto sanitário. Af_12/2014</t>
  </si>
  <si>
    <t>Curva longa 90 graus, PVC, série normal, esgoto predial, DN 100mm, junta elástica, fornecido e instalado em subcoletor aéreo de esgoto sanitário. Af_12/2014</t>
  </si>
  <si>
    <t>Joelho 90 graus, PVC, série normal, esgoto predial, DN 150mm, junta elástica, fornecido e instalado em subcoletor aéreo de esgoto sanitário. Af_12/2014</t>
  </si>
  <si>
    <t>Joelho 45 graus, PVC, série normal, esgoto predial, DN 150mm, junta elástica, fornecido e instalado em subcoletor aéreo de esgoto sanitário. Af_12/2014</t>
  </si>
  <si>
    <t>Luva simples, PVC, série normal, esgoto predial, DN 100mm, junta elástica, fornecido e instalado em subcoletor aéreo de esgoto sanitário. Af_12/2014</t>
  </si>
  <si>
    <t>Luva de correr, PVC, série normal, esgoto predial, DN 100mm, junta elástica, fornecido e instalado em subcoletor aéreo de esgoto sanitário. Af_12/2014</t>
  </si>
  <si>
    <t>Luva de correr, PVC, série normal, esgoto predial, DN 150mm, junta elástica, fornecido e instalado em subcoletor aéreo de esgoto sanitário. Af_12/2014</t>
  </si>
  <si>
    <t>Tê PVC série normal, esgoto predial, DN 100mm x 100mm, junta elástica, fornecido e instalado em subcoletor aéreo de esgoto sanitário. Af_12/2014</t>
  </si>
  <si>
    <t>Junção simples, PVC, série normal, esgoto predial, DN 100mm x 100mm, junta elástica, fornecido e instalado em subcoletor aéreo de esgoto sanitário. Af_12/2014</t>
  </si>
  <si>
    <t>Tê PVC série normal, esgoto predial, DN 150mm x 150mm, junta elástica, fornecido e instalado em subcoletor aéreo de esgoto sanitário. Af_12/2014</t>
  </si>
  <si>
    <t>Junção simples, PVC, série normal, esgoto predial, DN 150mm x 150mm, junta elástica, fornecido e instalado em subcoletor aéreo de esgoto sanitário. Af_12/2014</t>
  </si>
  <si>
    <t>Tubo, PVC, soldável, DN 25mm, instalado em dreno de ar-condicionado fornecimento e instalação. Af_12/2014_p</t>
  </si>
  <si>
    <t>Joelho 90 graus, PVC, soldável, DN 25mm, instalado em dreno de ar-condicionado fornecimento e instalação. Af_12/2014_p</t>
  </si>
  <si>
    <t>Joelho 45 graus, PVC, soldável, DN 25mm, instalado em dreno de ar-condicionado fornecimento e instalação. Af_12/2014_p</t>
  </si>
  <si>
    <t>Luva, PVC, soldável, DN 25mm, instalado em dreno de ar-condicionado fornecimento e instalação. Af_12/2014_p</t>
  </si>
  <si>
    <t>Tê PVC soldável, DN 25mm, instalado em dreno de ar-condicionado fornecimento e instalação. Af_12/2014_p</t>
  </si>
  <si>
    <t>Caminhão basculante 14m³, com cavalo mecânico de capacidade máxima detração combinado de 36.000kg, potência 286CV, inclusive semirreboque com caçamba metálica - depreciação. Af_12/2014</t>
  </si>
  <si>
    <t>Caminhão basculante 14m³, com cavalo mecânico de capacidade máxima detração combinado de 36.000kg, potência 286CV, inclusive semirreboque com caçamba metálica - juros. Af_12/2014</t>
  </si>
  <si>
    <t>Caminhão basculante 14m³, com cavalo mecânico de capacidade máxima detração combinado de 36.000kg, potência 286CV, inclusive semirreboque com caçamba metálica - impostos e seguros. Af_12/2014</t>
  </si>
  <si>
    <t>Caminhão basculante 14m³, com cavalo mecânico de capacidade máxima detração combinado de 36.000kg, potência 286CV, inclusive semirreboque com caçamba metálica - manutenção. Af_12/2014</t>
  </si>
  <si>
    <t>Caminhão basculante 14m³, com cavalo mecânico de capacidade máxima detração combinado de 36.000kg, potência 286CV, inclusive semirreboque com caçamba metálica - materiais na operação. Af_12/2014</t>
  </si>
  <si>
    <t>Caminhão basculante 14m³, com cavalo mecânico de capacidade máxima detração combinado de 36.000kg, potência 286CV, inclusive semireboque com caçamba metálica - chp diurno. Af_12/2014</t>
  </si>
  <si>
    <t>Caminhão basculante 14m³, com cavalo mecânico de capacidade máxima detração combinado de 36.000kg, potência 286CV, inclusive semirreboque com caçamba metálica - chi diurno. Af_12/2014</t>
  </si>
  <si>
    <t>Caminhão basculante 18m³, com cavalo mecânico de capacidade máxima detração combinado de 45.000kg, potência 330CV, inclusive semirreboque com caçamba metálica - depreciação. Af_12/2014</t>
  </si>
  <si>
    <t>Caminhão basculante 18m³, com cavalo mecânico de capacidade máxima detração combinado de 45.000kg, potência 330CV, inclusive semirreboque com caçamba metálica - juros. Af_12/2014</t>
  </si>
  <si>
    <t>Caminhão basculante 18m³, com cavalo mecânico de capacidade máxima detração combinado de 45.000kg, potência 330CV, inclusive semirreboque com caçamba metálica - impostos e seguros. Af_12/2014</t>
  </si>
  <si>
    <t>Caminhão basculante 18m³, com cavalo mecânico de capacidade máxima detração combinado de 45.000kg, potência 330CV, inclusive semirreboque com caçamba metálica - manutenção. Af_12/2014</t>
  </si>
  <si>
    <t>Caminhão basculante 18m³, com cavalo mecânico de capacidade máxima detração combinado de 45.000kg, potência 330CV, inclusive semirreboque com caçamba metálica - materiais na operação. Af_12/2014</t>
  </si>
  <si>
    <t>Caminhão basculante 18m³, com cavalo mecânico de capacidade máxima detração combinado de 45.000kg, potência 330CV, inclusive semireboque com caçamba metálica - chp diurno. Af_12/2014</t>
  </si>
  <si>
    <t>Caminhão basculante 18m³, com cavalo mecânico de capacidade máxima detração combinado de 45.000kg, potência 330CV, inclusive semirreboque com caçamba metálica - chi diurno. Af_12/2014</t>
  </si>
  <si>
    <t>Escavação vertical a céu aberto, incluindo carga, descarga e transporte, em solo de 1ª categoria com escavadeira hidráulica (caçamba: 0,8m³ / 111HP), frota de 3 caminhões basculantes de 14m³, DMT de 0,2km e velocidade média 4km/h. Af_12/2013</t>
  </si>
  <si>
    <t>Escavação vertical a céu aberto, incluindo carga, descarga e transporte, em solo de 1ª categoria com escavadeira hidráulica (caçamba: 0,8m³ / 111HP), frota de 3 caminhões basculantes de 14m³, DMT de 0,3km e velocidade média 5,9km/h. Af_12/2013</t>
  </si>
  <si>
    <t>Escavação vertical a céu aberto, incluindo carga, descarga e transporte, em solo de 1ª categoria com escavadeira hidráulica (caçamba: 0,8m³ / 111HP), frota de 3 caminhões basculantes de 14m³, DMT de 0,6km e velocidade média 10km/h. Af_12/2013</t>
  </si>
  <si>
    <t>Escavação vertical a céu aberto, incluindo carga, descarga e transporte, em solo de 1ª categoria com escavadeira hidráulica (caçamba: 0,8m³ / 111HP), frota de 3 caminhões basculantes de 14m³, DMT de 0,8km e velocidade média 14km/h. Af_12/2013</t>
  </si>
  <si>
    <t>Escavação vertical a céu aberto, incluindo carga, descarga e transporte, em solo de 1ª categoria com escavadeira hidráulica (caçamba: 0,8m³ / 111HP), frota de 3 caminhões basculantes de 14m³, DMT de 1km e velocidade média 15km/h. Af_12/2013</t>
  </si>
  <si>
    <t>Escavação vertical a céu aberto, incluindo carga, descarga e transporte, em solo de 1ª categoria com escavadeira hidráulica (caçamba: 0,8m³ / 111HP), frota de 4 caminhões basculantes de 14m³, DMT de 1,5km e velocidade média 18km/h. Af_12/2013</t>
  </si>
  <si>
    <t>Escavação vertical a céu aberto, incluindo carga, descarga e transporte, em solo de 1ª categoria com escavadeira hidráulica (caçamba: 0,8m³ / 111HP), frota de 4 caminhões basculantes de 14m³, DMT de 2km e velocidade média 22km/h. Af_12/2013</t>
  </si>
  <si>
    <t>Escavação vertical a céu aberto, incluindo carga, descarga e transporte, em solo de 1ª categoria com escavadeira hidráulica (caçamba: 0,8m³ / 111HP), frota de 4 caminhões basculantes de 14m³, DMT de 2km e velocidade média 35km/h. Af_12/2013</t>
  </si>
  <si>
    <t>Escavação vertical a céu aberto, incluindo carga, descarga e transporte, em solo de 1ª categoria com escavadeira hidráulica (caçamba: 0,8m³ / 111HP), frota de 5 caminhões basculantes de 14m³, DMT de 3km e velocidade média 20km/h. Af_12/2013</t>
  </si>
  <si>
    <t>Escavação vertical a céu aberto, incluindo carga, descarga e transporte, em solo de 1ª categoria com escavadeira hidráulica (caçamba: 0,8m³ / 111HP), frota de 6 caminhões basculantes de 14m³, DMT de 4km e velocidade média 22km/h. Af_12/2013</t>
  </si>
  <si>
    <t>Escavação vertical a céu aberto, incluindo carga, descarga e transporte, em solo de 1ª categoria com escavadeira hidráulica (caçamba: 0,8m³ / 111HP), frota de 7 caminhões basculantes de 14m³, DMT de 6km e velocidade média 22km/h. Af_12/2013</t>
  </si>
  <si>
    <t>Escavação vertical a céu aberto, incluindo carga, descarga e transporte, em solo de 1ª categoria com escavadeira hidráulica (caçamba: 0,8m³ / 111HP), frota de 6 caminhões basculantes de 14m³, DMT de 6km e velocidade média 35km/h. Af_12/2013</t>
  </si>
  <si>
    <t>Escavação vertical a céu aberto, incluindo carga, descarga e transporte, em solo de 1ª categoria com escavadeira hidráulica (caçamba: 0,8m³ / 111HP), frota de 9 caminhões basculantes de 14m³, DMT de 8km e velocidade média 22km/h. Af_12/2013</t>
  </si>
  <si>
    <t>Escavação vertical a céu aberto, incluindo carga, descarga e transporte, em solo de 1ª categoria com escavadeira hidráulica (caçamba: 0,8m³ / 111HP), frota de 10 caminhões basculantes de 14m³, DMT de 10km e velocidade média 22km/h. Af_12/2013</t>
  </si>
  <si>
    <t>Escavação vertical a céu aberto, incluindo carga, descarga e transporte, em solo de 1ª categoria com escavadeira hidráulica (caçamba: 0,8m³ / 111HP), frota de 7 caminhões basculantes de 14m³, DMT de 10km e velocidade média 35km/h. Af_12/2013</t>
  </si>
  <si>
    <t>Escavação vertical a céu aberto, incluindo carga, descarga e transporte, em solo de 1ª categoria com escavadeira hidráulica (caçamba: 0,8m³ / 111HP), frota de 13 caminhões basculantes de 14m³, DMT de 15km e velocidade média 24km/h. Af_12/2013</t>
  </si>
  <si>
    <t>Escavação vertical a céu aberto, incluindo carga, descarga e transporte, em solo de 1ª categoria com escavadeira hidráulica (caçamba: 0,8m³ / 111HP), frota de 8 caminhões basculantes de 14m³, DMT de 15km e velocidade média 45km/h. Af_12/2013</t>
  </si>
  <si>
    <t>Escavação vertical a céu aberto, incluindo carga, descarga e transporte, em solo de 1ª categoria com escavadeira hidráulica (caçamba: 0,8m³ / 111HP), frota de 16 caminhões basculantes de 14m³, DMT de 20km e velocidade média 24km/h. Af_12/2013</t>
  </si>
  <si>
    <t>Escavação vertical a céu aberto, incluindo carga, descarga e transporte, em solo de 1ª categoria com escavadeira hidráulica (caçamba: 0,8m³ / 111HP), frota de 2 caminhões basculantes de 18m³, DMT de 0,2km e velocidade média 4km/h. Af_12/2013</t>
  </si>
  <si>
    <t>Escavação vertical a céu aberto, incluindo carga, descarga e transporte, em solo de 1ª categoria com escavadeira hidráulica (caçamba: 0,8m³ / 111HP), frota de 2 caminhões basculantes de 18m³, DMT de 0,3km e velocidade média 5,9km/h. Af_12/2013</t>
  </si>
  <si>
    <t>Escavação vertical a céu aberto, incluindo carga, descarga e transporte, em solo de 1ª categoria com escavadeira hidráulica (caçamba: 0,8m³ / 111HP), frota de 2 caminhões basculantes de 18m³, DMT de 0,6km e velocidade média 10km/h. Af_12/2013</t>
  </si>
  <si>
    <t>Escavação vertical a céu aberto, incluindo carga, descarga e transporte, em solo de 1ª categoria com escavadeira hidráulica (caçamba: 0,8m³ / 111HP), frota de 2 caminhões basculantes de 18m³, DMT de 0,8km e velocidade média 14km/h. Af_12/2013</t>
  </si>
  <si>
    <t>Escavação vertical a céu aberto, incluindo carga, descarga e transporte, em solo de 1ª categoria com escavadeira hidráulica (caçamba: 0,8m³ / 111HP), frota de 3 caminhões basculantes de 18m³, DMT de 1km e velocidade média 15km/h. Af_12/2013</t>
  </si>
  <si>
    <t>Escavação vertical a céu aberto, incluindo carga, descarga e transporte, em solo de 1ª categoria com escavadeira hidráulica (caçamba: 0,8m³ / 111HP), frota de 4 caminhões basculantes de 18m³, DMT de 1,5km e velocidade média 18km/h. Af_12/2013</t>
  </si>
  <si>
    <t>Escavação vertical a céu aberto, incluindo carga, descarga e transporte, em solo de 1ª categoria com escavadeira hidráulica (caçamba: 0,8m³ / 111HP), frota de 4 caminhões basculantes de 18m³, DMT de 2km e velocidade média 22km/h. Af_12/2013</t>
  </si>
  <si>
    <t>Escavação vertical a céu aberto, incluindo carga, descarga e transporte, em solo de 1ª categoria com escavadeira hidráulica (caçamba: 0,8m³ / 111HP), frota de 3 caminhões basculantes de 18m³, DMT de 2km e velocidade média 35km/h. Af_12/2013</t>
  </si>
  <si>
    <t>Escavação vertical a céu aberto, incluindo carga, descarga e transporte, em solo de 1ª categoria com escavadeira hidráulica (caçamba: 0,8m³ / 111HP), frota de 5 caminhões basculantes de 18m³, DMT de 3km e velocidade média 20km/h. Af_12/2013</t>
  </si>
  <si>
    <t>Escavação vertical a céu aberto, incluindo carga, descarga e transporte, em solo de 1ª categoria com escavadeira hidráulica (caçamba: 0,8m³ / 111HP), frota de 5 caminhões basculantes de 18m³, DMT de 4km e velocidade média 22km/h. Af_12/2013</t>
  </si>
  <si>
    <t>Escavação vertical a céu aberto, incluindo carga, descarga e transporte, em solo de 1ª categoria com escavadeira hidráulica (caçamba: 0,8m³ / 111HP), frota de 6 caminhões basculantes de 18m³, DMT de 6km e velocidade média 22km/h. Af_12/2013</t>
  </si>
  <si>
    <t>Escavação vertical a céu aberto, incluindo carga, descarga e transporte, em solo de 1ª categoria com escavadeira hidráulica (caçamba: 0,8m³ / 111HP), frota de 5 caminhões basculantes de 18m³, DMT de 6km e velocidade média 35km/h. Af_12/2013</t>
  </si>
  <si>
    <t>Escavação vertical a céu aberto, incluindo carga, descarga e transporte, em solo de 1ª categoria com escavadeira hidráulica (caçamba: 0,8m³ / 111HP), frota de 7 caminhões basculantes de 18m³, DMT de 8km e velocidade média 22km/h. Af_12/2013</t>
  </si>
  <si>
    <t>Escavação vertical a céu aberto, incluindo carga, descarga e transporte, em solo de 1ª categoria com escavadeira hidráulica (caçamba: 0,8m³ / 111HP), frota de 9 caminhões basculantes de 18m³, DMT de 10km e velocidade média 22km/h. Af_12/2013</t>
  </si>
  <si>
    <t>Escavação vertical a céu aberto, incluindo carga, descarga e transporte, em solo de 1ª categoria com escavadeira hidráulica (caçamba: 0,8m³ / 111HP), frota de 6 caminhões basculantes de 18m³, DMT de 10km e velocidade média 35km/h. Af_12/2013</t>
  </si>
  <si>
    <t>Escavação vertical a céu aberto, incluindo carga, descarga e transporte, em solo de 1ª categoria com escavadeira hidráulica (caçamba: 0,8m³ / 111HP), frota de 11 caminhões basculantes de 18m³, DMT de 15km e velocidade média 24km/h. Af_12/2013</t>
  </si>
  <si>
    <t>Escavação vertical a céu aberto, incluindo carga, descarga e transporte, em solo de 1ª categoria com escavadeira hidráulica (caçamba: 0,8m³ / 111HP), frota de 7 caminhões basculantes de 18m³, DMT de 15km e velocidade média 45km/h. Af_12/2013</t>
  </si>
  <si>
    <t>Escavação vertical a céu aberto, incluindo carga, descarga e transporte, em solo de 1ª categoria com escavadeira hidráulica (caçamba: 0,8m³ / 111HP), frota de 13 caminhões basculantes de 18m³, DMT de 20km e velocidade média 24km/h. Af_12/2013</t>
  </si>
  <si>
    <t>Escavação vertical a céu aberto, incluindo carga, descarga e transporte, em solo de 1ª categoria com escavadeira hidráulica (caçamba: 1,2m³ / 155HP), frota de 3 caminhões basculantes de 14m³, DMT de 0,2km e velocidade média 4km/h. Af_12/2013</t>
  </si>
  <si>
    <t>Escavação vertical a céu aberto, incluindo carga, descarga e transporte, em solo de 1ª categoria com escavadeira hidráulica (caçamba: 1,2m³ / 155HP), frota de 3 caminhões basculantes de 14m³, DMT de 0,3km e velocidade média 5,9km/h. Af_12/2013</t>
  </si>
  <si>
    <t>Escavação vertical a céu aberto, incluindo carga, descarga e transporte, em solo de 1ª categoria com escavadeira hidráulica (caçamba: 1,2m³ / 155HP), frota de 3 caminhões basculantes de 14m³, DMT de 0,6km e velocidade média 10km/h. Af_12/2013</t>
  </si>
  <si>
    <t>Escavação vertical a céu aberto, incluindo carga, descarga e transporte, em solo de 1ª categoria com escavadeira hidráulica (caçamba: 1,2m³ / 155HP), frota de 3 caminhões basculantes de 14m³, DMT de 0,8km e velocidade média 14km/h. Af_12/2013</t>
  </si>
  <si>
    <t>Escavação vertical a céu aberto, incluindo carga, descarga e transporte, em solo de 1ª categoria com escavadeira hidráulica (caçamba: 1,2m³ / 155HP), frota de 3 caminhões basculantes de 14m³, DMT de 1km e velocidade média 15km/h. Af_12/2013</t>
  </si>
  <si>
    <t>Escavação vertical a céu aberto, incluindo carga, descarga e transporte, em solo de 1ª categoria com escavadeira hidráulica (caçamba: 1,2m³ / 155HP), frota de 5 caminhões basculantes de 14m³, DMT de 1,5km e velocidade média 18km/h. Af_12/2013</t>
  </si>
  <si>
    <t>Escavação vertical a céu aberto, incluindo carga, descarga e transporte, em solo de 1ª categoria com escavadeira hidráulica (caçamba: 1,2m³ / 155HP), frota de 5 caminhões basculantes de 14m³, DMT de 2km e velocidade média 22km/h. Af_12/2013</t>
  </si>
  <si>
    <t>Escavação vertical a céu aberto, incluindo carga, descarga e transporte, em solo de 1ª categoria com escavadeira hidráulica (caçamba: 1,2m³ / 155HP), frota de 5 caminhões basculantes de 14m³, DMT de 2km e velocidade média 35km/h. Af_12/2013</t>
  </si>
  <si>
    <t>Escavação vertical a céu aberto, incluindo carga, descarga e transporte, em solo de 1ª categoria com escavadeira hidráulica (caçamba: 1,2m³ / 155HP), frota de 7 caminhões basculantes de 14m³, DMT de 3km e velocidade média 20km/h. Af_12/2013</t>
  </si>
  <si>
    <t>Escavação vertical a céu aberto, incluindo carga, descarga e transporte, em solo de 1ª categoria com escavadeira hidráulica (caçamba: 1,2m³ / 155HP), frota de 7 caminhões basculantes de 14m³, DMT de 4km e velocidade média 22km/h. Af_12/2013</t>
  </si>
  <si>
    <t>Escavação vertical a céu aberto, incluindo carga, descarga e transporte, em solo de 1ª categoria com escavadeira hidráulica (caçamba: 1,2m³ / 155HP), frota de 9 caminhões basculantes de 14m³, DMT de 6km e velocidade média 22km/h. Af_12/2013</t>
  </si>
  <si>
    <t>Escavação vertical a céu aberto, incluindo carga, descarga e transporte, em solo de 1ª categoria com escavadeira hidráulica (caçamba: 1,2m³ / 155HP), frota de 7 caminhões basculantes de 14m³, DMT de 6km e velocidade média 35km/h. Af_12/2013</t>
  </si>
  <si>
    <t>Escavação vertical a céu aberto, incluindo carga, descarga e transporte, em solo de 1ª categoria com escavadeira hidráulica (caçamba: 1,2m³ / 155HP), frota de 11 caminhões basculantes de 14m³, DMT de 8km e velocidade média 22km/h. Af_12/2013</t>
  </si>
  <si>
    <t>Escavação vertical a céu aberto, incluindo carga, descarga e transporte, em solo de 1ª categoria com escavadeira hidráulica (caçamba: 1,2m³ / 155HP), frota de 13 caminhões basculantes de 14m³, DMT de 10km e velocidade média 22km/h. Af_12/2013</t>
  </si>
  <si>
    <t>Escavação vertical a céu aberto, incluindo carga, descarga e transporte, em solo de 1ª categoria com escavadeira hidráulica (caçamba: 1,2m³ / 155HP), frota de 10 caminhões basculantes de 14m³, DMT de 10km e velocidade média 35km/h. Af_12/2013</t>
  </si>
  <si>
    <t>Escavação vertical a céu aberto, incluindo carga, descarga e transporte, em solo de 1ª categoria com escavadeira hidráulica (caçamba: 1,2m³ / 155HP), frota de 17 caminhões basculantes de 14m³, DMT de 15km e velocidade média 24km/h. Af_12/2013</t>
  </si>
  <si>
    <t>Escavação vertical a céu aberto, incluindo carga, descarga e transporte, em solo de 1ª categoria com escavadeira hidráulica (caçamba: 1,2m³ / 155HP), frota de 11 caminhões basculantes de 14m³, DMT de 15km e velocidade média 45km/h. Af_12/2013</t>
  </si>
  <si>
    <t>Escavação vertical a céu aberto, incluindo carga, descarga e transporte, em solo de 1ª categoria com escavadeira hidráulica (caçamba: 1,2m³ / 155HP), frota de 22 caminhões basculantes de 14m³, DMT de 20km e velocidade média 24km/h. Af_12/2013</t>
  </si>
  <si>
    <t>Escavação vertical a céu aberto, incluindo carga, descarga e transporte, em solo de 1ª categoria com escavadeira hidráulica (caçamba: 1,2m³ / 155HP), frota de 3 caminhões basculantes de 18m³, DMT de 0,2km e velocidade média 4km/h. Af_12/2013</t>
  </si>
  <si>
    <t>Escavação vertical a céu aberto, incluindo carga, descarga e transporte, em solo de 1ª categoria com escavadeira hidráulica (caçamba: 1,2m³ / 155HP), frota de 3 caminhões basculantes de 18m³, DMT de 0,3km e velocidade média 5,9km/h. Af_12/2013</t>
  </si>
  <si>
    <t>Escavação vertical a céu aberto, incluindo carga, descarga e transporte, em solo de 1ª categoria com escavadeira hidráulica (caçamba: 1,2m³ / 155HP), frota de 3 caminhões basculantes de 18m³, DMT de 0,6km e velocidade média 10km/h. Af_12/2013</t>
  </si>
  <si>
    <t>Escavação vertical a céu aberto, incluindo carga, descarga e transporte, em solo de 1ª categoria com escavadeira hidráulica (caçamba: 1,2m³ / 155HP), frota de 3 caminhões basculantes de 18m³, DMT de 0,8km e velocidade média 14km/h. Af_12/2013</t>
  </si>
  <si>
    <t>Escavação vertical a céu aberto, incluindo carga, descarga e transporte, em solo de 1ª categoria com escavadeira hidráulica (caçamba: 1,2m³ / 155HP), frota de 3 caminhões basculantes de 18m³, DMT de 1km e velocidade média 15km/h. Af_12/2013</t>
  </si>
  <si>
    <t>Escavação vertical a céu aberto, incluindo carga, descarga e transporte, em solo de 1ª categoria com escavadeira hidráulica (caçamba: 1,2m³ / 155HP), frota de 5 caminhões basculantes de 18m³, DMT de 1,5km e velocidade média 18km/h. Af_12/2013</t>
  </si>
  <si>
    <t>Escavação vertical a céu aberto, incluindo carga, descarga e transporte, em solo de 1ª categoria com escavadeira hidráulica (caçamba: 1,2m³ / 155HP), frota de 5 caminhões basculantes de 18m³, DMT de 2km e velocidade média 22km/h. Af_12/2013</t>
  </si>
  <si>
    <t>Escavação vertical a céu aberto, incluindo carga, descarga e transporte, em solo de 1ª categoria com escavadeira hidráulica (caçamba: 1,2m³ / 155HP), frota de 4 caminhões basculantes de 18m³, DMT de 2km e velocidade média 35km/h. Af_12/2013</t>
  </si>
  <si>
    <t>Escavação vertical a céu aberto, incluindo carga, descarga e transporte, em solo de 1ª categoria com escavadeira hidráulica (caçamba: 1,2m³ / 155HP), frota de 6 caminhões basculantes de 18m³, DMT de 3km e velocidade média 20km/h. Af_12/2013</t>
  </si>
  <si>
    <t>Escavação vertical a céu aberto, incluindo carga, descarga e transporte, em solo de 1ª categoria com escavadeira hidráulica (caçamba: 1,2m³ / 155HP), frota de 7 caminhões basculantes de 18m³, DMT de 4km e velocidade média 22km/h. Af_12/2013</t>
  </si>
  <si>
    <t>Escavação vertical a céu aberto, incluindo carga, descarga e transporte, em solo de 1ª categoria com escavadeira hidráulica (caçamba: 1,2m³ / 155HP), frota de 8 caminhões basculantes de 18m³, DMT de 6km e velocidade média 22km/h. Af_12/2013</t>
  </si>
  <si>
    <t>Escavação vertical a céu aberto, incluindo carga, descarga e transporte, em solo de 1ª categoria com escavadeira hidráulica (caçamba: 1,2m³ / 155HP), frota de 6 caminhões basculantes de 18m³, DMT de 6km e velocidade média 35km/h. Af_12/2013</t>
  </si>
  <si>
    <t>Escavação vertical a céu aberto, incluindo carga, descarga e transporte, em solo de 1ª categoria com escavadeira hidráulica (caçamba: 1,2m³ / 155HP), frota de 10 caminhões basculantes de 18m³, DMT de 8km e velocidade média 22km/h. Af_12/2013</t>
  </si>
  <si>
    <t>Escavação vertical a céu aberto, incluindo carga, descarga e transporte, em solo de 1ª categoria com escavadeira hidráulica (caçamba: 1,2m³ / 155HP), frota de 7 caminhões basculantes de 18m³, DMT de 8km e velocidade média 35km/h. Af_12/2013</t>
  </si>
  <si>
    <t>Escavação vertical a céu aberto, incluindo carga, descarga e transporte, em solo de 1ª categoria com escavadeira hidráulica (caçamba: 1,2m³ / 155HP), frota de 12 caminhões basculantes de 18m³, DMT de 10km e velocidade média 22km/h. Af_12/2013</t>
  </si>
  <si>
    <t>Escavação vertical a céu aberto, incluindo carga, descarga e transporte, em solo de 1ª categoria com escavadeira hidráulica (caçamba: 1,2m³ / 155HP), frota de 8 caminhões basculantes de 18m³, DMT de 10km e velocidade média 35km/h. Af_12/2013</t>
  </si>
  <si>
    <t>Escavação vertical a céu aberto, incluindo carga, descarga e transporte, em solo de 1ª categoria com escavadeira hidráulica (caçamba: 1,2m³ / 155HP), frota de 15 caminhões basculantes de 18m³, DMT de 15km e velocidade média 24km/h. Af_12/2013</t>
  </si>
  <si>
    <t>Escavação vertical a céu aberto, incluindo carga, descarga e transporte, em solo de 1ª categoria com escavadeira hidráulica (caçamba: 1,2m³ / 155HP), frota de 9 caminhões basculantes de 18m³, DMT de 15km e velocidade média 45km/h. Af_12/2013</t>
  </si>
  <si>
    <t>Ponto de consumo terminal de água fria (subramal) com tubulação de PVC, DN 25mm, instalado em ramal de água, inclusos rasgo e chumbamento em alvenaria. Af_12/2014</t>
  </si>
  <si>
    <t>Escavação vertical a céu aberto, incluindo carga, descarga e transporte, em solo de 1ª categoria com escavadeira hidráulica (caçamba: 1,2m³ / 155HP), frota de 19 caminhões basculantes de 18m³, DMT de 20km e velocidade média 24km/h. Af_12/2013</t>
  </si>
  <si>
    <t>Ponto de consumo terminal de água quente (subramal) com tubulação de CPVC, DN 22mm, instalado em ramal de água, inclusos rasgo e chumbamento em alvenaria. Af_12/2014.</t>
  </si>
  <si>
    <t>Escavação vertical a céu aberto, incluindo carga, descarga e transporte, em solo de 1ª categoria com escavadeira hidráulica (caçamba: 1,2m³ / 155HP), frota de 10 caminhões basculantes de 18m³, DMT de 25km e velocidade média 45km/h. Af_11/2014</t>
  </si>
  <si>
    <t>Escavação vertical a céu aberto, incluindo carga, descarga e transporte, em solo de 1ª categoria com escavadeira hidráulica (caçamba: 1,2m³ / 155HP), frota de 10 caminhões basculantes de 18m³, DMT de 30km e velocidade média 45km/h. Af_12/2013</t>
  </si>
  <si>
    <t>Escavação vertical a céu aberto, incluindo carga, descarga e transporte, em solo de 1ª categoria com escavadeira hidráulica (caçamba: 1,2m³ / 155HP), frota de 15 caminhões basculantes de 18m³, DMT de 30km e velocidade média 45km/h. Af_12/2013</t>
  </si>
  <si>
    <t>Escavação vertical a céu aberto, incluindo carga, descarga e transporte, em solo de 1ª categoria com escavadeira hidráulica (caçamba: 1,2m³ / 155HP), frota de 10 caminhões basculantes de 18m³, DMT de 35km e velocidade média 45km/h. Af_11/2014</t>
  </si>
  <si>
    <t>Escavação vertical a céu aberto, incluindo carga, descarga e transporte, em solo de 1ª categoria com escavadeira hidráulica (caçamba: 1,2m³ / 155HP), frota de 10 caminhões basculantes de 18m³, DMT de 40km e velocidade média 45km/h. Af_12/2013</t>
  </si>
  <si>
    <t>Escavação vertical a céu aberto, incluindo carga, descarga e transporte, em solo de 1ª categoria com escavadeira hidráulica (caçamba: 1,2m³ / 155HP), frota de 15 caminhões basculantes de 18m³, DMT de 40km e velocidade média 45km/h. Af_12/2013</t>
  </si>
  <si>
    <t>Escavação vertical a céu aberto, incluindo carga, descarga e transporte, em solo de 1ª categoria com escavadeira hidráulica (caçamba: 1,2m³ / 155HP), frota de 10 caminhões basculantes de 18m³, DMT de 45km e velocidade média 45km/h. Af_11/2014</t>
  </si>
  <si>
    <t>Escavação vertical a céu aberto, incluindo carga, descarga e transporte, em solo de 1ª categoria com escavadeira hidráulica (caçamba: 1,2m³ / 155HP), frota de 10 caminhões basculantes de 18m³, DMT de 50km e velocidade média 45km/h. Af_12/2013</t>
  </si>
  <si>
    <t>Escavação vertical a céu aberto, incluindo carga, descarga e transporte, em solo de 1ª categoria com escavadeira hidráulica (caçamba: 1,2m³ / 155HP), frota de 15 caminhões basculantes de 18m³, DMT de 50km e velocidade média 45km/h. Af_12/2013</t>
  </si>
  <si>
    <t>Kit de registro de pressão bruto de latão 1/2", inclusive conexões, roscável, instalado em ramal de água fria fornecimento e instalação. Af_12/2014</t>
  </si>
  <si>
    <t>Kit de registro de pressão bruto de latão 3/4" com adaptador curto e luva com bucha, roscável, instalado em ramal de água - fornecimento e instalação. Af_12/2014</t>
  </si>
  <si>
    <t>Kit de registro de gaveta bruto de latão 1/2", com 02 adaptadores curtos com bolsa e rosca, roscável, instalado em ramal de água fornecimento e instalação. Af_12/2014</t>
  </si>
  <si>
    <t>Kit de registro de gaveta bruto de latão 3/4", com 02 adaptadores curtos com bolsa e rosca, roscável, instalado em ramal de água - fornecimento e instalação. Af_12/2014</t>
  </si>
  <si>
    <t>Kit de misturador base bruta de latão 3/4" monocomando para chuveiro, inclusive conexões, instalado em ramal de água fornecimento e instalação. Af_12/2014</t>
  </si>
  <si>
    <t>Kit de tê misturador em CPVC 3/4 com duplo comando para chuveiro, inclusive conexões, instalado em ramal de água fornecimento e instalação. Af_12/2014</t>
  </si>
  <si>
    <t>Composição representativa do serviço de alvenaria de vedação de blocos vazados de cerâmica de 14x9x19cm (espessura 14cm),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</si>
  <si>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</si>
  <si>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25mm x 3/4, instalado em prumada de água fornecimento e instalação. Af_12/2014_p</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</si>
  <si>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</si>
  <si>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</si>
  <si>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</si>
  <si>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</si>
  <si>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</si>
  <si>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</si>
  <si>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</si>
  <si>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10,0mm. Af_01/2015</t>
  </si>
  <si>
    <t>Armação vertical de alvenaria estrutural, diâmetro de 12,5mm. Af_01/2015</t>
  </si>
  <si>
    <t>Armação de cinta de alvenaria estrutural, diâmetro de 10,0mm. Af_01/2015</t>
  </si>
  <si>
    <t>Armação de verga e contraverga de alvenaria estrutural, diâmetro de 8,0mm. Af_01/2015</t>
  </si>
  <si>
    <t>Armação de verga e contraverga de alvenaria estrutural, diâmetro de 10,0mm. Af_01/2015</t>
  </si>
  <si>
    <t>Escavação mecanizada de vala com profundidade até 1,5m, com escavadeira hidráulica (capacidade da caçamba: 0,8m³ / potência: 111HP), largura de 1,5m a 2,5m, em solo de 1ª categoria, em vias urbanas. Af_01/2015</t>
  </si>
  <si>
    <t>Escavação mecanizada de vala com profundidade maior que 1,5m até 3,0m, com escavadeira hidráulica (capacidade da caçamba: 0,8m³ / potência: 111HP), largura até 1,5m, em solo de 1ª categoria, em vias urbanas. Af_01/2015</t>
  </si>
  <si>
    <t>Escavação mecanizada de vala com profundidade maior que 1,5 até 3,0m, com escavadeira hidráulica (capacidade da caçamba: 0,8m³ / potência:111HP), largura de 1,5m a 2,5m, em solo de 1ª categoria, em vias urbanas. Af_01/2015</t>
  </si>
  <si>
    <t>Escavação mecanizada de vala com profundidade maior que 3,0 até 4,5m, com escavadeira hidráulica (capacidade da caçamba: 0,8m³ / potência: 111HP), largura menor que 1,5m, em solo de 1ª categoria, em vias urbanas. Af_01/2015</t>
  </si>
  <si>
    <t>Escavação mecanizada de vala com profundidade maior que 3,0m até 4,5m, com escavadeira hidráulica (capacidade da caçamba: 1,2m³ / potência: 155HP), largura de 1,5m a 2,5m, em solo de 1ª categoria, em vias urbanas. Af_01/2015</t>
  </si>
  <si>
    <t>Escavação mecanizada de vala com profundidade maior que 4,5m até 6,0m, com escavadeira hidráulica (capacidade da caçamba: 1,2m³ / potência: 155HP), largura menor que 1,5m, em solo de 1ª categoria, em vias urbanas. Af_01/2015</t>
  </si>
  <si>
    <t>Escavação mecanizada de vala com profundidade maior que 4,5m até 6,0m, com escavadeira hidráulica (capacidade da caçamba: 1,2m³ / potência: 155HP), largura de 1,5m a 2,5m, em solo de 1ª categoria, em vias urbanas. Af_01/2015</t>
  </si>
  <si>
    <t>Escavação mecanizada de vala com profundidade até 1,5m, com escavadeira hidráulica (capacidade da caçamba: 0,8m³ / potência: 111HP), largura de 1,5 a 2,5m, em solo de 1ª categoria, em vias não urbanas. Af_01/2015</t>
  </si>
  <si>
    <t>Escavação mecanizada de vala com profundidade maior que 1,5 e até 3,0m, com escavadeira hidráulica (capacidade da caçamba: 0,8m³ / potência: 111HP), largura menor que 1,5m, em solo de 1ª categoria, em vias não urbanas. Af_01/2015</t>
  </si>
  <si>
    <t>Escavação mecanizada de vala com profundidade maior que 1,5 e até 3,0m, com escavadeira hidráulica (capacidade da caçamba: 0,8m³ / potência: 111HP), largura de 1,5 a 2,5m, em solo de 1ª categoria, em vias não urbanas. Af_01/2015</t>
  </si>
  <si>
    <t>Escavação mecanizada de vala com profundidade maior que 3,0m até 4,5m, com escavadeira hidráulica (capacidade da caçamba: 0,8m³ / potência: 111HP), largura menor que 1,5m, em solo de 1ª categoria, em vias não urbanas. Af_01/2015</t>
  </si>
  <si>
    <t>Escavação mecanizada de vala com profundidade maior que 3,0m até 4,5m, com escavadeira hidráulica (capacidade da caçamba: 1,2m³ / potência: 155HP), largura de 1,5m a 2,5m, em solo de 1ª categoria, em vias não urbanas. Af_01/2015</t>
  </si>
  <si>
    <t>Escavação mecanizada de vala com profundidade maior que 4,5m até 6,0m, com escavadeira hidráulica (capacidade da caçamba: 1,2m³ / potência: 155HP), largura menor que 1,5m, em solo de 1ª categoria, em vias não urbanas. Af_01/2015</t>
  </si>
  <si>
    <t>Escavação mecanizada de vala com profundidade maior que 4,5m até 6,0m, com escavadeira hidráulica (capacidade da caçamba: 1,2m³ / potência: 155HP), largura de 1,5m a 2,5m, em solo de 1ª categoria, em vias não urbanas. Af_01/2015</t>
  </si>
  <si>
    <t>Escavação mecanizada de vala com profundidade até 1,5m, com retroescavadeira (capacidade da caçamba da retro: 0,26m³ / potência: 88HP), largura menor que 0,8m, em solo de 1ª categoria, em vias urbanas. Af_01/2015</t>
  </si>
  <si>
    <t>Escavação mecanizada de vala com profundidade até 1,5m, com retroescavadeira (capacidade da caçamba da retro: 0,26m³ / potência: 88HP), largura de 0,8m a 1,5m, em solo de 1ª categoria, em vias urbanas. Af_01/2015</t>
  </si>
  <si>
    <t>Escavação mecanizada de vala com profundidade maior que 1,5m até 3,0m, com retroescavadeira (capacidade da caçamba da retro: 0,26m³ / potência: 88HP), largura menor que 0,8m, em solo de 1ª categoria, em vias urbanas. Af_01/2015</t>
  </si>
  <si>
    <t>Escavação mecanizada de vala com profundidade maior que 1,5m até 3,0m, com retroescavadeira (capacidade da caçamba da retro: 0,26m³ / potência: 88HP), largura de 0,8m a 1,5m, em solo de 1ª categoria, em vias urbanas. Af_01/2015</t>
  </si>
  <si>
    <t>Escavação mecanizada de vala com profundidade até 1,5m, com retroescavadeira (capacidade da caçamba da retro: 0,26m³ / potência: 88HP), largura menor que 0,8m, em solo de 1ª categoria, em vias não urbanas. Af_01/2015</t>
  </si>
  <si>
    <t>Escavação mecanizada de vala com profundidade até 1,5m, com retroescavadeira (capacidade da caçamba da retro: 0,26m³ / potência: 88HP), largura de 0,8m a 1,5m, em solo de 1ª categoria, em vias não urbanas. Af_01/2015</t>
  </si>
  <si>
    <t>Escavação mecanizada de vala com profundidade maior que 1,5m até 3,0m, com retroescavadeira (capacidade da caçamba da retro: 0,26m³ / potência: 88HP), largura menor que 0,8m, em solo de 1ª categoria, em vias não urbanas. Af_01/2015</t>
  </si>
  <si>
    <t>Escavação mecanizada de vala com profundidade maior que 1,5m até 3,0m, com retroescavadeira (capacidade da caçamba da retro: 0,26m³ / potência: 88HP), largura de 0,8m a 1,5m, em solo de 1ª categoria, em vias não urbanas. Af_01/2015</t>
  </si>
  <si>
    <t>Alvenaria de vedação de blocos cerâmicos furados na vertical de 14x19x39cm (espessura 14cm) de paredes com área líquida menor que 6m² com vãos e argamassa de assentamento com preparo manual. Af_06/2014</t>
  </si>
  <si>
    <t>Graute Fgk=15MPa; traço 1:0,04:2,0:2,4 (cimento / cal / areia grossa / brita 0) preparo mecânico com betoneira 400L. Af_02/2015</t>
  </si>
  <si>
    <t>Graute Fgk=20MPa; traço 1:0,04:1,6:1,9 (cimento / cal / areia grossa / brita 0) preparo mecânico com betoneira 400L. Af_02/2015</t>
  </si>
  <si>
    <t>Graute Fgk=25MPa; traço 1:0,02:1,2:1,5 (cimento / cal / areia grossa / brita 0) preparo mecânico com betoneira 400L. Af_02/2015</t>
  </si>
  <si>
    <t>Graute Fgk=30MPa; traço 1:0,02:0,8:1,1 (cimento / cal / areia grossa / brita 0) preparo mecânico com betoneira 400L. Af_02/2015</t>
  </si>
  <si>
    <t>Graute Fgk=15MPa; traço 1:2,0:2,4 (cimento / areia grossa / brita 0 / aditivo) preparo mecânico com betoneira 400L. Af_02/2015</t>
  </si>
  <si>
    <t>Graute Fgk=20MPa; traço 1:1,6:1,9 (cimento / areia grossa / brita 0 / aditivo) preparo mecânico com betoneira 400L. Af_02/2015</t>
  </si>
  <si>
    <t>Graute Fgk=25MPa; traço 1:1,2:1,5 (cimento / areia grossa / brita 0 / aditivo) preparo mecânico com betoneira 400L. Af_02/2015</t>
  </si>
  <si>
    <t>Graute Fgk=30MPa; traço 1:0,8:1,1 (cimento / areia grossa / brita 0 / aditivo) preparo mecânico com betoneira 400L. Af_02/2015</t>
  </si>
  <si>
    <t>Registro de esfera, PVC, roscável, 3/4", fornecido e instalado em ramal de água. Af_03/2015</t>
  </si>
  <si>
    <t>Joelho 90 graus com bucha de latão, PVC, soldável, DN 25mm, x 1/2" instalado em ramal ou sub-ramal de água fornecimento e instalação. Af_03/2015_p</t>
  </si>
  <si>
    <t>Tê com bucha de latão na bolsa central, PVC, soldável, DN 25mm x 3/4", instalado em ramal ou sub-ramal de água fornecimento e instalação. Af_03/2015_p</t>
  </si>
  <si>
    <t>Bucha de redução, PVC, soldável, DN 40mm x 32mm, instalado em ramal ou sub-ramal de água fornecimento e instalação. Af_03/2015_p</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</si>
  <si>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</si>
  <si>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</si>
  <si>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</si>
  <si>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</si>
  <si>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40mm. Af_05/2015</t>
  </si>
  <si>
    <t>Furo em alvenaria para diâmetros maiores que 40mm e menores ou iguais a 75mm. Af_05/2015</t>
  </si>
  <si>
    <t>Furo em alvenaria para diâmetros maiores que 75mm. Af_05/2015</t>
  </si>
  <si>
    <t>Furo em concreto para diâmetros menores ou iguais a 40mm. Af_05/2015</t>
  </si>
  <si>
    <t>Furo em concreto para diâmetros maiores que 40mm e menores ou iguais a 75mm. Af_05/2015</t>
  </si>
  <si>
    <t>Furo em concreto para diâmetros maiores que 75mm. Af_05/2015</t>
  </si>
  <si>
    <t>Rasgo em alvenaria para ramais / distribuição com diâmetros menores ou iguais a 40mm. Af_05/2015</t>
  </si>
  <si>
    <t>Rasgo em contrapiso para ramais / distribuição com diâmetros menores ou iguais a 40mm. Af_05/2015</t>
  </si>
  <si>
    <t>Rasgo em contrapiso para ramais / distribuição com diâmetros maiores que 40mm e menores ou iguais a 75mm. Af_05/2015</t>
  </si>
  <si>
    <t>Rasgo em contrapiso para ramais / distribuição com diâmetros maiores que 75mm. Af_05/2015</t>
  </si>
  <si>
    <t>Rasgo em alvenaria para eletrodutos com diâmetros menores ou iguais a 40mm. Af_05/2015</t>
  </si>
  <si>
    <t>Passante tipo tubo de diâmetro menor ou igual a 40mm, fixado em laje. Af_05/2015</t>
  </si>
  <si>
    <t>Passante tipo tubo de diâmetro maiores que 40mm e menores ou iguais a 75mm, fixado em laje. Af_05/2015</t>
  </si>
  <si>
    <t>Passante tipo tubo de diâmetro maior que 75mm, fixado em laje. Af_05/2015</t>
  </si>
  <si>
    <t>Quebra em alvenaria para instalação de caixa de tomada (4x4 ou 4x2). Af_05/2015</t>
  </si>
  <si>
    <t>Quebra em alvenaria para instalação de quadro distribuição pequeno (19x25cm). Af_05/2015</t>
  </si>
  <si>
    <t>Quebra em alvenaria para instalação de quadro distribuição grande (76x40cm). Af_05/2015</t>
  </si>
  <si>
    <t>Quebra em alvenaria para instalação de abrigo para mangueiras (90x60cm). Af_05/2015</t>
  </si>
  <si>
    <t>Chumbamento linear em alvenaria para ramais / distribuição com diâmetros menores ou iguais a 40mm. Af_05/2015</t>
  </si>
  <si>
    <t>Chumbamento linear em alvenaria para ramais / distribuição com diâmetros maiores que 40mm e menores ou iguais a 75mm. Af_05/2015</t>
  </si>
  <si>
    <t>Chumbamento linear em contrapiso para ramais / distribuição com diâmetros menores ou iguais a 40mm. Af_05/2015</t>
  </si>
  <si>
    <t>Chumbamento linear em contrapiso para ramais / distribuição com diâmetros maiores que 40mm e menores ou iguais a 75mm. Af_05/2015</t>
  </si>
  <si>
    <t>Chumbamento linear em contrapiso para ramais / distribuição com diâmetros maiores que 75mm. Af_05/2015</t>
  </si>
  <si>
    <t>Vibrador de imersão, diâmetro de ponteira 45mm, motor elétrico trifásico potência de 2CV - depreciação. Af_06/2015</t>
  </si>
  <si>
    <t>Vibrador de imersão, diâmetro de ponteira 45mm, motor elétrico trifásico potência de 2CV - juros. Af_06/2015</t>
  </si>
  <si>
    <t>Vibrador de imersão, diâmetro de ponteira 45mm, motor elétrico trifásico potência de 2CV - manutenção. Af_06/2015</t>
  </si>
  <si>
    <t>Vibrador de imersão, diâmetro de ponteira 45mm, motor elétrico trifásico potência de 2CV - materiais na operação. Af_06/2015</t>
  </si>
  <si>
    <t>Vibrador de imersão, diâmetro de ponteira 45mm, motor elétrico trifásico potência de 2CV - chp diurno. Af_06/2015</t>
  </si>
  <si>
    <t>Vibrador de imersão, diâmetro de ponteira 45mm, motor elétrico trifásico potência de 2CV - chi diurno. Af_06/2015</t>
  </si>
  <si>
    <t>Perfuratriz manual, torque máximo 83Nm, potência 5CV, com diâmetro máximo 4" - depreciação. Af_06/2015</t>
  </si>
  <si>
    <t>Perfuratriz manual, torque máximo 83Nm, potência 5CV, com diâmetro máximo 4" - juros. Af_06/2015</t>
  </si>
  <si>
    <t>Perfuratriz manual, torque máximo 83Nm, potência 5CV, com diâmetro máximo 4" - manutenção. Af_06/2015</t>
  </si>
  <si>
    <t>Perfuratriz manual, torque máximo 83Nm, potência 5CV, com diâmetro máximo 4" - materiais na operação. Af_06/2015</t>
  </si>
  <si>
    <t>Perfuratriz manual, torque máximo 83Nm, potência 5CV, com diâmetro máximo 4" - chp diurno. Af_06/2015</t>
  </si>
  <si>
    <t>Perfuratriz manual, torque máximo 83Nm, potência 5CV, com diâmetro máximo 4" - chi diurno. Af_06/2015</t>
  </si>
  <si>
    <t>Perfuratriz sobre esteira, torque máximo 600kgf, peso médio 1.000kg, potência 20HP, diâmetro máximo 10" - depreciação. Af_06/2015</t>
  </si>
  <si>
    <t>Perfuratriz sobre esteira, torque máximo 600kgf, peso médio 1.000kg, potência 20HP, diâmetro máximo 10" - juros. Af_06/2015</t>
  </si>
  <si>
    <t>Perfuratriz sobre esteira, torque máximo 600kgf, peso médio 1.000kg, potência 20HP, diâmetro máximo 10" - manutenção. Af_06/2015</t>
  </si>
  <si>
    <t>Perfuratriz sobre esteira, torque máximo 600kgf, peso médio 1.000kg, potência 20HP, diâmetro máximo 10" - materiais na operação. Af_06/2015</t>
  </si>
  <si>
    <t>Perfuratriz sobre esteira, torque máximo 600kgf, peso médio 1.000kg, potência 20HP, diâmetro máximo 10" - chp diurno. Af_06/2015</t>
  </si>
  <si>
    <t>Perfuratriz sobre esteira, torque máximo 600kgf, peso médio 1.000kg, potência 20HP, diâmetro máximo 10" - chi diurno. Af_06/2015</t>
  </si>
  <si>
    <t>Misturador duplo horizontal de alta turbulência, capacidade / volume 2x500 litros, motores elétricos mínimo 5CV cada, para nata cimento, argamassa e outros - depreciação. Af_06/2015</t>
  </si>
  <si>
    <t>Misturador duplo horizontal de alta turbulência, capacidade / volume 2x500 litros, motores elétricos mínimo 5CV cada, para nata cimento, argamassa e outros - juros. Af_06/2015</t>
  </si>
  <si>
    <t>Misturador duplo horizontal de alta turbulência, capacidade / volume 2x500 litros, motores elétricos mínimo 5CV cada, para nata cimento, argamassa e outros - manutenção. Af_06/2015</t>
  </si>
  <si>
    <t>Misturador duplo horizontal de alta turbulência, capacidade / volume 2x500 litros, motores elétricos mínimo 5CV cada, para nata cimento, argamassa e outros - materiais na operação. Af_06/2015</t>
  </si>
  <si>
    <t>Misturador duplo horizontal de alta turbulência, capacidade / volume 2x500 litros, motores elétricos mínimo 5CV cada, para nata cimento, argamassa e outros - chp diurno. Af_06/2015</t>
  </si>
  <si>
    <t>Misturador duplo horizontal de alta turbulência, capacidade / volume 2x500 litros, motores elétricos mínimo 5CV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</si>
  <si>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</si>
  <si>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</si>
  <si>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</si>
  <si>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</si>
  <si>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</si>
  <si>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</si>
  <si>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15HP, diâmetro do rotor 173mm, hm/q = 30mca / 90m³/h a 45mca / 55m³/h - depreciação. Af_06/2015</t>
  </si>
  <si>
    <t>Bomba centrífuga monoestágio com motor elétrico monofásico, potência 15HP, diâmetro do rotor 173mm, hm/q = 30mca / 90m³/h a 45mca / 55m³/h - juros. Af_06/2015</t>
  </si>
  <si>
    <t>Bomba centrífuga monoestágio com motor elétrico monofásico, potência 15HP, diâmetro do rotor 173mm, hm/q = 30mca / 90m³/h a 45mca / 55m³/h - manutenção. Af_06/2015</t>
  </si>
  <si>
    <t>Bomba centrífuga monoestágio com motor elétrico monofásico, potência 15HP, diâmetro do rotor 173mm, hm/q = 30mca / 90m³/h a 45mca / 55m³/h - materiais na operação. Af_06/2015</t>
  </si>
  <si>
    <t>Bomba centrífuga monoestágio com motor elétrico monofásico, potência 15HP, diâmetro do rotor 173mm, hm/q = 30mca / 90m³/h a 45mca / 55m³/h - chp diurno. Af_06/2015</t>
  </si>
  <si>
    <t>Bomba centrífuga monoestágio com motor elétrico monofásico, potência 15HP, diâmetro do rotor 173mm, hm/q = 30mca / 90m³/h a 45mca / 55m³/h - chi diurno. Af_06/2015</t>
  </si>
  <si>
    <t>Bomba de projeção de concreto seco, potência 10CV, vazão 3m³/h - depreciação. Af_06/2015</t>
  </si>
  <si>
    <t>Bomba de projeção de concreto seco, potência 10CV, vazão 3m³/h - juros. Af_06/2015</t>
  </si>
  <si>
    <t>Bomba de projeção de concreto seco, potência 10CV, vazão 3m³/h - manutenção. Af_06/2015</t>
  </si>
  <si>
    <t>Bomba de projeção de concreto seco, potência 10CV, vazão 3m³/h - materiais na operação. Af_06/2015</t>
  </si>
  <si>
    <t>Bomba de projeção de concreto seco, potência 10CV, vazão 3m³/h - chp diurno. Af_06/2015</t>
  </si>
  <si>
    <t>Bomba de projeção de concreto seco, potência 10CV, vazão 3m³/h - chi diurno. Af_06/2015</t>
  </si>
  <si>
    <t>Bomba de projeção de concreto seco, potência 10CV, vazão 6m³/h - depreciação. Af_06/2015</t>
  </si>
  <si>
    <t>Bomba de projeção de concreto seco, potência 10CV, vazão 6m³/h - juros. Af_06/2015</t>
  </si>
  <si>
    <t>Bomba de projeção de concreto seco, potência 10CV, vazão 6m³/h - manutenção. Af_06/2015</t>
  </si>
  <si>
    <t>Bomba de projeção de concreto seco, potência 10CV, vazão 6m³/h - materiais na operação. Af_06/2015</t>
  </si>
  <si>
    <t>Bomba de projeção de concreto seco, potência 10CV, vazão 6m³/h - chp diurno. Af_06/2015</t>
  </si>
  <si>
    <t>Bomba de projeção de concreto seco, potência 10CV, vazão 6m³/h - chi diurno. Af_06/2015</t>
  </si>
  <si>
    <t>Projetor pneumático de argamassa para chapisco e reboco com recipiente acoplado, tipo canequinha, com compressor de ar rebocável vazão 89pcm e motor diesel de 20CV - depreciação. Af_06/2015</t>
  </si>
  <si>
    <t>Projetor pneumático de argamassa para chapisco e reboco com recipiente acoplado, tipo canequinha, com compressor de ar rebocável vazão 89pcm e motor diesel de 20CV - juros. Af_06/2015</t>
  </si>
  <si>
    <t>Projetor pneumático de argamassa para chapisco e reboco com recipiente acoplado, tipo canequinha, com compressor de ar rebocável vazão 89pcm e motor diesel de 20CV - manutenção. Af_06/2015</t>
  </si>
  <si>
    <t>Projetor pneumático de argamassa para chapisco e reboco com recipiente acoplado, tipo canequinha, com compressor de ar rebocável vazão 89pcm e motor diesel de 20CV - materiais na operação. Af_06/2015</t>
  </si>
  <si>
    <t>Projetor pneumático de argamassa para chapisco e reboco com recipiente acoplado, tipo canequinha, com compressor de ar rebocável vazão 89pcm e motor diesel de 20CV - chp diurno. Af_06/2015</t>
  </si>
  <si>
    <t>Projetor pneumático de argamassa para chapisco e reboco com recipiente acoplado, tipo canequinha, com compressor de ar rebocável vazão 89pcm e motor diesel de 20CV - chi diurno. Af_06/2015</t>
  </si>
  <si>
    <t>Perfuratriz com torre metálica para execução de estaca hélice contínua, profundidade máxima de 30m, diâmetro máximo de 800mm, potência instalada de 268HP, mesa rotativa com torque máximo de 170kNm - depreciação. Af_06/2015</t>
  </si>
  <si>
    <t>Perfuratriz com torre metálica para execução de estaca hélice contínua, profundidade máxima de 30m, diâmetro máximo de 800mm, potência instalada de 268HP, mesa rotativa com torque máximo de 170kNm - juros. Af_06/2015</t>
  </si>
  <si>
    <t>Perfuratriz com torre metálica para execução de estaca hélice contínua, profundidade máxima de 30m, diâmetro máximo de 800mm, potência instalada de 268HP, mesa rotativa com torque máximo de 170kNm - manutenção. Af_06/2015</t>
  </si>
  <si>
    <t>Perfuratriz com torre metálica para execução de estaca hélice contínua, profundidade máxima de 30m, diâmetro máximo de 800mm, potência instalada de 268HP, mesa rotativa com torque máximo de 170kNm - materiais na operação. Af_06/2015</t>
  </si>
  <si>
    <t>Perfuratriz com torre metálica para execução de estaca hélice contínua, profundidade máxima de 30m, diâmetro máximo de 800mm, potência instalada de 268HP, mesa rotativa com torque máximo de 170kNm - chp diurno. Af_06/2015</t>
  </si>
  <si>
    <t>Perfuratriz com torre metálica para execução de estaca hélice contínua, profundidade máxima de 30m, diâmetro máximo de 800mm, potência instalada de 268HP, mesa rotativa com torque máximo de 170kNm - chi diurno. Af_06/2015</t>
  </si>
  <si>
    <t>Perfuratriz hidráulica sobre caminhão com trado curto acoplado, profundidade máxima de 20m, diâmetro máximo de 1.500mm, potência instalada de 137HP, mesa rotativa com torque máximo de 30kNm - depreciação. Af_06/2015</t>
  </si>
  <si>
    <t>Perfuratriz hidráulica sobre caminhão com trado curto acoplado, profundidade máxima de 20m, diâmetro máximo de 1.500mm, potência instalada de 137HP, mesa rotativa com torque máximo de 30kNm - juros. Af_06/2015</t>
  </si>
  <si>
    <t>Perfuratriz hidráulica sobre caminhão com trado curto acoplado, profundidade máxima de 20m, diâmetro máximo de 1.500mm, potência instalada de 137HP, mesa rotativa com torque máximo de 30kNm - manutenção. Af_06/2015</t>
  </si>
  <si>
    <t>Perfuratriz hidráulica sobre caminhão com trado curto acoplado, profundidade máxima de 20m, diâmetro máximo de 1.500mm, potência instalada de 137HP, mesa rotativa com torque máximo de 30kNm - materiais na operação. Af_06/2015</t>
  </si>
  <si>
    <t>Perfuratriz hidráulica sobre caminhão com trado curto acoplado, profundidade máxima de 20m, diâmetro máximo de 1.500mm, potência instalada de 137HP, mesa rotativa com torque máximo de 30kNm - chp diurno. Af_06/2015</t>
  </si>
  <si>
    <t>Perfuratriz hidráulica sobre caminhão com trado curto acoplado, profundidade máxima de 20m, diâmetro máximo de 1.500mm, potência instalada de 137HP, mesa rotativa com torque máximo de 30kNm - chi diurno. Af_06/2015</t>
  </si>
  <si>
    <t>Manipulador telescópico, potência de 85HP, capacidade de carga de 3.500kg, altura máxima de elevação de 12,3m - depreciação. Af_06/2015</t>
  </si>
  <si>
    <t>Manipulador telescópico, potência de 85HP, capacidade de carga de 3.500kg, altura máxima de elevação de 12,3m - juros. Af_06/2015</t>
  </si>
  <si>
    <t>Manipulador telescópico, potência de 85HP, capacidade de carga de 3.500kg, altura máxima de elevação de 12,3m - manutenção. Af_06/2015</t>
  </si>
  <si>
    <t>Manipulador telescópico, potência de 85HP, capacidade de carga de 3.500kg, altura máxima de elevação de 12,3m - materiais na operação. Af_06/2015</t>
  </si>
  <si>
    <t>Manipulador telescópico, potência de 85HP, capacidade de carga de 3.500kg, altura máxima de elevação de 12,3m - chp diurno. Af_06/2015</t>
  </si>
  <si>
    <t>Manipulador telescópico, potência de 85HP, capacidade de carga de 3.500kg, altura máxima de elevação de 12,3m - chi diurno. Af_06/2015</t>
  </si>
  <si>
    <t>Mini carregadeira sobre rodas, potência líquida de 47HP, capacidade nominal de operação de 646kg - depreciação. Af_06/2015</t>
  </si>
  <si>
    <t>Mini carregadeira sobre rodas, potência líquida de 47HP, capacidade nominal de operação de 646kg - juros. Af_06/2015</t>
  </si>
  <si>
    <t>Mini carregadeira sobre rodas, potência líquida de 47HP, capacidade nominal de operação de 646kg - manutenção. Af_06/2015</t>
  </si>
  <si>
    <t>Mini carregadeira sobre rodas, potência líquida de 47HP, capacidade nominal de operação de 646kg - materiais na operação. Af_06/2015</t>
  </si>
  <si>
    <t>Mini carregadeira sobre rodas, potência líquida de 47HP, capacidade nominal de operação de 646kg - chp diurno. Af_06/2015</t>
  </si>
  <si>
    <t>Mini carregadeira sobre rodas, potência líquida de 47HP, capacidade nominal de operação de 646kg - chi diurno. Af_06/2015</t>
  </si>
  <si>
    <t>Tubo de PVC para rede coletora de esgoto de parede maciça, DN 100mm, junta elástica, instalado em local com nível baixo de interferências fornecimento e assentamento. Af_06/2015</t>
  </si>
  <si>
    <t>Tubo de PVC para rede coletora de esgoto de parede maciça, DN 150mm, junta elástica, instalado em local com nível baixo de interferências fornecimento e assentamento. Af_06/2015</t>
  </si>
  <si>
    <t>Tubo de PVC para rede coletora de esgoto de parede maciça, DN 200mm, junta elástica, instalado em local com nível baixo de interferências fornecimento e assentamento. Af_06/2015</t>
  </si>
  <si>
    <t>Tubo de PVC para rede coletora de esgoto de parede maciça, DN 250mm, junta elástica, instalado em local com nível baixo de interferências fornecimento e assentamento. Af_06/2015</t>
  </si>
  <si>
    <t>Tubo de PVC para rede coletora de esgoto de parede maciça, DN 300mm, junta elástica, instalado em local com nível baixo de interferências fornecimento e assentamento. Af_06/2015</t>
  </si>
  <si>
    <t>Tubo de PVC para rede coletora de esgoto de parede maciça, DN 350mm, junta elástica, instalado em local com nível baixo de interferências fornecimento e assentamento. Af_06/2015</t>
  </si>
  <si>
    <t>Tubo de PVC para rede coletora de esgoto de parede maciça, DN 400mm, junta elástica, instalado em local com nível baixo de interferências fornecimento e assentamento. Af_06/2015</t>
  </si>
  <si>
    <t>Tubo de PVC para rede coletora de esgoto de parede maciça, DN 100mm, junta elástica, instalado em local com nível alto de interferências fornecimento e assentamento. Af_06/2015</t>
  </si>
  <si>
    <t>Tubo de PVC para rede coletora de esgoto de parede maciça, DN 150mm, junta elástica, instalado em local com nível alto de interferências fornecimento e assentamento. Af_06/2015</t>
  </si>
  <si>
    <t>Tubo de PVC para rede coletora de esgoto de parede maciça, DN 200mm, junta elástica, instalado em local com nível alto de interferências fornecimento e assentamento. Af_06/2015</t>
  </si>
  <si>
    <t>Tubo de PVC para rede coletora de esgoto de parede maciça, DN 250mm, junta elástica, instalado em local com nível alto de interferências fornecimento e assentamento. Af_06/2015</t>
  </si>
  <si>
    <t>Tubo de PVC para rede coletora de esgoto de parede maciça, DN 300mm, junta elástica, instalado em local com nível alto de interferências fornecimento e assentamento. Af_06/2015</t>
  </si>
  <si>
    <t>Tubo de PVC para rede coletora de esgoto de parede maciça, DN 350mm, junta elástica, instalado em local com nível alto de interferências fornecimento e assentamento. Af_06/2015</t>
  </si>
  <si>
    <t>Tubo de PVC para rede coletora de esgoto de parede maciça, DN 400mm, junta elástica, instalado em local com nível alto de interferências fornecimento e assentamento. Af_06/2015</t>
  </si>
  <si>
    <t>Junta argamassada entre tubo DN 100mm e o poço de visita / caixa de concreto ou alvenaria em redes de esgoto. Af_06/2015</t>
  </si>
  <si>
    <t>Junta argamassada entre tubo DN 150mm e o poço de visita / caixa de concreto ou alvenaria em redes de esgoto. Af_06/2015</t>
  </si>
  <si>
    <t>Junta argamassada entre tubo DN 200mm e o poço / caixa de concreto ou alvenaria em redes de esgoto. Af_06/2015</t>
  </si>
  <si>
    <t>Junta argamassada entre tubo DN 250mm e o poço de visita / caixa de concreto ou alvenaria em redes de esgoto. Af_06/2015</t>
  </si>
  <si>
    <t>Junta argamassada entre tubo DN 300mm e o poço de visita / caixa de concreto ou alvenaria em redes de esgoto. Af_06/2015</t>
  </si>
  <si>
    <t>Junta argamassada entre tubo DN 350mm e o poço de visita / caixa de concreto ou alvenaria em redes de esgoto. Af_06/2015</t>
  </si>
  <si>
    <t>Junta argamassada entre tubo DN 400mm e o poço de visita / caixa de concreto ou alvenaria em redes de esgoto. Af_06/2015</t>
  </si>
  <si>
    <t>Junta argamassada entre tubo DN 450mm e o poço de visita / caixa de concreto ou alvenaria em redes de esgoto. Af_06/2015</t>
  </si>
  <si>
    <t>Junta argamassada entre tubo DN 600mm e o poço de visita / caixa de concreto ou alvenaria em redes de esgoto. Af_06/2015</t>
  </si>
  <si>
    <t>Assentamento de tubo de PVC para rede coletora de esgoto de parede maciça, DN 100mm, junta elástica, instalado em local com nível baixo de interferências (não inclui fornecimento). Af_06/2015</t>
  </si>
  <si>
    <t>Assentamento de tubo de PVC para rede coletora de esgoto de parede maciça, DN 150mm, junta elástica, instalado em local com nível baixo de interferências (não inclui fornecimento). Af_06/2015</t>
  </si>
  <si>
    <t>Assentamento de tubo de PVC para rede coletora de esgoto de parede maciça, DN 200mm, junta elástica, instalado em local com nível baixo de interferências (não inclui fornecimento). Af_06/2015</t>
  </si>
  <si>
    <t>Assentamento de tubo de PVC para rede coletora de esgoto de parede maciça, DN 250mm, junta elástica, instalado em local com nível baixo de interferências (não inclui fornecimento). Af_06/2015</t>
  </si>
  <si>
    <t>Assentamento de tubo de PVC para rede coletora de esgoto de parede maciça, DN 300mm, junta elástica, instalado em local com nível baixo de interferências (não inclui fornecimento). Af_06/2015</t>
  </si>
  <si>
    <t>Assentamento de tubo de PVC para rede coletora de esgoto de parede maciça, DN 350mm, junta elástica, instalado em local com nível baixo de interferências (não inclui fornecimento). Af_06/2015</t>
  </si>
  <si>
    <t>Assentamento de tubo de PVC para rede coletora de esgoto de parede maciça, DN 400mm, junta elástica, instalado em local com nível baixo de interferências (não inclui fornecimento). Af_06/2015</t>
  </si>
  <si>
    <t>Assentamento de tubo de PVC corrugado de dupla parede para rede coletora de esgoto, DN 150mm, junta elástica, instalado em local com nível baixo de interferências (não inclui fornecimento). Af_06/2015</t>
  </si>
  <si>
    <t>Assentamento de tubo de PVC corrugado de dupla parede para rede coletora de esgoto, DN 200mm, junta elástica, instalado em local com nível baixo de interferências (não inclui fornecimento). Af_06/2015</t>
  </si>
  <si>
    <t>Assentamento de tubo de PVC corrugado de dupla parede para rede coletora de esgoto, DN 250mm, junta elástica, instalado em local com nível baixo de interferências (não inclui fornecimento). Af_06/2015</t>
  </si>
  <si>
    <t>Assentamento de tubo de PVC corrugado de dupla parede para rede coletora de esgoto, DN 300mm, junta elástica, instalado em local com nível baixo de interferências (não inclui fornecimento). Af_06/2015</t>
  </si>
  <si>
    <t>Assentamento de tubo de PVC corrugado de dupla parede para rede coletora de esgoto, DN 350mm, junta elástica, instalado em local com nível baixo de interferências (não inclui fornecimento). Af_06/2015</t>
  </si>
  <si>
    <t>Assentamento de tubo de PVC corrugado de dupla parede para rede coletora de esgoto, DN 400mm, junta elástica, instalado em local com nível baixo de interferências (não inclui fornecimento). Af_06/2015</t>
  </si>
  <si>
    <t>Assentamento de tubo de PEAD corrugado de dupla parede para rede coletora de esgoto, DN 450mm, junta elástica integrada, instalado em local com nível baixo de interferências (não inclui fornecimento). Af_06/2015</t>
  </si>
  <si>
    <t>Assentamento de tubo de PEAD corrugado de dupla parede para rede coletora de esgoto, DN 600mm, junta elástica integrada, instalado em local com nível baixo de interferências (não inclui fornecimento). Af_06/2015</t>
  </si>
  <si>
    <t>Assentamento de tubo de PVC para rede coletora de esgoto de parede maciça, DN 100mm, junta elástica, instalado em local com nível alto de interferências (não inclui fornecimento). Af_06/2015</t>
  </si>
  <si>
    <t>Assentamento de tubo de PVC para rede coletora de esgoto de parede maciça, DN 150mm, junta elástica, instalado em local com nível alto de interferências (não inclui fornecimento). Af_06/2015</t>
  </si>
  <si>
    <t>Assentamento de tubo de PVC para rede coletora de esgoto de parede maciça, DN 200mm, junta elástica, instalado em local com nível alto de interferências (não inclui fornecimento). Af_06/2015</t>
  </si>
  <si>
    <t>Assentamento de tubo de PVC para rede coletora de esgoto de parede maciça, DN 250mm, junta elástica, instalado em local com nível alto de interferências (não inclui fornecimento). Af_06/2015</t>
  </si>
  <si>
    <t>Assentamento de tubo de PVC para rede coletora de esgoto de parede maciça, DN 300mm, junta elástica, instalado em local com nível alto de interferências (não inclui fornecimento). Af_06/2015</t>
  </si>
  <si>
    <t>Assentamento de tubo de PVC para rede coletora de esgoto de parede maciça, DN 350mm, junta elástica, instalado em local com nível alto de interferências (não inclui fornecimento). Af_06/2015</t>
  </si>
  <si>
    <t>Assentamento de tubo de PVC para rede coletora de esgoto de parede maciça, DN 400mm, junta elástica, instalado em local com nível alto de interferências (não inclui fornecimento). Af_06/2015</t>
  </si>
  <si>
    <t>Assentamento de tubo de PVC corrugado de dupla parede para rede coletora de esgoto, DN 150mm, junta elástica, instalado em local com nível alto de interferências (não inclui fornecimento). Af_06/2015</t>
  </si>
  <si>
    <t>Assentamento de tubo de PVC corrugado de dupla parede para rede coletora de esgoto, DN 200mm, junta elástica, instalado em local com nível alto de interferências (não inclui fornecimento). Af_06/2015</t>
  </si>
  <si>
    <t>Assentamento de tubo de PVC corrugado de dupla parede para rede coletora de esgoto, DN 250mm, junta elástica, instalado em local com nível alto de interferências (não inclui fornecimento). Af_06/2015</t>
  </si>
  <si>
    <t>Assentamento de tubo de PVC corrugado de dupla parede para rede coletora de esgoto, DN 300mm, junta elástica, instalado em local com nível alto de interferências (não inclui fornecimento). Af_06/2015</t>
  </si>
  <si>
    <t>Assentamento de tubo de PVC corrugado de dupla parede para rede coletora de esgoto, DN 350mm, junta elástica, instalado em local com nível alto de interferências (não inclui fornecimento). Af_06/2015</t>
  </si>
  <si>
    <t>Assentamento de tubo de PVC corrugado de dupla parede para rede coletora de esgoto, DN 400mm, em junta elástica, instalado em local com nível alto de interferências (não inclui fornecimento). Af_06/2015</t>
  </si>
  <si>
    <t>Assentamento de tubo de PEAD corrugado de dupla parede para rede coletora de esgoto, DN 450mm, junta elástica integrada, instalado em local com nível alto de interferências (não inclui fornecimento). Af_06/2015</t>
  </si>
  <si>
    <t>Assentamento de tubo de PEAD corrugado de dupla parede para rede coletora de esgoto, DN 600mm, junta elástica integrada, instalado em local com nível alto de interferências (não inclui fornecimento). Af_06/2015</t>
  </si>
  <si>
    <t>Almoxarife com encargos complementares</t>
  </si>
  <si>
    <t>Apontador ou apropriador com encargos complementares</t>
  </si>
  <si>
    <t>Arquiteto de obra júnior com encargos complementares</t>
  </si>
  <si>
    <t>Arquiteto de obra pleno com encargos complementares</t>
  </si>
  <si>
    <t>Arquiteto de obra sênior com encargos complementares</t>
  </si>
  <si>
    <t>Auxiliar de desenhista com encargos complementares</t>
  </si>
  <si>
    <t>Auxiliar de escritório com encargos complementares</t>
  </si>
  <si>
    <t>Desenhista copista com encargos complementares</t>
  </si>
  <si>
    <t>Desenhista projetista com encargos complementares</t>
  </si>
  <si>
    <t>Encarregado geral com encargos complementares</t>
  </si>
  <si>
    <t>Engenheiro civil de obra júnior com encargos complementares</t>
  </si>
  <si>
    <t>Engenheiro civil de obra pleno com encargos complementares</t>
  </si>
  <si>
    <t>Engenheiro civil de obra sênior com encargos complementares</t>
  </si>
  <si>
    <t>Mestre de obras com encargos complementares</t>
  </si>
  <si>
    <t>Topógrafo com encargos complementares</t>
  </si>
  <si>
    <t>Aduela / marco / batente para porta de 60x210cm, padrão médio fornecimento e montagem. Af_08/2015</t>
  </si>
  <si>
    <t>Aduela / marco / batente para porta de 70x210cm, padrão médio fornecimento e montagem. Af_08/2015</t>
  </si>
  <si>
    <t>Aduela / marco / batente para porta de 80x210cm, padrão médio fornecimento e montagem. Af_08/2015</t>
  </si>
  <si>
    <t>Aduela / marco / batente para porta de 90x210cm, padrão médio fornecimento e montagem. Af_08/2015</t>
  </si>
  <si>
    <t>Aduela / marco / batente para porta de 60x210cm, fixação com argamassa, padrão médio fornecimento e instalação. Af_08/2015_p</t>
  </si>
  <si>
    <t>Aduela / marco / batente para porta de 60x210cm, fixação com argamassa somente instalação. Af_08/2015_p</t>
  </si>
  <si>
    <t>Aduela / marco / batente para porta de 70x210cm, fixação com argamassa, padrão médio fornecimento e instalação. Af_08/2015_p</t>
  </si>
  <si>
    <t>Aduela / marco / batente para porta de 70x210cm, fixação com argamassa somente instalação. Af_08/2015_p</t>
  </si>
  <si>
    <t>Estaca hélice contínua, diâmetro de 30cm, comprimento total até 15m, perfuratriz com torque de 170kNm. Af_02/2015</t>
  </si>
  <si>
    <t>Estaca hélice contínua, diâmetro de 30cm, comprimento total acima de 15m até 20m, perfuratriz com torque de 170kNm. Af_02/2015</t>
  </si>
  <si>
    <t>Estaca hélice contínua, diâmetro de 50cm, comprimento total até 15m, perfuratriz com torque de 170kNm. Af_02/2015</t>
  </si>
  <si>
    <t>Estaca hélice contínua, diâmetro de 50cm, comprimento total acima de 15m até 30m, perfuratriz com torque de 170kNm. Af_02/2015</t>
  </si>
  <si>
    <t>Estaca hélice contínua, diâmetro de 70cm, comprimento total até 15m, perfuratriz com torque de 170kNm. Af_02/2015</t>
  </si>
  <si>
    <t>Estaca hélice contínua, diâmetro de 70cm, comprimento total acima de 15m até 30m, perfuratriz com torque de 170kNm. Af_02/2015</t>
  </si>
  <si>
    <t>Estaca hélice contínua, diâmetro de 80cm, comprimento total até 30m, perfuratriz com torque de 170kNm. Af_02/2015</t>
  </si>
  <si>
    <t>Aduela / marco / batente para porta de 80x210cm, fixação com argamassa, padrão médio fornecimento e instalação. Af_08/2015_p</t>
  </si>
  <si>
    <t>Aduela / marco / batente para porta de 80x210cm, fixação com argamassa somente instalação. Af_08/2015_p</t>
  </si>
  <si>
    <t>Aduela / marco / batente para porta de 90x210cm, fixação com argamassa, padrão médio fornecimento e instalação. Af_08/2015_p</t>
  </si>
  <si>
    <t>Aduela / marco / batente para porta de 90x210cm, fixação com argamassa somente instalação. Af_08/2015_p</t>
  </si>
  <si>
    <t>Porta de madeira para pintura, semi-oca (leve ou média), 60x210cm, espessura de 3,5cm, incluso dobradiças fornecimento e instalação. Af_08/2015</t>
  </si>
  <si>
    <t>Porta de madeira para pintura, semi-oca (leve ou média), 70x210cm, espessura de 3,5cm, incluso dobradiças fornecimento e instalação. Af_08/2015</t>
  </si>
  <si>
    <t>Porta de madeira para pintura, semi-oca (leve ou média), 80x210cm, espessura de 3,5cm, incluso dobradiças fornecimento e instalação. Af_08/2015</t>
  </si>
  <si>
    <t>Porta de madeira para pintura, semi-oca (leve ou média), 90x210cm, espessura de 3,5cm, incluso dobradiças fornecimento e instalação. Af_08/2015</t>
  </si>
  <si>
    <t>Alizar / guarnição de 5x1,5cm para porta de 60x210cm fixado com pregos, padrão médio - fornecimento e instalação. Af_08/2015_p</t>
  </si>
  <si>
    <t>Alizar / guarnição de 5x1,5cm para porta de 70x210cm fixado com pregos, padrão médio -fornecimento e instalação. Af_08/2015_p</t>
  </si>
  <si>
    <t>Alizar / guarnição de 5x1,5cm para porta de 80x210cm fixado com pregos, padrão médio - fornecimento e instalação. Af_06/2015_p</t>
  </si>
  <si>
    <t>Alizar / guarnição de 5x1,5cm para porta de 90x210cm fixado com pregos, padrão médio - fornecimento e instalação. Af_08/2015_p</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</si>
  <si>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</si>
  <si>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</si>
  <si>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</si>
  <si>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fornecimento e instalação. Af_08/2015</t>
  </si>
  <si>
    <t>Kit de porta de madeira para pintura, semi-oca (leve ou média), padrão médio, 70x210cm, espessura de 3,5cm, itens inclusos: dobradiças, montagem e instalação do batente, fechadura com execução do furo fornecimento e instalação. Af_08/2015</t>
  </si>
  <si>
    <t>Kit de porta de madeira para pintura, semi-oca (leve ou média), padrão médio, 80x210cm, espessura de 3,5cm, itens inclusos: dobradiças, montagem e instalação do batente, fechadura com execução do furo fornecimento e instalação. Af_08/2015</t>
  </si>
  <si>
    <t>Kit de porta de madeira para pintura, semi-oca (leve ou média), padrão médio, 90x210cm, espessura de 3,5cm, itens inclusos: dobradiças, montagem e instalação do batente, fechadura com execução do furo fornecimento e instalação. Af_08/2015</t>
  </si>
  <si>
    <t>Kit de porta de madeira para pintura, semi-oca (leve ou média), padrão médio, 60x210cm, espessura de 3,5cm, itens inclusos: dobradiças, montagem e instalação do batente, sem fechadura fornecimento e instalação. Af_08/2015</t>
  </si>
  <si>
    <t>Kit de porta de madeira para pintura, semi-oca (leve ou média), padrão médio, 70x210cm, espessura de 3,5cm, itens inclusos: dobradiças, montagem e instalação do batente, sem fechadura fornecimento e instalação. Af_08/2015</t>
  </si>
  <si>
    <t>Kit de porta de madeira para pintura, semi-oca (leve ou média), padrão médio, 80x210cm, espessura de 3,5cm, itens inclusos: dobradiças, montagem e instalação do batente, sem fechadura fornecimento e instalação. Af_08/2015</t>
  </si>
  <si>
    <t>Kit de porta de madeira para pintura, semi-oca (leve ou média), padrão médio, 90x210cm, espessura de 3,5cm, itens inclusos: dobradiças, montagem e instalação do batente, sem fechadura fornecimento e instalação. Af_08/2015</t>
  </si>
  <si>
    <t>Concretagem de lajes em edificações unifamiliares feitas com sistema de formas manuseáveis com concreto usinado bombeável, Fck 20MPa, lançado com bomba lança - lançamento, adensamento e acabamento. Af_06/2015</t>
  </si>
  <si>
    <t>Concretagem de paredes em edificações unifamiliares feitas com sistema de formas manuseáveis com concreto usinado bombeável, Fck 20MPa, lançado com bomba lança - lançamento, adensamento e acabamento. Af_06/2015</t>
  </si>
  <si>
    <t>Concretagem de platibanda em edificações unifamiliares feitas com sistema de formas manuseáveis com concreto usinado bombeável, Fck 20MPa, lançado com bomba lança - lançamento, adensamento e acabamento. Af_06/2015</t>
  </si>
  <si>
    <t>Concretagem de lajes em edificações multifamiliares feitas com sistema de formas manuseáveis com concreto usinado bombeável, Fck 20MPa, lançado com bomba lança - lançamento, adensamento e acabamento. Af_06/2015</t>
  </si>
  <si>
    <t>Concretagem de paredes em edificações multifamiliares feitas com sistema de formas manuseáveis com concreto usinado bombeável, Fck 20MPa, lançado com bomba lança - lançamento, adensamento e acabamento. Af_06/2015</t>
  </si>
  <si>
    <t>Concretagem de platibanda em edificações multifamiliares feitas com sistema de formas manuseáveis com concreto usinado bombeável, Fck 20MPa, lançado com bomba lança - lançamento, adensamento e acabamento. Af_06/2015</t>
  </si>
  <si>
    <t>Concretagem de platibanda em edificações unifamiliares feitas com sistema de formas manuseáveis com concreto usinado autoadensável, Fck 20MPa, lançado com bomba lança - lançamento e acabamento. Af_06/2015</t>
  </si>
  <si>
    <t>Concretagem de platibanda em edificações multifamiliares feitas com sistema de formas manuseáveis com concreto usinado autoadensável, Fck 20MPa, lançado com bomba lança - lançamento e acabamento. Af_06/2015</t>
  </si>
  <si>
    <t>Concretagem de edificações (paredes e lajes) feitas com sistema de formas manuseáveis com concreto usinado bombeável, Fck 20MPa, lançado com bomba lança - lançamento, adensamento e acabamento. Af_06/2015</t>
  </si>
  <si>
    <t>Concretagem de edificações (paredes e lajes) feitas com sistema de formas manuseáveis com concreto usinado autoadensável, Fck 20MPa, lançado com bomba lança - lançamento e acabamento. Af_06/2015</t>
  </si>
  <si>
    <t>Estaca escavada mecanicamente, sem fluido estabilizante, com 25cm de diâmetro, até 9m de comprimento, concreto lançado por caminhão betoneira. Af_02/2015</t>
  </si>
  <si>
    <t>Estaca escavada mecanicamente, sem fluido estabilizante, com 25cm de diâmetro, acima de 9m de comprimento, concreto lançado por caminhão betoneira. Af_02/2015</t>
  </si>
  <si>
    <t>Estaca escavada mecanicamente, sem fluido estabilizante, com 25cm de diâmetro, até 9m de comprimento, concreto lançado manualmente. Af_02/2015</t>
  </si>
  <si>
    <t>Estaca escavada mecanicamente, sem fluido estabilizante, com 25cm de diâmetro, acima de 9m de comprimento, concreto lançado manualmente. Af_02/2015</t>
  </si>
  <si>
    <t>Estaca escavada mecanicamente, sem fluido estabilizante, com 40cm de diâmetro, até 9m de comprimento, concreto lançado por caminhão betoneira. Af_02/2015</t>
  </si>
  <si>
    <t>Estaca escavada mecanicamente, sem fluido estabilizante, com 40cm de diâmetro, acima de 9m até 15m de comprimento, concreto lançado por caminhão betoneira. Af_02/2015</t>
  </si>
  <si>
    <t>Estaca escavada mecanicamente, sem fluido estabilizante, com 40cm de diâmetro, acima de 15m de comprimento, concreto lançado por caminhão betoneira. Af_02/2015</t>
  </si>
  <si>
    <t>Estaca escavada mecanicamente, sem fluido estabilizante, com 60cm de diâmetro, até 9m de comprimento, concreto lançado por caminhão betoneira. Af_02/2015</t>
  </si>
  <si>
    <t>Estaca escavada mecanicamente, sem fluido estabilizante, com 60cm de diâmetro, acima de 9m até 15m de comprimento, concreto lançado por caminhão betoneira. Af_02/2015</t>
  </si>
  <si>
    <t>Estaca escavada mecanicamente, sem fluido estabilizante, com 60cm de diâmetro, acima de 15m de comprimento, concreto lançado por caminhão betoneira. Af_02/2015</t>
  </si>
  <si>
    <t>Estaca escavada mecanicamente, sem fluido estabilizante, com 60cm de diâmetro, até 9m de comprimento, concreto lançado por bomba lança. Af_02/2015</t>
  </si>
  <si>
    <t>Estaca escavada mecanicamente, sem fluido estabilizante, com 60cm de diâmetro, acima de 9m até 15m de comprimento, concreto lançado por bomba lança. Af_02/2015</t>
  </si>
  <si>
    <t>Estaca escavada mecanicamente, sem fluido estabilizante, com 60cm de diâmetro, acima de 15m de comprimento, concreto lançado por bomba lança. Af_02/2015</t>
  </si>
  <si>
    <t>Contrapiso acústico em argamassa traço 1:4 (cimento e areia), preparo mecânico com betoneira 400L, aplicado em áreas secas menores que 15m², espessura 5cm, acabamento não reforçado. Af_10/2014</t>
  </si>
  <si>
    <t>Contrapiso acústico em argamassa traço 1:4 (cimento e areia), preparo manual, aplicado em áreas secas menores que 15m², espessura 5cm, acabamento não reforçado. Af_10/2014</t>
  </si>
  <si>
    <t>Contrapiso acústico em argamassa pronta, preparo mecânico com misturador 300kg, aplicado em áreas secas menores que 15m², espessura 5cm, acabamento não reforçado. Af_10/2014</t>
  </si>
  <si>
    <t>Contrapiso acústico em argamassa pronta, preparo manual, aplicado em áreas secas menores que 15m², espessura 5cm, acabamento não reforçado. Af_10/2014</t>
  </si>
  <si>
    <t>Contrapiso acústico em argamassa traço 1:4 (cimento e areia), preparo mecânico com betoneira 400L, aplicado em áreas secas menores que 15m², espessura 6cm, acabamento não reforçado. Af_10/2014</t>
  </si>
  <si>
    <t>Contrapiso acústico em argamassa traço 1:4 (cimento e areia), preparo manual, aplicado em áreas secas menores que 15m², espessura 6cm, acabamento não reforçado. Af_10/2014</t>
  </si>
  <si>
    <t>Contrapiso acústico em argamassa pronta, preparo mecânico com misturador 300kg, aplicado em áreas secas menores que 15m², espessura 6cm, acabamento não reforçado. Af_10/2014</t>
  </si>
  <si>
    <t>Contrapiso acústico em argamassa pronta, preparo manual, aplicado em áreas secas menores que 15m², espessura 6cm, acabamento não reforçado. Af_10/2014</t>
  </si>
  <si>
    <t>Contrapiso acústico em argamassa traço 1:4 (cimento e areia), preparo mecânico com betoneira 400L, aplicado em áreas secas menores que 15m², espessura 7cm, acabamento não reforçado. Af_10/2014</t>
  </si>
  <si>
    <t>Contrapiso acústico em argamassa traço 1:4 (cimento e areia), preparo manual, aplicado em áreas secas menores que 15m², espessura 7cm, acabamento não reforçado. Af_10/2014</t>
  </si>
  <si>
    <t>Contrapiso acústico em argamassa pronta, preparo mecânico com misturador 300kg, aplicado em áreas secas menores que 15m², espessura 7cm, acabamento não reforçado. Af_10/2014</t>
  </si>
  <si>
    <t>Contrapiso acústico em argamassa pronta, preparo manual, aplicado em áreas secas menores que 15m², espessura 7cm, acabamento não reforçado. Af_10/2014</t>
  </si>
  <si>
    <t>Contrapiso acústico em argamassa traço 1:4 (cimento e areia), preparo mecânico com betoneira 400L, aplicado em áreas secas maiores que 15m², espessura 5cm, acabamento não reforçado. Af_10/2014</t>
  </si>
  <si>
    <t>Contrapiso acústico em argamassa traço 1:4 (cimento e areia), preparo manual, aplicado em áreas secas maiores que 15m², espessura 5cm, acabamento não reforçado. Af_10/2014</t>
  </si>
  <si>
    <t>Contrapiso acústico em argamassa pronta, preparo mecânico com misturador 300kg, aplicado em áreas secas maiores que 15m², espessura 5cm, acabamento não reforçado. Af_10/2014</t>
  </si>
  <si>
    <t>Contrapiso acústico em argamassa pronta, preparo manual, aplicado em áreas secas maiores que 15m², espessura 5cm, acabamento não reforçado. Af_10/2014</t>
  </si>
  <si>
    <t>Contrapiso acústico em argamassa traço 1:4 (cimento e areia), preparo mecânico com betoneira 400L, aplicado em áreas secas maiores que 15m², espessura 6cm, acabamento não reforçado. Af_10/2014</t>
  </si>
  <si>
    <t>Contrapiso acústico em argamassa traço 1:4 (cimento e areia), preparo manual, aplicado em áreas secas maiores que 15m², espessura 6cm, acabamento não reforçado. Af_10/2014</t>
  </si>
  <si>
    <t>Contrapiso acústico em argamassa pronta, preparo mecânico com misturador 300kg, aplicado em áreas secas maiores que 15m², espessura 6cm, acabamento não reforçado. Af_10/2014</t>
  </si>
  <si>
    <t>Contrapiso acústico em argamassa pronta, preparo manual, aplicado em áreas secas maiores que 15m², espessura 6cm, acabamento não reforçado. Af_10/2014</t>
  </si>
  <si>
    <t>Contrapiso acústico em argamassa traço 1:4 (cimento e areia), preparo mecânico com betoneira 400L, aplicado em áreas secas maiores que 15m², espessura 7cm, acabamento não reforçado. Af_10/2014</t>
  </si>
  <si>
    <t>Contrapiso acústico em argamassa traço 1:4 (cimento e areia), preparo manual, aplicado em áreas secas maiores que 15m², espessura 7cm, acabamento não reforçado. Af_10/2014</t>
  </si>
  <si>
    <t>Contrapiso acústico em argamassa pronta, preparo mecânico com misturador 300kg, aplicado em áreas secas maiores que 15m², espessura 7cm, acabamento não reforçado. Af_10/2014</t>
  </si>
  <si>
    <t>Contrapiso acústico em argamassa pronta, preparo manual, aplicado em áreas secas maiores que 15m², espessura 7cm, acabamento não reforçado. Af_10/2014</t>
  </si>
  <si>
    <t>Compressor de ar rebocável, vazão 189pcm, pressão efetiva de trabalho 102psi, motor diesel, potência 63CV - depreciação. Af_06/2015</t>
  </si>
  <si>
    <t>Compressor de ar rebocável, vazão 189pcm, pressão efetiva de trabalho 102psi, motor diesel, potência 63CV - juros. Af_06/2015</t>
  </si>
  <si>
    <t>Compressor de ar rebocável, vazão 89pcm, pressão efetiva de trabalho 102psi, motor diesel, potência 20CV - depreciação. Af_06/2015</t>
  </si>
  <si>
    <t>Compressor de ar rebocável, vazão 89pcm, pressão efetiva de trabalho 102psi, motor diesel, potência 20CV - juros. Af_06/2015</t>
  </si>
  <si>
    <t>Compressor de ar rebocável, vazão 89pcm, pressão efetiva de trabalho 102psi, motor diesel, potência 20CV - manutenção. Af_06/2015</t>
  </si>
  <si>
    <t>Compressor de ar rebocável, vazão 89pcm, pressão efetiva de trabalho 102psi, motor diesel, potência 20CV - materiais na operação. Af_06/2015</t>
  </si>
  <si>
    <t>Compressor de ar rebocável, vazão 89pcm, pressão efetiva de trabalho 102psi, motor diesel, potência 20CV - chp diurno. Af_06/2015</t>
  </si>
  <si>
    <t>Compressor de ar rebocável, vazão 89pcm, pressão efetiva de trabalho 102psi, motor diesel, potência 20CV - chi diurno. Af_06/2015</t>
  </si>
  <si>
    <t>Compressor de ar rebocável, vazão 250pcm, pressão de trabalho 102psi, motor a diesel potência 81CV - depreciação. Af_06/2015</t>
  </si>
  <si>
    <t>Compressor de ar rebocável, vazão 250pcm, pressão de trabalho 102psi, motor a diesel potência 81CV - juros. Af_06/2015</t>
  </si>
  <si>
    <t>Compressor de ar rebocável, vazão 250pcm, pressão de trabalho 102psi, motor a diesel potência 81CV - manutenção. Af_06/2015</t>
  </si>
  <si>
    <t>Compressor de ar rebocável, vazão 250pcm, pressão de trabalho 102psi, motor a diesel potência 81CV - materiais na operação. Af_06/2015</t>
  </si>
  <si>
    <t>Compressor de ar rebocável, vazão 250pcm, pressão de trabalho 102psi, motor a diesel potência 81CV - chp diurno. Af_06/2015</t>
  </si>
  <si>
    <t>Compressor de ar rebocável, vazão 250pcm, pressão de trabalho 102psi, motor a diesel potência 81CV - chi diurno. Af_06/2015</t>
  </si>
  <si>
    <t>Compressor de ar rebocável, vazão 748pcm, pressão efetiva de trabalho 102psi, motor diesel, potência 210CV - depreciação. Af_06/2015</t>
  </si>
  <si>
    <t>Compressor de ar rebocável, vazão 748pcm, pressão efetiva de trabalho 102psi, motor diesel, potência 210CV - juros. Af_06/2015</t>
  </si>
  <si>
    <t>Compressor de ar rebocável, vazão 748pcm, pressão efetiva de trabalho 102psi, motor diesel, potência 210CV - manutenção. Af_06/2015</t>
  </si>
  <si>
    <t>Compressor de ar rebocável, vazão 748pcm, pressão efetiva de trabalho 102psi, motor diesel, potência 210CV - materiais na operação. Af_06/2015</t>
  </si>
  <si>
    <t>Compressor de ar rebocável, vazão 748pcm, pressão efetiva de trabalho 102psi, motor diesel, potência 210CV - chp diurno. Af_06/2015</t>
  </si>
  <si>
    <t>Compressor de ar rebocável, vazão 748pcm, pressão efetiva de trabalho 102psi, motor diesel, potência 210CV - chi diurno. Af_06/2015</t>
  </si>
  <si>
    <t>Escavadeira hidráulica sobre esteiras, caçamba 0,80m³, peso operacional 17,8T, potência líquida 110HP - chp diurno. Af_10/2014</t>
  </si>
  <si>
    <t>Compressor de ar rebocável, vazão 400pcm, pressão de trabalho 102psi, motor a diesel potência 110CV - depreciação. Af_06/2015</t>
  </si>
  <si>
    <t>Compressor de ar rebocável, vazão 400pcm, pressão de trabalho 102psi, motor a diesel potência 110CV - juros. Af_06/2015</t>
  </si>
  <si>
    <t>Compressor de ar rebocável, vazão 400pcm, pressão de trabalho 102psi, motor a diesel potência 110CV - manutenção. Af_06/2015</t>
  </si>
  <si>
    <t>Compressor de ar rebocável, vazão 400pcm, pressão de trabalho 102psi, motor a diesel potência 110CV - materiais na operação. Af_06/2015</t>
  </si>
  <si>
    <t>Formas manuseáveis para paredes de concreto moldadas in loco, de edificações de múltiplos pavimento, em platibanda. Af_06/2015</t>
  </si>
  <si>
    <t>Formas manuseáveis para paredes de concreto moldadas in loco, de edificações de múltiplos pavimentos, em faces internas de paredes. Af_06/2015</t>
  </si>
  <si>
    <t>Formas manuseáveis para paredes de concreto moldadas in loco, de edificações de múltiplos pavimentos, em lajes. Af_06/2015</t>
  </si>
  <si>
    <t>Compressor de ar rebocável, vazão 400pcm, pressão de trabalho 102psi, motor a diesel potência 110CV - chp diurno. Af_06/2015</t>
  </si>
  <si>
    <t>Formas manuseáveis para paredes de concreto moldadas in loco, de edificações de múltiplos pavimentos, em panos de fachada com vãos. Af_06/2015</t>
  </si>
  <si>
    <t>Compressor de ar rebocável, vazão 400pcm, pressão de trabalho 102psi, motor a diesel potência 110CV - chi diurno. Af_06/2015</t>
  </si>
  <si>
    <t>Formas manuseáveis para paredes de concreto moldadas in loco, de edificações de múltiplos pavimentos, em panos de fachada sem vãos. Af_06/2015</t>
  </si>
  <si>
    <t>Formas manuseáveis para paredes de concreto moldadas in loco, de edificações de múltiplos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</si>
  <si>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</si>
  <si>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</si>
  <si>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</si>
  <si>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</si>
  <si>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</si>
  <si>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fornecimento e instalação. Af_08/2015</t>
  </si>
  <si>
    <t>Porta de madeira para verniz, semi-oca (leve ou média), 70x210cm, espessura de 3,5cm, incluso dobradiças fornecimento e instalação. Af_08/2015</t>
  </si>
  <si>
    <t>Porta de madeira para verniz, semi-oca (leve ou média), 80x210cm, espessura de 3,5cm, incluso dobradiças fornecimento e instalação. Af_08/2015</t>
  </si>
  <si>
    <t>Porta de madeira para verniz, semi-oca (leve ou média), 90x210cm, espessura de 3,5cm, incluso dobradiças fornecimento e instalação. Af_08/2015</t>
  </si>
  <si>
    <t>Kit de porta de madeira para verniz, semi-oca (leve ou média), padrão médio, 60x210cm, espessura de 3,5cm, itens inclusos: dobradiças, montagem e instalação do batente, sem fechadura fornecimento e instalação. Af_08/2015</t>
  </si>
  <si>
    <t>Kit de porta de madeira para verniz, semi-oca (leve ou média), padrão médio, 70x210cm, espessura de 3,5cm, itens inclusos: dobradiças, montagem e instalação do batente, sem fechadura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</si>
  <si>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</si>
  <si>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Af_06/2015</t>
  </si>
  <si>
    <t>Perfuratriz hidráulica sobre caminhão com trado curto acoplado, profundidade máxima de 20m, diâmetro máximo de 1.500mm, potência instalada de 137HP, mesa rotativa com torque máximo de 30kNm impostos e seguros. Af_06/2015</t>
  </si>
  <si>
    <t>Caminhão trucado (c/ terceiro eixo) eletrônico - potência 231CV - peso bruto total = 22.000kg - dist. entre eixos 5.170mm - inclui carroceria fixa aberta de madeira - depreciação. Af_06/2015</t>
  </si>
  <si>
    <t>Caminhão trucado (c/ terceiro eixo) eletrônico - potência 231CV - peso bruto total = 22.000kg - dist. entre eixos 5.170mm - inclui carroceria fixa aberta de madeira - juros. Af_06/2015</t>
  </si>
  <si>
    <t>Caminhão trucado (c/ terceiro eixo) eletrônico - potência 231CV - peso bruto total = 22.000kg - dist. entre eixos 5.170mm - inclui carroceria fixa aberta de madeira - impostos e seguros. Af_06/2015</t>
  </si>
  <si>
    <t>Caminhão trucado (c/ terceiro eixo) eletrônico - potência 231CV - peso bruto total = 22.000kg - dist. entre eixos 5.170mm - inclui carroceria fixa aberta de madeira - manutenção. Af_06/2015</t>
  </si>
  <si>
    <t>Caminhão trucado (c/ terceiro eixo) eletrônico - potência 231CV - peso bruto total = 22.000kg - dist. entre eixos 5.170mm - inclui carroceria fixa aberta de madeira - materiais na operação. Af_06/2015</t>
  </si>
  <si>
    <t>Caminhão trucado (c/ terceiro eixo) eletrônico - potência 231CV - peso bruto total = 22.000kg - dist. entre eixos 5170mm - inclui carroceria fixa aberta de madeira - chp diurno. Af_06/2015</t>
  </si>
  <si>
    <t>Caminhão trucado (c/ terceiro eixo) eletrônico - potência 231CV - peso bruto total = 22.000kg - dist. entre eixos 5.170mm - inclui carroceria fixa aberta de madeira - chi diurno. Af_06/2015</t>
  </si>
  <si>
    <t>Transporte horizontal, tubos de PVC soldável com diâmetro menor ou igual a 60mm, manual, 30m. Af_06/2015</t>
  </si>
  <si>
    <t>Transporte horizontal, tubos de PVC soldável com diâmetro maior que 60mm e menor ou igual a 85mm, manual, 30m. Af_06/2015</t>
  </si>
  <si>
    <t>Transporte horizontal, tubos de PVC série normal - esgoto predial, ou reforçado para esgoto ou águas pluviais predial, com diâmetro menor ou igual a 75mm, manual, 30m. Af_06/2015</t>
  </si>
  <si>
    <t>Transporte horizontal, tubos de PVC série normal - esgoto predial, ou reforçado para esgoto ou águas pluviais predial, com diâmetro maior que 75mm e menor ou igual a 100mm, manual, 30m. Af_06/2015</t>
  </si>
  <si>
    <t>Transporte horizontal, tubos de PVC série normal - esgoto predial, ou reforçado para esgoto ou águas pluviais predial, com diâmetro maior que 100mm e menor ou igual a 150mm, manual, 30m. Af_06/2015</t>
  </si>
  <si>
    <t>Transporte horizontal, tubos de CPVC com diâmetro menor ou igual a 54mm, manual, 30m. Af_06/2015</t>
  </si>
  <si>
    <t>Transporte horizontal, tubos de CPVC com diâmetro maior que 54mm e menor ou igual a 73mm, manual, 30m. Af_06/2015</t>
  </si>
  <si>
    <t>Transporte horizontal, tubos de CPVC com diâmetro maior que 73mm e menor ou igual a 89mm, manual, 30m. Af_06/2015</t>
  </si>
  <si>
    <t>Transporte horizontal, tubos de PPR - PN 12 ou PN 25 com diâmetro menor ou igual a 50mm, manual, 30m. Af_06/2015</t>
  </si>
  <si>
    <t>Transporte horizontal, tubos de PPR - PN 12 ou PN 25 com diâmetro maior que 50mm e menor ou igual a 75mm, manual, 30m. Af_06/2015</t>
  </si>
  <si>
    <t>Transporte horizontal, tubos de PPR - PN 12 ou PN 25 com diâmetro maior que 75mm e menor ou igual a 110mm, manual, 30m. Af_06/2015</t>
  </si>
  <si>
    <t>Transporte horizontal, tubos de cobre - classe E, com diâmetro menor ou igual a 42mm, manual, 30m. Af_06/2015</t>
  </si>
  <si>
    <t>Transporte horizontal, tubos de cobre - classe E, com diâmetro maior que 42mm e menor ou igual a 66mm, manual, 30m. Af_06/2015</t>
  </si>
  <si>
    <t>Transporte horizontal, tubos de cobre - classe E, com diâmetro maior que 66mm e menor ou igual a 104mm, manual, 30m. Af_06/2015</t>
  </si>
  <si>
    <t>Transporte horizontal, tubos de aço carbono leve ou médio, preto ou galvanizado, com diâmetro menor ou igual a 25mm, manual, 30m. Af_06/2015</t>
  </si>
  <si>
    <t>Transporte horizontal, tubos de aço carbono leve ou médio, preto ou galvanizado, com diâmetro maior que 25mm e menor ou igual a 40mm, manual, 30m. Af_06/2015</t>
  </si>
  <si>
    <t>Transporte horizontal, tubos de aço carbono leve ou médio, preto ou galvanizado, com diâmetro maior que 40mm e menor ou igual a 65mm, manual, 30m. Af_06/2015</t>
  </si>
  <si>
    <t>Transporte horizontal, tubos de aço carbono leve ou médio, preto ou galvanizado, com diâmetro maior que 65mm e menor ou igual a 90mm, manual, 30m. Af_06/2015</t>
  </si>
  <si>
    <t>Transporte horizontal, tubos de aço carbono leve ou médio, preto ou galvanizado, com diâmetro maior que 90mm e menor ou igual a 125mm, manual, 30m. Af_06/2015</t>
  </si>
  <si>
    <t>Transporte horizontal, tubos de aço carbono leve ou médio, preto ou galvanizado, com diâmetro maior que 125mm e menor ou igual a 150mm, manual, 30m. Af_06/2015</t>
  </si>
  <si>
    <t>Transporte horizontal, madeira, manual, 30m. Af_06/2015</t>
  </si>
  <si>
    <t>Transporte horizontal, vergalhões de aço, manual, 30m. Af_06/2015</t>
  </si>
  <si>
    <t>Transporte horizontal, lata de 18L, manipulador telescópico, 30m. Af_06/2014</t>
  </si>
  <si>
    <t>Transporte horizontal, lata de 18L, manipulador telescópico, 50m. Af_06/2014</t>
  </si>
  <si>
    <t>Transporte horizontal, lata de 18L, manipulador telescópico, 75m. Af_06/2014</t>
  </si>
  <si>
    <t>Transporte horizontal, lata de 18L,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</si>
  <si>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</si>
  <si>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</si>
  <si>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</si>
  <si>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</si>
  <si>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19x19x39cm, manipulador telescópico, 30m. Af_06/2014</t>
  </si>
  <si>
    <t>mil</t>
  </si>
  <si>
    <t>Transporte horizontal, blocos cerâmicos furados na vertical 19x19x39cm, manipulador telescópico, 30m. Af_06/2014</t>
  </si>
  <si>
    <t>Transporte horizontal, blocos cerâmicos furados na horizontal 9x19x19cm, manipulador telescópico, 30m. Af_06/2014</t>
  </si>
  <si>
    <t>Transporte horizontal, blocos vazados de concreto 19x19x39cm, manipulador telescópico, 50m. Af_06/2014</t>
  </si>
  <si>
    <t>Transporte horizontal, blocos cerâmicos furados na vertical 19x19x39cm, manipulador telescópico, 50m. Af_06/2014</t>
  </si>
  <si>
    <t>Transporte horizontal, blocos cerâmicos furados na horizontal 9x19x19cm, manipulador telescópico, 50m. Af_06/2014</t>
  </si>
  <si>
    <t>Transporte horizontal, blocos vazados de concreto 19x19x39cm, manipulador telescópico, 75m. Af_06/2014</t>
  </si>
  <si>
    <t>Transporte horizontal, blocos cerâmicos furados na vertical 19x19x39cm, manipulador telescópico, 75m. Af_06/2014</t>
  </si>
  <si>
    <t>Transporte horizontal, blocos cerâmicos furados na horizontal 9x19x19cm, manipulador telescópico, 75m. Af_06/2014</t>
  </si>
  <si>
    <t>Transporte horizontal, blocos vazados de concreto 19x19x39cm, manipulador telescópico, 100m. Af_06/2014</t>
  </si>
  <si>
    <t>Transporte horizontal, blocos cerâmicos furados na vertical 19x19x39cm, manipulador telescópico, 100m. Af_06/2014</t>
  </si>
  <si>
    <t>Transporte horizontal, blocos cerâmicos furados na horizontal 9x19x19cm, manipulador telescópico, 100m. Af_06/2014</t>
  </si>
  <si>
    <t>Fixação de tubos horizontais de PEX diâmetros iguais ou inferiores a 40mm com abraçadeira plástica 390mm, fixada em laje. Af_05/2015</t>
  </si>
  <si>
    <t>Fixação de tubos horizontais de PPR diâmetros menores ou iguais a 40mm com abraçadeira metálica rígida tipo D 1/2", fixada em perfilado em laje. Af_05/2015</t>
  </si>
  <si>
    <t>Fixação de tubos horizontais de PPR diâmetros maiores que 40mm e menores ou iguais a 75mm com abraçadeira metálica rígida tipo D 1 1/2", fixada em perfilado em laje. Af_05/2015</t>
  </si>
  <si>
    <t>Fixação de tubos horizontais de PPR diâmetros maiores que 75mm com abraçadeira metálica rígida tipo D 3", fixada em perfilado em laje. Af_05/2015</t>
  </si>
  <si>
    <t>Fixação de tubos horizontais de PVC, CPVC ou cobre diâmetros menores ou iguais a 40mm com abraçadeira metálica rígida tipo D 1/2", fixada em perfilado em laje. Af_05/2015</t>
  </si>
  <si>
    <t>Fixação de tubos horizontais de PVC, CPVC ou cobre diâmetros maiores que 40mm e menores ou iguais a 75mm com abraçadeira metálica rígida tipo D 1 1/2", fixada em perfilado em laje. Af_05/2015</t>
  </si>
  <si>
    <t>Fixação de tubos horizontais de PVC, CPVC ou cobre diâmetros maiores que 75mm com abraçadeira metálica rígida tipo D 3", fixada em perfilado em laje. Af_05/2015</t>
  </si>
  <si>
    <t>Fixação de tubos verticais de PPR diâmetros menores ou iguais a 40mm com abraçadeira metálica rígida tipo D 1/2", fixada em perfilado em alvenaria. Af_05/2015</t>
  </si>
  <si>
    <t>Fixação de tubos verticais de PPR diâmetros maiores que 40mm e menores ou iguais a 75mm com abraçadeira metálica rígida tipo D 1 1/2", fixada em perfilado em alvenaria. Af_05/2015</t>
  </si>
  <si>
    <t>Fixação de tubos verticais de PPR diâmetros maiores que 75mm com abraçadeira metálica rígida tipo D 3", fixada em perfilado em alvenaria. Af_05/2015</t>
  </si>
  <si>
    <t>Fixação de tubos horizontais de PPR diâmetros menores ou iguais a 40mm com abraçadeira metálica flexível 18mm, fixada diretamente na laje. Af_05/2015</t>
  </si>
  <si>
    <t>Fixação de tubos horizontais de PPR diâmetros maiores que 40mm e menores ou iguais a 75mm com abraçadeira metálica flexível 18mm, fixada diretamente na laje. Af_05/2015</t>
  </si>
  <si>
    <t>Fixação de tubos horizontais de PPR diâmetros maiores que 75mm com abraçadeira metálica flexível 18mm, fixada diretamente na laje. Af_05/2015</t>
  </si>
  <si>
    <t>Fixação de tubos horizontais de PVC, CPVC ou cobre diâmetros menores ou iguais a 40mm com abraçadeira metálica flexível 18mm, fixada diretamente na laje. Af_05/2015</t>
  </si>
  <si>
    <t>Fixação de tubos horizontais de PVC, CPVC ou cobre diâmetros maiores que 40mm e menores ou iguais a 75mm com abraçadeira metálica flexível18mm, fixada diretamente na laje. Af_05/2015</t>
  </si>
  <si>
    <t>Fixação de tubos horizontais de PVC, CPVC ou cobre diâmetros maiores que 75mm com abraçadeira metálica flexível 18mm, fixada diretamente na laje. Af_05/2015</t>
  </si>
  <si>
    <t>Chumbamento pontual de abertura em laje com passagem de 1 tubo de diâmetro equivalente igual à 50mm. Af_05/2015</t>
  </si>
  <si>
    <t>Chumbamento pontual de abertura em laje com passagem de mais de 1 tubo de diâmetro equivalente igual à 50mm. Af_05/2015</t>
  </si>
  <si>
    <t>Chumbamento pontual em passagem de tubo com diâmetro menor ou igual a 40mm. Af_05/2015</t>
  </si>
  <si>
    <t>Chumbamento pontual em passagem de tubo com diâmetros entre 40mm e 75mm. Af_05/2015</t>
  </si>
  <si>
    <t>Chumbamento pontual em passagem de tubo com diâmetro maior que 75mm. Af_05/2015</t>
  </si>
  <si>
    <t>Rasgo em alvenaria para ramais / distribuição com diâmetros maiores que40mm e menores ou iguais a 75mm. Af_07/2015</t>
  </si>
  <si>
    <t>Placa vibratória reversível com motor 4 tempos a gasolina, força centrífuga de 25kN (2.500kgf), potência 5,5CV - depreciação. Af_08/2015</t>
  </si>
  <si>
    <t>Placa vibratória reversível com motor 4 tempos a gasolina, força centrífuga de 25kN (2.500kgf), potência 5,5CV - juros. Af_08/2015</t>
  </si>
  <si>
    <t>Placa vibratória reversível com motor 4 tempos a gasolina, força centrífuga de 25kN (2.500kgf), potência 5,5CV - manutenção. Af_08/2015</t>
  </si>
  <si>
    <t>Placa vibratória reversível com motor 4 tempos a gasolina, força centrífuga de 25kN (2.500kgf), potência 5,5CV - materiais na operação. Af_08/2015</t>
  </si>
  <si>
    <t>Placa vibratória reversível com motor 4 tempos a gasolina, força centrífuga de 25kN (2.500kgf), potência 5,5CV - chp diurno. Af_08/2015</t>
  </si>
  <si>
    <t>Placa vibratória reversível com motor 4 tempos a gasolina, força centrífuga de 25kN (2.500kgf), potência 5,5CV - chi diurno. Af_08/2015</t>
  </si>
  <si>
    <t>Cortadora de piso com motor 4 tempos a gasolina, potência de 13HP, com disco de corte diamantado segmentado para concreto, diâmetro de 350mm, furo de 1 (14x1) - depreciação. Af_08/2015</t>
  </si>
  <si>
    <t>Cortadora de piso com motor 4 tempos a gasolina, potência de 13HP, com disco de corte diamantado segmentado para concreto, diâmetro de 350mm, furo de 1 (14x1) - juros. Af_08/2015</t>
  </si>
  <si>
    <t>Cortadora de piso com motor 4 tempos a gasolina, potência de 13HP, com disco de corte diamantado segmentado para concreto, diâmetro de 350mm, furo de 1 (14x1) - manutenção. Af_08/2015</t>
  </si>
  <si>
    <t>Cortadora de piso com motor 4 tempos a gasolina, potência de 13HP, com disco de corte diamantado segmentado para concreto, diâmetro de 350mm, furo de 1 (14x1) - materiais na operação. Af_08/2015</t>
  </si>
  <si>
    <t>Cortadora de piso com motor 4 tempos a gasolina, potência de 13HP, com disco de corte diamantado segmentado para concreto, diâmetro de 350mm, furo de 1 (14x1) - chp diurno. Af_08/2015</t>
  </si>
  <si>
    <t>Cortadora de piso com motor 4 tempos a gasolina, potência de 13HP, com disco de corte diamantado segmentado para concreto, diâmetro de 350mm, furo de 1 (14x1) - chi diurno. Af_08/2015</t>
  </si>
  <si>
    <t>Aduela / marco / batente para porta de 60x210cm, padrão popular fornecimento e montagem. Af_08/2015</t>
  </si>
  <si>
    <t>Aduela / marco / batente para porta de 70x210cm, padrão popular fornecimento e montagem. Af_08/2015</t>
  </si>
  <si>
    <t>Aduela / marco / batente para porta de 80x210cm, padrão popular fornecimento e montagem. Af_08/2015</t>
  </si>
  <si>
    <t>Aduela / marco / batente para porta de 90x210cm, padrão popular fornecimento e montagem. Af_08/2015</t>
  </si>
  <si>
    <t>Aduela / marco / batente para porta de 60x210cm, fixação com argamassa, padrão popular fornecimento e instalação. Af_08/2015_p</t>
  </si>
  <si>
    <t>Aduela / marco / batente para porta de 70x210cm, fixação com argamassa, padrão popular fornecimento e instalação. Af_08/2015_p</t>
  </si>
  <si>
    <t>Aduela / marco / batente para porta de 80x210cm, fixação com argamassa, padrão popular fornecimento e instalação. Af_08/2015_p</t>
  </si>
  <si>
    <t>Aduela / marco / batente para porta de 90x210cm, fixação com argamassa, padrão popular fornecimento e instalação. Af_08/2015_p</t>
  </si>
  <si>
    <t>Porta de madeira almofadada, semi-oca (leve ou média), 60x210cm, espessura de 3cm, incluso dobradiças fornecimento e instalação. Af_08/2015</t>
  </si>
  <si>
    <t>Porta de madeira almofadada, semi-oca (leve ou média), 70x210cm, espessura de 3cm, incluso dobradiças fornecimento e instalação. Af_08/2015</t>
  </si>
  <si>
    <t>Porta de madeira almofadada, semi-oca (leve ou média), 80x210cm, espessura de 3,5cm, incluso dobradiças fornecimento e instalação. Af_08/2015</t>
  </si>
  <si>
    <t>Porta de madeira tipo veneziana, semi-oca (leve ou média), 80x210cm, espessura de 3cm, incluso dobradiças fornecimento e instalação. Af_08/2015</t>
  </si>
  <si>
    <t>Porta de madeira, tipo mexicana, semi-oca (pesada ou superpesada), 80x210cm, espessura de 3,5cm, incluso dobradiças fornecimento e instalação. Af_08/2015</t>
  </si>
  <si>
    <t>Alizar / guarnição de 5x1,5cm para porta de 60x210cm fixado com pregos, padrão popular fornecimento e instalação. Af_08/2015</t>
  </si>
  <si>
    <t>Alizar / guarnição de 5x1,5cm para porta de 70x210cm fixado com pregos, padrão popular fornecimento e instalação. Af_08/2015</t>
  </si>
  <si>
    <t>Alizar / guarnição de 5x1,5cm para porta de 80x210cm fixado com pregos, padrão popular fornecimento e instalação. Af_08/2015</t>
  </si>
  <si>
    <t>Alizar / guarnição de 5x1,5cm para porta de 90x210cm fixado com pregos, padrão popular - fornecimento e instalação. Af_08/2015_p</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</si>
  <si>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</si>
  <si>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</si>
  <si>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</si>
  <si>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</si>
  <si>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fornecimento e instalação. Af_08/2015</t>
  </si>
  <si>
    <t>Kit de porta de madeira para pintura, semi-oca (leve ou média), padrão popular, 70x210cm, espessura de 3,5cm, itens inclusos: dobradiças, montagem e instalação do batente, fechadura com execução do furo fornecimento e instalação. Af_08/2015</t>
  </si>
  <si>
    <t>Kit de porta de madeira para pintura, semi-oca (leve ou média), padrão popular, 80x210cm, espessura de 3,5cm, itens inclusos: dobradiças, montagem e instalação do batente, fechadura com execução do furo fornecimento e instalação. Af_08/2015</t>
  </si>
  <si>
    <t>Kit de porta de madeira para pintura, semi-oca (leve ou média), padrão popular, 90x210cm, espessura de 3,5cm, itens inclusos: dobradiças, montagem e instalação do batente, fechadura com execução do furo fornecimento e instalação. Af_08/2015</t>
  </si>
  <si>
    <t>Kit de porta de madeira para pintura, semi-oca (leve ou média), padrão popular, 60x210cm, espessura de 3,5cm, itens inclusos: dobradiças, montagem e instalação do batente, sem fechadura fornecimento e instalação. Af_08/2015</t>
  </si>
  <si>
    <t>Kit de porta de madeira para pintura, semi-oca (leve ou média), padrão popular, 70x210cm, espessura de 3,5cm, itens inclusos: dobradiças, montagem e instalação do batente, sem fechadura fornecimento e instalação. Af_08/2015</t>
  </si>
  <si>
    <t>Kit de porta de madeira para pintura, semi-oca (leve ou média), padrão popular, 80x210cm, espessura de 3,5cm, itens inclusos: dobradiças, montagem e instalação do batente, sem fechadura fornecimento e instalação. Af_08/2015</t>
  </si>
  <si>
    <t>Kit de porta de madeira para pintura, semi-oca (leve ou média), padrão popular, 90x210cm, espessura de 3,5cm, itens inclusos: dobradiças, montagem e instalação do batente, sem fechadura fornecimento e instalação. Af_08/2015</t>
  </si>
  <si>
    <t>Kit de porta de madeira para verniz, semi-oca (leve ou média), padrão popular, 60x210cm, espessura de 3,5cm, itens inclusos: dobradiças, montagem e instalação do batente, sem fechadura fornecimento e instalação. Af_08/2015</t>
  </si>
  <si>
    <t>Kit de porta de madeira para verniz, semi-oca (leve ou média), padrão popular, 70x210cm, espessura de 3,5cm, itens inclusos: dobradiças, montagem e instalação do batente, sem fechadura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</si>
  <si>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</si>
  <si>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</si>
  <si>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</si>
  <si>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</si>
  <si>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70x210cm, espessura de 3cm, itens inclusos: dobradiças, montagem e instalação do batente, sem fechadura - fornecimento e instalação. Af_08/2015</t>
  </si>
  <si>
    <t>Kit de porta de madeira almofadada, semi-oca (leve ou média), padrão popular, 70x210cm,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</si>
  <si>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</si>
  <si>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</si>
  <si>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</si>
  <si>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</si>
  <si>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Kit de porta de madeira tipo mexicana, semi-oca (leve ou média), padrão médio, 80x210cm, espessura de 3cm, itens inclusos: dobradiças, montagem e instalação do batente, sem fechadura - fornecimento e instalação. Af_08/2015</t>
  </si>
  <si>
    <t>Kit de porta de madeira tipo mexicana, semi-oca (leve ou média), padrão popular, 80x210cm, espessura de 3cm, itens inclusos: dobradiças, montagem e instalação do batente, sem fechadura - fornecimento e instalação. Af_08/2015</t>
  </si>
  <si>
    <t>Porta de alumínio de abrir com guarnição, fixação com parafusos - fornecimento e instalação. Af_08/2015</t>
  </si>
  <si>
    <t>Porta em aço de abrir com postigo para vidro e guarnição, fixação com parafusos - fornecimento e instalação. Af_08/2015</t>
  </si>
  <si>
    <t>Porta em aço de abrir com travessas para vidro e guarnição, fixação com parafusos - fornecimento e instalação. Af_08/2015</t>
  </si>
  <si>
    <t>Porta em alumínio de abrir tipo veneziana com guarnição, fixação com parafusos - fornecimento e instalação. Af_08/2015</t>
  </si>
  <si>
    <t>Caminhão toco, peso bruto total 14.300kg, carga útil máxima 9.590kg, distância entre eixos 4,76m, potência 185CV (não inclui carroceria) - depreciação. Af_06/2014</t>
  </si>
  <si>
    <t>Caminhão toco, peso bruto total 14.300kg, carga útil máxima 9.590kg, distância entre eixos 4,76m, potência 185CV (não inclui carroceria) - juros. Af_06/2014</t>
  </si>
  <si>
    <t>Caminhão toco, peso bruto total 14.300kg, carga útil máxima 9.590kg, distância entre eixos 4,76m, potência 185CV (não inclui carroceria) - impostos e seguros. Af_06/2014</t>
  </si>
  <si>
    <t>Caminhão pipa 6.000L, peso bruto total 13.000kg, distância entre eixos 4,80m, potência 189CV inclusive tanque de aço para transporte de água, capacidade 6m³ - depreciação. Af_06/2014</t>
  </si>
  <si>
    <t>Caminhão pipa 6.000L, peso bruto total 13.000kg, distância entre eixos 4,80m, potência 189CV inclusive tanque de aço para transporte de água, capacidade 6m³ - juros. Af_06/2014</t>
  </si>
  <si>
    <t>Caminhão pipa 6.000L, peso bruto total 13.000kg, distância entre eixos 4,80m, potência 189CV inclusive tanque de aço para transporte de água, capacidade 6m³ - impostos e seguros. Af_06/2014</t>
  </si>
  <si>
    <t>Caminhão basculante 6m³, peso bruto total 16.000kg, carga útil máxima 13.071kg, distância entre eixos 4,80m, potência 230CV inclusive caçamba metálica - depreciação. Af_06/2014</t>
  </si>
  <si>
    <t>Caminhão basculante 6m³, peso bruto total 16.000kg, carga útil máxima 13.071kg, distância entre eixos 4,80m, potência 230CV inclusive caçamba metálica - juros. Af_06/2014</t>
  </si>
  <si>
    <t>Caminhão basculante 6m³, peso bruto total 16.000kg, carga útil máxima 13.071kg, distância entre eixos 4,80m, potência 230CV inclusive caçamba metálica - impostos e seguros. Af_06/2014</t>
  </si>
  <si>
    <t>Caminhão toco, peso bruto total 16.000kg, carga útil máxima de 10.685kg, distância entre eixos 4,80m, potência 189CV excl. carroceria - depreciação. Af_06/2014</t>
  </si>
  <si>
    <t>Caminhão toco, peso bruto total 16.000kg, carga útil máxima de 10.685kg, distância entre eixos 4,80m, potência 189CV excl. carroceria - juros. Af_06/2014</t>
  </si>
  <si>
    <t>Caminhão toco, peso bruto total 16.000kg, carga útil máxima de 10.685kg, distância entre eixos 4,80m, potência 189CV excl. carroceria - impostos e seguros. Af_06/2014</t>
  </si>
  <si>
    <t>Caminhão basculante 10m³, trucado cabine simples, peso bruto total 23.000kg, carga útil máxima 15.935kg, distância entre eixos 4,80m, potência 230CV inclusive caçamba metálica - depreciação. Af_06/2014</t>
  </si>
  <si>
    <t>Caminhão basculante 10m³, trucado cabine simples, peso bruto total 23.000kg, carga útil máxima 15.935kg, distância entre eixos 4,80m, potência 230CV inclusive caçamba metálica - juros. Af_06/2014</t>
  </si>
  <si>
    <t>Caminhão basculante 10m³, trucado cabine simples, peso bruto total 23.000kg, carga útil máxima 15.935kg, distância entre eixos 4,80m, potência 230CV inclusive caçamba metálica - impostos e seguros. Af_06/2014</t>
  </si>
  <si>
    <t>Caminhão basculante 10m³, trucado cabine simples, peso bruto total 23.000kg, carga útil máxima 15.935kg, distância entre eixos 4,80m, potência 230CV inclusive caçamba metálica - manutenção. Af_06/2014</t>
  </si>
  <si>
    <t>Caminhão basculante 10m³, trucado cabine simples, peso bruto total 23.000kg, carga útil máxima 15.935kg, distância entre eixos 4,80m, potência 230CV inclusive caçamba metálica - materiais na operação. Af_06/2014</t>
  </si>
  <si>
    <t>Caminhão basculante 10m³, trucado cabine simples, peso bruto total 23.000kg, carga útil máxima 15.935kg, distância entre eixos 4,80m, potência 230CV inclusive caçamba metálica - chp diurno. Af_06/2014</t>
  </si>
  <si>
    <t>Caminhão basculante 10m³, trucado cabine simples, peso bruto total 23.000kg, carga útil máxima 15.935kg, distância entre eixos 4,80m, potência 230CV inclusive caçamba metálica - chi diurno. Af_06/2014</t>
  </si>
  <si>
    <t>Caminhão toco, peso bruto total 14.300kg, carga útil máx. 9.710kg, dist. entre eixos 3,56m, potência 185CV, inclusive carroceria fixa aberta de madeira p/ transporte geral de carga seca, dimen. aprox. 2,50x6,50x0,50m - depreciação. Af_06/2014</t>
  </si>
  <si>
    <t>Caminhão toco, peso bruto total 14.300kg, carga útil máx. 9.710kg, dist. entre eixos 3,56m, potência 185CV, inclusive carroceria fixa aberta de madeira p/ transporte geral de carga seca, dimen. aprox. 2,50x6,50x0,50m - juros. Af_06/2014</t>
  </si>
  <si>
    <t>Caminhão toco, peso bruto total 14.300kg, carga útil máx. 9.710kg, dist. entre eixos 3,56m, potência 185CV, inclusive carroceria fixa aberta de madeira p/ transporte geral de carga seca, dimen. aprox. 2,50x6,50x0,50m - impostos e seguros. Af_06/2014</t>
  </si>
  <si>
    <t>Caminhão pipa 10.000L trucado, peso bruto total 23.000kg, carga útil máxima 15.935kg, distância entre eixos 4,8m, potência 230CV, inclusive tanque de aço para transporte de água - depreciação. Af_06/2014</t>
  </si>
  <si>
    <t>Caminhão pipa 10.000L trucado, peso bruto total 23.000kg, carga útil máxima 15.935kg, distância entre eixos 4,8m, potência 230CV, inclusive tanque de aço para transporte de água - juros. Af_06/2014</t>
  </si>
  <si>
    <t>Caminhão pipa 10.000L trucado, peso bruto total 23.000kg, carga útil máxima 15.935kg, distância entre eixos 4,8m, potência 230CV, inclusive tanque de aço para transporte de água - impostos e seguros. Af_06/2014</t>
  </si>
  <si>
    <t>Caminhão basculante 6m³ toco, peso bruto total 16.000kg, carga útil máxima 11.130kg, distância entre eixos 5,36m, potência 185CV, inclusive caçamba metálica - impostos e seguros. Af_06/2014</t>
  </si>
  <si>
    <t>Guindauto hidráulico, capacidade máxima de carga 6.200kg, momento máximo de carga 11,7Tm, alcance máximo horizontal 9,70m, inclusive caminhão toco peso bruto total 16.000kg, potência de 189CV - impostos e seguros. Af_08/2015</t>
  </si>
  <si>
    <t>Guindauto hidráulico, capacidade máxima de carga 6.200kg, momento máximo de carga 11,7Tm, alcance máximo horizontal 9,70m, inclusive caminhão toco peso bruto total 16.000kg, potência de 189CV - materiais na operação. Af_08/2015</t>
  </si>
  <si>
    <t>Espargidor de asfalto pressurizado, tanque 6m³ com isolação térmica, aquecido com 2 maçaricos, com barra espargidora 3,60m, montado sobre caminhão toco, peso bruto total 14.300kg, potência 185CV - depreciação. Af_08/2015</t>
  </si>
  <si>
    <t>Espargidor de asfalto pressurizado, tanque 6m³ com isolação térmica, aquecido com 2 maçaricos, com barra espargidora 3,60m, montado sobre caminhão toco, peso bruto total 14.300kg, potência 185CV - juros. Af_08/2015</t>
  </si>
  <si>
    <t>Espargidor de asfalto pressurizado, tanque 6m³ com isolação térmica, aquecido com 2 maçaricos, com barra espargidora 3,60m, montado sobre caminhão toco, peso bruto total 14.300kg, potência 185CV - impostos e seguros. Af_08/2015</t>
  </si>
  <si>
    <t>Espargidor de asfalto pressurizado, tanque 6m³ com isolação térmica, aquecido com 2 maçaricos, com barra espargidora 3,60m, montado sobre caminhão toco, peso bruto total 14.300kg, potência 185CV - materiais na operação. Af_08/2015</t>
  </si>
  <si>
    <t>Espargidor de asfalto pressurizado, tanque 6m³ com isolação térmica, aquecido com 2 maçaricos, com barra espargidora 3,60m, montado sobre caminhão toco, peso bruto total 14.300kg, potência 185CV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</si>
  <si>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</si>
  <si>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</si>
  <si>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</si>
  <si>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</si>
  <si>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</si>
  <si>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</si>
  <si>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</si>
  <si>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</si>
  <si>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4CV - depreciação. Af_08/2015</t>
  </si>
  <si>
    <t>Compactador de solos de percussão (soquete) com motor a gasolina 4 tempos, potência 4CV - juros. Af_08/2015</t>
  </si>
  <si>
    <t>Compactador de solos de percussão (soquete) com motor a gasolina 4 tempos, potência 4CV - manutenção. Af_08/2015</t>
  </si>
  <si>
    <t>Compactador de solos de percussão (soquete) com motor a gasolina 4 tempos, potência 4CV - materiais na operação. Af_08/2015</t>
  </si>
  <si>
    <t>Compactador de solos de percussão (soquete) com motor a gasolina 4 tempos de 4CV - chp diurno. Af_08/2015</t>
  </si>
  <si>
    <t>Compactador de solos de percussão (soquete) com motor a gasolina 4 tempos, potência 4CV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</si>
  <si>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</si>
  <si>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</si>
  <si>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</si>
  <si>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</si>
  <si>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</si>
  <si>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</si>
  <si>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</si>
  <si>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</si>
  <si>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em edificações, vergalhão de 6,3mm de diâmetro. Af_06/2015</t>
  </si>
  <si>
    <t>Armação do sistema de paredes de concreto, executada como reforço em edificações, vergalhão de 8,0mm de diâmetro. Af_06/2015</t>
  </si>
  <si>
    <t>Armação do sistema de paredes de concreto, executada como reforço em edificações, vergalhão de 10,0mm de diâmetro. Af_06/2015</t>
  </si>
  <si>
    <t>Guindauto hidráulico, capacidade máxima de carga 6.500kg, momento máximo de carga 5,8Tm, alcance máximo horizontal 7,60m, inclusive caminhão toco peso bruto total 9.700kg, potência de 160CV - depreciação. Af_08/2015</t>
  </si>
  <si>
    <t>Guindauto hidráulico, capacidade máxima de carga 6.500kg, momento máximo de carga 5,8Tm, alcance máximo horizontal 7,60m, inclusive caminhão toco peso bruto total 9.700kg, potência de 160CV - juros. Af_08/2015</t>
  </si>
  <si>
    <t>Guindauto hidráulico, capacidade máxima de carga 6.500kg, momento máximo de carga 5,8Tm, alcance máximo horizontal 7,60m, inclusive caminhão toco peso bruto total 9.700kg, potência de 160CV impostos e seguros. Af_08/2015</t>
  </si>
  <si>
    <t>Guindauto hidráulico, capacidade máxima de carga 6.500kg, momento máximo de carga 5,8Tm, alcance máximo horizontal 7,60m, inclusive caminhão toco peso bruto total 9.700kg, potência de 160CV - manutenção. Af_08/2015</t>
  </si>
  <si>
    <t>Guindauto hidráulico, capacidade máxima de carga 6.500kg, momento máximo de carga 5,8Tm, alcance máximo horizontal 7,60m, inclusive caminhão toco peso bruto total 9.700kg, potência de 160CV - materiais na operação. Af_08/2015</t>
  </si>
  <si>
    <t>Guindauto hidráulico, capacidade máxima de carga 6.500kg, momento máximo de carga 5,8Tm, alcance máximo horizontal 7,60m, inclusive caminhão toco peso bruto total 9.700kg, potência de 160CV - chp diurno. Af_08/2015</t>
  </si>
  <si>
    <t>Guindauto hidráulico, capacidade máxima de carga 6.500kg, momento máximo de carga 5,8Tm, alcance máximo horizontal 7,60m, inclusive caminhão toco peso bruto total 9.700kg, potência de 160CV - chi diurno. Af_08/2015</t>
  </si>
  <si>
    <t>Caminhão de transporte de material asfáltico 30.000L, com cavalo mecânico de capacidade máxima de tração combinado de 66.000kg, potência 360CV, inclusive tanque de asfalto com serpentina - depreciação. Af_08/2015</t>
  </si>
  <si>
    <t>Caminhão de transporte de material asfáltico 30.000L, com cavalo mecânico de capacidade máxima de tração combinado de 66.000kg, potência 360CV, inclusive tanque de asfalto com serpentina - juros. Af_08/2015</t>
  </si>
  <si>
    <t>Caminhão de transporte de material asfáltico 30.000L, com cavalo mecânico de capacidade máxima de tração combinado de 66.000kg, potência 360CV, inclusive tanque de asfalto com serpentina impostos e seguros. Af_08/2015</t>
  </si>
  <si>
    <t>Caminhão de transporte de material asfáltico 30.000L, com cavalo mecânico de capacidade máxima de tração combinado de 66.000kg, potência 360CV, inclusive tanque de asfalto com serpentina - manutenção. Af_08/2015</t>
  </si>
  <si>
    <t>Caminhão de transporte de material asfáltico 30.000L, com cavalo mecânico de capacidade máxima de tração combinado de 66.000kg, potência 360CV, inclusive tanque de asfalto com serpentina - materiais na operação. Af_08/2015</t>
  </si>
  <si>
    <t>Caminhão de transporte de material asfáltico 30.000L, com cavalo mecânico de capacidade máxima de tração combinado de 66.000kg, potência 360CV, inclusive tanque de asfalto com serpentina - chp diurno. Af_08/2015</t>
  </si>
  <si>
    <t>Caminhão de transporte de material asfáltico 30.000L, com cavalo mecânico de capacidade máxima de tração combinado de 66.000kg, potência 360CV, inclusive tanque de asfalto com serpentina - chi diurno. Af_08/2015</t>
  </si>
  <si>
    <t>Engenheiro eletricista com encargos complementares</t>
  </si>
  <si>
    <t>Engenheiro sanitarista com encargos complementares agrupador composição</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</si>
  <si>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</si>
  <si>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</si>
  <si>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</si>
  <si>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</si>
  <si>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</si>
  <si>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</si>
  <si>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20mm (instalado em ramal, sub-ramal ou ramal de distribuição), inclusive conexões, cortes e fixações, para prédios. Af_10/2015_p</t>
  </si>
  <si>
    <t>Composição representativa do serviço de instalação de tubos de PVC, soldável, água fria, DN 25mm (instalado em ramal, sub-ramal, ramal de distribuição ou prumada), inclusive conexões, cortes e fixações, para prédios. Af_10/2015_p</t>
  </si>
  <si>
    <t>Composição representativa do serviço de instalação tubos de PVC, soldável, água fria, DN 32mm (instalado em ramal, sub-ramal, ramal de distribuição ou prumada), inclusive conexões, cortes e fixações, para prédios. Af_10/2015_p</t>
  </si>
  <si>
    <t>Composição representativa do serviço de instalação de tubos de PVC, soldável, água fria, DN 40mm (instalado em prumada), inclusive conexões, cortes e fixações, para prédios. Af_10/2015_p</t>
  </si>
  <si>
    <t>Composição representativa do serviço de instalação de tubos de PVC, soldável, água fria, DN 50mm (instalado em prumada), inclusive conexões, cortes e fixações, para prédios. Af_10/2015_p</t>
  </si>
  <si>
    <t>Composição representativa do serviço de instalação de tubos de PVC, série R, água pluvial, DN 75mm (instalado em ramal de encaminhamento, ou condutores verticais), inclusive conexões, corte e fixações, para prédios. Af_10/2015_p</t>
  </si>
  <si>
    <t>Composição representativa do serviço de instalação de tubos de PVC, série R, água pluvial, DN 100mm (instalado em ramal de encaminhamento, ou condutores verticais), inclusive conexões, cortes e fixações, para prédios. Af_10/2015_p</t>
  </si>
  <si>
    <t>Composição representativa do serviço de instalação de tubos de PVC, série R, água pluvial, DN 150mm (instalado em condutores verticais), inclusive conexões, cortes e fixações, para prédios. Af_10/2015_p</t>
  </si>
  <si>
    <t>Composição representativa do serviço de instalação de tubo de PVC, série normal, esgoto predial, DN 40mm (instalado em ramal de descarga ou ramal de esgoto sanitário), inclusive conexões, cortes e fixações, para prédios. Af_10/2015_p</t>
  </si>
  <si>
    <t>Composição representativa do serviço de instalação de tubo de PVC, série normal, esgoto predial, DN 50mm (instalado em ramal de descarga ou ramal de esgoto sanitário), inclusive conexões, cortes e fixações para, prédios. Af_10/2015_p</t>
  </si>
  <si>
    <t>Composição representativa do serviço de inst. tubo PVC, série n, esgoto predial, DN 75mm, (inst. em ramal de descarga, ramal de esg. sanitário, prumada de esg. Sanitário ou ventilação), incl. conexões, cortes e fixações, p/ prédios. Af_10/2015_p</t>
  </si>
  <si>
    <t>Composição representativa do serviço de inst. tubo PVC, série N, esgoto predial, 100mm (inst. ramal descarga, ramal de esg. sanit., prumada esg. sanit., ventilação ou sub-coletor aéreo), incl. conexões e cortes, fixações, p/ prédios. Af_10/2015_p</t>
  </si>
  <si>
    <t>Composição representativa do serviço de instalação de tubo de PVC, série normal, esgoto predial, DN 150mm (instalado em subcoletor aéreo), inclusive conexões, cortes e fixações, para prédios. Af_10/2015_p</t>
  </si>
  <si>
    <t>Composição representativa de alvenaria de blocos de concreto estrutural 14x19x39cm, (espessura 14cm), Fbk = 4,5MPa, utilizando palheta, para edificação habitacional. Af_10/2015</t>
  </si>
  <si>
    <t>Composição representativa de serviços de alvenaria de blocos de concreto estrutural 14x19x29cm, (espessura 14cm), Fbk = 4,5MPa, utilizando palheta, para edificação habitacional. Af_10/2015</t>
  </si>
  <si>
    <t>Distribuidor de agregados rebocável, capacidade 1,9m³, largura de trabalho 3,66m - depreciação. Af_11/2015</t>
  </si>
  <si>
    <t>Distribuidor de agregados rebocável, capacidade 1,9m³, largura de trabalho 3,66m - juros. Af_11/2015</t>
  </si>
  <si>
    <t>Distribuidor de agregados rebocável, capacidade 1,9m³, largura de trabalho 3,66m - manutenção. Af_11/2015</t>
  </si>
  <si>
    <t>Distribuidor de agregados rebocável, capacidade 1,9m³, largura de trabalho 3,66m - chp diurno. Af_11/2015</t>
  </si>
  <si>
    <t>Distribuidor de agregados rebocável, capacidade 1,9m³, largura de trabalho 3,66m - chi diurno. Af_11/2015</t>
  </si>
  <si>
    <t>Caminhão para equipamento de limpeza a sucção com caminhão trucado de peso bruto total 23.000kg, carga útil máxima 15.935kg, distância entre eixos 4,80m, potência 230CV, inclusive limpadora a sucção, tanque 12.000L - depreciação. Af_11/2015</t>
  </si>
  <si>
    <t>Caminhão para equipamento de limpeza a sucção com caminhão trucado de peso bruto total 23.000 kg, carga útil máxima 15.935kg, distância entre eixos 4,80m, potência 230CV, inclusive limpadora a sucção, tanque 12.000L - juros. Af_11/2015</t>
  </si>
  <si>
    <t>Caminhão para equipamento de limpeza a sucção com caminhão trucado de peso bruto total 23.000kg, carga útil máxima 15.935kg, distância entre eixos 4,80m, potência 230CV, inclusive limpadora a sucção, tanque 12.000L impostos e seguros. Af_11/2015</t>
  </si>
  <si>
    <t>Caminhão para equipamento de limpeza a sucção com caminhão trucado de peso bruto total 23.000kg, carga útil máxima 15.935kg, distância entre eixos 4,80m, potência 230CV, inclusive limpadora a sucção, tanque 12.000L - manutenção. Af_11/2015</t>
  </si>
  <si>
    <t>Caminhão para equipamento de limpeza a sucção com caminhão trucado de peso bruto total 23.000kg, carga útil máxima 15.935kg, distância entre eixos 4,80m, potência 230CV, inclusive limpadora a sucção, tanque 12.000L materiais na operação. Af_11/2015</t>
  </si>
  <si>
    <t>Caminhão para equipamento de limpeza a sucção, com caminhão trucado de peso bruto total 23.000 kg, carga útil máxima 15.935 kg, distância entre eixos 4,80m, potência 230CV, inclusive limpadora a sucção, tanque 12.000L chp diurno. Af_11/2015</t>
  </si>
  <si>
    <t>Caminhão para equipamento de limpeza a sucção com caminhão trucado de peso bruto total 23.000 kg, carga útil máxima 15.935 kg, distância entre eixos 4,80m, potência 230CV, inclusive limpadora a sucção, tanque 12.000L - chi diurno. Af_11/2015</t>
  </si>
  <si>
    <t>Peneira rotativa com motor elétrico trifásico de 2CV, cilindro de 1m x 0,60m, com furos de 3,17mm - depreciação. Af_11/2015</t>
  </si>
  <si>
    <t>Peneira rotativa com motor elétrico trifásico de 2CV, cilindro de 1m x 0,60m, com furos de 3,17mm - juros. Af_11/2015</t>
  </si>
  <si>
    <t>Peneira rotativa com motor elétrico trifásico de 2CV, cilindro de 1m x 0,60m, com furos de 3,17mm - manutenção. Af_11/2015</t>
  </si>
  <si>
    <t>Peneira rotativa com motor elétrico trifásico de 2CV, cilindro de 1m x 0,60m, com furos de 3,17mm - materiais na operação. Af_11/2015</t>
  </si>
  <si>
    <t>Peneira rotativa com motor elétrico trifásico de 2CV, cilindro de 1m x 0,60m, com furos de 3,17mm - chp diurno. Af_11/2015</t>
  </si>
  <si>
    <t>Peneira rotativa com motor elétrico trifásico de 2CV, cilindro de 1m x 0,60m, com furos de 3,17mm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</si>
  <si>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</si>
  <si>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</si>
  <si>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</si>
  <si>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</si>
  <si>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</si>
  <si>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</si>
  <si>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</si>
  <si>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</si>
  <si>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180CV, cabine dupla, 4x4 - depreciação. Af_11/2015</t>
  </si>
  <si>
    <t>Caminhonete com motor a diesel, potência 180CV, cabine dupla, 4x4 - juros. Af_11/2015</t>
  </si>
  <si>
    <t>Caminhonete com motor a diesel, potência 180CV, cabine dupla, 4x4 impostos e seguros. Af_11/2015</t>
  </si>
  <si>
    <t>Caminhonete com motor a diesel, potência 180CV, cabine dupla, 4x4 - manutenção. Af_11/2015</t>
  </si>
  <si>
    <t>Caminhonete com motor a diesel, potência 180CV, cabine dupla, 4x4 materiais na operação. Af_11/2015</t>
  </si>
  <si>
    <t>Caminhonete com motor a diesel, potência 180CV, cabine dupla, 4x4 - chp diurno. Af_11/2015</t>
  </si>
  <si>
    <t>Caminhonete com motor a diesel, potência 180CV, cabine dupla, 4x4 - chi diurno. Af_11/2015</t>
  </si>
  <si>
    <t>Caminhonete cabine simples com motor 1.6 flex, câmbio manual, potência 101/104CV, 2 portas - depreciação. Af_11/2015</t>
  </si>
  <si>
    <t>Caminhonete cabine simples com motor 1.6 flex, câmbio manual, potência 101/104CV, 2 portas - juros. Af_11/2015</t>
  </si>
  <si>
    <t>Caminhonete cabine simples com motor 1.6 flex, câmbio manual, potência 101/104CV, 2 portas impostos e seguros. Af_11/2015</t>
  </si>
  <si>
    <t>Caminhonete cabine simples com motor 1.6 flex, câmbio manual, potência 101/104CV, 2 portas - manutenção. Af_11/2015</t>
  </si>
  <si>
    <t>Caminhonete cabine simples com motor 1.6 flex, câmbio manual, potência 101/104CV, 2 portas materiais na operação. Af_11/2015</t>
  </si>
  <si>
    <t>Caminhonete cabine simples com motor 1.6 flex, câmbio manual, potência 101/104CV, 2 portas chp diurno. Af_11/2015</t>
  </si>
  <si>
    <t>Fechamento de construção temporária em chapa de madeira compensada E=10mm, com reaproveitamento de 2x.</t>
  </si>
  <si>
    <t>Aplicação manual de pintura com tinta látex acrílica em paredes, duas demãos</t>
  </si>
  <si>
    <t>Caminhão de transporte de material asfáltico 20.000L, com cavalo mecânico de capacidade máxima de tração combinado de 45.000kg, potência 330CV, inclusive tanque de asfalto com maçarico - depreciação. Af_12/2015</t>
  </si>
  <si>
    <t>Caminhão de transporte de material asfáltico 20.000L, com cavalo mecânico de capacidade máxima de tração combinado de 45.000kg, potência 330CV, inclusive tanque de asfalto com maçarico - juros. Af_12/2015</t>
  </si>
  <si>
    <t>Caminhão de transporte de material asfáltico 20.000L, com cavalo mecânico de capacidade máxima de tração combinado de 45.000kg, potência 330CV, inclusive tanque de asfalto com maçarico - impostos e seguros. Af_12/2015</t>
  </si>
  <si>
    <t>Caminhão de transporte de material asfáltico 20.000L, com cavalo mecânico de capacidade máxima de tração combinado de 45.000kg, potência 330CV, inclusive tanque de asfalto com maçarico - manutenção. Af_12/2015</t>
  </si>
  <si>
    <t>Caminhão de transporte de material asfáltico 20.000L, com cavalo mecânico de capacidade máxima de tração combinado de 45.000kg, potência 330CV, inclusive tanque de asfalto com maçarico - materiais na operação.af_12/2015</t>
  </si>
  <si>
    <t>Caminhão de transporte de material asfáltico 20.000L, com cavalo mecânico de capacidade máxima de tração combinado de 45.000kg, potência 330CV, inclusive tanque de asfalto com maçarico - chp diurno. Af_12/2015</t>
  </si>
  <si>
    <t>Caminhão de transporte de material asfáltico 20.000L, com cavalo mecânico de capacidade máxima de tração combinado de 45.000kg, potência 330CV, inclusive tanque de asfalto com maçarico - chi diurno. Af_12/2015</t>
  </si>
  <si>
    <t>Piso em taco de madeira 7x21cm, assentado com argamassa traço 1:4 (cimento e areia media)</t>
  </si>
  <si>
    <t>Dobradiça tipo vai e vem em latão polido 3"</t>
  </si>
  <si>
    <t>Gradil de alumínio anodizado tipo barra chata para varandas, altura 0,4m</t>
  </si>
  <si>
    <t>Gradil de alumínio anodizado tipo barra chata para varandas, altura 1,0m</t>
  </si>
  <si>
    <t>Gradil de alumínio anodizado tipo barra chata para varandas, altura 1,2m</t>
  </si>
  <si>
    <t>Starter de 20W ou 40W fornecimento e colocação</t>
  </si>
  <si>
    <t>Pintura esmalte acetinado em madeira, duas demãos</t>
  </si>
  <si>
    <t>Rodapé em mármore branco assentado com argamassa traço 1:2:8 (cimento, cal e areia) altura 7cm</t>
  </si>
  <si>
    <t>Piso em pedra são tome assentado sobre argamassa 1:3 (cimento e areia) rejuntado com cimento branco</t>
  </si>
  <si>
    <t>Cumeeira para telha de fibrocimento estrutural, incluso acessórios para fixação e vedação</t>
  </si>
  <si>
    <t>Limpeza de estrutural de aço ou concreto com jateamento de areia</t>
  </si>
  <si>
    <t>Isolamento acústico em espuma de poliuretano espessura 20mm, densidade 29kg/m3</t>
  </si>
  <si>
    <t>Caixa enterrada para instalações telefônicas tipo R1 0,60x0,35x0,50m em blocos de concreto estrutural</t>
  </si>
  <si>
    <t>Caixa enterrada para instalações telefônicas tipo R2 1,07x0,52x0,50m em blocos de concreto estrutural</t>
  </si>
  <si>
    <t>Caixa enterrada para instalações telefônicas tipo R3 1,30x1,20x1,20m em blocos de concreto estrutural</t>
  </si>
  <si>
    <t>Sanitário com vaso e chuveiro para pessoal de obra, coletivo de 2 módulos e 4m², paredes chapas de madeira compensada plastificada 10mm, telhas onduladas de 6mm de fibrocimento, inclusive instalação e aparelhos, reaproveitado 2 vezes (instalações e aparelhos)</t>
  </si>
  <si>
    <t>Impermeabilização de superfície com manta asfáltica protegida com filme de alumínio gofrado (de espessura 0,8mm), inclusa aplicação de emulsão asfáltica, E=3mm.</t>
  </si>
  <si>
    <t>Montagem/desmontagem de usina concreto tipo parede c/ silos horizontal p/ 3 agregados, inclusive mecânico (pesado)</t>
  </si>
  <si>
    <t>Levantamento seção transversal c/ nível, terreno não acidentado, vegetação densa inclusive desenho escala 1:200 em papel vegetal milimetrado (medido p/ metro seção), inclusive nivelador, auxiliar de cálculo topográfico e desenhista.</t>
  </si>
  <si>
    <t>Pré-misturado a frio com emulsão RM-1C, incluso usinagem e aplicação, excl. transporte</t>
  </si>
  <si>
    <t>Capa selante compreendendo aplicação de asfalto na proporção de 0,7 a 1,5L/m², distribuição de agregados de 5 a 15kg/m² e compactação com rolo - com uso da emulsão RR-2C, incluso aplicação e compactação</t>
  </si>
  <si>
    <t>Arrasamento de tubulão de concreto D=0,80m.</t>
  </si>
  <si>
    <t>Arrasamento de tubulão de concreto D=1,25 a 1,40m.</t>
  </si>
  <si>
    <t>Arrasamento de tubulão de concreto D=1,45 a 1,60m.</t>
  </si>
  <si>
    <t>Arrasamento de tubulão de concreto D=1,65 a 2,00m.</t>
  </si>
  <si>
    <t>Arrasamento de tubulão de concreto D=2,10 a 2,50m.</t>
  </si>
  <si>
    <t>Impermeabilização de superfície com asfalto elastomérico, inclusos primer e véu de poliester.</t>
  </si>
  <si>
    <t>Impermeabilização de superfície com emulsão acrílica sobre cimento cristalizante, incluso véu de fibra de vidro.</t>
  </si>
  <si>
    <t>Impermeabilização de superfície com emulsão acrílica estilenada com tela sobre cimento cristalizante, incluso emulsão adesiva de base acrílica.</t>
  </si>
  <si>
    <t>Impermeabilização de superfície com asfalto elastomérico, inclusos primer e véu de fibra de vidro.</t>
  </si>
  <si>
    <t>Meio-fio e sarjeta de concreto moldado no local, usinado 15MPa, com 0,65m base x 0,30m altura, rejunte em argamassa traço 1:3,5 (cimento e areia)</t>
  </si>
  <si>
    <t>Meio-fio e sarjeta de concreto moldado no local, usinado 15MPa, com 0,45m base x 0,30m altura, rejunte em argamassa traço 1:3,5 (cimento e areia)</t>
  </si>
  <si>
    <t>Meio-fio e sarjeta conjugados de concreto 15MPa, 47cm base x 30cm altura, moldado "in loco" com extrusora</t>
  </si>
  <si>
    <t>Meio-fio e sarjeta conjugados de concreto 15MPa, 35cm base x 30cm altura, moldado "in loco" com extrusora</t>
  </si>
  <si>
    <t>Meio-fio e sarjeta conjugados de concreto 15MPa, 30cm base x 26cm altura, moldado "in loco" com extrusora</t>
  </si>
  <si>
    <t>Pavimentação em paralelepípedo sobre colchão de pó de pedra espessura 10cm, rejuntado com argamassa de cimento e areia traço 1:3 (cimento e areia)</t>
  </si>
  <si>
    <t>Pavimentação em paralelepípedo sobre colchão de pó de pedra espessura 10cm, rejuntado com betume e pedrisco</t>
  </si>
  <si>
    <t>Base para pavimentação com macadame hidráulico, inclusive compactação</t>
  </si>
  <si>
    <t>Grampo paralelo em alumínio fundido ou estrudado de 2 parafusos, para cabo de 6 a 50mm², pasta antioxidante fornec e instalação.</t>
  </si>
  <si>
    <t>Alça pré-formada distribuição em aço recoberto com alumínio para cabo 25mm², encapado. Fornecimento e instalação.</t>
  </si>
  <si>
    <t>Laco de roldana pré-formado aço recoberto de alumínio para cabo de alumínio nu bitola 25mm² - fornecimento e colocação</t>
  </si>
  <si>
    <t>Alça pré-formada distribuição em aço recoberto com alumínio nu para cabo 25mm², encapado. Fornecimento e instalação.</t>
  </si>
  <si>
    <t>Alça pré-formada serv de aço recob c/ alum nu encapado 25mm² (bitola) conf proj A4-148-CP Rioluz fornecimento e colocação</t>
  </si>
  <si>
    <t>Fio telefônico FI 0,6mm, 2 condutores (uso interno) - fornecimento e instalação</t>
  </si>
  <si>
    <t>Cabo telefônico FE 1,0mm, 2 condutores (uso externo) - fornecimento e instalação</t>
  </si>
  <si>
    <t>Cabo telefônico CI-50 10 pares (uso interno) - fornecimento e instalação</t>
  </si>
  <si>
    <t>Cabo telefônico CI-50 20 pares (uso interno) - fornecimento e instalação</t>
  </si>
  <si>
    <t>Cabo telefônico CI-50 30 pares (uso interno) - fornecimento e instalação</t>
  </si>
  <si>
    <t>Cabo telefônico CI-50 50 pares (uso interno) - fornecimento e instalação</t>
  </si>
  <si>
    <t>Cabo telefônico CI-50 75 pares (uso interno) - fornecimento e instalação</t>
  </si>
  <si>
    <t>Cabo telefônico CI-50 200 pares (uso interno) - fornecimento e instalação</t>
  </si>
  <si>
    <t>Cabo telefônico CCI-50 1 par (uso interno) - fornecimento e instalação</t>
  </si>
  <si>
    <t>Cabo telefônico CCI-50 2 pares (uso interno) - fornecimento e instalação</t>
  </si>
  <si>
    <t>Cabo telefônico CCI-50 3 pares (uso interno) - fornecimento e instalação</t>
  </si>
  <si>
    <t>Cabo telefônico CCI-50 4 pares (uso interno) - fornecimento e instalação</t>
  </si>
  <si>
    <t>Cabo telefônico CCI-50 5 pares (uso interno) - fornecimento e instalação</t>
  </si>
  <si>
    <t>Cabo telefônico CCI-50 6 pares (uso interno) - fornecimento e instalação</t>
  </si>
  <si>
    <t>Poste aço cônico continuo curvo simples sem base c/ janela 9m (inspeção) - fornecimento e instalação</t>
  </si>
  <si>
    <t>Poste de aço cônico contínuo curvo simples, flangeado, com janela de inspeção H=9m - fornecimento e instalação</t>
  </si>
  <si>
    <t>Poste de aço cônico continuo curvo duplo, flangeado, com janela de inspeção H=9m - fornecimento e instalação</t>
  </si>
  <si>
    <t>Poste de aço cônico continuo reto, flangeado, H=9m - fornecimento e instalação</t>
  </si>
  <si>
    <t>Barreira pré-moldada externa concreto armado 0,25x0,40x1,14m Fck=25MPa aço CA-50 incl. vigota horizontal montante a cada 1,00m ferros de ligação e materiais.</t>
  </si>
  <si>
    <t>Barreira dupla pré-moldada interna concreto armado 0,15x0,65x0,77m Fck=25MPa aço CA-50 incl. ferros de ligação e materiais.</t>
  </si>
  <si>
    <t>Protensão de tirantes de barra de aço CA-50 excl. materiais</t>
  </si>
  <si>
    <t>Divisória em marmorite espessura 35mm, chumbamento no piso e parede com argamassa de cimento e areia, polimento manual, excl. ferragens</t>
  </si>
  <si>
    <t>Extintor incêndio tipo pó químico 4kg fornecimento e colocação</t>
  </si>
  <si>
    <t>Extintor incêndio água-pressurizada 10L incl. suporte parede carga completa fornecimento e colocação</t>
  </si>
  <si>
    <t>Chave fusível unipolar, 15kV - 100A, equipada com comando para haste de manobra fornecimento e instalação.</t>
  </si>
  <si>
    <t>Chave blindada tripolar 250V, 30A - fornecimento e instalação</t>
  </si>
  <si>
    <t>Chave blindada tripolar 250V, 60A - fornecimento e instalação</t>
  </si>
  <si>
    <t>Chave blindada tripolar 250V, 100A - fornecimento e instalação</t>
  </si>
  <si>
    <t>Mufla terminal primaria unipolar uso interno para cabo 35/120mm², isolação 15/25kV em EPR - borracha de silicone. Fornecimento e instalação.</t>
  </si>
  <si>
    <t>Isolador de pino tipo HI-POT cilíndrico classe 15kV. Fornecimento e instalação.</t>
  </si>
  <si>
    <t>Isolador de suspensão (disco) tipo cavilha classe 15kV - 6''. Fornecimento e instalação.</t>
  </si>
  <si>
    <t>Terminal a pressão reforçado para conexão de cabo de cobre a barra, cabo 50 e 70mm² - fornecimento e instalação</t>
  </si>
  <si>
    <t>Terminal a pressão reforçado para conexão de cabo de cobre a barra, cabo 95 e 120mm² - fornecimento e instalação</t>
  </si>
  <si>
    <t>Terminal a pressão reforçado para conexão de cabo de cobre a barra, cabo 150 e 185mm² - fornecimento e instalação</t>
  </si>
  <si>
    <t>Terminal a pressão reforçado para conexão de cabo de cobre a barra, cabo 16 e 25mm² - fornecimento e instalação</t>
  </si>
  <si>
    <t>Poste concreto seção circular comprimento=5m carga nominal topo 100kg inclusive escavação excl. transporte - fornecimento e colocação</t>
  </si>
  <si>
    <t>Poste concreto seção circular comprimento=5m carga nominal topo 300kg inclusive escavação excl. transporte - fornecimento e colocação</t>
  </si>
  <si>
    <t>Poste concreto seção circular comprimento=7m carga nominal topo 100kg inclusive escavação excl. transporte - fornecimento e colocação</t>
  </si>
  <si>
    <t>Poste concreto seção circular comprimento=7m carga nominal topo 200kg inclusive escavação excl. transporte - fornecimento e colocação</t>
  </si>
  <si>
    <t>Poste concreto seção circular comprimento=11m e carga nominal 200kg inclusive escavação excl. transporte - fornecimento e colocação</t>
  </si>
  <si>
    <t>Poste concreto seção circular comprimento=11m carga nominal no topo 300kg inclusive escavação excl. transporte - fornecimento e colocação</t>
  </si>
  <si>
    <t>Poste concreto seção circular comprimento=11m carga nominal no topo 400kg inclusive escavação excl. transporte - fornecimento e colocação</t>
  </si>
  <si>
    <t>Poste concreto seção circular comprimento=14m carga nominal no topo 400kg inclusive escavação excl. transporte - fornecimento e colocação</t>
  </si>
  <si>
    <t>Poste concreto seção circular comprimento=7m carga nominal no topo 300kg inclusive escavação excl. transporte - fornecimento e colocação</t>
  </si>
  <si>
    <t>Poste concreto seção circular comprimento=9m carga nominal no topo 200kg inclusive escavação excl. transporte - fornecimento e colocação</t>
  </si>
  <si>
    <t>Poste concreto seção circular comprimento=9m carga nominal no topo 300kg inclusive escavação excl. transporte - fornecimento e colocação</t>
  </si>
  <si>
    <t>Poste concreto seção circular comprimento=9m carga nominal no topo 400kg inclusive escavação excl. transporte - fornecimento e colocação</t>
  </si>
  <si>
    <t>Poste concreto seção circular comprimento=10m carga nominal no topo 600kg inclusive escavação excl. transporte - fornecimento e colocação</t>
  </si>
  <si>
    <t>Ligação de esgoto em tubo PVC esgoto série R DN 100mm, da caixa até a rede, incluindo escavação e reaterro até 1,00m, composto por 10,50m de tubo PVC série R esgoto DN 100mm, junção simples PVC para esgoto predial DN 100x100mm e curva PVC 90 graus para rede coletora de esgoto DN 100mm - fornecimento e instalação</t>
  </si>
  <si>
    <t>Ligação de esgoto em tubo PVC esgoto série R DN 150mm, da caixa até a rede, incluindo escavação e reaterro até 1,00m, composto por 13,65m de tubo PVC série R esgoto DN 150mm - fornecimento e instalação</t>
  </si>
  <si>
    <t>Alambrado em tubos de aço galvanizado, com costura, DIN 2440, diâmetro 2", altura 3m, fixados a cada 2m em blocos de concreto, com tela de arame galvanizado revestido com PVC, fio 12 BWG e malha 7,5x7,5cm</t>
  </si>
  <si>
    <t>Grade em madeira para proteção de mudas de árvores</t>
  </si>
  <si>
    <t>Meio-fio de concreto moldado no local, usinado 15MPa, com 0,45m altura x 0,15m base, rejunte em argamassa traço 1:3,5 (cimento e areia)</t>
  </si>
  <si>
    <t>Meio-fio de concreto moldado no local, usinado 15MPa, com 0,30m altura x 0,15m base, rejunte em argamassa traço 1:3,5 (cimento e areia)</t>
  </si>
  <si>
    <t>Retirada, limpeza e reassentamento de paralelepípedo sobre colchão de pó de pedra espessura 10cm, rejuntado com betume e pedrisco, considerando aproveitamento do paralelepípedo</t>
  </si>
  <si>
    <t>Reassentamento de paralelepípedo sobre colchão de pó de pedra espessura 10cm, rejuntado com betume e pedrisco, considerando aproveitamento do paralelepípedo</t>
  </si>
  <si>
    <t>Retirada, limpeza e reassentamento de paralelepípedo sobre colchão de pó de pedra espessura 10cm, rejuntado com argamassa traço 1:3 (cimento e areia), considerando aproveitamento do paralelepípedo</t>
  </si>
  <si>
    <t>Reassentamento de paralelepípedo sobre colchão de pó de pedra espessura 10cm, rejuntado com argamassa traço 1:3 (cimento e areia), considerando aproveitamento do paralelepípedo</t>
  </si>
  <si>
    <t>Pintura com tinta em pó industrializada a base de cal, duas demãos</t>
  </si>
  <si>
    <t>Forro em placas pré-moldadas de gesso liso, bisotado, 60x60cm com espessura central 1,2cm e nas bordas 3,0cm, incluso fixação com arame e estrutura de madeira</t>
  </si>
  <si>
    <t>Pintura com tinta protetora acabamento grafite esmalte sobre superfície metálica, 2 demãos</t>
  </si>
  <si>
    <t>Válvula de retenção vertical ø 20mm (3/4") - fornecimento e instalação</t>
  </si>
  <si>
    <t>Válvula de retenção vertical ø 25mm (1") - fornecimento e instalação</t>
  </si>
  <si>
    <t>Válvula de retenção vertical ø 32mm (1.1/4") - fornecimento e instalação</t>
  </si>
  <si>
    <t>Válvula de retenção vertical ø 40mm (1.1/2")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</si>
  <si>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</si>
  <si>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</si>
  <si>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</si>
  <si>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20mm (3/4") - fornecimento e instalação</t>
  </si>
  <si>
    <t>Válvula de retenção horizontal ø 25mm (1) - fornecimento e instalação</t>
  </si>
  <si>
    <t>Válvula de retenção horizontal ø 32mm (1.1/4") - fornecimento e instalação</t>
  </si>
  <si>
    <t>Válvula de retenção horizontal ø 40mm (1.1/2") - fornecimento e instalação</t>
  </si>
  <si>
    <t>Válvula de retenção horizontal ø 50mm (2") - fornecimento e instalação</t>
  </si>
  <si>
    <t>Válvula de retenção horizontal ø 65mm (2.1/2") - fornecimento e instalação</t>
  </si>
  <si>
    <t>Válvula de retenção horizontal ø 80mm (3") - fornecimento e instalação</t>
  </si>
  <si>
    <t>Válvula de retenção horizontal ø 100mm (4")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</si>
  <si>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</si>
  <si>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</si>
  <si>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</si>
  <si>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</si>
  <si>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</si>
  <si>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</si>
  <si>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</si>
  <si>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gaveta com canopla ø 32mm (1.1/4") - fornecimento e instalação</t>
  </si>
  <si>
    <t>Duto espiral flexível singelo PEAD D=50mm (2") revestido com PVC com fio guia de aço galvanizado, lançado direto no solo, incl. conexões</t>
  </si>
  <si>
    <t>Duto espiral flexível singelo PEAD D=75mm (3") revestido com PVC com fio guia de aço galvanizado, lançado direto no solo, incl. conexões</t>
  </si>
  <si>
    <t>Grelha em ferro fundido, dimensões 30x90cm, 85kg para cx ralo, fornecida e assentada com argamassa 1:4 cimento:areia.</t>
  </si>
  <si>
    <t>Limpeza e polimento mecanizado em piso alta resistência, utilizando estuque com adesivo, cimento branco e corante</t>
  </si>
  <si>
    <t>Demolição de piso de alta resistência</t>
  </si>
  <si>
    <t>Demolição de camada de assentamento / contrapiso com uso de ponteiro, espessura até 4cm</t>
  </si>
  <si>
    <t>Demolição de revestimento de argamassa de cal e areia</t>
  </si>
  <si>
    <t>Galpão aberto para oficina e deposito de canteiro de obras, em madeira de lei</t>
  </si>
  <si>
    <t>Proteção de fachada com tela de polipropileno fixada em estrutura de madeira com arame galvanizado</t>
  </si>
  <si>
    <t>Barracão de obra para alojamento / escritório, piso em pinho 3ª, parede sem compensado 10mm, cobertura em telha fibrocimento 6mm, incluso instalações elétricas e esquadrias (reaproveitado 5 vezes)</t>
  </si>
  <si>
    <t>Limpeza de superfícies com jato de alta pressão de ar e água</t>
  </si>
  <si>
    <t>Corrimão em marmorite, largura 15cm</t>
  </si>
  <si>
    <t>Janela de alumínio tipo maxim ar, incluso guarnições e vidro fantasia</t>
  </si>
  <si>
    <t>Janela de madeira almofadada 1ª, 1,5x1,5m, de abrir, incluso guarnições e dobradiças</t>
  </si>
  <si>
    <t>Execução de dreno com tubos de PVC corrugado flexível perfurado - DN 100mm</t>
  </si>
  <si>
    <t>Execução de dreno vertical com pedrisco, diâmetro 200mm</t>
  </si>
  <si>
    <t>Embasamento de material granular - pó de pedra</t>
  </si>
  <si>
    <t>Embasamento de material granular - rachão</t>
  </si>
  <si>
    <t>Pavimentação em pedrisco, espessura 5cm</t>
  </si>
  <si>
    <t>Capina e limpeza manual de terreno com pequenos arbustos</t>
  </si>
  <si>
    <t>Limpeza mecanizada de terreno com remoção de camada vegetal, utilizando motoniveladora</t>
  </si>
  <si>
    <t>Instalação de misturador vertical</t>
  </si>
  <si>
    <t>Vertedor triangular de alumínio</t>
  </si>
  <si>
    <t>Instalação de compressor de ar, potência &lt;= 5CV</t>
  </si>
  <si>
    <t>Instalação de compressor de ar, potência &gt; 5 e &lt;= 10CV</t>
  </si>
  <si>
    <t>Kit cavalete PVC com registro 1/2" - fornecimento e instalação</t>
  </si>
  <si>
    <t>Lâmpada de vapor de mercúrio de 125W - fornecimento e instalação</t>
  </si>
  <si>
    <t>Lâmpada de vapor de mercúrio de 250W - fornecimento e instalação</t>
  </si>
  <si>
    <t>Lâmpada de vapor de mercúrio de 400W/250V - fornecimento e instalação</t>
  </si>
  <si>
    <t>Lâmpada mista de 160W - fornecimento e instalação</t>
  </si>
  <si>
    <t>Lâmpada mista de 250W - fornecimento e instalação</t>
  </si>
  <si>
    <t>Lâmpada mista de 500W - fornecimento e instalação</t>
  </si>
  <si>
    <t>Lâmpada de vapor de sódio de 150Wx220V - fornecimento e instalação</t>
  </si>
  <si>
    <t>Lâmpada de vapor de sódio de 250Wx220V - fornecimento e instalação</t>
  </si>
  <si>
    <t>Lâmpada de vapor de sódio de 400Wx220V - fornecimento e instalação</t>
  </si>
  <si>
    <t>Isolamento térmico com manta de lã de vidro, espessura 2,5cm</t>
  </si>
  <si>
    <t>Instalação de conj. Moto bomba submersível até 10CV</t>
  </si>
  <si>
    <t>Instalação de conj. Moto bomba submersível de 11 a 25CV</t>
  </si>
  <si>
    <t>Instalação de conj. Moto bomba submersível de 26 a 50CV</t>
  </si>
  <si>
    <t>Instalação de conj. Moto bomba submersível de 51 a 100CV</t>
  </si>
  <si>
    <t>Instalação de conj. Moto bomba vertical potência &lt;= 100CV</t>
  </si>
  <si>
    <t>Instalação de conj. Moto bomba vertical 100 &lt; potência &lt;= 200CV</t>
  </si>
  <si>
    <t>Instalação de conj. Moto bomba vertical 200 &lt; potência &lt;= 300CV</t>
  </si>
  <si>
    <t>Instalação de conj. Moto bomba horizontal até 10CV</t>
  </si>
  <si>
    <t>Instalação de conj. Moto bomba horizontal de 12,5 a 25CV</t>
  </si>
  <si>
    <t>Instalação de conj. Moto bomba horizontal de 30 a 75CV</t>
  </si>
  <si>
    <t>Instalação de conj. Moto bomba horizontal de 100 a 150CV</t>
  </si>
  <si>
    <t>Instalação de conj. Moto bomba submerso até 5CV</t>
  </si>
  <si>
    <t>Instalação de conj. Moto bomba submerso de 6 a 25CV</t>
  </si>
  <si>
    <t>Instalação de conj. Moto bomba submerso de 26 a 50CV</t>
  </si>
  <si>
    <t>Porta de vidro temperado, 0,9x2,10m, espessura 10mm, inclusive acessórios</t>
  </si>
  <si>
    <t>Assentamento de tubos de aço, com junta elástica (comprimento de 6,00m) - DN 150mm</t>
  </si>
  <si>
    <t>Assentamento de tubos de aço, com junta elástica (comprimento de 6,00m) - DN 200mm</t>
  </si>
  <si>
    <t>Assentamento de tubos de aço, com junta elástica (comprimento de 6,00m) - DN 250mm</t>
  </si>
  <si>
    <t>Assentamento de tubos de aço, com junta elástica (comprimento de 6,00m) - DN 300mm</t>
  </si>
  <si>
    <t>Assentamento de tubos de aço, com junta elástica (comprimento de 6,00m) - DN 350mm</t>
  </si>
  <si>
    <t>Assentamento de tubos de aço, com junta elástica (comprimento de 6,00m) - DN 400mm</t>
  </si>
  <si>
    <t>Assentamento de tubos de aço, com junta elástica (comprimento de 6,00m) - DN 450mm</t>
  </si>
  <si>
    <t>Assentamento de tubos de aço, com junta elástica (comprimento de 6,00m) - DN 500mm</t>
  </si>
  <si>
    <t>Assentamento de tubos de aço, com junta elástica (comprimento de 6,00m) - DN 600mm</t>
  </si>
  <si>
    <t>Assentamento de tubos de aço, com junta elástica (comprimento de 6,00m) - DN 700mm</t>
  </si>
  <si>
    <t>Assentamento de tubos de aço, com junta elástica (comprimento de 6,00m) - DN 800mm</t>
  </si>
  <si>
    <t>Assentamento de tubos de aço, com junta elástica (comprimento de 6,00m) - DN 900mm</t>
  </si>
  <si>
    <t>Assentamento de tubos de aço, com junta elástica (comprimento de 6,00m) - DN 1.000mm</t>
  </si>
  <si>
    <t>Assentamento de tubos de aço, com junta elástica (comprimento de 6,00m) - DN 1.100mm</t>
  </si>
  <si>
    <t>Assentamento de tubos de aço, com junta elástica (comprimento de 6,00m) - DN 1.200mm</t>
  </si>
  <si>
    <t>Muro de arrimo de concreto ciclópico com 30% de pedra de mão</t>
  </si>
  <si>
    <t>Muro de arrimo de alvenaria de pedra argamassada</t>
  </si>
  <si>
    <t>Muro de arrimo de alvenaria de tijolos</t>
  </si>
  <si>
    <t>Muro de arrimo celular peças pré-moldadas concreto excl. formas incl. confecção das peças montagem e compactação do solo de enchimento.</t>
  </si>
  <si>
    <t>Muro de arrimo celular peças pré-moldadas concreto excl. materiais e formas incl. confecção peças montagem e compactação do solo (enchimento)</t>
  </si>
  <si>
    <t>Aluguel container/escritório inclusive instalações elétricas largura = 2,20m comprimento = 6,20m altura = 2,50m chapa aço c/ nervura trapezoidal forro c/ isolamento termo/acústico chassis reforçado piso compensado naval excl. transp/carga/descarga</t>
  </si>
  <si>
    <t>mês</t>
  </si>
  <si>
    <t>Aluguel container/escritório/wc c/ 1 vaso/1 lavatório/1mictório/4 chuveiros larg =2,20m compr=6,20m alt=2,50m chapa aço c/ nervura trapezoidal forro c/ isolamento termo/acústico chassis reforçado piso compensado naval inclusive instalações elétricas/hidro-sanitárias excl. transp/carga/descarga</t>
  </si>
  <si>
    <t>Aluguel container/sanitário c/ 2 vasos/1 lavatório/1mictório/4 chuveiros larg= 2,20m compr=6,20m alt=2,50m chapa aço c/ nervura trapezoidal forro c/ isolamento termo/acústico chassis reforçado piso compensado naval inclusive instalações elétricas/hidro-sanitárias excl. transp/carga/descarga</t>
  </si>
  <si>
    <t>Aluguel container/sanitário c/ 4 vasos/1 lavatório/1mictório/4 chuveiros larg= 2,20m compr=6,20m alt=2,50m chapa aço c/ nervura trapezoidal forro c/ isolamento termo/acústico chassis reforçado piso compensado naval inclusive instalações elétricas/hidro-sanitárias excl. transp/carga/descarga</t>
  </si>
  <si>
    <t>Aluguel container/sanitário c/ 7 vasos/1 lavatório/1mictório larg=2,20m compr=6,20m alt=2,50m chapa aço c/ nervura trapezoidal forro c/ isolamento termo/acústico chassis reforçado piso compensado naval inclusive instalações elétricas/hidro-sanitárias excl. transp/carga/descarga</t>
  </si>
  <si>
    <t>Areia asfalto a quente (AAUQ) com CAP 50/70, incluso usinagem e aplicação, excl. transporte</t>
  </si>
  <si>
    <t>Areia asfalto a frio (AAUF), com emulsão RR-2C incluso usinagem e aplicação, excl. transporte</t>
  </si>
  <si>
    <t>Rodapé em marmorite, altura 10cm</t>
  </si>
  <si>
    <t>Chumbador de aço para fixação de poste de aço reto ou curvo 7 a 9m com flange - fornecimento e instalação</t>
  </si>
  <si>
    <t>Boca p/bueiro simples tubular D=0,40m em concreto ciclópico, incluindo formas, escavação, reaterro e materiais, excluindo material reaterro jazida e transporte</t>
  </si>
  <si>
    <t>Boca para bueiro simples tubular, diâmetro=0,60m, em concreto ciclópico, incluindo formas, escavação, reaterro e materiais, excluindo material reaterro jazida e transporte.</t>
  </si>
  <si>
    <t>Boca para bueiro simples tubular, diâmetro=0,80m, em concreto ciclópico, incluindo formas, escavação, reaterro e materiais, excluindo material reaterro jazida e transporte.</t>
  </si>
  <si>
    <t>Boca para bueiro simples tubular, diâmetro=1,00m, em concreto ciclópico, incluindo formas, escavação, reaterro e materiais, excluindo material reaterro jazida e transporte.</t>
  </si>
  <si>
    <t>Boca para bueiro simples tubular, diâmetro=1,20m, em concreto ciclópico, incluindo formas, escavação, reaterro e materiais, excluindo material reaterro jazida e transporte.</t>
  </si>
  <si>
    <t>Boca para bueiro duplo tubular, diâmetro=0,40m, em concreto ciclópico, incluindo formas, escavação, reaterro e materiais, excluindo material reaterro jazida e transporte.</t>
  </si>
  <si>
    <t>Boca para bueiro duplo tubular, diâmetro=0,60m, em concreto ciclópico, incluindo formas, escavação, reaterro e materiais, excluindo material reaterro jazida e transporte.</t>
  </si>
  <si>
    <t>Boca para bueiro duplo tubular, diâmetro=0,80m, em concreto ciclópico, incluindo formas, escavação, reaterro e materiais, excluindo material reaterro jazida e transporte.</t>
  </si>
  <si>
    <t>Boca para bueiro duplo tubular, diâmetro=1,00m, em concreto ciclópico, incluindo formas, escavação, reaterro e materiais, excluindo material reaterro jazida e transporte.</t>
  </si>
  <si>
    <t>Boca para bueiro duplo tubular, diâmetro=1,20m, em concreto ciclópico, incluindo formas, escavação, reaterro e materiais, excluindo material reaterro jazida e transporte.</t>
  </si>
  <si>
    <t>Boca para bueiro triplo tubular, diâmetro=0,40m, em concreto ciclópico, incluindo formas, escavação, reaterro e materiais, excluindo material reaterro jazida e transporte.</t>
  </si>
  <si>
    <t>Boca para bueiro triplo tubular, diâmetro=0,60m, em concreto ciclópico, incluindo formas, escavação, reaterro e materiais, excluindo material reaterro jazida e transporte.</t>
  </si>
  <si>
    <t>Boca para bueiro triplo tubular, diâmetro=0,80m, em concreto ciclópico, incluindo formas, escavação, reaterro e materiais, excluindo material reaterro jazida e transporte.</t>
  </si>
  <si>
    <t>Boca para bueiro triplo tubular, diâmetro=1,00m, em concreto ciclópico, incluindo formas, escavação, reaterro e materiais, excluindo material reaterro jazida e transporte.</t>
  </si>
  <si>
    <t>Boca para bueiro triplo tubular, diâmetro=1,20m, em concreto ciclópico, incluindo formas, escavação, reaterro e materiais, excluindo material reaterro jazida e transporte.</t>
  </si>
  <si>
    <t>Transformador distribuição 75kVA trifásico 60Hz classe 15kV imerso em óleo mineral fornecimento e instalação</t>
  </si>
  <si>
    <t>Transformador distribuição 112,5kVA trifásico 60Hz classe 15kV imerso em óleo mineral fornecimento e instalação</t>
  </si>
  <si>
    <t>Transformador distribuição 150kVA trifásico 60Hz classe 15kV imerso em óleo mineral fornecimento e instalação</t>
  </si>
  <si>
    <t>Transformador distribuição 225kVA trifásico 60Hz classe 15kV imerso em óleo mineral fornecimento e instalação</t>
  </si>
  <si>
    <t>Transformador distribuição 300kVA trifásico 60Hz classe 15kV imerso em óleo mineral fornecimento e instalação</t>
  </si>
  <si>
    <t>Transformador distribuição 500kVA trifásico 60Hz classe 15kV imerso em óleo mineral fornecimento e instalação</t>
  </si>
  <si>
    <t>Transformador distribuição 30kVA trifásico 60Hz classe 15kV imerso em óleo mineral fornecimento e instalação</t>
  </si>
  <si>
    <t>Transformador distribuição 45kVA trifásico 60Hz classe 15kV imerso em óleo mineral fornecimento e instalação</t>
  </si>
  <si>
    <t>Transformador distribuição 750kVA trifásico 60Hz classe 15kV imerso em óleo mineral fornecimento e instalação</t>
  </si>
  <si>
    <t>Transformador distribuição 1.000kVA trifásico 60Hz classe 15kV imerso em óleo mineral fornecimento e instalação</t>
  </si>
  <si>
    <t>Desmatamento e limpeza mecanizada de terreno com remoção de camada vegetal, utilizando trator de esteiras</t>
  </si>
  <si>
    <t>Capina e limpeza manual de terreno</t>
  </si>
  <si>
    <t>Condulete 1/2" em liga de alumínio fundido tipo B - fornecimento e instalação</t>
  </si>
  <si>
    <t>Condulete 3/4" em liga de alumínio fundido tipo B - fornecimento e instalação</t>
  </si>
  <si>
    <t>Condulete 1" em liga de alumínio fundido tipo B - fornecimento e instalação</t>
  </si>
  <si>
    <t>Condulete 1/2" em liga de alumínio fundido tipo C - fornecimento e instalação</t>
  </si>
  <si>
    <t>Condulete 3/4" em liga de alumínio fundido tipo C - fornecimento e instalação</t>
  </si>
  <si>
    <t>Condulete 1" em liga de alumínio fundido tipo C - fornecimento e instalação</t>
  </si>
  <si>
    <t>Condulete 1/2" em liga de alumínio fundido tipo E - fornecimento e instalação</t>
  </si>
  <si>
    <t>Condulete 3/4" em liga de alumínio fundido tipo E - fornecimento e instalação</t>
  </si>
  <si>
    <t>Condulete 1" em liga de alumínio fundido tipo E - fornecimento e instalação</t>
  </si>
  <si>
    <t>Condulete 1/2" em liga de alumínio fundido tipo LB - fornecimento e instalação</t>
  </si>
  <si>
    <t>Condulete 3/4" em liga de alumínio fundido tipo LB - fornecimento e instalação</t>
  </si>
  <si>
    <t>Condulete 1" em liga de alumínio fundido tipo LB - fornecimento e instalação</t>
  </si>
  <si>
    <t>Condulete 1/2" em liga de alumínio fundido tipo LL - fornecimento e instalação</t>
  </si>
  <si>
    <t>Condulete 3/4" em liga de alumínio fundido tipo LL - fornecimento e instalação</t>
  </si>
  <si>
    <t>Condulete 1" em liga de alumínio fundido tipo LL - fornecimento e instalação</t>
  </si>
  <si>
    <t>Condulete 1/2" em liga de alumínio fundido tipo X - fornecimento e instalação</t>
  </si>
  <si>
    <t>Condulete 3/4" em liga de alumínio fundido tipo X - fornecimento e instalação</t>
  </si>
  <si>
    <t>Condulete 1" em liga de alumínio fundido tipo X - fornecimento e instalação</t>
  </si>
  <si>
    <t>Condulete 1/2" em liga de alumínio fundido tipo T - fornecimento e instalação</t>
  </si>
  <si>
    <t>Condulete 3/4" em liga de alumínio fundido tipo T - fornecimento e instalação</t>
  </si>
  <si>
    <t>Condulete 1" em liga de alumínio fundido tipo T - fornecimento e instalação</t>
  </si>
  <si>
    <t>Alvenaria com blocos de concreto celular 10x30x60cm, espessura 10cm, assentados com argamassa traço 1:2:9 (cimento, cal e areia) preparo manual</t>
  </si>
  <si>
    <t>Alvenaria com blocos de concreto celular 20x30x60cm, espessura 20cm, assentados com argamassa traço 1:2:9 (cimento, cal e areia) preparo manual</t>
  </si>
  <si>
    <t>Fundo preparador primer a base de epóxi, para estrutura metálica, uma demão, espessura de 25 micra.</t>
  </si>
  <si>
    <t>Estrutura para cobertura tipo Fink, em alumínio anodizado, vão de 20m, espaçamento das tesouras de 5m até 6,5m</t>
  </si>
  <si>
    <t>Estrutura para cobertura tipo Fink, em alumínio anodizado, vão de 30m, espaçamento das tesouras de 5m até 6,5m</t>
  </si>
  <si>
    <t>Estrutura para cobertura tipo Fink, em alumínio anodizado, vão de 40m, espaçamento das tesouras de 5m até 6,5m</t>
  </si>
  <si>
    <t>Estrutura para cobertura em arco, em alumínio anodizado, vão de 20m, espaçamento de 5m até 6,5m</t>
  </si>
  <si>
    <t>Estrutura para cobertura em arco, em alumínio anodizado, vão de 30m, espaçamento de 5m até 6,5m</t>
  </si>
  <si>
    <t>Estrutura para cobertura em arco, em alumínio anodizado, vão de 40m, espaçamento de 5m até 6,5m</t>
  </si>
  <si>
    <t>Estrutura para cobertura tipo Shed, em alumínio anodizado, vão de 20m, espaçamento das tesouras de 5m até 6,5m</t>
  </si>
  <si>
    <t>Estrutura para cobertura tipo Shed, em alumínio anodizado, vão de 30m, espaçamento das tesouras de 5m até 6,5m</t>
  </si>
  <si>
    <t>Estrutura para cobertura tipo Shed, em alumínio anodizado, vão de 40m, espaçamento das tesouras de 5m até 6,5m</t>
  </si>
  <si>
    <t>Estrutura tipo espacial em alumínio anodizado, vão de 20m</t>
  </si>
  <si>
    <t>Estrutura tipo espacial em alumínio anodizado, vão de 30m</t>
  </si>
  <si>
    <t>Estrutura tipo espacial em alumínio anodizado, vão de 40m</t>
  </si>
  <si>
    <t>Estrutura tipo espacial em alumínio anodizado, vão de 50m</t>
  </si>
  <si>
    <t>Rufo em fibrocimento, incluso acessórios de fixação e vedação</t>
  </si>
  <si>
    <t>Válvula de esfera em bronze ø 1/2" - fornecimento e instalação</t>
  </si>
  <si>
    <t>Válvula de esfera em bronze ø 3/4" - fornecimento e instalação</t>
  </si>
  <si>
    <t>Válvula de esfera em bronze ø 1" - fornecimento e instalação</t>
  </si>
  <si>
    <t>Registro de esfera em bronze ø 1.1/4" fornec e colocação</t>
  </si>
  <si>
    <t>Válvula de esfera em bronze ø 1.1/2" - fornecimento e instalação</t>
  </si>
  <si>
    <t>Válvula de esfera em bronze ø 2" - fornecimento e instalação</t>
  </si>
  <si>
    <t>Impermeabilização com pintura a base de resina epoxi alcatrão, uma demão.</t>
  </si>
  <si>
    <t>Impermeabilização com pintura a base de resina epoxi alcatrão, duas demãos.</t>
  </si>
  <si>
    <t>Leito filtrante - colocação e apiloamento de terra no filtro</t>
  </si>
  <si>
    <t>Leito filtrante - fornecimento e enchimento c/ brita n. 4</t>
  </si>
  <si>
    <t>Leito filtrante - colocação de areia nos filtros</t>
  </si>
  <si>
    <t>Leito filtrante - colocação de pedregulhos nos filtros</t>
  </si>
  <si>
    <t>Leito filtrante - colocação de antracito nos filtros</t>
  </si>
  <si>
    <t>Remoção de pinturas com jateamento de areia, em superfícies metálicas</t>
  </si>
  <si>
    <t>Locação de andaime metálico tubular tipo torre</t>
  </si>
  <si>
    <t>m / mês</t>
  </si>
  <si>
    <t>Piso de borracha pastilhado, espessura 7mm, fixado com cola</t>
  </si>
  <si>
    <t>Escoramento de valas com pranchões metálicos - área cravada</t>
  </si>
  <si>
    <t>Escoramento de valas com pranchões metálicos - área não cravada</t>
  </si>
  <si>
    <t>Execução de dreno com manta geotextil 200g/m²</t>
  </si>
  <si>
    <t>Execução de dreno com manta geotextil 300g/m²</t>
  </si>
  <si>
    <t>Execução de dreno com manta geotextil 400g/m²</t>
  </si>
  <si>
    <t>Calha em concreto simples, em meia cana, diâmetro 200mm</t>
  </si>
  <si>
    <t>Calha em concreto simples, meia cana de concreto, diâmetro 300mm</t>
  </si>
  <si>
    <t>Calha em concreto simples, em meia cana de concreto, diâmetro 400mm</t>
  </si>
  <si>
    <t>Calha em concreto simples, em meia cana de concreto, diâmetro 500mm</t>
  </si>
  <si>
    <t>Calha em concreto simples, em meia cana de concreto, diâmetro 600mm</t>
  </si>
  <si>
    <t>Execução de dreno francês com areia media</t>
  </si>
  <si>
    <t>Execução de dreno francês com brita n.2</t>
  </si>
  <si>
    <t>Execução de dreno francês com cascalho</t>
  </si>
  <si>
    <t>Instalação de válvulas ou registros com junta flangeada - DN 50mm</t>
  </si>
  <si>
    <t>Instalação de válvulas ou registros com junta flangeada - DN 75mm</t>
  </si>
  <si>
    <t>Instalação de válvulas ou registros com junta flangeada - DN 100mm</t>
  </si>
  <si>
    <t>Instalação de válvulas ou registros com junta flangeada - DN 150mm</t>
  </si>
  <si>
    <t>Instalação de válvulas ou registros com junta flangeada - DN 200mm</t>
  </si>
  <si>
    <t>Instalação de válvulas ou registros com junta flangeada - DN 250mm</t>
  </si>
  <si>
    <t>Instalação de válvulas ou registros com junta flangeada - DN 300mm</t>
  </si>
  <si>
    <t>Instalação de válvulas ou registros com junta flangeada - DN 350mm</t>
  </si>
  <si>
    <t>Instalação de válvulas ou registros com junta flangeada - DN 400mm</t>
  </si>
  <si>
    <t>Instalação de válvulas ou registros com junta flangeada - DN 450mm</t>
  </si>
  <si>
    <t>Instalação de válvulas ou registros com junta flangeada - DN 500mm</t>
  </si>
  <si>
    <t>Instalação de válvulas ou registros com junta flangeada - DN 600mm</t>
  </si>
  <si>
    <t>Instalação de válvulas ou registros com junta flangeada - DN 700mm</t>
  </si>
  <si>
    <t>Instalação de válvulas ou registros com junta flangeada - DN 800mm</t>
  </si>
  <si>
    <t>Instalação de válvulas ou registros com junta flangeada - DN 900mm</t>
  </si>
  <si>
    <t>Instalação de válvulas ou registros com junta flangeada - DN 1.000mm</t>
  </si>
  <si>
    <t>Instalação de válvulas ou registros com junta elástica - DN 50mm</t>
  </si>
  <si>
    <t>Instalação de válvulas ou registros com junta elástica - DN 75mm</t>
  </si>
  <si>
    <t>Instalação de válvulas ou registros com junta elástica - DN 100mm</t>
  </si>
  <si>
    <t>Instalação de válvulas ou registros com junta elástica - DN 150mm</t>
  </si>
  <si>
    <t>Instalação de válvulas ou registros com junta elástica - DN 200mm</t>
  </si>
  <si>
    <t>Instalação de válvulas ou registros com junta elástica - DN 250mm</t>
  </si>
  <si>
    <t>Instalação de válvulas ou registros com junta elástica - DN 300mm</t>
  </si>
  <si>
    <t>Instalação de válvulas ou registros com junta elástica - DN 350mm</t>
  </si>
  <si>
    <t>Instalação de válvulas ou registros com junta elástica - DN 400mm</t>
  </si>
  <si>
    <t>Instalação de válvulas ou registros com junta elástica - DN 450mm</t>
  </si>
  <si>
    <t>Instalação de válvulas ou registros com junta elástica - DN 500mm</t>
  </si>
  <si>
    <t>Instalação de válvulas ou registros com junta elástica - DN 600mm</t>
  </si>
  <si>
    <t>Rodapé em madeira, altura 7cm, fixado em peças de madeira</t>
  </si>
  <si>
    <t>Assentamento simples de tubos de ferro fundido (FoFo) c/ junta elástica - DN 75mm - inclusive transporte</t>
  </si>
  <si>
    <t>Assentamento simples de tubos de ferro fundido (FoFo) c/ junta elástica - DN 100mm - inclusive transporte</t>
  </si>
  <si>
    <t>Assentamento simples de tubos de ferro fundido (FoFo) c/ junta elástica - DN 150mm - inclusive transporte</t>
  </si>
  <si>
    <t>Assentamento simples de tubos de ferro fundido (FoFo) c/ junta elástica - DN 200mm - inclusive transporte</t>
  </si>
  <si>
    <t>Assentamento simples de tubos de ferro fundido (FoFo) c/ junta elástica - DN 250mm - inclusive transporte</t>
  </si>
  <si>
    <t>Assentamento simples de tubos de ferro fundido (FoFo) c/ junta elástica - DN 300mm - inclusive transporte</t>
  </si>
  <si>
    <t>Assentamento simples de tubos de ferro fundido (FoFo) c/ junta elástica - DN 350mm - inclusive transporte</t>
  </si>
  <si>
    <t>Assentamento simples de tubos de ferro fundido (FoFo) c/ junta elástica - DN 400mm - inclusive transporte</t>
  </si>
  <si>
    <t>Assentamento simples de tubos de ferro fundido (FoFo) c/ junta elástica - DN 450mm - inclusive transporte</t>
  </si>
  <si>
    <t>Assentamento simples de tubos de ferro fundido (FoFo) c/ junta elástica - DN 500mm - inclusive transporte</t>
  </si>
  <si>
    <t>Assentamento simples de tubos de ferro fundido (FoFo) c/ junta elástica - DN 600mm - inclusive transporte</t>
  </si>
  <si>
    <t>Assentamento simples de tubos de ferro fundido (FoFo) c/ junta elástica - DN 700mm - inclusive transporte</t>
  </si>
  <si>
    <t>Assentamento simples de tubos de ferro fundido (FoFo) c/ junta elástica - DN 800mm - inclusive transporte</t>
  </si>
  <si>
    <t>Assentamento simples de tubos de ferro fundido (FoFo) c/ junta elástica - DN 900mm - inclusive transporte</t>
  </si>
  <si>
    <t>Assentamento simples de tubos de ferro fundido (FoFo) c/ junta elástica - DN 1.000mm - inclusive transporte</t>
  </si>
  <si>
    <t>Assentamento simples de tubos de ferro fundido (FoFo) c/ junta elástica - DN 1100mm - inclusive transporte</t>
  </si>
  <si>
    <t>Assentamento simples de tubos de ferro fundido (FoFo) c/ junta elástica - DN 1200mm - inclusive transporte</t>
  </si>
  <si>
    <t>Assentamento tubo PVC com junta elástica, DN 50mm - (ou RPVC, ou PVC de FoFo, ou PRFV) p/ água</t>
  </si>
  <si>
    <t>Assentamento tubo PVC com junta elástica, DN 75mm - (ou RPVC, ou PVC de FoFo, ou PRFV) p/ água</t>
  </si>
  <si>
    <t>Assentamento tubo PVC com junta elástica, DN 100mm - (ou RPVC, ou PVC de FoFo, ou PRFV) p/ água</t>
  </si>
  <si>
    <t>Assentamento tubo PVC com junta elástica, DN 150mm - (ou RPVC, ou PVC de FoFo, ou PRFV) p/ água</t>
  </si>
  <si>
    <t>Assentamento tubo PVC com junta elástica, DN 200mm - (ou RPVC, ou PVC de FoFo, ou PRFV) p/ água</t>
  </si>
  <si>
    <t>Assentamento tubo PVC com junta elástica, DN 250mm - (ou RPVC, ou PVC de FoFo, ou PRFV) p/ água</t>
  </si>
  <si>
    <t>Assentamento tubo PVC com junta elástica, DN 300mm - (ou RPVC, ou PVC de FoFo, ou PRFV) p/ água</t>
  </si>
  <si>
    <t>Assentamento tubo PVC com junta elástica, DN 350mm - (ou RPVC, ou PVC de FoFo, ou PRFV) p/ água</t>
  </si>
  <si>
    <t>Assentamento tubo PVC com junta elástica, DN 400mm - (ou RPVC, ou PVC de FoFo, ou PRFV) p/ água</t>
  </si>
  <si>
    <t>Assentamento tubo PVC com junta elástica, DN 500mm - (ou RPVC, ou PVC de FoFo, ou PRFV) p/ água</t>
  </si>
  <si>
    <t>Assentamento tubo PVC com junta elástica, DN 600mm - (ou RPVC, ou PVC de FoFo, ou PRFV) p/ água</t>
  </si>
  <si>
    <t>Assentamento tubo PVC com junta elástica, DN 700mm - (ou RPVC, ou PVC de FoFo, ou PRFV) p/ água</t>
  </si>
  <si>
    <t>Assentamento tubo PVC com junta elástica, DN 800mm - (ou RPVC, ou PVC de FoFo, ou PRFV) p/ água</t>
  </si>
  <si>
    <t>Assentamento tubo PVC com junta elástica, DN 900mm - (ou RPVC, ou PVC de FoFo, ou PRFV) p/ água</t>
  </si>
  <si>
    <t>Assentamento tubo PVC com junta elástica, DN 1.000mm - (ou RPVC, ou PVC de FoFo, ou PRFV) p/ água</t>
  </si>
  <si>
    <t>Ensecadeira de madeira com parede simples</t>
  </si>
  <si>
    <t>Ensecadeira de madeira com parede dupla</t>
  </si>
  <si>
    <t>Esgotamento com moto-bomba autoescovante</t>
  </si>
  <si>
    <t>Execução de passeio (calçada) em concreto (cimento/areia/seixo rolado), preparo mecânico, espessura 7cm, com junta de dilatação em madeira, incluso lançamento e adensamento</t>
  </si>
  <si>
    <t>Execução de passeio (calçada) em concreto 12MPa, traço 1:3:5 (cimento/areia/brita), preparo mecânico, espessura 7cm, com junta de dilatação em madeira, incluso lançamento e adensamento</t>
  </si>
  <si>
    <t>Demolição de piso de mármore e argamassa de assentamento</t>
  </si>
  <si>
    <t>Retirada cuidadosa de azulejos / ladrilhos e argamassa de assentamento</t>
  </si>
  <si>
    <t>Junta de dilatação elástica (PVC) O-220/6 pressão até 30mca</t>
  </si>
  <si>
    <t>Demolição de alvenaria de tijolos maciços s/ reaproveitamento</t>
  </si>
  <si>
    <t>Demolição de alvenaria de tijolos furados s/ reaproveitamento</t>
  </si>
  <si>
    <t>Ensaios de imprimação - asfalto diluído</t>
  </si>
  <si>
    <t>Ensaios de Tratamento Superficial Simples (TSS) - com CAP</t>
  </si>
  <si>
    <t>Ensaios de Tratamento Superficial Simples (TSS) - com emulsão asfáltica</t>
  </si>
  <si>
    <t>Ensaios de Tratamento Superficial Duplo (TSD) - com CAP</t>
  </si>
  <si>
    <t>Ensaios de Tratamento Superficial Duplo (TSD) - com emulsão asfáltica</t>
  </si>
  <si>
    <t>Ensaios de Tratamento Superficial Triplo (TST) - com CAP</t>
  </si>
  <si>
    <t>Ensaios de Tratamento Superficial Triplo (TST) - com emulsão asfáltica</t>
  </si>
  <si>
    <t>Ensaios de macadame betuminoso por penetração - com CAP</t>
  </si>
  <si>
    <t>Ensaios de macadame betuminoso por penetração - com emulsão asfáltica</t>
  </si>
  <si>
    <t>Ensaios de pré-misturado a frio</t>
  </si>
  <si>
    <t>Ensaios de areia asfalto a quente</t>
  </si>
  <si>
    <t>Ensaios de concreto asfáltico</t>
  </si>
  <si>
    <t>Transporte vertical manual de materiais diversos a 1ª laje</t>
  </si>
  <si>
    <t>Transporte vertical manual de materiais diversos a 2ª laje</t>
  </si>
  <si>
    <t>Camada drenante com brita n.3</t>
  </si>
  <si>
    <t>Limpeza superficial da camada vegetal em jazida</t>
  </si>
  <si>
    <t>Expurgo de jazida (material vegetal, ou inservível, exceto lama)</t>
  </si>
  <si>
    <t>Aterro apiloado (manual) em camadas de 20cm com material de empréstimo.</t>
  </si>
  <si>
    <t>Bandeira em madeira 1ª, 40x60cm, fixa, sem aduela e alizar, para vidro</t>
  </si>
  <si>
    <t>Bandeira em madeira 2ª, 40x60cm, fixa, sem aduela e alizar, para vidro</t>
  </si>
  <si>
    <t>Contrapiso / lastro de concreto não-estrutural, E=5cm, preparo com betoneira</t>
  </si>
  <si>
    <t>Lastro de concreto, espessura 3cm, preparo mecânico</t>
  </si>
  <si>
    <t>Cantoneira de alumínio 2"x2", para proteção de quina de parede</t>
  </si>
  <si>
    <t>Cantoneira de alumínio 1"x1, para proteção de quina de parede</t>
  </si>
  <si>
    <t>Divisória em madeira compensada resinada espessura 6mm, estruturada em madeira de lei 3" x 3"</t>
  </si>
  <si>
    <t>Placa de identificação em chapa galvanizada n.18, 12x18cm</t>
  </si>
  <si>
    <t>Placa esmaltada para identificação num. de rua, dimensões 45x25cm</t>
  </si>
  <si>
    <t>Placa de identificação em chapa galvanizada n.18, dimensões 8x12cm</t>
  </si>
  <si>
    <t>Piso em pedra portuguesa assentado sobre base de saibro, rejuntado com cimento branco</t>
  </si>
  <si>
    <t>Piso em pedra ardósia assentado sobre argamassa colante rejuntado com cimento comum</t>
  </si>
  <si>
    <t>Piso cimentado traço 1:3 (cimento e areia) acabamento liso espessura 3,5cm, preparo manual da argamassa</t>
  </si>
  <si>
    <t>Piso cimentado traço 1:4 (cimento e areia) acabamento liso espessura 2,5cm preparo manual da argamassa</t>
  </si>
  <si>
    <t>Piso cimentado traço 1:3 (cimento e areia) acabamento liso espessura 2,0cm, preparo manual da argamassa</t>
  </si>
  <si>
    <t>Piso cimentado traço 1:4 (cimento e areia) acabamento liso espessura 2,0cm, preparo manual da argamassa</t>
  </si>
  <si>
    <t>Piso cimentado traço 1:3 (cimento e areia) acabamento liso espessura 3,0cm, preparo manual da argamassa</t>
  </si>
  <si>
    <t>Piso cimentado traço 1:4 (cimento e areia) acabamento rustico espessura 2cm, argamassa com preparo manual</t>
  </si>
  <si>
    <t>Piso cimentado traço 1:4 (cimento e areia), com acabamento rustico espessura 3cm, preparo manual</t>
  </si>
  <si>
    <t>Piso cimentado traço 1:3 (cimento e areia), com acabamento rustico e frisado espessura 2cm, preparo manual</t>
  </si>
  <si>
    <t>Pintura esmalte alto brilho, duas demãos, sobre superfície metálica</t>
  </si>
  <si>
    <t>Pintura esmalte acetinado, duas demãos, sobre superfície metálica</t>
  </si>
  <si>
    <t>Pintura esmalte fosco, duas demãos, sobre superfície metálica</t>
  </si>
  <si>
    <t>Impermeabilização de superfície com cimento especial cristalizante com adesivo liquido de alta performance a base de resina acrílica, uma demão.</t>
  </si>
  <si>
    <t>Impermeabilização de superfície com emulsão acrílica e selador.</t>
  </si>
  <si>
    <t>Impermeabilização de estruturas enterradas com cimento cristalizante e emulsão adesiva, até 7m de profundidade.</t>
  </si>
  <si>
    <t>Cordão de arremate com telha cerâmica tipo canal embocada com argamassa traço 1:3 (cimento e areia)</t>
  </si>
  <si>
    <t>Grade de ferro em barra chata 3/16"</t>
  </si>
  <si>
    <t>Porta de ferro, de abrir, tipo grade com chapa, 87x210cm, com guarnições</t>
  </si>
  <si>
    <t>Porta de ferro, de abrir, tipo chapa lisa, com guarnições</t>
  </si>
  <si>
    <t>Porta de ferro tipo veneziana, de abrir, sem bandeira sem ferragens</t>
  </si>
  <si>
    <t>Porta de ferro de abrir tipo barra chata, com requadro e guarnição completa</t>
  </si>
  <si>
    <t>Alvenaria em tijolo cerâmico furado 9x19x19cm, 1 vez (espessura 19cm), assentado em argamassa traço 1:4 (cimento e areia media não peneirada), preparo manual, junta 1cm</t>
  </si>
  <si>
    <t>Cobogó de concreto (elemento vazado), 7x50x50cm, assentado com argamassa traço 1:4 (cimento e areia)</t>
  </si>
  <si>
    <t>Cobogó de concreto (elemento vazado), 7x50x50cm, assentado com argamassa traço 1:3 (cimento e areia)</t>
  </si>
  <si>
    <t>Cobogó de concreto (elemento vazado), 6x29x29cm, assentado com argamassa traço 1:7 (cimento e areia)</t>
  </si>
  <si>
    <t>Cobogó de concreto (elemento vazado), 10x29x39cm abertura com vidro, assentado com argamassa traço 1:4 (cimento e areia media não peneirada)</t>
  </si>
  <si>
    <t>Cobertura em telha cerâmica tipo colonial, com argamassa traço 1:3 (cimento e areia)</t>
  </si>
  <si>
    <t>Cobertura em telha cerâmica tipo plan, excluindo madeiramento</t>
  </si>
  <si>
    <t>Cobertura em telha cerâmica tipo francesa ou marselha, excluindo madeiramento</t>
  </si>
  <si>
    <t>Cobertura em telha cerâmica tipo canal, com argamassa traço 1:3 (cimento e areia) e arame recozido</t>
  </si>
  <si>
    <t>Cobertura em telha cerâmica tipo paulista, com argamassa traço 1:3 (cimento e areia) e arame recozido</t>
  </si>
  <si>
    <t>Cordao de arremate em beirais com telha cerâmica embocada traço 1:2:8 (cimento, cal e areia)</t>
  </si>
  <si>
    <t>Embocamento de ultima fiada de telha plan, colonial ou paulista, com argamassa traço 1:2:8 (cimento, cal e areia)</t>
  </si>
  <si>
    <t>Janela de correr em chapa de aço dobrada, quatro folhas, sem divisão horizontal, para vidro, 1,50x1,20m</t>
  </si>
  <si>
    <t>Janela de chapa dobrada de aço com adição de cobre pré-zincado de correr 2 folhas para vidro, excluindo vidros</t>
  </si>
  <si>
    <t>Limpeza / preparo superfície concreto p/ pintura</t>
  </si>
  <si>
    <t>Limpeza azulejo</t>
  </si>
  <si>
    <t>Limpeza e lavagem de pastilhas</t>
  </si>
  <si>
    <t>Limpeza chapa melamínica em parede</t>
  </si>
  <si>
    <t>Limpeza lambri alumínio</t>
  </si>
  <si>
    <t>Limpeza esquadria ferro c/solvente</t>
  </si>
  <si>
    <t>Limpeza vidro comum</t>
  </si>
  <si>
    <t>Limpeza forro</t>
  </si>
  <si>
    <t>Limpeza piso mármore / granito</t>
  </si>
  <si>
    <t>Limpeza piso cerâmico</t>
  </si>
  <si>
    <t>Limpeza piso placa borracha c/ enceramento</t>
  </si>
  <si>
    <t>Limpeza piso placa borracha</t>
  </si>
  <si>
    <t>Limpeza piso cimentado</t>
  </si>
  <si>
    <t>Limpeza piso marmorite / granilite</t>
  </si>
  <si>
    <t>Limpeza manual do terreno (c/ raspagem superficial)</t>
  </si>
  <si>
    <t>Luminária tipo calha, de sobrepor, com reator de partida rápida e lâmpada fluorescente 1x20W, completa, fornecimento e instalação</t>
  </si>
  <si>
    <t>Luminária tipo calha, de sobrepor, com reator de partida rápida e lâmpada fluorescente 2x20W, completa, fornecimento e instalação</t>
  </si>
  <si>
    <t>Luminária tipo calha, de sobrepor, com reator de partida rápida e lâmpada fluorescente 3x20W, completa, fornecimento e instalação</t>
  </si>
  <si>
    <t>Luminária tipo calha, de sobrepor, com reator de partida rápida e lâmpada fluorescente 4x20W, completa, fornecimento e instalação</t>
  </si>
  <si>
    <t>Luminária tipo calha, de sobrepor, com reator de partida rápida e lâmpada fluorescente 1x40W, completa, fornecimento e instalação</t>
  </si>
  <si>
    <t>Luminária tipo calha, de sobrepor, com reator de partida rápida e lâmpada fluorescente 2x40W, completa, fornecimento e instalação</t>
  </si>
  <si>
    <t>Luminária tipo calha, de sobrepor, com reator de partida rápida e lâmpada fluorescente 3x40W, completa, fornecimento e instalação</t>
  </si>
  <si>
    <t>Luminária tipo calha, de sobrepor, com reator de partida rápida e lâmpada fluorescente 4x40W, completa, fornecimento e instalação</t>
  </si>
  <si>
    <t>Luminária sobrepor tipo calha c/ reator part convenc lamp 1x20W e starterfix em laje ou forro - fornecimento e colocação</t>
  </si>
  <si>
    <t>Recomposição de piso em pedra portuguesa, assentada sobre argamassa traço 1:5 (cimento e saibro), rejuntado com cimento comum, com aproveitamento da pedra</t>
  </si>
  <si>
    <t>Instalação / ligação provisória elétrica baixa tensão p/ canteiro obra, M3 chave 100A carga 3kWh, 20CV excl. fornecimento medidor</t>
  </si>
  <si>
    <t>Janela maxim ar em chapa dobrada</t>
  </si>
  <si>
    <t>Escavação de vala não escorada em material de 1ª categoria com profundidade de 1,5 até 3m com retroescavadeira 75HP, sem esgotamento</t>
  </si>
  <si>
    <t>Escavação de vala não escorada em material 1ª categoria, profundidade até 1,5m com escavadeira hidráulica 105HP (capacidade de 0,78m³), sem esgotamento</t>
  </si>
  <si>
    <t>Poço de visita para rede de esg. sanit., em anéis de concreto, diâmetro=60cm, prof=80cm, incluindo degrau, excluindo tampão ferro fundido.</t>
  </si>
  <si>
    <t>Poço de visita para rede de esg. sanit., em anéis de concreto, diâmetro=60cm, prof=100cm, incluindo degrau, excluindo tampão ferro fundido.</t>
  </si>
  <si>
    <t>Poço de visita para rede de esg. sanit., em anéis de concreto, diâmetro=60cm, prof=60cm, incluindo degrau, excluindo tampão ferro fundido.</t>
  </si>
  <si>
    <t>Poço de visita para rede de esg. sanit., em anéis de concreto, diâmetro=60cm e 110cm, prof=105cm, incluindo degrau, excluindo tampão ferro fundido.</t>
  </si>
  <si>
    <t>Poço de visita para rede de esg. sanit., em anéis de concreto, diâmetro=60cm e 110cm, prof=120cm, incluindo degrau, excluindo tampão ferro fundido.</t>
  </si>
  <si>
    <t>Poço de visita para rede de esg. sanit., em anéis de concreto, diâmetro=60cm e 110cm, prof=140cm, incluindo degrau, excluindo tampão ferro fundido.</t>
  </si>
  <si>
    <t>Poço de visita para rede de esg. sanit., em anéis de concreto, diâmetro=60cm e 110cm, prof=150cm, incluindo degrau, excluindo tampão ferro fundido.</t>
  </si>
  <si>
    <t>Poço de visita para rede de esg. sanit., em anéis de concreto, diâmetro=60cm e 110cm, prof=160cm, incluindo degrau, excluindo tampão ferro fundido.</t>
  </si>
  <si>
    <t>Poço de visita para rede de esg. sanit., em anéis de concreto, diâmetro=110cm, prof=170cm, incluindo degrau, excluindo tampão ferro fundido.</t>
  </si>
  <si>
    <t>Poço de visita para rede de esg. sanit., em anéis de concreto, diâmetro=60cm e 110cm, prof=200cm, incluindo degrau, excluindo tampão ferro fundido.</t>
  </si>
  <si>
    <t>Poço de visita para rede de esg. sanit., em anéis de concreto, diâmetro=60cm e 110cm, prof=230cm, incluindo degrau, excluindo tampão ferro fundido.</t>
  </si>
  <si>
    <t>Poço de visita para rede de esg. sanit., em anéis de concreto, diâmetro=60cm e 110cm, prof=260cm, incluindo degrau, excluindo tampão ferro fundido.</t>
  </si>
  <si>
    <t>Poço de visita para rede de esg. sanit., em anéis de concreto, diâmetro=60cm e 110cm, prof=290cm, incluindo degrau, excluindo tampão ferro fundido.</t>
  </si>
  <si>
    <t>Poço de visita para rede de esg. sanit., em anéis de concreto, diâmetro=60cm e 110cm, prof=320cm, incluindo degrau, excluindo tampão ferro fundido.</t>
  </si>
  <si>
    <t>Poço de visita para rede de esg. sanit., em anéis de concreto, diâmetro=60cm e 110cm, prof=350cm, incluindo degrau, excluindo tampão ferro fundido.</t>
  </si>
  <si>
    <t>Poço de visita para rede de esg. sanit., em anéis de concreto, diâmetro=60cm e 110cm, prof=380cm, incluindo degrau, excluindo tampão ferro fundido.</t>
  </si>
  <si>
    <t>Poço de visita para rede de esg. sanit., em anéis de concreto, diâmetro=60cm e 110cm, prof=410cm, incluindo degrau, excluindo tampão ferro fundido.</t>
  </si>
  <si>
    <t>Poço de visita para rede de esg. sanit., em anéis de concreto, diâmetro=60cm e 110cm, prof=440cm, incluindo degrau, excluindo tampão ferro fundido.</t>
  </si>
  <si>
    <t>Poço de visita para rede de esg. sanit., em anéis de concreto, diâmetro=60cm e 110cm, prof=470cm, incluindo degrau, excluindo tampão ferro fundido.</t>
  </si>
  <si>
    <t>Poço de visita para rede de esg. sanit., em anéis de concreto, diâmetro=60cm e 110cm, prof=500cm, incluindo degrau, excluindo tampão ferro fundido.</t>
  </si>
  <si>
    <t>Poço de visita para rede de esg. sanit., em anéis de concreto, diâmetro=60cm e 110cm, prof=530cm, incluindo degrau, excluindo tampão ferro fundido.</t>
  </si>
  <si>
    <t>Poço de visita para rede de esg. sanit., em anéis de concreto, diâmetro=60cm e 110cm, prof=560cm, incluindo degrau, excluindo tampão ferro fundido.</t>
  </si>
  <si>
    <t>Poço de visita para rede de esg. sanit., em anéis de concreto, diâmetro=60cm e 110cm, prof=590cm, incluindo degrau, excluindo tampão ferro fundido.</t>
  </si>
  <si>
    <t>Poço de visita para rede de esg. sanit., em anéis de concreto, diâmetro=60cm e 110cm, prof=690cm, incluindo degrau, excluindo tampão ferro fundido.</t>
  </si>
  <si>
    <t>Poço de visita para rede de esg. sanit., em anéis de concreto, diâmetro=60cm e 110cm, prof=650cm, incluindo degrau, excluindo tampão ferro fundido.</t>
  </si>
  <si>
    <t>Poço de visita para rede de esg. sanit., em anéis de concreto, diâmetro=60cm e 110cm, prof=680cm, incluindo degrau, excluindo tampão ferro fundido.</t>
  </si>
  <si>
    <t>Poço de visita para rede de esg. sanit., em anéis de concreto, diâmetro=60cm e 110cm, prof=710cm, incluindo degrau, excluindo tampão ferro fundido.</t>
  </si>
  <si>
    <t>Poço de visita esg sanit anel conc pré-moldada prof=1,20m c/ tampão FoFo tipo médio (ad) D=60cm 125 kg/degraus ff/rejuntamento anéis/revest liso calha interna c/ arg cim/areia 1:4. base/banqueta em concr Fck=10MPa</t>
  </si>
  <si>
    <t>Poço de visita esg sanit anel conc pré-moldada prof=1,40m c/ tampão FoFo tipo médio (ad) D=60cm 125 kg/degraus ff/rejuntamento anéis/revest liso calha interna c/ arg cim/areia 1:4. base/banqueta em concr Fck=10MPa</t>
  </si>
  <si>
    <t>Poço de visita esg sanit anel conc pré-moldada prof=1,50m c/ tampão FoFo tipo médio (ad) D=60cm 125 kg/degraus ff/rejuntamento anéis/revest liso calha interna c/ arg cim/areia 1:4. base/banqueta em concr Fck=10MPa</t>
  </si>
  <si>
    <t>Poço de visita esg sanit anel conc pré-moldada prof=1,60m c/ tampão FoFo tipo médio (ad) D=60cm 125kg/degraus ff/rejuntamento anéis/revest liso calha interna c/ arg cim/areia 1:4. base/banqueta em concr Fck=10MPa</t>
  </si>
  <si>
    <t>Poço de visita esg sanit anel conc pré-moldada prof=1,70m c/ tampão FoFo tipo médio (ad) D=60cm 125kg/degraus ff/rejuntamento anéis/revest liso calha interna c/ arg cim/areia 1:4. base/banqueta em concr Fck=10MPa</t>
  </si>
  <si>
    <t>Poço de visita esg sanit anel conc pré-moldada prof=2,00m c/ tampão FoFo tipo médio (ad) D=60cm 125kg/degraus ff/rejuntamento anéis/revest liso calha interna c/ arg cim/areia 1:4. base/banqueta em concr Fck=10MPa</t>
  </si>
  <si>
    <t>Poço de visita esg sanit anel conc pre mold prof=2,30m c/ tampão FoFo tipo médio (ad) D=60cm 125kg/degraus ff/rejuntamento anéis/revest liso calha interna c/ arg cim/areia 1:4. base/banqueta em concr Fck=10MPa</t>
  </si>
  <si>
    <t>Poço de visita esg sanit anel conc pré-moldada prof=2,60m c/ tampão FoFo tipo médio (ad) D=60cm 125kg/degraus ff/rejuntamento anéis/revest liso calha interna c/ arg cim/areia 1:4. base/banqueta em concr Fck=10MPa</t>
  </si>
  <si>
    <t>Poço de visita esg sanit anel conc pré-moldada prof=2,90m c/ tampão FoFo tipo médio (ad) D=60cm 125kg/degraus ff/rejuntamento anéis/revest liso calha interna c/ arg cim/areia 1:4. base/banqueta em concr Fck=10MPa</t>
  </si>
  <si>
    <t>Poço de visita esg sanit anel conc pré-moldada prof=3,20m c/ tampão FoFo tipo médio (ad) D=60cm 125kg/degraus ff/rejuntamento anéis/revest liso calha interna c/ arg cim/areia 1:4. base/banqueta em concr Fck=10MPa</t>
  </si>
  <si>
    <t>Poço de visita esg sanit anel conc pré-moldada prof=3,50m c/ tampão FoFo tipo médio (ad) D=60cm 125kg/degraus ff/rejuntamento anéis/revest liso calha interna c/ arg cim/areia 1:4. base/banqueta em concr Fck=10MPa</t>
  </si>
  <si>
    <t>Poço de visita esg sanit anel conc pré-moldada prof=3,80m c/ tampão FoFo tipo médio (ad) D=60cm 125kg/degraus ff/rejuntamento anéis/revest liso calha interna c/ arg cim/areia 1:4. base/banqueta em concr Fck=10MPa</t>
  </si>
  <si>
    <t>Poço de visita esg sanit anel conc pré-moldada prof=4,10m c/ tampão FoFo tipo médio (ad) D=60cm 125kg/degraus ff/rejuntamento anéis/revest liso calha interna c/ arg cim/areia 1:4. base/banqueta em concr Fck=10MPa</t>
  </si>
  <si>
    <t>Poço de visita esg sanit anel conc pre mold prof=4,40m c/ tampão FoFo tipo médio (ad) D=60cm 125kg/degraus ff/rejuntamento anéis/revest liso calha interna c/ arg cim/areia 1:4. base/banqueta em concr Fck=10MPa</t>
  </si>
  <si>
    <t>Poço de visita esg sanit anel conc pré-moldada prof=4,70m c/ tampão FoFo tipo médio (ad) D=60cm 125kg/degraus ff/rejuntamento anéis/revest liso calha interna c/ arg cim/areia 1:4. base/banqueta em concr Fck=10MPa</t>
  </si>
  <si>
    <t>Poço de visita esg sanit anel conc pré-moldada prof=5,00m c/ tampão FoFo tipo médio (ad) D=60cm 125kg/degraus ff/rejuntamento anéis/revest liso calha interna c/ arg cim/areia 1:4. base/banqueta em concr Fck=10MPa</t>
  </si>
  <si>
    <t>Poço de visita esg sanit anel conc pré-moldada prof=0,80m c/ tampão FoFo tipo médio (ad) D=60cm 125kg/degraus ff/rejuntamento anéis/revest liso calha interna c/ arg cim/areia 1:4. base/banqueta em concr Fck=10MPa</t>
  </si>
  <si>
    <t>Poço de visita para rede de esg. sanit., em anéis de concreto, diâmetro=60cm e 110cm, prof=240cm, incluindo degrau, excluindo tampão ferro fundido.</t>
  </si>
  <si>
    <t>Poço de visita para rede de esg. sanit., em anéis de concreto, diâmetro=60cm e 110cm, prof=250cm, incluindo degrau, excluindo tampão ferro fundido.</t>
  </si>
  <si>
    <t>Poço de visita para rede de esg. sanit., em anéis de concreto, diâmetro=60cm e 110cm, prof=280cm, incluindo degrau, excluindo tampão ferro fundido.</t>
  </si>
  <si>
    <t>Poço de visita para rede de esg. sanit., em anéis de concreto, diâmetro=60cm e 110cm, prof=310cm, incluindo degrau, excluindo tampão ferro fundido.</t>
  </si>
  <si>
    <t>Reaterro de vala / cava compactada a maço em camadas de 20cm (em becos de até 2,50m de largura em favelas)</t>
  </si>
  <si>
    <t>Reaterro vala / cava compactada a maço camadas 30cm em beco até 2,50m largura em favelas</t>
  </si>
  <si>
    <t>Reaterro de valas / cavas, compactada a maço, em camadas de até 30cm.</t>
  </si>
  <si>
    <t>Reaterro de vala / cava sem controle de compactação, utilizando retro-escavadeira e compactacador vibratório com material reaproveitado</t>
  </si>
  <si>
    <t>Reaterro de vala com compactação manual</t>
  </si>
  <si>
    <t>Escavação manual de vala, a frio, em material de 2ª categoria (moledo ou rocha decomposta) até 1,50m</t>
  </si>
  <si>
    <t>Escavação manual de vala, a frio, em material de 2ª categoria (moledo ou rocha decomposta), de 3 até 4,5m, excluindo esgotamento e escoramento.</t>
  </si>
  <si>
    <t>Escavação manual de vala, a frio, em material de 2ª categoria (moledo ou rocha decomposta), de 4,5 até 6m, excluindo esgotamento e escoramento.</t>
  </si>
  <si>
    <t>Escavação manual de vala em argila ou pedra solta do tamanho médio de pedra de mão, até 1,5m, excluindo esgotamento e escoramento.</t>
  </si>
  <si>
    <t>Escavação manual de vala em argila ou pedra solta do tamanho médio de pedra de mão, de 1,5 até 3m, excluindo esgotamento e escoramento.</t>
  </si>
  <si>
    <t>Escavação manual de vala em argila ou pedra solta do tamanho médio de pedra de mão, de 3 até 4,5m, excluindo esgotamento e escoramento</t>
  </si>
  <si>
    <t>Escavação manual de vala em argila ou pedra solta do tamanho médio de pedra de mão, de 4,5 até 6m, excluindo esgotamento e escoramento.</t>
  </si>
  <si>
    <t>Escavação manual de vala em lodo, até 1,5m, excluindo esgotamento / escoramento</t>
  </si>
  <si>
    <t>Escavação manual de vala em lodo, de 1,5 até 3m, excluindo esgotamento / escoramento.</t>
  </si>
  <si>
    <t>Escavação manual de vala em material de 1ª categoria até 1,5m excluindo esgotamento / escoramento</t>
  </si>
  <si>
    <t>Escavação manual de vala em material de 1ª categoria de 1,5 até 3m excluindo esgotamento / escoramento</t>
  </si>
  <si>
    <t>Escavação manual de vala em material de 1ª categoria de 3 até 4,5m excluindo esgotamento / escoramento</t>
  </si>
  <si>
    <t>Plantio de arbusto, altura maior que 1,00m, em cavas de 80x80x80cm</t>
  </si>
  <si>
    <t>Plantio de árvore regional, altura maior que 2,00m, em cavas de 80x80x80cm</t>
  </si>
  <si>
    <t>Irrigação de árvore com carro pipa</t>
  </si>
  <si>
    <t>Manta impermeabilizante a base de asfalto - fornecimento e instalação</t>
  </si>
  <si>
    <t>Execução de drenos de chorume em tubos drenantes de concreto, diam=200mm, envoltos em brita e geotextil</t>
  </si>
  <si>
    <t>Estrutura metálica em aço estrutural perfil I 12 x 5 1/4"</t>
  </si>
  <si>
    <t>Estrutura metálica em aço estrutural perfil I 6 x 3 3/8"</t>
  </si>
  <si>
    <t>Concreto Fck=25MPa, virado em betoneira, sem lançamento</t>
  </si>
  <si>
    <t>Concreto Fck=20MPa, virado em betoneira, sem lançamento</t>
  </si>
  <si>
    <t>Piso cimentado traço 1:3 (cimento e areia) acabamento rustico espessura 2cm, preparo mecânico da argamassa</t>
  </si>
  <si>
    <t>Tubo de aço galvanizado com costura 1" (25mm), inclusive conexões - fornecimento e instalação</t>
  </si>
  <si>
    <t>Tubo de aço galvanizado com costura 4" (100mm), inclusive conexões - fornecimento e instalação</t>
  </si>
  <si>
    <t>Tubo de aço galvanizado com costura 6" (150mm), inclusive conexões - instalação</t>
  </si>
  <si>
    <t>Pintura hidrofugante com silicone sobre piso cimentado, uma demão</t>
  </si>
  <si>
    <t>Concreto Fck=15MPa, virado em betoneira, sem lançamento, com impermeabilizante</t>
  </si>
  <si>
    <t>Janela de correr em chapa de aço dobrada, quatro folhas, com divisão horizontal, para vidro, 1,50x1,20m</t>
  </si>
  <si>
    <t>Janela de correr em ferro tipo veneziana, duas folhas, linha popular</t>
  </si>
  <si>
    <t>Forro de gesso em placas 60x60cm, espessura 1,2cm, inclusive fixação com arame</t>
  </si>
  <si>
    <t>Encunhamento (aperto de alvenaria) em tijolos cerâmicos maciço 5,7x9x19cm 1 vez (espessura 19cm) com argamassa traço 1:2:8 (cimento, cal e areia)</t>
  </si>
  <si>
    <t>Encunhamento (aperto de alvenaria) em tijolos cerâmicos maciço 5,7x9x19cm 1/2 vez (espessura 9cm) com argamassa traço 1:2:8 (cimento, cal e areia)</t>
  </si>
  <si>
    <t>Armação aço CA-50 p/ 1,0m³ de concreto</t>
  </si>
  <si>
    <t>Piso cimentado traço 1:4 (cimento e areia) com acabamento liso espessura 1,5cm, preparo manual da argamassa incluso aditivo impermeabilizante</t>
  </si>
  <si>
    <t>Piso cimentado traço 1:3 (cimento e areia) com acabamento liso espessura 1,5cm preparo manual da argamassa</t>
  </si>
  <si>
    <t>Piso cimentado traço 1:3 (cimento e areia) com acabamento liso espessura 3cm preparo mecânico argamassa incluso aditivo impermeabilizante</t>
  </si>
  <si>
    <t>Piso cimentado traço 1:3 (cimento e areia) com acabamento liso espessura 1,5cm, preparo manual da argamassa incluso aditivo impermeabilizante</t>
  </si>
  <si>
    <t>Locação convencional de obra, através de gabarito de tábuas corridas pontaletadas a cada 1,50m, sem reaproveitamento</t>
  </si>
  <si>
    <t>Armação em tela de aço soldada nervurada Q-138, aço CA-60, 4,2mm, malha 10x10cm</t>
  </si>
  <si>
    <t>Pintura a base de cal e fixador a base de óleo de linhaça, três demãos</t>
  </si>
  <si>
    <t>Impermeabilização de superfície com argamassa de cimento e areia (grossa), traço 1:3, com aditivo impermeabilizante, E=2,5cm.</t>
  </si>
  <si>
    <t>Reboco com argamassa pré-fabricada, espessura 0,5cm, preparo mecânico da argamassa</t>
  </si>
  <si>
    <t>Instalações gás central p/ edifício residencial c/ 4 pavtos 16 unid. uma central por bloco com 16 pontos</t>
  </si>
  <si>
    <t>Concreto Grout, preparado no local, lançado e adensado</t>
  </si>
  <si>
    <t>Compactação mecânica, sem controle do GC (c/compactador placa 400kg)</t>
  </si>
  <si>
    <t>Compactação mecânica c/ controle do GC&gt;=95% do PN (áreas) (c/ moniveladora 140HP e rolo compressor vibratório 80HP)</t>
  </si>
  <si>
    <t>Forma tábua p/ concreto em fundação c/ reaproveitamento 10x.</t>
  </si>
  <si>
    <t>Carga e descarga mecânica de solo utilizando caminhão basculante 6,0m³ / 16T e pá carregadeira sobre pneus 128HP, capacidade da caçamba 1,7 a 2,8m³, peso operacional 11.632 kg</t>
  </si>
  <si>
    <t>Sarjeta em concreto, preparo manual, com seixo rolado, espessura = 8cm, largura = 40cm.</t>
  </si>
  <si>
    <t>Reaterro e compactação mecânico de vala com compactador manual tipo soquete vibratório</t>
  </si>
  <si>
    <t>Execução de drenos de chorume em tubos drenantes, PVC, diam=100mm, envoltos em brita e geotextil</t>
  </si>
  <si>
    <t>Execução de drenos de chorume em tubos drenantes, PVC, diam=150mm, envoltos em brita e geotextil</t>
  </si>
  <si>
    <t>Ensaio de pavimento de concreto</t>
  </si>
  <si>
    <t>Ensaios de pavimento de concreto compactado com rolo</t>
  </si>
  <si>
    <t>Ensaios de terraplenagem - corpo do aterro</t>
  </si>
  <si>
    <t>Ensaio de terraplenagem - camada final do aterro</t>
  </si>
  <si>
    <t>Ensaios de regularização do subleito</t>
  </si>
  <si>
    <t>Ensaios de reforço do subleito</t>
  </si>
  <si>
    <t>Ensaios de subbase de solo melhorado com cimento</t>
  </si>
  <si>
    <t>Ensaios de base estabilizada granulometricamente</t>
  </si>
  <si>
    <t>Ensaio de base de solo melhorado com cimento</t>
  </si>
  <si>
    <t>Ensaios de base de solo cimento</t>
  </si>
  <si>
    <t>Ensaio de penetração - material betuminoso</t>
  </si>
  <si>
    <t>Ensaio de viscosidade Saybolt Furol - material betuminoso</t>
  </si>
  <si>
    <t>Ensaio de determinação da peneiração - emulsão asfáltica</t>
  </si>
  <si>
    <t>Ensaio de determinação da sedimentação - emulsão asfáltica</t>
  </si>
  <si>
    <t>Ensaio de determinação do teor de betume - Cimento Asfáltico de Petróleo (CAP)</t>
  </si>
  <si>
    <t>Ensaio de granulometria por peneiramento - solos</t>
  </si>
  <si>
    <t>Ensaio de granulometria por peneiramento e sedimentação - solos</t>
  </si>
  <si>
    <t>Ensaio de limite de liquidez - solos</t>
  </si>
  <si>
    <t>Ensaio de limite de plasticidade - solos</t>
  </si>
  <si>
    <t>Ensaio de compactação - amostras não trabalhadas - energia normal - solos</t>
  </si>
  <si>
    <t>Ensaio de compactação - amostras não trabalhadas - energia intermediaria - solos</t>
  </si>
  <si>
    <t>Ensaio de compactação - amostras não trabalhadas - energia modificada - solos</t>
  </si>
  <si>
    <t>Ensaio de compactação - amostras trabalhadas - solos</t>
  </si>
  <si>
    <t>Ensaio de massa especifica - in situ - método frasco de areia - solos</t>
  </si>
  <si>
    <t>Ensaio de massa especifica - in situ - método balão de borracha - solos</t>
  </si>
  <si>
    <t>Ensaio de densidade real - solos</t>
  </si>
  <si>
    <t>Ensaio de abrasão Los Angeles - agregados</t>
  </si>
  <si>
    <t>Ensaio de massa especifica - in situ - emprego do óleo - solos</t>
  </si>
  <si>
    <t>Ensaio de Índice de Suporte Califórnia (CBR) - amostras não trabalhadas - energia normal - solos</t>
  </si>
  <si>
    <t>Ensaio de Índice de Suporte Califórnia (CBR) - amostras não trabalhadas - energia intermediaria - solos</t>
  </si>
  <si>
    <t>Ensaio de Índice de Suporte Califórnia (CBR) - amostras não trabalhadas - energia modificada- solos</t>
  </si>
  <si>
    <t>Ensaio de teor de umidade - método expedito do álcool - solos</t>
  </si>
  <si>
    <t>Ensaio de teor de umidade - processo Speedy - solos e agregados miúdos</t>
  </si>
  <si>
    <t>Ensaio de teor de umidade - em laboratório - solos</t>
  </si>
  <si>
    <t>Ensaio de ponto de fulgor - material betuminoso</t>
  </si>
  <si>
    <t>Ensaio de destilação - asfalto diluído</t>
  </si>
  <si>
    <t>Ensaio de controle de taxa de aplicação de ligante betuminoso</t>
  </si>
  <si>
    <t>Ensaio de susceptibilidade térmica - índice Pfeiffer - material asfáltico</t>
  </si>
  <si>
    <t>Ensaio de espuma - material asfáltico</t>
  </si>
  <si>
    <t>Ensaio de resistência a compressão simples - concreto</t>
  </si>
  <si>
    <t>Ensaio de resistência a tração por compressão diametral - concreto</t>
  </si>
  <si>
    <t>Ensaio de resistência a tração na flexão de concreto</t>
  </si>
  <si>
    <t>Ensaio de resiliência - solos</t>
  </si>
  <si>
    <t>Ensaio de resiliência - misturas betuminosas</t>
  </si>
  <si>
    <t>Ensaio de percentagem de betume - misturas betuminosas</t>
  </si>
  <si>
    <t>Ensaio de adesividade - resistência a água - emulsão asfáltica</t>
  </si>
  <si>
    <t>Ensaio de adesividade a ligante betuminoso - agregado graúdo</t>
  </si>
  <si>
    <t>Ensaio de expansibilidade - solos</t>
  </si>
  <si>
    <t>Preparação de amostras para ensaio de caracterização - solos</t>
  </si>
  <si>
    <t>Ensaio Marshall - mistura betuminosa a quente</t>
  </si>
  <si>
    <t>Ensaio de determinação do índice de forma - agregados</t>
  </si>
  <si>
    <t>Ensaio de equivalente em areia - solos</t>
  </si>
  <si>
    <t>Ensaio de moldagem e cura de solo cimento</t>
  </si>
  <si>
    <t>Ensaio de compressão axial de solo cimento</t>
  </si>
  <si>
    <t>Ensaio de viscosidade cinemática - asfalto</t>
  </si>
  <si>
    <t>Ensaio de resíduo por evaporação - emulsão asfáltica</t>
  </si>
  <si>
    <t>Ensaio de carga da partícula - emulsão asfáltica</t>
  </si>
  <si>
    <t>Ensaio de desemulsibilidade - emulsão asfáltica</t>
  </si>
  <si>
    <t>Ensaio de determinação da taxa de espalhamento do agregado</t>
  </si>
  <si>
    <t>Ensaio de adesividade a ligante betuminoso - agregado</t>
  </si>
  <si>
    <t>Ensaio de granulometria do agregado</t>
  </si>
  <si>
    <t>Ensaio de controle do grau de compactação da mistura asfáltica</t>
  </si>
  <si>
    <t>Ensaio de granulometria do filler</t>
  </si>
  <si>
    <t>Ensaio de tração por compressão diametral - misturas betuminosas</t>
  </si>
  <si>
    <t>Ensaio de densidade do material betuminoso</t>
  </si>
  <si>
    <t>Ensaio de consistência do concreto CCR - índice vebe</t>
  </si>
  <si>
    <t>Ensaio de abatimento do tronco de cone</t>
  </si>
  <si>
    <t>Transporte horizontal de materiais diversos a 30m</t>
  </si>
  <si>
    <t>Transporte horizontal de materiais diversos a 40m</t>
  </si>
  <si>
    <t>Transporte horizontal de materiais diversos a 50m</t>
  </si>
  <si>
    <t>Transporte horizontal de materiais diversos a 60m</t>
  </si>
  <si>
    <t>Transporte horizontal de materiais diversos a 100m</t>
  </si>
  <si>
    <t>Impermeabilização de superfície com mastique betuminoso a frio, por metro.</t>
  </si>
  <si>
    <t>Grupo gerador 150/170 kVA motor diesel - depreciação</t>
  </si>
  <si>
    <t>Grupo gerador 150/170 kVA motor diesel - juros</t>
  </si>
  <si>
    <t>Grupo gerador 150/170 kVA motor diesel - manutenção</t>
  </si>
  <si>
    <t>Grupo gerador 150/170 kVA motor diesel - material na operação</t>
  </si>
  <si>
    <t>Grupo gerador 150/170 kVA motor diesel - utilização operativa</t>
  </si>
  <si>
    <t>Grupo gerador 40 kVA motor diesel - depreciação e juros</t>
  </si>
  <si>
    <t>Grupo gerador 40 kVA motor diesel - manutenção</t>
  </si>
  <si>
    <t>Grupo gerador 40 kVA motor diesel - material na operação</t>
  </si>
  <si>
    <t>Grupo gerador 40 kVA motor diesel - utilização operativa</t>
  </si>
  <si>
    <t>Betoneira diesel 580L (cp) mistura seca, carregamento mecânico e tambor reversível. - excl. operador</t>
  </si>
  <si>
    <t>Betoneira diesel, 580L (ci) mistura seca, carregador mecânico e tambor reversível.- excl. operador</t>
  </si>
  <si>
    <t>Impermeabilização de superfície com geomembrana (manta termoplástica lisa) tipo PEAD, E=2mm.</t>
  </si>
  <si>
    <t>Espalhamento de material de 1ª categoria com trator de esteira com 153HP</t>
  </si>
  <si>
    <t>Carregador frontal (pá carregadeira) sobre rodas 105HP capacidade da caçamba 1,4 a 1,7m³ - chp - inclusive operador</t>
  </si>
  <si>
    <t>Trator de esteiras, 153HP - chi - inclusive operador</t>
  </si>
  <si>
    <t>Trator esteiras diesel 140CV - chp - inclusive operador</t>
  </si>
  <si>
    <t>Portão com mourões de madeira roliça, diâmetro 11cm, com 5 fios de arame farpado n.14 classe 250, sem dobradiças</t>
  </si>
  <si>
    <t>Cerca com mourões de madeira roliça, diâmetro 11cm, espaçamento de 2m, altura livre de 1m, cravados 0,5m, com 5 fios de arame farpado n.14 classe 250</t>
  </si>
  <si>
    <t>Soquete compactador 72kg, gasolina, 3HP, (chi), excl. operador.</t>
  </si>
  <si>
    <t>Luminária globo vidro leitoso / plafonier / bocal / lâmpada fluorescente 20W</t>
  </si>
  <si>
    <t>Luminária globo vidro leitoso / plafonier / bocal / lâmpada fluorescente 40W</t>
  </si>
  <si>
    <t>74041/003</t>
  </si>
  <si>
    <t>Luminária globo vidro leitoso / plafonier / bocal / lâmpada incandescente 100W</t>
  </si>
  <si>
    <t>Condulete PVC tipo B 3/4" sem tampa, fornecimento e instalação</t>
  </si>
  <si>
    <t>Condulete PVC tipo LL 3/4" sem tampa, fornecimento e instalação</t>
  </si>
  <si>
    <t>Condulete PVC tipo TB 3/4" sem tampa, fornecimento e instalação</t>
  </si>
  <si>
    <t>Cumeeira universal para telha de fibrocimento ondulada espessura 6mm, incluso juntas de vedação e acessórios de fixação</t>
  </si>
  <si>
    <t>Cumeeira tipo Shed para telha de fibrocimento ondulada, incluso juntas de vedação e acessórios de fixação</t>
  </si>
  <si>
    <t>Tarjeta de ferro cromado de sobrepor 2"</t>
  </si>
  <si>
    <t>Tarjeta tipo livre/ocupado para porta de banheiro</t>
  </si>
  <si>
    <t>Dobradiça em ferro cromado 3 x 3", sem anéis</t>
  </si>
  <si>
    <t>Dobradiça em aço zincado 3 x 3", sem anéis</t>
  </si>
  <si>
    <t>Dobradiça em latão cromado 3 x 3", com anéis</t>
  </si>
  <si>
    <t>Dobradiça em latão cromado 3 x 2 1/2"</t>
  </si>
  <si>
    <t>Dobradiça em ferro galvanizado 1 3/4" x 2, sem anéis</t>
  </si>
  <si>
    <t>Dobradiça em ferro cromado 2 x 1", sem anéis</t>
  </si>
  <si>
    <t>Dobradiça em ferro cromado 3 x 2 1/2", sem anéis</t>
  </si>
  <si>
    <t>Dobradiça em ferro galvanizado 4 x 3", com anéis</t>
  </si>
  <si>
    <t>Lastro de concreto, espessura 3cm, preparo mecânico, incluso aditivo impermeabilizante</t>
  </si>
  <si>
    <t>Caixa de gordura dupla em concreto pré-moldado DN 60mm com tampa - fornecimento e instalação</t>
  </si>
  <si>
    <t>Caixa de gordura simples em concreto pré-moldado DN 40mm com tampa - fornecimento e instalação</t>
  </si>
  <si>
    <t>Quadro de medição geral em chapa metálica para edifícios com 16 aptos, inclusive disjuntores e aterramento</t>
  </si>
  <si>
    <t>Alvenaria em pedra rachão ou pedra de mão, assentada com argamassa traço 1:6 (cimento e areia)</t>
  </si>
  <si>
    <t>Torneira de boia real 1/2" com balão metálico - fornecimento e instalação</t>
  </si>
  <si>
    <t>Torneira de boia vazão total 3/4" com balão plástico - fornecimento e instalação</t>
  </si>
  <si>
    <t>Torneira de boia real 1" com balão plástico - fornecimento e instalação</t>
  </si>
  <si>
    <t>Torneira de boia real 2" com balão plástico - fornecimento e instalação</t>
  </si>
  <si>
    <t>Tubo de cobre classe E 79mm - fornecimento e instalação</t>
  </si>
  <si>
    <t>Tubo de cobre classe E 104mm - fornecimento e instalação</t>
  </si>
  <si>
    <t>Fundo anticorrosivo a base de oxido de ferro (zarcão), duas demãos</t>
  </si>
  <si>
    <t>Fundo anticorrosivo a base de oxido de ferro (zarcão), uma demão</t>
  </si>
  <si>
    <t>Pintura esmalte fosco para madeira, duas demãos, sobre fundo nivelador branco</t>
  </si>
  <si>
    <t>Pintura esmalte acetinado para madeira, duas demãos, sobre fundo nivelador branco</t>
  </si>
  <si>
    <t>Pintura esmalte brilhante para madeira, duas demãos, sobre fundo nivelador branco</t>
  </si>
  <si>
    <t>Impermeabilização de superfície, com impermeabilizante flexível a base de elastômero.</t>
  </si>
  <si>
    <t>Impermeabilização de superfície, com impermeabilizante flexível a base acrílica.</t>
  </si>
  <si>
    <t>Janela de correr em alumínio, com quatro folhas para vidro, duas fixas e duas moveis, incluso guarnição e vidro liso incolor</t>
  </si>
  <si>
    <t>Janela de correr em alumínio, folhas para vidro, com bandeira, incluso guarnição e vidro liso incolor</t>
  </si>
  <si>
    <t>Janela de correr em alumínio, veneziana, com bandeira</t>
  </si>
  <si>
    <t>Janela de correr em alumínio, veneziana, sem bandeira</t>
  </si>
  <si>
    <t>Fechadura de embutir completa, para portas externas 2 folhas, padrão de acabamento popular e fecho de embutir tipo unha com alavanca de latão cromado 22cm</t>
  </si>
  <si>
    <t>Fechadura de sobrepor em ferro pintado com maçaneta para portas externas</t>
  </si>
  <si>
    <t>Fechadura de embutir completa, para portas internas 2 folhas, padrão de acabamento popular e fecho de embutir tipo unha com alavanca de latão cromado 22cm</t>
  </si>
  <si>
    <t>Corrimão em tubo aço galvanizado 3/4" com braçadeira</t>
  </si>
  <si>
    <t>Corrimão em tubo aço galvanizado 2 1/2" com braçadeira</t>
  </si>
  <si>
    <t>Corrimão em tubo aço galvanizado 1 1/4" com braçadeira</t>
  </si>
  <si>
    <t>Alçapão em ferro 60x60cm, incluso ferragens</t>
  </si>
  <si>
    <t>Alçapão em ferro 70x70cm, incluso ferragens</t>
  </si>
  <si>
    <t>Forma tábua p/ concreto em fundação s/reaproveitamento</t>
  </si>
  <si>
    <t>Forma tábua p/ concreto em fundação radier c/ reaproveitamento 3x.</t>
  </si>
  <si>
    <t>Forma tábua p/ concreto em fundação radier c/ reaproveitamento 5x.</t>
  </si>
  <si>
    <t>Forma tábua p/ concreto em fundação radier c/ reaproveitamento 10x.</t>
  </si>
  <si>
    <t>Locação convencional de obra, através de gabarito de tábuas corridas pontaletadas, sem reaproveitamento</t>
  </si>
  <si>
    <t>Locação convencional de obra, através de gabarito de tábuas corridas pontaletadas, com reaproveitamento de 10 vezes.</t>
  </si>
  <si>
    <t>Locação convencional de obra, através de gabarito de tábuas corridas pontaletadas, com reaproveitamento de 3 vezes.</t>
  </si>
  <si>
    <t>Agulhamento fundo de valas c/ maço 30kg pedra de mão H=10cm</t>
  </si>
  <si>
    <t>Agulhamento fundo de valas c/ maço 30kg pedra de mão H=5cm</t>
  </si>
  <si>
    <t>Piso cimentado traço 1:4 (cimento e areia) com acabamento liso espessura 2,0cm com juntas plásticas de dilatação e preparo manual da argamassa</t>
  </si>
  <si>
    <t>Piso cimentado traço 1:3 (cimento e areia) acabamento liso espessura 2cm com junta batida e preparo manual da argamassa</t>
  </si>
  <si>
    <t>Refletor redondo em alumínio com suporte e alça regulável para fixação, com lâmpada vapor de mercúrio 250W</t>
  </si>
  <si>
    <t>Porta cadeado zincado oxidado preto com cadeado de aço grafitado oxidado envernizado 45mm</t>
  </si>
  <si>
    <t>Limpeza loucas e metais</t>
  </si>
  <si>
    <t>Telhamento com telha de fibrocimento ondulada, espessura 6mm, incluso juntas de vedação e acessórios de fixação, excluindo madeiramento</t>
  </si>
  <si>
    <t>Válvula retenção vertical bronze (PN-16) 2.1/2" 200psi - extremidades com rosca - fornecimento e instalação</t>
  </si>
  <si>
    <t>Válvula pé com crivo bronze 1.1/4" - fornecimento e instalação</t>
  </si>
  <si>
    <t>Luminária tipo spot para 1 lâmpada incandescente / fluorescente compacta</t>
  </si>
  <si>
    <t>Impermeabilização de superfície, com asfalto elastomérico.</t>
  </si>
  <si>
    <t>Rufo em concreto armado, largura 40cm, espessura 3cm</t>
  </si>
  <si>
    <t>Portão de ferro com vara 1/2", com requadro</t>
  </si>
  <si>
    <t>Caixa para hidrômetro concreto pré-moldado - fornecimento e instalação</t>
  </si>
  <si>
    <t>Escada tipo marinheiro em aço CA-50 12,5mm, incluso pintura com fundo anticorrosivo tipo zarcão</t>
  </si>
  <si>
    <t>Caixa de inspeção em alvenaria de tijolo maciço 60x60x60cm, revestida internamento com barra lisa (cimento e areia, traço 1:4) E=2,0cm, com tampa pré-moldada de concreto e fundo de concreto 15MPa tipo C - escavação e confecção</t>
  </si>
  <si>
    <t>Impermeabilização de estruturas enterradas, com tinta asfáltica, duas demãos.</t>
  </si>
  <si>
    <t>Soleira de mármore branco, largura 5cm, espessura 3cm, assentada com argamassa colante</t>
  </si>
  <si>
    <t>Execução de lastro em concreto (1:2,5:6), preparo manual</t>
  </si>
  <si>
    <t>Plantio de cerca viva com arbustos de altura 50 a 100cm, com 4un/m</t>
  </si>
  <si>
    <t>Junta de dilatação para impermeabilização, com selante elástico mono componente a base de poliuretano, dimensões 1x1cm.</t>
  </si>
  <si>
    <t>Estaca pré-moldada concreto armado 20T, inclusive cravação/emendas.</t>
  </si>
  <si>
    <t>Poço de visita ag pluv:conc arm 1x1x1,40m coletor D=40 a 50cm parede E=15cm base conc Fck=10MPa revest c/ arg cim/areia 1:4 degraus FoFo incl. forn todos materiais</t>
  </si>
  <si>
    <t>Poço de visita ag pluv:conc arm 1,10x1,10x1,40m coletor D=60cm parede E=15cm base conc Fck=10MPa revest c/ arg cim/areia 1:4 degraus FoFo incl. forn todos materiais</t>
  </si>
  <si>
    <t>Poço de visita ag pluv:conc arm 1,20x1,20x1,40m coletor D=70cm parede E=15cm base conc Fck=10MPa revest c/ arg cim/areia 1:4 degraus FoFo incl. forn todos materiais</t>
  </si>
  <si>
    <t>Poço de visita ag pluv:conc arm 1,30x1,30x1,40m coletor D=80cm parede E=15cm base conc Fck=10MPa revest c/ arg cim/areia 1:4 degraus FoFo incl. forn todos materiais</t>
  </si>
  <si>
    <t>Poço de visita concreto armado p/ag pluv 1,40x1,40x1,50m coletor D=90cm parede E=15cm base concreto Fck=10MPa revestido c/ arg cim/areia 1:4degraus FoFo incl. forn todos materiais</t>
  </si>
  <si>
    <t>Poço de visita ag pluv:conc arm 1,50x1,50x1,60m coletor D=1m pa rede E=15cm base conc Fck=10MPa revest c/ arg cim/areia 1:4 degraus FoFo incl. forn todos materiais</t>
  </si>
  <si>
    <t>Poço de visita ag pluv:conc arm 1,60x1,60x1,70m coletor D=1,10m parede E=15cm base conc Fck=10MPa revest c/ arg cim/areia 1:4 degraus FoFo incl. forn todos materiais</t>
  </si>
  <si>
    <t>Poço de visita ag pluv:conc arm 1,70x1,70x1,80m coletor D=1,20m parede E=15cm base conc Fck=10MPa revest c/ arg cim/areia 1:4 degraus FoFo incl. forn todos materiais</t>
  </si>
  <si>
    <t>Espelho cristal espessura 4mm, com moldura de madeira</t>
  </si>
  <si>
    <t>Espelho cristal espessura 4mm, com moldura em alumínio e compensado 6mm plastificado colado</t>
  </si>
  <si>
    <t>Disjuntor termomagnético monopolar padrão NEMA (americano) 10 a 30A 240V, fornecimento e instalação</t>
  </si>
  <si>
    <t>Disjuntor termomagnético monopolar padrão NEMA (americano) 35 a 50A 240V, fornecimento e instalação</t>
  </si>
  <si>
    <t>Disjuntor termomagnético bipolar padrão NEMA (americano) 10 a 50A 240V, fornecimento e instalação</t>
  </si>
  <si>
    <t>Disjuntor termomagnético tripolar padrão NEMA (americano) 10 a 50A 240V, fornecimento e instalação</t>
  </si>
  <si>
    <t>Disjuntor termomagnético tripolar padrão NEMA (americano) 60 a 100A 240V, fornecimento e instalação</t>
  </si>
  <si>
    <t>Disjuntor termomagnético tripolar padrão NEMA (americano) 125 a 150A 240V, fornecimento e instalação</t>
  </si>
  <si>
    <t>Disjuntor termomagnético tripolar em caixa moldada 250A 600V, fornecimento e instalação</t>
  </si>
  <si>
    <t>Disjuntor termomagnético tripolar em caixa moldada 300 a 400A 600V, fornecimento e instalação</t>
  </si>
  <si>
    <t>Disjuntor termomagnético tripolar em caixa moldada 500 a 600A 600V, fornecimento e instalação</t>
  </si>
  <si>
    <t>Disjuntor termomagnético tripolar em caixa moldada 175 a 225A 240V, fornecimento e instalação</t>
  </si>
  <si>
    <t>Quadro de distribuição de energia de embutir, em chapa metálica, para 3 disjuntores termomagnéticos monopolares sem barramento fornecimento e instalação</t>
  </si>
  <si>
    <t>Quadro de distribuição de energia de embutir, em chapa metálica, para 18 disjuntores termomagnéticos monopolares, com barramento trifásico e neutro, fornecimento e instalação</t>
  </si>
  <si>
    <t>Quadro de distribuição de energia de embutir, em chapa metálica, para 24 disjuntores termomagnéticos monopolares, com barramento trifásico e neutro, fornecimento e instalação</t>
  </si>
  <si>
    <t>Quadro de distribuição de energia de embutir, em chapa metálica, para 32 disjuntores termomagnéticos monopolares, com barramento trifásico e neutro, fornecimento e instalação</t>
  </si>
  <si>
    <t>Quadro de distribuição de energia de embutir, em chapa metálica, para 40 disjuntores termomagnéticos monopolares, com barramento trifásico e neutro, fornecimento e instalação</t>
  </si>
  <si>
    <t>Quadro de distribuição de energia de embutir, em chapa metálica, para 50 disjuntores termomagnéticos monopolares, com barramento trifásico e neutro, fornecimento e instalação</t>
  </si>
  <si>
    <t>Emassamento com massa a óleo, uma demão</t>
  </si>
  <si>
    <t>Emassamento com massa a óleo, duas demãos</t>
  </si>
  <si>
    <t>Porta de aço de enrolar tipo grade, chapa 16</t>
  </si>
  <si>
    <t>Porta de aço chapa 24, de enrolar, vazada tijolinho ou equivalente com retângulo ou círculo, acabamento galvanizado natural</t>
  </si>
  <si>
    <t>Porta de aço chapa 24, de enrolar, raiada, larga com acabamento galvanizado natural</t>
  </si>
  <si>
    <t>Concreto usinado bombeado Fck=15MPa, inclusive lançamento e adensamento</t>
  </si>
  <si>
    <t>Porta de madeira para banheiro, em chapa de madeira compensada, revestida com laminado texturizado, 80x160cm, incluso marco e dobradiças</t>
  </si>
  <si>
    <t>Porta de madeira para banheiro, em chapa de madeira compensada, revestida com laminado texturizado, 60x160cm, incluso marco e dobradiças</t>
  </si>
  <si>
    <t>Laje pré-moldada beta 11 p/ 1kN/m² vãos 4,4m incl vigotas tijolos armadura negativa capeamento 3cm concreto 20MPa escoramento material e mão de obra.</t>
  </si>
  <si>
    <t>Laje pré-moldada beta 12 p/ 3,5kN/m² vão 4,1m incl. vigotas tijolos armadura negativa capeamento 3cm concreto 15MPa escoramento materiais e mão de obra.</t>
  </si>
  <si>
    <t>Laje pré-moldada beta 16 p/ 3,5kN/m² vão 5,2m incl. vigotas tijolos armadura negativa capeamento 3cm concreto 15MPa escoramento material e mão de obra.</t>
  </si>
  <si>
    <t>Laje pré-moldada beta 20 p/ 3,5kN/m² vão 6,2m incl. vigotas tijolos armadura negativa capeamento 3cm concreto 15MPa escoramento material e mão de obra.</t>
  </si>
  <si>
    <t>Cerca com mourões de concreto, reto, espaçamento de 3m, cravados 0,5m, com 4 fios de arame farpado n.14 classe 250</t>
  </si>
  <si>
    <t>Cerca com mourões de madeira, 7,5x7,5cm, espaçamento de 2m, altura livre de 2m, cravados 0,5m, com 4 fios de arame farpado n.14 classe 250</t>
  </si>
  <si>
    <t>Cerca com mourões de madeira, 7,5x7,5cm, espaçamento de 2m, altura livre de 2m, cravados 0,5m, com 8 fios de arame farpado n.14 classe 250</t>
  </si>
  <si>
    <t>Cerca com mourões de concreto, seção T ponta inclinada, 10x10cm, espaçamento de 3m, cravados 0,5m, com 11 fios de arame farpado n. 16</t>
  </si>
  <si>
    <t>Cerca com mourões de concreto, reto, 15x15cm, espaçamento de 3m, cravados 0,5m, escoras de 10x10cm nos cantos, com 12 fios de arame de aço ovalado 15x17</t>
  </si>
  <si>
    <t>Cerca com mourões de concreto, reto, 15x15cm, espaçamento de 3m, cravados 0,5m, escoras de 10x10cm nos cantos, com 9 fios de arame de aço ovalado 15x17</t>
  </si>
  <si>
    <t>Pintura esmalte fosco, duas demãos, sobre superfície metálica, incluso uma demão de fundo anticorrosivo com pistola de ar comprimido</t>
  </si>
  <si>
    <t>Piso em bloco sextavado 30x30cm, espessura 8cm, assentado sobre colchão de areia espessura 6cm</t>
  </si>
  <si>
    <t>Escavação e carga material 1ª categoria, utilizando trator de esteiras de 110 a 160HP com lamina, peso operacional *13T e pá carregadeira com 170HP.</t>
  </si>
  <si>
    <t>Espalhamento mecanizado (com motoniveladora 140HP) material 1ª categoria</t>
  </si>
  <si>
    <t>Escavação, carga e transporte de material de 1ª categoria com trator sobre esteiras 347HP e caçamba 6m³, DMT 50 a 200m</t>
  </si>
  <si>
    <t>Escavação e transporte de material de 1ª cat DMT 50m com trator sobre esteiras 347HP com lamina e escarificador</t>
  </si>
  <si>
    <t>Escavação e transporte de material de 2ª cat DMT 50m com trator sobre esteiras 347HP com lamina e escarificador</t>
  </si>
  <si>
    <t>Estaca a trado (broca) D=25cm c/concreto Fck=15MPa + 20kg aço/m³ mold. in-loco</t>
  </si>
  <si>
    <t>Estaca a trado (broca) diâmetro=25cm, em concreto moldado in loco, 15MPa, sem armação.</t>
  </si>
  <si>
    <t>Estaca a trado (broca) diâmetro=20cm, em concreto moldado in loco, 15MPa, sem armação.</t>
  </si>
  <si>
    <t>Soleira em ardósia largura 15cm assentada com argamassa de cimento e areia traço 1:4 rejunte em cimento branco</t>
  </si>
  <si>
    <t>Piso em pedra ardósia irregular assentado sobre argamassa traço 1:0,5:5 (cimento, cal e areia), rejuntado com cimento branco</t>
  </si>
  <si>
    <t>Caixa de concreto, altura = 1,00 metro, diâmetro registro &lt; 150mm</t>
  </si>
  <si>
    <t>Perfuração de poço com perfuratriz pneumática</t>
  </si>
  <si>
    <t>Perfuração de poço com perfuratriz a percussão</t>
  </si>
  <si>
    <t>Lastro de brita</t>
  </si>
  <si>
    <t>Caixa de inspeção em concreto pré-moldado DN 60mm com tampa H=60cm fornecimento e instalação</t>
  </si>
  <si>
    <t>Caixa de inspeção em anel de concreto pré-moldado, com 950mm de altura total. Anéis com esp=50mm, diam.=600mm. excl. tampão e escavação- fornecimento e instalação</t>
  </si>
  <si>
    <t>Registro/válvula globo angular 45 graus em latão para hidrantes de incêndio predial DN 2.1/2" - fornecimento e instalação</t>
  </si>
  <si>
    <t>Registro gaveta 1.1/2" com canopla acabamento cromado simples - fornecimento e instalação</t>
  </si>
  <si>
    <t>Registro gaveta 1" com canopla acabamento cromado simples - fornecimento e instalação</t>
  </si>
  <si>
    <t>Registro gaveta 4" bruto latão - fornecimento e instalação</t>
  </si>
  <si>
    <t>Registro gaveta 3" bruto latão - fornecimento e instalação</t>
  </si>
  <si>
    <t>Registro gaveta 2.1/2" bruto latão - fornecimento e instalação</t>
  </si>
  <si>
    <t>Registro gaveta 2" bruto latão - fornecimento e instalação</t>
  </si>
  <si>
    <t>Registro gaveta 1.1/2" bruto latão - fornecimento e instalação</t>
  </si>
  <si>
    <t>Registro gaveta 1.1/4" bruto latão - fornecimento e instalação</t>
  </si>
  <si>
    <t>Registro gaveta 1" bruto latão - fornecimento e instalação</t>
  </si>
  <si>
    <t>Impermeabilização de superfície com mastique betuminoso a frio, por área.</t>
  </si>
  <si>
    <t>Soleira em marmorite largura 15cm sobre argamassa traço 1:4 (cimento e areia)</t>
  </si>
  <si>
    <t>Escada tipo marinheiro em tubo aço galvanizado 1 1/2" 5 degraus</t>
  </si>
  <si>
    <t>Guarda-corpo com corrimão em ferro barra chata 3/16"</t>
  </si>
  <si>
    <t>Cobogó de concreto (elemento vazado), 5x50x50cm, assentado com argamassa de cimento e areia com aço ca-25</t>
  </si>
  <si>
    <t>Fossa séptica em alvenaria de tijolo cerâmico maciço dimensões externas 1,90x1,10x1,40m, 1.500 litros, revestida internamente com barra lisa, com tampa em concreto armado com espessura 8cm</t>
  </si>
  <si>
    <t>Sumidouro em alvenaria de tijolo cerâmico maciço diâmetro 1,20m e altura 5,00m, com tampa em concreto armado diâmetro 1,40m e espessura 10cm</t>
  </si>
  <si>
    <t>Sumidouro em alvenaria de tijolo cerâmico maciço diâmetro 1,40m e altura 5,00m, com tampa em concreto armado diâmetro 1,60m e espessura 10cm</t>
  </si>
  <si>
    <t>Chapisco rustico traço 1:3 (cimento e areia grossa), espessura 2cm, preparo manual da argamassa</t>
  </si>
  <si>
    <t>Verga 10x10cm em concreto pré-moldado Fck=20MPa (preparo com betoneira) aço CA-60, bitola fina, inclusive formas tábua 3ª.</t>
  </si>
  <si>
    <t>Laje pré-moldada p/ forro, sobrecarga 100kg/m², vãos até 3,50m / E=8cm, c/ lajotas e cap. c/ conc Fck=20MPa, 3cm, inter-eixo 38cm, c/ escoramento (reapr. 3x) e ferragem negativa</t>
  </si>
  <si>
    <t>Laje pré-moldada p/ piso, sobrecarga 200kg/m², vãos até 3,50m / E=8cm, c/ lajotas e cap. c/ conc Fck=20MPa, 4cm, inter-eixo 38cm, c/ escoramento (reapr. 3x) e ferragem negativa</t>
  </si>
  <si>
    <t>Escavação mecânica de material 1ª categoria, proveniente de corte de subleito (c/ trator esteiras 160HP)</t>
  </si>
  <si>
    <t>Caixa coletora, 1,20x1,20x1,50m, com fundo e tampa de concreto e paredes em alvenaria</t>
  </si>
  <si>
    <t>Caixa coletora, 0,25x0,85x1,00m, com fundo e paredes em alvenaria</t>
  </si>
  <si>
    <t>Construção de meio-fio de pedras graníticas, rejuntado c/ argamassa de cimento e areia 1:2 e linha d’água de paralelepípedos, assentados sobre mistura de cimento e areia 1:6, c/ 6,0cm de espessura e rejuntados c/ argamassa de cimento e areia 1:2, inclusive base de concreto 1:4:8 c/10,0cm de espessura.</t>
  </si>
  <si>
    <t>Placa de obra em chapa de aço galvanizado</t>
  </si>
  <si>
    <t>Barracão para deposito em tábuas de madeira, cobertura em fibrocimento 4mm, incluso piso argamassa traço 1:6 (cimento e areia)</t>
  </si>
  <si>
    <t>Linha d’água em paralelepípedos graníticos, rejuntados c/ arg de cimento e areia traço 1:3 sobre lastro de brita e berço de areia</t>
  </si>
  <si>
    <t>Poço de visita para rede de esgoto sanitário, em alvenaria, diâmetro=60cm, prof 160cm, incluindo tampão ferro fundido</t>
  </si>
  <si>
    <t>Módulo tipo: rede de água, com fornecimento e assentamento de tubo FoFo DN 200mm-K7, compreendendo: locação, cadastramento de interferências, escavação e reaterro compactado de vala, exceto rocha, até 1,50m inclusive. Atenção: vide descrição complementar.</t>
  </si>
  <si>
    <t>Poço de visita para rede de esgoto sanitário, em alvenaria, diâmetro 120cm, prof até 200cm, incluindo tampão ferro fundido</t>
  </si>
  <si>
    <t>Poço de visita para rede de esgoto sanitário, em alvenaria, diâmetro 120cm, prof até 400cm, incluindo tampão ferro fundido</t>
  </si>
  <si>
    <t>Módulo tipo: rede de água, com fornecimento e assentamento de tubo PVC de FoFo 200mm EB-1208 p/ rede água JE 1MPa, compreendendo: locação, cadastramento de interferências, escavação e reaterro compactado de vala, exceto rocha, até 1,50m.</t>
  </si>
  <si>
    <t>Módulo tipo: rede de água, com fornecimento e assentamento de tubo PVC de FoFo 150mm EB-1208 p/ rede água JE 1MPa, compreendendo: locação, cadastramento de interferências, escavação e reaterro compactado de vala, exceto rocha, até 1,50m.</t>
  </si>
  <si>
    <t>Módulo tipo: rede de água, com fornecimento e assentamento de tubo PVC de FoFo 100mm EB-1208 p/ rede água JE 1MPa, compreendendo: locação, cadastramento de interferências, escavação e reaterro compactado de vala, exceto rocha, até 1,50m.</t>
  </si>
  <si>
    <t>Ramal predial de esgoto em tubo PVC esgoto DN 100mm - fornecimento, instalação, escavação e reaterro</t>
  </si>
  <si>
    <t>Hidrômetro 3,00m³/h, D=1/2" - fornecimento e instalação</t>
  </si>
  <si>
    <t>Hidrômetro 5,00m³/h, D=3/4" - fornecimento e instalação</t>
  </si>
  <si>
    <t>Hidrômetro 1,50m³/h, D=1/2" - fornecimento e instalação</t>
  </si>
  <si>
    <t>Kit cavalete PVC com registro 3/4" - fornecimento e instalação</t>
  </si>
  <si>
    <t>Passadiços com tábuas de madeira para pedestres</t>
  </si>
  <si>
    <t>Passadiços com tábuas de madeira para veículos</t>
  </si>
  <si>
    <t>Tapume de chapa de madeira compensada, E=6mm, com pintura a cal e reaproveitamento de 2x</t>
  </si>
  <si>
    <t>Sinalização de transito - noturna</t>
  </si>
  <si>
    <t>Meio-fio (guia) de concreto pré-moldado, dimensões 12x15x30x100cm (face superior x face inferior x altura x comprimento), rejuntado c/ argamassa 1:4cimento:areia, incluindo escavação e reaterro.</t>
  </si>
  <si>
    <t>Meio-fio em pedra granítica, rejuntado c/ argamassa cimento e areia 1:3</t>
  </si>
  <si>
    <t>Poço de visita para drenagem pluvial, em concreto estrutural, dimensões internas de 90x150x80cm (larg x comp x alt), para rede de 600mm, exclusos tampão e chaminé.</t>
  </si>
  <si>
    <t>Divisória em mármore branco polido, espessura 3cm, assentado com argamassa traço 1:4 (cimento e areia), arremate com cimento branco, excl. ferragens</t>
  </si>
  <si>
    <t>Luminária aberta para iluminação pública, para lâmpada a vapor de mercúrio até 400W e mista até 500W, com braço em tubo de aço galv D=50mm proj hor=2.500mm e proj vert= 2.200mm, fornecimento e instalação</t>
  </si>
  <si>
    <t>Mictório sifonado de louca branca com pertences, com registro de pressão 1/2" com canopla cromada acabamento simples e conjunto para fixação - fornecimento e instalação</t>
  </si>
  <si>
    <t>Piso em pedra portuguesa assentado sobre argamassa traço 1:5 (cimento e saibro), rejuntado com cimento comum</t>
  </si>
  <si>
    <t>Plantio de grama batatais em placas</t>
  </si>
  <si>
    <t>Portão em tela arame galvanizado n.12 malha 2" e moldura em tubos de aço com duas folhas de abrir, incluso ferragens</t>
  </si>
  <si>
    <t>Empilhamento de solo orgânico retirado na área do aterro com trator sobre esteiras D6</t>
  </si>
  <si>
    <t>Limpeza geral de quadra poliesportiva</t>
  </si>
  <si>
    <t>Alambrado para quadra poliesportiva, estruturado por tubos de aço galvanizado, com costura, DIN 2440, diâmetro 2", com tela de arame galvanizado, fio 14 BWG e malha quadrada 5x5cm</t>
  </si>
  <si>
    <t>Pintura acrílica em piso cimentado duas demãos</t>
  </si>
  <si>
    <t>Refletor retangular fechado com lâmpada vapor metálico 400W</t>
  </si>
  <si>
    <t>Forro de madeira, tábuas 10x1cm com friso macho/fêmea, excl. entarugamento</t>
  </si>
  <si>
    <t>Forro de madeira, tábuas 10x1cm com friso macho/fêmea, inclusive meia cana e entarugamento</t>
  </si>
  <si>
    <t>Ramal predial em tubo PEAD 20mm - fornecimento, instalação, escavação e reaterro</t>
  </si>
  <si>
    <t>Carga manual de terra em caminhão basculante (não inclui o custo improdutivo do caminhão basculante)</t>
  </si>
  <si>
    <t>Carga manual de material a granel (2 serventes) em caminhão basculante c/ caçamba de 6,0m³ incluindo descarga mecânica</t>
  </si>
  <si>
    <t>Tubo de aço preto 4" sem costura schedule 40 / NBR 5590, inclusive conexões - fornecimento e instalação</t>
  </si>
  <si>
    <t>Tubo de aço preto 6" sem costura schedule 40 / NBR 5590, inclusive conexões - fornecimento e instalação</t>
  </si>
  <si>
    <t>Tubo PVC corrugado rígido perfurado DN 150 para drenagem - fornecimento e instalação</t>
  </si>
  <si>
    <t>Cobertura com telha de chapa de aço zincado, ondulada, espessura de 0,5mm</t>
  </si>
  <si>
    <t>Escavação manual vala / cava mat 1ª cat até 1,5m excl. esg/escor em beco (larg até 2m) impossibilitando entrada de caminhão ou equipamento motorizado p/retirada material</t>
  </si>
  <si>
    <t>Escavação manual vala / cava mat 1ª cat de 1,5 a 3m excl. esg/escor em beco (larg até 2m) impossibilitando entrada de caminhão ou equipamento motorizado p/retirada do material</t>
  </si>
  <si>
    <t>Escavação manual vala / cava mat 1ª cat de 3,0 a 4,5m excl. esg/escor em beco (larg até 2m) impossibilitando entrada de caminhão ou equipamento motorizado p/retirada do material</t>
  </si>
  <si>
    <t>Escavação manual vala / cava em lodo / lama até 1,5m excl. esg/escor em beco (larg até 2m) em favelas</t>
  </si>
  <si>
    <t>Escavação manual vala / cava em lodo / lama de 1,5m a 3,0m excl. esg/escor em beco (larg até 2m) em favelas</t>
  </si>
  <si>
    <t>Compactação mecânica de valas, sem controle de GC (compactador tipo sapo até 35kg)</t>
  </si>
  <si>
    <t>Compactação mecânica de valas, c/ contr.do GC &gt;= 95% do PN (c/ compactador solos c/ placa vibratória motor diesel/gasolina 7 a 10HP)</t>
  </si>
  <si>
    <t>Piso cimentado traço 1:3 (cimento e areia) acabamento liso espessura 2,5cm preparo mecânico da argamassa</t>
  </si>
  <si>
    <t>Piso cimentado traço 1:4 (cimento e areia) acabamento rustico espessura 1,5cm preparo manual da argamassa</t>
  </si>
  <si>
    <t>Piso cimentado traço 1:4 (cimento e areia) acabamento rustico espessura 3,5cm preparo manual da argamassa</t>
  </si>
  <si>
    <t>Piso cimentado traço 1:4 (cimento e areia) acabamento rustico espessura 2,5cm preparo manual da argamassa</t>
  </si>
  <si>
    <t>Cobertura em telha cerâmica tipo paulistinha (trapezoidal), com argamassa traço 1:3 (cimento e areia) e arame recozido</t>
  </si>
  <si>
    <t>Escavação mecanizada submersa (dragagem e carga), utilizando caminhão basculante, escavadeira tipo draga de arraste e retroescavadeira com carregadeira</t>
  </si>
  <si>
    <t>Pintura a base de cal e fixador a base de cola, duas demãos</t>
  </si>
  <si>
    <t>Pintura de quadro escolar com tinta esmalte acabamento fosco, duas demãos sobre massa acrílica</t>
  </si>
  <si>
    <t>Pintura c/ regulador de brilho em uma demão adicionado ao PVA</t>
  </si>
  <si>
    <t>Pintura a óleo, 3 demãos</t>
  </si>
  <si>
    <t>Pintura a óleo brilhante sobre superfície metálica, uma demão incluso uma demão de fundo anticorrosivo</t>
  </si>
  <si>
    <t>Pintura poste reto de aço 3,5 a 6m c/ 1 demão de tinta grafite c/ propriedades de primer e acabamento - obs: c/alto teor de zarcão</t>
  </si>
  <si>
    <t>Pintura acrílica em piso cimentado, três demãos</t>
  </si>
  <si>
    <t>Tirantes p/ protensão e ancoragem em rocha c/ 6 fios aço duro 8mm.</t>
  </si>
  <si>
    <t>Tirantes p/ protensão e ancoragem em rocha c/ 8 fios aço duro 8mm.</t>
  </si>
  <si>
    <t>Tirantes p/ protensão e ancoragem em rocha c/ 10 fios aço duro 8mm.</t>
  </si>
  <si>
    <t>Tirantes p/ protensão e ancoragem em rocha c/ 12 fios aço duro 8mm.</t>
  </si>
  <si>
    <t>Tirante protendido p/ ancoragem em solo c/ 6 fios aço duro 8mm, inclusive proteção anticorrosiva.</t>
  </si>
  <si>
    <t>Tirantes p/ protensão e ancoragem em solo trecho livre c/ 8 fios aço duro 8mm, inclusive proteção anticorrosiva.</t>
  </si>
  <si>
    <t>Tirantes p/ protensão e ancoragem em solo trecho livre c/ 10 fios aço duro 8mm, inclusive proteção anticorrosiva.</t>
  </si>
  <si>
    <t>Tirantes p/ protensão e ancoragem em solo trecho livre c/ 16 fios aço duro 8mm, inclusive proteção anticorrosiva.</t>
  </si>
  <si>
    <t>Tirantes p/ protensão e ancoragem em solo trecho ancor c/ 6 fios aço duro 8mm, inclusive proteção anticorrosiva.</t>
  </si>
  <si>
    <t>Tirantes p/ protensão e ancoragem em solo trecho ancor c/ 8 fios aço duro 8mm, inclusive proteção anticorrosiva.</t>
  </si>
  <si>
    <t>Tirantes p/ protensão e ancoragem em solo trecho ancor c/ 10 fios aço duro 8mm.</t>
  </si>
  <si>
    <t>Tirantes p/ protensão e ancoragem em solo trecho ancor c/ 16 fios aço duro 8mm.</t>
  </si>
  <si>
    <t>Escavação a fogo em material de 2ª categoria, moledo ou rocha decomposta, a céu aberto, furacão a barra mina</t>
  </si>
  <si>
    <t>Escavação a fogo em material de 3ª categoria, rocha viva, a céu aberto, furacão a barra mina.</t>
  </si>
  <si>
    <t>Escavação manual de vala / cava, a frio, em material de 2ª categoria, moledo ou rocha decomposta, entre 1,5 e 3m de profundidade</t>
  </si>
  <si>
    <t>Escavação manual de vala / cava em lodo, entre 3 e 4,5m de profundidade</t>
  </si>
  <si>
    <t>Escavação manual vala até 1m solo mole</t>
  </si>
  <si>
    <t>Escavação manual vala até 2m em rocha c/ explosivo</t>
  </si>
  <si>
    <t>Fornecimento e enchimento de vão sobre abóbada de túnel, com pedra de mão jogada</t>
  </si>
  <si>
    <t>Fornecimento e enchimento de vão sobre abóbada de túnel, com pedra de mão arrumada</t>
  </si>
  <si>
    <t>Fornecimento e reaterro de vala / cava com pó-de-pedra</t>
  </si>
  <si>
    <t>Reaterro de valas/cavas com pó-de-pedra, inclusive material e compactação, em becos de até 2,5m de largura, em favelas</t>
  </si>
  <si>
    <t>Pintura epóxi, três demãos</t>
  </si>
  <si>
    <t>Pintura com tinta protetora acabamento alumínio, três demãos</t>
  </si>
  <si>
    <t>Remoção de pintura a óleo / esmalte sobre superfície metálica</t>
  </si>
  <si>
    <t>Escavação manual em solo-prof. até 1,50m</t>
  </si>
  <si>
    <t>Escavação manual em solo, prof. maior que 1,5m até 4,00m</t>
  </si>
  <si>
    <t>Marroamento em material de 3ª categoria, rocha viva para redução a pedra-de-mão</t>
  </si>
  <si>
    <t>Marroamento de material de 2ª categoria, rocha decomposta para redução a pedra-de-mão</t>
  </si>
  <si>
    <t>Rejuntamento pavimentação paralelepípedo betume cascalho incl. materiais</t>
  </si>
  <si>
    <t>Pintura guarda-corpo guarda-roda e mureta proteção com cal em pontes e viadutos medida pelo dobro da área total (largura x altura).</t>
  </si>
  <si>
    <t>Rompedor pneumático 32,6kg consumo ar 38,8L (cp) s/ operador ponteira e mangueira-frequência de impacto de 1110 imp/min</t>
  </si>
  <si>
    <t>Estaca concreto armado centrifugado D=33cm, 60 a 75T, incl. cravação/emendas</t>
  </si>
  <si>
    <t>Estaca concreto armado centrifugado D=38cm, 75 a 90T, incl. cravação/emendas</t>
  </si>
  <si>
    <t>Estaca concreto armado centrifugado D=42cm, 90 a 115T, incl. cravação/emendas</t>
  </si>
  <si>
    <t>Estaca concreto armado centrifugado D=60cm inclusive cravação e servente</t>
  </si>
  <si>
    <t>Bomba submersível elétrica trifásica, potência 2,96HP, ø rotor 144mm semiaberto, bocal de saída ø 2, hm/q = 2mca / 38,8m³/h a 28mca / 5m³/h - chp diurno. Af_06/2014</t>
  </si>
  <si>
    <t>Bomba submersível elétrica trifásica, potência 2,96HP, ø rotor 144mm semiaberto, bocal de saída ø 2, hm/q = 2mca / 38,8m³/h a 28mca / 5m³/h - chi diurno. Af_06/2014</t>
  </si>
  <si>
    <t>Eletroduto flexível corrugado, PVC, DN 20mm (1/2"), para circuitos terminais, instalado em forro - fornecimento e instalação. Af_12/2015</t>
  </si>
  <si>
    <t>Eletroduto flexível corrugado, PVC, DN 25mm (3/4"), para circuitos terminais, instalado em forro - fornecimento e instalação. Af_12/2015</t>
  </si>
  <si>
    <t>Eletroduto flexível corrugado, PVC, DN 32mm (1"), para circuitos terminais, instalado em forro - fornecimento e instalação. Af_12/2015</t>
  </si>
  <si>
    <t>Eletroduto flexível corrugado, PVC, DN 20mm (1/2"), para circuitos terminais, instalado em laje - fornecimento e instalação. Af_12/2015</t>
  </si>
  <si>
    <t>Eletroduto flexível corrugado, PVC, DN 25mm (3/4"), para circuitos terminais, instalado em laje - fornecimento e instalação. Af_12/2015</t>
  </si>
  <si>
    <t>Eletroduto flexível corrugado, PVC, DN 32mm (1"), para circuitos terminais, instalado em laje - fornecimento e instalação. Af_12/2015</t>
  </si>
  <si>
    <t>Eletroduto flexível corrugado, PVC, DN 20mm (1/2"), para circuitos terminais, instalado em parede - fornecimento e instalação. Af_12/2015</t>
  </si>
  <si>
    <t>Eletroduto flexível corrugado, PVC, DN 25mm (3/4"), para circuitos terminais, instalado em parede - fornecimento e instalação. Af_12/2015</t>
  </si>
  <si>
    <t>Eletroduto flexível corrugado, PVC, DN 32mm (1"), para circuitos terminais, instalado em parede - fornecimento e instalação. Af_12/2015</t>
  </si>
  <si>
    <t>Eletroduto rígido roscável, PVC, DN 20mm (1/2"), para circuitos terminais, instalado em forro - fornecimento e instalação. Af_12/2015</t>
  </si>
  <si>
    <t>Eletroduto rígido roscável, PVC, DN 25mm (3/4"), para circuitos terminais, instalado em forro - fornecimento e instalação. Af_12/2015</t>
  </si>
  <si>
    <t>Eletroduto rígido roscável, PVC, DN 32mm (1"), para circuitos terminais, instalado em forro - fornecimento e instalação. Af_12/2015</t>
  </si>
  <si>
    <t>Eletroduto rígido roscável, PVC, DN 40mm (1 1/4"), para circuitos terminais, instalado em forro - fornecimento e instalação. Af_12/2015</t>
  </si>
  <si>
    <t>Eletroduto rígido roscável, PVC, DN 20mm (1/2"), para circuitos terminais, instalado em laje - fornecimento e instalação. Af_12/2015</t>
  </si>
  <si>
    <t>Eletroduto rígido roscável, PVC, DN 25mm (3/4"), para circuitos terminais, instalado em laje - fornecimento e instalação. Af_12/2015</t>
  </si>
  <si>
    <t>Eletroduto rígido roscável, PVC, DN 32mm (1"), para circuitos terminais, instalado em laje - fornecimento e instalação. Af_12/2015</t>
  </si>
  <si>
    <t>Eletroduto rígido roscável, PVC, DN 40mm (1 1/4"), para circuitos terminais, instalado em laje - fornecimento e instalação. Af_12/2015</t>
  </si>
  <si>
    <t>Eletroduto rígido roscável, PVC, DN 20mm (1/2"), para circuitos terminais, instalado em parede - fornecimento e instalação. Af_12/2015</t>
  </si>
  <si>
    <t>Eletroduto rígido roscável, PVC, DN 25mm (3/4"), para circuitos terminais, instalado em parede - fornecimento e instalação. Af_12/2015</t>
  </si>
  <si>
    <t>Eletroduto rígido roscável, PVC, DN 32mm (1"), para circuitos terminais, instalado em parede - fornecimento e instalação. Af_12/2015</t>
  </si>
  <si>
    <t>Eletroduto rígido roscável, PVC, DN 40mm (1 1/4"), para circuitos terminais, instalado em parede - fornecimento e instalação. Af_12/2015</t>
  </si>
  <si>
    <t>Luva para eletroduto, PVC, roscável, DN 20mm (1/2"), para circuitos terminais, instalada em forro - fornecimento e instalação. Af_12/2015</t>
  </si>
  <si>
    <t>Luva para eletroduto, PVC, roscável, DN 25mm (3/4"), para circuitos terminais, instalada em forro - fornecimento e instalação. Af_12/2015</t>
  </si>
  <si>
    <t>Luva para eletroduto, PVC, roscável, DN 32mm (1"), para circuitos terminais, instalada em forro - fornecimento e instalação. Af_12/2015</t>
  </si>
  <si>
    <t>Luva para eletroduto, PVC, roscável, DN 40mm (1 1/4"), para circuitos terminais, instalada em forro - fornecimento e instalação. Af_12/2015</t>
  </si>
  <si>
    <t>Luva para eletroduto, PVC, roscável, DN 20mm (1/2"), para circuitos terminais, instalada em laje - fornecimento e instalação. Af_12/2015</t>
  </si>
  <si>
    <t>Luva para eletroduto, PVC, roscável, DN 25mm (3/4"), para circuitos terminais, instalada em laje - fornecimento e instalação. Af_12/2015</t>
  </si>
  <si>
    <t>Luva para eletroduto, PVC, roscável, DN 32mm (1"), para circuitos terminais, instalada em laje - fornecimento e instalação. Af_12/2015</t>
  </si>
  <si>
    <t>Luva para eletroduto, PVC, roscável, DN 40mm (1 1/4"), para circuitos terminais, instalada em laje - fornecimento e instalação. Af_12/2015</t>
  </si>
  <si>
    <t>Luva para eletroduto, PVC, roscável, DN 20mm (1/2"), para circuitos terminais, instalada em parede - fornecimento e instalação. Af_12/2015</t>
  </si>
  <si>
    <t>Luva para eletroduto, PVC, roscável, DN 25mm (3/4"), para circuitos terminais, instalada em parede - fornecimento e instalação. Af_12/2015</t>
  </si>
  <si>
    <t>Luva para eletroduto, PVC, roscável, DN 32mm (1"), para circuitos terminais, instalada em parede - fornecimento e instalação. Af_12/2015</t>
  </si>
  <si>
    <t>Luva para eletroduto, PVC, roscável, DN 40mm (1 1/4"), para circuitos terminais, instalada em parede - fornecimento e instalação. Af_12/2015</t>
  </si>
  <si>
    <t>Curva 90 graus para eletroduto, PVC, roscável, DN 20mm (1/2"), para circuitos terminais, instalada em forro - fornecimento e instalação. Af_12/2015</t>
  </si>
  <si>
    <t>Curva 135 graus para eletroduto, PVC, roscável, DN 20mm (1/2"), para circuitos terminais, instalada em forro - fornecimento e instalação. Af_12/2015</t>
  </si>
  <si>
    <t>Curva 90 graus para eletroduto, PVC, roscável, DN 25mm (3/4"), para circuitos terminais, instalada em forro - fornecimento e instalação. Af_12/2015</t>
  </si>
  <si>
    <t>Curva 180 graus para eletroduto, PVC, roscável, DN 25mm (3/4"), para circuitos terminais, instalada em forro - fornecimento e instalação. Af_12/2015</t>
  </si>
  <si>
    <t>Curva 90 graus para eletroduto, PVC, roscável, DN 32mm (1"), para circuitos terminais, instalada em forro - fornecimento e instalação. Af_12/2015</t>
  </si>
  <si>
    <t>Curva 135 graus para eletroduto, PVC, roscável, DN 32mm (1"), para circuitos terminais, instalada em forro - fornecimento e instalação. Af_12/2015</t>
  </si>
  <si>
    <t>Curva 90 graus para eletroduto, PVC, roscável, DN 40mm (1 1/4"), para circuitos terminais, instalada em forro - fornecimento e instalação. Af_12/2015</t>
  </si>
  <si>
    <t>Curva 135 graus para eletroduto, PVC, roscável, DN 40mm (1 1/4"), para circuitos terminais, instalada em forro - fornecimento e instalação. Af_12/2015</t>
  </si>
  <si>
    <t>Curva 90 graus para eletroduto, PVC, roscável, DN 20mm (1/2"), para circuitos terminais, instalada em laje - fornecimento e instalação. Af_12/2015</t>
  </si>
  <si>
    <t>Curva 135 graus para eletroduto, PVC, roscável, DN 20mm (1/2"), para circuitos terminais, instalada em laje - fornecimento e instalação. Af_12/2015</t>
  </si>
  <si>
    <t>Curva 90 graus para eletroduto, PVC, roscável, DN 25mm (3/4"), para circuitos terminais, instalada em laje - fornecimento e instalação. Af_12/2015</t>
  </si>
  <si>
    <t>Curva 180 graus para eletroduto, PVC, roscável, DN 25mm (3/4"), para circuitos terminais, instalada em laje - fornecimento e instalação. Af_12/2015</t>
  </si>
  <si>
    <t>Curva 90 graus para eletroduto, PVC, roscável, DN 32mm (1"), para circuitos terminais, instalada em laje - fornecimento e instalação. Af_12/2015</t>
  </si>
  <si>
    <t>Curva 135 graus para eletroduto, PVC, roscável, DN 32mm (1"), para circuitos terminais, instalada em laje - fornecimento e instalação. Af_12/2015</t>
  </si>
  <si>
    <t>Curva 90 graus para eletroduto, PVC, roscável, DN 40mm (1 1/4"), para circuitos terminais, instalada em laje - fornecimento e instalação. Af_12/2015</t>
  </si>
  <si>
    <t>Curva 135 graus para eletroduto, PVC, roscável, DN 40mm (1 1/4"), para circuitos terminais, instalada em laje - fornecimento e instalação. Af_12/2015</t>
  </si>
  <si>
    <t>Curva 90 graus para eletroduto, PVC, roscável, DN 20mm (1/2"), para circuitos terminais, instalada em parede - fornecimento e instalação. Af_12/2015</t>
  </si>
  <si>
    <t>Curva 135 graus para eletroduto, PVC, roscável, DN 20mm (1/2"), para circuitos terminais, instalada em parede - fornecimento e instalação. Af_12/2015</t>
  </si>
  <si>
    <t>Curva 90 graus para eletroduto, PVC, roscável, DN 25mm (3/4"), para circuitos terminais, instalada em parede - fornecimento e instalação. Af_12/2015</t>
  </si>
  <si>
    <t>Curva 180 graus para eletroduto, PVC, roscável, DN 25mm (3/4"), para circuitos terminais, instalada em parede - fornecimento e instalação. Af_12/2015</t>
  </si>
  <si>
    <t>Curva 90 graus para eletroduto, PVC, roscável, DN 32mm (1"), para circuitos terminais, instalada em parede - fornecimento e instalação. Af_12/2015</t>
  </si>
  <si>
    <t>Curva 135 graus para eletroduto, PVC, roscável, DN 32mm (1"), para circuitos terminais, instalada em parede - fornecimento e instalação. Af_12/2015</t>
  </si>
  <si>
    <t>Curva 90 graus para eletroduto, PVC, roscável, DN 40mm (1 1/4"), para circuitos terminais, instalada em parede - fornecimento e instalação. Af_12/2015</t>
  </si>
  <si>
    <t>Curva 135 graus para eletroduto, PVC, roscável, DN 40mm (1 1/4"), para circuitos terminais, instalada em parede - fornecimento e instalação. Af_12/2015</t>
  </si>
  <si>
    <t>Cabo de cobre flexível isolado, 1,5mm², anti-chama 450/750V, para circuitos terminais - fornecimento e instalação. Af_12/2015</t>
  </si>
  <si>
    <t>Cabo de cobre flexível isolado, 1,5mm², anti-chama 0,6/1,0kV, para circuitos terminais - fornecimento e instalação. Af_12/2015</t>
  </si>
  <si>
    <t>Cabo de cobre flexível isolado, 2,5mm², anti-chama 450/750V, para circuitos terminais - fornecimento e instalação. Af_12/2015</t>
  </si>
  <si>
    <t>Cabo de cobre flexível isolado, 2,5mm², anti-chama 0,6/1,0kV, para circuitos terminais - fornecimento e instalação. Af_12/2015</t>
  </si>
  <si>
    <t>Cabo de cobre flexível isolado, 4mm², anti-chama 450/750V, para circuitos terminais - fornecimento e instalação. Af_12/2015</t>
  </si>
  <si>
    <t>Cabo de cobre flexível isolado, 4mm², anti-chama 0,6/1,0kV, para circuitos terminais - fornecimento e instalação. Af_12/2015</t>
  </si>
  <si>
    <t>Cabo de cobre flexível isolado, 6mm², anti-chama 450/750V, para circuitos terminais - fornecimento e instalação. Af_12/2015</t>
  </si>
  <si>
    <t>Cabo de cobre flexível isolado, 6mm², anti-chama 0,6/1,0kV, para circuitos terminais - fornecimento e instalação. Af_12/2015</t>
  </si>
  <si>
    <t>Cabo de cobre flexível isolado, 10mm², anti-chama 450/750V, para circuitos terminais - fornecimento e instalação. Af_12/2015</t>
  </si>
  <si>
    <t>Cabo de cobre flexível isolado, 10mm², anti-chama 0,6/1,0kV, para circuitos terminais - fornecimento e instalação. Af_12/2015</t>
  </si>
  <si>
    <t>Cabo de cobre flexível isolado, 16mm², anti-chama 450/750V, para circuitos terminais - fornecimento e instalação. Af_12/2015</t>
  </si>
  <si>
    <t>Cabo de cobre flexível isolado, 16mm², anti-chama 0,6/1,0kV,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</si>
  <si>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</si>
  <si>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</si>
  <si>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(2,00m do piso), PVC, instalada em parede - fornecimento e instalação. Af_12/2015</t>
  </si>
  <si>
    <t>Caixa retangular 4" x 2" média (1,30m do piso), PVC, instalada em parede - fornecimento e instalação. Af_12/2015</t>
  </si>
  <si>
    <t>Caixa retangular 4" x 2" baixa (0,30m do piso), PVC, instalada em parede - fornecimento e instalação. Af_12/2015</t>
  </si>
  <si>
    <t>Caixa retangular 4" x 4" alta (2,00m do piso), PVC, instalada em parede - fornecimento e instalação. Af_12/2015</t>
  </si>
  <si>
    <t>Caixa retangular 4" x 4" média (1,30m do piso), PVC, instalada em parede - fornecimento e instalação. Af_12/2015</t>
  </si>
  <si>
    <t>Caixa retangular 4" x 4" baixa (0,30m do piso), PVC, instalada em parede - fornecimento e instalação. Af_12/2015</t>
  </si>
  <si>
    <t>Suporte parafusado com placa de encaixe 4" x 2" alto (2,00m do piso) para ponto elétrico - fornecimento e instalação. Af_12/2015</t>
  </si>
  <si>
    <t>Suporte parafusado com placa de encaixe 4" x 2" médio (1,30m do piso) para ponto elétrico - fornecimento e instalação. Af_12/2015</t>
  </si>
  <si>
    <t>Suporte parafusado com placa de encaixe 4" x 2" baixo (0,30m do piso) para ponto elétrico - fornecimento e instalação. Af_12/2015</t>
  </si>
  <si>
    <t>Suporte parafusado com placa de encaixe 4" x 4" alto (2,00m do piso) para ponto elétrico - fornecimento e instalação. Af_12/2015</t>
  </si>
  <si>
    <t>Suporte parafusado com placa de encaixe 4" x 4" médio (1,30m do piso) para ponto elétrico - fornecimento e instalação. Af_12/2015</t>
  </si>
  <si>
    <t>Suporte parafusado com placa de encaixe 4" x 4" baixo (0,30m do piso) para ponto elétrico - fornecimento e instalação. Af_12/2015</t>
  </si>
  <si>
    <t>Interruptor simples (1 módulo), 10A/250V, sem suporte e sem placa - fornecimento e instalação. Af_12/2015</t>
  </si>
  <si>
    <t>Interruptor simples (1 módulo), 10A/250V, incluindo suporte e placa fornecimento e instalação. Af_12/2015</t>
  </si>
  <si>
    <t>Interruptor paralelo (1 módulo), 10A/250V, sem suporte e sem placa - fornecimento e instalação. Af_12/2015</t>
  </si>
  <si>
    <t>Interruptor paralelo (1 módulo), 10A/250V, incluindo suporte e placa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</si>
  <si>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</si>
  <si>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</si>
  <si>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</si>
  <si>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fornecimento e instalação. Af_12/2015</t>
  </si>
  <si>
    <t>Interruptor paralelo (2 módulos), 10A/250V, sem suporte e sem placa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</si>
  <si>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</si>
  <si>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</si>
  <si>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</si>
  <si>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</si>
  <si>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</si>
  <si>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</si>
  <si>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fornecimento e instalação. Af_12/2015</t>
  </si>
  <si>
    <t>Interruptor paralelo (3 módulos), 10A/250V, sem suporte e sem placa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</si>
  <si>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</si>
  <si>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</si>
  <si>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</si>
  <si>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</si>
  <si>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</si>
  <si>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</si>
  <si>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fornecimento e instalação. Af_12/2015</t>
  </si>
  <si>
    <t>Interruptor simples (6 módulos), 10A/250V, sem suporte e sem placa - fornecimento e instalação. Af_12/2015</t>
  </si>
  <si>
    <t>Interruptor simples (6 módulos), 10A/250V, incluindo suporte e placa fornecimento e instalação. Af_12/2015</t>
  </si>
  <si>
    <t>Tomada alta de embutir (1 módulo), 2P+T 10A, sem suporte e sem placa - fornecimento e instalação. Af_12/2015</t>
  </si>
  <si>
    <t>Tomada alta de embutir (1 módulo), 2P+T 20A, sem suporte e sem placa - fornecimento e instalação. Af_12/2015</t>
  </si>
  <si>
    <t>Tomada alta de embutir (1 módulo), 2P+T 10A, incluindo suporte e placa - fornecimento e instalação. Af_12/2015</t>
  </si>
  <si>
    <t>Tomada alta de embutir (1 módulo), 2P+T 20A, incluindo suporte e placa - fornecimento e instalação. Af_12/2015</t>
  </si>
  <si>
    <t>Tomada média de embutir (1 módulo), 2P+T 10A, sem suporte e sem placa- fornecimento e instalação. Af_12/2015</t>
  </si>
  <si>
    <t>Tomada média de embutir (1 módulo), 2P+T 20A, sem suporte e sem placa- fornecimento e instalação. Af_12/2015</t>
  </si>
  <si>
    <t>Tomada média de embutir (1 módulo), 2P+T 10A, incluindo suporte e placa - fornecimento e instalação. Af_12/2015</t>
  </si>
  <si>
    <t>Tomada média de embutir (1 módulo), 2P+T 20A, incluindo suporte e placa - fornecimento e instalação. Af_12/2015</t>
  </si>
  <si>
    <t>Tomada baixa de embutir (1 módulo), 2P+T 10A, sem suporte e sem placa- fornecimento e instalação. Af_12/2015</t>
  </si>
  <si>
    <t>Tomada baixa de embutir (1 módulo), 2P+T 20A, sem suporte e sem placa- fornecimento e instalação. Af_12/2015</t>
  </si>
  <si>
    <t>Tomada baixa de embutir (1 módulo), 2P+T 10A, incluindo suporte e placa - fornecimento e instalação. Af_12/2015</t>
  </si>
  <si>
    <t>Tomada baixa de embutir (1 módulo), 2P+T 20A, incluindo suporte e placa - fornecimento e instalação. Af_12/2015</t>
  </si>
  <si>
    <t>Tomada média de embutir (2 módulos), 2P+T 10A, sem suporte e sem placa - fornecimento e instalação. Af_12/2015</t>
  </si>
  <si>
    <t>Tomada média de embutir (2 módulos), 2P+T 20A, sem suporte e sem placa - fornecimento e instalação. Af_12/2015</t>
  </si>
  <si>
    <t>Tomada média de embutir (2 módulos), 2P+T 10A, incluindo suporte e placa - fornecimento e instalação. Af_12/2015</t>
  </si>
  <si>
    <t>Tomada média de embutir (2 módulos), 2P+T 20A, incluindo suporte e placa - fornecimento e instalação. Af_12/2015</t>
  </si>
  <si>
    <t>Tomada baixa de embutir (2 módulos), 2P+T 10A, sem suporte e sem placa - fornecimento e instalação. Af_12/2015</t>
  </si>
  <si>
    <t>Tomada baixa de embutir (2 módulos), 2P+T 20A, sem suporte e sem placa - fornecimento e instalação. Af_12/2015</t>
  </si>
  <si>
    <t>Tomada baixa de embutir (2 módulos), 2P+T 10A, incluindo suporte e placa - fornecimento e instalação. Af_12/2015</t>
  </si>
  <si>
    <t>Tomada baixa de embutir (2 módulos), 2P+T 20A, incluindo suporte e placa - fornecimento e instalação. Af_12/2015</t>
  </si>
  <si>
    <t>Tomada média de embutir (3 módulos), 2P+T 10A, sem suporte e sem placa - fornecimento e instalação. Af_12/2015</t>
  </si>
  <si>
    <t>Tomada média de embutir (3 módulos), 2P+T 20A, sem suporte e sem placa - fornecimento e instalação. Af_12/2015</t>
  </si>
  <si>
    <t>Tomada média de embutir (3 módulos), 2P+T 10A, incluindo suporte e placa - fornecimento e instalação. Af_12/2015</t>
  </si>
  <si>
    <t>Tomada média de embutir (3 módulos), 2P+T 20A, incluindo suporte e placa - fornecimento e instalação. Af_12/2015</t>
  </si>
  <si>
    <t>Tomada baixa de embutir (3 módulos), 2P+T 10A, sem suporte e sem placa - fornecimento e instalação. Af_12/2015</t>
  </si>
  <si>
    <t>Tomada baixa de embutir (3 módulos), 2P+T 20A, sem suporte e sem placa - fornecimento e instalação. Af_12/2015</t>
  </si>
  <si>
    <t>Tomada baixa de embutir (3 módulos), 2P+T 10A, incluindo suporte e placa - fornecimento e instalação. Af_12/2015</t>
  </si>
  <si>
    <t>Tomada baixa de embutir (3 módulos), 2P+T 20A, incluindo suporte e placa - fornecimento e instalação. Af_12/2015</t>
  </si>
  <si>
    <t>Tomada baixa de embutir (4 módulos), 2P+T 10A, sem suporte e sem placa - fornecimento e instalação. Af_12/2015</t>
  </si>
  <si>
    <t>Tomada baixa de embutir (4 módulos), 2P+T 10A, incluindo suporte e placa - fornecimento e instalação. Af_12/2015</t>
  </si>
  <si>
    <t>Tomada baixa de embutir (6 módulos), 2P+T 10A, sem suporte e sem placa - fornecimento e instalação. Af_12/2015</t>
  </si>
  <si>
    <t>Tomada baixa de embutir (6 módulos), 2P+T 10A, incluindo suporte e placa - fornecimento e instalação. Af_12/2015</t>
  </si>
  <si>
    <t>Interruptor simples (1 módulo) com 1 tomada de embutir 2P+T 10A, sem suporte e sem placa - fornecimento e instalação. Af_12/2015</t>
  </si>
  <si>
    <t>Interruptor simples (1 módulo) com 1 tomada de embutir 2P+T 10A, incluindo suporte e placa - fornecimento e instalação. Af_12/2015</t>
  </si>
  <si>
    <t>Interruptor simples (1 módulo) com 2 tomadas de embutir 2P+T 10A, sem suporte e sem placa - fornecimento e instalação. Af_12/2015</t>
  </si>
  <si>
    <t>Interruptor simples (1 módulo) com 2 tomadas de embutir 2P+T 10A, incluindo suporte e placa - fornecimento e instalação. Af_12/2015</t>
  </si>
  <si>
    <t>Interruptor simples (2 módulos) com 1 tomada de embutir 2P+T 10A, sem suporte e sem placa - fornecimento e instalação. Af_12/2015</t>
  </si>
  <si>
    <t>Interruptor simples (2 módulos) com 1 tomada de embutir 2P+T 10A, incluindo suporte e placa - fornecimento e instalação. Af_12/2015</t>
  </si>
  <si>
    <t>Interruptor paralelo (1 módulo) com 1 tomada de embutir 2P+T 10A, sem suporte e sem placa - fornecimento e instalação. Af_12/2015</t>
  </si>
  <si>
    <t>Interruptor paralelo (1 módulo) com 1 tomada de embutir 2P+T 10A, incluindo suporte e placa - fornecimento e instalação. Af_12/2015</t>
  </si>
  <si>
    <t>Interruptor paralelo (1 módulo) com 2 tomadas de embutir 2P+T 10A, sem suporte e sem placa - fornecimento e instalação. Af_12/2015</t>
  </si>
  <si>
    <t>Interruptor paralelo (1 módulo) com 2 tomadas de embutir 2P+T 10A, incluindo suporte e placa - fornecimento e instalação. Af_12/2015</t>
  </si>
  <si>
    <t>Interruptor paralelo (2 módulos) com 1 tomada de embutir 2P+T 10A, sem suporte e sem placa - fornecimento e instalação. Af_12/2015</t>
  </si>
  <si>
    <t>Interruptor paralelo (2 módulos) com 1 tomada de embutir 2P+T 10A, incluindo suporte e placa - fornecimento e instalação. Af_12/2015</t>
  </si>
  <si>
    <t>Interruptor simples (1 módulo), interruptor paralelo (1 módulo) e 1 tomada de embutir 2P+T 10A, sem suporte e sem placa - fornecimento e instalação. Af_12/2015</t>
  </si>
  <si>
    <t>Interruptor simples (1 módulo), interruptor paralelo (1 módulo) e 1 tomada de embutir 2P+T 10A, incluindo suporte e placa - fornecimento e instalação. Af_12/2015</t>
  </si>
  <si>
    <t>Caminhonete cabine simples com motor 1.6 flex, câmbio manual, potência 101/104CV, 2 portas - chi diurno. Af_11/2015</t>
  </si>
  <si>
    <t>Tubo de concreto para redes coletoras de águas pluviais, diâmetro de 400mm, junta rígida, instalado em local com baixo nível de interferências - fornecimento e assentamento. Af_12/2015</t>
  </si>
  <si>
    <t>Tubo de concreto para redes coletoras de águas pluviais, diâmetro de 500mm, junta rígida, instalado em local com baixo nível de interferências - fornecimento e assentamento. Af_12/2015</t>
  </si>
  <si>
    <t>Tubo de concreto para redes coletoras de águas pluviais, diâmetro de 600mm, junta rígida, instalado em local com baixo nível de interferências - fornecimento e assentamento. Af_12/2015</t>
  </si>
  <si>
    <t>Tubo de concreto para redes coletoras de águas pluviais, diâmetro de 700mm, junta rígida, instalado em local com baixo nível de interferências - fornecimento e assentamento. Af_12/2015</t>
  </si>
  <si>
    <t>Tubo de concreto para redes coletoras de águas pluviais, diâmetro de 800mm, junta rígida, instalado em local com baixo nível de interferências - fornecimento e assentamento. Af_12/2015</t>
  </si>
  <si>
    <t>Tubo de concreto para redes coletoras de águas pluviais, diâmetro de 900mm, junta rígida, instalado em local com baixo nível de interferências - fornecimento e assentamento. Af_12/2015</t>
  </si>
  <si>
    <t>Tubo de concreto para redes coletoras de águas pluviais, diâmetro de 1.000mm, junta rígida, instalado em local com baixo nível de interferências - fornecimento e assentamento. Af_12/2015</t>
  </si>
  <si>
    <t>Tubo de concreto para redes coletoras de águas pluviais, diâmetro de 400mm, junta rígida, instalado em local com alto nível de interferências - fornecimento e assentamento. Af_12/2015</t>
  </si>
  <si>
    <t>Tubo de concreto para redes coletoras de águas pluviais, diâmetro de 500mm, junta rígida, instalado em local com alto nível de interferências - fornecimento e assentamento. Af_12/2015</t>
  </si>
  <si>
    <t>Tubo de concreto para redes coletoras de águas pluviais, diâmetro de 600mm, junta rígida, instalado em local com alto nível de interferências - fornecimento e assentamento. Af_12/2015</t>
  </si>
  <si>
    <t>Tubo de concreto para redes coletoras de águas pluviais, diâmetro de 700mm, junta rígida, instalado em local com alto nível de interferências - fornecimento e assentamento. Af_12/2015</t>
  </si>
  <si>
    <t>Tubo de concreto para redes coletoras de águas pluviais, diâmetro de 800mm, junta rígida, instalado em local com alto nível de interferências - fornecimento e assentamento. Af_12/2015</t>
  </si>
  <si>
    <t>Tubo de concreto para redes coletoras de águas pluviais, diâmetro de 900mm, junta rígida, instalado em local com alto nível de interferências - fornecimento e assentamento. Af_12/2015</t>
  </si>
  <si>
    <t>Tubo de concreto para redes coletoras de águas pluviais, diâmetro de 1.000mm, junta rígida, instalado em local com alto nível de interferências - fornecimento e assentamento. Af_12/2015</t>
  </si>
  <si>
    <t>Instalação de tesoura (inteira ou meia), sobre laje, em aço, para vãos maiores ou iguais a 3,0m e menores que 6,0m. Af_12/2015</t>
  </si>
  <si>
    <t>Instalação de tesoura (inteira ou meia), sobre laje, em aço, para vãos maiores ou iguais a 6,0m e menores que 8,0m. Af_12/2015</t>
  </si>
  <si>
    <t>Instalação de tesoura (inteira ou meia), sobre laje, em aço, para vãos maiores ou iguais a 8,0m e menores que 10,0m. Af_12/2015</t>
  </si>
  <si>
    <t>Instalação de tesoura (inteira ou meia), sobre laje, em aço, para vãos maiores ou iguais a 10,0m e menores que 12,0m. Af_12/2015</t>
  </si>
  <si>
    <t>Instalação de tesoura (inteira ou meia), biapoiada, em madeira não aparelhada, para vãos maiores ou iguais a 3,0m e menores que 6,0m. Af_12/2015</t>
  </si>
  <si>
    <t>Instalação de tesoura (inteira ou meia), biapoiada, em madeira não aparelhada, para vãos maiores ou iguais a 6,0m e menores que 8,0m. Af_12/2015</t>
  </si>
  <si>
    <t>Instalação de tesoura (inteira ou meia), biapoiada, em madeira não aparelhada, para vãos maiores ou iguais a 8,0m e menores que 10,0m. Af_12/2015</t>
  </si>
  <si>
    <t>Instalação de tesoura (inteira ou meia), biapoiada, em madeira não aparelhada, para vãos maiores ou iguais a 10,0m e menores que 12,0m. Af_12/2015</t>
  </si>
  <si>
    <t>Fabricação de forma para pilares e estruturas similares, em chapa de madeira compensada resinada, E=17mm. Af_12/2015</t>
  </si>
  <si>
    <t>Fabricação de forma para pilares e estruturas similares, em chapa de madeira compensada plastificada, E=18mm. Af_12/2015</t>
  </si>
  <si>
    <t>Fabricação de forma para vigas, em chapa de madeira compensada resinada, E=17mm. Af_12/2015</t>
  </si>
  <si>
    <t>Fabricação de forma para vigas, em chapa de madeira compensada plastificada, E=18mm. Af_12/2015</t>
  </si>
  <si>
    <t>Fabricação de forma para lajes, em chapa de madeira compensada resinada, E=17mm. Af_12/2015</t>
  </si>
  <si>
    <t>Fabricação de forma para lajes, em chapa de madeira compensada plastificada, E=18mm. Af_12/2015</t>
  </si>
  <si>
    <t>Fabricação de forma para pilares e estruturas similares, em madeira serrada, E=25mm. Af_12/2015</t>
  </si>
  <si>
    <t>Fabricação de forma para vigas, com madeira serrada, E=25mm. Af_12/2015</t>
  </si>
  <si>
    <t>Fabricação de forma para lajes, em madeira serrada, E=25mm. Af_12/2015</t>
  </si>
  <si>
    <t xml:space="preserve">Fabricação de escoras de viga do tipo garfo, em madeira. Af_12/2015 </t>
  </si>
  <si>
    <t xml:space="preserve">Fabricação de escoras do tipo pontalete, em madeira. Af_12/2015 </t>
  </si>
  <si>
    <t>Tubo em cobre rígido, DN 22 classe E, sem isolamento, instalado em prumada fornecimento e instalação. Af_12/2015</t>
  </si>
  <si>
    <t>Tubo em cobre rígido, DN 28 classe E, sem isolamento, instalado em prumada fornecimento e instalação. Af_12/2015</t>
  </si>
  <si>
    <t>Tubo em cobre rígido, DN 35 classe E, sem isolamento, instalado em prumada fornecimento e instalação. Af_12/20</t>
  </si>
  <si>
    <t>Tubo em cobre rígido, DN 42 classe E, sem isolamento, instalado em prumada fornecimento e instalação. Af_12/2015</t>
  </si>
  <si>
    <t>Tubo em cobre rígido, DN 54 classe E, sem isolamento, instalado em prumada fornecimento e instalação. Af_12/2015</t>
  </si>
  <si>
    <t>Tubo em cobre rígido, DN 66 classe E, sem isolamento, instalado em prumada fornecimento e instalação. Af_12/2015</t>
  </si>
  <si>
    <t>Cotovelo de cobre, 90 graus, sem anel de solda, DN 22mm, instalado em prumada fornecimento e instalação. Af_12/2015_p</t>
  </si>
  <si>
    <t>Cotovelo de cobre, 90 graus, sem anel de solda, DN 28mm, instalado em prumada fornecimento e instalação. Af_12/2015_p</t>
  </si>
  <si>
    <t>Cotovelo de cobre, 90 graus, sem anel de solda, DN 35mm, instalado em prumada fornecimento e instalação. Af_12/2015_p</t>
  </si>
  <si>
    <t>Cotovelo de cobre, 90 graus, sem anel de solda, DN 42mm, instalado em prumada fornecimento e instalação. Af_12/2015_p</t>
  </si>
  <si>
    <t>Cotovelo de cobre, 90 graus, sem anel de solda, DN 54mm, instalado em prumada fornecimento e instalação. Af_12/2015_p</t>
  </si>
  <si>
    <t>Cotovelo de cobre, 90 graus, sem anel de solda, DN 66mm, instalado em prumada fornecimento e instalação. Af_12/2015_p</t>
  </si>
  <si>
    <t>Luva de cobre, sem anel de solda, DN 22mm, instalado em prumada fornecimento e instalação. Af_12/2015_p</t>
  </si>
  <si>
    <t>Luva de cobre, sem anel de solda, DN 28mm, instalado em prumada fornecimento e instalação. Af_12/2015_p</t>
  </si>
  <si>
    <t>Luva de cobre, sem anel de solda, DN 35mm, instalado em prumada fornecimento e instalação. Af_12/2015_p</t>
  </si>
  <si>
    <t>Luva de cobre, sem anel de solda, DN 42mm, instalado em prumada fornecimento e instalação. Af_12/2015_p</t>
  </si>
  <si>
    <t>Luva de cobre, sem anel de solda, DN 54mm, instalado em prumada fornecimento e instalação. Af_12/2015_p</t>
  </si>
  <si>
    <t>Luva de cobre, sem anel de solda, DN 66mm, instalado em prumada fornecimento e instalação. Af_12/2015_p</t>
  </si>
  <si>
    <t>Tê de cobre, sem anel de solda, DN 22mm, instalado em prumada fornecimento e instalação. Af_12/2015_p</t>
  </si>
  <si>
    <t>Tê de cobre, sem anel de solda, DN 28mm, instalado em prumada fornecimento e instalação. Af_12/2015_p</t>
  </si>
  <si>
    <t>Tê de cobre, sem anel de solda, DN 35mm, instalado em prumada fornecimento e instalação. Af_12/2015_p</t>
  </si>
  <si>
    <t>Tê de cobre, sem anel de solda, DN 42mm, instalado em prumada fornecimento e instalação. Af_12/2015_p</t>
  </si>
  <si>
    <t>Tê de cobre, sem anel de solda, DN 54mm, instalado em prumada fornecimento e instalação. Af_12/2015_p</t>
  </si>
  <si>
    <t>Tê de cobre, sem anel de solda, DN 66mm, instalado em prumada fornecimento e instalação. Af_12/2015_p</t>
  </si>
  <si>
    <t>Tubo em cobre rígido, DN 15 classe E, sem isolamento, instalado em ramal de distribuição fornecimento e instalação. Af_12/2015</t>
  </si>
  <si>
    <t>Tubo em cobre rígido, DN 22 classe E, sem isolamento, instalado em ramal de distribuição fornecimento e instalação. Af_12/2015</t>
  </si>
  <si>
    <t>Tubo em cobre rígido, DN 28 classe E, sem isolamento, instalado em ramal de distribuição fornecimento e instalação. Af_12/2015</t>
  </si>
  <si>
    <t>Cotovelo de cobre, 90 graus, sem anel de solda, DN 15mm, instalado em ramal de distribuição fornecimento e instalação. Af_12/2015_p</t>
  </si>
  <si>
    <t>Cotovelo de cobre, 90 graus, sem anel de solda, DN 22mm, instalado em ramal de distribuição fornecimento e instalação. Af_12/2015_p</t>
  </si>
  <si>
    <t>Cotovelo de cobre, 90 graus, sem anel de solda, DN 28mm, instalado em ramal de distribuição fornecimento e instalação. Af_12/2015_p</t>
  </si>
  <si>
    <t>Luva de cobre, sem anel de solda, DN 15mm, instalado em ramal de distribuição fornecimento e instalação. Af_12/2015_p</t>
  </si>
  <si>
    <t>Luva de cobre, sem anel de solda, DN 22mm, instalado em ramal de distribuição fornecimento e instalação. Af_12/2015_p</t>
  </si>
  <si>
    <t>Luva de cobre, sem anel de solda, DN 28mm, instalado em ramal de distribuição fornecimento e instalação. Af_12/2015_p</t>
  </si>
  <si>
    <t>Tê de cobre, sem anel de solda, DN 15mm, instalado em ramal de distribuição fornecimento e instalação. Af_12/2015_p</t>
  </si>
  <si>
    <t>Tê de cobre, sem anel de solda, DN 22mm, instalado em ramal de distribuição fornecimento e instalação. Af_12/2015_p</t>
  </si>
  <si>
    <t>Tê de cobre, sem anel de solda, DN 28mm, instalado em ramal de distribuição fornecimento e instalação. Af_12/2015_p</t>
  </si>
  <si>
    <t>Tubo em cobre rígido, DN 15 classe E, sem isolamento, instalado em ramal e sub-ramal fornecimento e instalação. Af_12/2015</t>
  </si>
  <si>
    <t>Tubo em cobre rígido, DN 22 classe E, sem isolamento, instalado em ramal e sub-ramal fornecimento e instalação. Af_12/2015</t>
  </si>
  <si>
    <t>Tubo em cobre rígido, DN 28 classe E, sem isolamento, instalado em ramal e sub-ramal fornecimento e instalação. Af_12/2015</t>
  </si>
  <si>
    <t>Cotovelo de cobre, 90 graus, sem anel de solda, DN 15mm, instalado em ramal e sub-ramal fornecimento e instalação. Af_12/2015_p</t>
  </si>
  <si>
    <t>Cotovelo de cobre, 90 graus, sem anel de solda, DN 22mm, instalado em ramal e sub-ramal fornecimento e instalação. Af_12/2015_p</t>
  </si>
  <si>
    <t>Cotovelo de cobre, 90 graus, sem anel de solda, DN 28mm, instalado em ramal e sub-ramal fornecimento e instalação. Af_12/2015_p</t>
  </si>
  <si>
    <t>Luva de cobre, sem anel de solda, DN 15mm, instalado em ramal e sub-ramal fornecimento e instalação. Af_12/2015_p</t>
  </si>
  <si>
    <t>Luva de cobre, sem anel de solda, DN 22mm, instalado em ramal e sub-ramal fornecimento e instalação. Af_12/2015_p</t>
  </si>
  <si>
    <t>Luva de cobre, sem anel de solda, DN 28mm, instalado em ramal e sub-ramal fornecimento e instalação. Af_12/2015_p</t>
  </si>
  <si>
    <t>Tê de cobre, sem anel de solda, DN 15mm, instalado em ramal e sub-ramal fornecimento e instalação. Af_12/2015_p</t>
  </si>
  <si>
    <t>Tê de cobre, sem anel de solda, DN 22mm, instalado em ramal e sub-ramal fornecimento e instalação. Af_12/2015_p</t>
  </si>
  <si>
    <t>Tê de cobre, sem anel de solda, DN 28mm, instalado em ramal e sub-ramal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</si>
  <si>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</si>
  <si>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</si>
  <si>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</si>
  <si>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</si>
  <si>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</si>
  <si>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</si>
  <si>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</si>
  <si>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</si>
  <si>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</si>
  <si>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</si>
  <si>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</si>
  <si>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</si>
  <si>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</si>
  <si>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</si>
  <si>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</si>
  <si>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</si>
  <si>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</si>
  <si>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</si>
  <si>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</si>
  <si>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</si>
  <si>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</si>
  <si>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</si>
  <si>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</si>
  <si>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</si>
  <si>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</si>
  <si>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</si>
  <si>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80 (3"),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</si>
  <si>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</si>
  <si>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</si>
  <si>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</si>
  <si>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</si>
  <si>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</si>
  <si>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</si>
  <si>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</si>
  <si>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</si>
  <si>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</si>
  <si>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</si>
  <si>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</si>
  <si>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</si>
  <si>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</si>
  <si>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</si>
  <si>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</si>
  <si>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</si>
  <si>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</si>
  <si>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</si>
  <si>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</si>
  <si>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</si>
  <si>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</si>
  <si>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</si>
  <si>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</si>
  <si>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</si>
  <si>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</si>
  <si>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</si>
  <si>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</si>
  <si>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35x25cm, espessura 6cm. Af_08/2015</t>
  </si>
  <si>
    <t>Execução de pavimento em piso intertravado, com bloco pisograma de 35x25cm, espessura 8cm. Af_08/2015</t>
  </si>
  <si>
    <t>Execução de pavimento em piso intertravado, com bloco sextavado de 25x25cm, espessura 6cm. Af_08/2015</t>
  </si>
  <si>
    <t>Execução de pavimento em piso intertravado, com bloco sextavado de 25x25cm, espessura 8cm. Af_08/2015</t>
  </si>
  <si>
    <t>Execução de pavimento em piso intertravado, com bloco sextavado de 25x25cm, espessura 10cm. Af_08/2015</t>
  </si>
  <si>
    <t>Execução de passeio em piso intertravado, com bloco retangular de 20x10cm, espessura 6cm. Af_08/2015</t>
  </si>
  <si>
    <t>Execução de pátio/estacionamento em piso intertravado, com bloco retangular de 20x10cm, espessura 6cm. Af_08/2015</t>
  </si>
  <si>
    <t>Execução de pátio/estacionamento em piso intertravado, com bloco retangular de 20x10cm, espessura 8cm. Af_08/2015</t>
  </si>
  <si>
    <t>Execução de via em piso intertravado, com bloco retangular de 20x10cm, espessura 8cm. Af_08/2015</t>
  </si>
  <si>
    <t>Execução de pátio/estacionamento em piso intertravado, com bloco retangular de 20x10cm, espessura 10cm. Af_08/2015</t>
  </si>
  <si>
    <t>Execução de via em piso intertravado, com bloco retangular de 20x10cm, espessura 10cm. Af_08/2015</t>
  </si>
  <si>
    <t>Execução de passeio em piso intertravado, com bloco 16 faces de 22x11cm, espessura 6cm. Af_08/2015</t>
  </si>
  <si>
    <t>Execução de pátio/estacionamento em piso intertravado, com bloco 16 faces de 22x11cm, espessura 6cm. Af_08/2015</t>
  </si>
  <si>
    <t>Execução de pátio/estacionamento em piso intertravado, com bloco 16 faces de 22x11cm, espessura 8cm. Af_08/2015</t>
  </si>
  <si>
    <t>Execução de via em piso intertravado, com bloco 16 faces de 22x11cm, espessura 8cm. Af_08/2015</t>
  </si>
  <si>
    <t>Execução de pátio/estacionamento em piso intertravado, com bloco 16 faces de 22x11cm, espessura 10cm. Af_08/2015</t>
  </si>
  <si>
    <t>Execução de via em piso intertravado, com bloco 16 faces de 22x11cm, espessura 10cm. Af_08/2015</t>
  </si>
  <si>
    <t>Montagem e desmontagem de forma de pilares retangulares e estruturas similares com área média das seções menor ou igual a 0,25m², pé-direito simples, em madeira serrada, 1 utilização. Af_12/2015</t>
  </si>
  <si>
    <t>Montagem e desmontagem de forma de pilares retangulares e estruturas similares com área média das seções maior que 0,25m², pé-direito simples, em madeira serrada, 1 utilização. Af_12/2015</t>
  </si>
  <si>
    <t>Montagem e desmontagem de forma de pilares retangulares e estruturas similares com área média das seções menor ou igual a 0,25m², pé-direito simples, em madeira serrada, 2 utilizações. Af_12/2015</t>
  </si>
  <si>
    <t>Montagem e desmontagem de forma de pilares retangulares e estruturas similares com área média das seções maior que 0,25m², pé-direito simples, em madeira serrada, 2 utilizações. Af_12/2015</t>
  </si>
  <si>
    <t>Montagem e desmontagem de forma de pilares retangulares e estruturas similares com área média das seções menor ou igual a 0,25m², pé-direito simples, em madeira serrada, 4 utilizações. Af_12/2015</t>
  </si>
  <si>
    <t>Montagem e desmontagem de forma de pilares retangulares e estruturas similares com área média das seções maior que 0,25m², pé-direito simples, em madeira serrada, 4 utilizações. Af_12/2015</t>
  </si>
  <si>
    <t>Montagem e desmontagem de forma de pilares retangulares e estruturas similares com área média das seções menor ou igual a 0,25m², pé-direito simples, em chapa de madeira compensada resinada, 2 utilizações. Af_12/2015</t>
  </si>
  <si>
    <t>Montagem e desmontagem de forma de pilares retangulares e estruturas similares com área média das seções maior que 0,25m², pé-direito simples, em chapa de madeira compensada resinada, 2 utilizações. Af_12/2015</t>
  </si>
  <si>
    <t>Montagem e desmontagem de forma de pilares retangulares e estruturas similares com área média das seções menor ou igual a 0,25m², pé-direito duplo, em chapa de madeira compensada resinada, 2 utilizações. Af_12/2015</t>
  </si>
  <si>
    <t>Montagem e desmontagem de forma de pilares retangulares e estruturas similares com área média das seções maior que 0,25m², pé-direito duplo, em chapa de madeira compensada resinada, 2 utilizações. Af_12/2015</t>
  </si>
  <si>
    <t>Montagem e desmontagem de forma de pilares retangulares e estruturas similares com área média das seções menor ou igual a 0,25m², pé-direito simples, em chapa de madeira compensada resinada, 4 utilizações. Af_12/2015</t>
  </si>
  <si>
    <t>Montagem e desmontagem de forma de pilares retangulares e estruturas similares com área média das seções maior que 0,25m², pé-direito simples, em chapa de madeira compensada resinada, 4 utilizações. Af_12/2015</t>
  </si>
  <si>
    <t>Montagem e desmontagem de forma de pilares retangulares e estruturas similares com área média das seções menor ou igual a 0,25m², pé-direito duplo, em chapa de madeira compensada resinada, 4 utilizações. Af_12/2015</t>
  </si>
  <si>
    <t>Montagem e desmontagem de forma de pilares retangulares e estruturas similares com área média das seções maior que 0,25m², pé-direito duplo, em chapa de madeira compensada resinada, 4 utilizações. Af_12/2015</t>
  </si>
  <si>
    <t>Montagem e desmontagem de forma de pilares retangulares e estruturas similares com área média das seções menor ou igual a 0,25m², pé-direito simples, em chapa de madeira compensada resinada, 6 utilizações. Af_12/2015</t>
  </si>
  <si>
    <t>Montagem e desmontagem de forma de pilares retangulares e estruturas similares com área média das seções maior que 0,25m², pé-direito simples, em chapa de madeira compensada resinada, 6 utilizações. Af_12/2015</t>
  </si>
  <si>
    <t>Montagem e desmontagem de forma de pilares retangulares e estruturas similares com área média das seções menor ou igual a 0,25m², pé-direito duplo, em chapa de madeira compensada resinada, 6 utilizações. Af_12/2015</t>
  </si>
  <si>
    <t>Montagem e desmontagem de forma de pilares retangulares e estruturas similares com área média das seções maior que 0,25m², pé-direito duplo, em chapa de madeira compensada resinada, 6 utilizações. Af_12/2015</t>
  </si>
  <si>
    <t>Montagem e desmontagem de forma de pilares retangulares e estruturas similares com área média das seções menor ou igual a 0,25m², pé-direito simples, em chapa de madeira compensada resinada, 8 utilizações. Af_12/2015</t>
  </si>
  <si>
    <t>Montagem e desmontagem de forma de pilares retangulares e estruturas similares com área média das seções maior que 0,25m², pé-direito simples, em chapa de madeira compensada resinada, 8 utilizações. Af_12/2015</t>
  </si>
  <si>
    <t>Montagem e desmontagem de forma de pilares retangulares e estruturas similares com área média das seções menor ou igual a 0,25m², pé-direito duplo, em chapa de madeira compensada resinada, 8 utilizações. Af_12/2015</t>
  </si>
  <si>
    <t>Montagem e desmontagem de forma de pilares retangulares e estruturas similares com área média das seções maior que 0,25m², pé-direito duplo, em chapa de madeira compensada resinada, 8 utilizações. Af_12/2015</t>
  </si>
  <si>
    <t>Montagem e desmontagem de forma de pilares retangulares e estruturas similares com área média das seções menor ou igual a 0,25m², pé-direito simples, em chapa de madeira compensada plastificada, 10 utilizações. Af_12/2015</t>
  </si>
  <si>
    <t>Montagem e desmontagem de forma de pilares retangulares e estruturas similares com área média das seções maior que 0,25m², pé-direito simples, em chapa de madeira compensada plastificada, 10 utilizações. Af_12/2015</t>
  </si>
  <si>
    <t>Montagem e desmontagem de forma de pilares retangulares e estruturas similares com área média das seções menor ou igual a 0,25m², pé-direito duplo, em chapa de madeira compensada plastificada, 10 utilizações. Af_12/2015</t>
  </si>
  <si>
    <t>Montagem e desmontagem de forma de pilares retangulares e estruturas similares com área média das seções maior que 0,25m², pé-direito duplo, em chapa de madeira compensada plastificada, 10 utilizações. Af_12/2015</t>
  </si>
  <si>
    <t>Montagem e desmontagem de forma de pilares retangulares e estruturas similares com área média das seções menor ou igual a 0,25m², pé-direito simples, em chapa de madeira compensada plastificada, 12 utilizações. Af_12/2015</t>
  </si>
  <si>
    <t>Montagem e desmontagem de forma de pilares retangulares e estruturas similares com área média das seções maior que 0,25m², pé-direito simples, em chapa de madeira compensada plastificada, 12 utilizações. Af_12/2015</t>
  </si>
  <si>
    <t>Montagem e desmontagem de forma de pilares retangulares e estruturas similares com área média das seções menor ou igual a 0,25m², pé-direito duplo, em chapa de madeira compensada plastificada, 12 utilizações. Af_12/2015</t>
  </si>
  <si>
    <t>Montagem e desmontagem de forma de pilares retangulares e estruturas similares com área média das seções maior que 0,25m², pé-direito duplo, em chapa de madeira compensada plastificada, 12 utilizações. Af_12/2015</t>
  </si>
  <si>
    <t>Montagem e desmontagem de forma de pilares retangulares e estruturas similares com área média das seções menor ou igual a 0,25m², pé-direito simples, em chapa de madeira compensada plastificada, 14 utilizações. Af_12/2015</t>
  </si>
  <si>
    <t>Montagem e desmontagem de forma de pilares retangulares e estruturas similares com área média das seções maior que 0,25m², pé-direito simples, em chapa de madeira compensada plastificada, 14 utilizações. Af_12/2015</t>
  </si>
  <si>
    <t>Montagem e desmontagem de forma de pilares retangulares e estruturas similares com área média das seções menor ou igual a 0,25m², pé-direito duplo, em chapa de madeira compensada plastificada, 14 utilizações. Af_12/2015</t>
  </si>
  <si>
    <t>Montagem e desmontagem de forma de pilares retangulares e estruturas similares com área média das seções maior que 0,25m², pé-direito duplo, em chapa de madeira compensada plastificada, 14 utilizações. Af_12/2015</t>
  </si>
  <si>
    <t>Montagem e desmontagem de forma de pilares retangulares e estruturas similares com área média das seções menor ou igual a 0,25m², pé-direito simples, em chapa de madeira compensada plastificada, 18 utilizações. Af_12/2015</t>
  </si>
  <si>
    <t>Montagem e desmontagem de forma de pilares retangulares e estruturas similares com área média das seções maior que 0,25m², pé-direito simples, em chapa de madeira compensada plastificada, 18 utilizações. Af_12/2015</t>
  </si>
  <si>
    <t>Montagem e desmontagem de forma de pilares retangulares e estruturas similares com área média das seções menor ou igual a 0,25m², pé-direito duplo, em chapa de madeira compensada plastificada, 18 utilizações. Af_12/2015</t>
  </si>
  <si>
    <t>Montagem e desmontagem de forma de pilares retangulares e estruturas similares com área média das seções maior que 0,25m², pé-direito duplo, em chapa de madeira compensada plastificada, 18 utilizações. Af_12/2015</t>
  </si>
  <si>
    <t>Montagem e desmontagem de forma de viga, escoramento com pontalete de madeira, pé-direito simples, em madeira serrada, 1 utilização. Af_12/2015</t>
  </si>
  <si>
    <t>Montagem e desmontagem de forma de viga, escoramento com pontalete de madeira, pé-direito simples, em madeira serrada, 2 utilizações. Af_12/2015</t>
  </si>
  <si>
    <t>Montagem e desmontagem de forma de viga, escoramento com pontalete de madeira, pé-direito simples, em madeira serrada, 4 utilizações. Af_12/2015</t>
  </si>
  <si>
    <t>Montagem e desmontagem de forma de viga, escoramento com garfo de madeira, pé-direito duplo, em chapa de madeira resinada, 2 utilizações. Af_12/2015</t>
  </si>
  <si>
    <t>Montagem e desmontagem de forma de viga, escoramento metálico, pé-direito duplo, em chapa de madeira resinada, 2 utilizações. Af_12/2015</t>
  </si>
  <si>
    <t>Montagem e desmontagem de forma de viga, escoramento com garfo de madeira, pé-direito simples, em chapa de madeira resinada, 2 utilizações. Af_12/2015</t>
  </si>
  <si>
    <t>Montagem e desmontagem de forma de viga, escoramento metálico, pé-direito simples, em chapa de madeira resinada, 2 utilizações. Af_12/2015</t>
  </si>
  <si>
    <t>Montagem e desmontagem de forma de viga, escoramento com garfo de madeira, pé-direito duplo, em chapa de madeira resinada, 4 utilizações. Af_12/2015</t>
  </si>
  <si>
    <t>Montagem e desmontagem de forma de viga, escoramento metálico, pé-direito duplo, em chapa de madeira resinada, 4 utilizações. Af_12/2015</t>
  </si>
  <si>
    <t>Montagem e desmontagem de forma de viga, escoramento com garfo de madeira, pé-direito simples, em chapa de madeira resinada, 4 utilizações. Af_12/2015</t>
  </si>
  <si>
    <t>Montagem e desmontagem de forma de viga, escoramento metálico, pé-direito simples, em chapa de madeira resinada, 4 utilizações. Af_12/2015</t>
  </si>
  <si>
    <t>Montagem e desmontagem de forma de viga, escoramento com garfo de madeira, pé-direito duplo, em chapa de madeira resinada, 6 utilizações. Af_12/2015</t>
  </si>
  <si>
    <t>Montagem e desmontagem de forma de viga, escoramento metálico, pé-direito duplo, em chapa de madeira resinada, 6 utilizações. Af_12/2015</t>
  </si>
  <si>
    <t>Montagem e desmontagem de forma de viga, escoramento com garfo de madeira, pé-direito simples, em chapa de madeira resinada, 6 utilizações. Af_12/2015</t>
  </si>
  <si>
    <t>Montagem e desmontagem de forma de viga, escoramento metálico, pé-direito simples, em chapa de madeira resinada, 6 utilizações. Af_12/2015</t>
  </si>
  <si>
    <t>Montagem e desmontagem de forma de viga, escoramento com garfo de madeira, pé-direito duplo, em chapa de madeira resinada, 8 utilizações. Af_12/2015</t>
  </si>
  <si>
    <t>Montagem e desmontagem de forma de viga, escoramento metálico, pé-direito duplo, em chapa de madeira resinada, 8 utilizações. Af_12/2015</t>
  </si>
  <si>
    <t>Montagem e desmontagem de forma de viga, escoramento com garfo de madeira, pé-direito simples, em chapa de madeira resinada, 8 utilizações. Af_12/2015</t>
  </si>
  <si>
    <t>Montagem e desmontagem de forma de viga, escoramento metálico, pé-direito simples, em chapa de madeira resinada, 8 utilizações. Af_12/2015</t>
  </si>
  <si>
    <t>Montagem e desmontagem de forma de viga, escoramento com garfo de madeira, pé-direito duplo, em chapa de madeira plastificada, 10 utilizações. Af_12/2015</t>
  </si>
  <si>
    <t>Montagem e desmontagem de forma de viga, escoramento metálico, pé-direito duplo, em chapa de madeira plastificada, 10 utilizações. Af_12/2015</t>
  </si>
  <si>
    <t>Montagem e desmontagem de forma de viga, escoramento com garfo de madeira, pé-direito simples, em chapa de madeira plastificada, 10 utilizações. Af_12/2015</t>
  </si>
  <si>
    <t>Montagem e desmontagem de forma de viga, escoramento metálico, pé-direito simples, em chapa de madeira plastificada, 10 utilizações. Af_12/2015</t>
  </si>
  <si>
    <t>Montagem e desmontagem de forma de viga, escoramento com garfo de madeira, pé-direito duplo, em chapa de madeira plastificada, 12 utilizações. Af_12/2015</t>
  </si>
  <si>
    <t>Montagem e desmontagem de forma de viga, escoramento metálico, pé-direito duplo, em chapa de madeira plastificada, 12 utilizações. Af_12/2015</t>
  </si>
  <si>
    <t>Montagem e desmontagem de forma de viga, escoramento com garfo de madeira, pé-direito simples, em chapa de madeira plastificada, 12 utilizações. Af_12/2015</t>
  </si>
  <si>
    <t>Montagem e desmontagem de forma de viga, escoramento metálico, pé-direito simples, em chapa de madeira plastificada, 12 utilizações. Af_12/2015</t>
  </si>
  <si>
    <t>Montagem e desmontagem de forma de viga, escoramento com garfo de madeira, pé-direito duplo, em chapa de madeira plastificada, 14 utilizações. Af_12/2015</t>
  </si>
  <si>
    <t>Montagem e desmontagem de forma de viga, escoramento metálico, pé-direito duplo, em chapa de madeira plastificada, 14 utilizações. Af_12/2015</t>
  </si>
  <si>
    <t>Montagem e desmontagem de forma de viga, escoramento com garfo de madeira, pé-direito simples, em chapa de madeira plastificada, 14 utilizações. Af_12/2015</t>
  </si>
  <si>
    <t>Montagem e desmontagem de forma de viga, escoramento metálico, pé-direito simples, em chapa de madeira plastificada, 14 utilizações. Af_12/2015</t>
  </si>
  <si>
    <t>Montagem e desmontagem de forma de viga, escoramento com garfo de madeira, pé-direito duplo, em chapa de madeira plastificada, 18 utilizações. Af_12/2015</t>
  </si>
  <si>
    <t>Montagem e desmontagem de forma de viga, escoramento metálico, pé-direito duplo, em chapa de madeira plastificada, 18 utilizações. Af_12/2015</t>
  </si>
  <si>
    <t>Montagem e desmontagem de forma de viga, escoramento com garfo de madeira, pé-direito simples, em chapa de madeira plastificada, 18 utilizações. Af_12/2015</t>
  </si>
  <si>
    <t>Montagem e desmontagem de forma de viga, escoramento metálico, pé-direito simples, em chapa de madeira plastificada, 18 utilizações. Af_12/2015</t>
  </si>
  <si>
    <t>Montagem e desmontagem de forma de laje maciça com área média menor ou igual a 20m², pé-direito simples, em madeira serrada, 1 utilização. Af_12/2015</t>
  </si>
  <si>
    <t>Montagem e desmontagem de forma de laje maciça com área média maior que 20m², pé-direito simples, em madeira serrada, 1 utilização. Af_12/2015</t>
  </si>
  <si>
    <t>Montagem e desmontagem de forma de laje maciça com área média menor ou igual a 20m², pé-direito simples, em madeira serrada, 2 utilizações. Af_12/2015</t>
  </si>
  <si>
    <t>Montagem e desmontagem de forma de laje maciça com área média maior que 20m², pé-direito simples, em madeira serrada, 2 utilizações. Af_12/2015</t>
  </si>
  <si>
    <t>Montagem e desmontagem de forma de laje maciça com área média menor ou igual a 20m², pé-direito simples, em madeira serrada, 4 utilizações. Af_12/2015</t>
  </si>
  <si>
    <t>Montagem e desmontagem de forma de laje maciça com área média maior que 20m², pé-direito simples, em madeira serrada, 4 utilizações. Af_12/2015</t>
  </si>
  <si>
    <t>Montagem e desmontagem de forma de laje nervurada com cubeta e assoalho com área média menor ou igual a 20m², pé-direito duplo, em chapa de madeira compensada resinada, 8 utilizações. Af_12/2015</t>
  </si>
  <si>
    <t>Montagem e desmontagem de forma de laje nervurada com cubeta e assoalho com área média maior que 20m², pé-direito duplo, em chapa de madeira compensada resinada, 8 utilizações. Af_12/2015</t>
  </si>
  <si>
    <t>Montagem e desmontagem de forma de laje nervurada com cubeta e assoalho com área média menor ou igual a 20m², pé-direito simples, em chapa de madeira compensada resinada, 8 utilizações. Af_12/2015</t>
  </si>
  <si>
    <t>Montagem e desmontagem de forma de laje nervurada com cubeta e assoalho com área média maior que 20m², pé-direito simples, em chapa de madeira compensada resinada, 8 utilizações. Af_12/2015</t>
  </si>
  <si>
    <t>Montagem e desmontagem de forma de laje nervurada com cubeta e assoalho com área média menor ou igual a 20m², pé-direito duplo, em chapa de madeira compensada resinada, 10 utilizações. Af_12/2015</t>
  </si>
  <si>
    <t>Montagem e desmontagem de forma de laje nervurada com cubeta e assoalho com área média maior que 20m², pé-direito duplo, em chapa de madeira compensada resinada, 10 utilizações. Af_12/2015</t>
  </si>
  <si>
    <t>Montagem e desmontagem de forma de laje nervurada com cubeta e assoalho com área média menor ou igual a 20m², pé-direito simples, em chapa de madeira compensada resinada, 10 utilizações. Af_12/2015</t>
  </si>
  <si>
    <t>Montagem e desmontagem de forma de laje nervurada com cubeta e assoalho com área média maior que 20m², pé-direito simples, em chapa de madeira compensada resinada, 10 utilizações. Af_12/2015</t>
  </si>
  <si>
    <t>Montagem e desmontagem de forma de laje nervurada com cubeta e assoalho com área média menor ou igual a 20m², pé-direito duplo, em chapa de madeira compensada resinada, 12 utilizações. Af_12/2015</t>
  </si>
  <si>
    <t>Montagem e desmontagem de forma de laje nervurada com cubeta e assoalho com área média maior que 20m², pé-direito duplo, em chapa de madeira compensada resinada, 12 utilizações. Af_12/2015</t>
  </si>
  <si>
    <t>Montagem e desmontagem de forma de laje nervurada com cubeta e assoalho com área média menor ou igual a 20m², pé-direito simples, em chapa de madeira compensada resinada, 12 utilizações. Af_12/2015</t>
  </si>
  <si>
    <t>Montagem e desmontagem de forma de laje nervurada com cubeta e assoalho com área média maior que 20m², pé-direito simples, em chapa de madeira compensada resinada, 12 utilizações. Af_12/2015</t>
  </si>
  <si>
    <t>Montagem e desmontagem de forma de laje nervurada com cubeta e assoalho com área média menor ou igual a 20m², pé-direito duplo, em chapa de madeira compensada resinada, 14 utilizações. Af_12/2015</t>
  </si>
  <si>
    <t>Montagem e desmontagem de forma de laje nervurada com cubeta e assoalho com área média maior que 20m², pé-direito duplo, em chapa de madeira compensada resinada, 14 utilizações. Af_12/2015</t>
  </si>
  <si>
    <t>Montagem e desmontagem de forma de laje nervurada com cubeta e assoalho com área média menor ou igual a 20m², pé-direito simples, em chapa de madeira compensada resinada, 14 utilizações. Af_12/2015</t>
  </si>
  <si>
    <t>Montagem e desmontagem de forma de laje nervurada com cubeta e assoalho com área média maior que 20m², pé-direito simples, em chapa de madeira compensada resinada, 14 utilizações. Af_12/2015</t>
  </si>
  <si>
    <t>Montagem e desmontagem de forma de laje nervurada com cubeta e assoalho com área média menor ou igual a 20m², pé-direito duplo, em chapa de madeira compensada resinada, 18 utilizações. Af_12/2015</t>
  </si>
  <si>
    <t>Montagem e desmontagem de forma de laje nervurada com cubeta e assoalho com área média maior que 20m², pé-direito duplo, em chapa de madeira compensada resinada, 18 utilizações. Af_12/2015</t>
  </si>
  <si>
    <t>Montagem e desmontagem de forma de laje nervurada com cubeta e assoalho com área média menor ou igual a 20m², pé-direito simples, em chapa de madeira compensada resinada, 18 utilizações. Af_12/2015</t>
  </si>
  <si>
    <t>Montagem e desmontagem de forma de laje nervurada com cubeta e assoalho com área média maior que 20m², pé-direito simples, em chapa de madeira compensada resinada, 18 utilizações. Af_12/2015</t>
  </si>
  <si>
    <t>Montagem e desmontagem de forma de laje maciça com área média menor ou igual a 20m², pé-direito duplo, em chapa de madeira compensada resinada, 2 utilizações. Af_12/2015</t>
  </si>
  <si>
    <t>Montagem e desmontagem de forma de laje maciça com área média maior que 20m², pé-direito duplo, em chapa de madeira compensada resinada, 2 utilizações. Af_12/2015</t>
  </si>
  <si>
    <t>Montagem e desmontagem de forma de laje maciça com área média menor ou igual a 20m², pé-direito simples, em chapa de madeira compensada resinada, 2 utilizações. Af_12/2015</t>
  </si>
  <si>
    <t>Montagem e desmontagem de forma de laje maciça com área média maior que 20m², pé-direito simples, em chapa de madeira compensada resinada, 2 utilizações. Af_12/2015</t>
  </si>
  <si>
    <t>Montagem e desmontagem de forma de laje maciça com área média menor ou igual a 20m², pé-direito duplo, em chapa de madeira compensada resinada, 4 utilizações. Af_12/2015</t>
  </si>
  <si>
    <t>Montagem e desmontagem de forma de laje maciça com área média maior que 20m², pé-direito duplo, em chapa de madeira compensada resinada, 4 utilizações. Af_12/2015</t>
  </si>
  <si>
    <t>Montagem e desmontagem de forma de laje maciça com área média menor ou igual a 20m², pé-direito simples, em chapa de madeira compensada resinada, 4 utilizações. Af_12/2015</t>
  </si>
  <si>
    <t>Montagem e desmontagem de forma de laje maciça com área média maior que 20m², pé-direito simples, em chapa de madeira compensada resinada, 4 utilizações. Af_12/2015</t>
  </si>
  <si>
    <t>Montagem e desmontagem de forma de laje maciça com área média maior que 20m², pé-direito duplo, em chapa de madeira compensada resinada, 6 utilizações. Af_12/2015</t>
  </si>
  <si>
    <t>Montagem e desmontagem de forma de laje maciça com área média menor ou igual a 20m², pé-direito duplo, em chapa de madeira compensada resinada, 6 utilizações. Af_12/2015</t>
  </si>
  <si>
    <t>Montagem e desmontagem de forma de laje maciça com área média menor ou igual a 20m², pé-direito simples, em chapa de madeira compensada resinada, 6 utilizações. Af_12/2015</t>
  </si>
  <si>
    <t>Montagem e desmontagem de forma de laje maciça com área média maior que 20m², pé-direito simples, em chapa de madeira compensada resinada, 6 utilizações. Af_12/2015</t>
  </si>
  <si>
    <t>Montagem e desmontagem de forma de laje maciça com área média menor ou igual a 20m², pé-direito duplo, em chapa de madeira compensada resinada, 8 utilizações. Af_12/2015</t>
  </si>
  <si>
    <t>Montagem e desmontagem de forma de laje maciça com área média maior que 20m², pé-direito duplo, em chapa de madeira compensada resinada, 8 utilizações. Af_12/2015</t>
  </si>
  <si>
    <t>Montagem e desmontagem de forma de laje maciça com área média menor ou igual a 20m², pé-direito simples, em chapa de madeira compensada resinada, 8 utilizações. Af_12/2015</t>
  </si>
  <si>
    <t>Montagem e desmontagem de forma de laje maciça com área média maior que 20m², pé-direito simples, em chapa de madeira compensada resinada,8 utilizações. Af_12/2015</t>
  </si>
  <si>
    <t>Montagem e desmontagem de forma de laje maciça com área média menor ou igual a 20m², pé-direito duplo, em chapa de madeira compensada plastificada, 10 utilizações. Af_12/2015</t>
  </si>
  <si>
    <t>Montagem e desmontagem de forma de laje maciça com área média maior que 20m², pé-direito duplo, em chapa de madeira compensada plastificada, 10 utilizações. Af_12/2015</t>
  </si>
  <si>
    <t>Montagem e desmontagem de forma de laje maciça com área média menor ou igual a 20m², pé-direito simples, em chapa de madeira compensada plastificada, 10 utilizações. Af_12/2015</t>
  </si>
  <si>
    <t>Montagem e desmontagem de forma de laje maciça com área média maior que 20m², pé-direito simples, em chapa de madeira compensada plastificada, 10 utilizações. Af_12/2015</t>
  </si>
  <si>
    <t>Montagem e desmontagem de forma de laje maciça com área média menor ou igual a 20m², pé-direito duplo, em chapa de madeira compensada plastificada, 12 utilizações. Af_12/2015</t>
  </si>
  <si>
    <t>Montagem e desmontagem de forma de laje maciça com área média maior que 20m², pé-direito duplo, em chapa de madeira compensada plastificada, 12 utilizações. Af_12/2015</t>
  </si>
  <si>
    <t>Montagem e desmontagem de forma de laje maciça com área média menor ou igual a 20m², pé-direito simples, em chapa de madeira compensada plastificada, 12 utilizações. Af_12/2015</t>
  </si>
  <si>
    <t>Montagem e desmontagem de forma de laje maciça com área média maior que 20m², pé-direito simples, em chapa de madeira compensada plastificada, 12 utilizações. Af_12/2015</t>
  </si>
  <si>
    <t>Montagem e desmontagem de forma de laje maciça com área média menor ou igual a 20m², pé-direito duplo, em chapa de madeira compensada plastificada, 14 utilizações. Af_12/2015</t>
  </si>
  <si>
    <t>Montagem e desmontagem de forma de laje maciça com área média maior que 20m², pé-direito duplo, em chapa de madeira compensada plastificada, 14 utilizações. Af_12/2015</t>
  </si>
  <si>
    <t>Montagem e desmontagem de forma de laje maciça com área média menor ou igual a 20m², pé-direito simples, em chapa de madeira compensada plastificada, 14 utilizações. Af_12/2015</t>
  </si>
  <si>
    <t>Montagem e desmontagem de forma de laje maciça com área média maior que 20m², pé-direito simples, em chapa de madeira compensada plastificada, 14 utilizações. Af_12/2015</t>
  </si>
  <si>
    <t>Montagem e desmontagem de forma de laje maciça com área média menor ou igual a 20m², pé-direito duplo, em chapa de madeira compensada plastificada, 18 utilizações. Af_12/2015</t>
  </si>
  <si>
    <t>Montagem e desmontagem de forma de laje maciça com área média maior que 20m², pé-direito duplo, em chapa de madeira compensada plastificada, 18 utilizações. Af_12/2015</t>
  </si>
  <si>
    <t>Montagem e desmontagem de forma de laje maciça com área média menor ou igual a 20m², pé-direito simples, em chapa de madeira compensada plastificada, 18 utilizações. Af_12/2015</t>
  </si>
  <si>
    <t>Montagem e desmontagem de forma de laje maciça com área média maior que 20m², pé-direito simples, em chapa de madeira compensada plastificada, 18 utilizações. Af_12/2015</t>
  </si>
  <si>
    <t>Trama de madeira composta por ripas, caibros e terças para telhados de até 2 águas para telha de encaixe de cerâmica ou de concreto. Af_12/2015</t>
  </si>
  <si>
    <t>Trama de madeira composta por ripas, caibros e terças para telhados demais que 2 águas para telha de encaixe de cerâmica ou de concreto. Af_12/2015</t>
  </si>
  <si>
    <t>Trama de madeira composta por ripas, caibros e terças para telhados de até 2 águas para telha cerâmica capa-canal. Af_12/2015</t>
  </si>
  <si>
    <t>Trama de madeira composta por ripas, caibros e terças para telhados demais que 2 águas para telha cerâmica capa-canal. Af_12/2015</t>
  </si>
  <si>
    <t>Trama de madeira composta por terças para telhados de até 2 águas para telha ondulada de fibrocimento, metálica, plástica ou termoacústica. Af_12/2015</t>
  </si>
  <si>
    <t>Trama de madeira composta por terças para telhados de até 2 águas para telha estrutural de fibrocimento. Af_12/2015</t>
  </si>
  <si>
    <t>Fabricação e instalação de tesoura inteira em madeira não aparelhada, vão de 3m, para telha cerâmica ou de concreto. Af_12/2015</t>
  </si>
  <si>
    <t>Fabricação e instalação de tesoura inteira em madeira não aparelhada, vão de 4m, para telha cerâmica ou de concreto. Af_12/2015</t>
  </si>
  <si>
    <t>Fabricação e instalação de tesoura inteira em madeira não aparelhada, vão de 5m, para telha cerâmica ou de concreto. Af_12/2015</t>
  </si>
  <si>
    <t>Fabricação e instalação de tesoura inteira em madeira não aparelhada, vão de 6m, para telha cerâmica ou de concreto. Af_12/2015</t>
  </si>
  <si>
    <t>Fabricação e instalação de tesoura inteira em madeira não aparelhada, vão de 7m, para telha cerâmica ou de concreto. Af_12/2015</t>
  </si>
  <si>
    <t>Fabricação e instalação de tesoura inteira em madeira não aparelhada, vão de 8m, para telha cerâmica ou de concreto. Af_12/2015</t>
  </si>
  <si>
    <t>Fabricação e instalação de tesoura inteira em madeira não aparelhada, vão de 9m, para telha cerâmica ou de concreto. Af_12/2015</t>
  </si>
  <si>
    <t>Fabricação e instalação de tesoura inteira em madeira não aparelhada, vão de 10m, para telha cerâmica ou de concreto. Af_12/2015</t>
  </si>
  <si>
    <t>Fabricação e instalação de tesoura inteira em madeira não aparelhada, vão de 11m, para telha cerâmica ou de concreto. Af_12/2015</t>
  </si>
  <si>
    <t>Fabricação e instalação de tesoura inteira em madeira não aparelhada, vão de 12m, para telha cerâmica ou de concreto. Af_12/2015</t>
  </si>
  <si>
    <t>Fabricação e instalação de tesoura inteira em madeira não aparelhada, vão de 3m, para telha ondulada de fibrocimento, metálica, plástica ou termoacústica. Af_12/2015</t>
  </si>
  <si>
    <t>Fabricação e instalação de tesoura inteira em madeira não aparelhada, vão de 4m, para telha ondulada de fibrocimento, metálica, plástica ou termoacústica. Af_12/2015</t>
  </si>
  <si>
    <t>Fabricação e instalação de tesoura inteira em madeira não aparelhada, vão de 5m, para telha ondulada de fibrocimento, metálica, plástica ou termoacústica. Af_12/2015</t>
  </si>
  <si>
    <t>Fabricação e instalação de tesoura inteira em madeira não aparelhada, vão de 6m, para telha ondulada de fibrocimento, metálica, plástica ou termoacústica. Af_12/2015</t>
  </si>
  <si>
    <t>Fabricação e instalação de tesoura inteira em madeira não aparelhada, vão de 7m, para telha ondulada de fibrocimento, metálica, plástica ou termoacústica. Af_12/2015</t>
  </si>
  <si>
    <t>Fabricação e instalação de tesoura inteira em madeira não aparelhada, vão de 8m, para telha ondulada de fibrocimento, metálica, plástica ou termoacústica. Af_12/2015</t>
  </si>
  <si>
    <t>Fabricação e instalação de tesoura inteira em madeira não aparelhada, vão de 9m, para telha ondulada de fibrocimento, metálica, plástica ou termoacústica. Af_12/2015</t>
  </si>
  <si>
    <t>Fabricação e instalação de tesoura inteira em madeira não aparelhada, vão de 10m, para telha ondulada de fibrocimento, metálica, plástica ou termoacústica. Af_12/2015</t>
  </si>
  <si>
    <t>Fabricação e instalação de tesoura inteira em madeira não aparelhada, vão de 11m, para telha ondulada de fibrocimento, metálica, plástica ou termoacústica. Af_12/2015</t>
  </si>
  <si>
    <t>Fabricação e instalação de tesoura inteira em madeira não aparelhada, vão de 12m, para telha ondulada de fibrocimento, metálica, plástica ou termoacústica. Af_12/2015</t>
  </si>
  <si>
    <t>Fabricação e instalação de estrutura pontaleteada de madeira não aparelhada para telhados com até 2 águas e para telha cerâmica ou de concreto. Af_12/2015</t>
  </si>
  <si>
    <t>Fabricação e instalação de estrutura pontaleteada de madeira não aparelhada para telhados com até 2 águas e para telha ondulada de fibrocimento, metálica, plástica ou termoacústica. Af_12/2015</t>
  </si>
  <si>
    <t>Fabricação e instalação de estrutura pontaleteada de madeira não aparelhada para telhados com mais que 2 águas e para telha cerâmica ou de concreto. Af_12/2015</t>
  </si>
  <si>
    <t>Trama de aço composta por ripas, caibros e terças para telhados de até2 águas para telha de encaixe de cerâmica ou de concreto. Af_12/2015</t>
  </si>
  <si>
    <t>Trama de aço composta por ripas e caibros para telhados de até 2 águas para telha de encaixe de cerâmica ou de concreto. Af_12/2015</t>
  </si>
  <si>
    <t>Trama de aço composta por ripas para telhados de até 2 águas para telha de encaixe de cerâmica ou de concreto. Af_12/2015</t>
  </si>
  <si>
    <t>Trama de aço composta por ripas, caibros e terças para telhados de mais de 2 águas para telha de encaixe de cerâmica ou de concreto. Af_12/2015</t>
  </si>
  <si>
    <t>Trama de aço composta por ripas e caibros para telhados de mais de 2 águas para telha de encaixe de cerâmica ou de concreto. Af_12/2015</t>
  </si>
  <si>
    <t>Trama de aço composta por ripas para telhados de mais de 2 águas para telha de encaixe de cerâmica ou de concreto. Af_12/2015</t>
  </si>
  <si>
    <t>Trama de aço composta por ripas, caibros e terças para telhados de até 2 águas para telha cerâmica capa-canal. Af_12/2015</t>
  </si>
  <si>
    <t>Trama de aço composta por ripas e caibros para telhados de até 2 águas para telha cerâmica capa-canal. Af_12/2015</t>
  </si>
  <si>
    <t>Trama de aço composta por ripas para telhados de até 2 águas para telha cerâmica capa-canal. Af_12/2015</t>
  </si>
  <si>
    <t>Trama de aço composta por ripas, caibros e terças para telhados de mais de 2 águas para telha cerâmica capa-canal. Af_12/2015</t>
  </si>
  <si>
    <t>Trama de aço composta por ripas e caibros para telhados de mais de 2 águas para telha cerâmica capa-canal. Af_12/2015</t>
  </si>
  <si>
    <t>Trama de aço composta por ripas para telhados de mais de 2 águas para telha cerâmica capa-canal. Af_12/2015</t>
  </si>
  <si>
    <t>Trama de aço composta por terças para telhados de até 2 águas para telha ondulada de fibrocimento, metálica, plástica ou termoacústica. Af_12/2015</t>
  </si>
  <si>
    <t>Trama de aço composta por terças para telhados de até 2 águas para telha estrutural de fibrocimento. Af_12/2015</t>
  </si>
  <si>
    <t>Fabricação e instalação de tesoura inteira em aço, vão de 3m, para telha cerâmica ou de concreto. Af_12/2015</t>
  </si>
  <si>
    <t>Fabricação e instalação de tesoura inteira em aço, vão de 4m, para telha cerâmica ou de concreto. Af_12/2015</t>
  </si>
  <si>
    <t>Fabricação e instalação de tesoura inteira em aço, vão de 5m, para telha cerâmica ou de concreto. Af_12/2015</t>
  </si>
  <si>
    <t>Fabricação e instalação de tesoura inteira em aço, vão de 6m, para telha cerâmica ou de concreto. Af_12/2015</t>
  </si>
  <si>
    <t>Fabricação e instalação de tesoura inteira em aço, vão de 7m, para telha cerâmica ou de concreto. Af_12/2015</t>
  </si>
  <si>
    <t>Fabricação e instalação de tesoura inteira em aço, vão de 8m, para telha cerâmica ou de concreto. Af_12/2015</t>
  </si>
  <si>
    <t>Fabricação e instalação de tesoura inteira em aço, para vãos de 3 a 12m e para qualquer tipo de telha. Af_12/2015</t>
  </si>
  <si>
    <t>Fabricação e instalação de tesoura inteira em aço, vão de 9m, para telha cerâmica ou de concreto. Af_12/2015</t>
  </si>
  <si>
    <t>Fabricação e instalação de tesoura inteira em aço, vão de 10m, para telha cerâmica ou de concreto. Af_12/2015</t>
  </si>
  <si>
    <t>Fabricação e instalação de tesoura inteira em aço, vão de 11m, para telha cerâmica ou de concreto. Af_12/2015</t>
  </si>
  <si>
    <t>Fabricação e instalação de tesoura inteira em aço, vão de 12m, para telha cerâmica ou de concreto. Af_12/2015</t>
  </si>
  <si>
    <t>Fabricação e instalação de tesoura inteira em aço, vão de 3m, para telha ondulada de fibrocimento, metálica, plástica ou termoacústica. Af_12/2015</t>
  </si>
  <si>
    <t>Fabricação e instalação de tesoura inteira em aço, vão de 4m, para telha ondulada de fibrocimento, metálica, plástica ou termoacústica. Af_12/2015</t>
  </si>
  <si>
    <t>Fabricação e instalação de tesoura inteira em aço, vão de 5m, para telha ondulada de fibrocimento, metálica, plástica ou termoacústica. Af_12/2015</t>
  </si>
  <si>
    <t>Fabricação e instalação de tesoura inteira em aço, vão de 6m, para telha ondulada de fibrocimento, metálica, plástica ou termoacústica. Af_12/2015</t>
  </si>
  <si>
    <t>Fabricação e instalação de tesoura inteira em aço, vão de 7m, para telha ondulada de fibrocimento, metálica, plástica ou termoacústica. Af_12/2015</t>
  </si>
  <si>
    <t>Fabricação e instalação de tesoura inteira em aço, vão de 8m, para telha ondulada de fibrocimento, metálica, plástica ou termoacústica. Af_12/2015</t>
  </si>
  <si>
    <t>Fabricação e instalação de tesoura inteira em aço, vão de 9m, para telha ondulada de fibrocimento, metálica, plástica ou termoacústica. Af_12/2015</t>
  </si>
  <si>
    <t>Fabricação e instalação de tesoura inteira em aço, vão de 10m, para telha ondulada de fibrocimento, metálica, plástica ou termoacústica. Af_12/2015</t>
  </si>
  <si>
    <t>Fabricação e instalação de tesoura inteira em aço, vão de 11m, para telha ondulada de fibrocimento, metálica, plástica ou termoacústica. Af_12/2015</t>
  </si>
  <si>
    <t>Fabricação e instalação de tesoura inteira em aço, vão de 12m, para telha ondulada de fibrocimento, metálica, plástica ou termoacústica.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</si>
  <si>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</si>
  <si>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</si>
  <si>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</si>
  <si>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</si>
  <si>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</si>
  <si>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</si>
  <si>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</si>
  <si>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</si>
  <si>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</si>
  <si>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</si>
  <si>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conexão soldada, DN 80 (3"),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</si>
  <si>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</si>
  <si>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</si>
  <si>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</si>
  <si>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</si>
  <si>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</si>
  <si>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</si>
  <si>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</si>
  <si>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</si>
  <si>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</si>
  <si>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</si>
  <si>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</si>
  <si>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</si>
  <si>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</si>
  <si>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</si>
  <si>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</si>
  <si>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</si>
  <si>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</si>
  <si>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</si>
  <si>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</si>
  <si>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</si>
  <si>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</si>
  <si>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</si>
  <si>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</si>
  <si>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</si>
  <si>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</si>
  <si>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</si>
  <si>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</si>
  <si>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</si>
  <si>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</si>
  <si>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</si>
  <si>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</si>
  <si>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</si>
  <si>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</si>
  <si>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</si>
  <si>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</si>
  <si>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</si>
  <si>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</si>
  <si>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</si>
  <si>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</si>
  <si>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</si>
  <si>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</si>
  <si>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</si>
  <si>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</si>
  <si>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</si>
  <si>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</si>
  <si>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</si>
  <si>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</si>
  <si>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</si>
  <si>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</si>
  <si>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</si>
  <si>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</si>
  <si>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</si>
  <si>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</si>
  <si>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</si>
  <si>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</si>
  <si>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</si>
  <si>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</si>
  <si>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</si>
  <si>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</si>
  <si>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</si>
  <si>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Fck=25MPa, com uso de baldes em edificação com seção média de pilares menor ou igual a 0,25m² - lançamento, adensamento e acabamento. Af_12/2015</t>
  </si>
  <si>
    <t>Concretagem de pilares, Fck=25MPa, com uso de grua em edificação com seção média de pilares menor ou igual a 0,25m² - lançamento, adensamento e acabamento. Af_12/2015</t>
  </si>
  <si>
    <t>Concretagem de pilares, Fck=25MPa, com uso de bomba em edificação com seção média de pilares menor ou igual a 0,25m² - lançamento, adensamento e acabamento. Af_12/2015</t>
  </si>
  <si>
    <t>Concretagem de pilares, Fck=25MPa, com uso de grua em edificação com seção média de pilares maior que 0,25m² - lançamento, adensamento e acabamento. Af_12/2015</t>
  </si>
  <si>
    <t>Concretagem de pilares, Fck=25MPa, com uso de bomba em edificação com seção média de pilares maior que 0,25m² - lançamento, adensamento e acabamento. Af_12/2015</t>
  </si>
  <si>
    <t>Concretagem de vigas e lajes, Fck=20MPa, para lajes pré-moldadas com uso de bomba em edificação com área média de lajes menor ou igual a 20m² - lançamento, adensamento e acabamento. Af_12/2015</t>
  </si>
  <si>
    <t>Concretagem de vigas e lajes, Fck=20MPa, para lajes pré-moldadas com uso de bomba em edificação com área média de lajes maior que 20m² - lançamento, adensamento e acabamento. Af_12/2015</t>
  </si>
  <si>
    <t>Concretagem de vigas e lajes, Fck=20MPa, para lajes maciças ou nervuradas com uso de bomba em edificação com área média de lajes menor ou igual a 20m² - lançamento, adensamento e acabamento. Af_12/2015</t>
  </si>
  <si>
    <t>Concretagem de vigas e lajes, Fck=20MPa, para lajes maciças ou nervuradas com uso de bomba em edificação com área média de lajes maior que 20m² - lançamento, adensamento e acabamento. Af_12/2015</t>
  </si>
  <si>
    <t>Concretagem de vigas e lajes, Fck=20MPa, para lajes pré-moldadas com jericas em elevador de cabo em edificação de multipavimentos até 16 andares, com área média de lajes menor ou igual a 20m² - lançamento, adensamento e acabamento. Af_12/2015</t>
  </si>
  <si>
    <t>Concretagem de vigas e lajes, Fck=20MPa, para lajes pré-moldadas com jericas em elevador de cabo em edificação de multipavimentos até 16 andares, com área média de lajes maior que 20m² - lançamento, adensamento e acabamento. Af_12/2015</t>
  </si>
  <si>
    <t>Concretagem de vigas e lajes, Fck=20MPa, para lajes maciças ou nervuradas com jericas em elevador de cabo em edificação de multipavimentos até 16 andares, com área média de lajes menor ou igual a 20m² - lançamento, adensamento e acabamento. Af_12/2015</t>
  </si>
  <si>
    <t>Concretagem de vigas e lajes, Fck=20MPa, para lajes maciças ou nervuradas com jericas em elevador de cabo em edificação de multipavimentos até 16 andares, com área média de lajes maior que 20m² - lançamento, adensamento e acabamento. Af_12/2015</t>
  </si>
  <si>
    <t>Concretagem de vigas e lajes, Fck=20MPa, para lajes pré-moldadas com jericas em cremalheira em edificação de multipavimentos até 16 andares, com área média de lajes menor ou igual a 20m² - lançamento, adensamento e acabamento. Af_12/2015</t>
  </si>
  <si>
    <t>Concretagem de vigas e lajes, Fck=20MPa, para lajes pré-moldadas com jericas em cremalheira em edificação de multipavimentos até 16 andares, com área média de lajes maior que 20m² - lançamento, adensamento e acabamento. Af_12/2015</t>
  </si>
  <si>
    <t>Concretagem de vigas e lajes, Fck=20MPa, para lajes maciças ou nervuradas com jericas em cremalheira em edificação de multipavimentos até 16 andares, com área média de lajes menor ou igual a 20m² - lançamento, adensamento e acabamento. Af_12/2015</t>
  </si>
  <si>
    <t>Concretagem de vigas e lajes, Fck=20MPa, para lajes maciças ou nervuradas com jericas em cremalheira em edificação de multipavimentos até 16 andares, com área média de lajes maior que 20m² - lançamento, adensamento e acabamento. Af_12/2015</t>
  </si>
  <si>
    <t>Concretagem de vigas e lajes, Fck=20MPa, para lajes premoldadas com grua de caçamba de 350L em edificação de multipavimentos até 16 andares, com área média de lajes menor ou igual a 20m² - lançamento, adensamento e acabamento. Af_12/2015</t>
  </si>
  <si>
    <t>Concretagem de vigas e lajes, Fck=20MPa, para lajes premoldadas com grua de caçamba de 350L em edificação de multipavimentos até 16 andares, com área média de lajes maior que 20m² - lançamento, adensamento e acabamento. Af_12/2015</t>
  </si>
  <si>
    <t>Concretagem de vigas e lajes, Fck=20MPa, para lajes maciças ou nervuradas com grua de caçamba de 500L em edificação de multipavimentos até 16 andares, com área média de lajes menor ou igual a 20m² - lançamento, adensamento e acabamento. Af_12/2015</t>
  </si>
  <si>
    <t>Concretagem de vigas e lajes, Fck=20MPa, para lajes maciças ou nervuradas com grua de caçamba de 500L em edificação de multipavimentos até 16 andares, com área média de lajes maior que 20m² - lançamento, adensamento e acabamento. Af_12/2015</t>
  </si>
  <si>
    <t>Concretagem de vigas e lajes, Fck=20MPa, para qualquer tipo de laje com baldes em edificação térrea, com área média de lajes menor ou iguala 20m² - lançamento, adensamento e acabamento. Af_12/2015</t>
  </si>
  <si>
    <t>Concretagem de vigas e lajes, Fck=20MPa, para qualquer tipo de laje com baldes em edificação de multipavimentos até 04 andares, com área média de lajes menor ou igual a 20m² - lançamento, adensamento e acabamento.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</si>
  <si>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</si>
  <si>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</si>
  <si>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</si>
  <si>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</si>
  <si>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</si>
  <si>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</si>
  <si>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</si>
  <si>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</si>
  <si>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</si>
  <si>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</si>
  <si>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</si>
  <si>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</si>
  <si>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</si>
  <si>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</si>
  <si>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</si>
  <si>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</si>
  <si>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5,0mm - montagem. Af_12/2015</t>
  </si>
  <si>
    <t>Armação de pilar ou viga de uma estrutura convencional de concreto armado em um edifício de múltiplos pavimentos utilizando aço CA-50 de 6,3mm - montagem. Af_12/2015</t>
  </si>
  <si>
    <t>Armação de pilar ou viga de uma estrutura convencional de concreto armado em um edifício de múltiplos pavimentos utilizando aço CA-50 de 8,0mm - montagem. Af_12/2015</t>
  </si>
  <si>
    <t>Armação de pilar ou viga de uma estrutura convencional de concreto armado em um edifício de múltiplos pavimentos utilizando aço CA-50 de 10,0mm - montagem. Af_12/2015</t>
  </si>
  <si>
    <t>Armação de pilar ou viga de uma estrutura convencional de concreto armado em um edifício de múltiplos pavimentos utilizando aço CA-50 de 12,5mm - montagem. Af_12/2015</t>
  </si>
  <si>
    <t>Armação de pilar ou viga de uma estrutura convencional de concreto armado em um edifício de múltiplos pavimentos utilizando aço CA-50 de 16,0mm - montagem. Af_12/2015</t>
  </si>
  <si>
    <t>Armação de pilar ou viga de uma estrutura convencional de concreto armado em um edifício de múltiplos pavimentos utilizando aço CA-50 de 20,0mm - montagem. Af_12/2015</t>
  </si>
  <si>
    <t>Armação de pilar ou viga de uma estrutura convencional de concreto armado em um edifício de múltiplos pavimentos utilizando aço CA-50 de 25,0mm - montagem. Af_12/2015</t>
  </si>
  <si>
    <t>Armação de laje de uma estrutura convencional de concreto armado em um edifício de múltiplos pavimentos utilizando aço CA-60 de 4,2mm - montagem. Af_12/2015_p</t>
  </si>
  <si>
    <t>Armação de laje de uma estrutura convencional de concreto armado em um edifício de múltiplos pavimentos utilizando aço CA-60 de 5,0mm - montagem. Af_12/2015_p</t>
  </si>
  <si>
    <t>Armação de laje de uma estrutura convencional de concreto armado em um edifício de múltiplos pavimentos utilizando aço CA-50 de 6,3mm - montagem. Af_12/2015_p</t>
  </si>
  <si>
    <t>Armação de laje de uma estrutura convencional de concreto armado em um edifício de múltiplos pavimentos utilizando aço CA-50 de 8,0mm - montagem. Af_12/2015_p</t>
  </si>
  <si>
    <t>Armação de laje de uma estrutura convencional de concreto armado em um edifício de múltiplos pavimentos utilizando aço CA-50 de 10,0mm - montagem. Af_12/2015_p</t>
  </si>
  <si>
    <t>Armação de laje de uma estrutura convencional de concreto armado em um edifício de múltiplos pavimentos utilizando aço CA-50 de 12,5mm - montagem. Af_12/2015_p</t>
  </si>
  <si>
    <t>Armação de laje de uma estrutura convencional de concreto armado em um edifício de múltiplos pavimentos utilizando aço CA-50 de 16,0mm - montagem. Af_12/2015_p</t>
  </si>
  <si>
    <t>Armação de laje de uma estrutura convencional de concreto armado em um edifício de múltiplos pavimentos utilizando aço CA-50 de 20,0mm - montagem. Af_12/2015_p</t>
  </si>
  <si>
    <t>Armação de pilar ou viga de uma estrutura convencional de concreto armado em uma edificação térrea ou sobrado utilizando aço CA-60 de 5,0mm - montagem. Af_12/2015</t>
  </si>
  <si>
    <t>Armação de pilar ou viga de uma estrutura convencional de concreto armado em uma edificação térrea ou sobrado utilizando aço CA-50 de 6,3mm - montagem. Af_12/2015</t>
  </si>
  <si>
    <t>Armação de pilar ou viga de uma estrutura convencional de concreto armado em uma edificação térrea ou sobrado utilizando aço CA-50 de 8,0mm - montagem. Af_12/2015</t>
  </si>
  <si>
    <t>Armação de pilar ou viga de uma estrutura convencional de concreto armado em uma edificação térrea ou sobrado utilizando aço CA-50 de 10,0mm - montagem. Af_12/2015</t>
  </si>
  <si>
    <t>Armação de pilar ou viga de uma estrutura convencional de concreto armado em uma edificação térrea ou sobrado utilizando aço CA-50 de 12,5mm - montagem. Af_12/2015</t>
  </si>
  <si>
    <t>Armação de pilar ou viga de uma estrutura convencional de concreto armado em uma edificação térrea ou sobrado utilizando aço CA-50 de 16,0mm - montagem. Af_12/2015</t>
  </si>
  <si>
    <t>Armação de pilar ou viga de uma estrutura convencional de concreto armado em uma edificação térrea ou sobrado utilizando aço CA-50 de 20,0mm - montagem. Af_12/2015</t>
  </si>
  <si>
    <t>Armação de pilar ou viga de uma estrutura convencional de concreto armado em uma edificação térrea ou sobrado utilizando aço CA-50 de 25,0mm - montagem. Af_12/2015</t>
  </si>
  <si>
    <t>Armação de laje de uma estrutura convencional de concreto armado em uma edificação térrea ou sobrado utilizando aço CA-60 de 4,2mm - montagem. Af_12/2015_p</t>
  </si>
  <si>
    <t>Armação de laje de uma estrutura convencional de concreto armado em uma edificação térrea ou sobrado utilizando aço CA-60 de 5,0mm - montagem. Af_12/2015_p</t>
  </si>
  <si>
    <t>Armação de laje de uma estrutura convencional de concreto armado em uma edificação térrea ou sobrado utilizando aço CA-50 de 6,3mm - montagem. Af_12/2015_p</t>
  </si>
  <si>
    <t>Armação de laje de uma estrutura convencional de concreto armado em uma edificação térrea ou sobrado utilizando aço CA-50 de 8,0mm - montagem. Af_12/2015_p</t>
  </si>
  <si>
    <t>Armação de laje de uma estrutura convencional de concreto armado em uma edificação térrea ou sobrado utilizando aço CA-50 de 10,0mm - montagem. Af_12/2015_p</t>
  </si>
  <si>
    <t>Armação de laje de uma estrutura convencional de concreto armado em uma edificação térrea ou sobrado utilizando aço CA-50 de 12,5mm - montagem. Af_12/2015_p</t>
  </si>
  <si>
    <t>Armação de laje de uma estrutura convencional de concreto armado em uma edificação térrea ou sobrado utilizando aço CA-50 de 16,0mm - montagem. Af_12/2015_p</t>
  </si>
  <si>
    <t>Armação de laje de uma estrutura convencional de concreto armado em uma edificação térrea ou sobrado utilizando aço CA-50 de 20,0mm - montagem. Af_12/2015_p</t>
  </si>
  <si>
    <t>Corte e dobra de aço CA-60, diâmetro de 5,0mm, utilizado em estruturas diversas, exceto lajes. Af_12/2015</t>
  </si>
  <si>
    <t>Corte e dobra de aço CA-50, diâmetro de 6,3mm, utilizado em estruturas diversas, exceto lajes. Af_12/2015</t>
  </si>
  <si>
    <t>Corte e dobra de aço CA-50, diâmetro de 8,0mm, utilizado em estruturas diversas, exceto lajes. Af_12/2015</t>
  </si>
  <si>
    <t>Corte e dobra de aço CA-50, diâmetro de 10,0mm, utilizado em estruturas diversas, exceto lajes. Af_12/2015</t>
  </si>
  <si>
    <t>Corte e dobra de aço CA-50, diâmetro de 12,5mm, utilizado em estruturas diversas, exceto lajes. Af_12/2015</t>
  </si>
  <si>
    <t>Corte e dobra de aço CA-50, diâmetro de 16,0mm, utilizado em estruturas diversas, exceto lajes. Af_12/2015</t>
  </si>
  <si>
    <t>Corte e dobra de aço CA-50, diâmetro de 20,0mm, utilizado em estruturas diversas, exceto lajes. Af_12/2015</t>
  </si>
  <si>
    <t>Corte e dobra de aço CA-50, diâmetro de 25,0mm, utilizado em estruturas diversas, exceto lajes. Af_12/2015</t>
  </si>
  <si>
    <t>Corte e dobra de aço CA-60, diâmetro de 4,2mm, utilizado em laje. Af_12/2015</t>
  </si>
  <si>
    <t>Corte e dobra de aço CA-60, diâmetro de 5,0mm, utilizado em laje. Af_12/2015</t>
  </si>
  <si>
    <t>Corte e dobra de aço CA-50, diâmetro de 6,3mm, utilizado em laje. Af_12/2015</t>
  </si>
  <si>
    <t>Corte e dobra de aço CA-50, diâmetro de 8,0mm, utilizado em laje. Af_12/2015</t>
  </si>
  <si>
    <t>Corte e dobra de aço CA-50, diâmetro de 10,0mm, utilizado em laje. Af_12/2015</t>
  </si>
  <si>
    <t>Corte e dobra de aço CA-50, diâmetro de 12,5mm, utilizado em laje. Af_12/2015</t>
  </si>
  <si>
    <t>Corte e dobra de aço CA-50, diâmetro de 16,0mm, utilizado em laje. Af_12/2015</t>
  </si>
  <si>
    <t>Corte e dobra de aço CA-50, diâmetro de 20,0mm, utilizado em laje. Af_12/2015</t>
  </si>
  <si>
    <t>Assentamento de tubo de concreto para redes coletoras de águas pluviais, diâmetro de 300mm, junta rígida, instalado em local com baixo nível de interferências (não inclui fornecimento). Af_12/2015</t>
  </si>
  <si>
    <t>Assentamento de tubo de concreto para redes coletoras de águas pluviais, diâmetro de 400mm, junta rígida, instalado em local com baixo nível de interferências (não inclui fornecimento). Af_12/2015</t>
  </si>
  <si>
    <t>Assentamento de tubo de concreto para redes coletoras de águas pluviais, diâmetro de 500mm, junta rígida, instalado em local com baixo nível de interferências (não inclui fornecimento). Af_12/2015</t>
  </si>
  <si>
    <t>Assentamento de tubo de concreto para redes coletoras de águas pluviais, diâmetro de 600mm, junta rígida, instalado em local com baixo nível de interferências (não inclui fornecimento). Af_12/2015</t>
  </si>
  <si>
    <t>Assentamento de tubo de concreto para redes coletoras de águas pluviais, diâmetro de 700mm, junta rígida, instalado em local com baixo nível de interferências (não inclui fornecimento). Af_12/2015</t>
  </si>
  <si>
    <t>Assentamento de tubo de concreto para redes coletoras de águas pluviais, diâmetro de 800mm, junta rígida, instalado em local com baixo nível de interferências (não inclui fornecimento). Af_12/2015</t>
  </si>
  <si>
    <t>Assentamento de tubo de concreto para redes coletoras de águas pluviais, diâmetro de 900mm, junta rígida, instalado em local com baixo nível de interferências (não inclui fornecimento). Af_12/2015</t>
  </si>
  <si>
    <t>Assentamento de tubo de concreto para redes coletoras de águas pluviais, diâmetro de 1.000mm, junta rígida, instalado em local com baixo nível de interferências (não inclui fornecimento). Af_12/2015</t>
  </si>
  <si>
    <t>Tubo de concreto para redes coletoras de águas pluviais, diâmetro de 1.200mm, junta rígida, instalado em local com baixo nível de interferências - fornecimento e assentamento. Af_12/2015</t>
  </si>
  <si>
    <t>Assentamento de tubo de concreto para redes coletoras de águas pluviais, diâmetro de 1.200mm, junta rígida, instalado em local com baixo nível de interferências (não inclui fornecimento). Af_12/2015</t>
  </si>
  <si>
    <t>Tubo de concreto para redes coletoras de águas pluviais, diâmetro de 1.500mm, junta rígida, instalado em local com baixo nível de interferências - fornecimento e assentamento. Af_12/2015</t>
  </si>
  <si>
    <t>Assentamento de tubo de concreto para redes coletoras de águas pluviais, diâmetro de 1.500mm, junta rígida, instalado em local com baixo nível de interferências (não inclui fornecimento). Af_12/2015</t>
  </si>
  <si>
    <t>Assentamento de tubo de concreto para redes coletoras de águas pluviais, diâmetro de 300mm, junta rígida, instalado em local com alto nível de interferências (não inclui fornecimento). Af_12/2015</t>
  </si>
  <si>
    <t>Assentamento de tubo de concreto para redes coletoras de águas pluviais, diâmetro de 400mm, junta rígida, instalado em local com alto nível de interferências (não inclui fornecimento). Af_12/2015</t>
  </si>
  <si>
    <t>Assentamento de tubo de concreto para redes coletoras de águas pluviais, diâmetro de 500mm, junta rígida, instalado em local com alto nível de interferências (não inclui fornecimento). Af_12/2015</t>
  </si>
  <si>
    <t>Assentamento de tubo de concreto para redes coletoras de águas pluviais, diâmetro de 600mm, junta rígida, instalado em local com alto nível de interferências (não inclui fornecimento). Af_12/2015</t>
  </si>
  <si>
    <t>Assentamento de tubo de concreto para redes coletoras de águas pluviais, diâmetro de 700mm, junta rígida, instalado em local com alto nível de interferências (não inclui fornecimento). Af_12/2015</t>
  </si>
  <si>
    <t>Assentamento de tubo de concreto para redes coletoras de águas pluviais, diâmetro de 800mm, junta rígida, instalado em local com alto nível de interferências (não inclui fornecimento). Af_12/2015</t>
  </si>
  <si>
    <t>Assentamento de tubo de concreto para redes coletoras de águas pluviais, diâmetro de 900mm, junta rígida, instalado em local com alto nível de interferências (não inclui fornecimento). Af_12/2015</t>
  </si>
  <si>
    <t>Assentamento de tubo de concreto para redes coletoras de águas pluviais, diâmetro de 1.000mm, junta rígida, instalado em local com alto nível de interferências (não inclui fornecimento). Af_12/2015</t>
  </si>
  <si>
    <t>Tubo de concreto para redes coletoras de águas pluviais, diâmetro de 1.200mm, junta rígida, instalado em local com alto nível de interferências - fornecimento e assentamento. Af_12/2015</t>
  </si>
  <si>
    <t>Assentamento de tubo de concreto para redes coletoras de águas pluviais, diâmetro de 1.200mm, junta rígida, instalado em local com alto nível de interferências (não inclui fornecimento). Af_12/2015</t>
  </si>
  <si>
    <t>Tubo de concreto para redes coletoras de águas pluviais, diâmetro de 1.500mm, junta rígida, instalado em local com alto nível de interferências - fornecimento e assentamento. Af_12/2015</t>
  </si>
  <si>
    <t>Assentamento de tubo de concreto para redes coletoras de águas pluviais, diâmetro de 1.500mm, junta rígida, instalado em local com alto nível de interferências (não inclui fornecimento). Af_12/2015</t>
  </si>
  <si>
    <t>Assentamento de tubo de concreto para redes coletoras de esgoto sanitário, diâmetro de 300mm, junta elástica, instalado em local com baixo nível de interferências (não inclui fornecimento). Af_12/2015</t>
  </si>
  <si>
    <t>Tubo de concreto para redes coletoras de esgoto sanitário, diâmetro de 400mm, junta elástica, instalado em local com baixo nível de interferências - fornecimento e assentamento. Af_12/2015</t>
  </si>
  <si>
    <t>Assentamento de tubo de concreto para redes coletoras de esgoto sanitário, diâmetro de 400mm, junta elástica, instalado em local com baixo nível de interferências (não inclui fornecimento). Af_12/2015</t>
  </si>
  <si>
    <t>Assentamento de tubo de concreto para redes coletoras de esgoto sanitário, diâmetro de 500mm, junta elástica, instalado em local com baixo nível de interferências (não inclui fornecimento). Af_12/2015</t>
  </si>
  <si>
    <t>Assentamento de tubo de concreto para redes coletoras de esgoto sanitário, diâmetro de 600mm, junta elástica, instalado em local com baixo nível de interferências (não inclui fornecimento). Af_12/2015</t>
  </si>
  <si>
    <t>Assentamento de tubo de concreto para redes coletoras de esgoto sanitário, diâmetro de 700mm, junta elástica, instalado em local com baixo nível de interferências (não inclui fornecimento). Af_12/2015</t>
  </si>
  <si>
    <t>Assentamento de tubo de concreto para redes coletoras de esgoto sanitário, diâmetro de 800mm, junta elástica, instalado em local com baixo nível de interferências (não inclui fornecimento). Af_12/2015</t>
  </si>
  <si>
    <t>Assentamento de tubo de concreto para redes coletoras de esgoto sanitário, diâmetro de 900mm, junta elástica, instalado em local com baixo nível de interferências (não inclui fornecimento). Af_12/2015</t>
  </si>
  <si>
    <t>Assentamento de tubo de concreto para redes coletoras de esgoto sanitário, diâmetro de 1.000mm, junta elástica, instalado em local com baixo nível de interferências (não inclui fornecimento). Af_12/2015</t>
  </si>
  <si>
    <t>Assentamento de tubo de concreto para redes coletoras de esgoto sanitário, diâmetro de 300mm, junta elástica, instalado em local com alto nível de interferências (não inclui fornecimento). Af_12/2015</t>
  </si>
  <si>
    <t>Tubo de concreto para redes coletoras de esgoto sanitário, diâmetro de 400mm, junta elástica, instalado em local com alto nível de interferências - fornecimento e assentamento. Af_12/2015</t>
  </si>
  <si>
    <t>Assentamento de tubo de concreto para redes coletoras de esgoto sanitário, diâmetro de 400mm, junta elástica, instalado em local com alto nível de interferências (não inclui fornecimento). Af_12/2015</t>
  </si>
  <si>
    <t>Assentamento de tubo de concreto para redes coletoras de esgoto sanitário, diâmetro de 500mm, junta elástica, instalado em local com alto nível de interferências (não inclui fornecimento). Af_12/2015</t>
  </si>
  <si>
    <t>Assentamento de tubo de concreto para redes coletoras de esgoto sanitário, diâmetro de 600mm, junta elástica, instalado em local com alto nível de interferências (não inclui fornecimento). Af_12/2015</t>
  </si>
  <si>
    <t>Assentamento de tubo de concreto para redes coletoras de esgoto sanitário, diâmetro de 700mm, junta elástica, instalado em local com alto nível de interferências (não inclui fornecimento). Af_12/2015</t>
  </si>
  <si>
    <t>Assentamento de tubo de concreto para redes coletoras de esgoto sanitário, diâmetro de 800mm, junta elástica, instalado em local com alto nível de interferências (não inclui fornecimento). Af_12/2015</t>
  </si>
  <si>
    <t>Assentamento de tubo de concreto para redes coletoras de esgoto sanitário, diâmetro de 900mm, junta elástica, instalado em local com alto nível de interferências (não inclui fornecimento). Af_12/2015</t>
  </si>
  <si>
    <t>Assentamento de tubo de concreto para redes coletoras de esgoto sanitário, diâmetro de 1.000mm,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</si>
  <si>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</si>
  <si>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</si>
  <si>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(2,00m do piso), metálica, instalada em parede - fornecimento e instalação. Af_12/2015</t>
  </si>
  <si>
    <t>Caixa retangular 4" x 2" média (1,30m do piso), metálica, instalada em parede - fornecimento e instalação. Af_12/2015</t>
  </si>
  <si>
    <t>Caixa retangular 4" x 2" baixa (0,30m do piso), metálica, instalada em parede - fornecimento e instalação. Af_12/2015</t>
  </si>
  <si>
    <t>Caixa retangular 4" x 4" alta (2,00m do piso), metálica, instalada em parede - fornecimento e instalação. Af_12/2015</t>
  </si>
  <si>
    <t>Caixa retangular 4" x 4" média (1,30m do piso), metálica, instalada em parede - fornecimento e instalação. Af_12/2015</t>
  </si>
  <si>
    <t>Caixa retangular 4" x 4" baixa (0,30m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</si>
  <si>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</si>
  <si>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</si>
  <si>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 xml:space="preserve">Corte e dobra de aço CA-25, diâmetro de 6,3mm. Af_12/2015 </t>
  </si>
  <si>
    <t xml:space="preserve">Corte e dobra de aço CA-25, diâmetro de 8,0mm. Af_12/2015 </t>
  </si>
  <si>
    <t xml:space="preserve">Corte e dobra de aço CA-25, diâmetro de 10,0mm. Af_12/2015 </t>
  </si>
  <si>
    <t xml:space="preserve">Corte e dobra de aço CA-25, diâmetro de 12,5mm. Af_12/2015 </t>
  </si>
  <si>
    <t xml:space="preserve">Corte e dobra de aço CA-25, diâmetro de 16,0mm. Af_12/2015 </t>
  </si>
  <si>
    <t xml:space="preserve">Corte e dobra de aço CA-25, diâmetro de 20,0mm. Af_12/2015 </t>
  </si>
  <si>
    <t xml:space="preserve">Corte e dobra de aço CA-25, diâmetro de 25,0mm. Af_12/2015 </t>
  </si>
  <si>
    <t xml:space="preserve">Armação utilizando aço CA-25 de 6,3mm - montagem. Af_12/2015 </t>
  </si>
  <si>
    <t xml:space="preserve">Armação utilizando aço CA-25 de 8,0mm - montagem. Af_12/2015 </t>
  </si>
  <si>
    <t xml:space="preserve">Armação utilizando aço CA-25 de 10,0mm - montagem. Af_12/2015 </t>
  </si>
  <si>
    <t xml:space="preserve">Armação utilizando aço CA-25 de 12,5mm - montagem. Af_12/2015 </t>
  </si>
  <si>
    <t xml:space="preserve">Armação utilizando aço CA-25 de 16,0mm - montagem. Af_12/2015 </t>
  </si>
  <si>
    <t xml:space="preserve">Armação utilizando aço CA-25 de 20,0mm - montagem. Af_12/2015 </t>
  </si>
  <si>
    <t xml:space="preserve">Armação utilizando aço CA-25 de 25,0mm - montagem. Af_12/2015 </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</si>
  <si>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</si>
  <si>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</si>
  <si>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</si>
  <si>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</si>
  <si>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</si>
  <si>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</si>
  <si>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</si>
  <si>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</si>
  <si>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</si>
  <si>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</si>
  <si>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</si>
  <si>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</si>
  <si>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</si>
  <si>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</si>
  <si>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</si>
  <si>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</si>
  <si>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</si>
  <si>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</si>
  <si>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</si>
  <si>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</si>
  <si>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</si>
  <si>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</si>
  <si>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</si>
  <si>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</si>
  <si>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</si>
  <si>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</si>
  <si>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Armação de fundações e estruturas de concreto armado, exceto vigas, pilares e lajes (de edifícios de múltiplos pavimentos, edificação térrea ou sobrado), utilizando aço CA-60 de 5,0mm - montagem. Af_12/2015</t>
  </si>
  <si>
    <t>Armação de fundações e estruturas de concreto armado, exceto vigas, pilares e lajes (de edifícios de múltiplos pavimentos, edificação térrea ou sobrado), utilizando aço CA-50 de 6,3mm - montagem. Af_12/2015</t>
  </si>
  <si>
    <t>Armação de fundações e estruturas de concreto armado, exceto vigas, pilares e lajes (de edifícios de múltiplos pavimentos, edificação térrea ou sobrado), utilizando aço CA-50 de 8,0mm - montagem. Af_12/2015</t>
  </si>
  <si>
    <t>Luva de redução, em ferro galvanizado, 1" x 1/2", conexão rosqueada, instalado em rede de alimentação para hidrante - fornecimento e instalação. Af_12/2015</t>
  </si>
  <si>
    <t>Armação de fundações e estruturas de concreto armado, exceto vigas, pilares e lajes (de edifícios de múltiplos pavimentos, edificação térrea ou sobrado), utilizando aço CA-50 de 10,0mm - montagem. Af_12/2015</t>
  </si>
  <si>
    <t>Luva de redução, em ferro galvanizado, 1" x 3/4", conexão rosqueada, instalado em rede de alimentação para hidrante - fornecimento e instalação. Af_12/2015</t>
  </si>
  <si>
    <t>Armação de fundações e estruturas de concreto armado, exceto vigas, pilares e lajes (de edifícios de múltiplos pavimentos, edificação térrea ou sobrado), utilizando aço CA-50 de 12,5mm - montagem. Af_12/2015</t>
  </si>
  <si>
    <t>Armação de fundações e estruturas de concreto armado, exceto vigas, pilares e lajes (de edifícios de múltiplos pavimentos, edificação térrea ou sobrado), utilizando aço CA-50 de 16,0mm - montagem. Af_12/2015</t>
  </si>
  <si>
    <t>Armação de fundações e estruturas de concreto armado, exceto vigas, pilares e lajes (de edifícios de múltiplos pavimentos, edificação térrea ou sobrado), utilizando aço CA-50 de 20,0mm - montagem. Af_12/2015</t>
  </si>
  <si>
    <t>Armação de fundações e estruturas de concreto armado, exceto vigas, pilares e lajes (de edifícios de múltiplos pavimentos, edificação térrea ou sobrado), utilizando aço CA-50 de 25,0mm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</si>
  <si>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</si>
  <si>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</si>
  <si>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</si>
  <si>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</si>
  <si>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</si>
  <si>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</si>
  <si>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</si>
  <si>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</si>
  <si>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</si>
  <si>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</si>
  <si>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</si>
  <si>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</si>
  <si>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</si>
  <si>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</si>
  <si>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</si>
  <si>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</si>
  <si>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</si>
  <si>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</si>
  <si>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</si>
  <si>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</si>
  <si>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</si>
  <si>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</si>
  <si>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</si>
  <si>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</si>
  <si>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</si>
  <si>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</si>
  <si>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</si>
  <si>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</si>
  <si>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14CV - depreciação. Af_12/2015</t>
  </si>
  <si>
    <t>Máquina extrusora de concreto para guias e sarjetas, motor a diesel, potência 14CV - juros. Af_12/2015</t>
  </si>
  <si>
    <t>Máquina extrusora de concreto para guias e sarjetas, motor a diesel, potência 14CV - manutenção. Af_12/2015</t>
  </si>
  <si>
    <t>Máquina extrusora de concreto para guias e sarjetas, motor a diesel, potência 14CV - materiais na operação. Af_12/2015</t>
  </si>
  <si>
    <t>Máquina extrusora de concreto para guias e sarjetas, motor a diesel, potência 14CV - chp diurno. Af_12/2015</t>
  </si>
  <si>
    <t>Máquina extrusora de concreto para guias e sarjetas, motor a diesel, potência 14CV - chi diurno. Af_12/2015</t>
  </si>
  <si>
    <t>Martelo perfurador pneumático manual, haste 25x75mm, 21kg - depreciação. Af_12/2015</t>
  </si>
  <si>
    <t>Martelo perfurador pneumático manual, haste 25x75mm, 21kg - juros. Af_12/2015</t>
  </si>
  <si>
    <t>Martelo perfurador pneumático manual, haste 25x75mm, 21kg - manutenção. Af_12/2015</t>
  </si>
  <si>
    <t>Martelo perfurador pneumático manual, haste 25x75mm, 21kg - chp diurno. Af_12/2015</t>
  </si>
  <si>
    <t>Martelo perfurador pneumático manual, haste 25x75mm, 21kg - chi diurno. Af_12/2015</t>
  </si>
  <si>
    <t>Demolição de pavimentação asfáltica com utilização de martelo perfurador, espessura até 15cm, exclusive carga e transporte</t>
  </si>
  <si>
    <t>Cabo de cobre flexível isolado, 10mm², anti-chama 450/750V, para distribuição - fornecimento e instalação. Af_12/2015</t>
  </si>
  <si>
    <t>Cabo de cobre flexível isolado, 10mm², anti-chama 0,6/1,0kV, para distribuição - fornecimento e instalação. Af_12/2015</t>
  </si>
  <si>
    <t>Cabo de cobre flexível isolado, 16mm², anti-chama 450/750V, para distribuição - fornecimento e instalação. Af_12/2015</t>
  </si>
  <si>
    <t>Cabo de cobre flexível isolado, 16mm², anti-chama 0,6/1,0kV, para distribuição - fornecimento e instalação. Af_12/2015</t>
  </si>
  <si>
    <t>Cabo de cobre flexível isolado, 25mm², anti-chama 450/750V, para distribuição - fornecimento e instalação. Af_12/2015</t>
  </si>
  <si>
    <t>Cabo de cobre flexível isolado, 25mm², anti-chama 0,6/1,0kV, para distribuição - fornecimento e instalação. Af_12/2015</t>
  </si>
  <si>
    <t>Cabo de cobre flexível isolado, 35mm², anti-chama 450/750V, para distribuição - fornecimento e instalação. Af_12/2015</t>
  </si>
  <si>
    <t>Cabo de cobre flexível isolado, 35mm², anti-chama 0,6/1,0kV, para distribuição - fornecimento e instalação. Af_12/2015</t>
  </si>
  <si>
    <t>Cabo de cobre flexível isolado, 50mm², anti-chama 450/750V, para distribuição - fornecimento e instalação. Af_12/2015</t>
  </si>
  <si>
    <t>Cabo de cobre flexível isolado, 50mm², anti-chama 0,6/1,0kV, para distribuição - fornecimento e instalação. Af_12/2015</t>
  </si>
  <si>
    <t>Cabo de cobre flexível isolado, 70mm², anti-chama 450/750V, para distribuição - fornecimento e instalação. Af_12/2015</t>
  </si>
  <si>
    <t>Cabo de cobre flexível isolado, 70mm², anti-chama 0,6/1,0kV, para distribuição - fornecimento e instalação. Af_12/2015</t>
  </si>
  <si>
    <t>Cabo de cobre flexível isolado, 95mm², anti-chama 450/750V, para distribuição - fornecimento e instalação. Af_12/2015</t>
  </si>
  <si>
    <t>Cabo de cobre flexível isolado, 95mm², anti-chama 0,6/1,0kV, para distribuição - fornecimento e instalação. Af_12/2015</t>
  </si>
  <si>
    <t>Cabo de cobre flexível isolado, 120mm², anti-chama 450/750V, para distribuição - fornecimento e instalação. Af_12/2015</t>
  </si>
  <si>
    <t>Cabo de cobre flexível isolado, 120mm², anti-chama 0,6/1,0kV, para distribuição - fornecimento e instalação. Af_12/2015</t>
  </si>
  <si>
    <t>Cabo de cobre flexível isolado, 150mm², anti-chama 450/750V, para distribuição - fornecimento e instalação. Af_12/2015</t>
  </si>
  <si>
    <t>Cabo de cobre flexível isolado, 150mm², anti-chama 0,6/1,0kV, para distribuição - fornecimento e instalação. Af_12/2015</t>
  </si>
  <si>
    <t>Cabo de cobre flexível isolado, 185mm², anti-chama 450/750V, para distribuição - fornecimento e instalação. Af_12/2015</t>
  </si>
  <si>
    <t>Cabo de cobre flexível isolado, 185mm², anti-chama 0,6/1,0kV, para distribuição - fornecimento e instalação. Af_12/2015</t>
  </si>
  <si>
    <t>Cabo de cobre flexível isolado, 240mm², anti-chama 450/750V, para distribuição - fornecimento e instalação. Af_12/2015</t>
  </si>
  <si>
    <t>Cabo de cobre flexível isolado, 240mm², anti-chama 0,6/1,0kV, para distribuição - fornecimento e instalação. Af_12/2015</t>
  </si>
  <si>
    <t>Cabo de cobre flexível isolado, 300mm², anti-chama 450/750V, para distribuição - fornecimento e instalação. Af_12/2015</t>
  </si>
  <si>
    <t>Cabo de cobre flexível isolado, 300mm², anti-chama 0,6/1,0kV, para distribuição - fornecimento e instalação. Af_12/2015</t>
  </si>
  <si>
    <t>Eletroduto rígido roscável, PVC, DN 50mm (1 1/2") - fornecimento e instalação. Af_12/2015</t>
  </si>
  <si>
    <t>Eletroduto rígido roscável, PVC, DN 60mm (2") - fornecimento e instalação. Af_12/2015</t>
  </si>
  <si>
    <t>Eletroduto rígido roscável, PVC, DN 75mm (2 1/2") - fornecimento e instalação. Af_12/2015</t>
  </si>
  <si>
    <t>Eletroduto rígido roscável, PVC, DN 85mm (3") - fornecimento e instalação. Af_12/2015</t>
  </si>
  <si>
    <t>Eletroduto rígido roscável, PVC, DN 110mm (4") - fornecimento e instalação. Af_12/2015</t>
  </si>
  <si>
    <t>Luva para eletroduto, PVC, roscável, DN 50mm (1 1/2") - fornecimento e instalação. Af_12/2015</t>
  </si>
  <si>
    <t>Luva para eletroduto, PVC, roscável, DN 60mm (2") - fornecimento e instalação. Af_12/2015</t>
  </si>
  <si>
    <t>Luva para eletroduto, PVC, roscável, DN 75mm (2 1/2") - fornecimento e instalação. Af_12/2015</t>
  </si>
  <si>
    <t>Luva para eletroduto, PVC, roscável, DN 85mm (3") - fornecimento e instalação. Af_12/2015</t>
  </si>
  <si>
    <t>Luva para eletroduto, PVC, roscável, DN 110mm (4") - fornecimento e instalação. Af_12/2015</t>
  </si>
  <si>
    <t>Curva 90 graus para eletroduto, PVC, roscável, DN 50mm (1 1/2") - fornecimento e instalação. Af_12/2015</t>
  </si>
  <si>
    <t>Curva 135 graus para eletroduto, PVC, roscável, DN 50mm (1 1/2") - fornecimento e instalação. Af_12/2015</t>
  </si>
  <si>
    <t>Curva 90 graus para eletroduto, PVC, roscável, DN 60mm (2") - fornecimento e instalação. Af_12/2015</t>
  </si>
  <si>
    <t>Curva 135 graus para eletroduto, PVC, roscável, DN 60mm (2") - fornecimento e instalação. Af_12/2015</t>
  </si>
  <si>
    <t>Curva 90 graus para eletroduto, PVC, roscável, DN 75mm (2 1/2") - fornecimento e instalação. Af_12/2015</t>
  </si>
  <si>
    <t>Curva 135 graus para eletroduto, PVC, roscável, DN 75mm (2 1/2") - fornecimento e instalação. Af_12/2015</t>
  </si>
  <si>
    <t>Curva 90 graus para eletroduto, PVC, roscável, DN 85mm (3") - fornecimento e instalação. Af_12/2015</t>
  </si>
  <si>
    <t>Curva 135 graus para eletroduto, PVC, roscável, DN 85mm (3") - fornecimento e instalação. Af_12/2015</t>
  </si>
  <si>
    <t>Curva 90 graus para eletroduto, PVC, roscável, DN 110mm (4") - fornecimento e instalação. Af_12/2015</t>
  </si>
  <si>
    <t>Curva 135 graus para eletroduto, PVC, roscável, DN 110mm (4") - fornecimento e instalação. Af_12/2015</t>
  </si>
  <si>
    <t>Porta de madeira compensada lisa para pintura, 120x210x3,5cm - 2 folhas - incluso aduela 2ª, alizar 2ª e dobradiças</t>
  </si>
  <si>
    <t>Porta de madeira compensada lisa para cera ou verniz, 120x210x3,5cm - 2 folhas - incluso aduela 1ª, alizar 1ª e dobradiças com anel</t>
  </si>
  <si>
    <t>Suporte apoio caixa d'água barrotes madeira de 1ª</t>
  </si>
  <si>
    <t>Meio-fio com sarjeta, executado c/ extrusora (sarjeta 30x8cm meio-fio 15x10cm x h=23cm), inclui esc. e acerto faixa 0,45m</t>
  </si>
  <si>
    <t>PREFEITURA MUNICIPAL DE OURO BRANCO / RN</t>
  </si>
  <si>
    <t>90216/2016-8</t>
  </si>
  <si>
    <t>SERVIÇOS PRELIMINARES</t>
  </si>
  <si>
    <t>S</t>
  </si>
  <si>
    <t>1</t>
  </si>
  <si>
    <t>1.1</t>
  </si>
  <si>
    <t>SINAPI 7/2015</t>
  </si>
  <si>
    <t>1.2</t>
  </si>
  <si>
    <t>2</t>
  </si>
  <si>
    <t>MOVIMENTO DE TERRA</t>
  </si>
  <si>
    <t>2.1</t>
  </si>
  <si>
    <t>79507/0005</t>
  </si>
  <si>
    <t>3</t>
  </si>
  <si>
    <t>PAVIMENTAÇÃO DO SISTEMA VIÁRIO</t>
  </si>
  <si>
    <t>3.1</t>
  </si>
  <si>
    <t>3.2</t>
  </si>
  <si>
    <t>3.3</t>
  </si>
  <si>
    <t>4</t>
  </si>
  <si>
    <t>SINALIZAÇÃO DO SISTEMA VIÁRIO</t>
  </si>
  <si>
    <t>4.1</t>
  </si>
  <si>
    <t>4.2</t>
  </si>
  <si>
    <t>4.3</t>
  </si>
  <si>
    <t>5</t>
  </si>
  <si>
    <t>PINTURA</t>
  </si>
  <si>
    <t>5.1</t>
  </si>
  <si>
    <t>M²</t>
  </si>
  <si>
    <t>UN</t>
  </si>
  <si>
    <t>1 A 01 850</t>
  </si>
  <si>
    <t>1 A 01 870</t>
  </si>
  <si>
    <t>PAVIMENTAÇÃO COM DRENAGEM SUPERFICIAL</t>
  </si>
  <si>
    <t>RUA VALETIM LOPES</t>
  </si>
  <si>
    <t>LOCAÇÃO CORRIDA (PRAÇAS E ARRUAMENTOS)</t>
  </si>
  <si>
    <t>P.M.</t>
  </si>
  <si>
    <t>CONFECÇÃO DE PLACA DE SINALIZAÇÃSO SEMI-REFLETIVA</t>
  </si>
  <si>
    <t>CONFECÇÃO DE SUPORTE E TRAVESSA PARA PLACA DE SINALIZAÇÃO</t>
  </si>
  <si>
    <t>RUA VER. ISNALDO FRANCISCO DE AZEVEDO</t>
  </si>
  <si>
    <t>RUA TENENTE AUGUSTO</t>
  </si>
  <si>
    <t>SICRO 03/15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</si>
</sst>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dd/mmm/yyyy"/>
    <numFmt numFmtId="165" formatCode="&quot;R$ &quot;#,##0.00"/>
  </numFmts>
  <fonts count="28" x14ac:knownFonts="1">
    <font>
      <sz val="10"/>
      <name val="Arial"/>
    </font>
    <font>
      <sz val="11"/>
      <color theme="1"/>
      <name val="Calibri"/>
      <family val="2"/>
      <scheme val="minor"/>
    </font>
    <font>
      <b/>
      <sz val="10"/>
      <name val="Arial"/>
      <family val="2"/>
    </font>
    <font>
      <sz val="11"/>
      <name val="Arial Black"/>
      <family val="2"/>
    </font>
    <font>
      <sz val="11"/>
      <name val="Arial"/>
      <family val="2"/>
    </font>
    <font>
      <b/>
      <sz val="14"/>
      <name val="Times New Roman"/>
      <family val="1"/>
    </font>
    <font>
      <i/>
      <sz val="12"/>
      <name val="Bell MT"/>
      <family val="1"/>
    </font>
    <font>
      <b/>
      <i/>
      <sz val="12"/>
      <name val="Bell MT"/>
      <family val="1"/>
    </font>
    <font>
      <sz val="10"/>
      <color rgb="FFC00000"/>
      <name val="System"/>
      <family val="2"/>
    </font>
    <font>
      <sz val="10"/>
      <name val="System"/>
      <family val="2"/>
    </font>
    <font>
      <sz val="10"/>
      <color rgb="FF0000FF"/>
      <name val="System"/>
      <family val="2"/>
    </font>
    <font>
      <sz val="12"/>
      <name val="Courier"/>
      <family val="3"/>
    </font>
    <font>
      <b/>
      <sz val="12"/>
      <name val="Arial Black"/>
      <family val="2"/>
    </font>
    <font>
      <sz val="10"/>
      <name val="Arial Black"/>
      <family val="2"/>
    </font>
    <font>
      <b/>
      <sz val="10"/>
      <name val="Arial Black"/>
      <family val="2"/>
    </font>
    <font>
      <sz val="10"/>
      <color theme="1"/>
      <name val="System"/>
      <family val="2"/>
    </font>
    <font>
      <sz val="10"/>
      <name val="Arial"/>
      <family val="2"/>
    </font>
    <font>
      <sz val="10"/>
      <color theme="0"/>
      <name val="Arial"/>
      <family val="2"/>
    </font>
    <font>
      <sz val="11"/>
      <color theme="0"/>
      <name val="Arial Black"/>
      <family val="2"/>
    </font>
    <font>
      <sz val="11"/>
      <name val="Calibri"/>
      <family val="2"/>
      <scheme val="minor"/>
    </font>
    <font>
      <b/>
      <sz val="11"/>
      <name val="Calibri"/>
      <family val="2"/>
      <scheme val="minor"/>
    </font>
    <font>
      <b/>
      <sz val="12"/>
      <name val="Calibri"/>
      <family val="2"/>
      <scheme val="minor"/>
    </font>
    <font>
      <sz val="12"/>
      <name val="Calibri"/>
      <family val="2"/>
      <scheme val="minor"/>
    </font>
    <font>
      <b/>
      <i/>
      <sz val="12"/>
      <name val="Calibri"/>
      <family val="2"/>
      <scheme val="minor"/>
    </font>
    <font>
      <i/>
      <sz val="12"/>
      <name val="Calibri"/>
      <family val="2"/>
      <scheme val="minor"/>
    </font>
    <font>
      <sz val="10"/>
      <color rgb="FFFF0505"/>
      <name val="Arial"/>
      <family val="2"/>
    </font>
    <font>
      <sz val="10"/>
      <name val="Arial"/>
      <family val="2"/>
    </font>
    <font>
      <sz val="10"/>
      <color rgb="FFFF0000"/>
      <name val="Arial"/>
      <family val="2"/>
    </font>
  </fonts>
  <fills count="5">
    <fill>
      <patternFill patternType="none"/>
    </fill>
    <fill>
      <patternFill patternType="gray125"/>
    </fill>
    <fill>
      <patternFill patternType="solid">
        <fgColor theme="8" tint="0.59999389629810485"/>
        <bgColor indexed="64"/>
      </patternFill>
    </fill>
    <fill>
      <patternFill patternType="solid">
        <fgColor theme="3" tint="0.59999389629810485"/>
        <bgColor indexed="64"/>
      </patternFill>
    </fill>
    <fill>
      <patternFill patternType="solid">
        <fgColor theme="4" tint="0.79998168889431442"/>
        <bgColor indexed="64"/>
      </patternFill>
    </fill>
  </fills>
  <borders count="49">
    <border>
      <left/>
      <right/>
      <top/>
      <bottom/>
      <diagonal/>
    </border>
    <border>
      <left style="thin">
        <color indexed="64"/>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hair">
        <color auto="1"/>
      </top>
      <bottom style="hair">
        <color auto="1"/>
      </bottom>
      <diagonal/>
    </border>
    <border>
      <left/>
      <right/>
      <top style="medium">
        <color auto="1"/>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auto="1"/>
      </right>
      <top style="hair">
        <color indexed="64"/>
      </top>
      <bottom style="medium">
        <color indexed="64"/>
      </bottom>
      <diagonal/>
    </border>
  </borders>
  <cellStyleXfs count="3">
    <xf numFmtId="0" fontId="0" fillId="0" borderId="0"/>
    <xf numFmtId="0" fontId="16" fillId="0" borderId="0"/>
    <xf numFmtId="44" fontId="26" fillId="0" borderId="0" applyFont="0" applyFill="0" applyBorder="0" applyAlignment="0" applyProtection="0"/>
  </cellStyleXfs>
  <cellXfs count="238">
    <xf numFmtId="0" fontId="0" fillId="0" borderId="0" xfId="0"/>
    <xf numFmtId="164" fontId="9" fillId="0" borderId="0" xfId="0" applyNumberFormat="1" applyFont="1" applyFill="1" applyBorder="1" applyAlignment="1">
      <alignment horizontal="left" vertical="center"/>
    </xf>
    <xf numFmtId="0" fontId="6" fillId="0" borderId="0" xfId="0" applyFont="1" applyBorder="1" applyAlignment="1">
      <alignment horizontal="center" vertical="center"/>
    </xf>
    <xf numFmtId="0" fontId="14" fillId="0" borderId="0" xfId="0" applyFont="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0" fillId="0" borderId="6" xfId="0" applyBorder="1" applyAlignment="1">
      <alignment horizontal="center" vertical="center"/>
    </xf>
    <xf numFmtId="0" fontId="0" fillId="0" borderId="7" xfId="0" applyBorder="1" applyAlignment="1">
      <alignment horizontal="center" vertical="center"/>
    </xf>
    <xf numFmtId="4" fontId="0" fillId="0" borderId="6" xfId="0" applyNumberFormat="1" applyBorder="1" applyAlignment="1">
      <alignment horizontal="center" vertical="center"/>
    </xf>
    <xf numFmtId="0" fontId="0" fillId="0" borderId="29" xfId="0" applyBorder="1"/>
    <xf numFmtId="0" fontId="2" fillId="0" borderId="6" xfId="0" applyFont="1" applyBorder="1" applyAlignment="1">
      <alignment horizontal="center" vertical="center"/>
    </xf>
    <xf numFmtId="0" fontId="16" fillId="0" borderId="0" xfId="0" applyFont="1"/>
    <xf numFmtId="0" fontId="16" fillId="0" borderId="0" xfId="0" applyFont="1" applyFill="1" applyBorder="1"/>
    <xf numFmtId="0" fontId="4" fillId="0" borderId="33" xfId="0" applyFont="1" applyBorder="1" applyAlignment="1">
      <alignment horizontal="center" vertical="center" shrinkToFit="1"/>
    </xf>
    <xf numFmtId="0" fontId="0" fillId="0" borderId="37" xfId="0" applyBorder="1" applyAlignment="1">
      <alignment horizontal="center" vertical="center"/>
    </xf>
    <xf numFmtId="0" fontId="0" fillId="0" borderId="39" xfId="0" applyBorder="1" applyAlignment="1">
      <alignment horizontal="center" vertical="center"/>
    </xf>
    <xf numFmtId="0" fontId="16" fillId="0" borderId="15" xfId="0" applyFont="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xf numFmtId="0" fontId="13" fillId="0" borderId="0" xfId="0" applyFont="1" applyFill="1" applyBorder="1"/>
    <xf numFmtId="0" fontId="14" fillId="0" borderId="0" xfId="0" applyFont="1" applyAlignment="1" applyProtection="1">
      <alignment horizontal="center" vertical="center"/>
      <protection hidden="1"/>
    </xf>
    <xf numFmtId="0" fontId="4" fillId="0" borderId="4" xfId="0" applyNumberFormat="1" applyFont="1" applyBorder="1" applyAlignment="1" applyProtection="1">
      <alignment horizontal="center" vertical="center" shrinkToFit="1"/>
      <protection hidden="1"/>
    </xf>
    <xf numFmtId="0" fontId="4" fillId="0" borderId="5" xfId="0" applyNumberFormat="1" applyFont="1" applyBorder="1" applyAlignment="1" applyProtection="1">
      <alignment horizontal="center" vertical="center" shrinkToFit="1"/>
      <protection hidden="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Protection="1">
      <protection hidden="1"/>
    </xf>
    <xf numFmtId="0" fontId="16" fillId="0" borderId="0" xfId="0" applyFont="1" applyProtection="1">
      <protection hidden="1"/>
    </xf>
    <xf numFmtId="0" fontId="0" fillId="0" borderId="12" xfId="0" applyBorder="1" applyAlignment="1">
      <alignment horizontal="center" vertical="center"/>
    </xf>
    <xf numFmtId="0" fontId="17" fillId="0" borderId="0" xfId="0" applyFont="1"/>
    <xf numFmtId="0" fontId="18" fillId="0" borderId="4" xfId="0" applyNumberFormat="1" applyFont="1" applyBorder="1" applyAlignment="1">
      <alignment horizontal="center" vertical="center"/>
    </xf>
    <xf numFmtId="0" fontId="18" fillId="0" borderId="5" xfId="0" applyNumberFormat="1" applyFont="1" applyBorder="1" applyAlignment="1">
      <alignment horizontal="center" vertical="center"/>
    </xf>
    <xf numFmtId="1" fontId="19" fillId="0" borderId="47" xfId="0" applyNumberFormat="1" applyFont="1" applyBorder="1" applyAlignment="1">
      <alignment horizontal="center" vertical="center"/>
    </xf>
    <xf numFmtId="0" fontId="19" fillId="0" borderId="43" xfId="0" applyFont="1" applyBorder="1" applyAlignment="1">
      <alignment vertical="justify" wrapText="1"/>
    </xf>
    <xf numFmtId="49" fontId="19" fillId="0" borderId="43" xfId="0" applyNumberFormat="1" applyFont="1" applyBorder="1" applyAlignment="1">
      <alignment horizontal="center" vertical="center"/>
    </xf>
    <xf numFmtId="0" fontId="19" fillId="0" borderId="0" xfId="0" applyFont="1"/>
    <xf numFmtId="0" fontId="19" fillId="0" borderId="0" xfId="0" applyFont="1" applyAlignment="1"/>
    <xf numFmtId="0" fontId="19" fillId="0" borderId="0" xfId="0" applyFont="1" applyAlignment="1">
      <alignment horizontal="center" vertical="center"/>
    </xf>
    <xf numFmtId="0" fontId="19" fillId="2" borderId="8" xfId="0" applyNumberFormat="1" applyFont="1" applyFill="1" applyBorder="1" applyAlignment="1" applyProtection="1">
      <alignment horizontal="center" vertical="center" shrinkToFit="1"/>
      <protection hidden="1"/>
    </xf>
    <xf numFmtId="0" fontId="20" fillId="0" borderId="0" xfId="0" applyFont="1" applyAlignment="1" applyProtection="1">
      <alignment horizontal="center" vertical="center"/>
      <protection hidden="1"/>
    </xf>
    <xf numFmtId="0" fontId="24" fillId="0" borderId="0" xfId="0" applyFont="1" applyBorder="1" applyAlignment="1">
      <alignment horizontal="center" vertical="center"/>
    </xf>
    <xf numFmtId="49" fontId="22" fillId="3" borderId="10" xfId="0" applyNumberFormat="1" applyFont="1" applyFill="1" applyBorder="1" applyAlignment="1">
      <alignment horizontal="left" vertical="center" wrapText="1"/>
    </xf>
    <xf numFmtId="0" fontId="22" fillId="0" borderId="0" xfId="0" applyFont="1"/>
    <xf numFmtId="0" fontId="22" fillId="3" borderId="16" xfId="0" applyFont="1" applyFill="1" applyBorder="1" applyAlignment="1">
      <alignment horizontal="center" vertical="center"/>
    </xf>
    <xf numFmtId="0" fontId="21" fillId="3" borderId="16" xfId="0" applyFont="1" applyFill="1" applyBorder="1" applyAlignment="1">
      <alignment horizontal="center" vertical="center"/>
    </xf>
    <xf numFmtId="0" fontId="22" fillId="3" borderId="8" xfId="0" applyFont="1" applyFill="1" applyBorder="1" applyAlignment="1">
      <alignment horizontal="center" vertical="center"/>
    </xf>
    <xf numFmtId="0" fontId="21"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1" fillId="3" borderId="9" xfId="0" applyFont="1" applyFill="1" applyBorder="1" applyAlignment="1">
      <alignment horizontal="center" vertical="center"/>
    </xf>
    <xf numFmtId="0" fontId="20" fillId="0" borderId="0" xfId="0" applyFont="1"/>
    <xf numFmtId="0" fontId="1" fillId="3" borderId="44" xfId="0" applyFont="1" applyFill="1" applyBorder="1" applyAlignment="1">
      <alignment horizontal="center" vertical="center"/>
    </xf>
    <xf numFmtId="0" fontId="1" fillId="3" borderId="45" xfId="0" applyFont="1" applyFill="1" applyBorder="1" applyAlignment="1">
      <alignment vertical="justify" wrapText="1"/>
    </xf>
    <xf numFmtId="0" fontId="1" fillId="3" borderId="45" xfId="0" applyFont="1" applyFill="1" applyBorder="1" applyAlignment="1">
      <alignment horizontal="center" vertical="center"/>
    </xf>
    <xf numFmtId="0" fontId="1" fillId="3" borderId="46" xfId="0" applyFont="1" applyFill="1" applyBorder="1" applyAlignment="1">
      <alignment vertical="center"/>
    </xf>
    <xf numFmtId="0" fontId="0" fillId="0" borderId="0" xfId="0" applyAlignment="1">
      <alignment horizontal="center"/>
    </xf>
    <xf numFmtId="0" fontId="22" fillId="0" borderId="0" xfId="0" applyFont="1" applyAlignment="1">
      <alignment horizontal="center"/>
    </xf>
    <xf numFmtId="0" fontId="0" fillId="0" borderId="29" xfId="0" applyBorder="1" applyAlignment="1">
      <alignment horizontal="center"/>
    </xf>
    <xf numFmtId="0" fontId="0" fillId="0" borderId="43" xfId="0" applyBorder="1"/>
    <xf numFmtId="0" fontId="25" fillId="0" borderId="0" xfId="0" applyFont="1"/>
    <xf numFmtId="0" fontId="27" fillId="0" borderId="0" xfId="0" applyFont="1"/>
    <xf numFmtId="0" fontId="0" fillId="0" borderId="0" xfId="0" applyBorder="1"/>
    <xf numFmtId="0" fontId="18" fillId="0" borderId="33" xfId="0" applyNumberFormat="1" applyFont="1" applyBorder="1" applyAlignment="1">
      <alignment horizontal="center" vertical="center"/>
    </xf>
    <xf numFmtId="0" fontId="16" fillId="0" borderId="0"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44" fontId="0" fillId="0" borderId="0" xfId="2" applyFont="1" applyBorder="1" applyAlignment="1">
      <alignment horizontal="right"/>
    </xf>
    <xf numFmtId="44" fontId="2" fillId="0" borderId="0" xfId="2" applyFont="1" applyBorder="1" applyAlignment="1">
      <alignment horizontal="right"/>
    </xf>
    <xf numFmtId="4" fontId="9" fillId="0" borderId="4" xfId="0" applyNumberFormat="1" applyFont="1" applyBorder="1" applyAlignment="1">
      <alignment vertical="center"/>
    </xf>
    <xf numFmtId="0" fontId="4" fillId="0" borderId="30" xfId="0" applyNumberFormat="1" applyFont="1" applyBorder="1" applyAlignment="1">
      <alignment horizontal="center" vertical="center"/>
    </xf>
    <xf numFmtId="0" fontId="4" fillId="0" borderId="32" xfId="0" applyNumberFormat="1" applyFont="1" applyBorder="1" applyAlignment="1">
      <alignment horizontal="center" vertical="center"/>
    </xf>
    <xf numFmtId="0" fontId="4" fillId="0" borderId="6" xfId="0" applyNumberFormat="1" applyFont="1" applyBorder="1" applyAlignment="1">
      <alignment horizontal="center" vertical="center"/>
    </xf>
    <xf numFmtId="0" fontId="4" fillId="0" borderId="33" xfId="0" applyNumberFormat="1" applyFont="1" applyBorder="1" applyAlignment="1">
      <alignment horizontal="justify" vertical="justify" wrapText="1"/>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2" fillId="0" borderId="30" xfId="0" applyNumberFormat="1" applyFont="1" applyBorder="1" applyAlignment="1">
      <alignment horizontal="center" vertical="center"/>
    </xf>
    <xf numFmtId="0" fontId="2" fillId="0" borderId="32" xfId="0" applyNumberFormat="1" applyFont="1" applyBorder="1" applyAlignment="1">
      <alignment horizontal="center" vertical="center"/>
    </xf>
    <xf numFmtId="4" fontId="10" fillId="0" borderId="4" xfId="0" applyNumberFormat="1" applyFont="1" applyBorder="1" applyAlignment="1">
      <alignment vertical="center"/>
    </xf>
    <xf numFmtId="4" fontId="10" fillId="0" borderId="30" xfId="0" applyNumberFormat="1" applyFont="1" applyBorder="1" applyAlignment="1">
      <alignment vertical="center"/>
    </xf>
    <xf numFmtId="4" fontId="10" fillId="0" borderId="32" xfId="0" applyNumberFormat="1" applyFont="1" applyBorder="1" applyAlignment="1">
      <alignment vertical="center"/>
    </xf>
    <xf numFmtId="4" fontId="10" fillId="0" borderId="6" xfId="0" applyNumberFormat="1" applyFont="1" applyBorder="1" applyAlignment="1">
      <alignment vertical="center"/>
    </xf>
    <xf numFmtId="4" fontId="8" fillId="0" borderId="4" xfId="0" applyNumberFormat="1" applyFont="1" applyBorder="1" applyAlignment="1">
      <alignment vertical="center"/>
    </xf>
    <xf numFmtId="4" fontId="8" fillId="0" borderId="30" xfId="0" applyNumberFormat="1" applyFont="1" applyBorder="1" applyAlignment="1">
      <alignment vertical="center"/>
    </xf>
    <xf numFmtId="4" fontId="8" fillId="0" borderId="32" xfId="0" applyNumberFormat="1" applyFont="1" applyBorder="1" applyAlignment="1">
      <alignment vertical="center"/>
    </xf>
    <xf numFmtId="4" fontId="8" fillId="0" borderId="6" xfId="0" applyNumberFormat="1" applyFont="1" applyBorder="1" applyAlignment="1">
      <alignment vertical="center"/>
    </xf>
    <xf numFmtId="4" fontId="15" fillId="0" borderId="4" xfId="0" applyNumberFormat="1" applyFont="1" applyBorder="1" applyAlignment="1">
      <alignment vertical="center"/>
    </xf>
    <xf numFmtId="4" fontId="15" fillId="0" borderId="28" xfId="0" applyNumberFormat="1" applyFont="1" applyBorder="1" applyAlignment="1">
      <alignment vertical="center"/>
    </xf>
    <xf numFmtId="10" fontId="2" fillId="0" borderId="32" xfId="0" applyNumberFormat="1" applyFont="1" applyBorder="1" applyAlignment="1">
      <alignment horizontal="right" vertical="center"/>
    </xf>
    <xf numFmtId="49" fontId="3" fillId="0" borderId="34"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4" fillId="0" borderId="30" xfId="0" applyNumberFormat="1" applyFont="1" applyBorder="1" applyAlignment="1">
      <alignment horizontal="justify" vertical="justify" wrapText="1"/>
    </xf>
    <xf numFmtId="0" fontId="4" fillId="0" borderId="32" xfId="0" applyNumberFormat="1" applyFont="1" applyBorder="1" applyAlignment="1">
      <alignment horizontal="justify" vertical="justify" wrapText="1"/>
    </xf>
    <xf numFmtId="0" fontId="4" fillId="0" borderId="6" xfId="0" applyNumberFormat="1" applyFont="1" applyBorder="1" applyAlignment="1">
      <alignment horizontal="justify" vertical="justify" wrapText="1"/>
    </xf>
    <xf numFmtId="4" fontId="9" fillId="0" borderId="30" xfId="0" applyNumberFormat="1" applyFont="1" applyBorder="1" applyAlignment="1">
      <alignment vertical="center"/>
    </xf>
    <xf numFmtId="4" fontId="9" fillId="0" borderId="32" xfId="0" applyNumberFormat="1" applyFont="1" applyBorder="1" applyAlignment="1">
      <alignment vertical="center"/>
    </xf>
    <xf numFmtId="4" fontId="9" fillId="0" borderId="6" xfId="0" applyNumberFormat="1" applyFont="1" applyBorder="1" applyAlignment="1">
      <alignment vertical="center"/>
    </xf>
    <xf numFmtId="0" fontId="4" fillId="0" borderId="4" xfId="0" applyNumberFormat="1" applyFont="1" applyBorder="1" applyAlignment="1">
      <alignment horizontal="justify" vertical="justify" wrapText="1"/>
    </xf>
    <xf numFmtId="0" fontId="4" fillId="0" borderId="4" xfId="0" applyNumberFormat="1" applyFont="1" applyBorder="1" applyAlignment="1">
      <alignment horizontal="center" vertical="center"/>
    </xf>
    <xf numFmtId="0" fontId="2" fillId="0" borderId="4" xfId="0" applyNumberFormat="1" applyFont="1" applyBorder="1" applyAlignment="1">
      <alignment horizontal="center" vertical="center"/>
    </xf>
    <xf numFmtId="0" fontId="0" fillId="0" borderId="4" xfId="0" applyNumberFormat="1" applyBorder="1" applyAlignment="1">
      <alignment horizontal="center" vertical="center"/>
    </xf>
    <xf numFmtId="0" fontId="0" fillId="0" borderId="30" xfId="0" applyNumberFormat="1" applyBorder="1" applyAlignment="1">
      <alignment horizontal="center" vertical="center"/>
    </xf>
    <xf numFmtId="10" fontId="2" fillId="0" borderId="6" xfId="0" applyNumberFormat="1" applyFont="1" applyBorder="1" applyAlignment="1">
      <alignment horizontal="right" vertical="center"/>
    </xf>
    <xf numFmtId="10" fontId="0" fillId="0" borderId="4" xfId="0" applyNumberFormat="1" applyBorder="1" applyAlignment="1">
      <alignment horizontal="right" vertical="center"/>
    </xf>
    <xf numFmtId="10" fontId="0" fillId="0" borderId="30" xfId="0" applyNumberFormat="1" applyBorder="1" applyAlignment="1">
      <alignment horizontal="right"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4" fillId="0" borderId="5" xfId="0" applyNumberFormat="1" applyFont="1" applyBorder="1" applyAlignment="1">
      <alignment horizontal="justify" vertical="justify" wrapText="1"/>
    </xf>
    <xf numFmtId="0" fontId="4" fillId="0" borderId="5" xfId="0" applyNumberFormat="1" applyFont="1" applyBorder="1" applyAlignment="1">
      <alignment horizontal="center" vertical="center"/>
    </xf>
    <xf numFmtId="4" fontId="9" fillId="0" borderId="5" xfId="0" applyNumberFormat="1" applyFont="1" applyBorder="1" applyAlignment="1">
      <alignment vertical="center"/>
    </xf>
    <xf numFmtId="4" fontId="8" fillId="0" borderId="5" xfId="0" applyNumberFormat="1" applyFont="1" applyBorder="1" applyAlignment="1">
      <alignment vertical="center"/>
    </xf>
    <xf numFmtId="4" fontId="10" fillId="0" borderId="5" xfId="0" applyNumberFormat="1" applyFont="1" applyBorder="1" applyAlignment="1">
      <alignment vertical="center"/>
    </xf>
    <xf numFmtId="0" fontId="2" fillId="0" borderId="5" xfId="0" applyNumberFormat="1" applyFont="1" applyBorder="1" applyAlignment="1">
      <alignment horizontal="center" vertical="center"/>
    </xf>
    <xf numFmtId="0" fontId="0" fillId="0" borderId="5" xfId="0" applyNumberFormat="1" applyBorder="1" applyAlignment="1">
      <alignment horizontal="center" vertical="center"/>
    </xf>
    <xf numFmtId="0" fontId="0" fillId="0" borderId="31" xfId="0" applyNumberFormat="1" applyBorder="1" applyAlignment="1">
      <alignment horizontal="center" vertical="center"/>
    </xf>
    <xf numFmtId="10" fontId="2" fillId="0" borderId="7" xfId="0" applyNumberFormat="1" applyFont="1" applyBorder="1" applyAlignment="1">
      <alignment horizontal="right" vertical="center"/>
    </xf>
    <xf numFmtId="10" fontId="0" fillId="0" borderId="5" xfId="0" applyNumberFormat="1" applyBorder="1" applyAlignment="1">
      <alignment horizontal="right" vertical="center"/>
    </xf>
    <xf numFmtId="10" fontId="0" fillId="0" borderId="31" xfId="0" applyNumberFormat="1" applyBorder="1" applyAlignment="1">
      <alignment horizontal="right" vertical="center"/>
    </xf>
    <xf numFmtId="4" fontId="15" fillId="0" borderId="5" xfId="0" applyNumberFormat="1" applyFont="1" applyBorder="1" applyAlignment="1">
      <alignment vertical="center"/>
    </xf>
    <xf numFmtId="4" fontId="15" fillId="0" borderId="48" xfId="0" applyNumberFormat="1" applyFont="1" applyBorder="1" applyAlignment="1">
      <alignment vertical="center"/>
    </xf>
    <xf numFmtId="4" fontId="8" fillId="0" borderId="33" xfId="0" applyNumberFormat="1" applyFont="1" applyBorder="1" applyAlignment="1">
      <alignment vertical="center"/>
    </xf>
    <xf numFmtId="0" fontId="4" fillId="0" borderId="33" xfId="0" applyNumberFormat="1" applyFont="1" applyBorder="1" applyAlignment="1">
      <alignment horizontal="center" vertical="center"/>
    </xf>
    <xf numFmtId="4" fontId="9" fillId="0" borderId="33" xfId="0" applyNumberFormat="1" applyFont="1" applyBorder="1" applyAlignment="1">
      <alignment vertical="center"/>
    </xf>
    <xf numFmtId="0" fontId="2" fillId="0" borderId="33" xfId="0" applyNumberFormat="1" applyFont="1" applyBorder="1" applyAlignment="1">
      <alignment horizontal="center" vertical="center"/>
    </xf>
    <xf numFmtId="0" fontId="0" fillId="0" borderId="33" xfId="0" applyNumberFormat="1" applyBorder="1" applyAlignment="1">
      <alignment horizontal="center" vertical="center"/>
    </xf>
    <xf numFmtId="0" fontId="0" fillId="0" borderId="38" xfId="0" applyNumberFormat="1" applyBorder="1" applyAlignment="1">
      <alignment horizontal="center" vertical="center"/>
    </xf>
    <xf numFmtId="10" fontId="2" fillId="0" borderId="39" xfId="0" applyNumberFormat="1" applyFont="1" applyBorder="1" applyAlignment="1">
      <alignment horizontal="right" vertical="center"/>
    </xf>
    <xf numFmtId="10" fontId="0" fillId="0" borderId="33" xfId="0" applyNumberFormat="1" applyBorder="1" applyAlignment="1">
      <alignment horizontal="right" vertical="center"/>
    </xf>
    <xf numFmtId="10" fontId="0" fillId="0" borderId="38" xfId="0" applyNumberFormat="1" applyBorder="1" applyAlignment="1">
      <alignment horizontal="right" vertical="center"/>
    </xf>
    <xf numFmtId="0" fontId="2" fillId="0" borderId="35" xfId="0" applyNumberFormat="1" applyFont="1" applyBorder="1" applyAlignment="1">
      <alignment horizontal="center" vertical="center"/>
    </xf>
    <xf numFmtId="0" fontId="0" fillId="0" borderId="35" xfId="0" applyNumberFormat="1" applyBorder="1" applyAlignment="1">
      <alignment horizontal="center" vertical="center"/>
    </xf>
    <xf numFmtId="0" fontId="0" fillId="0" borderId="36" xfId="0" applyNumberFormat="1" applyBorder="1" applyAlignment="1">
      <alignment horizontal="center" vertical="center"/>
    </xf>
    <xf numFmtId="10" fontId="2" fillId="0" borderId="37" xfId="0" applyNumberFormat="1" applyFont="1" applyBorder="1" applyAlignment="1">
      <alignment horizontal="right" vertical="center"/>
    </xf>
    <xf numFmtId="10" fontId="0" fillId="0" borderId="35" xfId="0" applyNumberFormat="1" applyBorder="1" applyAlignment="1">
      <alignment horizontal="right" vertical="center"/>
    </xf>
    <xf numFmtId="10" fontId="0" fillId="0" borderId="36" xfId="0" applyNumberFormat="1" applyBorder="1" applyAlignment="1">
      <alignment horizontal="right" vertical="center"/>
    </xf>
    <xf numFmtId="165" fontId="20" fillId="4" borderId="11" xfId="0" applyNumberFormat="1" applyFont="1" applyFill="1" applyBorder="1" applyAlignment="1">
      <alignment vertical="center"/>
    </xf>
    <xf numFmtId="165" fontId="20" fillId="4" borderId="10" xfId="0" applyNumberFormat="1" applyFont="1" applyFill="1" applyBorder="1" applyAlignment="1">
      <alignment vertical="center"/>
    </xf>
    <xf numFmtId="0" fontId="20" fillId="4" borderId="10" xfId="0" applyFont="1" applyFill="1" applyBorder="1" applyAlignment="1"/>
    <xf numFmtId="0" fontId="20" fillId="4" borderId="12" xfId="0" applyFont="1" applyFill="1" applyBorder="1" applyAlignment="1"/>
    <xf numFmtId="0" fontId="21" fillId="0" borderId="0" xfId="0" applyFont="1" applyAlignment="1">
      <alignment horizontal="right" vertical="center"/>
    </xf>
    <xf numFmtId="0" fontId="21" fillId="3" borderId="20" xfId="0" applyFont="1" applyFill="1" applyBorder="1" applyAlignment="1">
      <alignment horizontal="center" vertical="center"/>
    </xf>
    <xf numFmtId="0" fontId="22" fillId="3" borderId="16" xfId="0" applyFont="1" applyFill="1" applyBorder="1" applyAlignment="1">
      <alignment horizontal="center" vertical="center"/>
    </xf>
    <xf numFmtId="0" fontId="21" fillId="3" borderId="21"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22" xfId="0" applyFont="1" applyFill="1" applyBorder="1" applyAlignment="1">
      <alignment horizontal="center" vertical="center"/>
    </xf>
    <xf numFmtId="0" fontId="22" fillId="3" borderId="9" xfId="0" applyFont="1" applyFill="1" applyBorder="1" applyAlignment="1">
      <alignment horizontal="center" vertical="center"/>
    </xf>
    <xf numFmtId="0" fontId="21" fillId="3" borderId="16"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16"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18" xfId="0" applyFont="1" applyFill="1" applyBorder="1" applyAlignment="1">
      <alignment horizontal="center" vertical="center"/>
    </xf>
    <xf numFmtId="0" fontId="21" fillId="3" borderId="11" xfId="0" applyFont="1" applyFill="1" applyBorder="1" applyAlignment="1">
      <alignment horizontal="left"/>
    </xf>
    <xf numFmtId="0" fontId="21" fillId="3" borderId="10" xfId="0" applyFont="1" applyFill="1" applyBorder="1" applyAlignment="1">
      <alignment horizontal="left"/>
    </xf>
    <xf numFmtId="0" fontId="0" fillId="0" borderId="10" xfId="0" applyBorder="1"/>
    <xf numFmtId="0" fontId="21" fillId="3" borderId="11" xfId="0" applyFont="1" applyFill="1" applyBorder="1" applyAlignment="1">
      <alignment horizontal="center" vertical="center"/>
    </xf>
    <xf numFmtId="0" fontId="21" fillId="3" borderId="10" xfId="0" applyFont="1" applyFill="1" applyBorder="1" applyAlignment="1">
      <alignment horizontal="center" vertical="center"/>
    </xf>
    <xf numFmtId="10" fontId="22" fillId="3" borderId="10" xfId="0" applyNumberFormat="1" applyFont="1" applyFill="1" applyBorder="1" applyAlignment="1">
      <alignment horizontal="center" vertical="center"/>
    </xf>
    <xf numFmtId="0" fontId="22" fillId="3" borderId="10" xfId="0" applyFont="1" applyFill="1" applyBorder="1" applyAlignment="1">
      <alignment horizontal="center" vertical="center"/>
    </xf>
    <xf numFmtId="0" fontId="22" fillId="3" borderId="12" xfId="0" applyFont="1" applyFill="1" applyBorder="1" applyAlignment="1">
      <alignment horizontal="center" vertical="center"/>
    </xf>
    <xf numFmtId="164" fontId="22" fillId="3" borderId="10" xfId="0" applyNumberFormat="1" applyFont="1" applyFill="1" applyBorder="1" applyAlignment="1">
      <alignment horizontal="left"/>
    </xf>
    <xf numFmtId="164" fontId="22" fillId="3" borderId="12" xfId="0" applyNumberFormat="1" applyFont="1" applyFill="1" applyBorder="1" applyAlignment="1">
      <alignment horizontal="left"/>
    </xf>
    <xf numFmtId="164" fontId="22" fillId="3" borderId="10" xfId="0" applyNumberFormat="1" applyFont="1" applyFill="1" applyBorder="1" applyAlignment="1">
      <alignment horizontal="center"/>
    </xf>
    <xf numFmtId="164" fontId="22" fillId="3" borderId="12" xfId="0" applyNumberFormat="1" applyFont="1" applyFill="1" applyBorder="1" applyAlignment="1">
      <alignment horizontal="center"/>
    </xf>
    <xf numFmtId="0" fontId="21" fillId="3" borderId="23" xfId="0" applyFont="1" applyFill="1" applyBorder="1" applyAlignment="1">
      <alignment horizontal="center" vertical="center"/>
    </xf>
    <xf numFmtId="0" fontId="22" fillId="3" borderId="17" xfId="0" applyFont="1" applyFill="1" applyBorder="1"/>
    <xf numFmtId="0" fontId="22" fillId="3" borderId="24" xfId="0" applyFont="1" applyFill="1" applyBorder="1"/>
    <xf numFmtId="0" fontId="21" fillId="3" borderId="15" xfId="0" applyFont="1" applyFill="1" applyBorder="1" applyAlignment="1">
      <alignment horizontal="center" vertical="center"/>
    </xf>
    <xf numFmtId="0" fontId="22" fillId="3" borderId="0" xfId="0" applyFont="1" applyFill="1"/>
    <xf numFmtId="0" fontId="22" fillId="3" borderId="25" xfId="0" applyFont="1" applyFill="1" applyBorder="1"/>
    <xf numFmtId="0" fontId="21" fillId="3" borderId="26" xfId="0" applyFont="1" applyFill="1" applyBorder="1" applyAlignment="1">
      <alignment horizontal="center" vertical="center"/>
    </xf>
    <xf numFmtId="0" fontId="22" fillId="3" borderId="19" xfId="0" applyFont="1" applyFill="1" applyBorder="1"/>
    <xf numFmtId="0" fontId="22" fillId="3" borderId="27" xfId="0" applyFont="1" applyFill="1" applyBorder="1"/>
    <xf numFmtId="0" fontId="24" fillId="0" borderId="17" xfId="0" applyFont="1" applyBorder="1" applyAlignment="1">
      <alignment horizontal="center" vertical="center"/>
    </xf>
    <xf numFmtId="0" fontId="23" fillId="0" borderId="19" xfId="0" applyFont="1" applyBorder="1" applyAlignment="1">
      <alignment horizontal="center" vertical="center"/>
    </xf>
    <xf numFmtId="49" fontId="21" fillId="3" borderId="11" xfId="0" applyNumberFormat="1" applyFont="1" applyFill="1" applyBorder="1" applyAlignment="1">
      <alignment horizontal="left" vertical="top" wrapText="1"/>
    </xf>
    <xf numFmtId="49" fontId="21" fillId="3" borderId="10" xfId="0" applyNumberFormat="1" applyFont="1" applyFill="1" applyBorder="1" applyAlignment="1">
      <alignment horizontal="left" vertical="top" wrapText="1"/>
    </xf>
    <xf numFmtId="49" fontId="22" fillId="3" borderId="10" xfId="0" applyNumberFormat="1" applyFont="1" applyFill="1" applyBorder="1" applyAlignment="1">
      <alignment vertical="justify" wrapText="1"/>
    </xf>
    <xf numFmtId="0" fontId="22" fillId="3" borderId="10" xfId="0" applyFont="1" applyFill="1" applyBorder="1" applyAlignment="1">
      <alignment vertical="justify" wrapText="1"/>
    </xf>
    <xf numFmtId="0" fontId="22" fillId="3" borderId="12" xfId="0" applyFont="1" applyFill="1" applyBorder="1" applyAlignment="1">
      <alignment vertical="justify" wrapText="1"/>
    </xf>
    <xf numFmtId="0" fontId="22" fillId="0" borderId="0" xfId="0" applyFont="1" applyFill="1" applyBorder="1" applyAlignment="1">
      <alignment horizontal="center" vertical="center"/>
    </xf>
    <xf numFmtId="10" fontId="22" fillId="0" borderId="0" xfId="0" applyNumberFormat="1" applyFont="1" applyFill="1" applyBorder="1" applyAlignment="1">
      <alignment horizontal="center" vertical="center"/>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1" fillId="3" borderId="1" xfId="0" applyFont="1" applyFill="1" applyBorder="1" applyAlignment="1">
      <alignment horizontal="center" vertical="center" wrapText="1"/>
    </xf>
    <xf numFmtId="4" fontId="15" fillId="0" borderId="30" xfId="0" applyNumberFormat="1" applyFont="1" applyBorder="1" applyAlignment="1" applyProtection="1">
      <alignment vertical="center"/>
      <protection hidden="1"/>
    </xf>
    <xf numFmtId="4" fontId="15" fillId="0" borderId="32" xfId="0" applyNumberFormat="1" applyFont="1" applyBorder="1" applyAlignment="1" applyProtection="1">
      <alignment vertical="center"/>
      <protection hidden="1"/>
    </xf>
    <xf numFmtId="4" fontId="15" fillId="0" borderId="6" xfId="0" applyNumberFormat="1" applyFont="1" applyBorder="1" applyAlignment="1" applyProtection="1">
      <alignment vertical="center"/>
      <protection hidden="1"/>
    </xf>
    <xf numFmtId="4" fontId="15" fillId="0" borderId="31" xfId="0" applyNumberFormat="1" applyFont="1" applyBorder="1" applyAlignment="1" applyProtection="1">
      <alignment vertical="center"/>
      <protection hidden="1"/>
    </xf>
    <xf numFmtId="4" fontId="15" fillId="0" borderId="42" xfId="0" applyNumberFormat="1" applyFont="1" applyBorder="1" applyAlignment="1" applyProtection="1">
      <alignment vertical="center"/>
      <protection hidden="1"/>
    </xf>
    <xf numFmtId="4" fontId="15" fillId="0" borderId="7" xfId="0" applyNumberFormat="1" applyFont="1" applyBorder="1" applyAlignment="1" applyProtection="1">
      <alignment vertical="center"/>
      <protection hidden="1"/>
    </xf>
    <xf numFmtId="0" fontId="4" fillId="0" borderId="4" xfId="0" applyNumberFormat="1" applyFont="1" applyBorder="1" applyAlignment="1" applyProtection="1">
      <alignment horizontal="center" vertical="center"/>
      <protection hidden="1"/>
    </xf>
    <xf numFmtId="49" fontId="3" fillId="0" borderId="2" xfId="0" applyNumberFormat="1" applyFont="1" applyBorder="1" applyAlignment="1" applyProtection="1">
      <alignment horizontal="center" vertical="center"/>
      <protection hidden="1"/>
    </xf>
    <xf numFmtId="0" fontId="3" fillId="0" borderId="4" xfId="0" applyNumberFormat="1" applyFont="1" applyBorder="1" applyAlignment="1" applyProtection="1">
      <alignment horizontal="center" vertical="center"/>
      <protection hidden="1"/>
    </xf>
    <xf numFmtId="0" fontId="4" fillId="0" borderId="30" xfId="0" applyNumberFormat="1" applyFont="1" applyBorder="1" applyAlignment="1" applyProtection="1">
      <alignment horizontal="justify" vertical="justify" wrapText="1"/>
      <protection hidden="1"/>
    </xf>
    <xf numFmtId="0" fontId="4" fillId="0" borderId="32" xfId="0" applyNumberFormat="1" applyFont="1" applyBorder="1" applyAlignment="1" applyProtection="1">
      <alignment horizontal="justify" vertical="justify" wrapText="1"/>
      <protection hidden="1"/>
    </xf>
    <xf numFmtId="0" fontId="4" fillId="0" borderId="6" xfId="0" applyNumberFormat="1" applyFont="1" applyBorder="1" applyAlignment="1" applyProtection="1">
      <alignment horizontal="justify" vertical="justify" wrapText="1"/>
      <protection hidden="1"/>
    </xf>
    <xf numFmtId="0" fontId="20" fillId="3" borderId="9" xfId="0" applyFont="1" applyFill="1" applyBorder="1" applyAlignment="1">
      <alignment horizontal="center" vertical="center"/>
    </xf>
    <xf numFmtId="4" fontId="15" fillId="2" borderId="40" xfId="0" applyNumberFormat="1" applyFont="1" applyFill="1" applyBorder="1" applyAlignment="1" applyProtection="1">
      <alignment vertical="center"/>
      <protection hidden="1"/>
    </xf>
    <xf numFmtId="4" fontId="15" fillId="2" borderId="17" xfId="0" applyNumberFormat="1" applyFont="1" applyFill="1" applyBorder="1" applyAlignment="1" applyProtection="1">
      <alignment vertical="center"/>
      <protection hidden="1"/>
    </xf>
    <xf numFmtId="4" fontId="15" fillId="2" borderId="41" xfId="0" applyNumberFormat="1" applyFont="1" applyFill="1" applyBorder="1" applyAlignment="1" applyProtection="1">
      <alignment vertical="center"/>
      <protection hidden="1"/>
    </xf>
    <xf numFmtId="49" fontId="3" fillId="0" borderId="3" xfId="0" applyNumberFormat="1" applyFont="1" applyBorder="1" applyAlignment="1" applyProtection="1">
      <alignment horizontal="center" vertical="center"/>
      <protection hidden="1"/>
    </xf>
    <xf numFmtId="0" fontId="3" fillId="0" borderId="5" xfId="0" applyNumberFormat="1" applyFont="1" applyBorder="1" applyAlignment="1" applyProtection="1">
      <alignment horizontal="center" vertical="center"/>
      <protection hidden="1"/>
    </xf>
    <xf numFmtId="0" fontId="4" fillId="0" borderId="31" xfId="0" applyNumberFormat="1" applyFont="1" applyBorder="1" applyAlignment="1" applyProtection="1">
      <alignment horizontal="justify" vertical="justify" wrapText="1"/>
      <protection hidden="1"/>
    </xf>
    <xf numFmtId="0" fontId="4" fillId="0" borderId="42" xfId="0" applyNumberFormat="1" applyFont="1" applyBorder="1" applyAlignment="1" applyProtection="1">
      <alignment horizontal="justify" vertical="justify" wrapText="1"/>
      <protection hidden="1"/>
    </xf>
    <xf numFmtId="0" fontId="4" fillId="0" borderId="7" xfId="0" applyNumberFormat="1" applyFont="1" applyBorder="1" applyAlignment="1" applyProtection="1">
      <alignment horizontal="justify" vertical="justify" wrapText="1"/>
      <protection hidden="1"/>
    </xf>
    <xf numFmtId="0" fontId="4" fillId="0" borderId="5" xfId="0" applyNumberFormat="1" applyFont="1" applyBorder="1" applyAlignment="1" applyProtection="1">
      <alignment horizontal="center" vertical="center"/>
      <protection hidden="1"/>
    </xf>
    <xf numFmtId="49" fontId="3" fillId="0" borderId="34" xfId="0" applyNumberFormat="1" applyFont="1" applyBorder="1" applyAlignment="1" applyProtection="1">
      <alignment horizontal="center" vertical="center"/>
      <protection hidden="1"/>
    </xf>
    <xf numFmtId="49" fontId="3" fillId="0" borderId="32" xfId="0" applyNumberFormat="1" applyFont="1" applyBorder="1" applyAlignment="1" applyProtection="1">
      <alignment horizontal="center" vertical="center"/>
      <protection hidden="1"/>
    </xf>
    <xf numFmtId="49" fontId="3" fillId="0" borderId="6" xfId="0" applyNumberFormat="1" applyFont="1" applyBorder="1" applyAlignment="1" applyProtection="1">
      <alignment horizontal="center" vertical="center"/>
      <protection hidden="1"/>
    </xf>
    <xf numFmtId="49" fontId="19" fillId="2" borderId="20" xfId="0" applyNumberFormat="1" applyFont="1" applyFill="1" applyBorder="1" applyAlignment="1" applyProtection="1">
      <alignment horizontal="center" vertical="center"/>
      <protection hidden="1"/>
    </xf>
    <xf numFmtId="0" fontId="19" fillId="2" borderId="16" xfId="0" applyNumberFormat="1" applyFont="1" applyFill="1" applyBorder="1" applyAlignment="1" applyProtection="1">
      <alignment horizontal="center" vertical="center"/>
      <protection hidden="1"/>
    </xf>
    <xf numFmtId="0" fontId="19" fillId="2" borderId="40" xfId="0" applyNumberFormat="1" applyFont="1" applyFill="1" applyBorder="1" applyAlignment="1" applyProtection="1">
      <alignment horizontal="justify" vertical="justify" wrapText="1"/>
      <protection hidden="1"/>
    </xf>
    <xf numFmtId="0" fontId="19" fillId="2" borderId="17" xfId="0" applyNumberFormat="1" applyFont="1" applyFill="1" applyBorder="1" applyAlignment="1" applyProtection="1">
      <alignment horizontal="justify" vertical="justify" wrapText="1"/>
      <protection hidden="1"/>
    </xf>
    <xf numFmtId="0" fontId="19" fillId="2" borderId="41" xfId="0" applyNumberFormat="1" applyFont="1" applyFill="1" applyBorder="1" applyAlignment="1" applyProtection="1">
      <alignment horizontal="justify" vertical="justify" wrapText="1"/>
      <protection hidden="1"/>
    </xf>
    <xf numFmtId="0" fontId="4" fillId="2" borderId="8" xfId="0" applyNumberFormat="1" applyFont="1" applyFill="1" applyBorder="1" applyAlignment="1" applyProtection="1">
      <alignment horizontal="center" vertical="center"/>
      <protection hidden="1"/>
    </xf>
    <xf numFmtId="0" fontId="20" fillId="3" borderId="16" xfId="0" applyFont="1" applyFill="1" applyBorder="1" applyAlignment="1">
      <alignment horizontal="center" vertical="center"/>
    </xf>
    <xf numFmtId="0" fontId="20" fillId="3" borderId="18" xfId="0" applyFont="1" applyFill="1" applyBorder="1" applyAlignment="1">
      <alignment horizontal="center" vertical="center"/>
    </xf>
    <xf numFmtId="0" fontId="7" fillId="0" borderId="19" xfId="0" applyFont="1" applyBorder="1" applyAlignment="1">
      <alignment horizontal="center" vertical="center"/>
    </xf>
    <xf numFmtId="0" fontId="20" fillId="3" borderId="20" xfId="0" applyFont="1" applyFill="1" applyBorder="1" applyAlignment="1">
      <alignment horizontal="center" vertical="center"/>
    </xf>
    <xf numFmtId="0" fontId="19" fillId="3" borderId="16" xfId="0" applyFont="1" applyFill="1" applyBorder="1" applyAlignment="1">
      <alignment horizontal="center" vertical="center"/>
    </xf>
    <xf numFmtId="0" fontId="20" fillId="3" borderId="21"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22" xfId="0" applyFont="1" applyFill="1" applyBorder="1" applyAlignment="1">
      <alignment horizontal="center" vertical="center"/>
    </xf>
    <xf numFmtId="0" fontId="19" fillId="3" borderId="9" xfId="0" applyFont="1" applyFill="1" applyBorder="1" applyAlignment="1">
      <alignment horizontal="center" vertical="center"/>
    </xf>
    <xf numFmtId="0" fontId="20" fillId="3" borderId="16"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3" fillId="0" borderId="0" xfId="0" applyFont="1" applyFill="1" applyBorder="1" applyAlignment="1">
      <alignment horizontal="left"/>
    </xf>
    <xf numFmtId="164" fontId="9" fillId="0" borderId="0" xfId="0" applyNumberFormat="1" applyFont="1" applyFill="1" applyBorder="1" applyAlignment="1">
      <alignment horizontal="center"/>
    </xf>
    <xf numFmtId="49" fontId="3"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49" fontId="12" fillId="0" borderId="0" xfId="0" applyNumberFormat="1" applyFont="1" applyFill="1" applyBorder="1" applyAlignment="1">
      <alignment horizontal="left" vertical="top" wrapText="1"/>
    </xf>
    <xf numFmtId="49" fontId="11" fillId="0" borderId="0" xfId="0" applyNumberFormat="1" applyFont="1" applyFill="1" applyBorder="1" applyAlignment="1">
      <alignment vertical="justify" wrapText="1"/>
    </xf>
  </cellXfs>
  <cellStyles count="3">
    <cellStyle name="Moeda" xfId="2" builtinId="4"/>
    <cellStyle name="Normal" xfId="0" builtinId="0"/>
    <cellStyle name="Normal 2" xfId="1"/>
  </cellStyles>
  <dxfs count="320">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6" tint="0.59996337778862885"/>
        </patternFill>
      </fill>
      <border>
        <top style="thin">
          <color auto="1"/>
        </top>
        <bottom style="thin">
          <color auto="1"/>
        </bottom>
      </border>
    </dxf>
    <dxf>
      <font>
        <b/>
        <i val="0"/>
      </font>
      <fill>
        <patternFill>
          <bgColor theme="6" tint="0.59996337778862885"/>
        </patternFill>
      </fill>
      <border>
        <top style="thin">
          <color auto="1"/>
        </top>
        <bottom style="thin">
          <color auto="1"/>
        </bottom>
      </border>
    </dxf>
    <dxf>
      <font>
        <b/>
        <i val="0"/>
      </font>
      <fill>
        <patternFill>
          <bgColor theme="6" tint="0.59996337778862885"/>
        </patternFill>
      </fill>
      <border>
        <top style="thin">
          <color auto="1"/>
        </top>
        <bottom style="thin">
          <color auto="1"/>
        </bottom>
      </border>
    </dxf>
    <dxf>
      <font>
        <b/>
        <i val="0"/>
      </font>
      <fill>
        <patternFill>
          <bgColor theme="6" tint="0.59996337778862885"/>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color theme="0"/>
      </font>
      <fill>
        <patternFill>
          <bgColor rgb="FFC00000"/>
        </patternFill>
      </fill>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color theme="0"/>
      </font>
      <fill>
        <patternFill>
          <bgColor rgb="FFDE3500"/>
        </patternFill>
      </fill>
    </dxf>
    <dxf>
      <font>
        <b/>
        <i val="0"/>
      </font>
      <fill>
        <patternFill>
          <bgColor rgb="FFE8F0D8"/>
        </patternFill>
      </fill>
      <border>
        <top style="thin">
          <color auto="1"/>
        </top>
        <bottom style="thin">
          <color auto="1"/>
        </bottom>
      </border>
    </dxf>
    <dxf>
      <font>
        <color rgb="FFE8F0D8"/>
      </font>
      <fill>
        <patternFill>
          <bgColor theme="4" tint="0.79998168889431442"/>
        </patternFill>
      </fill>
      <border>
        <top style="thin">
          <color auto="1"/>
        </top>
        <bottom style="thin">
          <color auto="1"/>
        </bottom>
      </border>
    </dxf>
    <dxf>
      <font>
        <color theme="0"/>
      </font>
      <fill>
        <patternFill>
          <bgColor rgb="FFC00000"/>
        </patternFill>
      </fill>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theme="4" tint="0.79998168889431442"/>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b/>
        <i val="0"/>
        <color theme="0"/>
      </font>
      <fill>
        <patternFill>
          <bgColor rgb="FFDE3500"/>
        </patternFill>
      </fill>
    </dxf>
    <dxf>
      <font>
        <b/>
        <i val="0"/>
      </font>
      <fill>
        <patternFill>
          <bgColor rgb="FFE8F0D8"/>
        </patternFill>
      </fill>
      <border>
        <top style="thin">
          <color auto="1"/>
        </top>
        <bottom style="thin">
          <color auto="1"/>
        </bottom>
      </border>
    </dxf>
    <dxf>
      <font>
        <b/>
        <i val="0"/>
      </font>
      <fill>
        <patternFill>
          <bgColor rgb="FFE8F0D8"/>
        </patternFill>
      </fill>
      <border>
        <top style="thin">
          <color auto="1"/>
        </top>
        <bottom style="thin">
          <color auto="1"/>
        </bottom>
      </border>
    </dxf>
    <dxf>
      <font>
        <color rgb="FFE8F0D8"/>
      </font>
      <fill>
        <patternFill>
          <bgColor theme="4" tint="0.79998168889431442"/>
        </patternFill>
      </fill>
      <border>
        <top style="thin">
          <color auto="1"/>
        </top>
        <bottom style="thin">
          <color auto="1"/>
        </bottom>
      </border>
    </dxf>
    <dxf>
      <font>
        <b/>
        <i val="0"/>
        <color theme="0"/>
      </font>
      <fill>
        <patternFill>
          <bgColor rgb="FFDE3500"/>
        </patternFill>
      </fill>
    </dxf>
    <dxf>
      <font>
        <b/>
        <i val="0"/>
      </font>
      <fill>
        <patternFill>
          <bgColor theme="4" tint="0.79998168889431442"/>
        </patternFill>
      </fill>
      <border>
        <top style="thin">
          <color auto="1"/>
        </top>
        <bottom style="thin">
          <color auto="1"/>
        </bottom>
      </border>
    </dxf>
  </dxfs>
  <tableStyles count="0" defaultTableStyle="TableStyleMedium9" defaultPivotStyle="PivotStyleLight16"/>
  <colors>
    <mruColors>
      <color rgb="FFFF0505"/>
      <color rgb="FFE8F0D8"/>
      <color rgb="FFDE3500"/>
      <color rgb="FFE1EBC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628650</xdr:colOff>
      <xdr:row>0</xdr:row>
      <xdr:rowOff>144991</xdr:rowOff>
    </xdr:from>
    <xdr:to>
      <xdr:col>11</xdr:col>
      <xdr:colOff>361950</xdr:colOff>
      <xdr:row>4</xdr:row>
      <xdr:rowOff>28197</xdr:rowOff>
    </xdr:to>
    <xdr:pic>
      <xdr:nvPicPr>
        <xdr:cNvPr id="4" name="Imagem 3" descr="200px-Brasão_do_Rio_Grande_do_Norte.svg.png"/>
        <xdr:cNvPicPr>
          <a:picLocks noChangeAspect="1"/>
        </xdr:cNvPicPr>
      </xdr:nvPicPr>
      <xdr:blipFill>
        <a:blip xmlns:r="http://schemas.openxmlformats.org/officeDocument/2006/relationships" r:embed="rId1" cstate="print"/>
        <a:stretch>
          <a:fillRect/>
        </a:stretch>
      </xdr:blipFill>
      <xdr:spPr>
        <a:xfrm>
          <a:off x="2933700" y="144991"/>
          <a:ext cx="809625" cy="664256"/>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BQ2008"/>
  <sheetViews>
    <sheetView showGridLines="0" showZeros="0" tabSelected="1" topLeftCell="A47" zoomScale="90" zoomScaleNormal="90" workbookViewId="0">
      <selection activeCell="AW2011" sqref="AW2011"/>
    </sheetView>
  </sheetViews>
  <sheetFormatPr defaultRowHeight="12.75" outlineLevelRow="1" outlineLevelCol="1" x14ac:dyDescent="0.2"/>
  <cols>
    <col min="1" max="1" width="3.28515625" customWidth="1"/>
    <col min="2" max="3" width="2.28515625" customWidth="1"/>
    <col min="4" max="4" width="0.42578125" customWidth="1"/>
    <col min="5" max="5" width="1.28515625" customWidth="1"/>
    <col min="6" max="6" width="4.85546875" hidden="1" customWidth="1"/>
    <col min="7" max="7" width="8.7109375" customWidth="1"/>
    <col min="8" max="8" width="12.140625" bestFit="1" customWidth="1"/>
    <col min="9" max="9" width="9.5703125" customWidth="1" outlineLevel="1"/>
    <col min="10" max="10" width="10.42578125" customWidth="1" outlineLevel="1"/>
    <col min="11" max="18" width="5.7109375" customWidth="1" outlineLevel="1"/>
    <col min="19" max="19" width="16.28515625" customWidth="1" outlineLevel="1"/>
    <col min="20" max="22" width="5.7109375" customWidth="1" outlineLevel="1"/>
    <col min="23" max="25" width="2.28515625" style="55" customWidth="1"/>
    <col min="26" max="40" width="2.7109375" customWidth="1"/>
    <col min="41" max="41" width="3.140625" customWidth="1" outlineLevel="1"/>
    <col min="42" max="42" width="2.85546875" customWidth="1" outlineLevel="1"/>
    <col min="43" max="43" width="2.5703125" customWidth="1" outlineLevel="1"/>
    <col min="44" max="44" width="2.42578125" customWidth="1" outlineLevel="1"/>
    <col min="45" max="45" width="3.28515625" customWidth="1" outlineLevel="1"/>
    <col min="46" max="46" width="2.28515625" customWidth="1" outlineLevel="1"/>
    <col min="47" max="52" width="2.7109375" customWidth="1"/>
    <col min="53" max="56" width="1.7109375" customWidth="1"/>
    <col min="57" max="59" width="2.85546875" customWidth="1"/>
    <col min="60" max="60" width="2.140625" customWidth="1"/>
    <col min="61" max="61" width="14.140625" hidden="1" customWidth="1"/>
    <col min="62" max="63" width="2.42578125" customWidth="1"/>
    <col min="64" max="64" width="4.28515625" customWidth="1"/>
    <col min="65" max="66" width="2.42578125" customWidth="1"/>
    <col min="67" max="68" width="2.7109375" customWidth="1"/>
    <col min="69" max="69" width="13.7109375" customWidth="1"/>
    <col min="70" max="137" width="2.7109375" customWidth="1"/>
  </cols>
  <sheetData>
    <row r="1" spans="2:69" ht="13.5" outlineLevel="1" thickBot="1" x14ac:dyDescent="0.25"/>
    <row r="2" spans="2:69" ht="15.75" outlineLevel="1" x14ac:dyDescent="0.25">
      <c r="B2" s="166" t="s">
        <v>14</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8"/>
    </row>
    <row r="3" spans="2:69" ht="15.75" outlineLevel="1" x14ac:dyDescent="0.25">
      <c r="B3" s="169" t="s">
        <v>15</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1"/>
    </row>
    <row r="4" spans="2:69" ht="16.5" outlineLevel="1" thickBot="1" x14ac:dyDescent="0.3">
      <c r="B4" s="172" t="s">
        <v>27</v>
      </c>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4"/>
    </row>
    <row r="5" spans="2:69" ht="15.75" outlineLevel="1" x14ac:dyDescent="0.2">
      <c r="B5" s="175" t="s">
        <v>16</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row>
    <row r="6" spans="2:69" ht="9" customHeight="1" outlineLevel="1" x14ac:dyDescent="0.2">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row>
    <row r="7" spans="2:69" ht="19.5" customHeight="1" outlineLevel="1" x14ac:dyDescent="0.2">
      <c r="B7" s="177" t="s">
        <v>18</v>
      </c>
      <c r="C7" s="178"/>
      <c r="D7" s="178"/>
      <c r="E7" s="178"/>
      <c r="F7" s="42"/>
      <c r="G7" s="42"/>
      <c r="H7" s="179" t="s">
        <v>6184</v>
      </c>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1"/>
    </row>
    <row r="8" spans="2:69" ht="4.5" customHeight="1" outlineLevel="1" x14ac:dyDescent="0.25">
      <c r="B8" s="43"/>
      <c r="C8" s="43"/>
      <c r="D8" s="43"/>
      <c r="E8" s="43"/>
      <c r="F8" s="43"/>
      <c r="G8" s="43"/>
      <c r="H8" s="43"/>
      <c r="I8" s="43"/>
      <c r="J8" s="43"/>
      <c r="K8" s="43"/>
      <c r="L8" s="43"/>
      <c r="M8" s="43"/>
      <c r="N8" s="43"/>
      <c r="O8" s="43"/>
      <c r="P8" s="43"/>
      <c r="Q8" s="43"/>
      <c r="R8" s="43"/>
      <c r="S8" s="43"/>
      <c r="T8" s="43"/>
      <c r="U8" s="43"/>
      <c r="V8" s="43"/>
      <c r="W8" s="56"/>
      <c r="X8" s="56"/>
      <c r="Y8" s="56"/>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row>
    <row r="9" spans="2:69" ht="18" customHeight="1" outlineLevel="1" x14ac:dyDescent="0.25">
      <c r="B9" s="154" t="s">
        <v>26</v>
      </c>
      <c r="C9" s="156"/>
      <c r="D9" s="156"/>
      <c r="E9" s="156"/>
      <c r="F9" s="156"/>
      <c r="G9" s="156"/>
      <c r="H9" s="156"/>
      <c r="I9" s="162" t="s">
        <v>6155</v>
      </c>
      <c r="J9" s="162"/>
      <c r="K9" s="162"/>
      <c r="L9" s="162"/>
      <c r="M9" s="162"/>
      <c r="N9" s="162"/>
      <c r="O9" s="162"/>
      <c r="P9" s="162"/>
      <c r="Q9" s="162"/>
      <c r="R9" s="162"/>
      <c r="S9" s="162"/>
      <c r="T9" s="162"/>
      <c r="U9" s="162"/>
      <c r="V9" s="162"/>
      <c r="W9" s="162"/>
      <c r="X9" s="162"/>
      <c r="Y9" s="162"/>
      <c r="Z9" s="162"/>
      <c r="AA9" s="162"/>
      <c r="AB9" s="162"/>
      <c r="AC9" s="162"/>
      <c r="AD9" s="162"/>
      <c r="AE9" s="162"/>
      <c r="AF9" s="162"/>
      <c r="AG9" s="163"/>
      <c r="AH9" s="43"/>
      <c r="AI9" s="43"/>
      <c r="AJ9" s="43"/>
      <c r="AK9" s="43"/>
      <c r="AL9" s="43"/>
      <c r="AM9" s="43"/>
      <c r="AN9" s="43"/>
      <c r="AO9" s="43"/>
      <c r="AP9" s="43"/>
      <c r="AQ9" s="43"/>
      <c r="AR9" s="43"/>
      <c r="AS9" s="43"/>
      <c r="AT9" s="43"/>
      <c r="AU9" s="43"/>
      <c r="AV9" s="43"/>
      <c r="AW9" s="43"/>
      <c r="AX9" s="43"/>
      <c r="AY9" s="43"/>
      <c r="AZ9" s="43"/>
      <c r="BA9" s="43"/>
      <c r="BB9" s="43"/>
      <c r="BC9" s="43"/>
      <c r="BD9" s="43"/>
      <c r="BE9" s="43"/>
      <c r="BF9" s="182"/>
      <c r="BG9" s="182"/>
      <c r="BH9" s="182"/>
      <c r="BI9" s="182"/>
      <c r="BJ9" s="182"/>
      <c r="BK9" s="183"/>
      <c r="BL9" s="182"/>
      <c r="BM9" s="182"/>
      <c r="BN9" s="182"/>
    </row>
    <row r="10" spans="2:69" ht="4.5" customHeight="1" outlineLevel="1" x14ac:dyDescent="0.25">
      <c r="B10" s="43"/>
      <c r="C10" s="43"/>
      <c r="D10" s="43"/>
      <c r="E10" s="43"/>
      <c r="F10" s="43"/>
      <c r="G10" s="43"/>
      <c r="H10" s="43"/>
      <c r="I10" s="43"/>
      <c r="J10" s="43"/>
      <c r="K10" s="43"/>
      <c r="L10" s="43"/>
      <c r="M10" s="43"/>
      <c r="N10" s="43"/>
      <c r="O10" s="43"/>
      <c r="P10" s="43"/>
      <c r="Q10" s="43"/>
      <c r="R10" s="43"/>
      <c r="S10" s="43"/>
      <c r="T10" s="43"/>
      <c r="U10" s="43"/>
      <c r="V10" s="43"/>
      <c r="W10" s="56"/>
      <c r="X10" s="56"/>
      <c r="Y10" s="56"/>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row>
    <row r="11" spans="2:69" ht="20.25" customHeight="1" outlineLevel="1" x14ac:dyDescent="0.25">
      <c r="B11" s="154" t="s">
        <v>19</v>
      </c>
      <c r="C11" s="155"/>
      <c r="D11" s="155"/>
      <c r="E11" s="155"/>
      <c r="F11" s="155"/>
      <c r="G11" s="155"/>
      <c r="H11" s="155"/>
      <c r="I11" s="164" t="s">
        <v>6156</v>
      </c>
      <c r="J11" s="165"/>
      <c r="K11" s="43"/>
      <c r="L11" s="43"/>
      <c r="M11" s="43"/>
      <c r="N11" s="43"/>
      <c r="O11" s="43"/>
      <c r="P11" s="43"/>
      <c r="Q11" s="43"/>
      <c r="R11" s="43"/>
      <c r="S11" s="43"/>
      <c r="T11" s="43"/>
      <c r="U11" s="43"/>
      <c r="V11" s="43"/>
      <c r="W11" s="56"/>
      <c r="X11" s="56"/>
      <c r="Y11" s="56"/>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157" t="s">
        <v>8</v>
      </c>
      <c r="BG11" s="158"/>
      <c r="BH11" s="158"/>
      <c r="BI11" s="158"/>
      <c r="BJ11" s="158"/>
      <c r="BK11" s="159">
        <v>0.22</v>
      </c>
      <c r="BL11" s="160"/>
      <c r="BM11" s="160"/>
      <c r="BN11" s="161"/>
    </row>
    <row r="12" spans="2:69" ht="16.5" thickBot="1" x14ac:dyDescent="0.25">
      <c r="B12" s="176" t="s">
        <v>17</v>
      </c>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row>
    <row r="13" spans="2:69" ht="14.25" customHeight="1" x14ac:dyDescent="0.2">
      <c r="B13" s="140" t="s">
        <v>1</v>
      </c>
      <c r="C13" s="141"/>
      <c r="D13" s="141"/>
      <c r="E13" s="141"/>
      <c r="F13" s="44"/>
      <c r="G13" s="146" t="s">
        <v>31</v>
      </c>
      <c r="H13" s="146" t="s">
        <v>25</v>
      </c>
      <c r="I13" s="146" t="s">
        <v>24</v>
      </c>
      <c r="J13" s="146"/>
      <c r="K13" s="146"/>
      <c r="L13" s="146"/>
      <c r="M13" s="146"/>
      <c r="N13" s="146"/>
      <c r="O13" s="146"/>
      <c r="P13" s="146"/>
      <c r="Q13" s="146"/>
      <c r="R13" s="146"/>
      <c r="S13" s="146"/>
      <c r="T13" s="146"/>
      <c r="U13" s="146"/>
      <c r="V13" s="146"/>
      <c r="W13" s="146" t="s">
        <v>0</v>
      </c>
      <c r="X13" s="146"/>
      <c r="Y13" s="146"/>
      <c r="Z13" s="146" t="s">
        <v>13</v>
      </c>
      <c r="AA13" s="146"/>
      <c r="AB13" s="146"/>
      <c r="AC13" s="146"/>
      <c r="AD13" s="150" t="s">
        <v>2</v>
      </c>
      <c r="AE13" s="150"/>
      <c r="AF13" s="150"/>
      <c r="AG13" s="150"/>
      <c r="AH13" s="150"/>
      <c r="AI13" s="150"/>
      <c r="AJ13" s="150"/>
      <c r="AK13" s="150"/>
      <c r="AL13" s="150"/>
      <c r="AM13" s="150"/>
      <c r="AN13" s="150"/>
      <c r="AO13" s="150" t="s">
        <v>2</v>
      </c>
      <c r="AP13" s="150"/>
      <c r="AQ13" s="150"/>
      <c r="AR13" s="150"/>
      <c r="AS13" s="150"/>
      <c r="AT13" s="150"/>
      <c r="AU13" s="150" t="s">
        <v>2</v>
      </c>
      <c r="AV13" s="150"/>
      <c r="AW13" s="150"/>
      <c r="AX13" s="150"/>
      <c r="AY13" s="150"/>
      <c r="AZ13" s="150"/>
      <c r="BA13" s="150" t="s">
        <v>9</v>
      </c>
      <c r="BB13" s="150"/>
      <c r="BC13" s="150"/>
      <c r="BD13" s="150"/>
      <c r="BE13" s="150"/>
      <c r="BF13" s="150"/>
      <c r="BG13" s="150"/>
      <c r="BH13" s="150"/>
      <c r="BI13" s="45"/>
      <c r="BJ13" s="146" t="s">
        <v>10</v>
      </c>
      <c r="BK13" s="146"/>
      <c r="BL13" s="146"/>
      <c r="BM13" s="146"/>
      <c r="BN13" s="184"/>
      <c r="BO13" s="16"/>
    </row>
    <row r="14" spans="2:69" ht="15" customHeight="1" x14ac:dyDescent="0.2">
      <c r="B14" s="142"/>
      <c r="C14" s="143"/>
      <c r="D14" s="143"/>
      <c r="E14" s="143"/>
      <c r="F14" s="46"/>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53" t="s">
        <v>11</v>
      </c>
      <c r="AE14" s="153"/>
      <c r="AF14" s="153"/>
      <c r="AG14" s="153"/>
      <c r="AH14" s="153"/>
      <c r="AI14" s="153"/>
      <c r="AJ14" s="153"/>
      <c r="AK14" s="153"/>
      <c r="AL14" s="153"/>
      <c r="AM14" s="153"/>
      <c r="AN14" s="153"/>
      <c r="AO14" s="153" t="s">
        <v>960</v>
      </c>
      <c r="AP14" s="153"/>
      <c r="AQ14" s="153"/>
      <c r="AR14" s="153"/>
      <c r="AS14" s="153"/>
      <c r="AT14" s="153"/>
      <c r="AU14" s="153" t="s">
        <v>960</v>
      </c>
      <c r="AV14" s="153"/>
      <c r="AW14" s="153"/>
      <c r="AX14" s="153"/>
      <c r="AY14" s="153"/>
      <c r="AZ14" s="153"/>
      <c r="BA14" s="151"/>
      <c r="BB14" s="151"/>
      <c r="BC14" s="151"/>
      <c r="BD14" s="151"/>
      <c r="BE14" s="151"/>
      <c r="BF14" s="151"/>
      <c r="BG14" s="151"/>
      <c r="BH14" s="151"/>
      <c r="BI14" s="47"/>
      <c r="BJ14" s="147"/>
      <c r="BK14" s="147"/>
      <c r="BL14" s="147"/>
      <c r="BM14" s="147"/>
      <c r="BN14" s="185"/>
      <c r="BO14" s="16"/>
    </row>
    <row r="15" spans="2:69" ht="16.5" customHeight="1" thickBot="1" x14ac:dyDescent="0.25">
      <c r="B15" s="144"/>
      <c r="C15" s="145"/>
      <c r="D15" s="145"/>
      <c r="E15" s="145"/>
      <c r="F15" s="48"/>
      <c r="G15" s="148"/>
      <c r="H15" s="148"/>
      <c r="I15" s="149"/>
      <c r="J15" s="149"/>
      <c r="K15" s="149"/>
      <c r="L15" s="149"/>
      <c r="M15" s="149"/>
      <c r="N15" s="149"/>
      <c r="O15" s="149"/>
      <c r="P15" s="149"/>
      <c r="Q15" s="149"/>
      <c r="R15" s="149"/>
      <c r="S15" s="149"/>
      <c r="T15" s="149"/>
      <c r="U15" s="149"/>
      <c r="V15" s="149"/>
      <c r="W15" s="149"/>
      <c r="X15" s="149"/>
      <c r="Y15" s="149"/>
      <c r="Z15" s="149"/>
      <c r="AA15" s="149"/>
      <c r="AB15" s="149"/>
      <c r="AC15" s="149"/>
      <c r="AD15" s="152" t="s">
        <v>3</v>
      </c>
      <c r="AE15" s="152"/>
      <c r="AF15" s="152"/>
      <c r="AG15" s="152"/>
      <c r="AH15" s="152"/>
      <c r="AI15" s="152" t="s">
        <v>12</v>
      </c>
      <c r="AJ15" s="152"/>
      <c r="AK15" s="152"/>
      <c r="AL15" s="152"/>
      <c r="AM15" s="152"/>
      <c r="AN15" s="152"/>
      <c r="AO15" s="152" t="s">
        <v>6</v>
      </c>
      <c r="AP15" s="152"/>
      <c r="AQ15" s="152"/>
      <c r="AR15" s="152"/>
      <c r="AS15" s="152"/>
      <c r="AT15" s="152"/>
      <c r="AU15" s="152" t="s">
        <v>7</v>
      </c>
      <c r="AV15" s="152"/>
      <c r="AW15" s="152"/>
      <c r="AX15" s="152"/>
      <c r="AY15" s="152"/>
      <c r="AZ15" s="152"/>
      <c r="BA15" s="152"/>
      <c r="BB15" s="152"/>
      <c r="BC15" s="152"/>
      <c r="BD15" s="152"/>
      <c r="BE15" s="152"/>
      <c r="BF15" s="152"/>
      <c r="BG15" s="152"/>
      <c r="BH15" s="152"/>
      <c r="BI15" s="49"/>
      <c r="BJ15" s="149"/>
      <c r="BK15" s="149"/>
      <c r="BL15" s="149"/>
      <c r="BM15" s="149"/>
      <c r="BN15" s="186"/>
      <c r="BO15" s="11"/>
      <c r="BQ15" t="s">
        <v>28</v>
      </c>
    </row>
    <row r="16" spans="2:69" ht="3.75" customHeight="1" thickBot="1" x14ac:dyDescent="0.25">
      <c r="B16" s="9"/>
      <c r="C16" s="9"/>
      <c r="D16" s="9"/>
      <c r="E16" s="9"/>
      <c r="F16" s="9"/>
      <c r="G16" s="9"/>
      <c r="H16" s="9"/>
      <c r="I16" s="9"/>
      <c r="J16" s="9"/>
      <c r="K16" s="9"/>
      <c r="L16" s="9"/>
      <c r="M16" s="9"/>
      <c r="N16" s="9"/>
      <c r="O16" s="9"/>
      <c r="P16" s="9"/>
      <c r="Q16" s="9"/>
      <c r="R16" s="9"/>
      <c r="S16" s="9"/>
      <c r="T16" s="9"/>
      <c r="U16" s="9"/>
      <c r="V16" s="9"/>
      <c r="W16" s="57"/>
      <c r="X16" s="57"/>
      <c r="Y16" s="57"/>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1" t="s">
        <v>20</v>
      </c>
    </row>
    <row r="17" spans="1:69" ht="15" customHeight="1" x14ac:dyDescent="0.2">
      <c r="A17" s="3" t="s">
        <v>30</v>
      </c>
      <c r="B17" s="73"/>
      <c r="C17" s="74"/>
      <c r="D17" s="74"/>
      <c r="E17" s="74"/>
      <c r="F17" s="31"/>
      <c r="G17" s="62"/>
      <c r="H17" s="13"/>
      <c r="I17" s="72" t="s">
        <v>6185</v>
      </c>
      <c r="J17" s="72"/>
      <c r="K17" s="72"/>
      <c r="L17" s="72"/>
      <c r="M17" s="72"/>
      <c r="N17" s="72"/>
      <c r="O17" s="72"/>
      <c r="P17" s="72"/>
      <c r="Q17" s="72"/>
      <c r="R17" s="72"/>
      <c r="S17" s="72"/>
      <c r="T17" s="72"/>
      <c r="U17" s="72"/>
      <c r="V17" s="72"/>
      <c r="W17" s="69">
        <f>BABSIN!U17</f>
        <v>0</v>
      </c>
      <c r="X17" s="70"/>
      <c r="Y17" s="71"/>
      <c r="Z17" s="122"/>
      <c r="AA17" s="122"/>
      <c r="AB17" s="122"/>
      <c r="AC17" s="122"/>
      <c r="AD17" s="120"/>
      <c r="AE17" s="120"/>
      <c r="AF17" s="120"/>
      <c r="AG17" s="120"/>
      <c r="AH17" s="120"/>
      <c r="AI17" s="81"/>
      <c r="AJ17" s="81"/>
      <c r="AK17" s="81"/>
      <c r="AL17" s="81"/>
      <c r="AM17" s="81"/>
      <c r="AN17" s="81"/>
      <c r="AO17" s="77">
        <f>IF(BABSIN!X17=0,,BABSIN!X17)</f>
        <v>0</v>
      </c>
      <c r="AP17" s="77"/>
      <c r="AQ17" s="77"/>
      <c r="AR17" s="77"/>
      <c r="AS17" s="77"/>
      <c r="AT17" s="77"/>
      <c r="AU17" s="77">
        <f>IF(A17="T",BJ17,TRUNC(ROUND(AO17*(1+$BK$11),3),2))</f>
        <v>0</v>
      </c>
      <c r="AV17" s="77"/>
      <c r="AW17" s="77"/>
      <c r="AX17" s="77"/>
      <c r="AY17" s="77"/>
      <c r="AZ17" s="77"/>
      <c r="BA17" s="99">
        <f t="shared" ref="BA17:BA34" si="0">IF($A17="T",,IF(AND(AU17&lt;&gt;0,AD17&lt;=AU17),"OK",IF(AU17&lt;&gt;0,"NÃO",)))</f>
        <v>0</v>
      </c>
      <c r="BB17" s="100"/>
      <c r="BC17" s="100"/>
      <c r="BD17" s="101"/>
      <c r="BE17" s="102">
        <f t="shared" ref="BE17:BE34" si="1">IF($A17="T",,IF(AND(AU17&lt;&gt;0,AD17&lt;=AU17),(AU17-AD17)/AU17,IF(AU17&lt;&gt;0,(AD17-AU17)/AU17,)))</f>
        <v>0</v>
      </c>
      <c r="BF17" s="103"/>
      <c r="BG17" s="104"/>
      <c r="BH17" s="10">
        <f t="shared" ref="BH17:BH34" si="2">IF($A17="T",,IF(AND(AU17&lt;&gt;0,AD17=AU17),"►",IF(AND(AU17&lt;&gt;0,AD17&lt;=AU17),"▼",IF(AU17&lt;&gt;0,"▲",))))</f>
        <v>0</v>
      </c>
      <c r="BI17" s="8">
        <f t="shared" ref="BI17:BI23" si="3">IF(A17="S",BJ17,)</f>
        <v>0</v>
      </c>
      <c r="BJ17" s="85">
        <f>IF(AND(A17&lt;&gt;"",A17="S"),(Z17*$AD17),IF(AND(A17&lt;&gt;"",A17="T"),SUMIFS(IS,IC,CR),))</f>
        <v>0</v>
      </c>
      <c r="BK17" s="85"/>
      <c r="BL17" s="85"/>
      <c r="BM17" s="85"/>
      <c r="BN17" s="86"/>
      <c r="BO17" t="str">
        <f t="shared" ref="BO17:BO25" si="4">IF(OR(A17="T",A17="S",A16="S"),"OK",)</f>
        <v>OK</v>
      </c>
    </row>
    <row r="18" spans="1:69" ht="15" customHeight="1" x14ac:dyDescent="0.2">
      <c r="A18" s="3" t="s">
        <v>30</v>
      </c>
      <c r="B18" s="73" t="s">
        <v>6159</v>
      </c>
      <c r="C18" s="74"/>
      <c r="D18" s="74"/>
      <c r="E18" s="74"/>
      <c r="F18" s="31"/>
      <c r="G18" s="62"/>
      <c r="H18" s="13"/>
      <c r="I18" s="72" t="s">
        <v>6157</v>
      </c>
      <c r="J18" s="72"/>
      <c r="K18" s="72"/>
      <c r="L18" s="72"/>
      <c r="M18" s="72"/>
      <c r="N18" s="72"/>
      <c r="O18" s="72"/>
      <c r="P18" s="72"/>
      <c r="Q18" s="72"/>
      <c r="R18" s="72"/>
      <c r="S18" s="72"/>
      <c r="T18" s="72"/>
      <c r="U18" s="72"/>
      <c r="V18" s="72"/>
      <c r="W18" s="69">
        <f>BABSIN!U18</f>
        <v>0</v>
      </c>
      <c r="X18" s="70"/>
      <c r="Y18" s="71"/>
      <c r="Z18" s="68"/>
      <c r="AA18" s="68"/>
      <c r="AB18" s="68"/>
      <c r="AC18" s="68"/>
      <c r="AD18" s="82"/>
      <c r="AE18" s="83"/>
      <c r="AF18" s="83"/>
      <c r="AG18" s="83"/>
      <c r="AH18" s="84"/>
      <c r="AI18" s="81">
        <f>AD18*Z18</f>
        <v>0</v>
      </c>
      <c r="AJ18" s="81"/>
      <c r="AK18" s="81"/>
      <c r="AL18" s="81"/>
      <c r="AM18" s="81"/>
      <c r="AN18" s="81"/>
      <c r="AO18" s="78"/>
      <c r="AP18" s="79"/>
      <c r="AQ18" s="79"/>
      <c r="AR18" s="79"/>
      <c r="AS18" s="79"/>
      <c r="AT18" s="80"/>
      <c r="AU18" s="77">
        <f>IF(A18="T",BJ18,ROUND(AO18*(1+$BK$11),2))</f>
        <v>0</v>
      </c>
      <c r="AV18" s="77"/>
      <c r="AW18" s="77"/>
      <c r="AX18" s="77"/>
      <c r="AY18" s="77"/>
      <c r="AZ18" s="77"/>
      <c r="BA18" s="75">
        <f t="shared" si="0"/>
        <v>0</v>
      </c>
      <c r="BB18" s="76"/>
      <c r="BC18" s="76"/>
      <c r="BD18" s="76"/>
      <c r="BE18" s="87">
        <f t="shared" si="1"/>
        <v>0</v>
      </c>
      <c r="BF18" s="87"/>
      <c r="BG18" s="87"/>
      <c r="BH18" s="10">
        <f t="shared" si="2"/>
        <v>0</v>
      </c>
      <c r="BI18" s="29">
        <f t="shared" si="3"/>
        <v>0</v>
      </c>
      <c r="BJ18" s="85">
        <f t="shared" ref="BJ18:BJ81" si="5">IF(AND(A18&lt;&gt;"",A18="S"),ROUND(Z18*$AD18,2),IF(AND(A18&lt;&gt;"",A18="T"),SUMIFS(IS,IC,CR),))</f>
        <v>0</v>
      </c>
      <c r="BK18" s="85"/>
      <c r="BL18" s="85"/>
      <c r="BM18" s="85"/>
      <c r="BN18" s="86"/>
      <c r="BO18" t="str">
        <f t="shared" si="4"/>
        <v>OK</v>
      </c>
      <c r="BQ18">
        <f t="shared" ref="BQ18:BQ25" si="6">ROUND(AU18*Z18,2)</f>
        <v>0</v>
      </c>
    </row>
    <row r="19" spans="1:69" ht="15" customHeight="1" x14ac:dyDescent="0.2">
      <c r="A19" s="3" t="s">
        <v>6158</v>
      </c>
      <c r="B19" s="73" t="s">
        <v>6160</v>
      </c>
      <c r="C19" s="74"/>
      <c r="D19" s="74"/>
      <c r="E19" s="74"/>
      <c r="F19" s="31"/>
      <c r="G19" s="13" t="s">
        <v>6161</v>
      </c>
      <c r="H19" s="13" t="s">
        <v>866</v>
      </c>
      <c r="I19" s="72" t="str">
        <f>BABSIN!G19</f>
        <v>Placa de obra em chapa de aço galvanizado</v>
      </c>
      <c r="J19" s="72"/>
      <c r="K19" s="72"/>
      <c r="L19" s="72"/>
      <c r="M19" s="72"/>
      <c r="N19" s="72"/>
      <c r="O19" s="72"/>
      <c r="P19" s="72"/>
      <c r="Q19" s="72"/>
      <c r="R19" s="72"/>
      <c r="S19" s="72"/>
      <c r="T19" s="72"/>
      <c r="U19" s="72"/>
      <c r="V19" s="72"/>
      <c r="W19" s="69" t="str">
        <f>BABSIN!U19</f>
        <v>m²</v>
      </c>
      <c r="X19" s="70"/>
      <c r="Y19" s="71"/>
      <c r="Z19" s="94">
        <v>6</v>
      </c>
      <c r="AA19" s="95"/>
      <c r="AB19" s="95"/>
      <c r="AC19" s="96"/>
      <c r="AD19" s="82">
        <v>279.87</v>
      </c>
      <c r="AE19" s="83"/>
      <c r="AF19" s="83"/>
      <c r="AG19" s="83"/>
      <c r="AH19" s="84"/>
      <c r="AI19" s="81">
        <f t="shared" ref="AI19:AI82" si="7">AD19*Z19</f>
        <v>1679.22</v>
      </c>
      <c r="AJ19" s="81"/>
      <c r="AK19" s="81"/>
      <c r="AL19" s="81"/>
      <c r="AM19" s="81"/>
      <c r="AN19" s="81"/>
      <c r="AO19" s="78">
        <v>229.41</v>
      </c>
      <c r="AP19" s="79"/>
      <c r="AQ19" s="79"/>
      <c r="AR19" s="79"/>
      <c r="AS19" s="79"/>
      <c r="AT19" s="80"/>
      <c r="AU19" s="77">
        <f t="shared" ref="AU19:AU82" si="8">IF(A19="T",BJ19,ROUND(AO19*(1+$BK$11),2))</f>
        <v>279.88</v>
      </c>
      <c r="AV19" s="77"/>
      <c r="AW19" s="77"/>
      <c r="AX19" s="77"/>
      <c r="AY19" s="77"/>
      <c r="AZ19" s="77"/>
      <c r="BA19" s="75" t="str">
        <f t="shared" si="0"/>
        <v>OK</v>
      </c>
      <c r="BB19" s="76"/>
      <c r="BC19" s="76"/>
      <c r="BD19" s="76"/>
      <c r="BE19" s="87">
        <f t="shared" si="1"/>
        <v>0</v>
      </c>
      <c r="BF19" s="87"/>
      <c r="BG19" s="87"/>
      <c r="BH19" s="10" t="str">
        <f t="shared" si="2"/>
        <v>▼</v>
      </c>
      <c r="BI19" s="29">
        <f t="shared" si="3"/>
        <v>1679.22</v>
      </c>
      <c r="BJ19" s="85">
        <f t="shared" si="5"/>
        <v>1679.22</v>
      </c>
      <c r="BK19" s="85"/>
      <c r="BL19" s="85"/>
      <c r="BM19" s="85"/>
      <c r="BN19" s="86"/>
      <c r="BO19" t="str">
        <f t="shared" si="4"/>
        <v>OK</v>
      </c>
      <c r="BQ19">
        <f t="shared" si="6"/>
        <v>1679.28</v>
      </c>
    </row>
    <row r="20" spans="1:69" ht="15" customHeight="1" x14ac:dyDescent="0.2">
      <c r="A20" s="3" t="s">
        <v>6158</v>
      </c>
      <c r="B20" s="73" t="s">
        <v>6162</v>
      </c>
      <c r="C20" s="74"/>
      <c r="D20" s="74"/>
      <c r="E20" s="74"/>
      <c r="F20" s="31"/>
      <c r="G20" s="13" t="s">
        <v>6187</v>
      </c>
      <c r="H20" s="4">
        <v>10012</v>
      </c>
      <c r="I20" s="72" t="s">
        <v>6186</v>
      </c>
      <c r="J20" s="72"/>
      <c r="K20" s="72"/>
      <c r="L20" s="72"/>
      <c r="M20" s="72"/>
      <c r="N20" s="72"/>
      <c r="O20" s="72"/>
      <c r="P20" s="72"/>
      <c r="Q20" s="72"/>
      <c r="R20" s="72"/>
      <c r="S20" s="72"/>
      <c r="T20" s="72"/>
      <c r="U20" s="72"/>
      <c r="V20" s="72"/>
      <c r="W20" s="69" t="str">
        <f>BABSIN!U20</f>
        <v>m²</v>
      </c>
      <c r="X20" s="70"/>
      <c r="Y20" s="71"/>
      <c r="Z20" s="94">
        <v>241</v>
      </c>
      <c r="AA20" s="95"/>
      <c r="AB20" s="95"/>
      <c r="AC20" s="96"/>
      <c r="AD20" s="82">
        <v>2.2000000000000002</v>
      </c>
      <c r="AE20" s="83"/>
      <c r="AF20" s="83"/>
      <c r="AG20" s="83"/>
      <c r="AH20" s="84"/>
      <c r="AI20" s="81">
        <f t="shared" si="7"/>
        <v>530.20000000000005</v>
      </c>
      <c r="AJ20" s="81"/>
      <c r="AK20" s="81"/>
      <c r="AL20" s="81"/>
      <c r="AM20" s="81"/>
      <c r="AN20" s="81"/>
      <c r="AO20" s="78">
        <v>1.8</v>
      </c>
      <c r="AP20" s="79"/>
      <c r="AQ20" s="79"/>
      <c r="AR20" s="79"/>
      <c r="AS20" s="79"/>
      <c r="AT20" s="80"/>
      <c r="AU20" s="77">
        <f t="shared" si="8"/>
        <v>2.2000000000000002</v>
      </c>
      <c r="AV20" s="77"/>
      <c r="AW20" s="77"/>
      <c r="AX20" s="77"/>
      <c r="AY20" s="77"/>
      <c r="AZ20" s="77"/>
      <c r="BA20" s="75" t="str">
        <f t="shared" si="0"/>
        <v>OK</v>
      </c>
      <c r="BB20" s="76"/>
      <c r="BC20" s="76"/>
      <c r="BD20" s="76"/>
      <c r="BE20" s="87">
        <f t="shared" si="1"/>
        <v>0</v>
      </c>
      <c r="BF20" s="87"/>
      <c r="BG20" s="87"/>
      <c r="BH20" s="10" t="str">
        <f t="shared" si="2"/>
        <v>►</v>
      </c>
      <c r="BI20" s="29">
        <f t="shared" si="3"/>
        <v>530.20000000000005</v>
      </c>
      <c r="BJ20" s="85">
        <f t="shared" si="5"/>
        <v>530.20000000000005</v>
      </c>
      <c r="BK20" s="85"/>
      <c r="BL20" s="85"/>
      <c r="BM20" s="85"/>
      <c r="BN20" s="86"/>
      <c r="BO20" t="str">
        <f t="shared" si="4"/>
        <v>OK</v>
      </c>
      <c r="BQ20">
        <f t="shared" si="6"/>
        <v>530.20000000000005</v>
      </c>
    </row>
    <row r="21" spans="1:69" ht="15" customHeight="1" x14ac:dyDescent="0.2">
      <c r="A21" s="3" t="s">
        <v>30</v>
      </c>
      <c r="B21" s="73" t="s">
        <v>6163</v>
      </c>
      <c r="C21" s="74"/>
      <c r="D21" s="74"/>
      <c r="E21" s="74"/>
      <c r="F21" s="31"/>
      <c r="G21" s="13"/>
      <c r="H21" s="4"/>
      <c r="I21" s="72" t="s">
        <v>6164</v>
      </c>
      <c r="J21" s="72"/>
      <c r="K21" s="72"/>
      <c r="L21" s="72"/>
      <c r="M21" s="72"/>
      <c r="N21" s="72"/>
      <c r="O21" s="72"/>
      <c r="P21" s="72"/>
      <c r="Q21" s="72"/>
      <c r="R21" s="72"/>
      <c r="S21" s="72"/>
      <c r="T21" s="72"/>
      <c r="U21" s="72"/>
      <c r="V21" s="72"/>
      <c r="W21" s="69">
        <f>BABSIN!U21</f>
        <v>0</v>
      </c>
      <c r="X21" s="70"/>
      <c r="Y21" s="71"/>
      <c r="Z21" s="94"/>
      <c r="AA21" s="95"/>
      <c r="AB21" s="95"/>
      <c r="AC21" s="96"/>
      <c r="AD21" s="82"/>
      <c r="AE21" s="83"/>
      <c r="AF21" s="83"/>
      <c r="AG21" s="83"/>
      <c r="AH21" s="84"/>
      <c r="AI21" s="81">
        <f t="shared" si="7"/>
        <v>0</v>
      </c>
      <c r="AJ21" s="81"/>
      <c r="AK21" s="81"/>
      <c r="AL21" s="81"/>
      <c r="AM21" s="81"/>
      <c r="AN21" s="81"/>
      <c r="AO21" s="78"/>
      <c r="AP21" s="79"/>
      <c r="AQ21" s="79"/>
      <c r="AR21" s="79"/>
      <c r="AS21" s="79"/>
      <c r="AT21" s="80"/>
      <c r="AU21" s="77">
        <f t="shared" si="8"/>
        <v>0</v>
      </c>
      <c r="AV21" s="77"/>
      <c r="AW21" s="77"/>
      <c r="AX21" s="77"/>
      <c r="AY21" s="77"/>
      <c r="AZ21" s="77"/>
      <c r="BA21" s="75">
        <f t="shared" si="0"/>
        <v>0</v>
      </c>
      <c r="BB21" s="76"/>
      <c r="BC21" s="76"/>
      <c r="BD21" s="76"/>
      <c r="BE21" s="87">
        <f t="shared" si="1"/>
        <v>0</v>
      </c>
      <c r="BF21" s="87"/>
      <c r="BG21" s="87"/>
      <c r="BH21" s="10">
        <f t="shared" si="2"/>
        <v>0</v>
      </c>
      <c r="BI21" s="29">
        <f t="shared" si="3"/>
        <v>0</v>
      </c>
      <c r="BJ21" s="85">
        <f t="shared" si="5"/>
        <v>0</v>
      </c>
      <c r="BK21" s="85"/>
      <c r="BL21" s="85"/>
      <c r="BM21" s="85"/>
      <c r="BN21" s="86"/>
      <c r="BO21" t="str">
        <f t="shared" si="4"/>
        <v>OK</v>
      </c>
      <c r="BQ21">
        <f t="shared" si="6"/>
        <v>0</v>
      </c>
    </row>
    <row r="22" spans="1:69" ht="15" customHeight="1" x14ac:dyDescent="0.2">
      <c r="A22" s="3" t="s">
        <v>6158</v>
      </c>
      <c r="B22" s="73" t="s">
        <v>6165</v>
      </c>
      <c r="C22" s="74"/>
      <c r="D22" s="74"/>
      <c r="E22" s="74"/>
      <c r="F22" s="31"/>
      <c r="G22" s="13" t="s">
        <v>6161</v>
      </c>
      <c r="H22" s="4" t="s">
        <v>6166</v>
      </c>
      <c r="I22" s="72" t="str">
        <f>BABSIN!G22</f>
        <v>Escavação manual de vala / cava em lodo, entre 3 e 4,5m de profundidade</v>
      </c>
      <c r="J22" s="72"/>
      <c r="K22" s="72"/>
      <c r="L22" s="72"/>
      <c r="M22" s="72"/>
      <c r="N22" s="72"/>
      <c r="O22" s="72"/>
      <c r="P22" s="72"/>
      <c r="Q22" s="72"/>
      <c r="R22" s="72"/>
      <c r="S22" s="72"/>
      <c r="T22" s="72"/>
      <c r="U22" s="72"/>
      <c r="V22" s="72"/>
      <c r="W22" s="69" t="str">
        <f>BABSIN!U22</f>
        <v>m³</v>
      </c>
      <c r="X22" s="70"/>
      <c r="Y22" s="71"/>
      <c r="Z22" s="94">
        <v>9.64</v>
      </c>
      <c r="AA22" s="95"/>
      <c r="AB22" s="95"/>
      <c r="AC22" s="96"/>
      <c r="AD22" s="82">
        <v>15.95</v>
      </c>
      <c r="AE22" s="83"/>
      <c r="AF22" s="83"/>
      <c r="AG22" s="83"/>
      <c r="AH22" s="84"/>
      <c r="AI22" s="81">
        <f t="shared" si="7"/>
        <v>153.76</v>
      </c>
      <c r="AJ22" s="81"/>
      <c r="AK22" s="81"/>
      <c r="AL22" s="81"/>
      <c r="AM22" s="81"/>
      <c r="AN22" s="81"/>
      <c r="AO22" s="78">
        <v>13.09</v>
      </c>
      <c r="AP22" s="79"/>
      <c r="AQ22" s="79"/>
      <c r="AR22" s="79"/>
      <c r="AS22" s="79"/>
      <c r="AT22" s="80"/>
      <c r="AU22" s="77">
        <f t="shared" si="8"/>
        <v>15.97</v>
      </c>
      <c r="AV22" s="77"/>
      <c r="AW22" s="77"/>
      <c r="AX22" s="77"/>
      <c r="AY22" s="77"/>
      <c r="AZ22" s="77"/>
      <c r="BA22" s="75" t="str">
        <f t="shared" si="0"/>
        <v>OK</v>
      </c>
      <c r="BB22" s="76"/>
      <c r="BC22" s="76"/>
      <c r="BD22" s="76"/>
      <c r="BE22" s="87">
        <f t="shared" si="1"/>
        <v>1.2999999999999999E-3</v>
      </c>
      <c r="BF22" s="87"/>
      <c r="BG22" s="87"/>
      <c r="BH22" s="10" t="str">
        <f t="shared" si="2"/>
        <v>▼</v>
      </c>
      <c r="BI22" s="29">
        <f t="shared" si="3"/>
        <v>153.76</v>
      </c>
      <c r="BJ22" s="85">
        <f t="shared" si="5"/>
        <v>153.76</v>
      </c>
      <c r="BK22" s="85"/>
      <c r="BL22" s="85"/>
      <c r="BM22" s="85"/>
      <c r="BN22" s="86"/>
      <c r="BO22" t="str">
        <f t="shared" si="4"/>
        <v>OK</v>
      </c>
      <c r="BQ22">
        <f t="shared" si="6"/>
        <v>153.94999999999999</v>
      </c>
    </row>
    <row r="23" spans="1:69" ht="15" customHeight="1" x14ac:dyDescent="0.2">
      <c r="A23" s="3" t="s">
        <v>30</v>
      </c>
      <c r="B23" s="73" t="s">
        <v>6167</v>
      </c>
      <c r="C23" s="74"/>
      <c r="D23" s="74"/>
      <c r="E23" s="74"/>
      <c r="F23" s="31"/>
      <c r="G23" s="13"/>
      <c r="H23" s="4"/>
      <c r="I23" s="72" t="s">
        <v>6168</v>
      </c>
      <c r="J23" s="72"/>
      <c r="K23" s="72"/>
      <c r="L23" s="72"/>
      <c r="M23" s="72"/>
      <c r="N23" s="72"/>
      <c r="O23" s="72"/>
      <c r="P23" s="72"/>
      <c r="Q23" s="72"/>
      <c r="R23" s="72"/>
      <c r="S23" s="72"/>
      <c r="T23" s="72"/>
      <c r="U23" s="72"/>
      <c r="V23" s="72"/>
      <c r="W23" s="69">
        <f>BABSIN!U23</f>
        <v>0</v>
      </c>
      <c r="X23" s="70"/>
      <c r="Y23" s="71"/>
      <c r="Z23" s="94"/>
      <c r="AA23" s="95"/>
      <c r="AB23" s="95"/>
      <c r="AC23" s="96"/>
      <c r="AD23" s="82"/>
      <c r="AE23" s="83"/>
      <c r="AF23" s="83"/>
      <c r="AG23" s="83"/>
      <c r="AH23" s="84"/>
      <c r="AI23" s="81">
        <f t="shared" si="7"/>
        <v>0</v>
      </c>
      <c r="AJ23" s="81"/>
      <c r="AK23" s="81"/>
      <c r="AL23" s="81"/>
      <c r="AM23" s="81"/>
      <c r="AN23" s="81"/>
      <c r="AO23" s="78"/>
      <c r="AP23" s="79"/>
      <c r="AQ23" s="79"/>
      <c r="AR23" s="79"/>
      <c r="AS23" s="79"/>
      <c r="AT23" s="80"/>
      <c r="AU23" s="77">
        <f t="shared" si="8"/>
        <v>0</v>
      </c>
      <c r="AV23" s="77"/>
      <c r="AW23" s="77"/>
      <c r="AX23" s="77"/>
      <c r="AY23" s="77"/>
      <c r="AZ23" s="77"/>
      <c r="BA23" s="75">
        <f t="shared" si="0"/>
        <v>0</v>
      </c>
      <c r="BB23" s="76"/>
      <c r="BC23" s="76"/>
      <c r="BD23" s="76"/>
      <c r="BE23" s="87">
        <f t="shared" si="1"/>
        <v>0</v>
      </c>
      <c r="BF23" s="87"/>
      <c r="BG23" s="87"/>
      <c r="BH23" s="10">
        <f t="shared" si="2"/>
        <v>0</v>
      </c>
      <c r="BI23" s="29">
        <f t="shared" si="3"/>
        <v>0</v>
      </c>
      <c r="BJ23" s="85">
        <f t="shared" si="5"/>
        <v>0</v>
      </c>
      <c r="BK23" s="85"/>
      <c r="BL23" s="85"/>
      <c r="BM23" s="85"/>
      <c r="BN23" s="86"/>
      <c r="BO23" t="str">
        <f t="shared" si="4"/>
        <v>OK</v>
      </c>
      <c r="BQ23">
        <f t="shared" si="6"/>
        <v>0</v>
      </c>
    </row>
    <row r="24" spans="1:69" ht="15" customHeight="1" x14ac:dyDescent="0.2">
      <c r="A24" s="3" t="s">
        <v>6158</v>
      </c>
      <c r="B24" s="73" t="s">
        <v>6169</v>
      </c>
      <c r="C24" s="74"/>
      <c r="D24" s="74"/>
      <c r="E24" s="74"/>
      <c r="F24" s="31"/>
      <c r="G24" s="13" t="s">
        <v>6161</v>
      </c>
      <c r="H24" s="4" t="s">
        <v>886</v>
      </c>
      <c r="I24" s="72" t="str">
        <f>BABSIN!G24</f>
        <v>Meio-fio em pedra granítica, rejuntado c/ argamassa cimento e areia 1:3</v>
      </c>
      <c r="J24" s="72"/>
      <c r="K24" s="72"/>
      <c r="L24" s="72"/>
      <c r="M24" s="72"/>
      <c r="N24" s="72"/>
      <c r="O24" s="72"/>
      <c r="P24" s="72"/>
      <c r="Q24" s="72"/>
      <c r="R24" s="72"/>
      <c r="S24" s="72"/>
      <c r="T24" s="72"/>
      <c r="U24" s="72"/>
      <c r="V24" s="72"/>
      <c r="W24" s="69" t="str">
        <f>BABSIN!U24</f>
        <v>m</v>
      </c>
      <c r="X24" s="70"/>
      <c r="Y24" s="71"/>
      <c r="Z24" s="94">
        <v>241</v>
      </c>
      <c r="AA24" s="95"/>
      <c r="AB24" s="95"/>
      <c r="AC24" s="96"/>
      <c r="AD24" s="82">
        <v>20.34</v>
      </c>
      <c r="AE24" s="83"/>
      <c r="AF24" s="83"/>
      <c r="AG24" s="83"/>
      <c r="AH24" s="84"/>
      <c r="AI24" s="81">
        <f t="shared" si="7"/>
        <v>4901.9399999999996</v>
      </c>
      <c r="AJ24" s="81"/>
      <c r="AK24" s="81"/>
      <c r="AL24" s="81"/>
      <c r="AM24" s="81"/>
      <c r="AN24" s="81"/>
      <c r="AO24" s="78">
        <v>16.68</v>
      </c>
      <c r="AP24" s="79"/>
      <c r="AQ24" s="79"/>
      <c r="AR24" s="79"/>
      <c r="AS24" s="79"/>
      <c r="AT24" s="80"/>
      <c r="AU24" s="77">
        <f t="shared" si="8"/>
        <v>20.350000000000001</v>
      </c>
      <c r="AV24" s="77"/>
      <c r="AW24" s="77"/>
      <c r="AX24" s="77"/>
      <c r="AY24" s="77"/>
      <c r="AZ24" s="77"/>
      <c r="BA24" s="75" t="str">
        <f t="shared" si="0"/>
        <v>OK</v>
      </c>
      <c r="BB24" s="76"/>
      <c r="BC24" s="76"/>
      <c r="BD24" s="76"/>
      <c r="BE24" s="87">
        <f t="shared" si="1"/>
        <v>5.0000000000000001E-4</v>
      </c>
      <c r="BF24" s="87"/>
      <c r="BG24" s="87"/>
      <c r="BH24" s="10" t="str">
        <f t="shared" si="2"/>
        <v>▼</v>
      </c>
      <c r="BI24" s="29"/>
      <c r="BJ24" s="85">
        <f t="shared" si="5"/>
        <v>4901.9399999999996</v>
      </c>
      <c r="BK24" s="85"/>
      <c r="BL24" s="85"/>
      <c r="BM24" s="85"/>
      <c r="BN24" s="86"/>
      <c r="BO24" t="str">
        <f t="shared" si="4"/>
        <v>OK</v>
      </c>
      <c r="BQ24">
        <f t="shared" si="6"/>
        <v>4904.3500000000004</v>
      </c>
    </row>
    <row r="25" spans="1:69" ht="30" customHeight="1" x14ac:dyDescent="0.2">
      <c r="A25" s="3" t="s">
        <v>6158</v>
      </c>
      <c r="B25" s="73" t="s">
        <v>6170</v>
      </c>
      <c r="C25" s="74"/>
      <c r="D25" s="74"/>
      <c r="E25" s="74"/>
      <c r="F25" s="31"/>
      <c r="G25" s="13" t="s">
        <v>6161</v>
      </c>
      <c r="H25" s="4">
        <v>72799</v>
      </c>
      <c r="I25" s="72" t="str">
        <f>BABSIN!G25</f>
        <v>Pavimento em paralelepípedo sobre colchão de areia rejuntado com argamassa de cimento e areia no traço 1:3 (pedras pequenas 30 a 35 peças por m²)</v>
      </c>
      <c r="J25" s="72"/>
      <c r="K25" s="72"/>
      <c r="L25" s="72"/>
      <c r="M25" s="72"/>
      <c r="N25" s="72"/>
      <c r="O25" s="72"/>
      <c r="P25" s="72"/>
      <c r="Q25" s="72"/>
      <c r="R25" s="72"/>
      <c r="S25" s="72"/>
      <c r="T25" s="72"/>
      <c r="U25" s="72"/>
      <c r="V25" s="72"/>
      <c r="W25" s="69" t="str">
        <f>BABSIN!U25</f>
        <v>m²</v>
      </c>
      <c r="X25" s="70"/>
      <c r="Y25" s="71"/>
      <c r="Z25" s="94">
        <v>867.6</v>
      </c>
      <c r="AA25" s="95"/>
      <c r="AB25" s="95"/>
      <c r="AC25" s="96"/>
      <c r="AD25" s="82">
        <v>43.8</v>
      </c>
      <c r="AE25" s="83"/>
      <c r="AF25" s="83"/>
      <c r="AG25" s="83"/>
      <c r="AH25" s="84"/>
      <c r="AI25" s="81">
        <f t="shared" si="7"/>
        <v>38000.879999999997</v>
      </c>
      <c r="AJ25" s="81"/>
      <c r="AK25" s="81"/>
      <c r="AL25" s="81"/>
      <c r="AM25" s="81"/>
      <c r="AN25" s="81"/>
      <c r="AO25" s="78">
        <v>35.9</v>
      </c>
      <c r="AP25" s="79"/>
      <c r="AQ25" s="79"/>
      <c r="AR25" s="79"/>
      <c r="AS25" s="79"/>
      <c r="AT25" s="80"/>
      <c r="AU25" s="77">
        <f t="shared" si="8"/>
        <v>43.8</v>
      </c>
      <c r="AV25" s="77"/>
      <c r="AW25" s="77"/>
      <c r="AX25" s="77"/>
      <c r="AY25" s="77"/>
      <c r="AZ25" s="77"/>
      <c r="BA25" s="75" t="str">
        <f t="shared" si="0"/>
        <v>OK</v>
      </c>
      <c r="BB25" s="76"/>
      <c r="BC25" s="76"/>
      <c r="BD25" s="76"/>
      <c r="BE25" s="87">
        <f t="shared" si="1"/>
        <v>0</v>
      </c>
      <c r="BF25" s="87"/>
      <c r="BG25" s="87"/>
      <c r="BH25" s="10" t="str">
        <f t="shared" si="2"/>
        <v>►</v>
      </c>
      <c r="BI25" s="29">
        <f>IF(A25="S",BJ25,)</f>
        <v>38000.879999999997</v>
      </c>
      <c r="BJ25" s="85">
        <f t="shared" si="5"/>
        <v>38000.879999999997</v>
      </c>
      <c r="BK25" s="85"/>
      <c r="BL25" s="85"/>
      <c r="BM25" s="85"/>
      <c r="BN25" s="86"/>
      <c r="BO25" t="str">
        <f t="shared" si="4"/>
        <v>OK</v>
      </c>
      <c r="BQ25">
        <f t="shared" si="6"/>
        <v>38000.879999999997</v>
      </c>
    </row>
    <row r="26" spans="1:69" ht="15" customHeight="1" x14ac:dyDescent="0.2">
      <c r="A26" s="3" t="s">
        <v>6158</v>
      </c>
      <c r="B26" s="73" t="s">
        <v>6171</v>
      </c>
      <c r="C26" s="74"/>
      <c r="D26" s="74"/>
      <c r="E26" s="74"/>
      <c r="F26" s="31"/>
      <c r="G26" s="13" t="s">
        <v>6161</v>
      </c>
      <c r="H26" s="4">
        <v>72961</v>
      </c>
      <c r="I26" s="72" t="str">
        <f>BABSIN!G26</f>
        <v>Regularização e compactação de subleito até 20cm de espessura</v>
      </c>
      <c r="J26" s="72"/>
      <c r="K26" s="72"/>
      <c r="L26" s="72"/>
      <c r="M26" s="72"/>
      <c r="N26" s="72"/>
      <c r="O26" s="72"/>
      <c r="P26" s="72"/>
      <c r="Q26" s="72"/>
      <c r="R26" s="72"/>
      <c r="S26" s="72"/>
      <c r="T26" s="72"/>
      <c r="U26" s="72"/>
      <c r="V26" s="72"/>
      <c r="W26" s="69" t="str">
        <f>BABSIN!U26</f>
        <v>m²</v>
      </c>
      <c r="X26" s="70"/>
      <c r="Y26" s="71"/>
      <c r="Z26" s="94">
        <v>867.6</v>
      </c>
      <c r="AA26" s="95"/>
      <c r="AB26" s="95"/>
      <c r="AC26" s="96"/>
      <c r="AD26" s="82">
        <v>1.36</v>
      </c>
      <c r="AE26" s="83"/>
      <c r="AF26" s="83"/>
      <c r="AG26" s="83"/>
      <c r="AH26" s="84"/>
      <c r="AI26" s="81">
        <f t="shared" si="7"/>
        <v>1179.94</v>
      </c>
      <c r="AJ26" s="81"/>
      <c r="AK26" s="81"/>
      <c r="AL26" s="81"/>
      <c r="AM26" s="81"/>
      <c r="AN26" s="81"/>
      <c r="AO26" s="78">
        <v>1.1299999999999999</v>
      </c>
      <c r="AP26" s="79"/>
      <c r="AQ26" s="79"/>
      <c r="AR26" s="79"/>
      <c r="AS26" s="79"/>
      <c r="AT26" s="80"/>
      <c r="AU26" s="77">
        <f t="shared" si="8"/>
        <v>1.38</v>
      </c>
      <c r="AV26" s="77"/>
      <c r="AW26" s="77"/>
      <c r="AX26" s="77"/>
      <c r="AY26" s="77"/>
      <c r="AZ26" s="77"/>
      <c r="BA26" s="75" t="str">
        <f t="shared" si="0"/>
        <v>OK</v>
      </c>
      <c r="BB26" s="76"/>
      <c r="BC26" s="76"/>
      <c r="BD26" s="76"/>
      <c r="BE26" s="87">
        <f t="shared" si="1"/>
        <v>1.4500000000000001E-2</v>
      </c>
      <c r="BF26" s="87"/>
      <c r="BG26" s="87"/>
      <c r="BH26" s="10" t="str">
        <f t="shared" si="2"/>
        <v>▼</v>
      </c>
      <c r="BI26" s="29">
        <f>IF(A26="S",BJ26,)</f>
        <v>1179.94</v>
      </c>
      <c r="BJ26" s="85">
        <f t="shared" si="5"/>
        <v>1179.94</v>
      </c>
      <c r="BK26" s="85"/>
      <c r="BL26" s="85"/>
      <c r="BM26" s="85"/>
      <c r="BN26" s="86"/>
      <c r="BO26" t="str">
        <f>IF(OR(A26="T",A26="S",A25="S"),"OK",)</f>
        <v>OK</v>
      </c>
      <c r="BQ26">
        <f>ROUND(AU26*Z26,2)</f>
        <v>1197.29</v>
      </c>
    </row>
    <row r="27" spans="1:69" ht="15" customHeight="1" x14ac:dyDescent="0.2">
      <c r="A27" s="3" t="s">
        <v>30</v>
      </c>
      <c r="B27" s="73" t="s">
        <v>6172</v>
      </c>
      <c r="C27" s="74"/>
      <c r="D27" s="74"/>
      <c r="E27" s="74"/>
      <c r="F27" s="31"/>
      <c r="G27" s="13"/>
      <c r="H27" s="4"/>
      <c r="I27" s="72" t="s">
        <v>6173</v>
      </c>
      <c r="J27" s="72"/>
      <c r="K27" s="72"/>
      <c r="L27" s="72"/>
      <c r="M27" s="72"/>
      <c r="N27" s="72"/>
      <c r="O27" s="72"/>
      <c r="P27" s="72"/>
      <c r="Q27" s="72"/>
      <c r="R27" s="72"/>
      <c r="S27" s="72"/>
      <c r="T27" s="72"/>
      <c r="U27" s="72"/>
      <c r="V27" s="72"/>
      <c r="W27" s="69"/>
      <c r="X27" s="70"/>
      <c r="Y27" s="71"/>
      <c r="Z27" s="94"/>
      <c r="AA27" s="95"/>
      <c r="AB27" s="95"/>
      <c r="AC27" s="96"/>
      <c r="AD27" s="82"/>
      <c r="AE27" s="83"/>
      <c r="AF27" s="83"/>
      <c r="AG27" s="83"/>
      <c r="AH27" s="84"/>
      <c r="AI27" s="81">
        <f t="shared" si="7"/>
        <v>0</v>
      </c>
      <c r="AJ27" s="81"/>
      <c r="AK27" s="81"/>
      <c r="AL27" s="81"/>
      <c r="AM27" s="81"/>
      <c r="AN27" s="81"/>
      <c r="AO27" s="78"/>
      <c r="AP27" s="79"/>
      <c r="AQ27" s="79"/>
      <c r="AR27" s="79"/>
      <c r="AS27" s="79"/>
      <c r="AT27" s="80"/>
      <c r="AU27" s="77">
        <f t="shared" si="8"/>
        <v>0</v>
      </c>
      <c r="AV27" s="77"/>
      <c r="AW27" s="77"/>
      <c r="AX27" s="77"/>
      <c r="AY27" s="77"/>
      <c r="AZ27" s="77"/>
      <c r="BA27" s="75">
        <f t="shared" si="0"/>
        <v>0</v>
      </c>
      <c r="BB27" s="76"/>
      <c r="BC27" s="76"/>
      <c r="BD27" s="76"/>
      <c r="BE27" s="87">
        <f t="shared" si="1"/>
        <v>0</v>
      </c>
      <c r="BF27" s="87"/>
      <c r="BG27" s="87"/>
      <c r="BH27" s="10">
        <f t="shared" si="2"/>
        <v>0</v>
      </c>
      <c r="BI27" s="29"/>
      <c r="BJ27" s="85">
        <f t="shared" si="5"/>
        <v>0</v>
      </c>
      <c r="BK27" s="85"/>
      <c r="BL27" s="85"/>
      <c r="BM27" s="85"/>
      <c r="BN27" s="86"/>
    </row>
    <row r="28" spans="1:69" ht="15" customHeight="1" x14ac:dyDescent="0.2">
      <c r="A28" s="3" t="s">
        <v>6158</v>
      </c>
      <c r="B28" s="73" t="s">
        <v>6174</v>
      </c>
      <c r="C28" s="74"/>
      <c r="D28" s="74"/>
      <c r="E28" s="74"/>
      <c r="F28" s="31"/>
      <c r="G28" s="13" t="s">
        <v>6192</v>
      </c>
      <c r="H28" s="4" t="s">
        <v>6182</v>
      </c>
      <c r="I28" s="72" t="s">
        <v>6188</v>
      </c>
      <c r="J28" s="72"/>
      <c r="K28" s="72"/>
      <c r="L28" s="72"/>
      <c r="M28" s="72"/>
      <c r="N28" s="72"/>
      <c r="O28" s="72"/>
      <c r="P28" s="72"/>
      <c r="Q28" s="72"/>
      <c r="R28" s="72"/>
      <c r="S28" s="72"/>
      <c r="T28" s="72"/>
      <c r="U28" s="72"/>
      <c r="V28" s="72"/>
      <c r="W28" s="69" t="s">
        <v>6180</v>
      </c>
      <c r="X28" s="70"/>
      <c r="Y28" s="71"/>
      <c r="Z28" s="94">
        <v>0.35</v>
      </c>
      <c r="AA28" s="95"/>
      <c r="AB28" s="95"/>
      <c r="AC28" s="96"/>
      <c r="AD28" s="82">
        <v>149.38</v>
      </c>
      <c r="AE28" s="83"/>
      <c r="AF28" s="83"/>
      <c r="AG28" s="83"/>
      <c r="AH28" s="84"/>
      <c r="AI28" s="81">
        <f t="shared" si="7"/>
        <v>52.28</v>
      </c>
      <c r="AJ28" s="81"/>
      <c r="AK28" s="81"/>
      <c r="AL28" s="81"/>
      <c r="AM28" s="81"/>
      <c r="AN28" s="81"/>
      <c r="AO28" s="78">
        <v>122.84</v>
      </c>
      <c r="AP28" s="79"/>
      <c r="AQ28" s="79"/>
      <c r="AR28" s="79"/>
      <c r="AS28" s="79"/>
      <c r="AT28" s="80"/>
      <c r="AU28" s="77">
        <f t="shared" si="8"/>
        <v>149.86000000000001</v>
      </c>
      <c r="AV28" s="77"/>
      <c r="AW28" s="77"/>
      <c r="AX28" s="77"/>
      <c r="AY28" s="77"/>
      <c r="AZ28" s="77"/>
      <c r="BA28" s="75" t="str">
        <f t="shared" si="0"/>
        <v>OK</v>
      </c>
      <c r="BB28" s="76"/>
      <c r="BC28" s="76"/>
      <c r="BD28" s="76"/>
      <c r="BE28" s="87">
        <f t="shared" si="1"/>
        <v>3.2000000000000002E-3</v>
      </c>
      <c r="BF28" s="87"/>
      <c r="BG28" s="87"/>
      <c r="BH28" s="10" t="str">
        <f t="shared" si="2"/>
        <v>▼</v>
      </c>
      <c r="BI28" s="29">
        <f>IF(A28="S",BJ28,)</f>
        <v>52.28</v>
      </c>
      <c r="BJ28" s="85">
        <f t="shared" si="5"/>
        <v>52.28</v>
      </c>
      <c r="BK28" s="85"/>
      <c r="BL28" s="85"/>
      <c r="BM28" s="85"/>
      <c r="BN28" s="86"/>
      <c r="BO28" t="str">
        <f t="shared" ref="BO28:BO34" si="9">IF(OR(A28="T",A28="S",A27="S"),"OK",)</f>
        <v>OK</v>
      </c>
      <c r="BQ28">
        <f>ROUND(AU28*Z28,2)</f>
        <v>52.45</v>
      </c>
    </row>
    <row r="29" spans="1:69" ht="15" customHeight="1" x14ac:dyDescent="0.2">
      <c r="A29" s="3" t="s">
        <v>6158</v>
      </c>
      <c r="B29" s="73" t="s">
        <v>6175</v>
      </c>
      <c r="C29" s="74"/>
      <c r="D29" s="74"/>
      <c r="E29" s="74"/>
      <c r="F29" s="31"/>
      <c r="G29" s="13" t="s">
        <v>6192</v>
      </c>
      <c r="H29" s="4" t="s">
        <v>6183</v>
      </c>
      <c r="I29" s="72" t="s">
        <v>6189</v>
      </c>
      <c r="J29" s="72"/>
      <c r="K29" s="72"/>
      <c r="L29" s="72"/>
      <c r="M29" s="72"/>
      <c r="N29" s="72"/>
      <c r="O29" s="72"/>
      <c r="P29" s="72"/>
      <c r="Q29" s="72"/>
      <c r="R29" s="72"/>
      <c r="S29" s="72"/>
      <c r="T29" s="72"/>
      <c r="U29" s="72"/>
      <c r="V29" s="72"/>
      <c r="W29" s="69" t="s">
        <v>6181</v>
      </c>
      <c r="X29" s="70"/>
      <c r="Y29" s="71"/>
      <c r="Z29" s="94">
        <v>1</v>
      </c>
      <c r="AA29" s="95"/>
      <c r="AB29" s="95"/>
      <c r="AC29" s="96"/>
      <c r="AD29" s="82">
        <v>50.55</v>
      </c>
      <c r="AE29" s="83"/>
      <c r="AF29" s="83"/>
      <c r="AG29" s="83"/>
      <c r="AH29" s="84"/>
      <c r="AI29" s="81">
        <f t="shared" si="7"/>
        <v>50.55</v>
      </c>
      <c r="AJ29" s="81"/>
      <c r="AK29" s="81"/>
      <c r="AL29" s="81"/>
      <c r="AM29" s="81"/>
      <c r="AN29" s="81"/>
      <c r="AO29" s="78">
        <v>63.99</v>
      </c>
      <c r="AP29" s="79"/>
      <c r="AQ29" s="79"/>
      <c r="AR29" s="79"/>
      <c r="AS29" s="79"/>
      <c r="AT29" s="80"/>
      <c r="AU29" s="77">
        <f t="shared" si="8"/>
        <v>78.069999999999993</v>
      </c>
      <c r="AV29" s="77"/>
      <c r="AW29" s="77"/>
      <c r="AX29" s="77"/>
      <c r="AY29" s="77"/>
      <c r="AZ29" s="77"/>
      <c r="BA29" s="75" t="str">
        <f t="shared" si="0"/>
        <v>OK</v>
      </c>
      <c r="BB29" s="76"/>
      <c r="BC29" s="76"/>
      <c r="BD29" s="76"/>
      <c r="BE29" s="87">
        <f t="shared" si="1"/>
        <v>0.35249999999999998</v>
      </c>
      <c r="BF29" s="87"/>
      <c r="BG29" s="87"/>
      <c r="BH29" s="10" t="str">
        <f t="shared" si="2"/>
        <v>▼</v>
      </c>
      <c r="BI29" s="29">
        <f>IF(A29="S",BJ29,)</f>
        <v>50.55</v>
      </c>
      <c r="BJ29" s="85">
        <f t="shared" si="5"/>
        <v>50.55</v>
      </c>
      <c r="BK29" s="85"/>
      <c r="BL29" s="85"/>
      <c r="BM29" s="85"/>
      <c r="BN29" s="86"/>
      <c r="BO29" t="str">
        <f t="shared" si="9"/>
        <v>OK</v>
      </c>
      <c r="BQ29">
        <f>ROUND(AU29*Z29,2)</f>
        <v>78.069999999999993</v>
      </c>
    </row>
    <row r="30" spans="1:69" ht="15" customHeight="1" x14ac:dyDescent="0.2">
      <c r="A30" s="3" t="s">
        <v>6158</v>
      </c>
      <c r="B30" s="73" t="s">
        <v>6176</v>
      </c>
      <c r="C30" s="74"/>
      <c r="D30" s="74"/>
      <c r="E30" s="74"/>
      <c r="F30" s="31"/>
      <c r="G30" s="13" t="s">
        <v>6161</v>
      </c>
      <c r="H30" s="4" t="s">
        <v>436</v>
      </c>
      <c r="I30" s="72" t="str">
        <f>BABSIN!G30</f>
        <v>Placa esmaltada para identificação num. de rua, dimensões 45x25cm</v>
      </c>
      <c r="J30" s="72"/>
      <c r="K30" s="72"/>
      <c r="L30" s="72"/>
      <c r="M30" s="72"/>
      <c r="N30" s="72"/>
      <c r="O30" s="72"/>
      <c r="P30" s="72"/>
      <c r="Q30" s="72"/>
      <c r="R30" s="72"/>
      <c r="S30" s="72"/>
      <c r="T30" s="72"/>
      <c r="U30" s="72"/>
      <c r="V30" s="72"/>
      <c r="W30" s="69" t="str">
        <f>BABSIN!U30</f>
        <v>un</v>
      </c>
      <c r="X30" s="70"/>
      <c r="Y30" s="71"/>
      <c r="Z30" s="94">
        <v>1</v>
      </c>
      <c r="AA30" s="95"/>
      <c r="AB30" s="95"/>
      <c r="AC30" s="96"/>
      <c r="AD30" s="82">
        <v>70.64</v>
      </c>
      <c r="AE30" s="83"/>
      <c r="AF30" s="83"/>
      <c r="AG30" s="83"/>
      <c r="AH30" s="84"/>
      <c r="AI30" s="81">
        <f t="shared" si="7"/>
        <v>70.64</v>
      </c>
      <c r="AJ30" s="81"/>
      <c r="AK30" s="81"/>
      <c r="AL30" s="81"/>
      <c r="AM30" s="81"/>
      <c r="AN30" s="81"/>
      <c r="AO30" s="78">
        <v>57.9</v>
      </c>
      <c r="AP30" s="79"/>
      <c r="AQ30" s="79"/>
      <c r="AR30" s="79"/>
      <c r="AS30" s="79"/>
      <c r="AT30" s="80"/>
      <c r="AU30" s="77">
        <f t="shared" si="8"/>
        <v>70.64</v>
      </c>
      <c r="AV30" s="77"/>
      <c r="AW30" s="77"/>
      <c r="AX30" s="77"/>
      <c r="AY30" s="77"/>
      <c r="AZ30" s="77"/>
      <c r="BA30" s="75" t="str">
        <f t="shared" si="0"/>
        <v>OK</v>
      </c>
      <c r="BB30" s="76"/>
      <c r="BC30" s="76"/>
      <c r="BD30" s="76"/>
      <c r="BE30" s="87">
        <f t="shared" si="1"/>
        <v>0</v>
      </c>
      <c r="BF30" s="87"/>
      <c r="BG30" s="87"/>
      <c r="BH30" s="10" t="str">
        <f t="shared" si="2"/>
        <v>►</v>
      </c>
      <c r="BI30" s="29">
        <f>IF(A30="S",BJ30,)</f>
        <v>70.64</v>
      </c>
      <c r="BJ30" s="85">
        <f t="shared" si="5"/>
        <v>70.64</v>
      </c>
      <c r="BK30" s="85"/>
      <c r="BL30" s="85"/>
      <c r="BM30" s="85"/>
      <c r="BN30" s="86"/>
      <c r="BO30" t="str">
        <f t="shared" si="9"/>
        <v>OK</v>
      </c>
      <c r="BQ30">
        <f>ROUND(AU30*Z30,2)</f>
        <v>70.64</v>
      </c>
    </row>
    <row r="31" spans="1:69" ht="15" customHeight="1" x14ac:dyDescent="0.2">
      <c r="A31" s="3" t="s">
        <v>30</v>
      </c>
      <c r="B31" s="73" t="s">
        <v>6177</v>
      </c>
      <c r="C31" s="74"/>
      <c r="D31" s="74"/>
      <c r="E31" s="74"/>
      <c r="F31" s="31"/>
      <c r="G31" s="13"/>
      <c r="H31" s="4"/>
      <c r="I31" s="72" t="s">
        <v>6178</v>
      </c>
      <c r="J31" s="72"/>
      <c r="K31" s="72"/>
      <c r="L31" s="72"/>
      <c r="M31" s="72"/>
      <c r="N31" s="72"/>
      <c r="O31" s="72"/>
      <c r="P31" s="72"/>
      <c r="Q31" s="72"/>
      <c r="R31" s="72"/>
      <c r="S31" s="72"/>
      <c r="T31" s="72"/>
      <c r="U31" s="72"/>
      <c r="V31" s="72"/>
      <c r="W31" s="69">
        <f>BABSIN!U31</f>
        <v>0</v>
      </c>
      <c r="X31" s="70"/>
      <c r="Y31" s="71"/>
      <c r="Z31" s="94"/>
      <c r="AA31" s="95"/>
      <c r="AB31" s="95"/>
      <c r="AC31" s="96"/>
      <c r="AD31" s="82"/>
      <c r="AE31" s="83"/>
      <c r="AF31" s="83"/>
      <c r="AG31" s="83"/>
      <c r="AH31" s="84"/>
      <c r="AI31" s="81">
        <f t="shared" si="7"/>
        <v>0</v>
      </c>
      <c r="AJ31" s="81"/>
      <c r="AK31" s="81"/>
      <c r="AL31" s="81"/>
      <c r="AM31" s="81"/>
      <c r="AN31" s="81"/>
      <c r="AO31" s="78"/>
      <c r="AP31" s="79"/>
      <c r="AQ31" s="79"/>
      <c r="AR31" s="79"/>
      <c r="AS31" s="79"/>
      <c r="AT31" s="80"/>
      <c r="AU31" s="77">
        <f t="shared" si="8"/>
        <v>0</v>
      </c>
      <c r="AV31" s="77"/>
      <c r="AW31" s="77"/>
      <c r="AX31" s="77"/>
      <c r="AY31" s="77"/>
      <c r="AZ31" s="77"/>
      <c r="BA31" s="75">
        <f t="shared" si="0"/>
        <v>0</v>
      </c>
      <c r="BB31" s="76"/>
      <c r="BC31" s="76"/>
      <c r="BD31" s="76"/>
      <c r="BE31" s="87">
        <f t="shared" si="1"/>
        <v>0</v>
      </c>
      <c r="BF31" s="87"/>
      <c r="BG31" s="87"/>
      <c r="BH31" s="10">
        <f t="shared" si="2"/>
        <v>0</v>
      </c>
      <c r="BI31" s="29">
        <f>IF(A31="S",BJ31,)</f>
        <v>0</v>
      </c>
      <c r="BJ31" s="85">
        <f t="shared" si="5"/>
        <v>0</v>
      </c>
      <c r="BK31" s="85"/>
      <c r="BL31" s="85"/>
      <c r="BM31" s="85"/>
      <c r="BN31" s="86"/>
      <c r="BO31" t="str">
        <f t="shared" si="9"/>
        <v>OK</v>
      </c>
    </row>
    <row r="32" spans="1:69" ht="15" customHeight="1" x14ac:dyDescent="0.2">
      <c r="A32" s="3" t="s">
        <v>6158</v>
      </c>
      <c r="B32" s="73" t="s">
        <v>6179</v>
      </c>
      <c r="C32" s="74"/>
      <c r="D32" s="74"/>
      <c r="E32" s="74"/>
      <c r="F32" s="31"/>
      <c r="G32" s="13" t="s">
        <v>6161</v>
      </c>
      <c r="H32" s="4">
        <v>83693</v>
      </c>
      <c r="I32" s="72" t="str">
        <f>BABSIN!G32</f>
        <v>Caiação em meio fio</v>
      </c>
      <c r="J32" s="72"/>
      <c r="K32" s="72"/>
      <c r="L32" s="72"/>
      <c r="M32" s="72"/>
      <c r="N32" s="72"/>
      <c r="O32" s="72"/>
      <c r="P32" s="72"/>
      <c r="Q32" s="72"/>
      <c r="R32" s="72"/>
      <c r="S32" s="72"/>
      <c r="T32" s="72"/>
      <c r="U32" s="72"/>
      <c r="V32" s="72"/>
      <c r="W32" s="69" t="str">
        <f>BABSIN!U32</f>
        <v>m²</v>
      </c>
      <c r="X32" s="70"/>
      <c r="Y32" s="71"/>
      <c r="Z32" s="94">
        <v>73.3</v>
      </c>
      <c r="AA32" s="95"/>
      <c r="AB32" s="95"/>
      <c r="AC32" s="96"/>
      <c r="AD32" s="82">
        <v>2.5099999999999998</v>
      </c>
      <c r="AE32" s="83"/>
      <c r="AF32" s="83"/>
      <c r="AG32" s="83"/>
      <c r="AH32" s="84"/>
      <c r="AI32" s="81">
        <f t="shared" si="7"/>
        <v>183.98</v>
      </c>
      <c r="AJ32" s="81"/>
      <c r="AK32" s="81"/>
      <c r="AL32" s="81"/>
      <c r="AM32" s="81"/>
      <c r="AN32" s="81"/>
      <c r="AO32" s="78">
        <v>2.06</v>
      </c>
      <c r="AP32" s="79"/>
      <c r="AQ32" s="79"/>
      <c r="AR32" s="79"/>
      <c r="AS32" s="79"/>
      <c r="AT32" s="80"/>
      <c r="AU32" s="77">
        <f t="shared" si="8"/>
        <v>2.5099999999999998</v>
      </c>
      <c r="AV32" s="77"/>
      <c r="AW32" s="77"/>
      <c r="AX32" s="77"/>
      <c r="AY32" s="77"/>
      <c r="AZ32" s="77"/>
      <c r="BA32" s="75" t="str">
        <f t="shared" si="0"/>
        <v>OK</v>
      </c>
      <c r="BB32" s="76"/>
      <c r="BC32" s="76"/>
      <c r="BD32" s="76"/>
      <c r="BE32" s="87">
        <f t="shared" si="1"/>
        <v>0</v>
      </c>
      <c r="BF32" s="87"/>
      <c r="BG32" s="87"/>
      <c r="BH32" s="10" t="str">
        <f t="shared" si="2"/>
        <v>►</v>
      </c>
      <c r="BI32" s="29"/>
      <c r="BJ32" s="85">
        <f t="shared" si="5"/>
        <v>183.98</v>
      </c>
      <c r="BK32" s="85"/>
      <c r="BL32" s="85"/>
      <c r="BM32" s="85"/>
      <c r="BN32" s="86"/>
      <c r="BO32" t="str">
        <f t="shared" si="9"/>
        <v>OK</v>
      </c>
    </row>
    <row r="33" spans="1:69" ht="15" customHeight="1" x14ac:dyDescent="0.2">
      <c r="A33" s="3" t="s">
        <v>6158</v>
      </c>
      <c r="B33" s="73"/>
      <c r="C33" s="74"/>
      <c r="D33" s="74"/>
      <c r="E33" s="74"/>
      <c r="F33" s="31"/>
      <c r="G33" s="13"/>
      <c r="H33" s="4"/>
      <c r="I33" s="72">
        <f>BABSIN!G33</f>
        <v>0</v>
      </c>
      <c r="J33" s="72"/>
      <c r="K33" s="72"/>
      <c r="L33" s="72"/>
      <c r="M33" s="72"/>
      <c r="N33" s="72"/>
      <c r="O33" s="72"/>
      <c r="P33" s="72"/>
      <c r="Q33" s="72"/>
      <c r="R33" s="72"/>
      <c r="S33" s="72"/>
      <c r="T33" s="72"/>
      <c r="U33" s="72"/>
      <c r="V33" s="72"/>
      <c r="W33" s="69">
        <f>BABSIN!U33</f>
        <v>0</v>
      </c>
      <c r="X33" s="70"/>
      <c r="Y33" s="71"/>
      <c r="Z33" s="68"/>
      <c r="AA33" s="68"/>
      <c r="AB33" s="68"/>
      <c r="AC33" s="68"/>
      <c r="AD33" s="82"/>
      <c r="AE33" s="83"/>
      <c r="AF33" s="83"/>
      <c r="AG33" s="83"/>
      <c r="AH33" s="84"/>
      <c r="AI33" s="81">
        <f t="shared" si="7"/>
        <v>0</v>
      </c>
      <c r="AJ33" s="81"/>
      <c r="AK33" s="81"/>
      <c r="AL33" s="81"/>
      <c r="AM33" s="81"/>
      <c r="AN33" s="81"/>
      <c r="AO33" s="78"/>
      <c r="AP33" s="79"/>
      <c r="AQ33" s="79"/>
      <c r="AR33" s="79"/>
      <c r="AS33" s="79"/>
      <c r="AT33" s="80"/>
      <c r="AU33" s="77">
        <f t="shared" si="8"/>
        <v>0</v>
      </c>
      <c r="AV33" s="77"/>
      <c r="AW33" s="77"/>
      <c r="AX33" s="77"/>
      <c r="AY33" s="77"/>
      <c r="AZ33" s="77"/>
      <c r="BA33" s="75">
        <f t="shared" si="0"/>
        <v>0</v>
      </c>
      <c r="BB33" s="76"/>
      <c r="BC33" s="76"/>
      <c r="BD33" s="76"/>
      <c r="BE33" s="87">
        <f t="shared" si="1"/>
        <v>0</v>
      </c>
      <c r="BF33" s="87"/>
      <c r="BG33" s="87"/>
      <c r="BH33" s="10">
        <f t="shared" si="2"/>
        <v>0</v>
      </c>
      <c r="BI33" s="29">
        <f>IF(A33="S",BJ33,)</f>
        <v>0</v>
      </c>
      <c r="BJ33" s="85">
        <f t="shared" si="5"/>
        <v>0</v>
      </c>
      <c r="BK33" s="85"/>
      <c r="BL33" s="85"/>
      <c r="BM33" s="85"/>
      <c r="BN33" s="86"/>
      <c r="BO33" t="str">
        <f t="shared" si="9"/>
        <v>OK</v>
      </c>
    </row>
    <row r="34" spans="1:69" ht="15" customHeight="1" x14ac:dyDescent="0.2">
      <c r="A34" s="3" t="s">
        <v>30</v>
      </c>
      <c r="B34" s="73"/>
      <c r="C34" s="74"/>
      <c r="D34" s="74"/>
      <c r="E34" s="74"/>
      <c r="F34" s="31"/>
      <c r="G34" s="62"/>
      <c r="H34" s="13"/>
      <c r="I34" s="72" t="s">
        <v>6190</v>
      </c>
      <c r="J34" s="72"/>
      <c r="K34" s="72"/>
      <c r="L34" s="72"/>
      <c r="M34" s="72"/>
      <c r="N34" s="72"/>
      <c r="O34" s="72"/>
      <c r="P34" s="72"/>
      <c r="Q34" s="72"/>
      <c r="R34" s="72"/>
      <c r="S34" s="72"/>
      <c r="T34" s="72"/>
      <c r="U34" s="72"/>
      <c r="V34" s="72"/>
      <c r="W34" s="69">
        <f>BABSIN!U34</f>
        <v>0</v>
      </c>
      <c r="X34" s="70"/>
      <c r="Y34" s="71"/>
      <c r="Z34" s="68"/>
      <c r="AA34" s="68"/>
      <c r="AB34" s="68"/>
      <c r="AC34" s="68"/>
      <c r="AD34" s="82"/>
      <c r="AE34" s="83"/>
      <c r="AF34" s="83"/>
      <c r="AG34" s="83"/>
      <c r="AH34" s="84"/>
      <c r="AI34" s="81">
        <f t="shared" si="7"/>
        <v>0</v>
      </c>
      <c r="AJ34" s="81"/>
      <c r="AK34" s="81"/>
      <c r="AL34" s="81"/>
      <c r="AM34" s="81"/>
      <c r="AN34" s="81"/>
      <c r="AO34" s="78"/>
      <c r="AP34" s="79"/>
      <c r="AQ34" s="79"/>
      <c r="AR34" s="79"/>
      <c r="AS34" s="79"/>
      <c r="AT34" s="80"/>
      <c r="AU34" s="77">
        <f t="shared" si="8"/>
        <v>0</v>
      </c>
      <c r="AV34" s="77"/>
      <c r="AW34" s="77"/>
      <c r="AX34" s="77"/>
      <c r="AY34" s="77"/>
      <c r="AZ34" s="77"/>
      <c r="BA34" s="75">
        <f t="shared" si="0"/>
        <v>0</v>
      </c>
      <c r="BB34" s="76"/>
      <c r="BC34" s="76"/>
      <c r="BD34" s="76"/>
      <c r="BE34" s="87">
        <f t="shared" si="1"/>
        <v>0</v>
      </c>
      <c r="BF34" s="87"/>
      <c r="BG34" s="87"/>
      <c r="BH34" s="10">
        <f t="shared" si="2"/>
        <v>0</v>
      </c>
      <c r="BI34" s="29">
        <f>IF(A34="S",BJ34,)</f>
        <v>0</v>
      </c>
      <c r="BJ34" s="85">
        <f t="shared" si="5"/>
        <v>0</v>
      </c>
      <c r="BK34" s="85"/>
      <c r="BL34" s="85"/>
      <c r="BM34" s="85"/>
      <c r="BN34" s="86"/>
      <c r="BO34" t="str">
        <f t="shared" si="9"/>
        <v>OK</v>
      </c>
      <c r="BQ34">
        <f>ROUND(AU34*Z34,2)</f>
        <v>0</v>
      </c>
    </row>
    <row r="35" spans="1:69" ht="15" customHeight="1" x14ac:dyDescent="0.2">
      <c r="A35" s="3" t="s">
        <v>30</v>
      </c>
      <c r="B35" s="73" t="s">
        <v>6159</v>
      </c>
      <c r="C35" s="74"/>
      <c r="D35" s="74"/>
      <c r="E35" s="74"/>
      <c r="F35" s="31"/>
      <c r="G35" s="62"/>
      <c r="H35" s="13"/>
      <c r="I35" s="72" t="s">
        <v>6157</v>
      </c>
      <c r="J35" s="72"/>
      <c r="K35" s="72"/>
      <c r="L35" s="72"/>
      <c r="M35" s="72"/>
      <c r="N35" s="72"/>
      <c r="O35" s="72"/>
      <c r="P35" s="72"/>
      <c r="Q35" s="72"/>
      <c r="R35" s="72"/>
      <c r="S35" s="72"/>
      <c r="T35" s="72"/>
      <c r="U35" s="72"/>
      <c r="V35" s="72"/>
      <c r="W35" s="69">
        <f>BABSIN!U35</f>
        <v>0</v>
      </c>
      <c r="X35" s="70"/>
      <c r="Y35" s="71"/>
      <c r="Z35" s="68"/>
      <c r="AA35" s="68"/>
      <c r="AB35" s="68"/>
      <c r="AC35" s="68"/>
      <c r="AD35" s="82"/>
      <c r="AE35" s="83"/>
      <c r="AF35" s="83"/>
      <c r="AG35" s="83"/>
      <c r="AH35" s="84"/>
      <c r="AI35" s="81">
        <f t="shared" si="7"/>
        <v>0</v>
      </c>
      <c r="AJ35" s="81"/>
      <c r="AK35" s="81"/>
      <c r="AL35" s="81"/>
      <c r="AM35" s="81"/>
      <c r="AN35" s="81"/>
      <c r="AO35" s="78"/>
      <c r="AP35" s="79"/>
      <c r="AQ35" s="79"/>
      <c r="AR35" s="79"/>
      <c r="AS35" s="79"/>
      <c r="AT35" s="80"/>
      <c r="AU35" s="77">
        <f t="shared" si="8"/>
        <v>0</v>
      </c>
      <c r="AV35" s="77"/>
      <c r="AW35" s="77"/>
      <c r="AX35" s="77"/>
      <c r="AY35" s="77"/>
      <c r="AZ35" s="77"/>
      <c r="BA35" s="75"/>
      <c r="BB35" s="76"/>
      <c r="BC35" s="76"/>
      <c r="BD35" s="76"/>
      <c r="BE35" s="87"/>
      <c r="BF35" s="87"/>
      <c r="BG35" s="87"/>
      <c r="BH35" s="10"/>
      <c r="BI35" s="29"/>
      <c r="BJ35" s="85">
        <f t="shared" si="5"/>
        <v>0</v>
      </c>
      <c r="BK35" s="85"/>
      <c r="BL35" s="85"/>
      <c r="BM35" s="85"/>
      <c r="BN35" s="86"/>
    </row>
    <row r="36" spans="1:69" ht="15" hidden="1" customHeight="1" x14ac:dyDescent="0.2">
      <c r="A36" s="3" t="s">
        <v>6158</v>
      </c>
      <c r="B36" s="73" t="s">
        <v>6160</v>
      </c>
      <c r="C36" s="74"/>
      <c r="D36" s="74"/>
      <c r="E36" s="74"/>
      <c r="F36" s="31"/>
      <c r="G36" s="13" t="s">
        <v>6161</v>
      </c>
      <c r="H36" s="13" t="s">
        <v>866</v>
      </c>
      <c r="I36" s="72" t="str">
        <f>BABSIN!G36</f>
        <v>Placa de obra em chapa de aço galvanizado</v>
      </c>
      <c r="J36" s="72"/>
      <c r="K36" s="72"/>
      <c r="L36" s="72"/>
      <c r="M36" s="72"/>
      <c r="N36" s="72"/>
      <c r="O36" s="72"/>
      <c r="P36" s="72"/>
      <c r="Q36" s="72"/>
      <c r="R36" s="72"/>
      <c r="S36" s="72"/>
      <c r="T36" s="72"/>
      <c r="U36" s="72"/>
      <c r="V36" s="72"/>
      <c r="W36" s="69" t="str">
        <f>BABSIN!U36</f>
        <v>m²</v>
      </c>
      <c r="X36" s="70"/>
      <c r="Y36" s="71"/>
      <c r="Z36" s="68"/>
      <c r="AA36" s="68"/>
      <c r="AB36" s="68"/>
      <c r="AC36" s="68"/>
      <c r="AD36" s="82">
        <v>279.87</v>
      </c>
      <c r="AE36" s="83"/>
      <c r="AF36" s="83"/>
      <c r="AG36" s="83"/>
      <c r="AH36" s="84"/>
      <c r="AI36" s="81">
        <f t="shared" si="7"/>
        <v>0</v>
      </c>
      <c r="AJ36" s="81"/>
      <c r="AK36" s="81"/>
      <c r="AL36" s="81"/>
      <c r="AM36" s="81"/>
      <c r="AN36" s="81"/>
      <c r="AO36" s="78">
        <v>229.41</v>
      </c>
      <c r="AP36" s="79"/>
      <c r="AQ36" s="79"/>
      <c r="AR36" s="79"/>
      <c r="AS36" s="79"/>
      <c r="AT36" s="80"/>
      <c r="AU36" s="77">
        <f t="shared" si="8"/>
        <v>279.88</v>
      </c>
      <c r="AV36" s="77"/>
      <c r="AW36" s="77"/>
      <c r="AX36" s="77"/>
      <c r="AY36" s="77"/>
      <c r="AZ36" s="77"/>
      <c r="BA36" s="75" t="str">
        <f t="shared" ref="BA36:BA42" si="10">IF($A36="T",,IF(AND(AU36&lt;&gt;0,AD36&lt;=AU36),"OK",IF(AU36&lt;&gt;0,"NÃO",)))</f>
        <v>OK</v>
      </c>
      <c r="BB36" s="76"/>
      <c r="BC36" s="76"/>
      <c r="BD36" s="76"/>
      <c r="BE36" s="87">
        <f t="shared" ref="BE36:BE42" si="11">IF($A36="T",,IF(AND(AU36&lt;&gt;0,AD36&lt;=AU36),(AU36-AD36)/AU36,IF(AU36&lt;&gt;0,(AD36-AU36)/AU36,)))</f>
        <v>0</v>
      </c>
      <c r="BF36" s="87"/>
      <c r="BG36" s="87"/>
      <c r="BH36" s="10" t="str">
        <f t="shared" ref="BH36:BH43" si="12">IF($A36="T",,IF(AND(AU36&lt;&gt;0,AD36=AU36),"►",IF(AND(AU36&lt;&gt;0,AD36&lt;=AU36),"▼",IF(AU36&lt;&gt;0,"▲",))))</f>
        <v>▼</v>
      </c>
      <c r="BI36" s="29">
        <f>IF(A36="S",BJ36,)</f>
        <v>0</v>
      </c>
      <c r="BJ36" s="85">
        <f t="shared" si="5"/>
        <v>0</v>
      </c>
      <c r="BK36" s="85"/>
      <c r="BL36" s="85"/>
      <c r="BM36" s="85"/>
      <c r="BN36" s="86"/>
      <c r="BO36" t="str">
        <f t="shared" ref="BO36:BO42" si="13">IF(OR(A36="T",A36="S",A35="S"),"OK",)</f>
        <v>OK</v>
      </c>
      <c r="BQ36">
        <f>ROUND(AU36*Z36,2)</f>
        <v>0</v>
      </c>
    </row>
    <row r="37" spans="1:69" ht="15" customHeight="1" x14ac:dyDescent="0.2">
      <c r="A37" s="3" t="s">
        <v>6158</v>
      </c>
      <c r="B37" s="73" t="s">
        <v>6162</v>
      </c>
      <c r="C37" s="74"/>
      <c r="D37" s="74"/>
      <c r="E37" s="74"/>
      <c r="F37" s="31"/>
      <c r="G37" s="13" t="s">
        <v>6187</v>
      </c>
      <c r="H37" s="4">
        <v>10012</v>
      </c>
      <c r="I37" s="72" t="s">
        <v>6186</v>
      </c>
      <c r="J37" s="72"/>
      <c r="K37" s="72"/>
      <c r="L37" s="72"/>
      <c r="M37" s="72"/>
      <c r="N37" s="72"/>
      <c r="O37" s="72"/>
      <c r="P37" s="72"/>
      <c r="Q37" s="72"/>
      <c r="R37" s="72"/>
      <c r="S37" s="72"/>
      <c r="T37" s="72"/>
      <c r="U37" s="72"/>
      <c r="V37" s="72"/>
      <c r="W37" s="69" t="str">
        <f>BABSIN!U37</f>
        <v>m²</v>
      </c>
      <c r="X37" s="70"/>
      <c r="Y37" s="71"/>
      <c r="Z37" s="68">
        <v>140</v>
      </c>
      <c r="AA37" s="68"/>
      <c r="AB37" s="68"/>
      <c r="AC37" s="68"/>
      <c r="AD37" s="82">
        <v>2.2000000000000002</v>
      </c>
      <c r="AE37" s="83"/>
      <c r="AF37" s="83"/>
      <c r="AG37" s="83"/>
      <c r="AH37" s="84"/>
      <c r="AI37" s="81">
        <f t="shared" si="7"/>
        <v>308</v>
      </c>
      <c r="AJ37" s="81"/>
      <c r="AK37" s="81"/>
      <c r="AL37" s="81"/>
      <c r="AM37" s="81"/>
      <c r="AN37" s="81"/>
      <c r="AO37" s="78">
        <v>1.8</v>
      </c>
      <c r="AP37" s="79"/>
      <c r="AQ37" s="79"/>
      <c r="AR37" s="79"/>
      <c r="AS37" s="79"/>
      <c r="AT37" s="80"/>
      <c r="AU37" s="77">
        <f t="shared" si="8"/>
        <v>2.2000000000000002</v>
      </c>
      <c r="AV37" s="77"/>
      <c r="AW37" s="77"/>
      <c r="AX37" s="77"/>
      <c r="AY37" s="77"/>
      <c r="AZ37" s="77"/>
      <c r="BA37" s="75" t="str">
        <f t="shared" si="10"/>
        <v>OK</v>
      </c>
      <c r="BB37" s="76"/>
      <c r="BC37" s="76"/>
      <c r="BD37" s="76"/>
      <c r="BE37" s="87">
        <f t="shared" si="11"/>
        <v>0</v>
      </c>
      <c r="BF37" s="87"/>
      <c r="BG37" s="87"/>
      <c r="BH37" s="10" t="str">
        <f t="shared" si="12"/>
        <v>►</v>
      </c>
      <c r="BI37" s="29">
        <f>IF(A37="S",BJ37,)</f>
        <v>308</v>
      </c>
      <c r="BJ37" s="85">
        <f t="shared" si="5"/>
        <v>308</v>
      </c>
      <c r="BK37" s="85"/>
      <c r="BL37" s="85"/>
      <c r="BM37" s="85"/>
      <c r="BN37" s="86"/>
      <c r="BO37" t="str">
        <f t="shared" si="13"/>
        <v>OK</v>
      </c>
      <c r="BQ37">
        <f>ROUND(AU37*Z37,2)</f>
        <v>308</v>
      </c>
    </row>
    <row r="38" spans="1:69" ht="15" customHeight="1" x14ac:dyDescent="0.2">
      <c r="A38" s="3" t="s">
        <v>30</v>
      </c>
      <c r="B38" s="73" t="s">
        <v>6163</v>
      </c>
      <c r="C38" s="74"/>
      <c r="D38" s="74"/>
      <c r="E38" s="74"/>
      <c r="F38" s="31"/>
      <c r="G38" s="13"/>
      <c r="H38" s="4"/>
      <c r="I38" s="72" t="s">
        <v>6164</v>
      </c>
      <c r="J38" s="72"/>
      <c r="K38" s="72"/>
      <c r="L38" s="72"/>
      <c r="M38" s="72"/>
      <c r="N38" s="72"/>
      <c r="O38" s="72"/>
      <c r="P38" s="72"/>
      <c r="Q38" s="72"/>
      <c r="R38" s="72"/>
      <c r="S38" s="72"/>
      <c r="T38" s="72"/>
      <c r="U38" s="72"/>
      <c r="V38" s="72"/>
      <c r="W38" s="69">
        <f>BABSIN!U38</f>
        <v>0</v>
      </c>
      <c r="X38" s="70"/>
      <c r="Y38" s="71"/>
      <c r="Z38" s="68"/>
      <c r="AA38" s="68"/>
      <c r="AB38" s="68"/>
      <c r="AC38" s="68"/>
      <c r="AD38" s="82"/>
      <c r="AE38" s="83"/>
      <c r="AF38" s="83"/>
      <c r="AG38" s="83"/>
      <c r="AH38" s="84"/>
      <c r="AI38" s="81">
        <f t="shared" si="7"/>
        <v>0</v>
      </c>
      <c r="AJ38" s="81"/>
      <c r="AK38" s="81"/>
      <c r="AL38" s="81"/>
      <c r="AM38" s="81"/>
      <c r="AN38" s="81"/>
      <c r="AO38" s="78"/>
      <c r="AP38" s="79"/>
      <c r="AQ38" s="79"/>
      <c r="AR38" s="79"/>
      <c r="AS38" s="79"/>
      <c r="AT38" s="80"/>
      <c r="AU38" s="77">
        <f t="shared" si="8"/>
        <v>0</v>
      </c>
      <c r="AV38" s="77"/>
      <c r="AW38" s="77"/>
      <c r="AX38" s="77"/>
      <c r="AY38" s="77"/>
      <c r="AZ38" s="77"/>
      <c r="BA38" s="75">
        <f t="shared" si="10"/>
        <v>0</v>
      </c>
      <c r="BB38" s="76"/>
      <c r="BC38" s="76"/>
      <c r="BD38" s="76"/>
      <c r="BE38" s="87">
        <f t="shared" si="11"/>
        <v>0</v>
      </c>
      <c r="BF38" s="87"/>
      <c r="BG38" s="87"/>
      <c r="BH38" s="10">
        <f t="shared" si="12"/>
        <v>0</v>
      </c>
      <c r="BI38" s="29">
        <f>IF(A38="S",BJ38,)</f>
        <v>0</v>
      </c>
      <c r="BJ38" s="85">
        <f t="shared" si="5"/>
        <v>0</v>
      </c>
      <c r="BK38" s="85"/>
      <c r="BL38" s="85"/>
      <c r="BM38" s="85"/>
      <c r="BN38" s="86"/>
      <c r="BO38" t="str">
        <f t="shared" si="13"/>
        <v>OK</v>
      </c>
      <c r="BQ38">
        <f>ROUND(AU38*Z38,2)</f>
        <v>0</v>
      </c>
    </row>
    <row r="39" spans="1:69" ht="15" customHeight="1" x14ac:dyDescent="0.2">
      <c r="A39" s="3" t="s">
        <v>6158</v>
      </c>
      <c r="B39" s="73" t="s">
        <v>6165</v>
      </c>
      <c r="C39" s="74"/>
      <c r="D39" s="74"/>
      <c r="E39" s="74"/>
      <c r="F39" s="31"/>
      <c r="G39" s="13" t="s">
        <v>6161</v>
      </c>
      <c r="H39" s="4" t="s">
        <v>6166</v>
      </c>
      <c r="I39" s="72" t="str">
        <f>BABSIN!G39</f>
        <v>Escavação manual de vala / cava em lodo, entre 3 e 4,5m de profundidade</v>
      </c>
      <c r="J39" s="72"/>
      <c r="K39" s="72"/>
      <c r="L39" s="72"/>
      <c r="M39" s="72"/>
      <c r="N39" s="72"/>
      <c r="O39" s="72"/>
      <c r="P39" s="72"/>
      <c r="Q39" s="72"/>
      <c r="R39" s="72"/>
      <c r="S39" s="72"/>
      <c r="T39" s="72"/>
      <c r="U39" s="72"/>
      <c r="V39" s="72"/>
      <c r="W39" s="69" t="str">
        <f>BABSIN!U39</f>
        <v>m³</v>
      </c>
      <c r="X39" s="70"/>
      <c r="Y39" s="71"/>
      <c r="Z39" s="68">
        <v>5.6</v>
      </c>
      <c r="AA39" s="68"/>
      <c r="AB39" s="68"/>
      <c r="AC39" s="68"/>
      <c r="AD39" s="82">
        <v>15.95</v>
      </c>
      <c r="AE39" s="83"/>
      <c r="AF39" s="83"/>
      <c r="AG39" s="83"/>
      <c r="AH39" s="84"/>
      <c r="AI39" s="81">
        <f t="shared" si="7"/>
        <v>89.32</v>
      </c>
      <c r="AJ39" s="81"/>
      <c r="AK39" s="81"/>
      <c r="AL39" s="81"/>
      <c r="AM39" s="81"/>
      <c r="AN39" s="81"/>
      <c r="AO39" s="78">
        <v>13.09</v>
      </c>
      <c r="AP39" s="79"/>
      <c r="AQ39" s="79"/>
      <c r="AR39" s="79"/>
      <c r="AS39" s="79"/>
      <c r="AT39" s="80"/>
      <c r="AU39" s="77">
        <f t="shared" si="8"/>
        <v>15.97</v>
      </c>
      <c r="AV39" s="77"/>
      <c r="AW39" s="77"/>
      <c r="AX39" s="77"/>
      <c r="AY39" s="77"/>
      <c r="AZ39" s="77"/>
      <c r="BA39" s="75" t="str">
        <f t="shared" si="10"/>
        <v>OK</v>
      </c>
      <c r="BB39" s="76"/>
      <c r="BC39" s="76"/>
      <c r="BD39" s="76"/>
      <c r="BE39" s="87">
        <f t="shared" si="11"/>
        <v>1.2999999999999999E-3</v>
      </c>
      <c r="BF39" s="87"/>
      <c r="BG39" s="87"/>
      <c r="BH39" s="10" t="str">
        <f t="shared" si="12"/>
        <v>▼</v>
      </c>
      <c r="BI39" s="29">
        <f>IF(A39="S",BJ39,)</f>
        <v>89.32</v>
      </c>
      <c r="BJ39" s="85">
        <f t="shared" si="5"/>
        <v>89.32</v>
      </c>
      <c r="BK39" s="85"/>
      <c r="BL39" s="85"/>
      <c r="BM39" s="85"/>
      <c r="BN39" s="86"/>
      <c r="BO39" t="str">
        <f t="shared" si="13"/>
        <v>OK</v>
      </c>
      <c r="BQ39">
        <f>ROUND(AU39*Z39,2)</f>
        <v>89.43</v>
      </c>
    </row>
    <row r="40" spans="1:69" ht="15" customHeight="1" x14ac:dyDescent="0.2">
      <c r="A40" s="3" t="s">
        <v>30</v>
      </c>
      <c r="B40" s="73" t="s">
        <v>6167</v>
      </c>
      <c r="C40" s="74"/>
      <c r="D40" s="74"/>
      <c r="E40" s="74"/>
      <c r="F40" s="31"/>
      <c r="G40" s="13"/>
      <c r="H40" s="4"/>
      <c r="I40" s="72" t="s">
        <v>6168</v>
      </c>
      <c r="J40" s="72"/>
      <c r="K40" s="72"/>
      <c r="L40" s="72"/>
      <c r="M40" s="72"/>
      <c r="N40" s="72"/>
      <c r="O40" s="72"/>
      <c r="P40" s="72"/>
      <c r="Q40" s="72"/>
      <c r="R40" s="72"/>
      <c r="S40" s="72"/>
      <c r="T40" s="72"/>
      <c r="U40" s="72"/>
      <c r="V40" s="72"/>
      <c r="W40" s="69">
        <f>BABSIN!U40</f>
        <v>0</v>
      </c>
      <c r="X40" s="70"/>
      <c r="Y40" s="71"/>
      <c r="Z40" s="68"/>
      <c r="AA40" s="68"/>
      <c r="AB40" s="68"/>
      <c r="AC40" s="68"/>
      <c r="AD40" s="82"/>
      <c r="AE40" s="83"/>
      <c r="AF40" s="83"/>
      <c r="AG40" s="83"/>
      <c r="AH40" s="84"/>
      <c r="AI40" s="81">
        <f t="shared" si="7"/>
        <v>0</v>
      </c>
      <c r="AJ40" s="81"/>
      <c r="AK40" s="81"/>
      <c r="AL40" s="81"/>
      <c r="AM40" s="81"/>
      <c r="AN40" s="81"/>
      <c r="AO40" s="78"/>
      <c r="AP40" s="79"/>
      <c r="AQ40" s="79"/>
      <c r="AR40" s="79"/>
      <c r="AS40" s="79"/>
      <c r="AT40" s="80"/>
      <c r="AU40" s="77">
        <f t="shared" si="8"/>
        <v>0</v>
      </c>
      <c r="AV40" s="77"/>
      <c r="AW40" s="77"/>
      <c r="AX40" s="77"/>
      <c r="AY40" s="77"/>
      <c r="AZ40" s="77"/>
      <c r="BA40" s="75">
        <f t="shared" si="10"/>
        <v>0</v>
      </c>
      <c r="BB40" s="76"/>
      <c r="BC40" s="76"/>
      <c r="BD40" s="76"/>
      <c r="BE40" s="87">
        <f t="shared" si="11"/>
        <v>0</v>
      </c>
      <c r="BF40" s="87"/>
      <c r="BG40" s="87"/>
      <c r="BH40" s="10">
        <f t="shared" si="12"/>
        <v>0</v>
      </c>
      <c r="BI40" s="29"/>
      <c r="BJ40" s="85">
        <f t="shared" si="5"/>
        <v>0</v>
      </c>
      <c r="BK40" s="85"/>
      <c r="BL40" s="85"/>
      <c r="BM40" s="85"/>
      <c r="BN40" s="86"/>
      <c r="BO40" t="str">
        <f t="shared" si="13"/>
        <v>OK</v>
      </c>
    </row>
    <row r="41" spans="1:69" ht="15" customHeight="1" x14ac:dyDescent="0.2">
      <c r="A41" s="3" t="s">
        <v>6158</v>
      </c>
      <c r="B41" s="73" t="s">
        <v>6169</v>
      </c>
      <c r="C41" s="74"/>
      <c r="D41" s="74"/>
      <c r="E41" s="74"/>
      <c r="F41" s="31"/>
      <c r="G41" s="13" t="s">
        <v>6161</v>
      </c>
      <c r="H41" s="4" t="s">
        <v>886</v>
      </c>
      <c r="I41" s="72" t="str">
        <f>BABSIN!G41</f>
        <v>Meio-fio em pedra granítica, rejuntado c/ argamassa cimento e areia 1:3</v>
      </c>
      <c r="J41" s="72"/>
      <c r="K41" s="72"/>
      <c r="L41" s="72"/>
      <c r="M41" s="72"/>
      <c r="N41" s="72"/>
      <c r="O41" s="72"/>
      <c r="P41" s="72"/>
      <c r="Q41" s="72"/>
      <c r="R41" s="72"/>
      <c r="S41" s="72"/>
      <c r="T41" s="72"/>
      <c r="U41" s="72"/>
      <c r="V41" s="72"/>
      <c r="W41" s="69" t="str">
        <f>BABSIN!U41</f>
        <v>m</v>
      </c>
      <c r="X41" s="70"/>
      <c r="Y41" s="71"/>
      <c r="Z41" s="68">
        <v>140</v>
      </c>
      <c r="AA41" s="68"/>
      <c r="AB41" s="68"/>
      <c r="AC41" s="68"/>
      <c r="AD41" s="82">
        <v>20.34</v>
      </c>
      <c r="AE41" s="83"/>
      <c r="AF41" s="83"/>
      <c r="AG41" s="83"/>
      <c r="AH41" s="84"/>
      <c r="AI41" s="81">
        <f t="shared" si="7"/>
        <v>2847.6</v>
      </c>
      <c r="AJ41" s="81"/>
      <c r="AK41" s="81"/>
      <c r="AL41" s="81"/>
      <c r="AM41" s="81"/>
      <c r="AN41" s="81"/>
      <c r="AO41" s="78">
        <v>16.68</v>
      </c>
      <c r="AP41" s="79"/>
      <c r="AQ41" s="79"/>
      <c r="AR41" s="79"/>
      <c r="AS41" s="79"/>
      <c r="AT41" s="80"/>
      <c r="AU41" s="77">
        <f t="shared" si="8"/>
        <v>20.350000000000001</v>
      </c>
      <c r="AV41" s="77"/>
      <c r="AW41" s="77"/>
      <c r="AX41" s="77"/>
      <c r="AY41" s="77"/>
      <c r="AZ41" s="77"/>
      <c r="BA41" s="75" t="str">
        <f t="shared" si="10"/>
        <v>OK</v>
      </c>
      <c r="BB41" s="76"/>
      <c r="BC41" s="76"/>
      <c r="BD41" s="76"/>
      <c r="BE41" s="87">
        <f t="shared" si="11"/>
        <v>5.0000000000000001E-4</v>
      </c>
      <c r="BF41" s="87"/>
      <c r="BG41" s="87"/>
      <c r="BH41" s="10" t="str">
        <f t="shared" si="12"/>
        <v>▼</v>
      </c>
      <c r="BI41" s="29">
        <f>IF(A41="S",BJ41,)</f>
        <v>2847.6</v>
      </c>
      <c r="BJ41" s="85">
        <f t="shared" si="5"/>
        <v>2847.6</v>
      </c>
      <c r="BK41" s="85"/>
      <c r="BL41" s="85"/>
      <c r="BM41" s="85"/>
      <c r="BN41" s="86"/>
      <c r="BO41" t="str">
        <f t="shared" si="13"/>
        <v>OK</v>
      </c>
    </row>
    <row r="42" spans="1:69" ht="30" customHeight="1" x14ac:dyDescent="0.2">
      <c r="A42" s="3" t="s">
        <v>6158</v>
      </c>
      <c r="B42" s="73" t="s">
        <v>6170</v>
      </c>
      <c r="C42" s="74"/>
      <c r="D42" s="74"/>
      <c r="E42" s="74"/>
      <c r="F42" s="31"/>
      <c r="G42" s="13" t="s">
        <v>6161</v>
      </c>
      <c r="H42" s="4">
        <v>72799</v>
      </c>
      <c r="I42" s="72" t="str">
        <f>BABSIN!G42</f>
        <v>Pavimento em paralelepípedo sobre colchão de areia rejuntado com argamassa de cimento e areia no traço 1:3 (pedras pequenas 30 a 35 peças por m²)</v>
      </c>
      <c r="J42" s="72"/>
      <c r="K42" s="72"/>
      <c r="L42" s="72"/>
      <c r="M42" s="72"/>
      <c r="N42" s="72"/>
      <c r="O42" s="72"/>
      <c r="P42" s="72"/>
      <c r="Q42" s="72"/>
      <c r="R42" s="72"/>
      <c r="S42" s="72"/>
      <c r="T42" s="72"/>
      <c r="U42" s="72"/>
      <c r="V42" s="72"/>
      <c r="W42" s="69" t="str">
        <f>BABSIN!U42</f>
        <v>m²</v>
      </c>
      <c r="X42" s="70"/>
      <c r="Y42" s="71"/>
      <c r="Z42" s="68">
        <v>630</v>
      </c>
      <c r="AA42" s="68"/>
      <c r="AB42" s="68"/>
      <c r="AC42" s="68"/>
      <c r="AD42" s="82">
        <v>43.8</v>
      </c>
      <c r="AE42" s="83"/>
      <c r="AF42" s="83"/>
      <c r="AG42" s="83"/>
      <c r="AH42" s="84"/>
      <c r="AI42" s="81">
        <f t="shared" si="7"/>
        <v>27594</v>
      </c>
      <c r="AJ42" s="81"/>
      <c r="AK42" s="81"/>
      <c r="AL42" s="81"/>
      <c r="AM42" s="81"/>
      <c r="AN42" s="81"/>
      <c r="AO42" s="78">
        <v>35.9</v>
      </c>
      <c r="AP42" s="79"/>
      <c r="AQ42" s="79"/>
      <c r="AR42" s="79"/>
      <c r="AS42" s="79"/>
      <c r="AT42" s="80"/>
      <c r="AU42" s="77">
        <f t="shared" si="8"/>
        <v>43.8</v>
      </c>
      <c r="AV42" s="77"/>
      <c r="AW42" s="77"/>
      <c r="AX42" s="77"/>
      <c r="AY42" s="77"/>
      <c r="AZ42" s="77"/>
      <c r="BA42" s="75" t="str">
        <f t="shared" si="10"/>
        <v>OK</v>
      </c>
      <c r="BB42" s="76"/>
      <c r="BC42" s="76"/>
      <c r="BD42" s="76"/>
      <c r="BE42" s="87">
        <f t="shared" si="11"/>
        <v>0</v>
      </c>
      <c r="BF42" s="87"/>
      <c r="BG42" s="87"/>
      <c r="BH42" s="10" t="str">
        <f t="shared" si="12"/>
        <v>►</v>
      </c>
      <c r="BI42" s="29">
        <f>IF(A42="S",BJ42,)</f>
        <v>27594</v>
      </c>
      <c r="BJ42" s="85">
        <f t="shared" si="5"/>
        <v>27594</v>
      </c>
      <c r="BK42" s="85"/>
      <c r="BL42" s="85"/>
      <c r="BM42" s="85"/>
      <c r="BN42" s="86"/>
      <c r="BO42" t="str">
        <f t="shared" si="13"/>
        <v>OK</v>
      </c>
      <c r="BQ42">
        <f>ROUND(AU42*Z42,2)</f>
        <v>27594</v>
      </c>
    </row>
    <row r="43" spans="1:69" ht="15" customHeight="1" x14ac:dyDescent="0.2">
      <c r="A43" s="3" t="s">
        <v>6158</v>
      </c>
      <c r="B43" s="73" t="s">
        <v>6171</v>
      </c>
      <c r="C43" s="74"/>
      <c r="D43" s="74"/>
      <c r="E43" s="74"/>
      <c r="F43" s="31"/>
      <c r="G43" s="13" t="s">
        <v>6161</v>
      </c>
      <c r="H43" s="4">
        <v>72961</v>
      </c>
      <c r="I43" s="72" t="str">
        <f>BABSIN!G43</f>
        <v>Regularização e compactação de subleito até 20cm de espessura</v>
      </c>
      <c r="J43" s="72"/>
      <c r="K43" s="72"/>
      <c r="L43" s="72"/>
      <c r="M43" s="72"/>
      <c r="N43" s="72"/>
      <c r="O43" s="72"/>
      <c r="P43" s="72"/>
      <c r="Q43" s="72"/>
      <c r="R43" s="72"/>
      <c r="S43" s="72"/>
      <c r="T43" s="72"/>
      <c r="U43" s="72"/>
      <c r="V43" s="72"/>
      <c r="W43" s="69" t="str">
        <f>BABSIN!U43</f>
        <v>m²</v>
      </c>
      <c r="X43" s="70"/>
      <c r="Y43" s="71"/>
      <c r="Z43" s="68">
        <v>630</v>
      </c>
      <c r="AA43" s="68"/>
      <c r="AB43" s="68"/>
      <c r="AC43" s="68"/>
      <c r="AD43" s="82">
        <v>1.36</v>
      </c>
      <c r="AE43" s="83"/>
      <c r="AF43" s="83"/>
      <c r="AG43" s="83"/>
      <c r="AH43" s="84"/>
      <c r="AI43" s="81">
        <f t="shared" si="7"/>
        <v>856.8</v>
      </c>
      <c r="AJ43" s="81"/>
      <c r="AK43" s="81"/>
      <c r="AL43" s="81"/>
      <c r="AM43" s="81"/>
      <c r="AN43" s="81"/>
      <c r="AO43" s="78">
        <v>1.1299999999999999</v>
      </c>
      <c r="AP43" s="79"/>
      <c r="AQ43" s="79"/>
      <c r="AR43" s="79"/>
      <c r="AS43" s="79"/>
      <c r="AT43" s="80"/>
      <c r="AU43" s="77">
        <f t="shared" si="8"/>
        <v>1.38</v>
      </c>
      <c r="AV43" s="77"/>
      <c r="AW43" s="77"/>
      <c r="AX43" s="77"/>
      <c r="AY43" s="77"/>
      <c r="AZ43" s="77"/>
      <c r="BA43" s="75" t="str">
        <f t="shared" ref="BA43" si="14">IF($A43="T",,IF(AND(AU43&lt;&gt;0,AD43&lt;=AU43),"OK",IF(AU43&lt;&gt;0,"NÃO",)))</f>
        <v>OK</v>
      </c>
      <c r="BB43" s="76"/>
      <c r="BC43" s="76"/>
      <c r="BD43" s="76"/>
      <c r="BE43" s="87">
        <f t="shared" ref="BE43" si="15">IF($A43="T",,IF(AND(AU43&lt;&gt;0,AD43&lt;=AU43),(AU43-AD43)/AU43,IF(AU43&lt;&gt;0,(AD43-AU43)/AU43,)))</f>
        <v>1.4500000000000001E-2</v>
      </c>
      <c r="BF43" s="87"/>
      <c r="BG43" s="87"/>
      <c r="BH43" s="10" t="str">
        <f t="shared" si="12"/>
        <v>▼</v>
      </c>
      <c r="BI43" s="29"/>
      <c r="BJ43" s="85">
        <f t="shared" si="5"/>
        <v>856.8</v>
      </c>
      <c r="BK43" s="85"/>
      <c r="BL43" s="85"/>
      <c r="BM43" s="85"/>
      <c r="BN43" s="86"/>
    </row>
    <row r="44" spans="1:69" ht="15" customHeight="1" x14ac:dyDescent="0.2">
      <c r="A44" s="3" t="s">
        <v>30</v>
      </c>
      <c r="B44" s="73" t="s">
        <v>6172</v>
      </c>
      <c r="C44" s="74"/>
      <c r="D44" s="74"/>
      <c r="E44" s="74"/>
      <c r="F44" s="31"/>
      <c r="G44" s="13"/>
      <c r="H44" s="4"/>
      <c r="I44" s="72" t="s">
        <v>6173</v>
      </c>
      <c r="J44" s="72"/>
      <c r="K44" s="72"/>
      <c r="L44" s="72"/>
      <c r="M44" s="72"/>
      <c r="N44" s="72"/>
      <c r="O44" s="72"/>
      <c r="P44" s="72"/>
      <c r="Q44" s="72"/>
      <c r="R44" s="72"/>
      <c r="S44" s="72"/>
      <c r="T44" s="72"/>
      <c r="U44" s="72"/>
      <c r="V44" s="72"/>
      <c r="W44" s="69">
        <f>BABSIN!U44</f>
        <v>0</v>
      </c>
      <c r="X44" s="70"/>
      <c r="Y44" s="71"/>
      <c r="Z44" s="68"/>
      <c r="AA44" s="68"/>
      <c r="AB44" s="68"/>
      <c r="AC44" s="68"/>
      <c r="AD44" s="82"/>
      <c r="AE44" s="83"/>
      <c r="AF44" s="83"/>
      <c r="AG44" s="83"/>
      <c r="AH44" s="84"/>
      <c r="AI44" s="81">
        <f t="shared" si="7"/>
        <v>0</v>
      </c>
      <c r="AJ44" s="81"/>
      <c r="AK44" s="81"/>
      <c r="AL44" s="81"/>
      <c r="AM44" s="81"/>
      <c r="AN44" s="81"/>
      <c r="AO44" s="78"/>
      <c r="AP44" s="79"/>
      <c r="AQ44" s="79"/>
      <c r="AR44" s="79"/>
      <c r="AS44" s="79"/>
      <c r="AT44" s="80"/>
      <c r="AU44" s="77">
        <f t="shared" si="8"/>
        <v>0</v>
      </c>
      <c r="AV44" s="77"/>
      <c r="AW44" s="77"/>
      <c r="AX44" s="77"/>
      <c r="AY44" s="77"/>
      <c r="AZ44" s="77"/>
      <c r="BA44" s="75">
        <f t="shared" ref="BA44:BA107" si="16">IF($A44="T",,IF(AND(AU44&lt;&gt;0,AD44&lt;=AU44),"OK",IF(AU44&lt;&gt;0,"NÃO",)))</f>
        <v>0</v>
      </c>
      <c r="BB44" s="76"/>
      <c r="BC44" s="76"/>
      <c r="BD44" s="76"/>
      <c r="BE44" s="87">
        <f t="shared" ref="BE44:BE107" si="17">IF($A44="T",,IF(AND(AU44&lt;&gt;0,AD44&lt;=AU44),(AU44-AD44)/AU44,IF(AU44&lt;&gt;0,(AD44-AU44)/AU44,)))</f>
        <v>0</v>
      </c>
      <c r="BF44" s="87"/>
      <c r="BG44" s="87"/>
      <c r="BH44" s="10">
        <f t="shared" ref="BH44:BH107" si="18">IF($A44="T",,IF(AND(AU44&lt;&gt;0,AD44=AU44),"►",IF(AND(AU44&lt;&gt;0,AD44&lt;=AU44),"▼",IF(AU44&lt;&gt;0,"▲",))))</f>
        <v>0</v>
      </c>
      <c r="BI44" s="29">
        <f>IF(A44="S",BJ44,)</f>
        <v>0</v>
      </c>
      <c r="BJ44" s="85">
        <f t="shared" si="5"/>
        <v>0</v>
      </c>
      <c r="BK44" s="85"/>
      <c r="BL44" s="85"/>
      <c r="BM44" s="85"/>
      <c r="BN44" s="86"/>
      <c r="BO44" t="str">
        <f t="shared" ref="BO44:BO50" si="19">IF(OR(A44="T",A44="S",A43="S"),"OK",)</f>
        <v>OK</v>
      </c>
      <c r="BQ44">
        <f t="shared" ref="BQ44:BQ50" si="20">ROUND(AU44*Z44,2)</f>
        <v>0</v>
      </c>
    </row>
    <row r="45" spans="1:69" ht="15" customHeight="1" x14ac:dyDescent="0.2">
      <c r="A45" s="3" t="s">
        <v>6158</v>
      </c>
      <c r="B45" s="73" t="s">
        <v>6174</v>
      </c>
      <c r="C45" s="74"/>
      <c r="D45" s="74"/>
      <c r="E45" s="74"/>
      <c r="F45" s="31"/>
      <c r="G45" s="13" t="s">
        <v>6192</v>
      </c>
      <c r="H45" s="4" t="s">
        <v>6182</v>
      </c>
      <c r="I45" s="72" t="s">
        <v>6188</v>
      </c>
      <c r="J45" s="72"/>
      <c r="K45" s="72"/>
      <c r="L45" s="72"/>
      <c r="M45" s="72"/>
      <c r="N45" s="72"/>
      <c r="O45" s="72"/>
      <c r="P45" s="72"/>
      <c r="Q45" s="72"/>
      <c r="R45" s="72"/>
      <c r="S45" s="72"/>
      <c r="T45" s="72"/>
      <c r="U45" s="72"/>
      <c r="V45" s="72"/>
      <c r="W45" s="69" t="s">
        <v>6180</v>
      </c>
      <c r="X45" s="70"/>
      <c r="Y45" s="71"/>
      <c r="Z45" s="68">
        <v>0.35</v>
      </c>
      <c r="AA45" s="68"/>
      <c r="AB45" s="68"/>
      <c r="AC45" s="68"/>
      <c r="AD45" s="82">
        <v>149.38</v>
      </c>
      <c r="AE45" s="83"/>
      <c r="AF45" s="83"/>
      <c r="AG45" s="83"/>
      <c r="AH45" s="84"/>
      <c r="AI45" s="81">
        <f t="shared" si="7"/>
        <v>52.28</v>
      </c>
      <c r="AJ45" s="81"/>
      <c r="AK45" s="81"/>
      <c r="AL45" s="81"/>
      <c r="AM45" s="81"/>
      <c r="AN45" s="81"/>
      <c r="AO45" s="78">
        <v>122.84</v>
      </c>
      <c r="AP45" s="79"/>
      <c r="AQ45" s="79"/>
      <c r="AR45" s="79"/>
      <c r="AS45" s="79"/>
      <c r="AT45" s="80"/>
      <c r="AU45" s="77">
        <f t="shared" si="8"/>
        <v>149.86000000000001</v>
      </c>
      <c r="AV45" s="77"/>
      <c r="AW45" s="77"/>
      <c r="AX45" s="77"/>
      <c r="AY45" s="77"/>
      <c r="AZ45" s="77"/>
      <c r="BA45" s="75" t="str">
        <f t="shared" si="16"/>
        <v>OK</v>
      </c>
      <c r="BB45" s="76"/>
      <c r="BC45" s="76"/>
      <c r="BD45" s="76"/>
      <c r="BE45" s="87">
        <f t="shared" si="17"/>
        <v>3.2000000000000002E-3</v>
      </c>
      <c r="BF45" s="87"/>
      <c r="BG45" s="87"/>
      <c r="BH45" s="10" t="str">
        <f t="shared" si="18"/>
        <v>▼</v>
      </c>
      <c r="BI45" s="29">
        <f>IF(A45="S",BJ45,)</f>
        <v>52.28</v>
      </c>
      <c r="BJ45" s="85">
        <f t="shared" si="5"/>
        <v>52.28</v>
      </c>
      <c r="BK45" s="85"/>
      <c r="BL45" s="85"/>
      <c r="BM45" s="85"/>
      <c r="BN45" s="86"/>
      <c r="BO45" t="str">
        <f t="shared" si="19"/>
        <v>OK</v>
      </c>
      <c r="BQ45">
        <f t="shared" si="20"/>
        <v>52.45</v>
      </c>
    </row>
    <row r="46" spans="1:69" ht="15" customHeight="1" x14ac:dyDescent="0.2">
      <c r="A46" s="3" t="s">
        <v>6158</v>
      </c>
      <c r="B46" s="73" t="s">
        <v>6175</v>
      </c>
      <c r="C46" s="74"/>
      <c r="D46" s="74"/>
      <c r="E46" s="74"/>
      <c r="F46" s="31"/>
      <c r="G46" s="13" t="s">
        <v>6192</v>
      </c>
      <c r="H46" s="4" t="s">
        <v>6183</v>
      </c>
      <c r="I46" s="72" t="s">
        <v>6189</v>
      </c>
      <c r="J46" s="72"/>
      <c r="K46" s="72"/>
      <c r="L46" s="72"/>
      <c r="M46" s="72"/>
      <c r="N46" s="72"/>
      <c r="O46" s="72"/>
      <c r="P46" s="72"/>
      <c r="Q46" s="72"/>
      <c r="R46" s="72"/>
      <c r="S46" s="72"/>
      <c r="T46" s="72"/>
      <c r="U46" s="72"/>
      <c r="V46" s="72"/>
      <c r="W46" s="69" t="s">
        <v>6181</v>
      </c>
      <c r="X46" s="70"/>
      <c r="Y46" s="71"/>
      <c r="Z46" s="68">
        <v>1</v>
      </c>
      <c r="AA46" s="68"/>
      <c r="AB46" s="68"/>
      <c r="AC46" s="68"/>
      <c r="AD46" s="82">
        <v>50.55</v>
      </c>
      <c r="AE46" s="83"/>
      <c r="AF46" s="83"/>
      <c r="AG46" s="83"/>
      <c r="AH46" s="84"/>
      <c r="AI46" s="81">
        <f t="shared" si="7"/>
        <v>50.55</v>
      </c>
      <c r="AJ46" s="81"/>
      <c r="AK46" s="81"/>
      <c r="AL46" s="81"/>
      <c r="AM46" s="81"/>
      <c r="AN46" s="81"/>
      <c r="AO46" s="78">
        <v>63.99</v>
      </c>
      <c r="AP46" s="79"/>
      <c r="AQ46" s="79"/>
      <c r="AR46" s="79"/>
      <c r="AS46" s="79"/>
      <c r="AT46" s="80"/>
      <c r="AU46" s="77">
        <f t="shared" si="8"/>
        <v>78.069999999999993</v>
      </c>
      <c r="AV46" s="77"/>
      <c r="AW46" s="77"/>
      <c r="AX46" s="77"/>
      <c r="AY46" s="77"/>
      <c r="AZ46" s="77"/>
      <c r="BA46" s="75" t="str">
        <f t="shared" si="16"/>
        <v>OK</v>
      </c>
      <c r="BB46" s="76"/>
      <c r="BC46" s="76"/>
      <c r="BD46" s="76"/>
      <c r="BE46" s="87">
        <f t="shared" si="17"/>
        <v>0.35249999999999998</v>
      </c>
      <c r="BF46" s="87"/>
      <c r="BG46" s="87"/>
      <c r="BH46" s="10" t="str">
        <f t="shared" si="18"/>
        <v>▼</v>
      </c>
      <c r="BI46" s="29">
        <f>IF(A46="S",BJ46,)</f>
        <v>50.55</v>
      </c>
      <c r="BJ46" s="85">
        <f t="shared" si="5"/>
        <v>50.55</v>
      </c>
      <c r="BK46" s="85"/>
      <c r="BL46" s="85"/>
      <c r="BM46" s="85"/>
      <c r="BN46" s="86"/>
      <c r="BO46" t="str">
        <f t="shared" si="19"/>
        <v>OK</v>
      </c>
      <c r="BQ46">
        <f t="shared" si="20"/>
        <v>78.069999999999993</v>
      </c>
    </row>
    <row r="47" spans="1:69" ht="15" customHeight="1" x14ac:dyDescent="0.2">
      <c r="A47" s="3" t="s">
        <v>6158</v>
      </c>
      <c r="B47" s="73" t="s">
        <v>6176</v>
      </c>
      <c r="C47" s="74"/>
      <c r="D47" s="74"/>
      <c r="E47" s="74"/>
      <c r="F47" s="31"/>
      <c r="G47" s="13" t="s">
        <v>6161</v>
      </c>
      <c r="H47" s="4" t="s">
        <v>436</v>
      </c>
      <c r="I47" s="72" t="str">
        <f>BABSIN!G47</f>
        <v>Placa esmaltada para identificação num. de rua, dimensões 45x25cm</v>
      </c>
      <c r="J47" s="72"/>
      <c r="K47" s="72"/>
      <c r="L47" s="72"/>
      <c r="M47" s="72"/>
      <c r="N47" s="72"/>
      <c r="O47" s="72"/>
      <c r="P47" s="72"/>
      <c r="Q47" s="72"/>
      <c r="R47" s="72"/>
      <c r="S47" s="72"/>
      <c r="T47" s="72"/>
      <c r="U47" s="72"/>
      <c r="V47" s="72"/>
      <c r="W47" s="69" t="str">
        <f>BABSIN!U47</f>
        <v>un</v>
      </c>
      <c r="X47" s="70"/>
      <c r="Y47" s="71"/>
      <c r="Z47" s="68">
        <v>1</v>
      </c>
      <c r="AA47" s="68"/>
      <c r="AB47" s="68"/>
      <c r="AC47" s="68"/>
      <c r="AD47" s="82">
        <v>70.64</v>
      </c>
      <c r="AE47" s="83"/>
      <c r="AF47" s="83"/>
      <c r="AG47" s="83"/>
      <c r="AH47" s="84"/>
      <c r="AI47" s="81">
        <f t="shared" si="7"/>
        <v>70.64</v>
      </c>
      <c r="AJ47" s="81"/>
      <c r="AK47" s="81"/>
      <c r="AL47" s="81"/>
      <c r="AM47" s="81"/>
      <c r="AN47" s="81"/>
      <c r="AO47" s="78">
        <v>57.9</v>
      </c>
      <c r="AP47" s="79"/>
      <c r="AQ47" s="79"/>
      <c r="AR47" s="79"/>
      <c r="AS47" s="79"/>
      <c r="AT47" s="80"/>
      <c r="AU47" s="77">
        <f t="shared" si="8"/>
        <v>70.64</v>
      </c>
      <c r="AV47" s="77"/>
      <c r="AW47" s="77"/>
      <c r="AX47" s="77"/>
      <c r="AY47" s="77"/>
      <c r="AZ47" s="77"/>
      <c r="BA47" s="75" t="str">
        <f t="shared" si="16"/>
        <v>OK</v>
      </c>
      <c r="BB47" s="76"/>
      <c r="BC47" s="76"/>
      <c r="BD47" s="76"/>
      <c r="BE47" s="87">
        <f t="shared" si="17"/>
        <v>0</v>
      </c>
      <c r="BF47" s="87"/>
      <c r="BG47" s="87"/>
      <c r="BH47" s="10" t="str">
        <f t="shared" si="18"/>
        <v>►</v>
      </c>
      <c r="BI47" s="29">
        <f>IF(A47="S",BJ47,)</f>
        <v>70.64</v>
      </c>
      <c r="BJ47" s="85">
        <f t="shared" si="5"/>
        <v>70.64</v>
      </c>
      <c r="BK47" s="85"/>
      <c r="BL47" s="85"/>
      <c r="BM47" s="85"/>
      <c r="BN47" s="86"/>
      <c r="BO47" t="str">
        <f t="shared" si="19"/>
        <v>OK</v>
      </c>
      <c r="BQ47">
        <f t="shared" si="20"/>
        <v>70.64</v>
      </c>
    </row>
    <row r="48" spans="1:69" ht="15" customHeight="1" x14ac:dyDescent="0.2">
      <c r="A48" s="3" t="s">
        <v>30</v>
      </c>
      <c r="B48" s="73" t="s">
        <v>6177</v>
      </c>
      <c r="C48" s="74"/>
      <c r="D48" s="74"/>
      <c r="E48" s="74"/>
      <c r="F48" s="31"/>
      <c r="G48" s="13"/>
      <c r="H48" s="4"/>
      <c r="I48" s="72" t="s">
        <v>6178</v>
      </c>
      <c r="J48" s="72"/>
      <c r="K48" s="72"/>
      <c r="L48" s="72"/>
      <c r="M48" s="72"/>
      <c r="N48" s="72"/>
      <c r="O48" s="72"/>
      <c r="P48" s="72"/>
      <c r="Q48" s="72"/>
      <c r="R48" s="72"/>
      <c r="S48" s="72"/>
      <c r="T48" s="72"/>
      <c r="U48" s="72"/>
      <c r="V48" s="72"/>
      <c r="W48" s="69">
        <f>BABSIN!U48</f>
        <v>0</v>
      </c>
      <c r="X48" s="70"/>
      <c r="Y48" s="71"/>
      <c r="Z48" s="68"/>
      <c r="AA48" s="68"/>
      <c r="AB48" s="68"/>
      <c r="AC48" s="68"/>
      <c r="AD48" s="82"/>
      <c r="AE48" s="83"/>
      <c r="AF48" s="83"/>
      <c r="AG48" s="83"/>
      <c r="AH48" s="84"/>
      <c r="AI48" s="81">
        <f t="shared" si="7"/>
        <v>0</v>
      </c>
      <c r="AJ48" s="81"/>
      <c r="AK48" s="81"/>
      <c r="AL48" s="81"/>
      <c r="AM48" s="81"/>
      <c r="AN48" s="81"/>
      <c r="AO48" s="78"/>
      <c r="AP48" s="79"/>
      <c r="AQ48" s="79"/>
      <c r="AR48" s="79"/>
      <c r="AS48" s="79"/>
      <c r="AT48" s="80"/>
      <c r="AU48" s="77">
        <f t="shared" si="8"/>
        <v>0</v>
      </c>
      <c r="AV48" s="77"/>
      <c r="AW48" s="77"/>
      <c r="AX48" s="77"/>
      <c r="AY48" s="77"/>
      <c r="AZ48" s="77"/>
      <c r="BA48" s="75">
        <f t="shared" si="16"/>
        <v>0</v>
      </c>
      <c r="BB48" s="76"/>
      <c r="BC48" s="76"/>
      <c r="BD48" s="76"/>
      <c r="BE48" s="87">
        <f t="shared" si="17"/>
        <v>0</v>
      </c>
      <c r="BF48" s="87"/>
      <c r="BG48" s="87"/>
      <c r="BH48" s="10">
        <f t="shared" si="18"/>
        <v>0</v>
      </c>
      <c r="BI48" s="29"/>
      <c r="BJ48" s="85">
        <f t="shared" si="5"/>
        <v>0</v>
      </c>
      <c r="BK48" s="85"/>
      <c r="BL48" s="85"/>
      <c r="BM48" s="85"/>
      <c r="BN48" s="86"/>
      <c r="BO48" t="str">
        <f t="shared" si="19"/>
        <v>OK</v>
      </c>
      <c r="BQ48">
        <f t="shared" si="20"/>
        <v>0</v>
      </c>
    </row>
    <row r="49" spans="1:69" ht="15" customHeight="1" x14ac:dyDescent="0.2">
      <c r="A49" s="3" t="s">
        <v>6158</v>
      </c>
      <c r="B49" s="73" t="s">
        <v>6179</v>
      </c>
      <c r="C49" s="74"/>
      <c r="D49" s="74"/>
      <c r="E49" s="74"/>
      <c r="F49" s="31"/>
      <c r="G49" s="13" t="s">
        <v>6161</v>
      </c>
      <c r="H49" s="4">
        <v>83693</v>
      </c>
      <c r="I49" s="72" t="str">
        <f>BABSIN!G49</f>
        <v>Caiação em meio fio</v>
      </c>
      <c r="J49" s="72"/>
      <c r="K49" s="72"/>
      <c r="L49" s="72"/>
      <c r="M49" s="72"/>
      <c r="N49" s="72"/>
      <c r="O49" s="72"/>
      <c r="P49" s="72"/>
      <c r="Q49" s="72"/>
      <c r="R49" s="72"/>
      <c r="S49" s="72"/>
      <c r="T49" s="72"/>
      <c r="U49" s="72"/>
      <c r="V49" s="72"/>
      <c r="W49" s="69" t="str">
        <f>BABSIN!U49</f>
        <v>m²</v>
      </c>
      <c r="X49" s="70"/>
      <c r="Y49" s="71"/>
      <c r="Z49" s="68">
        <v>42</v>
      </c>
      <c r="AA49" s="68"/>
      <c r="AB49" s="68"/>
      <c r="AC49" s="68"/>
      <c r="AD49" s="82">
        <v>2.5099999999999998</v>
      </c>
      <c r="AE49" s="83"/>
      <c r="AF49" s="83"/>
      <c r="AG49" s="83"/>
      <c r="AH49" s="84"/>
      <c r="AI49" s="81">
        <f t="shared" si="7"/>
        <v>105.42</v>
      </c>
      <c r="AJ49" s="81"/>
      <c r="AK49" s="81"/>
      <c r="AL49" s="81"/>
      <c r="AM49" s="81"/>
      <c r="AN49" s="81"/>
      <c r="AO49" s="78">
        <v>2.06</v>
      </c>
      <c r="AP49" s="79"/>
      <c r="AQ49" s="79"/>
      <c r="AR49" s="79"/>
      <c r="AS49" s="79"/>
      <c r="AT49" s="80"/>
      <c r="AU49" s="77">
        <f t="shared" si="8"/>
        <v>2.5099999999999998</v>
      </c>
      <c r="AV49" s="77"/>
      <c r="AW49" s="77"/>
      <c r="AX49" s="77"/>
      <c r="AY49" s="77"/>
      <c r="AZ49" s="77"/>
      <c r="BA49" s="75" t="str">
        <f t="shared" si="16"/>
        <v>OK</v>
      </c>
      <c r="BB49" s="76"/>
      <c r="BC49" s="76"/>
      <c r="BD49" s="76"/>
      <c r="BE49" s="87">
        <f t="shared" si="17"/>
        <v>0</v>
      </c>
      <c r="BF49" s="87"/>
      <c r="BG49" s="87"/>
      <c r="BH49" s="10" t="str">
        <f t="shared" si="18"/>
        <v>►</v>
      </c>
      <c r="BI49" s="29">
        <f>IF(A49="S",BJ49,)</f>
        <v>105.42</v>
      </c>
      <c r="BJ49" s="85">
        <f t="shared" si="5"/>
        <v>105.42</v>
      </c>
      <c r="BK49" s="85"/>
      <c r="BL49" s="85"/>
      <c r="BM49" s="85"/>
      <c r="BN49" s="86"/>
      <c r="BO49" t="str">
        <f t="shared" si="19"/>
        <v>OK</v>
      </c>
      <c r="BQ49">
        <f t="shared" si="20"/>
        <v>105.42</v>
      </c>
    </row>
    <row r="50" spans="1:69" ht="15" customHeight="1" x14ac:dyDescent="0.2">
      <c r="A50" s="3" t="s">
        <v>6158</v>
      </c>
      <c r="B50" s="73"/>
      <c r="C50" s="74"/>
      <c r="D50" s="74"/>
      <c r="E50" s="74"/>
      <c r="F50" s="31"/>
      <c r="G50" s="13"/>
      <c r="H50" s="4"/>
      <c r="I50" s="72">
        <f>BABSIN!G50</f>
        <v>0</v>
      </c>
      <c r="J50" s="72"/>
      <c r="K50" s="72"/>
      <c r="L50" s="72"/>
      <c r="M50" s="72"/>
      <c r="N50" s="72"/>
      <c r="O50" s="72"/>
      <c r="P50" s="72"/>
      <c r="Q50" s="72"/>
      <c r="R50" s="72"/>
      <c r="S50" s="72"/>
      <c r="T50" s="72"/>
      <c r="U50" s="72"/>
      <c r="V50" s="72"/>
      <c r="W50" s="69">
        <f>BABSIN!U50</f>
        <v>0</v>
      </c>
      <c r="X50" s="70"/>
      <c r="Y50" s="71"/>
      <c r="Z50" s="68"/>
      <c r="AA50" s="68"/>
      <c r="AB50" s="68"/>
      <c r="AC50" s="68"/>
      <c r="AD50" s="82"/>
      <c r="AE50" s="83"/>
      <c r="AF50" s="83"/>
      <c r="AG50" s="83"/>
      <c r="AH50" s="84"/>
      <c r="AI50" s="81">
        <f t="shared" si="7"/>
        <v>0</v>
      </c>
      <c r="AJ50" s="81"/>
      <c r="AK50" s="81"/>
      <c r="AL50" s="81"/>
      <c r="AM50" s="81"/>
      <c r="AN50" s="81"/>
      <c r="AO50" s="78"/>
      <c r="AP50" s="79"/>
      <c r="AQ50" s="79"/>
      <c r="AR50" s="79"/>
      <c r="AS50" s="79"/>
      <c r="AT50" s="80"/>
      <c r="AU50" s="77">
        <f t="shared" si="8"/>
        <v>0</v>
      </c>
      <c r="AV50" s="77"/>
      <c r="AW50" s="77"/>
      <c r="AX50" s="77"/>
      <c r="AY50" s="77"/>
      <c r="AZ50" s="77"/>
      <c r="BA50" s="75">
        <f t="shared" si="16"/>
        <v>0</v>
      </c>
      <c r="BB50" s="76"/>
      <c r="BC50" s="76"/>
      <c r="BD50" s="76"/>
      <c r="BE50" s="87">
        <f t="shared" si="17"/>
        <v>0</v>
      </c>
      <c r="BF50" s="87"/>
      <c r="BG50" s="87"/>
      <c r="BH50" s="10">
        <f t="shared" si="18"/>
        <v>0</v>
      </c>
      <c r="BI50" s="29">
        <f>IF(A50="S",BJ50,)</f>
        <v>0</v>
      </c>
      <c r="BJ50" s="85">
        <f t="shared" si="5"/>
        <v>0</v>
      </c>
      <c r="BK50" s="85"/>
      <c r="BL50" s="85"/>
      <c r="BM50" s="85"/>
      <c r="BN50" s="86"/>
      <c r="BO50" t="str">
        <f t="shared" si="19"/>
        <v>OK</v>
      </c>
      <c r="BQ50">
        <f t="shared" si="20"/>
        <v>0</v>
      </c>
    </row>
    <row r="51" spans="1:69" ht="15" customHeight="1" x14ac:dyDescent="0.2">
      <c r="A51" s="3" t="s">
        <v>30</v>
      </c>
      <c r="B51" s="73"/>
      <c r="C51" s="74"/>
      <c r="D51" s="74"/>
      <c r="E51" s="74"/>
      <c r="F51" s="31"/>
      <c r="G51" s="62"/>
      <c r="H51" s="13"/>
      <c r="I51" s="72" t="s">
        <v>6191</v>
      </c>
      <c r="J51" s="72"/>
      <c r="K51" s="72"/>
      <c r="L51" s="72"/>
      <c r="M51" s="72"/>
      <c r="N51" s="72"/>
      <c r="O51" s="72"/>
      <c r="P51" s="72"/>
      <c r="Q51" s="72"/>
      <c r="R51" s="72"/>
      <c r="S51" s="72"/>
      <c r="T51" s="72"/>
      <c r="U51" s="72"/>
      <c r="V51" s="72"/>
      <c r="W51" s="69">
        <f>BABSIN!U51</f>
        <v>0</v>
      </c>
      <c r="X51" s="70"/>
      <c r="Y51" s="71"/>
      <c r="Z51" s="68"/>
      <c r="AA51" s="68"/>
      <c r="AB51" s="68"/>
      <c r="AC51" s="68"/>
      <c r="AD51" s="82"/>
      <c r="AE51" s="83"/>
      <c r="AF51" s="83"/>
      <c r="AG51" s="83"/>
      <c r="AH51" s="84"/>
      <c r="AI51" s="81">
        <f t="shared" si="7"/>
        <v>0</v>
      </c>
      <c r="AJ51" s="81"/>
      <c r="AK51" s="81"/>
      <c r="AL51" s="81"/>
      <c r="AM51" s="81"/>
      <c r="AN51" s="81"/>
      <c r="AO51" s="78"/>
      <c r="AP51" s="79"/>
      <c r="AQ51" s="79"/>
      <c r="AR51" s="79"/>
      <c r="AS51" s="79"/>
      <c r="AT51" s="80"/>
      <c r="AU51" s="77">
        <f t="shared" si="8"/>
        <v>0</v>
      </c>
      <c r="AV51" s="77"/>
      <c r="AW51" s="77"/>
      <c r="AX51" s="77"/>
      <c r="AY51" s="77"/>
      <c r="AZ51" s="77"/>
      <c r="BA51" s="75">
        <f t="shared" si="16"/>
        <v>0</v>
      </c>
      <c r="BB51" s="76"/>
      <c r="BC51" s="76"/>
      <c r="BD51" s="76"/>
      <c r="BE51" s="87">
        <f t="shared" si="17"/>
        <v>0</v>
      </c>
      <c r="BF51" s="87"/>
      <c r="BG51" s="87"/>
      <c r="BH51" s="10">
        <f t="shared" si="18"/>
        <v>0</v>
      </c>
      <c r="BI51" s="29"/>
      <c r="BJ51" s="85">
        <f t="shared" si="5"/>
        <v>0</v>
      </c>
      <c r="BK51" s="85"/>
      <c r="BL51" s="85"/>
      <c r="BM51" s="85"/>
      <c r="BN51" s="86"/>
      <c r="BO51" t="str">
        <f t="shared" ref="BO51:BO60" si="21">IF(OR(A51="T",A51="S",A50="S"),"OK",)</f>
        <v>OK</v>
      </c>
    </row>
    <row r="52" spans="1:69" ht="15" customHeight="1" x14ac:dyDescent="0.2">
      <c r="A52" s="3" t="s">
        <v>30</v>
      </c>
      <c r="B52" s="73" t="s">
        <v>6159</v>
      </c>
      <c r="C52" s="74"/>
      <c r="D52" s="74"/>
      <c r="E52" s="74"/>
      <c r="F52" s="31"/>
      <c r="G52" s="62"/>
      <c r="H52" s="13"/>
      <c r="I52" s="72" t="s">
        <v>6157</v>
      </c>
      <c r="J52" s="72"/>
      <c r="K52" s="72"/>
      <c r="L52" s="72"/>
      <c r="M52" s="72"/>
      <c r="N52" s="72"/>
      <c r="O52" s="72"/>
      <c r="P52" s="72"/>
      <c r="Q52" s="72"/>
      <c r="R52" s="72"/>
      <c r="S52" s="72"/>
      <c r="T52" s="72"/>
      <c r="U52" s="72"/>
      <c r="V52" s="72"/>
      <c r="W52" s="69">
        <f>BABSIN!U52</f>
        <v>0</v>
      </c>
      <c r="X52" s="70"/>
      <c r="Y52" s="71"/>
      <c r="Z52" s="68"/>
      <c r="AA52" s="68"/>
      <c r="AB52" s="68"/>
      <c r="AC52" s="68"/>
      <c r="AD52" s="82"/>
      <c r="AE52" s="83"/>
      <c r="AF52" s="83"/>
      <c r="AG52" s="83"/>
      <c r="AH52" s="84"/>
      <c r="AI52" s="81">
        <f t="shared" si="7"/>
        <v>0</v>
      </c>
      <c r="AJ52" s="81"/>
      <c r="AK52" s="81"/>
      <c r="AL52" s="81"/>
      <c r="AM52" s="81"/>
      <c r="AN52" s="81"/>
      <c r="AO52" s="78"/>
      <c r="AP52" s="79"/>
      <c r="AQ52" s="79"/>
      <c r="AR52" s="79"/>
      <c r="AS52" s="79"/>
      <c r="AT52" s="80"/>
      <c r="AU52" s="77">
        <f t="shared" si="8"/>
        <v>0</v>
      </c>
      <c r="AV52" s="77"/>
      <c r="AW52" s="77"/>
      <c r="AX52" s="77"/>
      <c r="AY52" s="77"/>
      <c r="AZ52" s="77"/>
      <c r="BA52" s="75">
        <f t="shared" si="16"/>
        <v>0</v>
      </c>
      <c r="BB52" s="76"/>
      <c r="BC52" s="76"/>
      <c r="BD52" s="76"/>
      <c r="BE52" s="87">
        <f t="shared" si="17"/>
        <v>0</v>
      </c>
      <c r="BF52" s="87"/>
      <c r="BG52" s="87"/>
      <c r="BH52" s="10">
        <f t="shared" si="18"/>
        <v>0</v>
      </c>
      <c r="BI52" s="29"/>
      <c r="BJ52" s="85">
        <f t="shared" si="5"/>
        <v>0</v>
      </c>
      <c r="BK52" s="85"/>
      <c r="BL52" s="85"/>
      <c r="BM52" s="85"/>
      <c r="BN52" s="86"/>
      <c r="BO52" t="str">
        <f t="shared" si="21"/>
        <v>OK</v>
      </c>
    </row>
    <row r="53" spans="1:69" ht="15" hidden="1" customHeight="1" x14ac:dyDescent="0.2">
      <c r="A53" s="3" t="s">
        <v>6158</v>
      </c>
      <c r="B53" s="73" t="s">
        <v>6160</v>
      </c>
      <c r="C53" s="74"/>
      <c r="D53" s="74"/>
      <c r="E53" s="74"/>
      <c r="F53" s="31"/>
      <c r="G53" s="13" t="s">
        <v>6161</v>
      </c>
      <c r="H53" s="13" t="s">
        <v>866</v>
      </c>
      <c r="I53" s="72" t="str">
        <f>BABSIN!G53</f>
        <v>Placa de obra em chapa de aço galvanizado</v>
      </c>
      <c r="J53" s="72"/>
      <c r="K53" s="72"/>
      <c r="L53" s="72"/>
      <c r="M53" s="72"/>
      <c r="N53" s="72"/>
      <c r="O53" s="72"/>
      <c r="P53" s="72"/>
      <c r="Q53" s="72"/>
      <c r="R53" s="72"/>
      <c r="S53" s="72"/>
      <c r="T53" s="72"/>
      <c r="U53" s="72"/>
      <c r="V53" s="72"/>
      <c r="W53" s="69" t="str">
        <f>BABSIN!U53</f>
        <v>m²</v>
      </c>
      <c r="X53" s="70"/>
      <c r="Y53" s="71"/>
      <c r="Z53" s="68"/>
      <c r="AA53" s="68"/>
      <c r="AB53" s="68"/>
      <c r="AC53" s="68"/>
      <c r="AD53" s="82">
        <v>279.87</v>
      </c>
      <c r="AE53" s="83"/>
      <c r="AF53" s="83"/>
      <c r="AG53" s="83"/>
      <c r="AH53" s="84"/>
      <c r="AI53" s="81">
        <f t="shared" si="7"/>
        <v>0</v>
      </c>
      <c r="AJ53" s="81"/>
      <c r="AK53" s="81"/>
      <c r="AL53" s="81"/>
      <c r="AM53" s="81"/>
      <c r="AN53" s="81"/>
      <c r="AO53" s="78">
        <v>229.41</v>
      </c>
      <c r="AP53" s="79"/>
      <c r="AQ53" s="79"/>
      <c r="AR53" s="79"/>
      <c r="AS53" s="79"/>
      <c r="AT53" s="80"/>
      <c r="AU53" s="77">
        <f t="shared" si="8"/>
        <v>279.88</v>
      </c>
      <c r="AV53" s="77"/>
      <c r="AW53" s="77"/>
      <c r="AX53" s="77"/>
      <c r="AY53" s="77"/>
      <c r="AZ53" s="77"/>
      <c r="BA53" s="75" t="str">
        <f t="shared" si="16"/>
        <v>OK</v>
      </c>
      <c r="BB53" s="76"/>
      <c r="BC53" s="76"/>
      <c r="BD53" s="76"/>
      <c r="BE53" s="87">
        <f t="shared" si="17"/>
        <v>0</v>
      </c>
      <c r="BF53" s="87"/>
      <c r="BG53" s="87"/>
      <c r="BH53" s="10" t="str">
        <f t="shared" si="18"/>
        <v>▼</v>
      </c>
      <c r="BI53" s="29"/>
      <c r="BJ53" s="85">
        <f t="shared" si="5"/>
        <v>0</v>
      </c>
      <c r="BK53" s="85"/>
      <c r="BL53" s="85"/>
      <c r="BM53" s="85"/>
      <c r="BN53" s="86"/>
      <c r="BO53" t="str">
        <f t="shared" si="21"/>
        <v>OK</v>
      </c>
    </row>
    <row r="54" spans="1:69" ht="15" customHeight="1" x14ac:dyDescent="0.2">
      <c r="A54" s="3" t="s">
        <v>6158</v>
      </c>
      <c r="B54" s="73" t="s">
        <v>6162</v>
      </c>
      <c r="C54" s="74"/>
      <c r="D54" s="74"/>
      <c r="E54" s="74"/>
      <c r="F54" s="31"/>
      <c r="G54" s="13" t="s">
        <v>6187</v>
      </c>
      <c r="H54" s="4">
        <v>10012</v>
      </c>
      <c r="I54" s="72" t="s">
        <v>6186</v>
      </c>
      <c r="J54" s="72"/>
      <c r="K54" s="72"/>
      <c r="L54" s="72"/>
      <c r="M54" s="72"/>
      <c r="N54" s="72"/>
      <c r="O54" s="72"/>
      <c r="P54" s="72"/>
      <c r="Q54" s="72"/>
      <c r="R54" s="72"/>
      <c r="S54" s="72"/>
      <c r="T54" s="72"/>
      <c r="U54" s="72"/>
      <c r="V54" s="72"/>
      <c r="W54" s="69" t="str">
        <f>BABSIN!U54</f>
        <v>m²</v>
      </c>
      <c r="X54" s="70"/>
      <c r="Y54" s="71"/>
      <c r="Z54" s="68">
        <v>208.6</v>
      </c>
      <c r="AA54" s="68"/>
      <c r="AB54" s="68"/>
      <c r="AC54" s="68"/>
      <c r="AD54" s="82">
        <v>2.2000000000000002</v>
      </c>
      <c r="AE54" s="83"/>
      <c r="AF54" s="83"/>
      <c r="AG54" s="83"/>
      <c r="AH54" s="84"/>
      <c r="AI54" s="81">
        <f t="shared" si="7"/>
        <v>458.92</v>
      </c>
      <c r="AJ54" s="81"/>
      <c r="AK54" s="81"/>
      <c r="AL54" s="81"/>
      <c r="AM54" s="81"/>
      <c r="AN54" s="81"/>
      <c r="AO54" s="78">
        <v>1.8</v>
      </c>
      <c r="AP54" s="79"/>
      <c r="AQ54" s="79"/>
      <c r="AR54" s="79"/>
      <c r="AS54" s="79"/>
      <c r="AT54" s="80"/>
      <c r="AU54" s="77">
        <f t="shared" si="8"/>
        <v>2.2000000000000002</v>
      </c>
      <c r="AV54" s="77"/>
      <c r="AW54" s="77"/>
      <c r="AX54" s="77"/>
      <c r="AY54" s="77"/>
      <c r="AZ54" s="77"/>
      <c r="BA54" s="75" t="str">
        <f t="shared" si="16"/>
        <v>OK</v>
      </c>
      <c r="BB54" s="76"/>
      <c r="BC54" s="76"/>
      <c r="BD54" s="76"/>
      <c r="BE54" s="87">
        <f t="shared" si="17"/>
        <v>0</v>
      </c>
      <c r="BF54" s="87"/>
      <c r="BG54" s="87"/>
      <c r="BH54" s="10" t="str">
        <f t="shared" si="18"/>
        <v>►</v>
      </c>
      <c r="BI54" s="29"/>
      <c r="BJ54" s="85">
        <f t="shared" si="5"/>
        <v>458.92</v>
      </c>
      <c r="BK54" s="85"/>
      <c r="BL54" s="85"/>
      <c r="BM54" s="85"/>
      <c r="BN54" s="86"/>
      <c r="BO54" t="str">
        <f t="shared" si="21"/>
        <v>OK</v>
      </c>
    </row>
    <row r="55" spans="1:69" ht="15" customHeight="1" x14ac:dyDescent="0.2">
      <c r="A55" s="3" t="s">
        <v>30</v>
      </c>
      <c r="B55" s="73" t="s">
        <v>6163</v>
      </c>
      <c r="C55" s="74"/>
      <c r="D55" s="74"/>
      <c r="E55" s="74"/>
      <c r="F55" s="31"/>
      <c r="G55" s="13"/>
      <c r="H55" s="4"/>
      <c r="I55" s="72" t="s">
        <v>6164</v>
      </c>
      <c r="J55" s="72"/>
      <c r="K55" s="72"/>
      <c r="L55" s="72"/>
      <c r="M55" s="72"/>
      <c r="N55" s="72"/>
      <c r="O55" s="72"/>
      <c r="P55" s="72"/>
      <c r="Q55" s="72"/>
      <c r="R55" s="72"/>
      <c r="S55" s="72"/>
      <c r="T55" s="72"/>
      <c r="U55" s="72"/>
      <c r="V55" s="72"/>
      <c r="W55" s="69">
        <f>BABSIN!U55</f>
        <v>0</v>
      </c>
      <c r="X55" s="70"/>
      <c r="Y55" s="71"/>
      <c r="Z55" s="68"/>
      <c r="AA55" s="68"/>
      <c r="AB55" s="68"/>
      <c r="AC55" s="68"/>
      <c r="AD55" s="82"/>
      <c r="AE55" s="83"/>
      <c r="AF55" s="83"/>
      <c r="AG55" s="83"/>
      <c r="AH55" s="84"/>
      <c r="AI55" s="81">
        <f t="shared" si="7"/>
        <v>0</v>
      </c>
      <c r="AJ55" s="81"/>
      <c r="AK55" s="81"/>
      <c r="AL55" s="81"/>
      <c r="AM55" s="81"/>
      <c r="AN55" s="81"/>
      <c r="AO55" s="78"/>
      <c r="AP55" s="79"/>
      <c r="AQ55" s="79"/>
      <c r="AR55" s="79"/>
      <c r="AS55" s="79"/>
      <c r="AT55" s="80"/>
      <c r="AU55" s="77">
        <f t="shared" si="8"/>
        <v>0</v>
      </c>
      <c r="AV55" s="77"/>
      <c r="AW55" s="77"/>
      <c r="AX55" s="77"/>
      <c r="AY55" s="77"/>
      <c r="AZ55" s="77"/>
      <c r="BA55" s="75">
        <f t="shared" si="16"/>
        <v>0</v>
      </c>
      <c r="BB55" s="76"/>
      <c r="BC55" s="76"/>
      <c r="BD55" s="76"/>
      <c r="BE55" s="87">
        <f t="shared" si="17"/>
        <v>0</v>
      </c>
      <c r="BF55" s="87"/>
      <c r="BG55" s="87"/>
      <c r="BH55" s="10">
        <f t="shared" si="18"/>
        <v>0</v>
      </c>
      <c r="BI55" s="29"/>
      <c r="BJ55" s="85">
        <f t="shared" si="5"/>
        <v>0</v>
      </c>
      <c r="BK55" s="85"/>
      <c r="BL55" s="85"/>
      <c r="BM55" s="85"/>
      <c r="BN55" s="86"/>
      <c r="BO55" t="str">
        <f t="shared" si="21"/>
        <v>OK</v>
      </c>
    </row>
    <row r="56" spans="1:69" ht="15" customHeight="1" x14ac:dyDescent="0.2">
      <c r="A56" s="3" t="s">
        <v>6158</v>
      </c>
      <c r="B56" s="73" t="s">
        <v>6165</v>
      </c>
      <c r="C56" s="74"/>
      <c r="D56" s="74"/>
      <c r="E56" s="74"/>
      <c r="F56" s="31"/>
      <c r="G56" s="13" t="s">
        <v>6161</v>
      </c>
      <c r="H56" s="4" t="s">
        <v>6166</v>
      </c>
      <c r="I56" s="72" t="str">
        <f>BABSIN!G56</f>
        <v>Escavação manual de vala / cava em lodo, entre 3 e 4,5m de profundidade</v>
      </c>
      <c r="J56" s="72"/>
      <c r="K56" s="72"/>
      <c r="L56" s="72"/>
      <c r="M56" s="72"/>
      <c r="N56" s="72"/>
      <c r="O56" s="72"/>
      <c r="P56" s="72"/>
      <c r="Q56" s="72"/>
      <c r="R56" s="72"/>
      <c r="S56" s="72"/>
      <c r="T56" s="72"/>
      <c r="U56" s="72"/>
      <c r="V56" s="72"/>
      <c r="W56" s="69" t="str">
        <f>BABSIN!U56</f>
        <v>m³</v>
      </c>
      <c r="X56" s="70"/>
      <c r="Y56" s="71"/>
      <c r="Z56" s="68">
        <v>8.34</v>
      </c>
      <c r="AA56" s="68"/>
      <c r="AB56" s="68"/>
      <c r="AC56" s="68"/>
      <c r="AD56" s="82">
        <v>15.95</v>
      </c>
      <c r="AE56" s="83"/>
      <c r="AF56" s="83"/>
      <c r="AG56" s="83"/>
      <c r="AH56" s="84"/>
      <c r="AI56" s="81">
        <f t="shared" si="7"/>
        <v>133.02000000000001</v>
      </c>
      <c r="AJ56" s="81"/>
      <c r="AK56" s="81"/>
      <c r="AL56" s="81"/>
      <c r="AM56" s="81"/>
      <c r="AN56" s="81"/>
      <c r="AO56" s="78">
        <v>13.09</v>
      </c>
      <c r="AP56" s="79"/>
      <c r="AQ56" s="79"/>
      <c r="AR56" s="79"/>
      <c r="AS56" s="79"/>
      <c r="AT56" s="80"/>
      <c r="AU56" s="77">
        <f t="shared" si="8"/>
        <v>15.97</v>
      </c>
      <c r="AV56" s="77"/>
      <c r="AW56" s="77"/>
      <c r="AX56" s="77"/>
      <c r="AY56" s="77"/>
      <c r="AZ56" s="77"/>
      <c r="BA56" s="75" t="str">
        <f t="shared" si="16"/>
        <v>OK</v>
      </c>
      <c r="BB56" s="76"/>
      <c r="BC56" s="76"/>
      <c r="BD56" s="76"/>
      <c r="BE56" s="87">
        <f t="shared" si="17"/>
        <v>1.2999999999999999E-3</v>
      </c>
      <c r="BF56" s="87"/>
      <c r="BG56" s="87"/>
      <c r="BH56" s="10" t="str">
        <f t="shared" si="18"/>
        <v>▼</v>
      </c>
      <c r="BI56" s="29"/>
      <c r="BJ56" s="85">
        <f t="shared" si="5"/>
        <v>133.02000000000001</v>
      </c>
      <c r="BK56" s="85"/>
      <c r="BL56" s="85"/>
      <c r="BM56" s="85"/>
      <c r="BN56" s="86"/>
      <c r="BO56" t="str">
        <f t="shared" si="21"/>
        <v>OK</v>
      </c>
    </row>
    <row r="57" spans="1:69" ht="15" customHeight="1" x14ac:dyDescent="0.2">
      <c r="A57" s="3" t="s">
        <v>30</v>
      </c>
      <c r="B57" s="73" t="s">
        <v>6167</v>
      </c>
      <c r="C57" s="74"/>
      <c r="D57" s="74"/>
      <c r="E57" s="74"/>
      <c r="F57" s="31"/>
      <c r="G57" s="13"/>
      <c r="H57" s="4"/>
      <c r="I57" s="72" t="s">
        <v>6168</v>
      </c>
      <c r="J57" s="72"/>
      <c r="K57" s="72"/>
      <c r="L57" s="72"/>
      <c r="M57" s="72"/>
      <c r="N57" s="72"/>
      <c r="O57" s="72"/>
      <c r="P57" s="72"/>
      <c r="Q57" s="72"/>
      <c r="R57" s="72"/>
      <c r="S57" s="72"/>
      <c r="T57" s="72"/>
      <c r="U57" s="72"/>
      <c r="V57" s="72"/>
      <c r="W57" s="69">
        <f>BABSIN!U57</f>
        <v>0</v>
      </c>
      <c r="X57" s="70"/>
      <c r="Y57" s="71"/>
      <c r="Z57" s="68"/>
      <c r="AA57" s="68"/>
      <c r="AB57" s="68"/>
      <c r="AC57" s="68"/>
      <c r="AD57" s="82"/>
      <c r="AE57" s="83"/>
      <c r="AF57" s="83"/>
      <c r="AG57" s="83"/>
      <c r="AH57" s="84"/>
      <c r="AI57" s="81">
        <f t="shared" si="7"/>
        <v>0</v>
      </c>
      <c r="AJ57" s="81"/>
      <c r="AK57" s="81"/>
      <c r="AL57" s="81"/>
      <c r="AM57" s="81"/>
      <c r="AN57" s="81"/>
      <c r="AO57" s="78"/>
      <c r="AP57" s="79"/>
      <c r="AQ57" s="79"/>
      <c r="AR57" s="79"/>
      <c r="AS57" s="79"/>
      <c r="AT57" s="80"/>
      <c r="AU57" s="77">
        <f t="shared" si="8"/>
        <v>0</v>
      </c>
      <c r="AV57" s="77"/>
      <c r="AW57" s="77"/>
      <c r="AX57" s="77"/>
      <c r="AY57" s="77"/>
      <c r="AZ57" s="77"/>
      <c r="BA57" s="75">
        <f t="shared" si="16"/>
        <v>0</v>
      </c>
      <c r="BB57" s="76"/>
      <c r="BC57" s="76"/>
      <c r="BD57" s="76"/>
      <c r="BE57" s="87">
        <f t="shared" si="17"/>
        <v>0</v>
      </c>
      <c r="BF57" s="87"/>
      <c r="BG57" s="87"/>
      <c r="BH57" s="10">
        <f t="shared" si="18"/>
        <v>0</v>
      </c>
      <c r="BI57" s="29"/>
      <c r="BJ57" s="85">
        <f t="shared" si="5"/>
        <v>0</v>
      </c>
      <c r="BK57" s="85"/>
      <c r="BL57" s="85"/>
      <c r="BM57" s="85"/>
      <c r="BN57" s="86"/>
      <c r="BO57" t="str">
        <f t="shared" si="21"/>
        <v>OK</v>
      </c>
    </row>
    <row r="58" spans="1:69" ht="15" customHeight="1" x14ac:dyDescent="0.2">
      <c r="A58" s="3" t="s">
        <v>6158</v>
      </c>
      <c r="B58" s="73" t="s">
        <v>6169</v>
      </c>
      <c r="C58" s="74"/>
      <c r="D58" s="74"/>
      <c r="E58" s="74"/>
      <c r="F58" s="31"/>
      <c r="G58" s="13" t="s">
        <v>6161</v>
      </c>
      <c r="H58" s="4" t="s">
        <v>886</v>
      </c>
      <c r="I58" s="72" t="str">
        <f>BABSIN!G58</f>
        <v>Meio-fio em pedra granítica, rejuntado c/ argamassa cimento e areia 1:3</v>
      </c>
      <c r="J58" s="72"/>
      <c r="K58" s="72"/>
      <c r="L58" s="72"/>
      <c r="M58" s="72"/>
      <c r="N58" s="72"/>
      <c r="O58" s="72"/>
      <c r="P58" s="72"/>
      <c r="Q58" s="72"/>
      <c r="R58" s="72"/>
      <c r="S58" s="72"/>
      <c r="T58" s="72"/>
      <c r="U58" s="72"/>
      <c r="V58" s="72"/>
      <c r="W58" s="69" t="str">
        <f>BABSIN!U58</f>
        <v>m</v>
      </c>
      <c r="X58" s="70"/>
      <c r="Y58" s="71"/>
      <c r="Z58" s="68">
        <v>208.6</v>
      </c>
      <c r="AA58" s="68"/>
      <c r="AB58" s="68"/>
      <c r="AC58" s="68"/>
      <c r="AD58" s="82">
        <v>20.34</v>
      </c>
      <c r="AE58" s="83"/>
      <c r="AF58" s="83"/>
      <c r="AG58" s="83"/>
      <c r="AH58" s="84"/>
      <c r="AI58" s="81">
        <f t="shared" si="7"/>
        <v>4242.92</v>
      </c>
      <c r="AJ58" s="81"/>
      <c r="AK58" s="81"/>
      <c r="AL58" s="81"/>
      <c r="AM58" s="81"/>
      <c r="AN58" s="81"/>
      <c r="AO58" s="78">
        <v>16.68</v>
      </c>
      <c r="AP58" s="79"/>
      <c r="AQ58" s="79"/>
      <c r="AR58" s="79"/>
      <c r="AS58" s="79"/>
      <c r="AT58" s="80"/>
      <c r="AU58" s="77">
        <f t="shared" si="8"/>
        <v>20.350000000000001</v>
      </c>
      <c r="AV58" s="77"/>
      <c r="AW58" s="77"/>
      <c r="AX58" s="77"/>
      <c r="AY58" s="77"/>
      <c r="AZ58" s="77"/>
      <c r="BA58" s="75" t="str">
        <f t="shared" si="16"/>
        <v>OK</v>
      </c>
      <c r="BB58" s="76"/>
      <c r="BC58" s="76"/>
      <c r="BD58" s="76"/>
      <c r="BE58" s="87">
        <f t="shared" si="17"/>
        <v>5.0000000000000001E-4</v>
      </c>
      <c r="BF58" s="87"/>
      <c r="BG58" s="87"/>
      <c r="BH58" s="10" t="str">
        <f t="shared" si="18"/>
        <v>▼</v>
      </c>
      <c r="BI58" s="29"/>
      <c r="BJ58" s="85">
        <f t="shared" si="5"/>
        <v>4242.92</v>
      </c>
      <c r="BK58" s="85"/>
      <c r="BL58" s="85"/>
      <c r="BM58" s="85"/>
      <c r="BN58" s="86"/>
      <c r="BO58" t="str">
        <f t="shared" si="21"/>
        <v>OK</v>
      </c>
    </row>
    <row r="59" spans="1:69" ht="30" customHeight="1" x14ac:dyDescent="0.2">
      <c r="A59" s="3" t="s">
        <v>6158</v>
      </c>
      <c r="B59" s="73" t="s">
        <v>6170</v>
      </c>
      <c r="C59" s="74"/>
      <c r="D59" s="74"/>
      <c r="E59" s="74"/>
      <c r="F59" s="31"/>
      <c r="G59" s="13" t="s">
        <v>6161</v>
      </c>
      <c r="H59" s="4">
        <v>72799</v>
      </c>
      <c r="I59" s="72" t="str">
        <f>BABSIN!G59</f>
        <v>Pavimento em paralelepípedo sobre colchão de areia rejuntado com argamassa de cimento e areia no traço 1:3 (pedras pequenas 30 a 35 peças por m²)</v>
      </c>
      <c r="J59" s="72"/>
      <c r="K59" s="72"/>
      <c r="L59" s="72"/>
      <c r="M59" s="72"/>
      <c r="N59" s="72"/>
      <c r="O59" s="72"/>
      <c r="P59" s="72"/>
      <c r="Q59" s="72"/>
      <c r="R59" s="72"/>
      <c r="S59" s="72"/>
      <c r="T59" s="72"/>
      <c r="U59" s="72"/>
      <c r="V59" s="72"/>
      <c r="W59" s="69" t="str">
        <f>BABSIN!U59</f>
        <v>m²</v>
      </c>
      <c r="X59" s="70"/>
      <c r="Y59" s="71"/>
      <c r="Z59" s="68">
        <v>782.25</v>
      </c>
      <c r="AA59" s="68"/>
      <c r="AB59" s="68"/>
      <c r="AC59" s="68"/>
      <c r="AD59" s="82">
        <v>43.8</v>
      </c>
      <c r="AE59" s="83"/>
      <c r="AF59" s="83"/>
      <c r="AG59" s="83"/>
      <c r="AH59" s="84"/>
      <c r="AI59" s="81">
        <f t="shared" si="7"/>
        <v>34262.550000000003</v>
      </c>
      <c r="AJ59" s="81"/>
      <c r="AK59" s="81"/>
      <c r="AL59" s="81"/>
      <c r="AM59" s="81"/>
      <c r="AN59" s="81"/>
      <c r="AO59" s="78">
        <v>35.9</v>
      </c>
      <c r="AP59" s="79"/>
      <c r="AQ59" s="79"/>
      <c r="AR59" s="79"/>
      <c r="AS59" s="79"/>
      <c r="AT59" s="80"/>
      <c r="AU59" s="77">
        <f t="shared" si="8"/>
        <v>43.8</v>
      </c>
      <c r="AV59" s="77"/>
      <c r="AW59" s="77"/>
      <c r="AX59" s="77"/>
      <c r="AY59" s="77"/>
      <c r="AZ59" s="77"/>
      <c r="BA59" s="75" t="str">
        <f t="shared" si="16"/>
        <v>OK</v>
      </c>
      <c r="BB59" s="76"/>
      <c r="BC59" s="76"/>
      <c r="BD59" s="76"/>
      <c r="BE59" s="87">
        <f t="shared" si="17"/>
        <v>0</v>
      </c>
      <c r="BF59" s="87"/>
      <c r="BG59" s="87"/>
      <c r="BH59" s="10" t="str">
        <f t="shared" si="18"/>
        <v>►</v>
      </c>
      <c r="BI59" s="29"/>
      <c r="BJ59" s="85">
        <f t="shared" si="5"/>
        <v>34262.550000000003</v>
      </c>
      <c r="BK59" s="85"/>
      <c r="BL59" s="85"/>
      <c r="BM59" s="85"/>
      <c r="BN59" s="86"/>
      <c r="BO59" t="str">
        <f t="shared" si="21"/>
        <v>OK</v>
      </c>
    </row>
    <row r="60" spans="1:69" ht="15" customHeight="1" x14ac:dyDescent="0.2">
      <c r="A60" s="3" t="s">
        <v>6158</v>
      </c>
      <c r="B60" s="73" t="s">
        <v>6171</v>
      </c>
      <c r="C60" s="74"/>
      <c r="D60" s="74"/>
      <c r="E60" s="74"/>
      <c r="F60" s="31"/>
      <c r="G60" s="13" t="s">
        <v>6161</v>
      </c>
      <c r="H60" s="4">
        <v>72961</v>
      </c>
      <c r="I60" s="72" t="str">
        <f>BABSIN!G60</f>
        <v>Regularização e compactação de subleito até 20cm de espessura</v>
      </c>
      <c r="J60" s="72"/>
      <c r="K60" s="72"/>
      <c r="L60" s="72"/>
      <c r="M60" s="72"/>
      <c r="N60" s="72"/>
      <c r="O60" s="72"/>
      <c r="P60" s="72"/>
      <c r="Q60" s="72"/>
      <c r="R60" s="72"/>
      <c r="S60" s="72"/>
      <c r="T60" s="72"/>
      <c r="U60" s="72"/>
      <c r="V60" s="72"/>
      <c r="W60" s="69" t="str">
        <f>BABSIN!U60</f>
        <v>m²</v>
      </c>
      <c r="X60" s="70"/>
      <c r="Y60" s="71"/>
      <c r="Z60" s="68">
        <v>782.25</v>
      </c>
      <c r="AA60" s="68"/>
      <c r="AB60" s="68"/>
      <c r="AC60" s="68"/>
      <c r="AD60" s="82">
        <v>1.36</v>
      </c>
      <c r="AE60" s="83"/>
      <c r="AF60" s="83"/>
      <c r="AG60" s="83"/>
      <c r="AH60" s="84"/>
      <c r="AI60" s="81">
        <f t="shared" si="7"/>
        <v>1063.8599999999999</v>
      </c>
      <c r="AJ60" s="81"/>
      <c r="AK60" s="81"/>
      <c r="AL60" s="81"/>
      <c r="AM60" s="81"/>
      <c r="AN60" s="81"/>
      <c r="AO60" s="78">
        <v>1.1299999999999999</v>
      </c>
      <c r="AP60" s="79"/>
      <c r="AQ60" s="79"/>
      <c r="AR60" s="79"/>
      <c r="AS60" s="79"/>
      <c r="AT60" s="80"/>
      <c r="AU60" s="77">
        <f t="shared" si="8"/>
        <v>1.38</v>
      </c>
      <c r="AV60" s="77"/>
      <c r="AW60" s="77"/>
      <c r="AX60" s="77"/>
      <c r="AY60" s="77"/>
      <c r="AZ60" s="77"/>
      <c r="BA60" s="75" t="str">
        <f t="shared" si="16"/>
        <v>OK</v>
      </c>
      <c r="BB60" s="76"/>
      <c r="BC60" s="76"/>
      <c r="BD60" s="76"/>
      <c r="BE60" s="87">
        <f t="shared" si="17"/>
        <v>1.4500000000000001E-2</v>
      </c>
      <c r="BF60" s="87"/>
      <c r="BG60" s="87"/>
      <c r="BH60" s="10" t="str">
        <f t="shared" si="18"/>
        <v>▼</v>
      </c>
      <c r="BI60" s="29"/>
      <c r="BJ60" s="85">
        <f t="shared" si="5"/>
        <v>1063.8599999999999</v>
      </c>
      <c r="BK60" s="85"/>
      <c r="BL60" s="85"/>
      <c r="BM60" s="85"/>
      <c r="BN60" s="86"/>
      <c r="BO60" t="str">
        <f t="shared" si="21"/>
        <v>OK</v>
      </c>
    </row>
    <row r="61" spans="1:69" ht="15" customHeight="1" x14ac:dyDescent="0.2">
      <c r="A61" s="3" t="s">
        <v>30</v>
      </c>
      <c r="B61" s="73" t="s">
        <v>6172</v>
      </c>
      <c r="C61" s="74"/>
      <c r="D61" s="74"/>
      <c r="E61" s="74"/>
      <c r="F61" s="31"/>
      <c r="G61" s="13"/>
      <c r="H61" s="4"/>
      <c r="I61" s="72" t="s">
        <v>6173</v>
      </c>
      <c r="J61" s="72"/>
      <c r="K61" s="72"/>
      <c r="L61" s="72"/>
      <c r="M61" s="72"/>
      <c r="N61" s="72"/>
      <c r="O61" s="72"/>
      <c r="P61" s="72"/>
      <c r="Q61" s="72"/>
      <c r="R61" s="72"/>
      <c r="S61" s="72"/>
      <c r="T61" s="72"/>
      <c r="U61" s="72"/>
      <c r="V61" s="72"/>
      <c r="W61" s="69">
        <f>BABSIN!U61</f>
        <v>0</v>
      </c>
      <c r="X61" s="70"/>
      <c r="Y61" s="71"/>
      <c r="Z61" s="68"/>
      <c r="AA61" s="68"/>
      <c r="AB61" s="68"/>
      <c r="AC61" s="68"/>
      <c r="AD61" s="82"/>
      <c r="AE61" s="83"/>
      <c r="AF61" s="83"/>
      <c r="AG61" s="83"/>
      <c r="AH61" s="84"/>
      <c r="AI61" s="81">
        <f t="shared" si="7"/>
        <v>0</v>
      </c>
      <c r="AJ61" s="81"/>
      <c r="AK61" s="81"/>
      <c r="AL61" s="81"/>
      <c r="AM61" s="81"/>
      <c r="AN61" s="81"/>
      <c r="AO61" s="78"/>
      <c r="AP61" s="79"/>
      <c r="AQ61" s="79"/>
      <c r="AR61" s="79"/>
      <c r="AS61" s="79"/>
      <c r="AT61" s="80"/>
      <c r="AU61" s="77">
        <f t="shared" si="8"/>
        <v>0</v>
      </c>
      <c r="AV61" s="77"/>
      <c r="AW61" s="77"/>
      <c r="AX61" s="77"/>
      <c r="AY61" s="77"/>
      <c r="AZ61" s="77"/>
      <c r="BA61" s="75">
        <f t="shared" si="16"/>
        <v>0</v>
      </c>
      <c r="BB61" s="76"/>
      <c r="BC61" s="76"/>
      <c r="BD61" s="76"/>
      <c r="BE61" s="87">
        <f t="shared" si="17"/>
        <v>0</v>
      </c>
      <c r="BF61" s="87"/>
      <c r="BG61" s="87"/>
      <c r="BH61" s="10">
        <f t="shared" si="18"/>
        <v>0</v>
      </c>
      <c r="BI61" s="29"/>
      <c r="BJ61" s="85">
        <f t="shared" si="5"/>
        <v>0</v>
      </c>
      <c r="BK61" s="85"/>
      <c r="BL61" s="85"/>
      <c r="BM61" s="85"/>
      <c r="BN61" s="86"/>
    </row>
    <row r="62" spans="1:69" ht="15" customHeight="1" x14ac:dyDescent="0.2">
      <c r="A62" s="3" t="s">
        <v>6158</v>
      </c>
      <c r="B62" s="73" t="s">
        <v>6174</v>
      </c>
      <c r="C62" s="74"/>
      <c r="D62" s="74"/>
      <c r="E62" s="74"/>
      <c r="F62" s="31"/>
      <c r="G62" s="13" t="s">
        <v>6192</v>
      </c>
      <c r="H62" s="4" t="s">
        <v>6182</v>
      </c>
      <c r="I62" s="72" t="s">
        <v>6188</v>
      </c>
      <c r="J62" s="72"/>
      <c r="K62" s="72"/>
      <c r="L62" s="72"/>
      <c r="M62" s="72"/>
      <c r="N62" s="72"/>
      <c r="O62" s="72"/>
      <c r="P62" s="72"/>
      <c r="Q62" s="72"/>
      <c r="R62" s="72"/>
      <c r="S62" s="72"/>
      <c r="T62" s="72"/>
      <c r="U62" s="72"/>
      <c r="V62" s="72"/>
      <c r="W62" s="69" t="s">
        <v>6180</v>
      </c>
      <c r="X62" s="70"/>
      <c r="Y62" s="71"/>
      <c r="Z62" s="68">
        <v>0.35</v>
      </c>
      <c r="AA62" s="68"/>
      <c r="AB62" s="68"/>
      <c r="AC62" s="68"/>
      <c r="AD62" s="82">
        <v>149.38</v>
      </c>
      <c r="AE62" s="83"/>
      <c r="AF62" s="83"/>
      <c r="AG62" s="83"/>
      <c r="AH62" s="84"/>
      <c r="AI62" s="81">
        <f t="shared" si="7"/>
        <v>52.28</v>
      </c>
      <c r="AJ62" s="81"/>
      <c r="AK62" s="81"/>
      <c r="AL62" s="81"/>
      <c r="AM62" s="81"/>
      <c r="AN62" s="81"/>
      <c r="AO62" s="78">
        <v>122.84</v>
      </c>
      <c r="AP62" s="79"/>
      <c r="AQ62" s="79"/>
      <c r="AR62" s="79"/>
      <c r="AS62" s="79"/>
      <c r="AT62" s="80"/>
      <c r="AU62" s="77">
        <f t="shared" si="8"/>
        <v>149.86000000000001</v>
      </c>
      <c r="AV62" s="77"/>
      <c r="AW62" s="77"/>
      <c r="AX62" s="77"/>
      <c r="AY62" s="77"/>
      <c r="AZ62" s="77"/>
      <c r="BA62" s="75" t="str">
        <f t="shared" si="16"/>
        <v>OK</v>
      </c>
      <c r="BB62" s="76"/>
      <c r="BC62" s="76"/>
      <c r="BD62" s="76"/>
      <c r="BE62" s="87">
        <f t="shared" si="17"/>
        <v>3.2000000000000002E-3</v>
      </c>
      <c r="BF62" s="87"/>
      <c r="BG62" s="87"/>
      <c r="BH62" s="10" t="str">
        <f t="shared" si="18"/>
        <v>▼</v>
      </c>
      <c r="BI62" s="29"/>
      <c r="BJ62" s="85">
        <f t="shared" si="5"/>
        <v>52.28</v>
      </c>
      <c r="BK62" s="85"/>
      <c r="BL62" s="85"/>
      <c r="BM62" s="85"/>
      <c r="BN62" s="86"/>
    </row>
    <row r="63" spans="1:69" ht="15" customHeight="1" x14ac:dyDescent="0.2">
      <c r="A63" s="3" t="s">
        <v>6158</v>
      </c>
      <c r="B63" s="73" t="s">
        <v>6175</v>
      </c>
      <c r="C63" s="74"/>
      <c r="D63" s="74"/>
      <c r="E63" s="74"/>
      <c r="F63" s="31"/>
      <c r="G63" s="13" t="s">
        <v>6192</v>
      </c>
      <c r="H63" s="4" t="s">
        <v>6183</v>
      </c>
      <c r="I63" s="72" t="s">
        <v>6189</v>
      </c>
      <c r="J63" s="72"/>
      <c r="K63" s="72"/>
      <c r="L63" s="72"/>
      <c r="M63" s="72"/>
      <c r="N63" s="72"/>
      <c r="O63" s="72"/>
      <c r="P63" s="72"/>
      <c r="Q63" s="72"/>
      <c r="R63" s="72"/>
      <c r="S63" s="72"/>
      <c r="T63" s="72"/>
      <c r="U63" s="72"/>
      <c r="V63" s="72"/>
      <c r="W63" s="69" t="s">
        <v>6181</v>
      </c>
      <c r="X63" s="70"/>
      <c r="Y63" s="71"/>
      <c r="Z63" s="68">
        <v>1</v>
      </c>
      <c r="AA63" s="68"/>
      <c r="AB63" s="68"/>
      <c r="AC63" s="68"/>
      <c r="AD63" s="82">
        <v>50.55</v>
      </c>
      <c r="AE63" s="83"/>
      <c r="AF63" s="83"/>
      <c r="AG63" s="83"/>
      <c r="AH63" s="84"/>
      <c r="AI63" s="81">
        <f t="shared" si="7"/>
        <v>50.55</v>
      </c>
      <c r="AJ63" s="81"/>
      <c r="AK63" s="81"/>
      <c r="AL63" s="81"/>
      <c r="AM63" s="81"/>
      <c r="AN63" s="81"/>
      <c r="AO63" s="78">
        <v>63.99</v>
      </c>
      <c r="AP63" s="79"/>
      <c r="AQ63" s="79"/>
      <c r="AR63" s="79"/>
      <c r="AS63" s="79"/>
      <c r="AT63" s="80"/>
      <c r="AU63" s="77">
        <f t="shared" si="8"/>
        <v>78.069999999999993</v>
      </c>
      <c r="AV63" s="77"/>
      <c r="AW63" s="77"/>
      <c r="AX63" s="77"/>
      <c r="AY63" s="77"/>
      <c r="AZ63" s="77"/>
      <c r="BA63" s="75" t="str">
        <f t="shared" si="16"/>
        <v>OK</v>
      </c>
      <c r="BB63" s="76"/>
      <c r="BC63" s="76"/>
      <c r="BD63" s="76"/>
      <c r="BE63" s="87">
        <f t="shared" si="17"/>
        <v>0.35249999999999998</v>
      </c>
      <c r="BF63" s="87"/>
      <c r="BG63" s="87"/>
      <c r="BH63" s="10" t="str">
        <f t="shared" si="18"/>
        <v>▼</v>
      </c>
      <c r="BI63" s="29"/>
      <c r="BJ63" s="85">
        <f t="shared" si="5"/>
        <v>50.55</v>
      </c>
      <c r="BK63" s="85"/>
      <c r="BL63" s="85"/>
      <c r="BM63" s="85"/>
      <c r="BN63" s="86"/>
    </row>
    <row r="64" spans="1:69" ht="15" customHeight="1" x14ac:dyDescent="0.2">
      <c r="A64" s="3" t="s">
        <v>6158</v>
      </c>
      <c r="B64" s="73" t="s">
        <v>6176</v>
      </c>
      <c r="C64" s="74"/>
      <c r="D64" s="74"/>
      <c r="E64" s="74"/>
      <c r="F64" s="31"/>
      <c r="G64" s="13" t="s">
        <v>6161</v>
      </c>
      <c r="H64" s="4" t="s">
        <v>436</v>
      </c>
      <c r="I64" s="72" t="str">
        <f>BABSIN!G64</f>
        <v>Placa esmaltada para identificação num. de rua, dimensões 45x25cm</v>
      </c>
      <c r="J64" s="72"/>
      <c r="K64" s="72"/>
      <c r="L64" s="72"/>
      <c r="M64" s="72"/>
      <c r="N64" s="72"/>
      <c r="O64" s="72"/>
      <c r="P64" s="72"/>
      <c r="Q64" s="72"/>
      <c r="R64" s="72"/>
      <c r="S64" s="72"/>
      <c r="T64" s="72"/>
      <c r="U64" s="72"/>
      <c r="V64" s="72"/>
      <c r="W64" s="69" t="str">
        <f>BABSIN!U64</f>
        <v>un</v>
      </c>
      <c r="X64" s="70"/>
      <c r="Y64" s="71"/>
      <c r="Z64" s="68">
        <v>1</v>
      </c>
      <c r="AA64" s="68"/>
      <c r="AB64" s="68"/>
      <c r="AC64" s="68"/>
      <c r="AD64" s="82">
        <v>70.64</v>
      </c>
      <c r="AE64" s="83"/>
      <c r="AF64" s="83"/>
      <c r="AG64" s="83"/>
      <c r="AH64" s="84"/>
      <c r="AI64" s="81">
        <f t="shared" si="7"/>
        <v>70.64</v>
      </c>
      <c r="AJ64" s="81"/>
      <c r="AK64" s="81"/>
      <c r="AL64" s="81"/>
      <c r="AM64" s="81"/>
      <c r="AN64" s="81"/>
      <c r="AO64" s="78">
        <v>57.9</v>
      </c>
      <c r="AP64" s="79"/>
      <c r="AQ64" s="79"/>
      <c r="AR64" s="79"/>
      <c r="AS64" s="79"/>
      <c r="AT64" s="80"/>
      <c r="AU64" s="77">
        <f t="shared" si="8"/>
        <v>70.64</v>
      </c>
      <c r="AV64" s="77"/>
      <c r="AW64" s="77"/>
      <c r="AX64" s="77"/>
      <c r="AY64" s="77"/>
      <c r="AZ64" s="77"/>
      <c r="BA64" s="75" t="str">
        <f t="shared" si="16"/>
        <v>OK</v>
      </c>
      <c r="BB64" s="76"/>
      <c r="BC64" s="76"/>
      <c r="BD64" s="76"/>
      <c r="BE64" s="87">
        <f t="shared" si="17"/>
        <v>0</v>
      </c>
      <c r="BF64" s="87"/>
      <c r="BG64" s="87"/>
      <c r="BH64" s="10" t="str">
        <f t="shared" si="18"/>
        <v>►</v>
      </c>
      <c r="BI64" s="29"/>
      <c r="BJ64" s="85">
        <f t="shared" si="5"/>
        <v>70.64</v>
      </c>
      <c r="BK64" s="85"/>
      <c r="BL64" s="85"/>
      <c r="BM64" s="85"/>
      <c r="BN64" s="86"/>
    </row>
    <row r="65" spans="1:69" ht="15" customHeight="1" x14ac:dyDescent="0.2">
      <c r="A65" s="3" t="s">
        <v>30</v>
      </c>
      <c r="B65" s="73" t="s">
        <v>6177</v>
      </c>
      <c r="C65" s="74"/>
      <c r="D65" s="74"/>
      <c r="E65" s="74"/>
      <c r="F65" s="31"/>
      <c r="G65" s="13"/>
      <c r="H65" s="4"/>
      <c r="I65" s="72" t="s">
        <v>6178</v>
      </c>
      <c r="J65" s="72"/>
      <c r="K65" s="72"/>
      <c r="L65" s="72"/>
      <c r="M65" s="72"/>
      <c r="N65" s="72"/>
      <c r="O65" s="72"/>
      <c r="P65" s="72"/>
      <c r="Q65" s="72"/>
      <c r="R65" s="72"/>
      <c r="S65" s="72"/>
      <c r="T65" s="72"/>
      <c r="U65" s="72"/>
      <c r="V65" s="72"/>
      <c r="W65" s="69">
        <f>BABSIN!U65</f>
        <v>0</v>
      </c>
      <c r="X65" s="70"/>
      <c r="Y65" s="71"/>
      <c r="Z65" s="68"/>
      <c r="AA65" s="68"/>
      <c r="AB65" s="68"/>
      <c r="AC65" s="68"/>
      <c r="AD65" s="82"/>
      <c r="AE65" s="83"/>
      <c r="AF65" s="83"/>
      <c r="AG65" s="83"/>
      <c r="AH65" s="84"/>
      <c r="AI65" s="81">
        <f t="shared" si="7"/>
        <v>0</v>
      </c>
      <c r="AJ65" s="81"/>
      <c r="AK65" s="81"/>
      <c r="AL65" s="81"/>
      <c r="AM65" s="81"/>
      <c r="AN65" s="81"/>
      <c r="AO65" s="78"/>
      <c r="AP65" s="79"/>
      <c r="AQ65" s="79"/>
      <c r="AR65" s="79"/>
      <c r="AS65" s="79"/>
      <c r="AT65" s="80"/>
      <c r="AU65" s="77">
        <f t="shared" si="8"/>
        <v>0</v>
      </c>
      <c r="AV65" s="77"/>
      <c r="AW65" s="77"/>
      <c r="AX65" s="77"/>
      <c r="AY65" s="77"/>
      <c r="AZ65" s="77"/>
      <c r="BA65" s="75">
        <f t="shared" si="16"/>
        <v>0</v>
      </c>
      <c r="BB65" s="76"/>
      <c r="BC65" s="76"/>
      <c r="BD65" s="76"/>
      <c r="BE65" s="87">
        <f t="shared" si="17"/>
        <v>0</v>
      </c>
      <c r="BF65" s="87"/>
      <c r="BG65" s="87"/>
      <c r="BH65" s="10">
        <f t="shared" si="18"/>
        <v>0</v>
      </c>
      <c r="BI65" s="29"/>
      <c r="BJ65" s="85">
        <f t="shared" si="5"/>
        <v>0</v>
      </c>
      <c r="BK65" s="85"/>
      <c r="BL65" s="85"/>
      <c r="BM65" s="85"/>
      <c r="BN65" s="86"/>
    </row>
    <row r="66" spans="1:69" ht="15" customHeight="1" x14ac:dyDescent="0.2">
      <c r="A66" s="3" t="s">
        <v>6158</v>
      </c>
      <c r="B66" s="73" t="s">
        <v>6179</v>
      </c>
      <c r="C66" s="74"/>
      <c r="D66" s="74"/>
      <c r="E66" s="74"/>
      <c r="F66" s="31"/>
      <c r="G66" s="13" t="s">
        <v>6161</v>
      </c>
      <c r="H66" s="4">
        <v>83693</v>
      </c>
      <c r="I66" s="72" t="str">
        <f>BABSIN!G66</f>
        <v>Caiação em meio fio</v>
      </c>
      <c r="J66" s="72"/>
      <c r="K66" s="72"/>
      <c r="L66" s="72"/>
      <c r="M66" s="72"/>
      <c r="N66" s="72"/>
      <c r="O66" s="72"/>
      <c r="P66" s="72"/>
      <c r="Q66" s="72"/>
      <c r="R66" s="72"/>
      <c r="S66" s="72"/>
      <c r="T66" s="72"/>
      <c r="U66" s="72"/>
      <c r="V66" s="72"/>
      <c r="W66" s="69" t="str">
        <f>BABSIN!U66</f>
        <v>m²</v>
      </c>
      <c r="X66" s="70"/>
      <c r="Y66" s="71"/>
      <c r="Z66" s="68">
        <v>62.58</v>
      </c>
      <c r="AA66" s="68"/>
      <c r="AB66" s="68"/>
      <c r="AC66" s="68"/>
      <c r="AD66" s="82">
        <v>2.5099999999999998</v>
      </c>
      <c r="AE66" s="83"/>
      <c r="AF66" s="83"/>
      <c r="AG66" s="83"/>
      <c r="AH66" s="84"/>
      <c r="AI66" s="81">
        <f t="shared" si="7"/>
        <v>157.08000000000001</v>
      </c>
      <c r="AJ66" s="81"/>
      <c r="AK66" s="81"/>
      <c r="AL66" s="81"/>
      <c r="AM66" s="81"/>
      <c r="AN66" s="81"/>
      <c r="AO66" s="78">
        <v>2.06</v>
      </c>
      <c r="AP66" s="79"/>
      <c r="AQ66" s="79"/>
      <c r="AR66" s="79"/>
      <c r="AS66" s="79"/>
      <c r="AT66" s="80"/>
      <c r="AU66" s="77">
        <f t="shared" si="8"/>
        <v>2.5099999999999998</v>
      </c>
      <c r="AV66" s="77"/>
      <c r="AW66" s="77"/>
      <c r="AX66" s="77"/>
      <c r="AY66" s="77"/>
      <c r="AZ66" s="77"/>
      <c r="BA66" s="75" t="str">
        <f t="shared" si="16"/>
        <v>OK</v>
      </c>
      <c r="BB66" s="76"/>
      <c r="BC66" s="76"/>
      <c r="BD66" s="76"/>
      <c r="BE66" s="87">
        <f t="shared" si="17"/>
        <v>0</v>
      </c>
      <c r="BF66" s="87"/>
      <c r="BG66" s="87"/>
      <c r="BH66" s="10" t="str">
        <f t="shared" si="18"/>
        <v>►</v>
      </c>
      <c r="BI66" s="29"/>
      <c r="BJ66" s="85">
        <f t="shared" si="5"/>
        <v>157.08000000000001</v>
      </c>
      <c r="BK66" s="85"/>
      <c r="BL66" s="85"/>
      <c r="BM66" s="85"/>
      <c r="BN66" s="86"/>
    </row>
    <row r="67" spans="1:69" ht="15" hidden="1" customHeight="1" x14ac:dyDescent="0.2">
      <c r="A67" s="3"/>
      <c r="B67" s="73"/>
      <c r="C67" s="74"/>
      <c r="D67" s="74"/>
      <c r="E67" s="74"/>
      <c r="F67" s="31"/>
      <c r="G67" s="13"/>
      <c r="H67" s="4"/>
      <c r="I67" s="72">
        <f>BABSIN!G67</f>
        <v>0</v>
      </c>
      <c r="J67" s="72"/>
      <c r="K67" s="72"/>
      <c r="L67" s="72"/>
      <c r="M67" s="72"/>
      <c r="N67" s="72"/>
      <c r="O67" s="72"/>
      <c r="P67" s="72"/>
      <c r="Q67" s="72"/>
      <c r="R67" s="72"/>
      <c r="S67" s="72"/>
      <c r="T67" s="72"/>
      <c r="U67" s="72"/>
      <c r="V67" s="72"/>
      <c r="W67" s="69">
        <f>BABSIN!U67</f>
        <v>0</v>
      </c>
      <c r="X67" s="70"/>
      <c r="Y67" s="71"/>
      <c r="Z67" s="68"/>
      <c r="AA67" s="68"/>
      <c r="AB67" s="68"/>
      <c r="AC67" s="68"/>
      <c r="AD67" s="82"/>
      <c r="AE67" s="83"/>
      <c r="AF67" s="83"/>
      <c r="AG67" s="83"/>
      <c r="AH67" s="84"/>
      <c r="AI67" s="81">
        <f t="shared" si="7"/>
        <v>0</v>
      </c>
      <c r="AJ67" s="81"/>
      <c r="AK67" s="81"/>
      <c r="AL67" s="81"/>
      <c r="AM67" s="81"/>
      <c r="AN67" s="81"/>
      <c r="AO67" s="78"/>
      <c r="AP67" s="79"/>
      <c r="AQ67" s="79"/>
      <c r="AR67" s="79"/>
      <c r="AS67" s="79"/>
      <c r="AT67" s="80"/>
      <c r="AU67" s="77">
        <f t="shared" si="8"/>
        <v>0</v>
      </c>
      <c r="AV67" s="77"/>
      <c r="AW67" s="77"/>
      <c r="AX67" s="77"/>
      <c r="AY67" s="77"/>
      <c r="AZ67" s="77"/>
      <c r="BA67" s="75">
        <f t="shared" si="16"/>
        <v>0</v>
      </c>
      <c r="BB67" s="76"/>
      <c r="BC67" s="76"/>
      <c r="BD67" s="76"/>
      <c r="BE67" s="87">
        <f t="shared" si="17"/>
        <v>0</v>
      </c>
      <c r="BF67" s="87"/>
      <c r="BG67" s="87"/>
      <c r="BH67" s="10">
        <f t="shared" si="18"/>
        <v>0</v>
      </c>
      <c r="BI67" s="29"/>
      <c r="BJ67" s="85">
        <f t="shared" si="5"/>
        <v>0</v>
      </c>
      <c r="BK67" s="85"/>
      <c r="BL67" s="85"/>
      <c r="BM67" s="85"/>
      <c r="BN67" s="86"/>
    </row>
    <row r="68" spans="1:69" ht="15" hidden="1" customHeight="1" x14ac:dyDescent="0.2">
      <c r="A68" s="3"/>
      <c r="B68" s="73"/>
      <c r="C68" s="74"/>
      <c r="D68" s="74"/>
      <c r="E68" s="74"/>
      <c r="F68" s="31"/>
      <c r="G68" s="13"/>
      <c r="H68" s="4"/>
      <c r="I68" s="72">
        <f>BABSIN!G68</f>
        <v>0</v>
      </c>
      <c r="J68" s="72"/>
      <c r="K68" s="72"/>
      <c r="L68" s="72"/>
      <c r="M68" s="72"/>
      <c r="N68" s="72"/>
      <c r="O68" s="72"/>
      <c r="P68" s="72"/>
      <c r="Q68" s="72"/>
      <c r="R68" s="72"/>
      <c r="S68" s="72"/>
      <c r="T68" s="72"/>
      <c r="U68" s="72"/>
      <c r="V68" s="72"/>
      <c r="W68" s="69">
        <f>BABSIN!U68</f>
        <v>0</v>
      </c>
      <c r="X68" s="70"/>
      <c r="Y68" s="71"/>
      <c r="Z68" s="68"/>
      <c r="AA68" s="68"/>
      <c r="AB68" s="68"/>
      <c r="AC68" s="68"/>
      <c r="AD68" s="82"/>
      <c r="AE68" s="83"/>
      <c r="AF68" s="83"/>
      <c r="AG68" s="83"/>
      <c r="AH68" s="84"/>
      <c r="AI68" s="81">
        <f t="shared" si="7"/>
        <v>0</v>
      </c>
      <c r="AJ68" s="81"/>
      <c r="AK68" s="81"/>
      <c r="AL68" s="81"/>
      <c r="AM68" s="81"/>
      <c r="AN68" s="81"/>
      <c r="AO68" s="78"/>
      <c r="AP68" s="79"/>
      <c r="AQ68" s="79"/>
      <c r="AR68" s="79"/>
      <c r="AS68" s="79"/>
      <c r="AT68" s="80"/>
      <c r="AU68" s="77">
        <f t="shared" si="8"/>
        <v>0</v>
      </c>
      <c r="AV68" s="77"/>
      <c r="AW68" s="77"/>
      <c r="AX68" s="77"/>
      <c r="AY68" s="77"/>
      <c r="AZ68" s="77"/>
      <c r="BA68" s="75">
        <f t="shared" si="16"/>
        <v>0</v>
      </c>
      <c r="BB68" s="76"/>
      <c r="BC68" s="76"/>
      <c r="BD68" s="76"/>
      <c r="BE68" s="87">
        <f t="shared" si="17"/>
        <v>0</v>
      </c>
      <c r="BF68" s="87"/>
      <c r="BG68" s="87"/>
      <c r="BH68" s="10">
        <f t="shared" si="18"/>
        <v>0</v>
      </c>
      <c r="BI68" s="29">
        <f t="shared" ref="BI68:BI131" si="22">IF(A68="S",BJ68,)</f>
        <v>0</v>
      </c>
      <c r="BJ68" s="85">
        <f t="shared" si="5"/>
        <v>0</v>
      </c>
      <c r="BK68" s="85"/>
      <c r="BL68" s="85"/>
      <c r="BM68" s="85"/>
      <c r="BN68" s="86"/>
      <c r="BO68">
        <f>IF(OR(A68="T",A68="S",A67="S"),"OK",)</f>
        <v>0</v>
      </c>
      <c r="BQ68">
        <f t="shared" ref="BQ68:BQ82" si="23">ROUND(AU68*Z68,2)</f>
        <v>0</v>
      </c>
    </row>
    <row r="69" spans="1:69" ht="15" hidden="1" customHeight="1" x14ac:dyDescent="0.2">
      <c r="A69" s="3"/>
      <c r="B69" s="73"/>
      <c r="C69" s="74"/>
      <c r="D69" s="74"/>
      <c r="E69" s="74"/>
      <c r="F69" s="31"/>
      <c r="G69" s="13"/>
      <c r="H69" s="4"/>
      <c r="I69" s="72">
        <f>BABSIN!G69</f>
        <v>0</v>
      </c>
      <c r="J69" s="72"/>
      <c r="K69" s="72"/>
      <c r="L69" s="72"/>
      <c r="M69" s="72"/>
      <c r="N69" s="72"/>
      <c r="O69" s="72"/>
      <c r="P69" s="72"/>
      <c r="Q69" s="72"/>
      <c r="R69" s="72"/>
      <c r="S69" s="72"/>
      <c r="T69" s="72"/>
      <c r="U69" s="72"/>
      <c r="V69" s="72"/>
      <c r="W69" s="69">
        <f>BABSIN!U69</f>
        <v>0</v>
      </c>
      <c r="X69" s="70"/>
      <c r="Y69" s="71"/>
      <c r="Z69" s="68"/>
      <c r="AA69" s="68"/>
      <c r="AB69" s="68"/>
      <c r="AC69" s="68"/>
      <c r="AD69" s="82"/>
      <c r="AE69" s="83"/>
      <c r="AF69" s="83"/>
      <c r="AG69" s="83"/>
      <c r="AH69" s="84"/>
      <c r="AI69" s="81">
        <f t="shared" si="7"/>
        <v>0</v>
      </c>
      <c r="AJ69" s="81"/>
      <c r="AK69" s="81"/>
      <c r="AL69" s="81"/>
      <c r="AM69" s="81"/>
      <c r="AN69" s="81"/>
      <c r="AO69" s="78"/>
      <c r="AP69" s="79"/>
      <c r="AQ69" s="79"/>
      <c r="AR69" s="79"/>
      <c r="AS69" s="79"/>
      <c r="AT69" s="80"/>
      <c r="AU69" s="77">
        <f t="shared" si="8"/>
        <v>0</v>
      </c>
      <c r="AV69" s="77"/>
      <c r="AW69" s="77"/>
      <c r="AX69" s="77"/>
      <c r="AY69" s="77"/>
      <c r="AZ69" s="77"/>
      <c r="BA69" s="75">
        <f t="shared" si="16"/>
        <v>0</v>
      </c>
      <c r="BB69" s="76"/>
      <c r="BC69" s="76"/>
      <c r="BD69" s="76"/>
      <c r="BE69" s="87">
        <f t="shared" si="17"/>
        <v>0</v>
      </c>
      <c r="BF69" s="87"/>
      <c r="BG69" s="87"/>
      <c r="BH69" s="10">
        <f t="shared" si="18"/>
        <v>0</v>
      </c>
      <c r="BI69" s="29">
        <f t="shared" si="22"/>
        <v>0</v>
      </c>
      <c r="BJ69" s="85">
        <f t="shared" si="5"/>
        <v>0</v>
      </c>
      <c r="BK69" s="85"/>
      <c r="BL69" s="85"/>
      <c r="BM69" s="85"/>
      <c r="BN69" s="86"/>
      <c r="BO69">
        <f t="shared" ref="BO69:BO132" si="24">IF(OR(A69="T",A69="S",A68="S"),"OK",)</f>
        <v>0</v>
      </c>
      <c r="BQ69">
        <f t="shared" si="23"/>
        <v>0</v>
      </c>
    </row>
    <row r="70" spans="1:69" ht="15" hidden="1" customHeight="1" x14ac:dyDescent="0.2">
      <c r="A70" s="3"/>
      <c r="B70" s="73"/>
      <c r="C70" s="74"/>
      <c r="D70" s="74"/>
      <c r="E70" s="74"/>
      <c r="F70" s="31"/>
      <c r="G70" s="13"/>
      <c r="H70" s="4"/>
      <c r="I70" s="72">
        <f>BABSIN!G70</f>
        <v>0</v>
      </c>
      <c r="J70" s="72"/>
      <c r="K70" s="72"/>
      <c r="L70" s="72"/>
      <c r="M70" s="72"/>
      <c r="N70" s="72"/>
      <c r="O70" s="72"/>
      <c r="P70" s="72"/>
      <c r="Q70" s="72"/>
      <c r="R70" s="72"/>
      <c r="S70" s="72"/>
      <c r="T70" s="72"/>
      <c r="U70" s="72"/>
      <c r="V70" s="72"/>
      <c r="W70" s="69">
        <f>BABSIN!U70</f>
        <v>0</v>
      </c>
      <c r="X70" s="70"/>
      <c r="Y70" s="71"/>
      <c r="Z70" s="68"/>
      <c r="AA70" s="68"/>
      <c r="AB70" s="68"/>
      <c r="AC70" s="68"/>
      <c r="AD70" s="82"/>
      <c r="AE70" s="83"/>
      <c r="AF70" s="83"/>
      <c r="AG70" s="83"/>
      <c r="AH70" s="84"/>
      <c r="AI70" s="81">
        <f t="shared" si="7"/>
        <v>0</v>
      </c>
      <c r="AJ70" s="81"/>
      <c r="AK70" s="81"/>
      <c r="AL70" s="81"/>
      <c r="AM70" s="81"/>
      <c r="AN70" s="81"/>
      <c r="AO70" s="78"/>
      <c r="AP70" s="79"/>
      <c r="AQ70" s="79"/>
      <c r="AR70" s="79"/>
      <c r="AS70" s="79"/>
      <c r="AT70" s="80"/>
      <c r="AU70" s="77">
        <f t="shared" si="8"/>
        <v>0</v>
      </c>
      <c r="AV70" s="77"/>
      <c r="AW70" s="77"/>
      <c r="AX70" s="77"/>
      <c r="AY70" s="77"/>
      <c r="AZ70" s="77"/>
      <c r="BA70" s="75">
        <f t="shared" si="16"/>
        <v>0</v>
      </c>
      <c r="BB70" s="76"/>
      <c r="BC70" s="76"/>
      <c r="BD70" s="76"/>
      <c r="BE70" s="87">
        <f t="shared" si="17"/>
        <v>0</v>
      </c>
      <c r="BF70" s="87"/>
      <c r="BG70" s="87"/>
      <c r="BH70" s="10">
        <f t="shared" si="18"/>
        <v>0</v>
      </c>
      <c r="BI70" s="15">
        <f t="shared" si="22"/>
        <v>0</v>
      </c>
      <c r="BJ70" s="85">
        <f t="shared" si="5"/>
        <v>0</v>
      </c>
      <c r="BK70" s="85"/>
      <c r="BL70" s="85"/>
      <c r="BM70" s="85"/>
      <c r="BN70" s="86"/>
      <c r="BO70">
        <f t="shared" si="24"/>
        <v>0</v>
      </c>
      <c r="BQ70">
        <f t="shared" si="23"/>
        <v>0</v>
      </c>
    </row>
    <row r="71" spans="1:69" ht="15" hidden="1" customHeight="1" x14ac:dyDescent="0.2">
      <c r="A71" s="3"/>
      <c r="B71" s="73"/>
      <c r="C71" s="74"/>
      <c r="D71" s="74"/>
      <c r="E71" s="74"/>
      <c r="F71" s="31"/>
      <c r="G71" s="13"/>
      <c r="H71" s="4"/>
      <c r="I71" s="72">
        <f>BABSIN!G71</f>
        <v>0</v>
      </c>
      <c r="J71" s="72"/>
      <c r="K71" s="72"/>
      <c r="L71" s="72"/>
      <c r="M71" s="72"/>
      <c r="N71" s="72"/>
      <c r="O71" s="72"/>
      <c r="P71" s="72"/>
      <c r="Q71" s="72"/>
      <c r="R71" s="72"/>
      <c r="S71" s="72"/>
      <c r="T71" s="72"/>
      <c r="U71" s="72"/>
      <c r="V71" s="72"/>
      <c r="W71" s="69">
        <f>BABSIN!U71</f>
        <v>0</v>
      </c>
      <c r="X71" s="70"/>
      <c r="Y71" s="71"/>
      <c r="Z71" s="68"/>
      <c r="AA71" s="68"/>
      <c r="AB71" s="68"/>
      <c r="AC71" s="68"/>
      <c r="AD71" s="82"/>
      <c r="AE71" s="83"/>
      <c r="AF71" s="83"/>
      <c r="AG71" s="83"/>
      <c r="AH71" s="84"/>
      <c r="AI71" s="81">
        <f t="shared" si="7"/>
        <v>0</v>
      </c>
      <c r="AJ71" s="81"/>
      <c r="AK71" s="81"/>
      <c r="AL71" s="81"/>
      <c r="AM71" s="81"/>
      <c r="AN71" s="81"/>
      <c r="AO71" s="78"/>
      <c r="AP71" s="79"/>
      <c r="AQ71" s="79"/>
      <c r="AR71" s="79"/>
      <c r="AS71" s="79"/>
      <c r="AT71" s="80"/>
      <c r="AU71" s="77">
        <f t="shared" si="8"/>
        <v>0</v>
      </c>
      <c r="AV71" s="77"/>
      <c r="AW71" s="77"/>
      <c r="AX71" s="77"/>
      <c r="AY71" s="77"/>
      <c r="AZ71" s="77"/>
      <c r="BA71" s="75">
        <f t="shared" si="16"/>
        <v>0</v>
      </c>
      <c r="BB71" s="76"/>
      <c r="BC71" s="76"/>
      <c r="BD71" s="76"/>
      <c r="BE71" s="87">
        <f t="shared" si="17"/>
        <v>0</v>
      </c>
      <c r="BF71" s="87"/>
      <c r="BG71" s="87"/>
      <c r="BH71" s="10">
        <f t="shared" si="18"/>
        <v>0</v>
      </c>
      <c r="BI71" s="6">
        <f t="shared" si="22"/>
        <v>0</v>
      </c>
      <c r="BJ71" s="85">
        <f t="shared" si="5"/>
        <v>0</v>
      </c>
      <c r="BK71" s="85"/>
      <c r="BL71" s="85"/>
      <c r="BM71" s="85"/>
      <c r="BN71" s="86"/>
      <c r="BO71">
        <f t="shared" si="24"/>
        <v>0</v>
      </c>
      <c r="BQ71">
        <f t="shared" si="23"/>
        <v>0</v>
      </c>
    </row>
    <row r="72" spans="1:69" ht="15" hidden="1" customHeight="1" x14ac:dyDescent="0.2">
      <c r="A72" s="3"/>
      <c r="B72" s="73"/>
      <c r="C72" s="74"/>
      <c r="D72" s="74"/>
      <c r="E72" s="74"/>
      <c r="F72" s="31"/>
      <c r="G72" s="13"/>
      <c r="H72" s="4"/>
      <c r="I72" s="72">
        <f>BABSIN!G72</f>
        <v>0</v>
      </c>
      <c r="J72" s="72"/>
      <c r="K72" s="72"/>
      <c r="L72" s="72"/>
      <c r="M72" s="72"/>
      <c r="N72" s="72"/>
      <c r="O72" s="72"/>
      <c r="P72" s="72"/>
      <c r="Q72" s="72"/>
      <c r="R72" s="72"/>
      <c r="S72" s="72"/>
      <c r="T72" s="72"/>
      <c r="U72" s="72"/>
      <c r="V72" s="72"/>
      <c r="W72" s="69">
        <f>BABSIN!U72</f>
        <v>0</v>
      </c>
      <c r="X72" s="70"/>
      <c r="Y72" s="71"/>
      <c r="Z72" s="68"/>
      <c r="AA72" s="68"/>
      <c r="AB72" s="68"/>
      <c r="AC72" s="68"/>
      <c r="AD72" s="82"/>
      <c r="AE72" s="83"/>
      <c r="AF72" s="83"/>
      <c r="AG72" s="83"/>
      <c r="AH72" s="84"/>
      <c r="AI72" s="81">
        <f t="shared" si="7"/>
        <v>0</v>
      </c>
      <c r="AJ72" s="81"/>
      <c r="AK72" s="81"/>
      <c r="AL72" s="81"/>
      <c r="AM72" s="81"/>
      <c r="AN72" s="81"/>
      <c r="AO72" s="78"/>
      <c r="AP72" s="79"/>
      <c r="AQ72" s="79"/>
      <c r="AR72" s="79"/>
      <c r="AS72" s="79"/>
      <c r="AT72" s="80"/>
      <c r="AU72" s="77">
        <f t="shared" si="8"/>
        <v>0</v>
      </c>
      <c r="AV72" s="77"/>
      <c r="AW72" s="77"/>
      <c r="AX72" s="77"/>
      <c r="AY72" s="77"/>
      <c r="AZ72" s="77"/>
      <c r="BA72" s="75">
        <f t="shared" si="16"/>
        <v>0</v>
      </c>
      <c r="BB72" s="76"/>
      <c r="BC72" s="76"/>
      <c r="BD72" s="76"/>
      <c r="BE72" s="102">
        <f t="shared" si="17"/>
        <v>0</v>
      </c>
      <c r="BF72" s="103"/>
      <c r="BG72" s="104"/>
      <c r="BH72" s="10">
        <f t="shared" si="18"/>
        <v>0</v>
      </c>
      <c r="BI72" s="6">
        <f t="shared" si="22"/>
        <v>0</v>
      </c>
      <c r="BJ72" s="85">
        <f t="shared" si="5"/>
        <v>0</v>
      </c>
      <c r="BK72" s="85"/>
      <c r="BL72" s="85"/>
      <c r="BM72" s="85"/>
      <c r="BN72" s="86"/>
      <c r="BQ72">
        <f t="shared" si="23"/>
        <v>0</v>
      </c>
    </row>
    <row r="73" spans="1:69" ht="15" hidden="1" customHeight="1" x14ac:dyDescent="0.2">
      <c r="A73" s="3"/>
      <c r="B73" s="73"/>
      <c r="C73" s="74"/>
      <c r="D73" s="74"/>
      <c r="E73" s="74"/>
      <c r="F73" s="31"/>
      <c r="G73" s="13"/>
      <c r="H73" s="13"/>
      <c r="I73" s="72">
        <f>BABSIN!G73</f>
        <v>0</v>
      </c>
      <c r="J73" s="72"/>
      <c r="K73" s="72"/>
      <c r="L73" s="72"/>
      <c r="M73" s="72"/>
      <c r="N73" s="72"/>
      <c r="O73" s="72"/>
      <c r="P73" s="72"/>
      <c r="Q73" s="72"/>
      <c r="R73" s="72"/>
      <c r="S73" s="72"/>
      <c r="T73" s="72"/>
      <c r="U73" s="72"/>
      <c r="V73" s="72"/>
      <c r="W73" s="69">
        <f>BABSIN!U73</f>
        <v>0</v>
      </c>
      <c r="X73" s="70"/>
      <c r="Y73" s="71"/>
      <c r="Z73" s="68"/>
      <c r="AA73" s="68"/>
      <c r="AB73" s="68"/>
      <c r="AC73" s="68"/>
      <c r="AD73" s="82"/>
      <c r="AE73" s="83"/>
      <c r="AF73" s="83"/>
      <c r="AG73" s="83"/>
      <c r="AH73" s="84"/>
      <c r="AI73" s="81">
        <f t="shared" si="7"/>
        <v>0</v>
      </c>
      <c r="AJ73" s="81"/>
      <c r="AK73" s="81"/>
      <c r="AL73" s="81"/>
      <c r="AM73" s="81"/>
      <c r="AN73" s="81"/>
      <c r="AO73" s="78"/>
      <c r="AP73" s="79"/>
      <c r="AQ73" s="79"/>
      <c r="AR73" s="79"/>
      <c r="AS73" s="79"/>
      <c r="AT73" s="80"/>
      <c r="AU73" s="77">
        <f t="shared" si="8"/>
        <v>0</v>
      </c>
      <c r="AV73" s="77"/>
      <c r="AW73" s="77"/>
      <c r="AX73" s="77"/>
      <c r="AY73" s="77"/>
      <c r="AZ73" s="77"/>
      <c r="BA73" s="75">
        <f t="shared" si="16"/>
        <v>0</v>
      </c>
      <c r="BB73" s="76"/>
      <c r="BC73" s="76"/>
      <c r="BD73" s="76"/>
      <c r="BE73" s="102">
        <f t="shared" si="17"/>
        <v>0</v>
      </c>
      <c r="BF73" s="103"/>
      <c r="BG73" s="104"/>
      <c r="BH73" s="6">
        <f t="shared" si="18"/>
        <v>0</v>
      </c>
      <c r="BI73" s="6">
        <f t="shared" si="22"/>
        <v>0</v>
      </c>
      <c r="BJ73" s="85">
        <f t="shared" si="5"/>
        <v>0</v>
      </c>
      <c r="BK73" s="85"/>
      <c r="BL73" s="85"/>
      <c r="BM73" s="85"/>
      <c r="BN73" s="86"/>
      <c r="BQ73">
        <f t="shared" si="23"/>
        <v>0</v>
      </c>
    </row>
    <row r="74" spans="1:69" ht="15" hidden="1" customHeight="1" x14ac:dyDescent="0.2">
      <c r="A74" s="3"/>
      <c r="B74" s="73"/>
      <c r="C74" s="74"/>
      <c r="D74" s="74"/>
      <c r="E74" s="74"/>
      <c r="F74" s="31"/>
      <c r="G74" s="13"/>
      <c r="H74" s="13"/>
      <c r="I74" s="72">
        <f>BABSIN!G74</f>
        <v>0</v>
      </c>
      <c r="J74" s="72"/>
      <c r="K74" s="72"/>
      <c r="L74" s="72"/>
      <c r="M74" s="72"/>
      <c r="N74" s="72"/>
      <c r="O74" s="72"/>
      <c r="P74" s="72"/>
      <c r="Q74" s="72"/>
      <c r="R74" s="72"/>
      <c r="S74" s="72"/>
      <c r="T74" s="72"/>
      <c r="U74" s="72"/>
      <c r="V74" s="72"/>
      <c r="W74" s="69">
        <f>BABSIN!U74</f>
        <v>0</v>
      </c>
      <c r="X74" s="70"/>
      <c r="Y74" s="71"/>
      <c r="Z74" s="68"/>
      <c r="AA74" s="68"/>
      <c r="AB74" s="68"/>
      <c r="AC74" s="68"/>
      <c r="AD74" s="82"/>
      <c r="AE74" s="83"/>
      <c r="AF74" s="83"/>
      <c r="AG74" s="83"/>
      <c r="AH74" s="84"/>
      <c r="AI74" s="81">
        <f t="shared" si="7"/>
        <v>0</v>
      </c>
      <c r="AJ74" s="81"/>
      <c r="AK74" s="81"/>
      <c r="AL74" s="81"/>
      <c r="AM74" s="81"/>
      <c r="AN74" s="81"/>
      <c r="AO74" s="78"/>
      <c r="AP74" s="79"/>
      <c r="AQ74" s="79"/>
      <c r="AR74" s="79"/>
      <c r="AS74" s="79"/>
      <c r="AT74" s="80"/>
      <c r="AU74" s="77">
        <f t="shared" si="8"/>
        <v>0</v>
      </c>
      <c r="AV74" s="77"/>
      <c r="AW74" s="77"/>
      <c r="AX74" s="77"/>
      <c r="AY74" s="77"/>
      <c r="AZ74" s="77"/>
      <c r="BA74" s="99">
        <f t="shared" si="16"/>
        <v>0</v>
      </c>
      <c r="BB74" s="100"/>
      <c r="BC74" s="100"/>
      <c r="BD74" s="101"/>
      <c r="BE74" s="102">
        <f t="shared" si="17"/>
        <v>0</v>
      </c>
      <c r="BF74" s="103"/>
      <c r="BG74" s="104"/>
      <c r="BH74" s="6">
        <f t="shared" si="18"/>
        <v>0</v>
      </c>
      <c r="BI74" s="6">
        <f t="shared" si="22"/>
        <v>0</v>
      </c>
      <c r="BJ74" s="85">
        <f t="shared" si="5"/>
        <v>0</v>
      </c>
      <c r="BK74" s="85"/>
      <c r="BL74" s="85"/>
      <c r="BM74" s="85"/>
      <c r="BN74" s="86"/>
      <c r="BO74">
        <f>IF(OR(A74="T",A74="S",A71="S"),"OK",)</f>
        <v>0</v>
      </c>
      <c r="BQ74">
        <f t="shared" si="23"/>
        <v>0</v>
      </c>
    </row>
    <row r="75" spans="1:69" ht="15" hidden="1" customHeight="1" x14ac:dyDescent="0.2">
      <c r="A75" s="3"/>
      <c r="B75" s="73"/>
      <c r="C75" s="74"/>
      <c r="D75" s="74"/>
      <c r="E75" s="74"/>
      <c r="F75" s="31"/>
      <c r="G75" s="13"/>
      <c r="H75" s="4"/>
      <c r="I75" s="72">
        <f>BABSIN!G75</f>
        <v>0</v>
      </c>
      <c r="J75" s="72"/>
      <c r="K75" s="72"/>
      <c r="L75" s="72"/>
      <c r="M75" s="72"/>
      <c r="N75" s="72"/>
      <c r="O75" s="72"/>
      <c r="P75" s="72"/>
      <c r="Q75" s="72"/>
      <c r="R75" s="72"/>
      <c r="S75" s="72"/>
      <c r="T75" s="72"/>
      <c r="U75" s="72"/>
      <c r="V75" s="72"/>
      <c r="W75" s="69">
        <f>BABSIN!U75</f>
        <v>0</v>
      </c>
      <c r="X75" s="70"/>
      <c r="Y75" s="71"/>
      <c r="Z75" s="68"/>
      <c r="AA75" s="68"/>
      <c r="AB75" s="68"/>
      <c r="AC75" s="68"/>
      <c r="AD75" s="82"/>
      <c r="AE75" s="83"/>
      <c r="AF75" s="83"/>
      <c r="AG75" s="83"/>
      <c r="AH75" s="84"/>
      <c r="AI75" s="81">
        <f t="shared" si="7"/>
        <v>0</v>
      </c>
      <c r="AJ75" s="81"/>
      <c r="AK75" s="81"/>
      <c r="AL75" s="81"/>
      <c r="AM75" s="81"/>
      <c r="AN75" s="81"/>
      <c r="AO75" s="78"/>
      <c r="AP75" s="79"/>
      <c r="AQ75" s="79"/>
      <c r="AR75" s="79"/>
      <c r="AS75" s="79"/>
      <c r="AT75" s="80"/>
      <c r="AU75" s="77">
        <f t="shared" si="8"/>
        <v>0</v>
      </c>
      <c r="AV75" s="77"/>
      <c r="AW75" s="77"/>
      <c r="AX75" s="77"/>
      <c r="AY75" s="77"/>
      <c r="AZ75" s="77"/>
      <c r="BA75" s="99">
        <f t="shared" si="16"/>
        <v>0</v>
      </c>
      <c r="BB75" s="100"/>
      <c r="BC75" s="100"/>
      <c r="BD75" s="101"/>
      <c r="BE75" s="102">
        <f t="shared" si="17"/>
        <v>0</v>
      </c>
      <c r="BF75" s="103"/>
      <c r="BG75" s="104"/>
      <c r="BH75" s="6">
        <f t="shared" si="18"/>
        <v>0</v>
      </c>
      <c r="BI75" s="6">
        <f t="shared" si="22"/>
        <v>0</v>
      </c>
      <c r="BJ75" s="85">
        <f t="shared" si="5"/>
        <v>0</v>
      </c>
      <c r="BK75" s="85"/>
      <c r="BL75" s="85"/>
      <c r="BM75" s="85"/>
      <c r="BN75" s="86"/>
      <c r="BO75">
        <f t="shared" si="24"/>
        <v>0</v>
      </c>
      <c r="BQ75">
        <f t="shared" si="23"/>
        <v>0</v>
      </c>
    </row>
    <row r="76" spans="1:69" ht="15" hidden="1" customHeight="1" x14ac:dyDescent="0.2">
      <c r="A76" s="3"/>
      <c r="B76" s="73"/>
      <c r="C76" s="74"/>
      <c r="D76" s="74"/>
      <c r="E76" s="74"/>
      <c r="F76" s="31"/>
      <c r="G76" s="13"/>
      <c r="H76" s="4"/>
      <c r="I76" s="72">
        <f>BABSIN!G76</f>
        <v>0</v>
      </c>
      <c r="J76" s="72"/>
      <c r="K76" s="72"/>
      <c r="L76" s="72"/>
      <c r="M76" s="72"/>
      <c r="N76" s="72"/>
      <c r="O76" s="72"/>
      <c r="P76" s="72"/>
      <c r="Q76" s="72"/>
      <c r="R76" s="72"/>
      <c r="S76" s="72"/>
      <c r="T76" s="72"/>
      <c r="U76" s="72"/>
      <c r="V76" s="72"/>
      <c r="W76" s="69">
        <f>BABSIN!U76</f>
        <v>0</v>
      </c>
      <c r="X76" s="70"/>
      <c r="Y76" s="71"/>
      <c r="Z76" s="68"/>
      <c r="AA76" s="68"/>
      <c r="AB76" s="68"/>
      <c r="AC76" s="68"/>
      <c r="AD76" s="82"/>
      <c r="AE76" s="83"/>
      <c r="AF76" s="83"/>
      <c r="AG76" s="83"/>
      <c r="AH76" s="84"/>
      <c r="AI76" s="81">
        <f t="shared" si="7"/>
        <v>0</v>
      </c>
      <c r="AJ76" s="81"/>
      <c r="AK76" s="81"/>
      <c r="AL76" s="81"/>
      <c r="AM76" s="81"/>
      <c r="AN76" s="81"/>
      <c r="AO76" s="78"/>
      <c r="AP76" s="79"/>
      <c r="AQ76" s="79"/>
      <c r="AR76" s="79"/>
      <c r="AS76" s="79"/>
      <c r="AT76" s="80"/>
      <c r="AU76" s="77">
        <f t="shared" si="8"/>
        <v>0</v>
      </c>
      <c r="AV76" s="77"/>
      <c r="AW76" s="77"/>
      <c r="AX76" s="77"/>
      <c r="AY76" s="77"/>
      <c r="AZ76" s="77"/>
      <c r="BA76" s="99">
        <f t="shared" si="16"/>
        <v>0</v>
      </c>
      <c r="BB76" s="100"/>
      <c r="BC76" s="100"/>
      <c r="BD76" s="101"/>
      <c r="BE76" s="102">
        <f t="shared" si="17"/>
        <v>0</v>
      </c>
      <c r="BF76" s="103"/>
      <c r="BG76" s="104"/>
      <c r="BH76" s="6">
        <f t="shared" si="18"/>
        <v>0</v>
      </c>
      <c r="BI76" s="6">
        <f t="shared" si="22"/>
        <v>0</v>
      </c>
      <c r="BJ76" s="85">
        <f t="shared" si="5"/>
        <v>0</v>
      </c>
      <c r="BK76" s="85"/>
      <c r="BL76" s="85"/>
      <c r="BM76" s="85"/>
      <c r="BN76" s="86"/>
      <c r="BO76">
        <f t="shared" si="24"/>
        <v>0</v>
      </c>
      <c r="BQ76">
        <f t="shared" si="23"/>
        <v>0</v>
      </c>
    </row>
    <row r="77" spans="1:69" ht="15" hidden="1" customHeight="1" x14ac:dyDescent="0.2">
      <c r="A77" s="3"/>
      <c r="B77" s="73"/>
      <c r="C77" s="74"/>
      <c r="D77" s="74"/>
      <c r="E77" s="74"/>
      <c r="F77" s="31"/>
      <c r="G77" s="13"/>
      <c r="H77" s="4"/>
      <c r="I77" s="72">
        <f>BABSIN!G77</f>
        <v>0</v>
      </c>
      <c r="J77" s="72"/>
      <c r="K77" s="72"/>
      <c r="L77" s="72"/>
      <c r="M77" s="72"/>
      <c r="N77" s="72"/>
      <c r="O77" s="72"/>
      <c r="P77" s="72"/>
      <c r="Q77" s="72"/>
      <c r="R77" s="72"/>
      <c r="S77" s="72"/>
      <c r="T77" s="72"/>
      <c r="U77" s="72"/>
      <c r="V77" s="72"/>
      <c r="W77" s="69">
        <f>BABSIN!U77</f>
        <v>0</v>
      </c>
      <c r="X77" s="70"/>
      <c r="Y77" s="71"/>
      <c r="Z77" s="68"/>
      <c r="AA77" s="68"/>
      <c r="AB77" s="68"/>
      <c r="AC77" s="68"/>
      <c r="AD77" s="82"/>
      <c r="AE77" s="83"/>
      <c r="AF77" s="83"/>
      <c r="AG77" s="83"/>
      <c r="AH77" s="84"/>
      <c r="AI77" s="81">
        <f t="shared" si="7"/>
        <v>0</v>
      </c>
      <c r="AJ77" s="81"/>
      <c r="AK77" s="81"/>
      <c r="AL77" s="81"/>
      <c r="AM77" s="81"/>
      <c r="AN77" s="81"/>
      <c r="AO77" s="78"/>
      <c r="AP77" s="79"/>
      <c r="AQ77" s="79"/>
      <c r="AR77" s="79"/>
      <c r="AS77" s="79"/>
      <c r="AT77" s="80"/>
      <c r="AU77" s="77">
        <f t="shared" si="8"/>
        <v>0</v>
      </c>
      <c r="AV77" s="77"/>
      <c r="AW77" s="77"/>
      <c r="AX77" s="77"/>
      <c r="AY77" s="77"/>
      <c r="AZ77" s="77"/>
      <c r="BA77" s="99">
        <f t="shared" si="16"/>
        <v>0</v>
      </c>
      <c r="BB77" s="100"/>
      <c r="BC77" s="100"/>
      <c r="BD77" s="101"/>
      <c r="BE77" s="102">
        <f t="shared" si="17"/>
        <v>0</v>
      </c>
      <c r="BF77" s="103"/>
      <c r="BG77" s="104"/>
      <c r="BH77" s="6">
        <f t="shared" si="18"/>
        <v>0</v>
      </c>
      <c r="BI77" s="6">
        <f t="shared" si="22"/>
        <v>0</v>
      </c>
      <c r="BJ77" s="85">
        <f t="shared" si="5"/>
        <v>0</v>
      </c>
      <c r="BK77" s="85"/>
      <c r="BL77" s="85"/>
      <c r="BM77" s="85"/>
      <c r="BN77" s="86"/>
      <c r="BO77">
        <f t="shared" si="24"/>
        <v>0</v>
      </c>
      <c r="BQ77">
        <f t="shared" si="23"/>
        <v>0</v>
      </c>
    </row>
    <row r="78" spans="1:69" ht="15" hidden="1" customHeight="1" x14ac:dyDescent="0.2">
      <c r="A78" s="3"/>
      <c r="B78" s="73"/>
      <c r="C78" s="74"/>
      <c r="D78" s="74"/>
      <c r="E78" s="74"/>
      <c r="F78" s="31"/>
      <c r="G78" s="13"/>
      <c r="H78" s="4"/>
      <c r="I78" s="72">
        <f>BABSIN!G78</f>
        <v>0</v>
      </c>
      <c r="J78" s="72"/>
      <c r="K78" s="72"/>
      <c r="L78" s="72"/>
      <c r="M78" s="72"/>
      <c r="N78" s="72"/>
      <c r="O78" s="72"/>
      <c r="P78" s="72"/>
      <c r="Q78" s="72"/>
      <c r="R78" s="72"/>
      <c r="S78" s="72"/>
      <c r="T78" s="72"/>
      <c r="U78" s="72"/>
      <c r="V78" s="72"/>
      <c r="W78" s="98">
        <f>BABSIN!U78</f>
        <v>0</v>
      </c>
      <c r="X78" s="98"/>
      <c r="Y78" s="98"/>
      <c r="Z78" s="68"/>
      <c r="AA78" s="68"/>
      <c r="AB78" s="68"/>
      <c r="AC78" s="68"/>
      <c r="AD78" s="81"/>
      <c r="AE78" s="81"/>
      <c r="AF78" s="81"/>
      <c r="AG78" s="81"/>
      <c r="AH78" s="81"/>
      <c r="AI78" s="81">
        <f t="shared" si="7"/>
        <v>0</v>
      </c>
      <c r="AJ78" s="81"/>
      <c r="AK78" s="81"/>
      <c r="AL78" s="81"/>
      <c r="AM78" s="81"/>
      <c r="AN78" s="81"/>
      <c r="AO78" s="78"/>
      <c r="AP78" s="79"/>
      <c r="AQ78" s="79"/>
      <c r="AR78" s="79"/>
      <c r="AS78" s="79"/>
      <c r="AT78" s="80"/>
      <c r="AU78" s="77">
        <f t="shared" si="8"/>
        <v>0</v>
      </c>
      <c r="AV78" s="77"/>
      <c r="AW78" s="77"/>
      <c r="AX78" s="77"/>
      <c r="AY78" s="77"/>
      <c r="AZ78" s="77"/>
      <c r="BA78" s="99">
        <f t="shared" si="16"/>
        <v>0</v>
      </c>
      <c r="BB78" s="100"/>
      <c r="BC78" s="100"/>
      <c r="BD78" s="101"/>
      <c r="BE78" s="102">
        <f t="shared" si="17"/>
        <v>0</v>
      </c>
      <c r="BF78" s="103"/>
      <c r="BG78" s="104"/>
      <c r="BH78" s="6">
        <f t="shared" si="18"/>
        <v>0</v>
      </c>
      <c r="BI78" s="6">
        <f t="shared" si="22"/>
        <v>0</v>
      </c>
      <c r="BJ78" s="85">
        <f t="shared" si="5"/>
        <v>0</v>
      </c>
      <c r="BK78" s="85"/>
      <c r="BL78" s="85"/>
      <c r="BM78" s="85"/>
      <c r="BN78" s="86"/>
      <c r="BO78">
        <f t="shared" si="24"/>
        <v>0</v>
      </c>
      <c r="BQ78">
        <f t="shared" si="23"/>
        <v>0</v>
      </c>
    </row>
    <row r="79" spans="1:69" ht="15" hidden="1" customHeight="1" x14ac:dyDescent="0.2">
      <c r="A79" s="3"/>
      <c r="B79" s="73"/>
      <c r="C79" s="74"/>
      <c r="D79" s="74"/>
      <c r="E79" s="74"/>
      <c r="F79" s="31"/>
      <c r="G79" s="13"/>
      <c r="H79" s="13"/>
      <c r="I79" s="72">
        <f>BABSIN!G79</f>
        <v>0</v>
      </c>
      <c r="J79" s="72"/>
      <c r="K79" s="72"/>
      <c r="L79" s="72"/>
      <c r="M79" s="72"/>
      <c r="N79" s="72"/>
      <c r="O79" s="72"/>
      <c r="P79" s="72"/>
      <c r="Q79" s="72"/>
      <c r="R79" s="72"/>
      <c r="S79" s="72"/>
      <c r="T79" s="72"/>
      <c r="U79" s="72"/>
      <c r="V79" s="72"/>
      <c r="W79" s="121">
        <f>BABSIN!U79</f>
        <v>0</v>
      </c>
      <c r="X79" s="121"/>
      <c r="Y79" s="121"/>
      <c r="Z79" s="68"/>
      <c r="AA79" s="68"/>
      <c r="AB79" s="68"/>
      <c r="AC79" s="68"/>
      <c r="AD79" s="120"/>
      <c r="AE79" s="120"/>
      <c r="AF79" s="120"/>
      <c r="AG79" s="120"/>
      <c r="AH79" s="120"/>
      <c r="AI79" s="81">
        <f t="shared" si="7"/>
        <v>0</v>
      </c>
      <c r="AJ79" s="81"/>
      <c r="AK79" s="81"/>
      <c r="AL79" s="81"/>
      <c r="AM79" s="81"/>
      <c r="AN79" s="81"/>
      <c r="AO79" s="78"/>
      <c r="AP79" s="79"/>
      <c r="AQ79" s="79"/>
      <c r="AR79" s="79"/>
      <c r="AS79" s="79"/>
      <c r="AT79" s="80"/>
      <c r="AU79" s="77">
        <f t="shared" si="8"/>
        <v>0</v>
      </c>
      <c r="AV79" s="77"/>
      <c r="AW79" s="77"/>
      <c r="AX79" s="77"/>
      <c r="AY79" s="77"/>
      <c r="AZ79" s="77"/>
      <c r="BA79" s="99">
        <f t="shared" si="16"/>
        <v>0</v>
      </c>
      <c r="BB79" s="100"/>
      <c r="BC79" s="100"/>
      <c r="BD79" s="101"/>
      <c r="BE79" s="102">
        <f t="shared" si="17"/>
        <v>0</v>
      </c>
      <c r="BF79" s="103"/>
      <c r="BG79" s="104"/>
      <c r="BH79" s="6">
        <f t="shared" si="18"/>
        <v>0</v>
      </c>
      <c r="BI79" s="6">
        <f t="shared" si="22"/>
        <v>0</v>
      </c>
      <c r="BJ79" s="85">
        <f t="shared" si="5"/>
        <v>0</v>
      </c>
      <c r="BK79" s="85"/>
      <c r="BL79" s="85"/>
      <c r="BM79" s="85"/>
      <c r="BN79" s="86"/>
      <c r="BO79">
        <f t="shared" si="24"/>
        <v>0</v>
      </c>
      <c r="BQ79">
        <f t="shared" si="23"/>
        <v>0</v>
      </c>
    </row>
    <row r="80" spans="1:69" ht="15" hidden="1" customHeight="1" x14ac:dyDescent="0.2">
      <c r="A80" s="3"/>
      <c r="B80" s="73"/>
      <c r="C80" s="74"/>
      <c r="D80" s="74"/>
      <c r="E80" s="74"/>
      <c r="F80" s="31"/>
      <c r="G80" s="13"/>
      <c r="H80" s="4"/>
      <c r="I80" s="72">
        <f>BABSIN!G80</f>
        <v>0</v>
      </c>
      <c r="J80" s="72"/>
      <c r="K80" s="72"/>
      <c r="L80" s="72"/>
      <c r="M80" s="72"/>
      <c r="N80" s="72"/>
      <c r="O80" s="72"/>
      <c r="P80" s="72"/>
      <c r="Q80" s="72"/>
      <c r="R80" s="72"/>
      <c r="S80" s="72"/>
      <c r="T80" s="72"/>
      <c r="U80" s="72"/>
      <c r="V80" s="72"/>
      <c r="W80" s="69">
        <f>BABSIN!U80</f>
        <v>0</v>
      </c>
      <c r="X80" s="70"/>
      <c r="Y80" s="71"/>
      <c r="Z80" s="68"/>
      <c r="AA80" s="68"/>
      <c r="AB80" s="68"/>
      <c r="AC80" s="68"/>
      <c r="AD80" s="82"/>
      <c r="AE80" s="83"/>
      <c r="AF80" s="83"/>
      <c r="AG80" s="83"/>
      <c r="AH80" s="84"/>
      <c r="AI80" s="81">
        <f t="shared" si="7"/>
        <v>0</v>
      </c>
      <c r="AJ80" s="81"/>
      <c r="AK80" s="81"/>
      <c r="AL80" s="81"/>
      <c r="AM80" s="81"/>
      <c r="AN80" s="81"/>
      <c r="AO80" s="78"/>
      <c r="AP80" s="79"/>
      <c r="AQ80" s="79"/>
      <c r="AR80" s="79"/>
      <c r="AS80" s="79"/>
      <c r="AT80" s="80"/>
      <c r="AU80" s="77">
        <f t="shared" si="8"/>
        <v>0</v>
      </c>
      <c r="AV80" s="77"/>
      <c r="AW80" s="77"/>
      <c r="AX80" s="77"/>
      <c r="AY80" s="77"/>
      <c r="AZ80" s="77"/>
      <c r="BA80" s="99">
        <f t="shared" si="16"/>
        <v>0</v>
      </c>
      <c r="BB80" s="100"/>
      <c r="BC80" s="100"/>
      <c r="BD80" s="101"/>
      <c r="BE80" s="102">
        <f t="shared" si="17"/>
        <v>0</v>
      </c>
      <c r="BF80" s="103"/>
      <c r="BG80" s="104"/>
      <c r="BH80" s="6">
        <f t="shared" si="18"/>
        <v>0</v>
      </c>
      <c r="BI80" s="6">
        <f t="shared" si="22"/>
        <v>0</v>
      </c>
      <c r="BJ80" s="85">
        <f t="shared" si="5"/>
        <v>0</v>
      </c>
      <c r="BK80" s="85"/>
      <c r="BL80" s="85"/>
      <c r="BM80" s="85"/>
      <c r="BN80" s="86"/>
      <c r="BO80">
        <f t="shared" si="24"/>
        <v>0</v>
      </c>
      <c r="BQ80">
        <f t="shared" si="23"/>
        <v>0</v>
      </c>
    </row>
    <row r="81" spans="1:69" ht="15" hidden="1" customHeight="1" x14ac:dyDescent="0.2">
      <c r="A81" s="3"/>
      <c r="B81" s="73"/>
      <c r="C81" s="74"/>
      <c r="D81" s="74"/>
      <c r="E81" s="74"/>
      <c r="F81" s="31"/>
      <c r="G81" s="13"/>
      <c r="H81" s="4"/>
      <c r="I81" s="72">
        <f>BABSIN!G81</f>
        <v>0</v>
      </c>
      <c r="J81" s="72"/>
      <c r="K81" s="72"/>
      <c r="L81" s="72"/>
      <c r="M81" s="72"/>
      <c r="N81" s="72"/>
      <c r="O81" s="72"/>
      <c r="P81" s="72"/>
      <c r="Q81" s="72"/>
      <c r="R81" s="72"/>
      <c r="S81" s="72"/>
      <c r="T81" s="72"/>
      <c r="U81" s="72"/>
      <c r="V81" s="72"/>
      <c r="W81" s="69">
        <f>BABSIN!U81</f>
        <v>0</v>
      </c>
      <c r="X81" s="70"/>
      <c r="Y81" s="71"/>
      <c r="Z81" s="68"/>
      <c r="AA81" s="68"/>
      <c r="AB81" s="68"/>
      <c r="AC81" s="68"/>
      <c r="AD81" s="82"/>
      <c r="AE81" s="83"/>
      <c r="AF81" s="83"/>
      <c r="AG81" s="83"/>
      <c r="AH81" s="84"/>
      <c r="AI81" s="81">
        <f t="shared" si="7"/>
        <v>0</v>
      </c>
      <c r="AJ81" s="81"/>
      <c r="AK81" s="81"/>
      <c r="AL81" s="81"/>
      <c r="AM81" s="81"/>
      <c r="AN81" s="81"/>
      <c r="AO81" s="78"/>
      <c r="AP81" s="79"/>
      <c r="AQ81" s="79"/>
      <c r="AR81" s="79"/>
      <c r="AS81" s="79"/>
      <c r="AT81" s="80"/>
      <c r="AU81" s="77">
        <f t="shared" si="8"/>
        <v>0</v>
      </c>
      <c r="AV81" s="77"/>
      <c r="AW81" s="77"/>
      <c r="AX81" s="77"/>
      <c r="AY81" s="77"/>
      <c r="AZ81" s="77"/>
      <c r="BA81" s="99">
        <f t="shared" si="16"/>
        <v>0</v>
      </c>
      <c r="BB81" s="100"/>
      <c r="BC81" s="100"/>
      <c r="BD81" s="101"/>
      <c r="BE81" s="102">
        <f t="shared" si="17"/>
        <v>0</v>
      </c>
      <c r="BF81" s="103"/>
      <c r="BG81" s="104"/>
      <c r="BH81" s="6">
        <f t="shared" si="18"/>
        <v>0</v>
      </c>
      <c r="BI81" s="6">
        <f t="shared" si="22"/>
        <v>0</v>
      </c>
      <c r="BJ81" s="85">
        <f t="shared" si="5"/>
        <v>0</v>
      </c>
      <c r="BK81" s="85"/>
      <c r="BL81" s="85"/>
      <c r="BM81" s="85"/>
      <c r="BN81" s="86"/>
      <c r="BO81">
        <f t="shared" si="24"/>
        <v>0</v>
      </c>
      <c r="BQ81">
        <f t="shared" si="23"/>
        <v>0</v>
      </c>
    </row>
    <row r="82" spans="1:69" ht="15" hidden="1" customHeight="1" x14ac:dyDescent="0.2">
      <c r="A82" s="3"/>
      <c r="B82" s="73"/>
      <c r="C82" s="74"/>
      <c r="D82" s="74"/>
      <c r="E82" s="74"/>
      <c r="F82" s="31"/>
      <c r="G82" s="13"/>
      <c r="H82" s="4"/>
      <c r="I82" s="72">
        <f>BABSIN!G82</f>
        <v>0</v>
      </c>
      <c r="J82" s="72"/>
      <c r="K82" s="72"/>
      <c r="L82" s="72"/>
      <c r="M82" s="72"/>
      <c r="N82" s="72"/>
      <c r="O82" s="72"/>
      <c r="P82" s="72"/>
      <c r="Q82" s="72"/>
      <c r="R82" s="72"/>
      <c r="S82" s="72"/>
      <c r="T82" s="72"/>
      <c r="U82" s="72"/>
      <c r="V82" s="72"/>
      <c r="W82" s="69">
        <f>BABSIN!U82</f>
        <v>0</v>
      </c>
      <c r="X82" s="70"/>
      <c r="Y82" s="71"/>
      <c r="Z82" s="68"/>
      <c r="AA82" s="68"/>
      <c r="AB82" s="68"/>
      <c r="AC82" s="68"/>
      <c r="AD82" s="82"/>
      <c r="AE82" s="83"/>
      <c r="AF82" s="83"/>
      <c r="AG82" s="83"/>
      <c r="AH82" s="84"/>
      <c r="AI82" s="81">
        <f t="shared" si="7"/>
        <v>0</v>
      </c>
      <c r="AJ82" s="81"/>
      <c r="AK82" s="81"/>
      <c r="AL82" s="81"/>
      <c r="AM82" s="81"/>
      <c r="AN82" s="81"/>
      <c r="AO82" s="78"/>
      <c r="AP82" s="79"/>
      <c r="AQ82" s="79"/>
      <c r="AR82" s="79"/>
      <c r="AS82" s="79"/>
      <c r="AT82" s="80"/>
      <c r="AU82" s="77">
        <f t="shared" si="8"/>
        <v>0</v>
      </c>
      <c r="AV82" s="77"/>
      <c r="AW82" s="77"/>
      <c r="AX82" s="77"/>
      <c r="AY82" s="77"/>
      <c r="AZ82" s="77"/>
      <c r="BA82" s="129">
        <f t="shared" si="16"/>
        <v>0</v>
      </c>
      <c r="BB82" s="130"/>
      <c r="BC82" s="130"/>
      <c r="BD82" s="131"/>
      <c r="BE82" s="132">
        <f t="shared" si="17"/>
        <v>0</v>
      </c>
      <c r="BF82" s="133"/>
      <c r="BG82" s="134"/>
      <c r="BH82" s="14">
        <f t="shared" si="18"/>
        <v>0</v>
      </c>
      <c r="BI82" s="14">
        <f t="shared" si="22"/>
        <v>0</v>
      </c>
      <c r="BJ82" s="85">
        <f t="shared" ref="BJ82:BJ145" si="25">IF(AND(A82&lt;&gt;"",A82="S"),ROUND(Z82*$AD82,2),IF(AND(A82&lt;&gt;"",A82="T"),SUMIFS(IS,IC,CR),))</f>
        <v>0</v>
      </c>
      <c r="BK82" s="85"/>
      <c r="BL82" s="85"/>
      <c r="BM82" s="85"/>
      <c r="BN82" s="86"/>
      <c r="BO82">
        <f t="shared" si="24"/>
        <v>0</v>
      </c>
      <c r="BQ82">
        <f t="shared" si="23"/>
        <v>0</v>
      </c>
    </row>
    <row r="83" spans="1:69" ht="15" hidden="1" customHeight="1" x14ac:dyDescent="0.2">
      <c r="A83" s="3"/>
      <c r="B83" s="73"/>
      <c r="C83" s="74"/>
      <c r="D83" s="74"/>
      <c r="E83" s="74"/>
      <c r="F83" s="31"/>
      <c r="G83" s="13"/>
      <c r="H83" s="4"/>
      <c r="I83" s="72">
        <f>BABSIN!G83</f>
        <v>0</v>
      </c>
      <c r="J83" s="72"/>
      <c r="K83" s="72"/>
      <c r="L83" s="72"/>
      <c r="M83" s="72"/>
      <c r="N83" s="72"/>
      <c r="O83" s="72"/>
      <c r="P83" s="72"/>
      <c r="Q83" s="72"/>
      <c r="R83" s="72"/>
      <c r="S83" s="72"/>
      <c r="T83" s="72"/>
      <c r="U83" s="72"/>
      <c r="V83" s="72"/>
      <c r="W83" s="69">
        <f>BABSIN!U83</f>
        <v>0</v>
      </c>
      <c r="X83" s="70"/>
      <c r="Y83" s="71"/>
      <c r="Z83" s="68"/>
      <c r="AA83" s="68"/>
      <c r="AB83" s="68"/>
      <c r="AC83" s="68"/>
      <c r="AD83" s="82"/>
      <c r="AE83" s="83"/>
      <c r="AF83" s="83"/>
      <c r="AG83" s="83"/>
      <c r="AH83" s="84"/>
      <c r="AI83" s="81">
        <f t="shared" ref="AI83:AI146" si="26">AD83*Z83</f>
        <v>0</v>
      </c>
      <c r="AJ83" s="81"/>
      <c r="AK83" s="81"/>
      <c r="AL83" s="81"/>
      <c r="AM83" s="81"/>
      <c r="AN83" s="81"/>
      <c r="AO83" s="78"/>
      <c r="AP83" s="79"/>
      <c r="AQ83" s="79"/>
      <c r="AR83" s="79"/>
      <c r="AS83" s="79"/>
      <c r="AT83" s="80"/>
      <c r="AU83" s="77">
        <f t="shared" ref="AU83:AU146" si="27">IF(A83="T",BJ83,ROUND(AO83*(1+$BK$11),2))</f>
        <v>0</v>
      </c>
      <c r="AV83" s="77"/>
      <c r="AW83" s="77"/>
      <c r="AX83" s="77"/>
      <c r="AY83" s="77"/>
      <c r="AZ83" s="77"/>
      <c r="BA83" s="75">
        <f t="shared" si="16"/>
        <v>0</v>
      </c>
      <c r="BB83" s="76"/>
      <c r="BC83" s="76"/>
      <c r="BD83" s="76"/>
      <c r="BE83" s="87">
        <f t="shared" si="17"/>
        <v>0</v>
      </c>
      <c r="BF83" s="87"/>
      <c r="BG83" s="87"/>
      <c r="BH83" s="6">
        <f t="shared" si="18"/>
        <v>0</v>
      </c>
      <c r="BI83" s="29">
        <f t="shared" si="22"/>
        <v>0</v>
      </c>
      <c r="BJ83" s="85">
        <f t="shared" si="25"/>
        <v>0</v>
      </c>
      <c r="BK83" s="85"/>
      <c r="BL83" s="85"/>
      <c r="BM83" s="85"/>
      <c r="BN83" s="86"/>
      <c r="BO83">
        <f t="shared" si="24"/>
        <v>0</v>
      </c>
      <c r="BQ83">
        <f t="shared" ref="BQ83:BQ146" si="28">ROUND(AU83*Z83,2)</f>
        <v>0</v>
      </c>
    </row>
    <row r="84" spans="1:69" ht="15" hidden="1" customHeight="1" x14ac:dyDescent="0.2">
      <c r="A84" s="3"/>
      <c r="B84" s="73"/>
      <c r="C84" s="74"/>
      <c r="D84" s="74"/>
      <c r="E84" s="74"/>
      <c r="F84" s="31"/>
      <c r="G84" s="13"/>
      <c r="H84" s="4"/>
      <c r="I84" s="72">
        <f>BABSIN!G84</f>
        <v>0</v>
      </c>
      <c r="J84" s="72"/>
      <c r="K84" s="72"/>
      <c r="L84" s="72"/>
      <c r="M84" s="72"/>
      <c r="N84" s="72"/>
      <c r="O84" s="72"/>
      <c r="P84" s="72"/>
      <c r="Q84" s="72"/>
      <c r="R84" s="72"/>
      <c r="S84" s="72"/>
      <c r="T84" s="72"/>
      <c r="U84" s="72"/>
      <c r="V84" s="72"/>
      <c r="W84" s="69">
        <f>BABSIN!U84</f>
        <v>0</v>
      </c>
      <c r="X84" s="70"/>
      <c r="Y84" s="71"/>
      <c r="Z84" s="68"/>
      <c r="AA84" s="68"/>
      <c r="AB84" s="68"/>
      <c r="AC84" s="68"/>
      <c r="AD84" s="82"/>
      <c r="AE84" s="83"/>
      <c r="AF84" s="83"/>
      <c r="AG84" s="83"/>
      <c r="AH84" s="84"/>
      <c r="AI84" s="81">
        <f t="shared" si="26"/>
        <v>0</v>
      </c>
      <c r="AJ84" s="81"/>
      <c r="AK84" s="81"/>
      <c r="AL84" s="81"/>
      <c r="AM84" s="81"/>
      <c r="AN84" s="81"/>
      <c r="AO84" s="78"/>
      <c r="AP84" s="79"/>
      <c r="AQ84" s="79"/>
      <c r="AR84" s="79"/>
      <c r="AS84" s="79"/>
      <c r="AT84" s="80"/>
      <c r="AU84" s="77">
        <f t="shared" si="27"/>
        <v>0</v>
      </c>
      <c r="AV84" s="77"/>
      <c r="AW84" s="77"/>
      <c r="AX84" s="77"/>
      <c r="AY84" s="77"/>
      <c r="AZ84" s="77"/>
      <c r="BA84" s="123">
        <f t="shared" si="16"/>
        <v>0</v>
      </c>
      <c r="BB84" s="124"/>
      <c r="BC84" s="124"/>
      <c r="BD84" s="125"/>
      <c r="BE84" s="126">
        <f t="shared" si="17"/>
        <v>0</v>
      </c>
      <c r="BF84" s="127"/>
      <c r="BG84" s="128"/>
      <c r="BH84" s="15">
        <f t="shared" si="18"/>
        <v>0</v>
      </c>
      <c r="BI84" s="15">
        <f t="shared" si="22"/>
        <v>0</v>
      </c>
      <c r="BJ84" s="85">
        <f t="shared" si="25"/>
        <v>0</v>
      </c>
      <c r="BK84" s="85"/>
      <c r="BL84" s="85"/>
      <c r="BM84" s="85"/>
      <c r="BN84" s="86"/>
      <c r="BO84">
        <f t="shared" si="24"/>
        <v>0</v>
      </c>
      <c r="BQ84">
        <f t="shared" si="28"/>
        <v>0</v>
      </c>
    </row>
    <row r="85" spans="1:69" ht="15" hidden="1" customHeight="1" x14ac:dyDescent="0.2">
      <c r="A85" s="3"/>
      <c r="B85" s="73"/>
      <c r="C85" s="74"/>
      <c r="D85" s="74"/>
      <c r="E85" s="74"/>
      <c r="F85" s="31"/>
      <c r="G85" s="13"/>
      <c r="H85" s="13"/>
      <c r="I85" s="72">
        <f>BABSIN!G85</f>
        <v>0</v>
      </c>
      <c r="J85" s="72"/>
      <c r="K85" s="72"/>
      <c r="L85" s="72"/>
      <c r="M85" s="72"/>
      <c r="N85" s="72"/>
      <c r="O85" s="72"/>
      <c r="P85" s="72"/>
      <c r="Q85" s="72"/>
      <c r="R85" s="72"/>
      <c r="S85" s="72"/>
      <c r="T85" s="72"/>
      <c r="U85" s="72"/>
      <c r="V85" s="72"/>
      <c r="W85" s="69">
        <f>BABSIN!U85</f>
        <v>0</v>
      </c>
      <c r="X85" s="70"/>
      <c r="Y85" s="71"/>
      <c r="Z85" s="68"/>
      <c r="AA85" s="68"/>
      <c r="AB85" s="68"/>
      <c r="AC85" s="68"/>
      <c r="AD85" s="82"/>
      <c r="AE85" s="83"/>
      <c r="AF85" s="83"/>
      <c r="AG85" s="83"/>
      <c r="AH85" s="84"/>
      <c r="AI85" s="81">
        <f t="shared" si="26"/>
        <v>0</v>
      </c>
      <c r="AJ85" s="81"/>
      <c r="AK85" s="81"/>
      <c r="AL85" s="81"/>
      <c r="AM85" s="81"/>
      <c r="AN85" s="81"/>
      <c r="AO85" s="78"/>
      <c r="AP85" s="79"/>
      <c r="AQ85" s="79"/>
      <c r="AR85" s="79"/>
      <c r="AS85" s="79"/>
      <c r="AT85" s="80"/>
      <c r="AU85" s="77">
        <f t="shared" si="27"/>
        <v>0</v>
      </c>
      <c r="AV85" s="77"/>
      <c r="AW85" s="77"/>
      <c r="AX85" s="77"/>
      <c r="AY85" s="77"/>
      <c r="AZ85" s="77"/>
      <c r="BA85" s="99">
        <f t="shared" si="16"/>
        <v>0</v>
      </c>
      <c r="BB85" s="100"/>
      <c r="BC85" s="100"/>
      <c r="BD85" s="101"/>
      <c r="BE85" s="102">
        <f t="shared" si="17"/>
        <v>0</v>
      </c>
      <c r="BF85" s="103"/>
      <c r="BG85" s="104"/>
      <c r="BH85" s="6">
        <f t="shared" si="18"/>
        <v>0</v>
      </c>
      <c r="BI85" s="6">
        <f t="shared" si="22"/>
        <v>0</v>
      </c>
      <c r="BJ85" s="85">
        <f t="shared" si="25"/>
        <v>0</v>
      </c>
      <c r="BK85" s="85"/>
      <c r="BL85" s="85"/>
      <c r="BM85" s="85"/>
      <c r="BN85" s="86"/>
      <c r="BO85">
        <f t="shared" si="24"/>
        <v>0</v>
      </c>
      <c r="BQ85">
        <f t="shared" si="28"/>
        <v>0</v>
      </c>
    </row>
    <row r="86" spans="1:69" ht="15" hidden="1" customHeight="1" x14ac:dyDescent="0.2">
      <c r="A86" s="3"/>
      <c r="B86" s="73"/>
      <c r="C86" s="74"/>
      <c r="D86" s="74"/>
      <c r="E86" s="74"/>
      <c r="F86" s="31"/>
      <c r="G86" s="13"/>
      <c r="H86" s="13"/>
      <c r="I86" s="72">
        <f>BABSIN!G86</f>
        <v>0</v>
      </c>
      <c r="J86" s="72"/>
      <c r="K86" s="72"/>
      <c r="L86" s="72"/>
      <c r="M86" s="72"/>
      <c r="N86" s="72"/>
      <c r="O86" s="72"/>
      <c r="P86" s="72"/>
      <c r="Q86" s="72"/>
      <c r="R86" s="72"/>
      <c r="S86" s="72"/>
      <c r="T86" s="72"/>
      <c r="U86" s="72"/>
      <c r="V86" s="72"/>
      <c r="W86" s="69">
        <f>BABSIN!U86</f>
        <v>0</v>
      </c>
      <c r="X86" s="70"/>
      <c r="Y86" s="71"/>
      <c r="Z86" s="68"/>
      <c r="AA86" s="68"/>
      <c r="AB86" s="68"/>
      <c r="AC86" s="68"/>
      <c r="AD86" s="82"/>
      <c r="AE86" s="83"/>
      <c r="AF86" s="83"/>
      <c r="AG86" s="83"/>
      <c r="AH86" s="84"/>
      <c r="AI86" s="81">
        <f t="shared" si="26"/>
        <v>0</v>
      </c>
      <c r="AJ86" s="81"/>
      <c r="AK86" s="81"/>
      <c r="AL86" s="81"/>
      <c r="AM86" s="81"/>
      <c r="AN86" s="81"/>
      <c r="AO86" s="78"/>
      <c r="AP86" s="79"/>
      <c r="AQ86" s="79"/>
      <c r="AR86" s="79"/>
      <c r="AS86" s="79"/>
      <c r="AT86" s="80"/>
      <c r="AU86" s="77">
        <f t="shared" si="27"/>
        <v>0</v>
      </c>
      <c r="AV86" s="77"/>
      <c r="AW86" s="77"/>
      <c r="AX86" s="77"/>
      <c r="AY86" s="77"/>
      <c r="AZ86" s="77"/>
      <c r="BA86" s="99">
        <f t="shared" si="16"/>
        <v>0</v>
      </c>
      <c r="BB86" s="100"/>
      <c r="BC86" s="100"/>
      <c r="BD86" s="101"/>
      <c r="BE86" s="102">
        <f t="shared" si="17"/>
        <v>0</v>
      </c>
      <c r="BF86" s="103"/>
      <c r="BG86" s="104"/>
      <c r="BH86" s="6">
        <f t="shared" si="18"/>
        <v>0</v>
      </c>
      <c r="BI86" s="6">
        <f t="shared" si="22"/>
        <v>0</v>
      </c>
      <c r="BJ86" s="85">
        <f t="shared" si="25"/>
        <v>0</v>
      </c>
      <c r="BK86" s="85"/>
      <c r="BL86" s="85"/>
      <c r="BM86" s="85"/>
      <c r="BN86" s="86"/>
      <c r="BO86">
        <f t="shared" si="24"/>
        <v>0</v>
      </c>
      <c r="BQ86">
        <f t="shared" si="28"/>
        <v>0</v>
      </c>
    </row>
    <row r="87" spans="1:69" ht="15" hidden="1" customHeight="1" x14ac:dyDescent="0.2">
      <c r="A87" s="3"/>
      <c r="B87" s="73"/>
      <c r="C87" s="74"/>
      <c r="D87" s="74"/>
      <c r="E87" s="74"/>
      <c r="F87" s="31"/>
      <c r="G87" s="13"/>
      <c r="H87" s="4"/>
      <c r="I87" s="72">
        <f>BABSIN!G87</f>
        <v>0</v>
      </c>
      <c r="J87" s="72"/>
      <c r="K87" s="72"/>
      <c r="L87" s="72"/>
      <c r="M87" s="72"/>
      <c r="N87" s="72"/>
      <c r="O87" s="72"/>
      <c r="P87" s="72"/>
      <c r="Q87" s="72"/>
      <c r="R87" s="72"/>
      <c r="S87" s="72"/>
      <c r="T87" s="72"/>
      <c r="U87" s="72"/>
      <c r="V87" s="72"/>
      <c r="W87" s="69">
        <f>BABSIN!U87</f>
        <v>0</v>
      </c>
      <c r="X87" s="70"/>
      <c r="Y87" s="71"/>
      <c r="Z87" s="68"/>
      <c r="AA87" s="68"/>
      <c r="AB87" s="68"/>
      <c r="AC87" s="68"/>
      <c r="AD87" s="82"/>
      <c r="AE87" s="83"/>
      <c r="AF87" s="83"/>
      <c r="AG87" s="83"/>
      <c r="AH87" s="84"/>
      <c r="AI87" s="81">
        <f t="shared" si="26"/>
        <v>0</v>
      </c>
      <c r="AJ87" s="81"/>
      <c r="AK87" s="81"/>
      <c r="AL87" s="81"/>
      <c r="AM87" s="81"/>
      <c r="AN87" s="81"/>
      <c r="AO87" s="78"/>
      <c r="AP87" s="79"/>
      <c r="AQ87" s="79"/>
      <c r="AR87" s="79"/>
      <c r="AS87" s="79"/>
      <c r="AT87" s="80"/>
      <c r="AU87" s="77">
        <f t="shared" si="27"/>
        <v>0</v>
      </c>
      <c r="AV87" s="77"/>
      <c r="AW87" s="77"/>
      <c r="AX87" s="77"/>
      <c r="AY87" s="77"/>
      <c r="AZ87" s="77"/>
      <c r="BA87" s="99">
        <f t="shared" si="16"/>
        <v>0</v>
      </c>
      <c r="BB87" s="100"/>
      <c r="BC87" s="100"/>
      <c r="BD87" s="101"/>
      <c r="BE87" s="102">
        <f t="shared" si="17"/>
        <v>0</v>
      </c>
      <c r="BF87" s="103"/>
      <c r="BG87" s="104"/>
      <c r="BH87" s="6">
        <f t="shared" si="18"/>
        <v>0</v>
      </c>
      <c r="BI87" s="6">
        <f t="shared" si="22"/>
        <v>0</v>
      </c>
      <c r="BJ87" s="85">
        <f t="shared" si="25"/>
        <v>0</v>
      </c>
      <c r="BK87" s="85"/>
      <c r="BL87" s="85"/>
      <c r="BM87" s="85"/>
      <c r="BN87" s="86"/>
      <c r="BO87">
        <f t="shared" si="24"/>
        <v>0</v>
      </c>
      <c r="BQ87">
        <f t="shared" si="28"/>
        <v>0</v>
      </c>
    </row>
    <row r="88" spans="1:69" ht="15" hidden="1" customHeight="1" x14ac:dyDescent="0.2">
      <c r="A88" s="3"/>
      <c r="B88" s="73"/>
      <c r="C88" s="74"/>
      <c r="D88" s="74"/>
      <c r="E88" s="74"/>
      <c r="F88" s="31"/>
      <c r="G88" s="13"/>
      <c r="H88" s="4"/>
      <c r="I88" s="72">
        <f>BABSIN!G88</f>
        <v>0</v>
      </c>
      <c r="J88" s="72"/>
      <c r="K88" s="72"/>
      <c r="L88" s="72"/>
      <c r="M88" s="72"/>
      <c r="N88" s="72"/>
      <c r="O88" s="72"/>
      <c r="P88" s="72"/>
      <c r="Q88" s="72"/>
      <c r="R88" s="72"/>
      <c r="S88" s="72"/>
      <c r="T88" s="72"/>
      <c r="U88" s="72"/>
      <c r="V88" s="72"/>
      <c r="W88" s="69">
        <f>BABSIN!U88</f>
        <v>0</v>
      </c>
      <c r="X88" s="70"/>
      <c r="Y88" s="71"/>
      <c r="Z88" s="68"/>
      <c r="AA88" s="68"/>
      <c r="AB88" s="68"/>
      <c r="AC88" s="68"/>
      <c r="AD88" s="82"/>
      <c r="AE88" s="83"/>
      <c r="AF88" s="83"/>
      <c r="AG88" s="83"/>
      <c r="AH88" s="84"/>
      <c r="AI88" s="81">
        <f t="shared" si="26"/>
        <v>0</v>
      </c>
      <c r="AJ88" s="81"/>
      <c r="AK88" s="81"/>
      <c r="AL88" s="81"/>
      <c r="AM88" s="81"/>
      <c r="AN88" s="81"/>
      <c r="AO88" s="78"/>
      <c r="AP88" s="79"/>
      <c r="AQ88" s="79"/>
      <c r="AR88" s="79"/>
      <c r="AS88" s="79"/>
      <c r="AT88" s="80"/>
      <c r="AU88" s="77">
        <f t="shared" si="27"/>
        <v>0</v>
      </c>
      <c r="AV88" s="77"/>
      <c r="AW88" s="77"/>
      <c r="AX88" s="77"/>
      <c r="AY88" s="77"/>
      <c r="AZ88" s="77"/>
      <c r="BA88" s="99">
        <f t="shared" si="16"/>
        <v>0</v>
      </c>
      <c r="BB88" s="100"/>
      <c r="BC88" s="100"/>
      <c r="BD88" s="101"/>
      <c r="BE88" s="102">
        <f t="shared" si="17"/>
        <v>0</v>
      </c>
      <c r="BF88" s="103"/>
      <c r="BG88" s="104"/>
      <c r="BH88" s="6">
        <f t="shared" si="18"/>
        <v>0</v>
      </c>
      <c r="BI88" s="6">
        <f t="shared" si="22"/>
        <v>0</v>
      </c>
      <c r="BJ88" s="85">
        <f t="shared" si="25"/>
        <v>0</v>
      </c>
      <c r="BK88" s="85"/>
      <c r="BL88" s="85"/>
      <c r="BM88" s="85"/>
      <c r="BN88" s="86"/>
      <c r="BO88">
        <f t="shared" si="24"/>
        <v>0</v>
      </c>
      <c r="BQ88">
        <f t="shared" si="28"/>
        <v>0</v>
      </c>
    </row>
    <row r="89" spans="1:69" ht="15" hidden="1" customHeight="1" x14ac:dyDescent="0.2">
      <c r="A89" s="3"/>
      <c r="B89" s="73"/>
      <c r="C89" s="74"/>
      <c r="D89" s="74"/>
      <c r="E89" s="74"/>
      <c r="F89" s="31"/>
      <c r="G89" s="13"/>
      <c r="H89" s="4"/>
      <c r="I89" s="72">
        <f>BABSIN!G89</f>
        <v>0</v>
      </c>
      <c r="J89" s="72"/>
      <c r="K89" s="72"/>
      <c r="L89" s="72"/>
      <c r="M89" s="72"/>
      <c r="N89" s="72"/>
      <c r="O89" s="72"/>
      <c r="P89" s="72"/>
      <c r="Q89" s="72"/>
      <c r="R89" s="72"/>
      <c r="S89" s="72"/>
      <c r="T89" s="72"/>
      <c r="U89" s="72"/>
      <c r="V89" s="72"/>
      <c r="W89" s="69">
        <f>BABSIN!U89</f>
        <v>0</v>
      </c>
      <c r="X89" s="70"/>
      <c r="Y89" s="71"/>
      <c r="Z89" s="68"/>
      <c r="AA89" s="68"/>
      <c r="AB89" s="68"/>
      <c r="AC89" s="68"/>
      <c r="AD89" s="82"/>
      <c r="AE89" s="83"/>
      <c r="AF89" s="83"/>
      <c r="AG89" s="83"/>
      <c r="AH89" s="84"/>
      <c r="AI89" s="81">
        <f t="shared" si="26"/>
        <v>0</v>
      </c>
      <c r="AJ89" s="81"/>
      <c r="AK89" s="81"/>
      <c r="AL89" s="81"/>
      <c r="AM89" s="81"/>
      <c r="AN89" s="81"/>
      <c r="AO89" s="78"/>
      <c r="AP89" s="79"/>
      <c r="AQ89" s="79"/>
      <c r="AR89" s="79"/>
      <c r="AS89" s="79"/>
      <c r="AT89" s="80"/>
      <c r="AU89" s="77">
        <f t="shared" si="27"/>
        <v>0</v>
      </c>
      <c r="AV89" s="77"/>
      <c r="AW89" s="77"/>
      <c r="AX89" s="77"/>
      <c r="AY89" s="77"/>
      <c r="AZ89" s="77"/>
      <c r="BA89" s="99">
        <f t="shared" si="16"/>
        <v>0</v>
      </c>
      <c r="BB89" s="100"/>
      <c r="BC89" s="100"/>
      <c r="BD89" s="101"/>
      <c r="BE89" s="102">
        <f t="shared" si="17"/>
        <v>0</v>
      </c>
      <c r="BF89" s="103"/>
      <c r="BG89" s="104"/>
      <c r="BH89" s="6">
        <f t="shared" si="18"/>
        <v>0</v>
      </c>
      <c r="BI89" s="6">
        <f t="shared" si="22"/>
        <v>0</v>
      </c>
      <c r="BJ89" s="85">
        <f t="shared" si="25"/>
        <v>0</v>
      </c>
      <c r="BK89" s="85"/>
      <c r="BL89" s="85"/>
      <c r="BM89" s="85"/>
      <c r="BN89" s="86"/>
      <c r="BO89">
        <f t="shared" si="24"/>
        <v>0</v>
      </c>
      <c r="BQ89">
        <f t="shared" si="28"/>
        <v>0</v>
      </c>
    </row>
    <row r="90" spans="1:69" ht="15" hidden="1" customHeight="1" x14ac:dyDescent="0.2">
      <c r="A90" s="3"/>
      <c r="B90" s="73"/>
      <c r="C90" s="74"/>
      <c r="D90" s="74"/>
      <c r="E90" s="74"/>
      <c r="F90" s="31"/>
      <c r="G90" s="13"/>
      <c r="H90" s="4"/>
      <c r="I90" s="72">
        <f>BABSIN!G90</f>
        <v>0</v>
      </c>
      <c r="J90" s="72"/>
      <c r="K90" s="72"/>
      <c r="L90" s="72"/>
      <c r="M90" s="72"/>
      <c r="N90" s="72"/>
      <c r="O90" s="72"/>
      <c r="P90" s="72"/>
      <c r="Q90" s="72"/>
      <c r="R90" s="72"/>
      <c r="S90" s="72"/>
      <c r="T90" s="72"/>
      <c r="U90" s="72"/>
      <c r="V90" s="72"/>
      <c r="W90" s="98">
        <f>BABSIN!U90</f>
        <v>0</v>
      </c>
      <c r="X90" s="98"/>
      <c r="Y90" s="98"/>
      <c r="Z90" s="68"/>
      <c r="AA90" s="68"/>
      <c r="AB90" s="68"/>
      <c r="AC90" s="68"/>
      <c r="AD90" s="81"/>
      <c r="AE90" s="81"/>
      <c r="AF90" s="81"/>
      <c r="AG90" s="81"/>
      <c r="AH90" s="81"/>
      <c r="AI90" s="81">
        <f t="shared" si="26"/>
        <v>0</v>
      </c>
      <c r="AJ90" s="81"/>
      <c r="AK90" s="81"/>
      <c r="AL90" s="81"/>
      <c r="AM90" s="81"/>
      <c r="AN90" s="81"/>
      <c r="AO90" s="78"/>
      <c r="AP90" s="79"/>
      <c r="AQ90" s="79"/>
      <c r="AR90" s="79"/>
      <c r="AS90" s="79"/>
      <c r="AT90" s="80"/>
      <c r="AU90" s="77">
        <f t="shared" si="27"/>
        <v>0</v>
      </c>
      <c r="AV90" s="77"/>
      <c r="AW90" s="77"/>
      <c r="AX90" s="77"/>
      <c r="AY90" s="77"/>
      <c r="AZ90" s="77"/>
      <c r="BA90" s="99">
        <f t="shared" si="16"/>
        <v>0</v>
      </c>
      <c r="BB90" s="100"/>
      <c r="BC90" s="100"/>
      <c r="BD90" s="101"/>
      <c r="BE90" s="102">
        <f t="shared" si="17"/>
        <v>0</v>
      </c>
      <c r="BF90" s="103"/>
      <c r="BG90" s="104"/>
      <c r="BH90" s="6">
        <f t="shared" si="18"/>
        <v>0</v>
      </c>
      <c r="BI90" s="6">
        <f t="shared" si="22"/>
        <v>0</v>
      </c>
      <c r="BJ90" s="85">
        <f t="shared" si="25"/>
        <v>0</v>
      </c>
      <c r="BK90" s="85"/>
      <c r="BL90" s="85"/>
      <c r="BM90" s="85"/>
      <c r="BN90" s="86"/>
      <c r="BO90">
        <f t="shared" si="24"/>
        <v>0</v>
      </c>
      <c r="BQ90">
        <f t="shared" si="28"/>
        <v>0</v>
      </c>
    </row>
    <row r="91" spans="1:69" ht="15" hidden="1" customHeight="1" x14ac:dyDescent="0.2">
      <c r="A91" s="3"/>
      <c r="B91" s="73"/>
      <c r="C91" s="74"/>
      <c r="D91" s="74"/>
      <c r="E91" s="74"/>
      <c r="F91" s="31"/>
      <c r="G91" s="13"/>
      <c r="H91" s="13"/>
      <c r="I91" s="72">
        <f>BABSIN!G91</f>
        <v>0</v>
      </c>
      <c r="J91" s="72"/>
      <c r="K91" s="72"/>
      <c r="L91" s="72"/>
      <c r="M91" s="72"/>
      <c r="N91" s="72"/>
      <c r="O91" s="72"/>
      <c r="P91" s="72"/>
      <c r="Q91" s="72"/>
      <c r="R91" s="72"/>
      <c r="S91" s="72"/>
      <c r="T91" s="72"/>
      <c r="U91" s="72"/>
      <c r="V91" s="72"/>
      <c r="W91" s="121">
        <f>BABSIN!U91</f>
        <v>0</v>
      </c>
      <c r="X91" s="121"/>
      <c r="Y91" s="121"/>
      <c r="Z91" s="68"/>
      <c r="AA91" s="68"/>
      <c r="AB91" s="68"/>
      <c r="AC91" s="68"/>
      <c r="AD91" s="120"/>
      <c r="AE91" s="120"/>
      <c r="AF91" s="120"/>
      <c r="AG91" s="120"/>
      <c r="AH91" s="120"/>
      <c r="AI91" s="81">
        <f t="shared" si="26"/>
        <v>0</v>
      </c>
      <c r="AJ91" s="81"/>
      <c r="AK91" s="81"/>
      <c r="AL91" s="81"/>
      <c r="AM91" s="81"/>
      <c r="AN91" s="81"/>
      <c r="AO91" s="78"/>
      <c r="AP91" s="79"/>
      <c r="AQ91" s="79"/>
      <c r="AR91" s="79"/>
      <c r="AS91" s="79"/>
      <c r="AT91" s="80"/>
      <c r="AU91" s="77">
        <f t="shared" si="27"/>
        <v>0</v>
      </c>
      <c r="AV91" s="77"/>
      <c r="AW91" s="77"/>
      <c r="AX91" s="77"/>
      <c r="AY91" s="77"/>
      <c r="AZ91" s="77"/>
      <c r="BA91" s="99">
        <f t="shared" si="16"/>
        <v>0</v>
      </c>
      <c r="BB91" s="100"/>
      <c r="BC91" s="100"/>
      <c r="BD91" s="101"/>
      <c r="BE91" s="102">
        <f t="shared" si="17"/>
        <v>0</v>
      </c>
      <c r="BF91" s="103"/>
      <c r="BG91" s="104"/>
      <c r="BH91" s="6">
        <f t="shared" si="18"/>
        <v>0</v>
      </c>
      <c r="BI91" s="6">
        <f t="shared" si="22"/>
        <v>0</v>
      </c>
      <c r="BJ91" s="85">
        <f t="shared" si="25"/>
        <v>0</v>
      </c>
      <c r="BK91" s="85"/>
      <c r="BL91" s="85"/>
      <c r="BM91" s="85"/>
      <c r="BN91" s="86"/>
      <c r="BO91">
        <f t="shared" si="24"/>
        <v>0</v>
      </c>
      <c r="BQ91">
        <f t="shared" si="28"/>
        <v>0</v>
      </c>
    </row>
    <row r="92" spans="1:69" ht="15" hidden="1" customHeight="1" x14ac:dyDescent="0.2">
      <c r="A92" s="3"/>
      <c r="B92" s="73"/>
      <c r="C92" s="74"/>
      <c r="D92" s="74"/>
      <c r="E92" s="74"/>
      <c r="F92" s="31"/>
      <c r="G92" s="13"/>
      <c r="H92" s="4"/>
      <c r="I92" s="72">
        <f>BABSIN!G92</f>
        <v>0</v>
      </c>
      <c r="J92" s="72"/>
      <c r="K92" s="72"/>
      <c r="L92" s="72"/>
      <c r="M92" s="72"/>
      <c r="N92" s="72"/>
      <c r="O92" s="72"/>
      <c r="P92" s="72"/>
      <c r="Q92" s="72"/>
      <c r="R92" s="72"/>
      <c r="S92" s="72"/>
      <c r="T92" s="72"/>
      <c r="U92" s="72"/>
      <c r="V92" s="72"/>
      <c r="W92" s="69">
        <f>BABSIN!U92</f>
        <v>0</v>
      </c>
      <c r="X92" s="70"/>
      <c r="Y92" s="71"/>
      <c r="Z92" s="68"/>
      <c r="AA92" s="68"/>
      <c r="AB92" s="68"/>
      <c r="AC92" s="68"/>
      <c r="AD92" s="82"/>
      <c r="AE92" s="83"/>
      <c r="AF92" s="83"/>
      <c r="AG92" s="83"/>
      <c r="AH92" s="84"/>
      <c r="AI92" s="81">
        <f t="shared" si="26"/>
        <v>0</v>
      </c>
      <c r="AJ92" s="81"/>
      <c r="AK92" s="81"/>
      <c r="AL92" s="81"/>
      <c r="AM92" s="81"/>
      <c r="AN92" s="81"/>
      <c r="AO92" s="78"/>
      <c r="AP92" s="79"/>
      <c r="AQ92" s="79"/>
      <c r="AR92" s="79"/>
      <c r="AS92" s="79"/>
      <c r="AT92" s="80"/>
      <c r="AU92" s="77">
        <f t="shared" si="27"/>
        <v>0</v>
      </c>
      <c r="AV92" s="77"/>
      <c r="AW92" s="77"/>
      <c r="AX92" s="77"/>
      <c r="AY92" s="77"/>
      <c r="AZ92" s="77"/>
      <c r="BA92" s="99">
        <f t="shared" si="16"/>
        <v>0</v>
      </c>
      <c r="BB92" s="100"/>
      <c r="BC92" s="100"/>
      <c r="BD92" s="101"/>
      <c r="BE92" s="102">
        <f t="shared" si="17"/>
        <v>0</v>
      </c>
      <c r="BF92" s="103"/>
      <c r="BG92" s="104"/>
      <c r="BH92" s="6">
        <f t="shared" si="18"/>
        <v>0</v>
      </c>
      <c r="BI92" s="6">
        <f t="shared" si="22"/>
        <v>0</v>
      </c>
      <c r="BJ92" s="85">
        <f t="shared" si="25"/>
        <v>0</v>
      </c>
      <c r="BK92" s="85"/>
      <c r="BL92" s="85"/>
      <c r="BM92" s="85"/>
      <c r="BN92" s="86"/>
      <c r="BO92">
        <f t="shared" si="24"/>
        <v>0</v>
      </c>
      <c r="BQ92">
        <f t="shared" si="28"/>
        <v>0</v>
      </c>
    </row>
    <row r="93" spans="1:69" ht="15" hidden="1" customHeight="1" x14ac:dyDescent="0.2">
      <c r="A93" s="3"/>
      <c r="B93" s="73"/>
      <c r="C93" s="74"/>
      <c r="D93" s="74"/>
      <c r="E93" s="74"/>
      <c r="F93" s="31"/>
      <c r="G93" s="13"/>
      <c r="H93" s="4"/>
      <c r="I93" s="72">
        <f>BABSIN!G93</f>
        <v>0</v>
      </c>
      <c r="J93" s="72"/>
      <c r="K93" s="72"/>
      <c r="L93" s="72"/>
      <c r="M93" s="72"/>
      <c r="N93" s="72"/>
      <c r="O93" s="72"/>
      <c r="P93" s="72"/>
      <c r="Q93" s="72"/>
      <c r="R93" s="72"/>
      <c r="S93" s="72"/>
      <c r="T93" s="72"/>
      <c r="U93" s="72"/>
      <c r="V93" s="72"/>
      <c r="W93" s="69">
        <f>BABSIN!U93</f>
        <v>0</v>
      </c>
      <c r="X93" s="70"/>
      <c r="Y93" s="71"/>
      <c r="Z93" s="68"/>
      <c r="AA93" s="68"/>
      <c r="AB93" s="68"/>
      <c r="AC93" s="68"/>
      <c r="AD93" s="82"/>
      <c r="AE93" s="83"/>
      <c r="AF93" s="83"/>
      <c r="AG93" s="83"/>
      <c r="AH93" s="84"/>
      <c r="AI93" s="81">
        <f t="shared" si="26"/>
        <v>0</v>
      </c>
      <c r="AJ93" s="81"/>
      <c r="AK93" s="81"/>
      <c r="AL93" s="81"/>
      <c r="AM93" s="81"/>
      <c r="AN93" s="81"/>
      <c r="AO93" s="78"/>
      <c r="AP93" s="79"/>
      <c r="AQ93" s="79"/>
      <c r="AR93" s="79"/>
      <c r="AS93" s="79"/>
      <c r="AT93" s="80"/>
      <c r="AU93" s="77">
        <f t="shared" si="27"/>
        <v>0</v>
      </c>
      <c r="AV93" s="77"/>
      <c r="AW93" s="77"/>
      <c r="AX93" s="77"/>
      <c r="AY93" s="77"/>
      <c r="AZ93" s="77"/>
      <c r="BA93" s="99">
        <f t="shared" si="16"/>
        <v>0</v>
      </c>
      <c r="BB93" s="100"/>
      <c r="BC93" s="100"/>
      <c r="BD93" s="101"/>
      <c r="BE93" s="102">
        <f t="shared" si="17"/>
        <v>0</v>
      </c>
      <c r="BF93" s="103"/>
      <c r="BG93" s="104"/>
      <c r="BH93" s="6">
        <f t="shared" si="18"/>
        <v>0</v>
      </c>
      <c r="BI93" s="6">
        <f t="shared" si="22"/>
        <v>0</v>
      </c>
      <c r="BJ93" s="85">
        <f t="shared" si="25"/>
        <v>0</v>
      </c>
      <c r="BK93" s="85"/>
      <c r="BL93" s="85"/>
      <c r="BM93" s="85"/>
      <c r="BN93" s="86"/>
      <c r="BO93">
        <f t="shared" si="24"/>
        <v>0</v>
      </c>
      <c r="BQ93">
        <f t="shared" si="28"/>
        <v>0</v>
      </c>
    </row>
    <row r="94" spans="1:69" ht="15" hidden="1" customHeight="1" x14ac:dyDescent="0.2">
      <c r="A94" s="3"/>
      <c r="B94" s="73"/>
      <c r="C94" s="74"/>
      <c r="D94" s="74"/>
      <c r="E94" s="74"/>
      <c r="F94" s="31"/>
      <c r="G94" s="13"/>
      <c r="H94" s="4"/>
      <c r="I94" s="72">
        <f>BABSIN!G94</f>
        <v>0</v>
      </c>
      <c r="J94" s="72"/>
      <c r="K94" s="72"/>
      <c r="L94" s="72"/>
      <c r="M94" s="72"/>
      <c r="N94" s="72"/>
      <c r="O94" s="72"/>
      <c r="P94" s="72"/>
      <c r="Q94" s="72"/>
      <c r="R94" s="72"/>
      <c r="S94" s="72"/>
      <c r="T94" s="72"/>
      <c r="U94" s="72"/>
      <c r="V94" s="72"/>
      <c r="W94" s="69">
        <f>BABSIN!U94</f>
        <v>0</v>
      </c>
      <c r="X94" s="70"/>
      <c r="Y94" s="71"/>
      <c r="Z94" s="68"/>
      <c r="AA94" s="68"/>
      <c r="AB94" s="68"/>
      <c r="AC94" s="68"/>
      <c r="AD94" s="82"/>
      <c r="AE94" s="83"/>
      <c r="AF94" s="83"/>
      <c r="AG94" s="83"/>
      <c r="AH94" s="84"/>
      <c r="AI94" s="81">
        <f t="shared" si="26"/>
        <v>0</v>
      </c>
      <c r="AJ94" s="81"/>
      <c r="AK94" s="81"/>
      <c r="AL94" s="81"/>
      <c r="AM94" s="81"/>
      <c r="AN94" s="81"/>
      <c r="AO94" s="78"/>
      <c r="AP94" s="79"/>
      <c r="AQ94" s="79"/>
      <c r="AR94" s="79"/>
      <c r="AS94" s="79"/>
      <c r="AT94" s="80"/>
      <c r="AU94" s="77">
        <f t="shared" si="27"/>
        <v>0</v>
      </c>
      <c r="AV94" s="77"/>
      <c r="AW94" s="77"/>
      <c r="AX94" s="77"/>
      <c r="AY94" s="77"/>
      <c r="AZ94" s="77"/>
      <c r="BA94" s="99">
        <f t="shared" si="16"/>
        <v>0</v>
      </c>
      <c r="BB94" s="100"/>
      <c r="BC94" s="100"/>
      <c r="BD94" s="101"/>
      <c r="BE94" s="102">
        <f t="shared" si="17"/>
        <v>0</v>
      </c>
      <c r="BF94" s="103"/>
      <c r="BG94" s="104"/>
      <c r="BH94" s="6">
        <f t="shared" si="18"/>
        <v>0</v>
      </c>
      <c r="BI94" s="6">
        <f t="shared" si="22"/>
        <v>0</v>
      </c>
      <c r="BJ94" s="85">
        <f t="shared" si="25"/>
        <v>0</v>
      </c>
      <c r="BK94" s="85"/>
      <c r="BL94" s="85"/>
      <c r="BM94" s="85"/>
      <c r="BN94" s="86"/>
      <c r="BO94">
        <f t="shared" si="24"/>
        <v>0</v>
      </c>
      <c r="BQ94">
        <f t="shared" si="28"/>
        <v>0</v>
      </c>
    </row>
    <row r="95" spans="1:69" ht="15" hidden="1" customHeight="1" x14ac:dyDescent="0.2">
      <c r="A95" s="3"/>
      <c r="B95" s="73"/>
      <c r="C95" s="74"/>
      <c r="D95" s="74"/>
      <c r="E95" s="74"/>
      <c r="F95" s="31"/>
      <c r="G95" s="13"/>
      <c r="H95" s="4"/>
      <c r="I95" s="72">
        <f>BABSIN!G95</f>
        <v>0</v>
      </c>
      <c r="J95" s="72"/>
      <c r="K95" s="72"/>
      <c r="L95" s="72"/>
      <c r="M95" s="72"/>
      <c r="N95" s="72"/>
      <c r="O95" s="72"/>
      <c r="P95" s="72"/>
      <c r="Q95" s="72"/>
      <c r="R95" s="72"/>
      <c r="S95" s="72"/>
      <c r="T95" s="72"/>
      <c r="U95" s="72"/>
      <c r="V95" s="72"/>
      <c r="W95" s="69">
        <f>BABSIN!U95</f>
        <v>0</v>
      </c>
      <c r="X95" s="70"/>
      <c r="Y95" s="71"/>
      <c r="Z95" s="94"/>
      <c r="AA95" s="95"/>
      <c r="AB95" s="95"/>
      <c r="AC95" s="96"/>
      <c r="AD95" s="82"/>
      <c r="AE95" s="83"/>
      <c r="AF95" s="83"/>
      <c r="AG95" s="83"/>
      <c r="AH95" s="84"/>
      <c r="AI95" s="81">
        <f t="shared" si="26"/>
        <v>0</v>
      </c>
      <c r="AJ95" s="81"/>
      <c r="AK95" s="81"/>
      <c r="AL95" s="81"/>
      <c r="AM95" s="81"/>
      <c r="AN95" s="81"/>
      <c r="AO95" s="78"/>
      <c r="AP95" s="79"/>
      <c r="AQ95" s="79"/>
      <c r="AR95" s="79"/>
      <c r="AS95" s="79"/>
      <c r="AT95" s="80"/>
      <c r="AU95" s="77">
        <f t="shared" si="27"/>
        <v>0</v>
      </c>
      <c r="AV95" s="77"/>
      <c r="AW95" s="77"/>
      <c r="AX95" s="77"/>
      <c r="AY95" s="77"/>
      <c r="AZ95" s="77"/>
      <c r="BA95" s="99">
        <f t="shared" si="16"/>
        <v>0</v>
      </c>
      <c r="BB95" s="100"/>
      <c r="BC95" s="100"/>
      <c r="BD95" s="101"/>
      <c r="BE95" s="102">
        <f t="shared" si="17"/>
        <v>0</v>
      </c>
      <c r="BF95" s="103"/>
      <c r="BG95" s="104"/>
      <c r="BH95" s="6">
        <f t="shared" si="18"/>
        <v>0</v>
      </c>
      <c r="BI95" s="6">
        <f t="shared" si="22"/>
        <v>0</v>
      </c>
      <c r="BJ95" s="85">
        <f t="shared" si="25"/>
        <v>0</v>
      </c>
      <c r="BK95" s="85"/>
      <c r="BL95" s="85"/>
      <c r="BM95" s="85"/>
      <c r="BN95" s="86"/>
      <c r="BO95">
        <f t="shared" si="24"/>
        <v>0</v>
      </c>
      <c r="BQ95">
        <f t="shared" si="28"/>
        <v>0</v>
      </c>
    </row>
    <row r="96" spans="1:69" ht="15" hidden="1" customHeight="1" x14ac:dyDescent="0.2">
      <c r="A96" s="3"/>
      <c r="B96" s="73"/>
      <c r="C96" s="74"/>
      <c r="D96" s="74"/>
      <c r="E96" s="74"/>
      <c r="F96" s="31"/>
      <c r="G96" s="13"/>
      <c r="H96" s="4"/>
      <c r="I96" s="72">
        <f>BABSIN!G96</f>
        <v>0</v>
      </c>
      <c r="J96" s="72"/>
      <c r="K96" s="72"/>
      <c r="L96" s="72"/>
      <c r="M96" s="72"/>
      <c r="N96" s="72"/>
      <c r="O96" s="72"/>
      <c r="P96" s="72"/>
      <c r="Q96" s="72"/>
      <c r="R96" s="72"/>
      <c r="S96" s="72"/>
      <c r="T96" s="72"/>
      <c r="U96" s="72"/>
      <c r="V96" s="72"/>
      <c r="W96" s="69">
        <f>BABSIN!U96</f>
        <v>0</v>
      </c>
      <c r="X96" s="70"/>
      <c r="Y96" s="71"/>
      <c r="Z96" s="94"/>
      <c r="AA96" s="95"/>
      <c r="AB96" s="95"/>
      <c r="AC96" s="96"/>
      <c r="AD96" s="82"/>
      <c r="AE96" s="83"/>
      <c r="AF96" s="83"/>
      <c r="AG96" s="83"/>
      <c r="AH96" s="84"/>
      <c r="AI96" s="81">
        <f t="shared" si="26"/>
        <v>0</v>
      </c>
      <c r="AJ96" s="81"/>
      <c r="AK96" s="81"/>
      <c r="AL96" s="81"/>
      <c r="AM96" s="81"/>
      <c r="AN96" s="81"/>
      <c r="AO96" s="78"/>
      <c r="AP96" s="79"/>
      <c r="AQ96" s="79"/>
      <c r="AR96" s="79"/>
      <c r="AS96" s="79"/>
      <c r="AT96" s="80"/>
      <c r="AU96" s="77">
        <f t="shared" si="27"/>
        <v>0</v>
      </c>
      <c r="AV96" s="77"/>
      <c r="AW96" s="77"/>
      <c r="AX96" s="77"/>
      <c r="AY96" s="77"/>
      <c r="AZ96" s="77"/>
      <c r="BA96" s="99">
        <f t="shared" si="16"/>
        <v>0</v>
      </c>
      <c r="BB96" s="100"/>
      <c r="BC96" s="100"/>
      <c r="BD96" s="101"/>
      <c r="BE96" s="102">
        <f t="shared" si="17"/>
        <v>0</v>
      </c>
      <c r="BF96" s="103"/>
      <c r="BG96" s="104"/>
      <c r="BH96" s="6">
        <f t="shared" si="18"/>
        <v>0</v>
      </c>
      <c r="BI96" s="6">
        <f t="shared" si="22"/>
        <v>0</v>
      </c>
      <c r="BJ96" s="85">
        <f t="shared" si="25"/>
        <v>0</v>
      </c>
      <c r="BK96" s="85"/>
      <c r="BL96" s="85"/>
      <c r="BM96" s="85"/>
      <c r="BN96" s="86"/>
      <c r="BO96">
        <f t="shared" si="24"/>
        <v>0</v>
      </c>
      <c r="BQ96">
        <f t="shared" si="28"/>
        <v>0</v>
      </c>
    </row>
    <row r="97" spans="1:69" ht="15" hidden="1" customHeight="1" x14ac:dyDescent="0.2">
      <c r="A97" s="3"/>
      <c r="B97" s="73"/>
      <c r="C97" s="74"/>
      <c r="D97" s="74"/>
      <c r="E97" s="74"/>
      <c r="F97" s="31"/>
      <c r="G97" s="13"/>
      <c r="H97" s="13"/>
      <c r="I97" s="72">
        <f>BABSIN!G97</f>
        <v>0</v>
      </c>
      <c r="J97" s="72"/>
      <c r="K97" s="72"/>
      <c r="L97" s="72"/>
      <c r="M97" s="72"/>
      <c r="N97" s="72"/>
      <c r="O97" s="72"/>
      <c r="P97" s="72"/>
      <c r="Q97" s="72"/>
      <c r="R97" s="72"/>
      <c r="S97" s="72"/>
      <c r="T97" s="72"/>
      <c r="U97" s="72"/>
      <c r="V97" s="72"/>
      <c r="W97" s="69">
        <f>BABSIN!U97</f>
        <v>0</v>
      </c>
      <c r="X97" s="70"/>
      <c r="Y97" s="71"/>
      <c r="Z97" s="94"/>
      <c r="AA97" s="95"/>
      <c r="AB97" s="95"/>
      <c r="AC97" s="96"/>
      <c r="AD97" s="82"/>
      <c r="AE97" s="83"/>
      <c r="AF97" s="83"/>
      <c r="AG97" s="83"/>
      <c r="AH97" s="84"/>
      <c r="AI97" s="81">
        <f t="shared" si="26"/>
        <v>0</v>
      </c>
      <c r="AJ97" s="81"/>
      <c r="AK97" s="81"/>
      <c r="AL97" s="81"/>
      <c r="AM97" s="81"/>
      <c r="AN97" s="81"/>
      <c r="AO97" s="78"/>
      <c r="AP97" s="79"/>
      <c r="AQ97" s="79"/>
      <c r="AR97" s="79"/>
      <c r="AS97" s="79"/>
      <c r="AT97" s="80"/>
      <c r="AU97" s="77">
        <f t="shared" si="27"/>
        <v>0</v>
      </c>
      <c r="AV97" s="77"/>
      <c r="AW97" s="77"/>
      <c r="AX97" s="77"/>
      <c r="AY97" s="77"/>
      <c r="AZ97" s="77"/>
      <c r="BA97" s="99">
        <f t="shared" si="16"/>
        <v>0</v>
      </c>
      <c r="BB97" s="100"/>
      <c r="BC97" s="100"/>
      <c r="BD97" s="101"/>
      <c r="BE97" s="102">
        <f t="shared" si="17"/>
        <v>0</v>
      </c>
      <c r="BF97" s="103"/>
      <c r="BG97" s="104"/>
      <c r="BH97" s="6">
        <f t="shared" si="18"/>
        <v>0</v>
      </c>
      <c r="BI97" s="6">
        <f t="shared" si="22"/>
        <v>0</v>
      </c>
      <c r="BJ97" s="85">
        <f t="shared" si="25"/>
        <v>0</v>
      </c>
      <c r="BK97" s="85"/>
      <c r="BL97" s="85"/>
      <c r="BM97" s="85"/>
      <c r="BN97" s="86"/>
      <c r="BO97">
        <f t="shared" si="24"/>
        <v>0</v>
      </c>
      <c r="BQ97">
        <f t="shared" si="28"/>
        <v>0</v>
      </c>
    </row>
    <row r="98" spans="1:69" ht="15" hidden="1" customHeight="1" x14ac:dyDescent="0.2">
      <c r="A98" s="3"/>
      <c r="B98" s="73"/>
      <c r="C98" s="74"/>
      <c r="D98" s="74"/>
      <c r="E98" s="74"/>
      <c r="F98" s="31"/>
      <c r="G98" s="13"/>
      <c r="H98" s="13"/>
      <c r="I98" s="72">
        <f>BABSIN!G98</f>
        <v>0</v>
      </c>
      <c r="J98" s="72"/>
      <c r="K98" s="72"/>
      <c r="L98" s="72"/>
      <c r="M98" s="72"/>
      <c r="N98" s="72"/>
      <c r="O98" s="72"/>
      <c r="P98" s="72"/>
      <c r="Q98" s="72"/>
      <c r="R98" s="72"/>
      <c r="S98" s="72"/>
      <c r="T98" s="72"/>
      <c r="U98" s="72"/>
      <c r="V98" s="72"/>
      <c r="W98" s="69">
        <f>BABSIN!U98</f>
        <v>0</v>
      </c>
      <c r="X98" s="70"/>
      <c r="Y98" s="71"/>
      <c r="Z98" s="94"/>
      <c r="AA98" s="95"/>
      <c r="AB98" s="95"/>
      <c r="AC98" s="96"/>
      <c r="AD98" s="82"/>
      <c r="AE98" s="83"/>
      <c r="AF98" s="83"/>
      <c r="AG98" s="83"/>
      <c r="AH98" s="84"/>
      <c r="AI98" s="81">
        <f t="shared" si="26"/>
        <v>0</v>
      </c>
      <c r="AJ98" s="81"/>
      <c r="AK98" s="81"/>
      <c r="AL98" s="81"/>
      <c r="AM98" s="81"/>
      <c r="AN98" s="81"/>
      <c r="AO98" s="78"/>
      <c r="AP98" s="79"/>
      <c r="AQ98" s="79"/>
      <c r="AR98" s="79"/>
      <c r="AS98" s="79"/>
      <c r="AT98" s="80"/>
      <c r="AU98" s="77">
        <f t="shared" si="27"/>
        <v>0</v>
      </c>
      <c r="AV98" s="77"/>
      <c r="AW98" s="77"/>
      <c r="AX98" s="77"/>
      <c r="AY98" s="77"/>
      <c r="AZ98" s="77"/>
      <c r="BA98" s="99">
        <f t="shared" si="16"/>
        <v>0</v>
      </c>
      <c r="BB98" s="100"/>
      <c r="BC98" s="100"/>
      <c r="BD98" s="101"/>
      <c r="BE98" s="102">
        <f t="shared" si="17"/>
        <v>0</v>
      </c>
      <c r="BF98" s="103"/>
      <c r="BG98" s="104"/>
      <c r="BH98" s="6">
        <f t="shared" si="18"/>
        <v>0</v>
      </c>
      <c r="BI98" s="6">
        <f t="shared" si="22"/>
        <v>0</v>
      </c>
      <c r="BJ98" s="85">
        <f t="shared" si="25"/>
        <v>0</v>
      </c>
      <c r="BK98" s="85"/>
      <c r="BL98" s="85"/>
      <c r="BM98" s="85"/>
      <c r="BN98" s="86"/>
      <c r="BO98">
        <f t="shared" si="24"/>
        <v>0</v>
      </c>
      <c r="BQ98">
        <f t="shared" si="28"/>
        <v>0</v>
      </c>
    </row>
    <row r="99" spans="1:69" ht="15" hidden="1" customHeight="1" x14ac:dyDescent="0.2">
      <c r="A99" s="3"/>
      <c r="B99" s="73"/>
      <c r="C99" s="74"/>
      <c r="D99" s="74"/>
      <c r="E99" s="74"/>
      <c r="F99" s="31"/>
      <c r="G99" s="13"/>
      <c r="H99" s="4"/>
      <c r="I99" s="72">
        <f>BABSIN!G99</f>
        <v>0</v>
      </c>
      <c r="J99" s="72"/>
      <c r="K99" s="72"/>
      <c r="L99" s="72"/>
      <c r="M99" s="72"/>
      <c r="N99" s="72"/>
      <c r="O99" s="72"/>
      <c r="P99" s="72"/>
      <c r="Q99" s="72"/>
      <c r="R99" s="72"/>
      <c r="S99" s="72"/>
      <c r="T99" s="72"/>
      <c r="U99" s="72"/>
      <c r="V99" s="72"/>
      <c r="W99" s="69">
        <f>BABSIN!U99</f>
        <v>0</v>
      </c>
      <c r="X99" s="70"/>
      <c r="Y99" s="71"/>
      <c r="Z99" s="94"/>
      <c r="AA99" s="95"/>
      <c r="AB99" s="95"/>
      <c r="AC99" s="96"/>
      <c r="AD99" s="82"/>
      <c r="AE99" s="83"/>
      <c r="AF99" s="83"/>
      <c r="AG99" s="83"/>
      <c r="AH99" s="84"/>
      <c r="AI99" s="81">
        <f t="shared" si="26"/>
        <v>0</v>
      </c>
      <c r="AJ99" s="81"/>
      <c r="AK99" s="81"/>
      <c r="AL99" s="81"/>
      <c r="AM99" s="81"/>
      <c r="AN99" s="81"/>
      <c r="AO99" s="78"/>
      <c r="AP99" s="79"/>
      <c r="AQ99" s="79"/>
      <c r="AR99" s="79"/>
      <c r="AS99" s="79"/>
      <c r="AT99" s="80"/>
      <c r="AU99" s="77">
        <f t="shared" si="27"/>
        <v>0</v>
      </c>
      <c r="AV99" s="77"/>
      <c r="AW99" s="77"/>
      <c r="AX99" s="77"/>
      <c r="AY99" s="77"/>
      <c r="AZ99" s="77"/>
      <c r="BA99" s="99">
        <f t="shared" si="16"/>
        <v>0</v>
      </c>
      <c r="BB99" s="100"/>
      <c r="BC99" s="100"/>
      <c r="BD99" s="101"/>
      <c r="BE99" s="102">
        <f t="shared" si="17"/>
        <v>0</v>
      </c>
      <c r="BF99" s="103"/>
      <c r="BG99" s="104"/>
      <c r="BH99" s="6">
        <f t="shared" si="18"/>
        <v>0</v>
      </c>
      <c r="BI99" s="6">
        <f t="shared" si="22"/>
        <v>0</v>
      </c>
      <c r="BJ99" s="85">
        <f t="shared" si="25"/>
        <v>0</v>
      </c>
      <c r="BK99" s="85"/>
      <c r="BL99" s="85"/>
      <c r="BM99" s="85"/>
      <c r="BN99" s="86"/>
      <c r="BO99">
        <f t="shared" si="24"/>
        <v>0</v>
      </c>
      <c r="BQ99">
        <f t="shared" si="28"/>
        <v>0</v>
      </c>
    </row>
    <row r="100" spans="1:69" ht="15" hidden="1" customHeight="1" x14ac:dyDescent="0.2">
      <c r="A100" s="3"/>
      <c r="B100" s="73"/>
      <c r="C100" s="74"/>
      <c r="D100" s="74"/>
      <c r="E100" s="74"/>
      <c r="F100" s="31"/>
      <c r="G100" s="13"/>
      <c r="H100" s="4"/>
      <c r="I100" s="72">
        <f>BABSIN!G100</f>
        <v>0</v>
      </c>
      <c r="J100" s="72"/>
      <c r="K100" s="72"/>
      <c r="L100" s="72"/>
      <c r="M100" s="72"/>
      <c r="N100" s="72"/>
      <c r="O100" s="72"/>
      <c r="P100" s="72"/>
      <c r="Q100" s="72"/>
      <c r="R100" s="72"/>
      <c r="S100" s="72"/>
      <c r="T100" s="72"/>
      <c r="U100" s="72"/>
      <c r="V100" s="72"/>
      <c r="W100" s="69">
        <f>BABSIN!U100</f>
        <v>0</v>
      </c>
      <c r="X100" s="70"/>
      <c r="Y100" s="71"/>
      <c r="Z100" s="94"/>
      <c r="AA100" s="95"/>
      <c r="AB100" s="95"/>
      <c r="AC100" s="96"/>
      <c r="AD100" s="82"/>
      <c r="AE100" s="83"/>
      <c r="AF100" s="83"/>
      <c r="AG100" s="83"/>
      <c r="AH100" s="84"/>
      <c r="AI100" s="81">
        <f t="shared" si="26"/>
        <v>0</v>
      </c>
      <c r="AJ100" s="81"/>
      <c r="AK100" s="81"/>
      <c r="AL100" s="81"/>
      <c r="AM100" s="81"/>
      <c r="AN100" s="81"/>
      <c r="AO100" s="78"/>
      <c r="AP100" s="79"/>
      <c r="AQ100" s="79"/>
      <c r="AR100" s="79"/>
      <c r="AS100" s="79"/>
      <c r="AT100" s="80"/>
      <c r="AU100" s="77">
        <f t="shared" si="27"/>
        <v>0</v>
      </c>
      <c r="AV100" s="77"/>
      <c r="AW100" s="77"/>
      <c r="AX100" s="77"/>
      <c r="AY100" s="77"/>
      <c r="AZ100" s="77"/>
      <c r="BA100" s="99">
        <f t="shared" si="16"/>
        <v>0</v>
      </c>
      <c r="BB100" s="100"/>
      <c r="BC100" s="100"/>
      <c r="BD100" s="101"/>
      <c r="BE100" s="102">
        <f t="shared" si="17"/>
        <v>0</v>
      </c>
      <c r="BF100" s="103"/>
      <c r="BG100" s="104"/>
      <c r="BH100" s="6">
        <f t="shared" si="18"/>
        <v>0</v>
      </c>
      <c r="BI100" s="6">
        <f t="shared" si="22"/>
        <v>0</v>
      </c>
      <c r="BJ100" s="85">
        <f t="shared" si="25"/>
        <v>0</v>
      </c>
      <c r="BK100" s="85"/>
      <c r="BL100" s="85"/>
      <c r="BM100" s="85"/>
      <c r="BN100" s="86"/>
      <c r="BO100">
        <f t="shared" si="24"/>
        <v>0</v>
      </c>
      <c r="BQ100">
        <f t="shared" si="28"/>
        <v>0</v>
      </c>
    </row>
    <row r="101" spans="1:69" ht="15" hidden="1" customHeight="1" x14ac:dyDescent="0.2">
      <c r="A101" s="3"/>
      <c r="B101" s="73"/>
      <c r="C101" s="74"/>
      <c r="D101" s="74"/>
      <c r="E101" s="74"/>
      <c r="F101" s="31"/>
      <c r="G101" s="13"/>
      <c r="H101" s="4"/>
      <c r="I101" s="72">
        <f>BABSIN!G101</f>
        <v>0</v>
      </c>
      <c r="J101" s="72"/>
      <c r="K101" s="72"/>
      <c r="L101" s="72"/>
      <c r="M101" s="72"/>
      <c r="N101" s="72"/>
      <c r="O101" s="72"/>
      <c r="P101" s="72"/>
      <c r="Q101" s="72"/>
      <c r="R101" s="72"/>
      <c r="S101" s="72"/>
      <c r="T101" s="72"/>
      <c r="U101" s="72"/>
      <c r="V101" s="72"/>
      <c r="W101" s="69">
        <f>BABSIN!U101</f>
        <v>0</v>
      </c>
      <c r="X101" s="70"/>
      <c r="Y101" s="71"/>
      <c r="Z101" s="94"/>
      <c r="AA101" s="95"/>
      <c r="AB101" s="95"/>
      <c r="AC101" s="96"/>
      <c r="AD101" s="82"/>
      <c r="AE101" s="83"/>
      <c r="AF101" s="83"/>
      <c r="AG101" s="83"/>
      <c r="AH101" s="84"/>
      <c r="AI101" s="81">
        <f t="shared" si="26"/>
        <v>0</v>
      </c>
      <c r="AJ101" s="81"/>
      <c r="AK101" s="81"/>
      <c r="AL101" s="81"/>
      <c r="AM101" s="81"/>
      <c r="AN101" s="81"/>
      <c r="AO101" s="78"/>
      <c r="AP101" s="79"/>
      <c r="AQ101" s="79"/>
      <c r="AR101" s="79"/>
      <c r="AS101" s="79"/>
      <c r="AT101" s="80"/>
      <c r="AU101" s="77">
        <f t="shared" si="27"/>
        <v>0</v>
      </c>
      <c r="AV101" s="77"/>
      <c r="AW101" s="77"/>
      <c r="AX101" s="77"/>
      <c r="AY101" s="77"/>
      <c r="AZ101" s="77"/>
      <c r="BA101" s="99">
        <f t="shared" si="16"/>
        <v>0</v>
      </c>
      <c r="BB101" s="100"/>
      <c r="BC101" s="100"/>
      <c r="BD101" s="101"/>
      <c r="BE101" s="102">
        <f t="shared" si="17"/>
        <v>0</v>
      </c>
      <c r="BF101" s="103"/>
      <c r="BG101" s="104"/>
      <c r="BH101" s="6">
        <f t="shared" si="18"/>
        <v>0</v>
      </c>
      <c r="BI101" s="6">
        <f t="shared" si="22"/>
        <v>0</v>
      </c>
      <c r="BJ101" s="85">
        <f t="shared" si="25"/>
        <v>0</v>
      </c>
      <c r="BK101" s="85"/>
      <c r="BL101" s="85"/>
      <c r="BM101" s="85"/>
      <c r="BN101" s="86"/>
      <c r="BO101">
        <f t="shared" si="24"/>
        <v>0</v>
      </c>
      <c r="BQ101">
        <f t="shared" si="28"/>
        <v>0</v>
      </c>
    </row>
    <row r="102" spans="1:69" ht="15" hidden="1" customHeight="1" x14ac:dyDescent="0.2">
      <c r="A102" s="3"/>
      <c r="B102" s="73"/>
      <c r="C102" s="74"/>
      <c r="D102" s="74"/>
      <c r="E102" s="74"/>
      <c r="F102" s="31"/>
      <c r="G102" s="13"/>
      <c r="H102" s="4"/>
      <c r="I102" s="72">
        <f>BABSIN!G102</f>
        <v>0</v>
      </c>
      <c r="J102" s="72"/>
      <c r="K102" s="72"/>
      <c r="L102" s="72"/>
      <c r="M102" s="72"/>
      <c r="N102" s="72"/>
      <c r="O102" s="72"/>
      <c r="P102" s="72"/>
      <c r="Q102" s="72"/>
      <c r="R102" s="72"/>
      <c r="S102" s="72"/>
      <c r="T102" s="72"/>
      <c r="U102" s="72"/>
      <c r="V102" s="72"/>
      <c r="W102" s="98">
        <f>BABSIN!U102</f>
        <v>0</v>
      </c>
      <c r="X102" s="98"/>
      <c r="Y102" s="98"/>
      <c r="Z102" s="68"/>
      <c r="AA102" s="68"/>
      <c r="AB102" s="68"/>
      <c r="AC102" s="68"/>
      <c r="AD102" s="81"/>
      <c r="AE102" s="81"/>
      <c r="AF102" s="81"/>
      <c r="AG102" s="81"/>
      <c r="AH102" s="81"/>
      <c r="AI102" s="81">
        <f t="shared" si="26"/>
        <v>0</v>
      </c>
      <c r="AJ102" s="81"/>
      <c r="AK102" s="81"/>
      <c r="AL102" s="81"/>
      <c r="AM102" s="81"/>
      <c r="AN102" s="81"/>
      <c r="AO102" s="78"/>
      <c r="AP102" s="79"/>
      <c r="AQ102" s="79"/>
      <c r="AR102" s="79"/>
      <c r="AS102" s="79"/>
      <c r="AT102" s="80"/>
      <c r="AU102" s="77">
        <f t="shared" si="27"/>
        <v>0</v>
      </c>
      <c r="AV102" s="77"/>
      <c r="AW102" s="77"/>
      <c r="AX102" s="77"/>
      <c r="AY102" s="77"/>
      <c r="AZ102" s="77"/>
      <c r="BA102" s="99">
        <f t="shared" si="16"/>
        <v>0</v>
      </c>
      <c r="BB102" s="100"/>
      <c r="BC102" s="100"/>
      <c r="BD102" s="101"/>
      <c r="BE102" s="102">
        <f t="shared" si="17"/>
        <v>0</v>
      </c>
      <c r="BF102" s="103"/>
      <c r="BG102" s="104"/>
      <c r="BH102" s="6">
        <f t="shared" si="18"/>
        <v>0</v>
      </c>
      <c r="BI102" s="6">
        <f t="shared" si="22"/>
        <v>0</v>
      </c>
      <c r="BJ102" s="85">
        <f t="shared" si="25"/>
        <v>0</v>
      </c>
      <c r="BK102" s="85"/>
      <c r="BL102" s="85"/>
      <c r="BM102" s="85"/>
      <c r="BN102" s="86"/>
      <c r="BO102">
        <f t="shared" si="24"/>
        <v>0</v>
      </c>
      <c r="BQ102">
        <f t="shared" si="28"/>
        <v>0</v>
      </c>
    </row>
    <row r="103" spans="1:69" ht="15" hidden="1" customHeight="1" x14ac:dyDescent="0.2">
      <c r="A103" s="3"/>
      <c r="B103" s="73"/>
      <c r="C103" s="74"/>
      <c r="D103" s="74"/>
      <c r="E103" s="74"/>
      <c r="F103" s="31"/>
      <c r="G103" s="13"/>
      <c r="H103" s="13"/>
      <c r="I103" s="72">
        <f>BABSIN!G103</f>
        <v>0</v>
      </c>
      <c r="J103" s="72"/>
      <c r="K103" s="72"/>
      <c r="L103" s="72"/>
      <c r="M103" s="72"/>
      <c r="N103" s="72"/>
      <c r="O103" s="72"/>
      <c r="P103" s="72"/>
      <c r="Q103" s="72"/>
      <c r="R103" s="72"/>
      <c r="S103" s="72"/>
      <c r="T103" s="72"/>
      <c r="U103" s="72"/>
      <c r="V103" s="72"/>
      <c r="W103" s="121">
        <f>BABSIN!U103</f>
        <v>0</v>
      </c>
      <c r="X103" s="121"/>
      <c r="Y103" s="121"/>
      <c r="Z103" s="122"/>
      <c r="AA103" s="122"/>
      <c r="AB103" s="122"/>
      <c r="AC103" s="122"/>
      <c r="AD103" s="120"/>
      <c r="AE103" s="120"/>
      <c r="AF103" s="120"/>
      <c r="AG103" s="120"/>
      <c r="AH103" s="120"/>
      <c r="AI103" s="81">
        <f t="shared" si="26"/>
        <v>0</v>
      </c>
      <c r="AJ103" s="81"/>
      <c r="AK103" s="81"/>
      <c r="AL103" s="81"/>
      <c r="AM103" s="81"/>
      <c r="AN103" s="81"/>
      <c r="AO103" s="78"/>
      <c r="AP103" s="79"/>
      <c r="AQ103" s="79"/>
      <c r="AR103" s="79"/>
      <c r="AS103" s="79"/>
      <c r="AT103" s="80"/>
      <c r="AU103" s="77">
        <f t="shared" si="27"/>
        <v>0</v>
      </c>
      <c r="AV103" s="77"/>
      <c r="AW103" s="77"/>
      <c r="AX103" s="77"/>
      <c r="AY103" s="77"/>
      <c r="AZ103" s="77"/>
      <c r="BA103" s="99">
        <f t="shared" si="16"/>
        <v>0</v>
      </c>
      <c r="BB103" s="100"/>
      <c r="BC103" s="100"/>
      <c r="BD103" s="101"/>
      <c r="BE103" s="102">
        <f t="shared" si="17"/>
        <v>0</v>
      </c>
      <c r="BF103" s="103"/>
      <c r="BG103" s="104"/>
      <c r="BH103" s="6">
        <f t="shared" si="18"/>
        <v>0</v>
      </c>
      <c r="BI103" s="6">
        <f t="shared" si="22"/>
        <v>0</v>
      </c>
      <c r="BJ103" s="85">
        <f t="shared" si="25"/>
        <v>0</v>
      </c>
      <c r="BK103" s="85"/>
      <c r="BL103" s="85"/>
      <c r="BM103" s="85"/>
      <c r="BN103" s="86"/>
      <c r="BO103">
        <f t="shared" si="24"/>
        <v>0</v>
      </c>
      <c r="BQ103">
        <f t="shared" si="28"/>
        <v>0</v>
      </c>
    </row>
    <row r="104" spans="1:69" ht="15" hidden="1" customHeight="1" x14ac:dyDescent="0.2">
      <c r="A104" s="3"/>
      <c r="B104" s="73"/>
      <c r="C104" s="74"/>
      <c r="D104" s="74"/>
      <c r="E104" s="74"/>
      <c r="F104" s="31"/>
      <c r="G104" s="13"/>
      <c r="H104" s="4"/>
      <c r="I104" s="72">
        <f>BABSIN!G104</f>
        <v>0</v>
      </c>
      <c r="J104" s="72"/>
      <c r="K104" s="72"/>
      <c r="L104" s="72"/>
      <c r="M104" s="72"/>
      <c r="N104" s="72"/>
      <c r="O104" s="72"/>
      <c r="P104" s="72"/>
      <c r="Q104" s="72"/>
      <c r="R104" s="72"/>
      <c r="S104" s="72"/>
      <c r="T104" s="72"/>
      <c r="U104" s="72"/>
      <c r="V104" s="72"/>
      <c r="W104" s="69">
        <f>BABSIN!U104</f>
        <v>0</v>
      </c>
      <c r="X104" s="70"/>
      <c r="Y104" s="71"/>
      <c r="Z104" s="94"/>
      <c r="AA104" s="95"/>
      <c r="AB104" s="95"/>
      <c r="AC104" s="96"/>
      <c r="AD104" s="82"/>
      <c r="AE104" s="83"/>
      <c r="AF104" s="83"/>
      <c r="AG104" s="83"/>
      <c r="AH104" s="84"/>
      <c r="AI104" s="81">
        <f t="shared" si="26"/>
        <v>0</v>
      </c>
      <c r="AJ104" s="81"/>
      <c r="AK104" s="81"/>
      <c r="AL104" s="81"/>
      <c r="AM104" s="81"/>
      <c r="AN104" s="81"/>
      <c r="AO104" s="78"/>
      <c r="AP104" s="79"/>
      <c r="AQ104" s="79"/>
      <c r="AR104" s="79"/>
      <c r="AS104" s="79"/>
      <c r="AT104" s="80"/>
      <c r="AU104" s="77">
        <f t="shared" si="27"/>
        <v>0</v>
      </c>
      <c r="AV104" s="77"/>
      <c r="AW104" s="77"/>
      <c r="AX104" s="77"/>
      <c r="AY104" s="77"/>
      <c r="AZ104" s="77"/>
      <c r="BA104" s="99">
        <f t="shared" si="16"/>
        <v>0</v>
      </c>
      <c r="BB104" s="100"/>
      <c r="BC104" s="100"/>
      <c r="BD104" s="101"/>
      <c r="BE104" s="102">
        <f t="shared" si="17"/>
        <v>0</v>
      </c>
      <c r="BF104" s="103"/>
      <c r="BG104" s="104"/>
      <c r="BH104" s="6">
        <f t="shared" si="18"/>
        <v>0</v>
      </c>
      <c r="BI104" s="6">
        <f t="shared" si="22"/>
        <v>0</v>
      </c>
      <c r="BJ104" s="85">
        <f t="shared" si="25"/>
        <v>0</v>
      </c>
      <c r="BK104" s="85"/>
      <c r="BL104" s="85"/>
      <c r="BM104" s="85"/>
      <c r="BN104" s="86"/>
      <c r="BO104">
        <f t="shared" si="24"/>
        <v>0</v>
      </c>
      <c r="BQ104">
        <f t="shared" si="28"/>
        <v>0</v>
      </c>
    </row>
    <row r="105" spans="1:69" ht="15" hidden="1" customHeight="1" x14ac:dyDescent="0.2">
      <c r="A105" s="3"/>
      <c r="B105" s="73"/>
      <c r="C105" s="74"/>
      <c r="D105" s="74"/>
      <c r="E105" s="74"/>
      <c r="F105" s="31"/>
      <c r="G105" s="13"/>
      <c r="H105" s="4"/>
      <c r="I105" s="72">
        <f>BABSIN!G105</f>
        <v>0</v>
      </c>
      <c r="J105" s="72"/>
      <c r="K105" s="72"/>
      <c r="L105" s="72"/>
      <c r="M105" s="72"/>
      <c r="N105" s="72"/>
      <c r="O105" s="72"/>
      <c r="P105" s="72"/>
      <c r="Q105" s="72"/>
      <c r="R105" s="72"/>
      <c r="S105" s="72"/>
      <c r="T105" s="72"/>
      <c r="U105" s="72"/>
      <c r="V105" s="72"/>
      <c r="W105" s="69">
        <f>BABSIN!U105</f>
        <v>0</v>
      </c>
      <c r="X105" s="70"/>
      <c r="Y105" s="71"/>
      <c r="Z105" s="94"/>
      <c r="AA105" s="95"/>
      <c r="AB105" s="95"/>
      <c r="AC105" s="96"/>
      <c r="AD105" s="82"/>
      <c r="AE105" s="83"/>
      <c r="AF105" s="83"/>
      <c r="AG105" s="83"/>
      <c r="AH105" s="84"/>
      <c r="AI105" s="81">
        <f t="shared" si="26"/>
        <v>0</v>
      </c>
      <c r="AJ105" s="81"/>
      <c r="AK105" s="81"/>
      <c r="AL105" s="81"/>
      <c r="AM105" s="81"/>
      <c r="AN105" s="81"/>
      <c r="AO105" s="78"/>
      <c r="AP105" s="79"/>
      <c r="AQ105" s="79"/>
      <c r="AR105" s="79"/>
      <c r="AS105" s="79"/>
      <c r="AT105" s="80"/>
      <c r="AU105" s="77">
        <f t="shared" si="27"/>
        <v>0</v>
      </c>
      <c r="AV105" s="77"/>
      <c r="AW105" s="77"/>
      <c r="AX105" s="77"/>
      <c r="AY105" s="77"/>
      <c r="AZ105" s="77"/>
      <c r="BA105" s="99">
        <f t="shared" si="16"/>
        <v>0</v>
      </c>
      <c r="BB105" s="100"/>
      <c r="BC105" s="100"/>
      <c r="BD105" s="101"/>
      <c r="BE105" s="102">
        <f t="shared" si="17"/>
        <v>0</v>
      </c>
      <c r="BF105" s="103"/>
      <c r="BG105" s="104"/>
      <c r="BH105" s="6">
        <f t="shared" si="18"/>
        <v>0</v>
      </c>
      <c r="BI105" s="6">
        <f t="shared" si="22"/>
        <v>0</v>
      </c>
      <c r="BJ105" s="85">
        <f t="shared" si="25"/>
        <v>0</v>
      </c>
      <c r="BK105" s="85"/>
      <c r="BL105" s="85"/>
      <c r="BM105" s="85"/>
      <c r="BN105" s="86"/>
      <c r="BO105">
        <f t="shared" si="24"/>
        <v>0</v>
      </c>
      <c r="BQ105">
        <f t="shared" si="28"/>
        <v>0</v>
      </c>
    </row>
    <row r="106" spans="1:69" ht="15" hidden="1" customHeight="1" x14ac:dyDescent="0.2">
      <c r="A106" s="3"/>
      <c r="B106" s="73"/>
      <c r="C106" s="74"/>
      <c r="D106" s="74"/>
      <c r="E106" s="74"/>
      <c r="F106" s="31"/>
      <c r="G106" s="13"/>
      <c r="H106" s="4"/>
      <c r="I106" s="72">
        <f>BABSIN!G106</f>
        <v>0</v>
      </c>
      <c r="J106" s="72"/>
      <c r="K106" s="72"/>
      <c r="L106" s="72"/>
      <c r="M106" s="72"/>
      <c r="N106" s="72"/>
      <c r="O106" s="72"/>
      <c r="P106" s="72"/>
      <c r="Q106" s="72"/>
      <c r="R106" s="72"/>
      <c r="S106" s="72"/>
      <c r="T106" s="72"/>
      <c r="U106" s="72"/>
      <c r="V106" s="72"/>
      <c r="W106" s="69">
        <f>BABSIN!U106</f>
        <v>0</v>
      </c>
      <c r="X106" s="70"/>
      <c r="Y106" s="71"/>
      <c r="Z106" s="94"/>
      <c r="AA106" s="95"/>
      <c r="AB106" s="95"/>
      <c r="AC106" s="96"/>
      <c r="AD106" s="82"/>
      <c r="AE106" s="83"/>
      <c r="AF106" s="83"/>
      <c r="AG106" s="83"/>
      <c r="AH106" s="84"/>
      <c r="AI106" s="81">
        <f t="shared" si="26"/>
        <v>0</v>
      </c>
      <c r="AJ106" s="81"/>
      <c r="AK106" s="81"/>
      <c r="AL106" s="81"/>
      <c r="AM106" s="81"/>
      <c r="AN106" s="81"/>
      <c r="AO106" s="78"/>
      <c r="AP106" s="79"/>
      <c r="AQ106" s="79"/>
      <c r="AR106" s="79"/>
      <c r="AS106" s="79"/>
      <c r="AT106" s="80"/>
      <c r="AU106" s="77">
        <f t="shared" si="27"/>
        <v>0</v>
      </c>
      <c r="AV106" s="77"/>
      <c r="AW106" s="77"/>
      <c r="AX106" s="77"/>
      <c r="AY106" s="77"/>
      <c r="AZ106" s="77"/>
      <c r="BA106" s="99">
        <f t="shared" si="16"/>
        <v>0</v>
      </c>
      <c r="BB106" s="100"/>
      <c r="BC106" s="100"/>
      <c r="BD106" s="101"/>
      <c r="BE106" s="102">
        <f t="shared" si="17"/>
        <v>0</v>
      </c>
      <c r="BF106" s="103"/>
      <c r="BG106" s="104"/>
      <c r="BH106" s="6">
        <f t="shared" si="18"/>
        <v>0</v>
      </c>
      <c r="BI106" s="6">
        <f t="shared" si="22"/>
        <v>0</v>
      </c>
      <c r="BJ106" s="85">
        <f t="shared" si="25"/>
        <v>0</v>
      </c>
      <c r="BK106" s="85"/>
      <c r="BL106" s="85"/>
      <c r="BM106" s="85"/>
      <c r="BN106" s="86"/>
      <c r="BO106">
        <f t="shared" si="24"/>
        <v>0</v>
      </c>
      <c r="BQ106">
        <f t="shared" si="28"/>
        <v>0</v>
      </c>
    </row>
    <row r="107" spans="1:69" ht="15" hidden="1" customHeight="1" x14ac:dyDescent="0.2">
      <c r="A107" s="3"/>
      <c r="B107" s="73"/>
      <c r="C107" s="74"/>
      <c r="D107" s="74"/>
      <c r="E107" s="74"/>
      <c r="F107" s="31"/>
      <c r="G107" s="13"/>
      <c r="H107" s="4"/>
      <c r="I107" s="72">
        <f>BABSIN!G107</f>
        <v>0</v>
      </c>
      <c r="J107" s="72"/>
      <c r="K107" s="72"/>
      <c r="L107" s="72"/>
      <c r="M107" s="72"/>
      <c r="N107" s="72"/>
      <c r="O107" s="72"/>
      <c r="P107" s="72"/>
      <c r="Q107" s="72"/>
      <c r="R107" s="72"/>
      <c r="S107" s="72"/>
      <c r="T107" s="72"/>
      <c r="U107" s="72"/>
      <c r="V107" s="72"/>
      <c r="W107" s="69">
        <f>BABSIN!U107</f>
        <v>0</v>
      </c>
      <c r="X107" s="70"/>
      <c r="Y107" s="71"/>
      <c r="Z107" s="94"/>
      <c r="AA107" s="95"/>
      <c r="AB107" s="95"/>
      <c r="AC107" s="96"/>
      <c r="AD107" s="82"/>
      <c r="AE107" s="83"/>
      <c r="AF107" s="83"/>
      <c r="AG107" s="83"/>
      <c r="AH107" s="84"/>
      <c r="AI107" s="81">
        <f t="shared" si="26"/>
        <v>0</v>
      </c>
      <c r="AJ107" s="81"/>
      <c r="AK107" s="81"/>
      <c r="AL107" s="81"/>
      <c r="AM107" s="81"/>
      <c r="AN107" s="81"/>
      <c r="AO107" s="78"/>
      <c r="AP107" s="79"/>
      <c r="AQ107" s="79"/>
      <c r="AR107" s="79"/>
      <c r="AS107" s="79"/>
      <c r="AT107" s="80"/>
      <c r="AU107" s="77">
        <f t="shared" si="27"/>
        <v>0</v>
      </c>
      <c r="AV107" s="77"/>
      <c r="AW107" s="77"/>
      <c r="AX107" s="77"/>
      <c r="AY107" s="77"/>
      <c r="AZ107" s="77"/>
      <c r="BA107" s="99">
        <f t="shared" si="16"/>
        <v>0</v>
      </c>
      <c r="BB107" s="100"/>
      <c r="BC107" s="100"/>
      <c r="BD107" s="101"/>
      <c r="BE107" s="102">
        <f t="shared" si="17"/>
        <v>0</v>
      </c>
      <c r="BF107" s="103"/>
      <c r="BG107" s="104"/>
      <c r="BH107" s="6">
        <f t="shared" si="18"/>
        <v>0</v>
      </c>
      <c r="BI107" s="6">
        <f t="shared" si="22"/>
        <v>0</v>
      </c>
      <c r="BJ107" s="85">
        <f t="shared" si="25"/>
        <v>0</v>
      </c>
      <c r="BK107" s="85"/>
      <c r="BL107" s="85"/>
      <c r="BM107" s="85"/>
      <c r="BN107" s="86"/>
      <c r="BO107">
        <f t="shared" si="24"/>
        <v>0</v>
      </c>
      <c r="BQ107">
        <f t="shared" si="28"/>
        <v>0</v>
      </c>
    </row>
    <row r="108" spans="1:69" ht="15" hidden="1" customHeight="1" x14ac:dyDescent="0.2">
      <c r="A108" s="3"/>
      <c r="B108" s="73"/>
      <c r="C108" s="74"/>
      <c r="D108" s="74"/>
      <c r="E108" s="74"/>
      <c r="F108" s="31"/>
      <c r="G108" s="13"/>
      <c r="H108" s="4"/>
      <c r="I108" s="72">
        <f>BABSIN!G108</f>
        <v>0</v>
      </c>
      <c r="J108" s="72"/>
      <c r="K108" s="72"/>
      <c r="L108" s="72"/>
      <c r="M108" s="72"/>
      <c r="N108" s="72"/>
      <c r="O108" s="72"/>
      <c r="P108" s="72"/>
      <c r="Q108" s="72"/>
      <c r="R108" s="72"/>
      <c r="S108" s="72"/>
      <c r="T108" s="72"/>
      <c r="U108" s="72"/>
      <c r="V108" s="72"/>
      <c r="W108" s="69">
        <f>BABSIN!U108</f>
        <v>0</v>
      </c>
      <c r="X108" s="70"/>
      <c r="Y108" s="71"/>
      <c r="Z108" s="94"/>
      <c r="AA108" s="95"/>
      <c r="AB108" s="95"/>
      <c r="AC108" s="96"/>
      <c r="AD108" s="82"/>
      <c r="AE108" s="83"/>
      <c r="AF108" s="83"/>
      <c r="AG108" s="83"/>
      <c r="AH108" s="84"/>
      <c r="AI108" s="81">
        <f t="shared" si="26"/>
        <v>0</v>
      </c>
      <c r="AJ108" s="81"/>
      <c r="AK108" s="81"/>
      <c r="AL108" s="81"/>
      <c r="AM108" s="81"/>
      <c r="AN108" s="81"/>
      <c r="AO108" s="78"/>
      <c r="AP108" s="79"/>
      <c r="AQ108" s="79"/>
      <c r="AR108" s="79"/>
      <c r="AS108" s="79"/>
      <c r="AT108" s="80"/>
      <c r="AU108" s="77">
        <f t="shared" si="27"/>
        <v>0</v>
      </c>
      <c r="AV108" s="77"/>
      <c r="AW108" s="77"/>
      <c r="AX108" s="77"/>
      <c r="AY108" s="77"/>
      <c r="AZ108" s="77"/>
      <c r="BA108" s="99">
        <f t="shared" ref="BA108:BA171" si="29">IF($A108="T",,IF(AND(AU108&lt;&gt;0,AD108&lt;=AU108),"OK",IF(AU108&lt;&gt;0,"NÃO",)))</f>
        <v>0</v>
      </c>
      <c r="BB108" s="100"/>
      <c r="BC108" s="100"/>
      <c r="BD108" s="101"/>
      <c r="BE108" s="102">
        <f t="shared" ref="BE108:BE171" si="30">IF($A108="T",,IF(AND(AU108&lt;&gt;0,AD108&lt;=AU108),(AU108-AD108)/AU108,IF(AU108&lt;&gt;0,(AD108-AU108)/AU108,)))</f>
        <v>0</v>
      </c>
      <c r="BF108" s="103"/>
      <c r="BG108" s="104"/>
      <c r="BH108" s="6">
        <f t="shared" ref="BH108:BH171" si="31">IF($A108="T",,IF(AND(AU108&lt;&gt;0,AD108=AU108),"►",IF(AND(AU108&lt;&gt;0,AD108&lt;=AU108),"▼",IF(AU108&lt;&gt;0,"▲",))))</f>
        <v>0</v>
      </c>
      <c r="BI108" s="6">
        <f t="shared" si="22"/>
        <v>0</v>
      </c>
      <c r="BJ108" s="85">
        <f t="shared" si="25"/>
        <v>0</v>
      </c>
      <c r="BK108" s="85"/>
      <c r="BL108" s="85"/>
      <c r="BM108" s="85"/>
      <c r="BN108" s="86"/>
      <c r="BO108">
        <f t="shared" si="24"/>
        <v>0</v>
      </c>
      <c r="BQ108">
        <f t="shared" si="28"/>
        <v>0</v>
      </c>
    </row>
    <row r="109" spans="1:69" ht="15" hidden="1" customHeight="1" x14ac:dyDescent="0.2">
      <c r="A109" s="3"/>
      <c r="B109" s="73"/>
      <c r="C109" s="74"/>
      <c r="D109" s="74"/>
      <c r="E109" s="74"/>
      <c r="F109" s="31"/>
      <c r="G109" s="13"/>
      <c r="H109" s="13"/>
      <c r="I109" s="72">
        <f>BABSIN!G109</f>
        <v>0</v>
      </c>
      <c r="J109" s="72"/>
      <c r="K109" s="72"/>
      <c r="L109" s="72"/>
      <c r="M109" s="72"/>
      <c r="N109" s="72"/>
      <c r="O109" s="72"/>
      <c r="P109" s="72"/>
      <c r="Q109" s="72"/>
      <c r="R109" s="72"/>
      <c r="S109" s="72"/>
      <c r="T109" s="72"/>
      <c r="U109" s="72"/>
      <c r="V109" s="72"/>
      <c r="W109" s="69">
        <f>BABSIN!U109</f>
        <v>0</v>
      </c>
      <c r="X109" s="70"/>
      <c r="Y109" s="71"/>
      <c r="Z109" s="94"/>
      <c r="AA109" s="95"/>
      <c r="AB109" s="95"/>
      <c r="AC109" s="96"/>
      <c r="AD109" s="82"/>
      <c r="AE109" s="83"/>
      <c r="AF109" s="83"/>
      <c r="AG109" s="83"/>
      <c r="AH109" s="84"/>
      <c r="AI109" s="81">
        <f t="shared" si="26"/>
        <v>0</v>
      </c>
      <c r="AJ109" s="81"/>
      <c r="AK109" s="81"/>
      <c r="AL109" s="81"/>
      <c r="AM109" s="81"/>
      <c r="AN109" s="81"/>
      <c r="AO109" s="78"/>
      <c r="AP109" s="79"/>
      <c r="AQ109" s="79"/>
      <c r="AR109" s="79"/>
      <c r="AS109" s="79"/>
      <c r="AT109" s="80"/>
      <c r="AU109" s="77">
        <f t="shared" si="27"/>
        <v>0</v>
      </c>
      <c r="AV109" s="77"/>
      <c r="AW109" s="77"/>
      <c r="AX109" s="77"/>
      <c r="AY109" s="77"/>
      <c r="AZ109" s="77"/>
      <c r="BA109" s="99">
        <f t="shared" si="29"/>
        <v>0</v>
      </c>
      <c r="BB109" s="100"/>
      <c r="BC109" s="100"/>
      <c r="BD109" s="101"/>
      <c r="BE109" s="102">
        <f t="shared" si="30"/>
        <v>0</v>
      </c>
      <c r="BF109" s="103"/>
      <c r="BG109" s="104"/>
      <c r="BH109" s="6">
        <f t="shared" si="31"/>
        <v>0</v>
      </c>
      <c r="BI109" s="6">
        <f t="shared" si="22"/>
        <v>0</v>
      </c>
      <c r="BJ109" s="85">
        <f t="shared" si="25"/>
        <v>0</v>
      </c>
      <c r="BK109" s="85"/>
      <c r="BL109" s="85"/>
      <c r="BM109" s="85"/>
      <c r="BN109" s="86"/>
      <c r="BO109">
        <f t="shared" si="24"/>
        <v>0</v>
      </c>
      <c r="BQ109">
        <f t="shared" si="28"/>
        <v>0</v>
      </c>
    </row>
    <row r="110" spans="1:69" ht="15" hidden="1" customHeight="1" x14ac:dyDescent="0.2">
      <c r="A110" s="3"/>
      <c r="B110" s="73"/>
      <c r="C110" s="74"/>
      <c r="D110" s="74"/>
      <c r="E110" s="74"/>
      <c r="F110" s="31"/>
      <c r="G110" s="13"/>
      <c r="H110" s="13"/>
      <c r="I110" s="72">
        <f>BABSIN!G110</f>
        <v>0</v>
      </c>
      <c r="J110" s="72"/>
      <c r="K110" s="72"/>
      <c r="L110" s="72"/>
      <c r="M110" s="72"/>
      <c r="N110" s="72"/>
      <c r="O110" s="72"/>
      <c r="P110" s="72"/>
      <c r="Q110" s="72"/>
      <c r="R110" s="72"/>
      <c r="S110" s="72"/>
      <c r="T110" s="72"/>
      <c r="U110" s="72"/>
      <c r="V110" s="72"/>
      <c r="W110" s="69">
        <f>BABSIN!U110</f>
        <v>0</v>
      </c>
      <c r="X110" s="70"/>
      <c r="Y110" s="71"/>
      <c r="Z110" s="94"/>
      <c r="AA110" s="95"/>
      <c r="AB110" s="95"/>
      <c r="AC110" s="96"/>
      <c r="AD110" s="82"/>
      <c r="AE110" s="83"/>
      <c r="AF110" s="83"/>
      <c r="AG110" s="83"/>
      <c r="AH110" s="84"/>
      <c r="AI110" s="81">
        <f t="shared" si="26"/>
        <v>0</v>
      </c>
      <c r="AJ110" s="81"/>
      <c r="AK110" s="81"/>
      <c r="AL110" s="81"/>
      <c r="AM110" s="81"/>
      <c r="AN110" s="81"/>
      <c r="AO110" s="78"/>
      <c r="AP110" s="79"/>
      <c r="AQ110" s="79"/>
      <c r="AR110" s="79"/>
      <c r="AS110" s="79"/>
      <c r="AT110" s="80"/>
      <c r="AU110" s="77">
        <f t="shared" si="27"/>
        <v>0</v>
      </c>
      <c r="AV110" s="77"/>
      <c r="AW110" s="77"/>
      <c r="AX110" s="77"/>
      <c r="AY110" s="77"/>
      <c r="AZ110" s="77"/>
      <c r="BA110" s="99">
        <f t="shared" si="29"/>
        <v>0</v>
      </c>
      <c r="BB110" s="100"/>
      <c r="BC110" s="100"/>
      <c r="BD110" s="101"/>
      <c r="BE110" s="102">
        <f t="shared" si="30"/>
        <v>0</v>
      </c>
      <c r="BF110" s="103"/>
      <c r="BG110" s="104"/>
      <c r="BH110" s="6">
        <f t="shared" si="31"/>
        <v>0</v>
      </c>
      <c r="BI110" s="6">
        <f t="shared" si="22"/>
        <v>0</v>
      </c>
      <c r="BJ110" s="85">
        <f t="shared" si="25"/>
        <v>0</v>
      </c>
      <c r="BK110" s="85"/>
      <c r="BL110" s="85"/>
      <c r="BM110" s="85"/>
      <c r="BN110" s="86"/>
      <c r="BO110">
        <f t="shared" si="24"/>
        <v>0</v>
      </c>
      <c r="BQ110">
        <f t="shared" si="28"/>
        <v>0</v>
      </c>
    </row>
    <row r="111" spans="1:69" ht="15" hidden="1" customHeight="1" x14ac:dyDescent="0.2">
      <c r="A111" s="3"/>
      <c r="B111" s="73"/>
      <c r="C111" s="74"/>
      <c r="D111" s="74"/>
      <c r="E111" s="74"/>
      <c r="F111" s="31"/>
      <c r="G111" s="13"/>
      <c r="H111" s="4"/>
      <c r="I111" s="72">
        <f>BABSIN!G111</f>
        <v>0</v>
      </c>
      <c r="J111" s="72"/>
      <c r="K111" s="72"/>
      <c r="L111" s="72"/>
      <c r="M111" s="72"/>
      <c r="N111" s="72"/>
      <c r="O111" s="72"/>
      <c r="P111" s="72"/>
      <c r="Q111" s="72"/>
      <c r="R111" s="72"/>
      <c r="S111" s="72"/>
      <c r="T111" s="72"/>
      <c r="U111" s="72"/>
      <c r="V111" s="72"/>
      <c r="W111" s="69">
        <f>BABSIN!U111</f>
        <v>0</v>
      </c>
      <c r="X111" s="70"/>
      <c r="Y111" s="71"/>
      <c r="Z111" s="94"/>
      <c r="AA111" s="95"/>
      <c r="AB111" s="95"/>
      <c r="AC111" s="96"/>
      <c r="AD111" s="82"/>
      <c r="AE111" s="83"/>
      <c r="AF111" s="83"/>
      <c r="AG111" s="83"/>
      <c r="AH111" s="84"/>
      <c r="AI111" s="81">
        <f t="shared" si="26"/>
        <v>0</v>
      </c>
      <c r="AJ111" s="81"/>
      <c r="AK111" s="81"/>
      <c r="AL111" s="81"/>
      <c r="AM111" s="81"/>
      <c r="AN111" s="81"/>
      <c r="AO111" s="78"/>
      <c r="AP111" s="79"/>
      <c r="AQ111" s="79"/>
      <c r="AR111" s="79"/>
      <c r="AS111" s="79"/>
      <c r="AT111" s="80"/>
      <c r="AU111" s="77">
        <f t="shared" si="27"/>
        <v>0</v>
      </c>
      <c r="AV111" s="77"/>
      <c r="AW111" s="77"/>
      <c r="AX111" s="77"/>
      <c r="AY111" s="77"/>
      <c r="AZ111" s="77"/>
      <c r="BA111" s="99">
        <f t="shared" si="29"/>
        <v>0</v>
      </c>
      <c r="BB111" s="100"/>
      <c r="BC111" s="100"/>
      <c r="BD111" s="101"/>
      <c r="BE111" s="102">
        <f t="shared" si="30"/>
        <v>0</v>
      </c>
      <c r="BF111" s="103"/>
      <c r="BG111" s="104"/>
      <c r="BH111" s="6">
        <f t="shared" si="31"/>
        <v>0</v>
      </c>
      <c r="BI111" s="6">
        <f t="shared" si="22"/>
        <v>0</v>
      </c>
      <c r="BJ111" s="85">
        <f t="shared" si="25"/>
        <v>0</v>
      </c>
      <c r="BK111" s="85"/>
      <c r="BL111" s="85"/>
      <c r="BM111" s="85"/>
      <c r="BN111" s="86"/>
      <c r="BO111">
        <f t="shared" si="24"/>
        <v>0</v>
      </c>
      <c r="BQ111">
        <f t="shared" si="28"/>
        <v>0</v>
      </c>
    </row>
    <row r="112" spans="1:69" ht="15" hidden="1" customHeight="1" x14ac:dyDescent="0.2">
      <c r="A112" s="3"/>
      <c r="B112" s="73"/>
      <c r="C112" s="74"/>
      <c r="D112" s="74"/>
      <c r="E112" s="74"/>
      <c r="F112" s="31"/>
      <c r="G112" s="13"/>
      <c r="H112" s="4"/>
      <c r="I112" s="72">
        <f>BABSIN!G112</f>
        <v>0</v>
      </c>
      <c r="J112" s="72"/>
      <c r="K112" s="72"/>
      <c r="L112" s="72"/>
      <c r="M112" s="72"/>
      <c r="N112" s="72"/>
      <c r="O112" s="72"/>
      <c r="P112" s="72"/>
      <c r="Q112" s="72"/>
      <c r="R112" s="72"/>
      <c r="S112" s="72"/>
      <c r="T112" s="72"/>
      <c r="U112" s="72"/>
      <c r="V112" s="72"/>
      <c r="W112" s="69">
        <f>BABSIN!U112</f>
        <v>0</v>
      </c>
      <c r="X112" s="70"/>
      <c r="Y112" s="71"/>
      <c r="Z112" s="94"/>
      <c r="AA112" s="95"/>
      <c r="AB112" s="95"/>
      <c r="AC112" s="96"/>
      <c r="AD112" s="82"/>
      <c r="AE112" s="83"/>
      <c r="AF112" s="83"/>
      <c r="AG112" s="83"/>
      <c r="AH112" s="84"/>
      <c r="AI112" s="81">
        <f t="shared" si="26"/>
        <v>0</v>
      </c>
      <c r="AJ112" s="81"/>
      <c r="AK112" s="81"/>
      <c r="AL112" s="81"/>
      <c r="AM112" s="81"/>
      <c r="AN112" s="81"/>
      <c r="AO112" s="78"/>
      <c r="AP112" s="79"/>
      <c r="AQ112" s="79"/>
      <c r="AR112" s="79"/>
      <c r="AS112" s="79"/>
      <c r="AT112" s="80"/>
      <c r="AU112" s="77">
        <f t="shared" si="27"/>
        <v>0</v>
      </c>
      <c r="AV112" s="77"/>
      <c r="AW112" s="77"/>
      <c r="AX112" s="77"/>
      <c r="AY112" s="77"/>
      <c r="AZ112" s="77"/>
      <c r="BA112" s="99">
        <f t="shared" si="29"/>
        <v>0</v>
      </c>
      <c r="BB112" s="100"/>
      <c r="BC112" s="100"/>
      <c r="BD112" s="101"/>
      <c r="BE112" s="102">
        <f t="shared" si="30"/>
        <v>0</v>
      </c>
      <c r="BF112" s="103"/>
      <c r="BG112" s="104"/>
      <c r="BH112" s="6">
        <f t="shared" si="31"/>
        <v>0</v>
      </c>
      <c r="BI112" s="6">
        <f t="shared" si="22"/>
        <v>0</v>
      </c>
      <c r="BJ112" s="85">
        <f t="shared" si="25"/>
        <v>0</v>
      </c>
      <c r="BK112" s="85"/>
      <c r="BL112" s="85"/>
      <c r="BM112" s="85"/>
      <c r="BN112" s="86"/>
      <c r="BO112">
        <f t="shared" si="24"/>
        <v>0</v>
      </c>
      <c r="BQ112">
        <f t="shared" si="28"/>
        <v>0</v>
      </c>
    </row>
    <row r="113" spans="1:69" ht="15" hidden="1" customHeight="1" x14ac:dyDescent="0.2">
      <c r="A113" s="3"/>
      <c r="B113" s="73"/>
      <c r="C113" s="74"/>
      <c r="D113" s="74"/>
      <c r="E113" s="74"/>
      <c r="F113" s="31"/>
      <c r="G113" s="13"/>
      <c r="H113" s="4"/>
      <c r="I113" s="72">
        <f>BABSIN!G113</f>
        <v>0</v>
      </c>
      <c r="J113" s="72"/>
      <c r="K113" s="72"/>
      <c r="L113" s="72"/>
      <c r="M113" s="72"/>
      <c r="N113" s="72"/>
      <c r="O113" s="72"/>
      <c r="P113" s="72"/>
      <c r="Q113" s="72"/>
      <c r="R113" s="72"/>
      <c r="S113" s="72"/>
      <c r="T113" s="72"/>
      <c r="U113" s="72"/>
      <c r="V113" s="72"/>
      <c r="W113" s="69">
        <f>BABSIN!U113</f>
        <v>0</v>
      </c>
      <c r="X113" s="70"/>
      <c r="Y113" s="71"/>
      <c r="Z113" s="94"/>
      <c r="AA113" s="95"/>
      <c r="AB113" s="95"/>
      <c r="AC113" s="96"/>
      <c r="AD113" s="82"/>
      <c r="AE113" s="83"/>
      <c r="AF113" s="83"/>
      <c r="AG113" s="83"/>
      <c r="AH113" s="84"/>
      <c r="AI113" s="81">
        <f t="shared" si="26"/>
        <v>0</v>
      </c>
      <c r="AJ113" s="81"/>
      <c r="AK113" s="81"/>
      <c r="AL113" s="81"/>
      <c r="AM113" s="81"/>
      <c r="AN113" s="81"/>
      <c r="AO113" s="78"/>
      <c r="AP113" s="79"/>
      <c r="AQ113" s="79"/>
      <c r="AR113" s="79"/>
      <c r="AS113" s="79"/>
      <c r="AT113" s="80"/>
      <c r="AU113" s="77">
        <f t="shared" si="27"/>
        <v>0</v>
      </c>
      <c r="AV113" s="77"/>
      <c r="AW113" s="77"/>
      <c r="AX113" s="77"/>
      <c r="AY113" s="77"/>
      <c r="AZ113" s="77"/>
      <c r="BA113" s="99">
        <f t="shared" si="29"/>
        <v>0</v>
      </c>
      <c r="BB113" s="100"/>
      <c r="BC113" s="100"/>
      <c r="BD113" s="101"/>
      <c r="BE113" s="102">
        <f t="shared" si="30"/>
        <v>0</v>
      </c>
      <c r="BF113" s="103"/>
      <c r="BG113" s="104"/>
      <c r="BH113" s="6">
        <f t="shared" si="31"/>
        <v>0</v>
      </c>
      <c r="BI113" s="6">
        <f t="shared" si="22"/>
        <v>0</v>
      </c>
      <c r="BJ113" s="85">
        <f t="shared" si="25"/>
        <v>0</v>
      </c>
      <c r="BK113" s="85"/>
      <c r="BL113" s="85"/>
      <c r="BM113" s="85"/>
      <c r="BN113" s="86"/>
      <c r="BO113">
        <f t="shared" si="24"/>
        <v>0</v>
      </c>
      <c r="BQ113">
        <f t="shared" si="28"/>
        <v>0</v>
      </c>
    </row>
    <row r="114" spans="1:69" ht="15" hidden="1" customHeight="1" x14ac:dyDescent="0.2">
      <c r="A114" s="3"/>
      <c r="B114" s="73"/>
      <c r="C114" s="74"/>
      <c r="D114" s="74"/>
      <c r="E114" s="74"/>
      <c r="F114" s="31"/>
      <c r="G114" s="13"/>
      <c r="H114" s="4"/>
      <c r="I114" s="72">
        <f>BABSIN!G114</f>
        <v>0</v>
      </c>
      <c r="J114" s="72"/>
      <c r="K114" s="72"/>
      <c r="L114" s="72"/>
      <c r="M114" s="72"/>
      <c r="N114" s="72"/>
      <c r="O114" s="72"/>
      <c r="P114" s="72"/>
      <c r="Q114" s="72"/>
      <c r="R114" s="72"/>
      <c r="S114" s="72"/>
      <c r="T114" s="72"/>
      <c r="U114" s="72"/>
      <c r="V114" s="72"/>
      <c r="W114" s="98">
        <f>BABSIN!U114</f>
        <v>0</v>
      </c>
      <c r="X114" s="98"/>
      <c r="Y114" s="98"/>
      <c r="Z114" s="68"/>
      <c r="AA114" s="68"/>
      <c r="AB114" s="68"/>
      <c r="AC114" s="68"/>
      <c r="AD114" s="81"/>
      <c r="AE114" s="81"/>
      <c r="AF114" s="81"/>
      <c r="AG114" s="81"/>
      <c r="AH114" s="81"/>
      <c r="AI114" s="81">
        <f t="shared" si="26"/>
        <v>0</v>
      </c>
      <c r="AJ114" s="81"/>
      <c r="AK114" s="81"/>
      <c r="AL114" s="81"/>
      <c r="AM114" s="81"/>
      <c r="AN114" s="81"/>
      <c r="AO114" s="78"/>
      <c r="AP114" s="79"/>
      <c r="AQ114" s="79"/>
      <c r="AR114" s="79"/>
      <c r="AS114" s="79"/>
      <c r="AT114" s="80"/>
      <c r="AU114" s="77">
        <f t="shared" si="27"/>
        <v>0</v>
      </c>
      <c r="AV114" s="77"/>
      <c r="AW114" s="77"/>
      <c r="AX114" s="77"/>
      <c r="AY114" s="77"/>
      <c r="AZ114" s="77"/>
      <c r="BA114" s="99">
        <f t="shared" si="29"/>
        <v>0</v>
      </c>
      <c r="BB114" s="100"/>
      <c r="BC114" s="100"/>
      <c r="BD114" s="101"/>
      <c r="BE114" s="102">
        <f t="shared" si="30"/>
        <v>0</v>
      </c>
      <c r="BF114" s="103"/>
      <c r="BG114" s="104"/>
      <c r="BH114" s="6">
        <f t="shared" si="31"/>
        <v>0</v>
      </c>
      <c r="BI114" s="6">
        <f t="shared" si="22"/>
        <v>0</v>
      </c>
      <c r="BJ114" s="85">
        <f t="shared" si="25"/>
        <v>0</v>
      </c>
      <c r="BK114" s="85"/>
      <c r="BL114" s="85"/>
      <c r="BM114" s="85"/>
      <c r="BN114" s="86"/>
      <c r="BO114">
        <f t="shared" si="24"/>
        <v>0</v>
      </c>
      <c r="BQ114">
        <f t="shared" si="28"/>
        <v>0</v>
      </c>
    </row>
    <row r="115" spans="1:69" ht="15" hidden="1" customHeight="1" x14ac:dyDescent="0.2">
      <c r="A115" s="3"/>
      <c r="B115" s="73"/>
      <c r="C115" s="74"/>
      <c r="D115" s="74"/>
      <c r="E115" s="74"/>
      <c r="F115" s="31"/>
      <c r="G115" s="13"/>
      <c r="H115" s="13"/>
      <c r="I115" s="72">
        <f>BABSIN!G115</f>
        <v>0</v>
      </c>
      <c r="J115" s="72"/>
      <c r="K115" s="72"/>
      <c r="L115" s="72"/>
      <c r="M115" s="72"/>
      <c r="N115" s="72"/>
      <c r="O115" s="72"/>
      <c r="P115" s="72"/>
      <c r="Q115" s="72"/>
      <c r="R115" s="72"/>
      <c r="S115" s="72"/>
      <c r="T115" s="72"/>
      <c r="U115" s="72"/>
      <c r="V115" s="72"/>
      <c r="W115" s="121">
        <f>BABSIN!U115</f>
        <v>0</v>
      </c>
      <c r="X115" s="121"/>
      <c r="Y115" s="121"/>
      <c r="Z115" s="122"/>
      <c r="AA115" s="122"/>
      <c r="AB115" s="122"/>
      <c r="AC115" s="122"/>
      <c r="AD115" s="120"/>
      <c r="AE115" s="120"/>
      <c r="AF115" s="120"/>
      <c r="AG115" s="120"/>
      <c r="AH115" s="120"/>
      <c r="AI115" s="81">
        <f t="shared" si="26"/>
        <v>0</v>
      </c>
      <c r="AJ115" s="81"/>
      <c r="AK115" s="81"/>
      <c r="AL115" s="81"/>
      <c r="AM115" s="81"/>
      <c r="AN115" s="81"/>
      <c r="AO115" s="78"/>
      <c r="AP115" s="79"/>
      <c r="AQ115" s="79"/>
      <c r="AR115" s="79"/>
      <c r="AS115" s="79"/>
      <c r="AT115" s="80"/>
      <c r="AU115" s="77">
        <f t="shared" si="27"/>
        <v>0</v>
      </c>
      <c r="AV115" s="77"/>
      <c r="AW115" s="77"/>
      <c r="AX115" s="77"/>
      <c r="AY115" s="77"/>
      <c r="AZ115" s="77"/>
      <c r="BA115" s="99">
        <f t="shared" si="29"/>
        <v>0</v>
      </c>
      <c r="BB115" s="100"/>
      <c r="BC115" s="100"/>
      <c r="BD115" s="101"/>
      <c r="BE115" s="102">
        <f t="shared" si="30"/>
        <v>0</v>
      </c>
      <c r="BF115" s="103"/>
      <c r="BG115" s="104"/>
      <c r="BH115" s="6">
        <f t="shared" si="31"/>
        <v>0</v>
      </c>
      <c r="BI115" s="6">
        <f t="shared" si="22"/>
        <v>0</v>
      </c>
      <c r="BJ115" s="85">
        <f t="shared" si="25"/>
        <v>0</v>
      </c>
      <c r="BK115" s="85"/>
      <c r="BL115" s="85"/>
      <c r="BM115" s="85"/>
      <c r="BN115" s="86"/>
      <c r="BO115">
        <f t="shared" si="24"/>
        <v>0</v>
      </c>
      <c r="BQ115">
        <f t="shared" si="28"/>
        <v>0</v>
      </c>
    </row>
    <row r="116" spans="1:69" ht="15" hidden="1" customHeight="1" x14ac:dyDescent="0.2">
      <c r="A116" s="3"/>
      <c r="B116" s="73"/>
      <c r="C116" s="74"/>
      <c r="D116" s="74"/>
      <c r="E116" s="74"/>
      <c r="F116" s="31"/>
      <c r="G116" s="13"/>
      <c r="H116" s="4"/>
      <c r="I116" s="72">
        <f>BABSIN!G116</f>
        <v>0</v>
      </c>
      <c r="J116" s="72"/>
      <c r="K116" s="72"/>
      <c r="L116" s="72"/>
      <c r="M116" s="72"/>
      <c r="N116" s="72"/>
      <c r="O116" s="72"/>
      <c r="P116" s="72"/>
      <c r="Q116" s="72"/>
      <c r="R116" s="72"/>
      <c r="S116" s="72"/>
      <c r="T116" s="72"/>
      <c r="U116" s="72"/>
      <c r="V116" s="72"/>
      <c r="W116" s="69">
        <f>BABSIN!U116</f>
        <v>0</v>
      </c>
      <c r="X116" s="70"/>
      <c r="Y116" s="71"/>
      <c r="Z116" s="94"/>
      <c r="AA116" s="95"/>
      <c r="AB116" s="95"/>
      <c r="AC116" s="96"/>
      <c r="AD116" s="82"/>
      <c r="AE116" s="83"/>
      <c r="AF116" s="83"/>
      <c r="AG116" s="83"/>
      <c r="AH116" s="84"/>
      <c r="AI116" s="81">
        <f t="shared" si="26"/>
        <v>0</v>
      </c>
      <c r="AJ116" s="81"/>
      <c r="AK116" s="81"/>
      <c r="AL116" s="81"/>
      <c r="AM116" s="81"/>
      <c r="AN116" s="81"/>
      <c r="AO116" s="78"/>
      <c r="AP116" s="79"/>
      <c r="AQ116" s="79"/>
      <c r="AR116" s="79"/>
      <c r="AS116" s="79"/>
      <c r="AT116" s="80"/>
      <c r="AU116" s="77">
        <f t="shared" si="27"/>
        <v>0</v>
      </c>
      <c r="AV116" s="77"/>
      <c r="AW116" s="77"/>
      <c r="AX116" s="77"/>
      <c r="AY116" s="77"/>
      <c r="AZ116" s="77"/>
      <c r="BA116" s="99">
        <f t="shared" si="29"/>
        <v>0</v>
      </c>
      <c r="BB116" s="100"/>
      <c r="BC116" s="100"/>
      <c r="BD116" s="101"/>
      <c r="BE116" s="102">
        <f t="shared" si="30"/>
        <v>0</v>
      </c>
      <c r="BF116" s="103"/>
      <c r="BG116" s="104"/>
      <c r="BH116" s="6">
        <f t="shared" si="31"/>
        <v>0</v>
      </c>
      <c r="BI116" s="6">
        <f t="shared" si="22"/>
        <v>0</v>
      </c>
      <c r="BJ116" s="85">
        <f t="shared" si="25"/>
        <v>0</v>
      </c>
      <c r="BK116" s="85"/>
      <c r="BL116" s="85"/>
      <c r="BM116" s="85"/>
      <c r="BN116" s="86"/>
      <c r="BO116">
        <f t="shared" si="24"/>
        <v>0</v>
      </c>
      <c r="BQ116">
        <f t="shared" si="28"/>
        <v>0</v>
      </c>
    </row>
    <row r="117" spans="1:69" ht="15" hidden="1" customHeight="1" x14ac:dyDescent="0.2">
      <c r="A117" s="3"/>
      <c r="B117" s="73"/>
      <c r="C117" s="74"/>
      <c r="D117" s="74"/>
      <c r="E117" s="74"/>
      <c r="F117" s="31"/>
      <c r="G117" s="13"/>
      <c r="H117" s="4"/>
      <c r="I117" s="72">
        <f>BABSIN!G117</f>
        <v>0</v>
      </c>
      <c r="J117" s="72"/>
      <c r="K117" s="72"/>
      <c r="L117" s="72"/>
      <c r="M117" s="72"/>
      <c r="N117" s="72"/>
      <c r="O117" s="72"/>
      <c r="P117" s="72"/>
      <c r="Q117" s="72"/>
      <c r="R117" s="72"/>
      <c r="S117" s="72"/>
      <c r="T117" s="72"/>
      <c r="U117" s="72"/>
      <c r="V117" s="72"/>
      <c r="W117" s="69">
        <f>BABSIN!U117</f>
        <v>0</v>
      </c>
      <c r="X117" s="70"/>
      <c r="Y117" s="71"/>
      <c r="Z117" s="94"/>
      <c r="AA117" s="95"/>
      <c r="AB117" s="95"/>
      <c r="AC117" s="96"/>
      <c r="AD117" s="82"/>
      <c r="AE117" s="83"/>
      <c r="AF117" s="83"/>
      <c r="AG117" s="83"/>
      <c r="AH117" s="84"/>
      <c r="AI117" s="81">
        <f t="shared" si="26"/>
        <v>0</v>
      </c>
      <c r="AJ117" s="81"/>
      <c r="AK117" s="81"/>
      <c r="AL117" s="81"/>
      <c r="AM117" s="81"/>
      <c r="AN117" s="81"/>
      <c r="AO117" s="78"/>
      <c r="AP117" s="79"/>
      <c r="AQ117" s="79"/>
      <c r="AR117" s="79"/>
      <c r="AS117" s="79"/>
      <c r="AT117" s="80"/>
      <c r="AU117" s="77">
        <f t="shared" si="27"/>
        <v>0</v>
      </c>
      <c r="AV117" s="77"/>
      <c r="AW117" s="77"/>
      <c r="AX117" s="77"/>
      <c r="AY117" s="77"/>
      <c r="AZ117" s="77"/>
      <c r="BA117" s="99">
        <f t="shared" si="29"/>
        <v>0</v>
      </c>
      <c r="BB117" s="100"/>
      <c r="BC117" s="100"/>
      <c r="BD117" s="101"/>
      <c r="BE117" s="102">
        <f t="shared" si="30"/>
        <v>0</v>
      </c>
      <c r="BF117" s="103"/>
      <c r="BG117" s="104"/>
      <c r="BH117" s="6">
        <f t="shared" si="31"/>
        <v>0</v>
      </c>
      <c r="BI117" s="6">
        <f t="shared" si="22"/>
        <v>0</v>
      </c>
      <c r="BJ117" s="85">
        <f t="shared" si="25"/>
        <v>0</v>
      </c>
      <c r="BK117" s="85"/>
      <c r="BL117" s="85"/>
      <c r="BM117" s="85"/>
      <c r="BN117" s="86"/>
      <c r="BO117">
        <f t="shared" si="24"/>
        <v>0</v>
      </c>
      <c r="BQ117">
        <f t="shared" si="28"/>
        <v>0</v>
      </c>
    </row>
    <row r="118" spans="1:69" ht="15" hidden="1" customHeight="1" x14ac:dyDescent="0.2">
      <c r="A118" s="3"/>
      <c r="B118" s="73"/>
      <c r="C118" s="74"/>
      <c r="D118" s="74"/>
      <c r="E118" s="74"/>
      <c r="F118" s="31"/>
      <c r="G118" s="13"/>
      <c r="H118" s="4"/>
      <c r="I118" s="72">
        <f>BABSIN!G118</f>
        <v>0</v>
      </c>
      <c r="J118" s="72"/>
      <c r="K118" s="72"/>
      <c r="L118" s="72"/>
      <c r="M118" s="72"/>
      <c r="N118" s="72"/>
      <c r="O118" s="72"/>
      <c r="P118" s="72"/>
      <c r="Q118" s="72"/>
      <c r="R118" s="72"/>
      <c r="S118" s="72"/>
      <c r="T118" s="72"/>
      <c r="U118" s="72"/>
      <c r="V118" s="72"/>
      <c r="W118" s="69">
        <f>BABSIN!U118</f>
        <v>0</v>
      </c>
      <c r="X118" s="70"/>
      <c r="Y118" s="71"/>
      <c r="Z118" s="94"/>
      <c r="AA118" s="95"/>
      <c r="AB118" s="95"/>
      <c r="AC118" s="96"/>
      <c r="AD118" s="82"/>
      <c r="AE118" s="83"/>
      <c r="AF118" s="83"/>
      <c r="AG118" s="83"/>
      <c r="AH118" s="84"/>
      <c r="AI118" s="81">
        <f t="shared" si="26"/>
        <v>0</v>
      </c>
      <c r="AJ118" s="81"/>
      <c r="AK118" s="81"/>
      <c r="AL118" s="81"/>
      <c r="AM118" s="81"/>
      <c r="AN118" s="81"/>
      <c r="AO118" s="78"/>
      <c r="AP118" s="79"/>
      <c r="AQ118" s="79"/>
      <c r="AR118" s="79"/>
      <c r="AS118" s="79"/>
      <c r="AT118" s="80"/>
      <c r="AU118" s="77">
        <f t="shared" si="27"/>
        <v>0</v>
      </c>
      <c r="AV118" s="77"/>
      <c r="AW118" s="77"/>
      <c r="AX118" s="77"/>
      <c r="AY118" s="77"/>
      <c r="AZ118" s="77"/>
      <c r="BA118" s="99">
        <f t="shared" si="29"/>
        <v>0</v>
      </c>
      <c r="BB118" s="100"/>
      <c r="BC118" s="100"/>
      <c r="BD118" s="101"/>
      <c r="BE118" s="102">
        <f t="shared" si="30"/>
        <v>0</v>
      </c>
      <c r="BF118" s="103"/>
      <c r="BG118" s="104"/>
      <c r="BH118" s="6">
        <f t="shared" si="31"/>
        <v>0</v>
      </c>
      <c r="BI118" s="6">
        <f t="shared" si="22"/>
        <v>0</v>
      </c>
      <c r="BJ118" s="85">
        <f t="shared" si="25"/>
        <v>0</v>
      </c>
      <c r="BK118" s="85"/>
      <c r="BL118" s="85"/>
      <c r="BM118" s="85"/>
      <c r="BN118" s="86"/>
      <c r="BO118">
        <f t="shared" si="24"/>
        <v>0</v>
      </c>
      <c r="BQ118">
        <f t="shared" si="28"/>
        <v>0</v>
      </c>
    </row>
    <row r="119" spans="1:69" ht="15" hidden="1" customHeight="1" x14ac:dyDescent="0.2">
      <c r="A119" s="3"/>
      <c r="B119" s="73"/>
      <c r="C119" s="74"/>
      <c r="D119" s="74"/>
      <c r="E119" s="74"/>
      <c r="F119" s="31"/>
      <c r="G119" s="13"/>
      <c r="H119" s="4"/>
      <c r="I119" s="72">
        <f>BABSIN!G119</f>
        <v>0</v>
      </c>
      <c r="J119" s="72"/>
      <c r="K119" s="72"/>
      <c r="L119" s="72"/>
      <c r="M119" s="72"/>
      <c r="N119" s="72"/>
      <c r="O119" s="72"/>
      <c r="P119" s="72"/>
      <c r="Q119" s="72"/>
      <c r="R119" s="72"/>
      <c r="S119" s="72"/>
      <c r="T119" s="72"/>
      <c r="U119" s="72"/>
      <c r="V119" s="72"/>
      <c r="W119" s="69">
        <f>BABSIN!U119</f>
        <v>0</v>
      </c>
      <c r="X119" s="70"/>
      <c r="Y119" s="71"/>
      <c r="Z119" s="94"/>
      <c r="AA119" s="95"/>
      <c r="AB119" s="95"/>
      <c r="AC119" s="96"/>
      <c r="AD119" s="82"/>
      <c r="AE119" s="83"/>
      <c r="AF119" s="83"/>
      <c r="AG119" s="83"/>
      <c r="AH119" s="84"/>
      <c r="AI119" s="81">
        <f t="shared" si="26"/>
        <v>0</v>
      </c>
      <c r="AJ119" s="81"/>
      <c r="AK119" s="81"/>
      <c r="AL119" s="81"/>
      <c r="AM119" s="81"/>
      <c r="AN119" s="81"/>
      <c r="AO119" s="78"/>
      <c r="AP119" s="79"/>
      <c r="AQ119" s="79"/>
      <c r="AR119" s="79"/>
      <c r="AS119" s="79"/>
      <c r="AT119" s="80"/>
      <c r="AU119" s="77">
        <f t="shared" si="27"/>
        <v>0</v>
      </c>
      <c r="AV119" s="77"/>
      <c r="AW119" s="77"/>
      <c r="AX119" s="77"/>
      <c r="AY119" s="77"/>
      <c r="AZ119" s="77"/>
      <c r="BA119" s="99">
        <f t="shared" si="29"/>
        <v>0</v>
      </c>
      <c r="BB119" s="100"/>
      <c r="BC119" s="100"/>
      <c r="BD119" s="101"/>
      <c r="BE119" s="102">
        <f t="shared" si="30"/>
        <v>0</v>
      </c>
      <c r="BF119" s="103"/>
      <c r="BG119" s="104"/>
      <c r="BH119" s="6">
        <f t="shared" si="31"/>
        <v>0</v>
      </c>
      <c r="BI119" s="6">
        <f t="shared" si="22"/>
        <v>0</v>
      </c>
      <c r="BJ119" s="85">
        <f t="shared" si="25"/>
        <v>0</v>
      </c>
      <c r="BK119" s="85"/>
      <c r="BL119" s="85"/>
      <c r="BM119" s="85"/>
      <c r="BN119" s="86"/>
      <c r="BO119">
        <f t="shared" si="24"/>
        <v>0</v>
      </c>
      <c r="BQ119">
        <f t="shared" si="28"/>
        <v>0</v>
      </c>
    </row>
    <row r="120" spans="1:69" ht="15" hidden="1" customHeight="1" x14ac:dyDescent="0.2">
      <c r="A120" s="3"/>
      <c r="B120" s="73"/>
      <c r="C120" s="74"/>
      <c r="D120" s="74"/>
      <c r="E120" s="74"/>
      <c r="F120" s="31"/>
      <c r="G120" s="13"/>
      <c r="H120" s="4"/>
      <c r="I120" s="72">
        <f>BABSIN!G120</f>
        <v>0</v>
      </c>
      <c r="J120" s="72"/>
      <c r="K120" s="72"/>
      <c r="L120" s="72"/>
      <c r="M120" s="72"/>
      <c r="N120" s="72"/>
      <c r="O120" s="72"/>
      <c r="P120" s="72"/>
      <c r="Q120" s="72"/>
      <c r="R120" s="72"/>
      <c r="S120" s="72"/>
      <c r="T120" s="72"/>
      <c r="U120" s="72"/>
      <c r="V120" s="72"/>
      <c r="W120" s="69">
        <f>BABSIN!U120</f>
        <v>0</v>
      </c>
      <c r="X120" s="70"/>
      <c r="Y120" s="71"/>
      <c r="Z120" s="94"/>
      <c r="AA120" s="95"/>
      <c r="AB120" s="95"/>
      <c r="AC120" s="96"/>
      <c r="AD120" s="82"/>
      <c r="AE120" s="83"/>
      <c r="AF120" s="83"/>
      <c r="AG120" s="83"/>
      <c r="AH120" s="84"/>
      <c r="AI120" s="81">
        <f t="shared" si="26"/>
        <v>0</v>
      </c>
      <c r="AJ120" s="81"/>
      <c r="AK120" s="81"/>
      <c r="AL120" s="81"/>
      <c r="AM120" s="81"/>
      <c r="AN120" s="81"/>
      <c r="AO120" s="78"/>
      <c r="AP120" s="79"/>
      <c r="AQ120" s="79"/>
      <c r="AR120" s="79"/>
      <c r="AS120" s="79"/>
      <c r="AT120" s="80"/>
      <c r="AU120" s="77">
        <f t="shared" si="27"/>
        <v>0</v>
      </c>
      <c r="AV120" s="77"/>
      <c r="AW120" s="77"/>
      <c r="AX120" s="77"/>
      <c r="AY120" s="77"/>
      <c r="AZ120" s="77"/>
      <c r="BA120" s="99">
        <f t="shared" si="29"/>
        <v>0</v>
      </c>
      <c r="BB120" s="100"/>
      <c r="BC120" s="100"/>
      <c r="BD120" s="101"/>
      <c r="BE120" s="102">
        <f t="shared" si="30"/>
        <v>0</v>
      </c>
      <c r="BF120" s="103"/>
      <c r="BG120" s="104"/>
      <c r="BH120" s="6">
        <f t="shared" si="31"/>
        <v>0</v>
      </c>
      <c r="BI120" s="6">
        <f t="shared" si="22"/>
        <v>0</v>
      </c>
      <c r="BJ120" s="85">
        <f t="shared" si="25"/>
        <v>0</v>
      </c>
      <c r="BK120" s="85"/>
      <c r="BL120" s="85"/>
      <c r="BM120" s="85"/>
      <c r="BN120" s="86"/>
      <c r="BO120">
        <f t="shared" si="24"/>
        <v>0</v>
      </c>
      <c r="BQ120">
        <f t="shared" si="28"/>
        <v>0</v>
      </c>
    </row>
    <row r="121" spans="1:69" ht="15" hidden="1" customHeight="1" x14ac:dyDescent="0.2">
      <c r="A121" s="3"/>
      <c r="B121" s="73"/>
      <c r="C121" s="74"/>
      <c r="D121" s="74"/>
      <c r="E121" s="74"/>
      <c r="F121" s="31"/>
      <c r="G121" s="13"/>
      <c r="H121" s="13"/>
      <c r="I121" s="72">
        <f>BABSIN!G121</f>
        <v>0</v>
      </c>
      <c r="J121" s="72"/>
      <c r="K121" s="72"/>
      <c r="L121" s="72"/>
      <c r="M121" s="72"/>
      <c r="N121" s="72"/>
      <c r="O121" s="72"/>
      <c r="P121" s="72"/>
      <c r="Q121" s="72"/>
      <c r="R121" s="72"/>
      <c r="S121" s="72"/>
      <c r="T121" s="72"/>
      <c r="U121" s="72"/>
      <c r="V121" s="72"/>
      <c r="W121" s="69">
        <f>BABSIN!U121</f>
        <v>0</v>
      </c>
      <c r="X121" s="70"/>
      <c r="Y121" s="71"/>
      <c r="Z121" s="94"/>
      <c r="AA121" s="95"/>
      <c r="AB121" s="95"/>
      <c r="AC121" s="96"/>
      <c r="AD121" s="82"/>
      <c r="AE121" s="83"/>
      <c r="AF121" s="83"/>
      <c r="AG121" s="83"/>
      <c r="AH121" s="84"/>
      <c r="AI121" s="81">
        <f t="shared" si="26"/>
        <v>0</v>
      </c>
      <c r="AJ121" s="81"/>
      <c r="AK121" s="81"/>
      <c r="AL121" s="81"/>
      <c r="AM121" s="81"/>
      <c r="AN121" s="81"/>
      <c r="AO121" s="78"/>
      <c r="AP121" s="79"/>
      <c r="AQ121" s="79"/>
      <c r="AR121" s="79"/>
      <c r="AS121" s="79"/>
      <c r="AT121" s="80"/>
      <c r="AU121" s="77">
        <f t="shared" si="27"/>
        <v>0</v>
      </c>
      <c r="AV121" s="77"/>
      <c r="AW121" s="77"/>
      <c r="AX121" s="77"/>
      <c r="AY121" s="77"/>
      <c r="AZ121" s="77"/>
      <c r="BA121" s="99">
        <f t="shared" si="29"/>
        <v>0</v>
      </c>
      <c r="BB121" s="100"/>
      <c r="BC121" s="100"/>
      <c r="BD121" s="101"/>
      <c r="BE121" s="102">
        <f t="shared" si="30"/>
        <v>0</v>
      </c>
      <c r="BF121" s="103"/>
      <c r="BG121" s="104"/>
      <c r="BH121" s="6">
        <f t="shared" si="31"/>
        <v>0</v>
      </c>
      <c r="BI121" s="6">
        <f t="shared" si="22"/>
        <v>0</v>
      </c>
      <c r="BJ121" s="85">
        <f t="shared" si="25"/>
        <v>0</v>
      </c>
      <c r="BK121" s="85"/>
      <c r="BL121" s="85"/>
      <c r="BM121" s="85"/>
      <c r="BN121" s="86"/>
      <c r="BO121">
        <f t="shared" si="24"/>
        <v>0</v>
      </c>
      <c r="BQ121">
        <f t="shared" si="28"/>
        <v>0</v>
      </c>
    </row>
    <row r="122" spans="1:69" ht="15" hidden="1" customHeight="1" x14ac:dyDescent="0.2">
      <c r="A122" s="3"/>
      <c r="B122" s="73"/>
      <c r="C122" s="74"/>
      <c r="D122" s="74"/>
      <c r="E122" s="74"/>
      <c r="F122" s="31"/>
      <c r="G122" s="13"/>
      <c r="H122" s="13"/>
      <c r="I122" s="72">
        <f>BABSIN!G122</f>
        <v>0</v>
      </c>
      <c r="J122" s="72"/>
      <c r="K122" s="72"/>
      <c r="L122" s="72"/>
      <c r="M122" s="72"/>
      <c r="N122" s="72"/>
      <c r="O122" s="72"/>
      <c r="P122" s="72"/>
      <c r="Q122" s="72"/>
      <c r="R122" s="72"/>
      <c r="S122" s="72"/>
      <c r="T122" s="72"/>
      <c r="U122" s="72"/>
      <c r="V122" s="72"/>
      <c r="W122" s="69">
        <f>BABSIN!U122</f>
        <v>0</v>
      </c>
      <c r="X122" s="70"/>
      <c r="Y122" s="71"/>
      <c r="Z122" s="94"/>
      <c r="AA122" s="95"/>
      <c r="AB122" s="95"/>
      <c r="AC122" s="96"/>
      <c r="AD122" s="82"/>
      <c r="AE122" s="83"/>
      <c r="AF122" s="83"/>
      <c r="AG122" s="83"/>
      <c r="AH122" s="84"/>
      <c r="AI122" s="81">
        <f t="shared" si="26"/>
        <v>0</v>
      </c>
      <c r="AJ122" s="81"/>
      <c r="AK122" s="81"/>
      <c r="AL122" s="81"/>
      <c r="AM122" s="81"/>
      <c r="AN122" s="81"/>
      <c r="AO122" s="78"/>
      <c r="AP122" s="79"/>
      <c r="AQ122" s="79"/>
      <c r="AR122" s="79"/>
      <c r="AS122" s="79"/>
      <c r="AT122" s="80"/>
      <c r="AU122" s="77">
        <f t="shared" si="27"/>
        <v>0</v>
      </c>
      <c r="AV122" s="77"/>
      <c r="AW122" s="77"/>
      <c r="AX122" s="77"/>
      <c r="AY122" s="77"/>
      <c r="AZ122" s="77"/>
      <c r="BA122" s="99">
        <f t="shared" si="29"/>
        <v>0</v>
      </c>
      <c r="BB122" s="100"/>
      <c r="BC122" s="100"/>
      <c r="BD122" s="101"/>
      <c r="BE122" s="102">
        <f t="shared" si="30"/>
        <v>0</v>
      </c>
      <c r="BF122" s="103"/>
      <c r="BG122" s="104"/>
      <c r="BH122" s="6">
        <f t="shared" si="31"/>
        <v>0</v>
      </c>
      <c r="BI122" s="6">
        <f t="shared" si="22"/>
        <v>0</v>
      </c>
      <c r="BJ122" s="85">
        <f t="shared" si="25"/>
        <v>0</v>
      </c>
      <c r="BK122" s="85"/>
      <c r="BL122" s="85"/>
      <c r="BM122" s="85"/>
      <c r="BN122" s="86"/>
      <c r="BO122">
        <f t="shared" si="24"/>
        <v>0</v>
      </c>
      <c r="BQ122">
        <f t="shared" si="28"/>
        <v>0</v>
      </c>
    </row>
    <row r="123" spans="1:69" ht="15" hidden="1" customHeight="1" x14ac:dyDescent="0.2">
      <c r="A123" s="3"/>
      <c r="B123" s="73"/>
      <c r="C123" s="74"/>
      <c r="D123" s="74"/>
      <c r="E123" s="74"/>
      <c r="F123" s="31"/>
      <c r="G123" s="13"/>
      <c r="H123" s="4"/>
      <c r="I123" s="72">
        <f>BABSIN!G123</f>
        <v>0</v>
      </c>
      <c r="J123" s="72"/>
      <c r="K123" s="72"/>
      <c r="L123" s="72"/>
      <c r="M123" s="72"/>
      <c r="N123" s="72"/>
      <c r="O123" s="72"/>
      <c r="P123" s="72"/>
      <c r="Q123" s="72"/>
      <c r="R123" s="72"/>
      <c r="S123" s="72"/>
      <c r="T123" s="72"/>
      <c r="U123" s="72"/>
      <c r="V123" s="72"/>
      <c r="W123" s="69">
        <f>BABSIN!U123</f>
        <v>0</v>
      </c>
      <c r="X123" s="70"/>
      <c r="Y123" s="71"/>
      <c r="Z123" s="94"/>
      <c r="AA123" s="95"/>
      <c r="AB123" s="95"/>
      <c r="AC123" s="96"/>
      <c r="AD123" s="82"/>
      <c r="AE123" s="83"/>
      <c r="AF123" s="83"/>
      <c r="AG123" s="83"/>
      <c r="AH123" s="84"/>
      <c r="AI123" s="81">
        <f t="shared" si="26"/>
        <v>0</v>
      </c>
      <c r="AJ123" s="81"/>
      <c r="AK123" s="81"/>
      <c r="AL123" s="81"/>
      <c r="AM123" s="81"/>
      <c r="AN123" s="81"/>
      <c r="AO123" s="78"/>
      <c r="AP123" s="79"/>
      <c r="AQ123" s="79"/>
      <c r="AR123" s="79"/>
      <c r="AS123" s="79"/>
      <c r="AT123" s="80"/>
      <c r="AU123" s="77">
        <f t="shared" si="27"/>
        <v>0</v>
      </c>
      <c r="AV123" s="77"/>
      <c r="AW123" s="77"/>
      <c r="AX123" s="77"/>
      <c r="AY123" s="77"/>
      <c r="AZ123" s="77"/>
      <c r="BA123" s="99">
        <f t="shared" si="29"/>
        <v>0</v>
      </c>
      <c r="BB123" s="100"/>
      <c r="BC123" s="100"/>
      <c r="BD123" s="101"/>
      <c r="BE123" s="102">
        <f t="shared" si="30"/>
        <v>0</v>
      </c>
      <c r="BF123" s="103"/>
      <c r="BG123" s="104"/>
      <c r="BH123" s="6">
        <f t="shared" si="31"/>
        <v>0</v>
      </c>
      <c r="BI123" s="6">
        <f t="shared" si="22"/>
        <v>0</v>
      </c>
      <c r="BJ123" s="85">
        <f t="shared" si="25"/>
        <v>0</v>
      </c>
      <c r="BK123" s="85"/>
      <c r="BL123" s="85"/>
      <c r="BM123" s="85"/>
      <c r="BN123" s="86"/>
      <c r="BO123">
        <f t="shared" si="24"/>
        <v>0</v>
      </c>
      <c r="BQ123">
        <f t="shared" si="28"/>
        <v>0</v>
      </c>
    </row>
    <row r="124" spans="1:69" ht="15" hidden="1" customHeight="1" x14ac:dyDescent="0.2">
      <c r="A124" s="3"/>
      <c r="B124" s="73"/>
      <c r="C124" s="74"/>
      <c r="D124" s="74"/>
      <c r="E124" s="74"/>
      <c r="F124" s="31"/>
      <c r="G124" s="13"/>
      <c r="H124" s="4"/>
      <c r="I124" s="72">
        <f>BABSIN!G124</f>
        <v>0</v>
      </c>
      <c r="J124" s="72"/>
      <c r="K124" s="72"/>
      <c r="L124" s="72"/>
      <c r="M124" s="72"/>
      <c r="N124" s="72"/>
      <c r="O124" s="72"/>
      <c r="P124" s="72"/>
      <c r="Q124" s="72"/>
      <c r="R124" s="72"/>
      <c r="S124" s="72"/>
      <c r="T124" s="72"/>
      <c r="U124" s="72"/>
      <c r="V124" s="72"/>
      <c r="W124" s="69">
        <f>BABSIN!U124</f>
        <v>0</v>
      </c>
      <c r="X124" s="70"/>
      <c r="Y124" s="71"/>
      <c r="Z124" s="94"/>
      <c r="AA124" s="95"/>
      <c r="AB124" s="95"/>
      <c r="AC124" s="96"/>
      <c r="AD124" s="82"/>
      <c r="AE124" s="83"/>
      <c r="AF124" s="83"/>
      <c r="AG124" s="83"/>
      <c r="AH124" s="84"/>
      <c r="AI124" s="81">
        <f t="shared" si="26"/>
        <v>0</v>
      </c>
      <c r="AJ124" s="81"/>
      <c r="AK124" s="81"/>
      <c r="AL124" s="81"/>
      <c r="AM124" s="81"/>
      <c r="AN124" s="81"/>
      <c r="AO124" s="78"/>
      <c r="AP124" s="79"/>
      <c r="AQ124" s="79"/>
      <c r="AR124" s="79"/>
      <c r="AS124" s="79"/>
      <c r="AT124" s="80"/>
      <c r="AU124" s="77">
        <f t="shared" si="27"/>
        <v>0</v>
      </c>
      <c r="AV124" s="77"/>
      <c r="AW124" s="77"/>
      <c r="AX124" s="77"/>
      <c r="AY124" s="77"/>
      <c r="AZ124" s="77"/>
      <c r="BA124" s="99">
        <f t="shared" si="29"/>
        <v>0</v>
      </c>
      <c r="BB124" s="100"/>
      <c r="BC124" s="100"/>
      <c r="BD124" s="101"/>
      <c r="BE124" s="102">
        <f t="shared" si="30"/>
        <v>0</v>
      </c>
      <c r="BF124" s="103"/>
      <c r="BG124" s="104"/>
      <c r="BH124" s="6">
        <f t="shared" si="31"/>
        <v>0</v>
      </c>
      <c r="BI124" s="6">
        <f t="shared" si="22"/>
        <v>0</v>
      </c>
      <c r="BJ124" s="85">
        <f t="shared" si="25"/>
        <v>0</v>
      </c>
      <c r="BK124" s="85"/>
      <c r="BL124" s="85"/>
      <c r="BM124" s="85"/>
      <c r="BN124" s="86"/>
      <c r="BO124">
        <f t="shared" si="24"/>
        <v>0</v>
      </c>
      <c r="BQ124">
        <f t="shared" si="28"/>
        <v>0</v>
      </c>
    </row>
    <row r="125" spans="1:69" ht="15" hidden="1" customHeight="1" x14ac:dyDescent="0.2">
      <c r="A125" s="3"/>
      <c r="B125" s="73"/>
      <c r="C125" s="74"/>
      <c r="D125" s="74"/>
      <c r="E125" s="74"/>
      <c r="F125" s="31"/>
      <c r="G125" s="13"/>
      <c r="H125" s="4"/>
      <c r="I125" s="72">
        <f>BABSIN!G125</f>
        <v>0</v>
      </c>
      <c r="J125" s="72"/>
      <c r="K125" s="72"/>
      <c r="L125" s="72"/>
      <c r="M125" s="72"/>
      <c r="N125" s="72"/>
      <c r="O125" s="72"/>
      <c r="P125" s="72"/>
      <c r="Q125" s="72"/>
      <c r="R125" s="72"/>
      <c r="S125" s="72"/>
      <c r="T125" s="72"/>
      <c r="U125" s="72"/>
      <c r="V125" s="72"/>
      <c r="W125" s="69">
        <f>BABSIN!U125</f>
        <v>0</v>
      </c>
      <c r="X125" s="70"/>
      <c r="Y125" s="71"/>
      <c r="Z125" s="94"/>
      <c r="AA125" s="95"/>
      <c r="AB125" s="95"/>
      <c r="AC125" s="96"/>
      <c r="AD125" s="82"/>
      <c r="AE125" s="83"/>
      <c r="AF125" s="83"/>
      <c r="AG125" s="83"/>
      <c r="AH125" s="84"/>
      <c r="AI125" s="81">
        <f t="shared" si="26"/>
        <v>0</v>
      </c>
      <c r="AJ125" s="81"/>
      <c r="AK125" s="81"/>
      <c r="AL125" s="81"/>
      <c r="AM125" s="81"/>
      <c r="AN125" s="81"/>
      <c r="AO125" s="78"/>
      <c r="AP125" s="79"/>
      <c r="AQ125" s="79"/>
      <c r="AR125" s="79"/>
      <c r="AS125" s="79"/>
      <c r="AT125" s="80"/>
      <c r="AU125" s="77">
        <f t="shared" si="27"/>
        <v>0</v>
      </c>
      <c r="AV125" s="77"/>
      <c r="AW125" s="77"/>
      <c r="AX125" s="77"/>
      <c r="AY125" s="77"/>
      <c r="AZ125" s="77"/>
      <c r="BA125" s="99">
        <f t="shared" si="29"/>
        <v>0</v>
      </c>
      <c r="BB125" s="100"/>
      <c r="BC125" s="100"/>
      <c r="BD125" s="101"/>
      <c r="BE125" s="102">
        <f t="shared" si="30"/>
        <v>0</v>
      </c>
      <c r="BF125" s="103"/>
      <c r="BG125" s="104"/>
      <c r="BH125" s="6">
        <f t="shared" si="31"/>
        <v>0</v>
      </c>
      <c r="BI125" s="6">
        <f t="shared" si="22"/>
        <v>0</v>
      </c>
      <c r="BJ125" s="85">
        <f t="shared" si="25"/>
        <v>0</v>
      </c>
      <c r="BK125" s="85"/>
      <c r="BL125" s="85"/>
      <c r="BM125" s="85"/>
      <c r="BN125" s="86"/>
      <c r="BO125">
        <f t="shared" si="24"/>
        <v>0</v>
      </c>
      <c r="BQ125">
        <f t="shared" si="28"/>
        <v>0</v>
      </c>
    </row>
    <row r="126" spans="1:69" ht="15" hidden="1" customHeight="1" x14ac:dyDescent="0.2">
      <c r="A126" s="3"/>
      <c r="B126" s="73"/>
      <c r="C126" s="74"/>
      <c r="D126" s="74"/>
      <c r="E126" s="74"/>
      <c r="F126" s="31">
        <f>IF(A126="T",B126,IF(A126="S",F125,))</f>
        <v>0</v>
      </c>
      <c r="G126" s="13"/>
      <c r="H126" s="4"/>
      <c r="I126" s="72">
        <f>BABSIN!G126</f>
        <v>0</v>
      </c>
      <c r="J126" s="72"/>
      <c r="K126" s="72"/>
      <c r="L126" s="72"/>
      <c r="M126" s="72"/>
      <c r="N126" s="72"/>
      <c r="O126" s="72"/>
      <c r="P126" s="72"/>
      <c r="Q126" s="72"/>
      <c r="R126" s="72"/>
      <c r="S126" s="72"/>
      <c r="T126" s="72"/>
      <c r="U126" s="72"/>
      <c r="V126" s="72"/>
      <c r="W126" s="98">
        <f>BABSIN!U126</f>
        <v>0</v>
      </c>
      <c r="X126" s="98"/>
      <c r="Y126" s="98"/>
      <c r="Z126" s="68"/>
      <c r="AA126" s="68"/>
      <c r="AB126" s="68"/>
      <c r="AC126" s="68"/>
      <c r="AD126" s="81"/>
      <c r="AE126" s="81"/>
      <c r="AF126" s="81"/>
      <c r="AG126" s="81"/>
      <c r="AH126" s="81"/>
      <c r="AI126" s="81">
        <f t="shared" si="26"/>
        <v>0</v>
      </c>
      <c r="AJ126" s="81"/>
      <c r="AK126" s="81"/>
      <c r="AL126" s="81"/>
      <c r="AM126" s="81"/>
      <c r="AN126" s="81"/>
      <c r="AO126" s="78"/>
      <c r="AP126" s="79"/>
      <c r="AQ126" s="79"/>
      <c r="AR126" s="79"/>
      <c r="AS126" s="79"/>
      <c r="AT126" s="80"/>
      <c r="AU126" s="77">
        <f t="shared" si="27"/>
        <v>0</v>
      </c>
      <c r="AV126" s="77"/>
      <c r="AW126" s="77"/>
      <c r="AX126" s="77"/>
      <c r="AY126" s="77"/>
      <c r="AZ126" s="77"/>
      <c r="BA126" s="99">
        <f t="shared" si="29"/>
        <v>0</v>
      </c>
      <c r="BB126" s="100"/>
      <c r="BC126" s="100"/>
      <c r="BD126" s="101"/>
      <c r="BE126" s="102">
        <f t="shared" si="30"/>
        <v>0</v>
      </c>
      <c r="BF126" s="103"/>
      <c r="BG126" s="104"/>
      <c r="BH126" s="6">
        <f t="shared" si="31"/>
        <v>0</v>
      </c>
      <c r="BI126" s="6">
        <f t="shared" si="22"/>
        <v>0</v>
      </c>
      <c r="BJ126" s="85">
        <f t="shared" si="25"/>
        <v>0</v>
      </c>
      <c r="BK126" s="85"/>
      <c r="BL126" s="85"/>
      <c r="BM126" s="85"/>
      <c r="BN126" s="86"/>
      <c r="BO126">
        <f t="shared" si="24"/>
        <v>0</v>
      </c>
      <c r="BQ126">
        <f t="shared" si="28"/>
        <v>0</v>
      </c>
    </row>
    <row r="127" spans="1:69" ht="15" hidden="1" customHeight="1" x14ac:dyDescent="0.2">
      <c r="A127" s="3"/>
      <c r="B127" s="73"/>
      <c r="C127" s="74"/>
      <c r="D127" s="74"/>
      <c r="E127" s="74"/>
      <c r="F127" s="31"/>
      <c r="G127" s="13"/>
      <c r="H127" s="13"/>
      <c r="I127" s="72">
        <f>BABSIN!G127</f>
        <v>0</v>
      </c>
      <c r="J127" s="72"/>
      <c r="K127" s="72"/>
      <c r="L127" s="72"/>
      <c r="M127" s="72"/>
      <c r="N127" s="72"/>
      <c r="O127" s="72"/>
      <c r="P127" s="72"/>
      <c r="Q127" s="72"/>
      <c r="R127" s="72"/>
      <c r="S127" s="72"/>
      <c r="T127" s="72"/>
      <c r="U127" s="72"/>
      <c r="V127" s="72"/>
      <c r="W127" s="121">
        <f>BABSIN!U127</f>
        <v>0</v>
      </c>
      <c r="X127" s="121"/>
      <c r="Y127" s="121"/>
      <c r="Z127" s="122"/>
      <c r="AA127" s="122"/>
      <c r="AB127" s="122"/>
      <c r="AC127" s="122"/>
      <c r="AD127" s="120"/>
      <c r="AE127" s="120"/>
      <c r="AF127" s="120"/>
      <c r="AG127" s="120"/>
      <c r="AH127" s="120"/>
      <c r="AI127" s="81">
        <f t="shared" si="26"/>
        <v>0</v>
      </c>
      <c r="AJ127" s="81"/>
      <c r="AK127" s="81"/>
      <c r="AL127" s="81"/>
      <c r="AM127" s="81"/>
      <c r="AN127" s="81"/>
      <c r="AO127" s="78"/>
      <c r="AP127" s="79"/>
      <c r="AQ127" s="79"/>
      <c r="AR127" s="79"/>
      <c r="AS127" s="79"/>
      <c r="AT127" s="80"/>
      <c r="AU127" s="77">
        <f t="shared" si="27"/>
        <v>0</v>
      </c>
      <c r="AV127" s="77"/>
      <c r="AW127" s="77"/>
      <c r="AX127" s="77"/>
      <c r="AY127" s="77"/>
      <c r="AZ127" s="77"/>
      <c r="BA127" s="99">
        <f t="shared" si="29"/>
        <v>0</v>
      </c>
      <c r="BB127" s="100"/>
      <c r="BC127" s="100"/>
      <c r="BD127" s="101"/>
      <c r="BE127" s="102">
        <f t="shared" si="30"/>
        <v>0</v>
      </c>
      <c r="BF127" s="103"/>
      <c r="BG127" s="104"/>
      <c r="BH127" s="6">
        <f t="shared" si="31"/>
        <v>0</v>
      </c>
      <c r="BI127" s="6">
        <f t="shared" si="22"/>
        <v>0</v>
      </c>
      <c r="BJ127" s="85">
        <f t="shared" si="25"/>
        <v>0</v>
      </c>
      <c r="BK127" s="85"/>
      <c r="BL127" s="85"/>
      <c r="BM127" s="85"/>
      <c r="BN127" s="86"/>
      <c r="BO127">
        <f t="shared" si="24"/>
        <v>0</v>
      </c>
      <c r="BQ127">
        <f t="shared" si="28"/>
        <v>0</v>
      </c>
    </row>
    <row r="128" spans="1:69" ht="15" hidden="1" customHeight="1" x14ac:dyDescent="0.2">
      <c r="A128" s="3"/>
      <c r="B128" s="73"/>
      <c r="C128" s="74"/>
      <c r="D128" s="74"/>
      <c r="E128" s="74"/>
      <c r="F128" s="31"/>
      <c r="G128" s="13"/>
      <c r="H128" s="4"/>
      <c r="I128" s="72">
        <f>BABSIN!G128</f>
        <v>0</v>
      </c>
      <c r="J128" s="72"/>
      <c r="K128" s="72"/>
      <c r="L128" s="72"/>
      <c r="M128" s="72"/>
      <c r="N128" s="72"/>
      <c r="O128" s="72"/>
      <c r="P128" s="72"/>
      <c r="Q128" s="72"/>
      <c r="R128" s="72"/>
      <c r="S128" s="72"/>
      <c r="T128" s="72"/>
      <c r="U128" s="72"/>
      <c r="V128" s="72"/>
      <c r="W128" s="69">
        <f>BABSIN!U128</f>
        <v>0</v>
      </c>
      <c r="X128" s="70"/>
      <c r="Y128" s="71"/>
      <c r="Z128" s="94"/>
      <c r="AA128" s="95"/>
      <c r="AB128" s="95"/>
      <c r="AC128" s="96"/>
      <c r="AD128" s="82"/>
      <c r="AE128" s="83"/>
      <c r="AF128" s="83"/>
      <c r="AG128" s="83"/>
      <c r="AH128" s="84"/>
      <c r="AI128" s="81">
        <f t="shared" si="26"/>
        <v>0</v>
      </c>
      <c r="AJ128" s="81"/>
      <c r="AK128" s="81"/>
      <c r="AL128" s="81"/>
      <c r="AM128" s="81"/>
      <c r="AN128" s="81"/>
      <c r="AO128" s="78"/>
      <c r="AP128" s="79"/>
      <c r="AQ128" s="79"/>
      <c r="AR128" s="79"/>
      <c r="AS128" s="79"/>
      <c r="AT128" s="80"/>
      <c r="AU128" s="77">
        <f t="shared" si="27"/>
        <v>0</v>
      </c>
      <c r="AV128" s="77"/>
      <c r="AW128" s="77"/>
      <c r="AX128" s="77"/>
      <c r="AY128" s="77"/>
      <c r="AZ128" s="77"/>
      <c r="BA128" s="99">
        <f t="shared" si="29"/>
        <v>0</v>
      </c>
      <c r="BB128" s="100"/>
      <c r="BC128" s="100"/>
      <c r="BD128" s="101"/>
      <c r="BE128" s="102">
        <f t="shared" si="30"/>
        <v>0</v>
      </c>
      <c r="BF128" s="103"/>
      <c r="BG128" s="104"/>
      <c r="BH128" s="6">
        <f t="shared" si="31"/>
        <v>0</v>
      </c>
      <c r="BI128" s="6">
        <f t="shared" si="22"/>
        <v>0</v>
      </c>
      <c r="BJ128" s="85">
        <f t="shared" si="25"/>
        <v>0</v>
      </c>
      <c r="BK128" s="85"/>
      <c r="BL128" s="85"/>
      <c r="BM128" s="85"/>
      <c r="BN128" s="86"/>
      <c r="BO128">
        <f t="shared" si="24"/>
        <v>0</v>
      </c>
      <c r="BQ128">
        <f t="shared" si="28"/>
        <v>0</v>
      </c>
    </row>
    <row r="129" spans="1:69" ht="15" hidden="1" customHeight="1" x14ac:dyDescent="0.2">
      <c r="A129" s="3"/>
      <c r="B129" s="73"/>
      <c r="C129" s="74"/>
      <c r="D129" s="74"/>
      <c r="E129" s="74"/>
      <c r="F129" s="31"/>
      <c r="G129" s="13"/>
      <c r="H129" s="4"/>
      <c r="I129" s="72">
        <f>BABSIN!G129</f>
        <v>0</v>
      </c>
      <c r="J129" s="72"/>
      <c r="K129" s="72"/>
      <c r="L129" s="72"/>
      <c r="M129" s="72"/>
      <c r="N129" s="72"/>
      <c r="O129" s="72"/>
      <c r="P129" s="72"/>
      <c r="Q129" s="72"/>
      <c r="R129" s="72"/>
      <c r="S129" s="72"/>
      <c r="T129" s="72"/>
      <c r="U129" s="72"/>
      <c r="V129" s="72"/>
      <c r="W129" s="69">
        <f>BABSIN!U129</f>
        <v>0</v>
      </c>
      <c r="X129" s="70"/>
      <c r="Y129" s="71"/>
      <c r="Z129" s="94"/>
      <c r="AA129" s="95"/>
      <c r="AB129" s="95"/>
      <c r="AC129" s="96"/>
      <c r="AD129" s="82"/>
      <c r="AE129" s="83"/>
      <c r="AF129" s="83"/>
      <c r="AG129" s="83"/>
      <c r="AH129" s="84"/>
      <c r="AI129" s="81">
        <f t="shared" si="26"/>
        <v>0</v>
      </c>
      <c r="AJ129" s="81"/>
      <c r="AK129" s="81"/>
      <c r="AL129" s="81"/>
      <c r="AM129" s="81"/>
      <c r="AN129" s="81"/>
      <c r="AO129" s="78"/>
      <c r="AP129" s="79"/>
      <c r="AQ129" s="79"/>
      <c r="AR129" s="79"/>
      <c r="AS129" s="79"/>
      <c r="AT129" s="80"/>
      <c r="AU129" s="77">
        <f t="shared" si="27"/>
        <v>0</v>
      </c>
      <c r="AV129" s="77"/>
      <c r="AW129" s="77"/>
      <c r="AX129" s="77"/>
      <c r="AY129" s="77"/>
      <c r="AZ129" s="77"/>
      <c r="BA129" s="99">
        <f t="shared" si="29"/>
        <v>0</v>
      </c>
      <c r="BB129" s="100"/>
      <c r="BC129" s="100"/>
      <c r="BD129" s="101"/>
      <c r="BE129" s="102">
        <f t="shared" si="30"/>
        <v>0</v>
      </c>
      <c r="BF129" s="103"/>
      <c r="BG129" s="104"/>
      <c r="BH129" s="6">
        <f t="shared" si="31"/>
        <v>0</v>
      </c>
      <c r="BI129" s="6">
        <f t="shared" si="22"/>
        <v>0</v>
      </c>
      <c r="BJ129" s="85">
        <f t="shared" si="25"/>
        <v>0</v>
      </c>
      <c r="BK129" s="85"/>
      <c r="BL129" s="85"/>
      <c r="BM129" s="85"/>
      <c r="BN129" s="86"/>
      <c r="BO129">
        <f t="shared" si="24"/>
        <v>0</v>
      </c>
      <c r="BQ129">
        <f t="shared" si="28"/>
        <v>0</v>
      </c>
    </row>
    <row r="130" spans="1:69" ht="15" hidden="1" customHeight="1" x14ac:dyDescent="0.2">
      <c r="A130" s="3"/>
      <c r="B130" s="73"/>
      <c r="C130" s="74"/>
      <c r="D130" s="74"/>
      <c r="E130" s="74"/>
      <c r="F130" s="31"/>
      <c r="G130" s="13"/>
      <c r="H130" s="4"/>
      <c r="I130" s="72">
        <f>BABSIN!G130</f>
        <v>0</v>
      </c>
      <c r="J130" s="72"/>
      <c r="K130" s="72"/>
      <c r="L130" s="72"/>
      <c r="M130" s="72"/>
      <c r="N130" s="72"/>
      <c r="O130" s="72"/>
      <c r="P130" s="72"/>
      <c r="Q130" s="72"/>
      <c r="R130" s="72"/>
      <c r="S130" s="72"/>
      <c r="T130" s="72"/>
      <c r="U130" s="72"/>
      <c r="V130" s="72"/>
      <c r="W130" s="69">
        <f>BABSIN!U130</f>
        <v>0</v>
      </c>
      <c r="X130" s="70"/>
      <c r="Y130" s="71"/>
      <c r="Z130" s="94"/>
      <c r="AA130" s="95"/>
      <c r="AB130" s="95"/>
      <c r="AC130" s="96"/>
      <c r="AD130" s="82"/>
      <c r="AE130" s="83"/>
      <c r="AF130" s="83"/>
      <c r="AG130" s="83"/>
      <c r="AH130" s="84"/>
      <c r="AI130" s="81">
        <f t="shared" si="26"/>
        <v>0</v>
      </c>
      <c r="AJ130" s="81"/>
      <c r="AK130" s="81"/>
      <c r="AL130" s="81"/>
      <c r="AM130" s="81"/>
      <c r="AN130" s="81"/>
      <c r="AO130" s="78"/>
      <c r="AP130" s="79"/>
      <c r="AQ130" s="79"/>
      <c r="AR130" s="79"/>
      <c r="AS130" s="79"/>
      <c r="AT130" s="80"/>
      <c r="AU130" s="77">
        <f t="shared" si="27"/>
        <v>0</v>
      </c>
      <c r="AV130" s="77"/>
      <c r="AW130" s="77"/>
      <c r="AX130" s="77"/>
      <c r="AY130" s="77"/>
      <c r="AZ130" s="77"/>
      <c r="BA130" s="99">
        <f t="shared" si="29"/>
        <v>0</v>
      </c>
      <c r="BB130" s="100"/>
      <c r="BC130" s="100"/>
      <c r="BD130" s="101"/>
      <c r="BE130" s="102">
        <f t="shared" si="30"/>
        <v>0</v>
      </c>
      <c r="BF130" s="103"/>
      <c r="BG130" s="104"/>
      <c r="BH130" s="6">
        <f t="shared" si="31"/>
        <v>0</v>
      </c>
      <c r="BI130" s="6">
        <f t="shared" si="22"/>
        <v>0</v>
      </c>
      <c r="BJ130" s="85">
        <f t="shared" si="25"/>
        <v>0</v>
      </c>
      <c r="BK130" s="85"/>
      <c r="BL130" s="85"/>
      <c r="BM130" s="85"/>
      <c r="BN130" s="86"/>
      <c r="BO130">
        <f t="shared" si="24"/>
        <v>0</v>
      </c>
      <c r="BQ130">
        <f t="shared" si="28"/>
        <v>0</v>
      </c>
    </row>
    <row r="131" spans="1:69" ht="15" hidden="1" customHeight="1" x14ac:dyDescent="0.2">
      <c r="A131" s="3"/>
      <c r="B131" s="73"/>
      <c r="C131" s="74"/>
      <c r="D131" s="74"/>
      <c r="E131" s="74"/>
      <c r="F131" s="31"/>
      <c r="G131" s="13"/>
      <c r="H131" s="4"/>
      <c r="I131" s="72">
        <f>BABSIN!G131</f>
        <v>0</v>
      </c>
      <c r="J131" s="72"/>
      <c r="K131" s="72"/>
      <c r="L131" s="72"/>
      <c r="M131" s="72"/>
      <c r="N131" s="72"/>
      <c r="O131" s="72"/>
      <c r="P131" s="72"/>
      <c r="Q131" s="72"/>
      <c r="R131" s="72"/>
      <c r="S131" s="72"/>
      <c r="T131" s="72"/>
      <c r="U131" s="72"/>
      <c r="V131" s="72"/>
      <c r="W131" s="69">
        <f>BABSIN!U131</f>
        <v>0</v>
      </c>
      <c r="X131" s="70"/>
      <c r="Y131" s="71"/>
      <c r="Z131" s="94"/>
      <c r="AA131" s="95"/>
      <c r="AB131" s="95"/>
      <c r="AC131" s="96"/>
      <c r="AD131" s="82"/>
      <c r="AE131" s="83"/>
      <c r="AF131" s="83"/>
      <c r="AG131" s="83"/>
      <c r="AH131" s="84"/>
      <c r="AI131" s="81">
        <f t="shared" si="26"/>
        <v>0</v>
      </c>
      <c r="AJ131" s="81"/>
      <c r="AK131" s="81"/>
      <c r="AL131" s="81"/>
      <c r="AM131" s="81"/>
      <c r="AN131" s="81"/>
      <c r="AO131" s="78"/>
      <c r="AP131" s="79"/>
      <c r="AQ131" s="79"/>
      <c r="AR131" s="79"/>
      <c r="AS131" s="79"/>
      <c r="AT131" s="80"/>
      <c r="AU131" s="77">
        <f t="shared" si="27"/>
        <v>0</v>
      </c>
      <c r="AV131" s="77"/>
      <c r="AW131" s="77"/>
      <c r="AX131" s="77"/>
      <c r="AY131" s="77"/>
      <c r="AZ131" s="77"/>
      <c r="BA131" s="99">
        <f t="shared" si="29"/>
        <v>0</v>
      </c>
      <c r="BB131" s="100"/>
      <c r="BC131" s="100"/>
      <c r="BD131" s="101"/>
      <c r="BE131" s="102">
        <f t="shared" si="30"/>
        <v>0</v>
      </c>
      <c r="BF131" s="103"/>
      <c r="BG131" s="104"/>
      <c r="BH131" s="6">
        <f t="shared" si="31"/>
        <v>0</v>
      </c>
      <c r="BI131" s="6">
        <f t="shared" si="22"/>
        <v>0</v>
      </c>
      <c r="BJ131" s="85">
        <f t="shared" si="25"/>
        <v>0</v>
      </c>
      <c r="BK131" s="85"/>
      <c r="BL131" s="85"/>
      <c r="BM131" s="85"/>
      <c r="BN131" s="86"/>
      <c r="BO131">
        <f t="shared" si="24"/>
        <v>0</v>
      </c>
      <c r="BQ131">
        <f t="shared" si="28"/>
        <v>0</v>
      </c>
    </row>
    <row r="132" spans="1:69" ht="15" hidden="1" customHeight="1" x14ac:dyDescent="0.2">
      <c r="A132" s="3"/>
      <c r="B132" s="73"/>
      <c r="C132" s="74"/>
      <c r="D132" s="74"/>
      <c r="E132" s="74"/>
      <c r="F132" s="31"/>
      <c r="G132" s="13"/>
      <c r="H132" s="4"/>
      <c r="I132" s="72">
        <f>BABSIN!G132</f>
        <v>0</v>
      </c>
      <c r="J132" s="72"/>
      <c r="K132" s="72"/>
      <c r="L132" s="72"/>
      <c r="M132" s="72"/>
      <c r="N132" s="72"/>
      <c r="O132" s="72"/>
      <c r="P132" s="72"/>
      <c r="Q132" s="72"/>
      <c r="R132" s="72"/>
      <c r="S132" s="72"/>
      <c r="T132" s="72"/>
      <c r="U132" s="72"/>
      <c r="V132" s="72"/>
      <c r="W132" s="69">
        <f>BABSIN!U132</f>
        <v>0</v>
      </c>
      <c r="X132" s="70"/>
      <c r="Y132" s="71"/>
      <c r="Z132" s="94"/>
      <c r="AA132" s="95"/>
      <c r="AB132" s="95"/>
      <c r="AC132" s="96"/>
      <c r="AD132" s="82"/>
      <c r="AE132" s="83"/>
      <c r="AF132" s="83"/>
      <c r="AG132" s="83"/>
      <c r="AH132" s="84"/>
      <c r="AI132" s="81">
        <f t="shared" si="26"/>
        <v>0</v>
      </c>
      <c r="AJ132" s="81"/>
      <c r="AK132" s="81"/>
      <c r="AL132" s="81"/>
      <c r="AM132" s="81"/>
      <c r="AN132" s="81"/>
      <c r="AO132" s="78"/>
      <c r="AP132" s="79"/>
      <c r="AQ132" s="79"/>
      <c r="AR132" s="79"/>
      <c r="AS132" s="79"/>
      <c r="AT132" s="80"/>
      <c r="AU132" s="77">
        <f t="shared" si="27"/>
        <v>0</v>
      </c>
      <c r="AV132" s="77"/>
      <c r="AW132" s="77"/>
      <c r="AX132" s="77"/>
      <c r="AY132" s="77"/>
      <c r="AZ132" s="77"/>
      <c r="BA132" s="99">
        <f t="shared" si="29"/>
        <v>0</v>
      </c>
      <c r="BB132" s="100"/>
      <c r="BC132" s="100"/>
      <c r="BD132" s="101"/>
      <c r="BE132" s="102">
        <f t="shared" si="30"/>
        <v>0</v>
      </c>
      <c r="BF132" s="103"/>
      <c r="BG132" s="104"/>
      <c r="BH132" s="6">
        <f t="shared" si="31"/>
        <v>0</v>
      </c>
      <c r="BI132" s="6">
        <f t="shared" ref="BI132:BI195" si="32">IF(A132="S",BJ132,)</f>
        <v>0</v>
      </c>
      <c r="BJ132" s="85">
        <f t="shared" si="25"/>
        <v>0</v>
      </c>
      <c r="BK132" s="85"/>
      <c r="BL132" s="85"/>
      <c r="BM132" s="85"/>
      <c r="BN132" s="86"/>
      <c r="BO132">
        <f t="shared" si="24"/>
        <v>0</v>
      </c>
      <c r="BQ132">
        <f t="shared" si="28"/>
        <v>0</v>
      </c>
    </row>
    <row r="133" spans="1:69" ht="15" hidden="1" customHeight="1" x14ac:dyDescent="0.2">
      <c r="A133" s="3"/>
      <c r="B133" s="73"/>
      <c r="C133" s="74"/>
      <c r="D133" s="74"/>
      <c r="E133" s="74"/>
      <c r="F133" s="31"/>
      <c r="G133" s="13"/>
      <c r="H133" s="13"/>
      <c r="I133" s="72">
        <f>BABSIN!G133</f>
        <v>0</v>
      </c>
      <c r="J133" s="72"/>
      <c r="K133" s="72"/>
      <c r="L133" s="72"/>
      <c r="M133" s="72"/>
      <c r="N133" s="72"/>
      <c r="O133" s="72"/>
      <c r="P133" s="72"/>
      <c r="Q133" s="72"/>
      <c r="R133" s="72"/>
      <c r="S133" s="72"/>
      <c r="T133" s="72"/>
      <c r="U133" s="72"/>
      <c r="V133" s="72"/>
      <c r="W133" s="69">
        <f>BABSIN!U133</f>
        <v>0</v>
      </c>
      <c r="X133" s="70"/>
      <c r="Y133" s="71"/>
      <c r="Z133" s="94"/>
      <c r="AA133" s="95"/>
      <c r="AB133" s="95"/>
      <c r="AC133" s="96"/>
      <c r="AD133" s="82"/>
      <c r="AE133" s="83"/>
      <c r="AF133" s="83"/>
      <c r="AG133" s="83"/>
      <c r="AH133" s="84"/>
      <c r="AI133" s="81">
        <f t="shared" si="26"/>
        <v>0</v>
      </c>
      <c r="AJ133" s="81"/>
      <c r="AK133" s="81"/>
      <c r="AL133" s="81"/>
      <c r="AM133" s="81"/>
      <c r="AN133" s="81"/>
      <c r="AO133" s="78"/>
      <c r="AP133" s="79"/>
      <c r="AQ133" s="79"/>
      <c r="AR133" s="79"/>
      <c r="AS133" s="79"/>
      <c r="AT133" s="80"/>
      <c r="AU133" s="77">
        <f t="shared" si="27"/>
        <v>0</v>
      </c>
      <c r="AV133" s="77"/>
      <c r="AW133" s="77"/>
      <c r="AX133" s="77"/>
      <c r="AY133" s="77"/>
      <c r="AZ133" s="77"/>
      <c r="BA133" s="99">
        <f t="shared" si="29"/>
        <v>0</v>
      </c>
      <c r="BB133" s="100"/>
      <c r="BC133" s="100"/>
      <c r="BD133" s="101"/>
      <c r="BE133" s="102">
        <f t="shared" si="30"/>
        <v>0</v>
      </c>
      <c r="BF133" s="103"/>
      <c r="BG133" s="104"/>
      <c r="BH133" s="6">
        <f t="shared" si="31"/>
        <v>0</v>
      </c>
      <c r="BI133" s="6">
        <f t="shared" si="32"/>
        <v>0</v>
      </c>
      <c r="BJ133" s="85">
        <f t="shared" si="25"/>
        <v>0</v>
      </c>
      <c r="BK133" s="85"/>
      <c r="BL133" s="85"/>
      <c r="BM133" s="85"/>
      <c r="BN133" s="86"/>
      <c r="BO133">
        <f t="shared" ref="BO133:BO147" si="33">IF(OR(A133="T",A133="S",A132="S"),"OK",)</f>
        <v>0</v>
      </c>
      <c r="BQ133">
        <f t="shared" si="28"/>
        <v>0</v>
      </c>
    </row>
    <row r="134" spans="1:69" ht="15" hidden="1" customHeight="1" x14ac:dyDescent="0.2">
      <c r="A134" s="3"/>
      <c r="B134" s="73"/>
      <c r="C134" s="74"/>
      <c r="D134" s="74"/>
      <c r="E134" s="74"/>
      <c r="F134" s="31"/>
      <c r="G134" s="13"/>
      <c r="H134" s="13"/>
      <c r="I134" s="72">
        <f>BABSIN!G134</f>
        <v>0</v>
      </c>
      <c r="J134" s="72"/>
      <c r="K134" s="72"/>
      <c r="L134" s="72"/>
      <c r="M134" s="72"/>
      <c r="N134" s="72"/>
      <c r="O134" s="72"/>
      <c r="P134" s="72"/>
      <c r="Q134" s="72"/>
      <c r="R134" s="72"/>
      <c r="S134" s="72"/>
      <c r="T134" s="72"/>
      <c r="U134" s="72"/>
      <c r="V134" s="72"/>
      <c r="W134" s="69">
        <f>BABSIN!U134</f>
        <v>0</v>
      </c>
      <c r="X134" s="70"/>
      <c r="Y134" s="71"/>
      <c r="Z134" s="94"/>
      <c r="AA134" s="95"/>
      <c r="AB134" s="95"/>
      <c r="AC134" s="96"/>
      <c r="AD134" s="82"/>
      <c r="AE134" s="83"/>
      <c r="AF134" s="83"/>
      <c r="AG134" s="83"/>
      <c r="AH134" s="84"/>
      <c r="AI134" s="81">
        <f t="shared" si="26"/>
        <v>0</v>
      </c>
      <c r="AJ134" s="81"/>
      <c r="AK134" s="81"/>
      <c r="AL134" s="81"/>
      <c r="AM134" s="81"/>
      <c r="AN134" s="81"/>
      <c r="AO134" s="78"/>
      <c r="AP134" s="79"/>
      <c r="AQ134" s="79"/>
      <c r="AR134" s="79"/>
      <c r="AS134" s="79"/>
      <c r="AT134" s="80"/>
      <c r="AU134" s="77">
        <f t="shared" si="27"/>
        <v>0</v>
      </c>
      <c r="AV134" s="77"/>
      <c r="AW134" s="77"/>
      <c r="AX134" s="77"/>
      <c r="AY134" s="77"/>
      <c r="AZ134" s="77"/>
      <c r="BA134" s="99">
        <f t="shared" si="29"/>
        <v>0</v>
      </c>
      <c r="BB134" s="100"/>
      <c r="BC134" s="100"/>
      <c r="BD134" s="101"/>
      <c r="BE134" s="102">
        <f t="shared" si="30"/>
        <v>0</v>
      </c>
      <c r="BF134" s="103"/>
      <c r="BG134" s="104"/>
      <c r="BH134" s="6">
        <f t="shared" si="31"/>
        <v>0</v>
      </c>
      <c r="BI134" s="6">
        <f t="shared" si="32"/>
        <v>0</v>
      </c>
      <c r="BJ134" s="85">
        <f t="shared" si="25"/>
        <v>0</v>
      </c>
      <c r="BK134" s="85"/>
      <c r="BL134" s="85"/>
      <c r="BM134" s="85"/>
      <c r="BN134" s="86"/>
      <c r="BO134">
        <f t="shared" si="33"/>
        <v>0</v>
      </c>
      <c r="BQ134">
        <f t="shared" si="28"/>
        <v>0</v>
      </c>
    </row>
    <row r="135" spans="1:69" ht="15" hidden="1" customHeight="1" x14ac:dyDescent="0.2">
      <c r="A135" s="3"/>
      <c r="B135" s="73"/>
      <c r="C135" s="74"/>
      <c r="D135" s="74"/>
      <c r="E135" s="74"/>
      <c r="F135" s="31"/>
      <c r="G135" s="13"/>
      <c r="H135" s="4"/>
      <c r="I135" s="72">
        <f>BABSIN!G135</f>
        <v>0</v>
      </c>
      <c r="J135" s="72"/>
      <c r="K135" s="72"/>
      <c r="L135" s="72"/>
      <c r="M135" s="72"/>
      <c r="N135" s="72"/>
      <c r="O135" s="72"/>
      <c r="P135" s="72"/>
      <c r="Q135" s="72"/>
      <c r="R135" s="72"/>
      <c r="S135" s="72"/>
      <c r="T135" s="72"/>
      <c r="U135" s="72"/>
      <c r="V135" s="72"/>
      <c r="W135" s="69">
        <f>BABSIN!U135</f>
        <v>0</v>
      </c>
      <c r="X135" s="70"/>
      <c r="Y135" s="71"/>
      <c r="Z135" s="94"/>
      <c r="AA135" s="95"/>
      <c r="AB135" s="95"/>
      <c r="AC135" s="96"/>
      <c r="AD135" s="82"/>
      <c r="AE135" s="83"/>
      <c r="AF135" s="83"/>
      <c r="AG135" s="83"/>
      <c r="AH135" s="84"/>
      <c r="AI135" s="81">
        <f t="shared" si="26"/>
        <v>0</v>
      </c>
      <c r="AJ135" s="81"/>
      <c r="AK135" s="81"/>
      <c r="AL135" s="81"/>
      <c r="AM135" s="81"/>
      <c r="AN135" s="81"/>
      <c r="AO135" s="78"/>
      <c r="AP135" s="79"/>
      <c r="AQ135" s="79"/>
      <c r="AR135" s="79"/>
      <c r="AS135" s="79"/>
      <c r="AT135" s="80"/>
      <c r="AU135" s="77">
        <f t="shared" si="27"/>
        <v>0</v>
      </c>
      <c r="AV135" s="77"/>
      <c r="AW135" s="77"/>
      <c r="AX135" s="77"/>
      <c r="AY135" s="77"/>
      <c r="AZ135" s="77"/>
      <c r="BA135" s="99">
        <f t="shared" si="29"/>
        <v>0</v>
      </c>
      <c r="BB135" s="100"/>
      <c r="BC135" s="100"/>
      <c r="BD135" s="101"/>
      <c r="BE135" s="102">
        <f t="shared" si="30"/>
        <v>0</v>
      </c>
      <c r="BF135" s="103"/>
      <c r="BG135" s="104"/>
      <c r="BH135" s="6">
        <f t="shared" si="31"/>
        <v>0</v>
      </c>
      <c r="BI135" s="6">
        <f t="shared" si="32"/>
        <v>0</v>
      </c>
      <c r="BJ135" s="85">
        <f t="shared" si="25"/>
        <v>0</v>
      </c>
      <c r="BK135" s="85"/>
      <c r="BL135" s="85"/>
      <c r="BM135" s="85"/>
      <c r="BN135" s="86"/>
      <c r="BO135">
        <f t="shared" si="33"/>
        <v>0</v>
      </c>
      <c r="BQ135">
        <f t="shared" si="28"/>
        <v>0</v>
      </c>
    </row>
    <row r="136" spans="1:69" ht="15" hidden="1" customHeight="1" x14ac:dyDescent="0.2">
      <c r="A136" s="3"/>
      <c r="B136" s="73"/>
      <c r="C136" s="74"/>
      <c r="D136" s="74"/>
      <c r="E136" s="74"/>
      <c r="F136" s="31"/>
      <c r="G136" s="13"/>
      <c r="H136" s="4"/>
      <c r="I136" s="72">
        <f>BABSIN!G136</f>
        <v>0</v>
      </c>
      <c r="J136" s="72"/>
      <c r="K136" s="72"/>
      <c r="L136" s="72"/>
      <c r="M136" s="72"/>
      <c r="N136" s="72"/>
      <c r="O136" s="72"/>
      <c r="P136" s="72"/>
      <c r="Q136" s="72"/>
      <c r="R136" s="72"/>
      <c r="S136" s="72"/>
      <c r="T136" s="72"/>
      <c r="U136" s="72"/>
      <c r="V136" s="72"/>
      <c r="W136" s="69">
        <f>BABSIN!U136</f>
        <v>0</v>
      </c>
      <c r="X136" s="70"/>
      <c r="Y136" s="71"/>
      <c r="Z136" s="94"/>
      <c r="AA136" s="95"/>
      <c r="AB136" s="95"/>
      <c r="AC136" s="96"/>
      <c r="AD136" s="82"/>
      <c r="AE136" s="83"/>
      <c r="AF136" s="83"/>
      <c r="AG136" s="83"/>
      <c r="AH136" s="84"/>
      <c r="AI136" s="81">
        <f t="shared" si="26"/>
        <v>0</v>
      </c>
      <c r="AJ136" s="81"/>
      <c r="AK136" s="81"/>
      <c r="AL136" s="81"/>
      <c r="AM136" s="81"/>
      <c r="AN136" s="81"/>
      <c r="AO136" s="78"/>
      <c r="AP136" s="79"/>
      <c r="AQ136" s="79"/>
      <c r="AR136" s="79"/>
      <c r="AS136" s="79"/>
      <c r="AT136" s="80"/>
      <c r="AU136" s="77">
        <f t="shared" si="27"/>
        <v>0</v>
      </c>
      <c r="AV136" s="77"/>
      <c r="AW136" s="77"/>
      <c r="AX136" s="77"/>
      <c r="AY136" s="77"/>
      <c r="AZ136" s="77"/>
      <c r="BA136" s="99">
        <f t="shared" si="29"/>
        <v>0</v>
      </c>
      <c r="BB136" s="100"/>
      <c r="BC136" s="100"/>
      <c r="BD136" s="101"/>
      <c r="BE136" s="102">
        <f t="shared" si="30"/>
        <v>0</v>
      </c>
      <c r="BF136" s="103"/>
      <c r="BG136" s="104"/>
      <c r="BH136" s="6">
        <f t="shared" si="31"/>
        <v>0</v>
      </c>
      <c r="BI136" s="6">
        <f t="shared" si="32"/>
        <v>0</v>
      </c>
      <c r="BJ136" s="85">
        <f t="shared" si="25"/>
        <v>0</v>
      </c>
      <c r="BK136" s="85"/>
      <c r="BL136" s="85"/>
      <c r="BM136" s="85"/>
      <c r="BN136" s="86"/>
      <c r="BO136">
        <f t="shared" si="33"/>
        <v>0</v>
      </c>
      <c r="BQ136">
        <f t="shared" si="28"/>
        <v>0</v>
      </c>
    </row>
    <row r="137" spans="1:69" ht="15" hidden="1" customHeight="1" x14ac:dyDescent="0.2">
      <c r="A137" s="3"/>
      <c r="B137" s="73"/>
      <c r="C137" s="74"/>
      <c r="D137" s="74"/>
      <c r="E137" s="74"/>
      <c r="F137" s="31"/>
      <c r="G137" s="13"/>
      <c r="H137" s="4"/>
      <c r="I137" s="72">
        <f>BABSIN!G137</f>
        <v>0</v>
      </c>
      <c r="J137" s="72"/>
      <c r="K137" s="72"/>
      <c r="L137" s="72"/>
      <c r="M137" s="72"/>
      <c r="N137" s="72"/>
      <c r="O137" s="72"/>
      <c r="P137" s="72"/>
      <c r="Q137" s="72"/>
      <c r="R137" s="72"/>
      <c r="S137" s="72"/>
      <c r="T137" s="72"/>
      <c r="U137" s="72"/>
      <c r="V137" s="72"/>
      <c r="W137" s="69">
        <f>BABSIN!U137</f>
        <v>0</v>
      </c>
      <c r="X137" s="70"/>
      <c r="Y137" s="71"/>
      <c r="Z137" s="94"/>
      <c r="AA137" s="95"/>
      <c r="AB137" s="95"/>
      <c r="AC137" s="96"/>
      <c r="AD137" s="82"/>
      <c r="AE137" s="83"/>
      <c r="AF137" s="83"/>
      <c r="AG137" s="83"/>
      <c r="AH137" s="84"/>
      <c r="AI137" s="81">
        <f t="shared" si="26"/>
        <v>0</v>
      </c>
      <c r="AJ137" s="81"/>
      <c r="AK137" s="81"/>
      <c r="AL137" s="81"/>
      <c r="AM137" s="81"/>
      <c r="AN137" s="81"/>
      <c r="AO137" s="78"/>
      <c r="AP137" s="79"/>
      <c r="AQ137" s="79"/>
      <c r="AR137" s="79"/>
      <c r="AS137" s="79"/>
      <c r="AT137" s="80"/>
      <c r="AU137" s="77">
        <f t="shared" si="27"/>
        <v>0</v>
      </c>
      <c r="AV137" s="77"/>
      <c r="AW137" s="77"/>
      <c r="AX137" s="77"/>
      <c r="AY137" s="77"/>
      <c r="AZ137" s="77"/>
      <c r="BA137" s="99">
        <f t="shared" si="29"/>
        <v>0</v>
      </c>
      <c r="BB137" s="100"/>
      <c r="BC137" s="100"/>
      <c r="BD137" s="101"/>
      <c r="BE137" s="102">
        <f t="shared" si="30"/>
        <v>0</v>
      </c>
      <c r="BF137" s="103"/>
      <c r="BG137" s="104"/>
      <c r="BH137" s="6">
        <f t="shared" si="31"/>
        <v>0</v>
      </c>
      <c r="BI137" s="6">
        <f t="shared" si="32"/>
        <v>0</v>
      </c>
      <c r="BJ137" s="85">
        <f t="shared" si="25"/>
        <v>0</v>
      </c>
      <c r="BK137" s="85"/>
      <c r="BL137" s="85"/>
      <c r="BM137" s="85"/>
      <c r="BN137" s="86"/>
      <c r="BO137">
        <f t="shared" si="33"/>
        <v>0</v>
      </c>
      <c r="BQ137">
        <f t="shared" si="28"/>
        <v>0</v>
      </c>
    </row>
    <row r="138" spans="1:69" ht="15" hidden="1" customHeight="1" x14ac:dyDescent="0.2">
      <c r="A138" s="3"/>
      <c r="B138" s="73"/>
      <c r="C138" s="74"/>
      <c r="D138" s="74"/>
      <c r="E138" s="74"/>
      <c r="F138" s="31">
        <f>IF(A138="T",B138,IF(A138="S",F137,))</f>
        <v>0</v>
      </c>
      <c r="G138" s="13"/>
      <c r="H138" s="4"/>
      <c r="I138" s="72">
        <f>BABSIN!G138</f>
        <v>0</v>
      </c>
      <c r="J138" s="72"/>
      <c r="K138" s="72"/>
      <c r="L138" s="72"/>
      <c r="M138" s="72"/>
      <c r="N138" s="72"/>
      <c r="O138" s="72"/>
      <c r="P138" s="72"/>
      <c r="Q138" s="72"/>
      <c r="R138" s="72"/>
      <c r="S138" s="72"/>
      <c r="T138" s="72"/>
      <c r="U138" s="72"/>
      <c r="V138" s="72"/>
      <c r="W138" s="98">
        <f>BABSIN!U138</f>
        <v>0</v>
      </c>
      <c r="X138" s="98"/>
      <c r="Y138" s="98"/>
      <c r="Z138" s="68"/>
      <c r="AA138" s="68"/>
      <c r="AB138" s="68"/>
      <c r="AC138" s="68"/>
      <c r="AD138" s="81"/>
      <c r="AE138" s="81"/>
      <c r="AF138" s="81"/>
      <c r="AG138" s="81"/>
      <c r="AH138" s="81"/>
      <c r="AI138" s="81">
        <f t="shared" si="26"/>
        <v>0</v>
      </c>
      <c r="AJ138" s="81"/>
      <c r="AK138" s="81"/>
      <c r="AL138" s="81"/>
      <c r="AM138" s="81"/>
      <c r="AN138" s="81"/>
      <c r="AO138" s="78"/>
      <c r="AP138" s="79"/>
      <c r="AQ138" s="79"/>
      <c r="AR138" s="79"/>
      <c r="AS138" s="79"/>
      <c r="AT138" s="80"/>
      <c r="AU138" s="77">
        <f t="shared" si="27"/>
        <v>0</v>
      </c>
      <c r="AV138" s="77"/>
      <c r="AW138" s="77"/>
      <c r="AX138" s="77"/>
      <c r="AY138" s="77"/>
      <c r="AZ138" s="77"/>
      <c r="BA138" s="99">
        <f t="shared" si="29"/>
        <v>0</v>
      </c>
      <c r="BB138" s="100"/>
      <c r="BC138" s="100"/>
      <c r="BD138" s="101"/>
      <c r="BE138" s="102">
        <f t="shared" si="30"/>
        <v>0</v>
      </c>
      <c r="BF138" s="103"/>
      <c r="BG138" s="104"/>
      <c r="BH138" s="6">
        <f t="shared" si="31"/>
        <v>0</v>
      </c>
      <c r="BI138" s="6">
        <f t="shared" si="32"/>
        <v>0</v>
      </c>
      <c r="BJ138" s="85">
        <f t="shared" si="25"/>
        <v>0</v>
      </c>
      <c r="BK138" s="85"/>
      <c r="BL138" s="85"/>
      <c r="BM138" s="85"/>
      <c r="BN138" s="86"/>
      <c r="BO138">
        <f t="shared" si="33"/>
        <v>0</v>
      </c>
      <c r="BQ138">
        <f t="shared" si="28"/>
        <v>0</v>
      </c>
    </row>
    <row r="139" spans="1:69" ht="15" hidden="1" customHeight="1" x14ac:dyDescent="0.2">
      <c r="A139" s="3"/>
      <c r="B139" s="73"/>
      <c r="C139" s="74"/>
      <c r="D139" s="74"/>
      <c r="E139" s="74"/>
      <c r="F139" s="31"/>
      <c r="G139" s="13"/>
      <c r="H139" s="13"/>
      <c r="I139" s="72">
        <f>BABSIN!G139</f>
        <v>0</v>
      </c>
      <c r="J139" s="72"/>
      <c r="K139" s="72"/>
      <c r="L139" s="72"/>
      <c r="M139" s="72"/>
      <c r="N139" s="72"/>
      <c r="O139" s="72"/>
      <c r="P139" s="72"/>
      <c r="Q139" s="72"/>
      <c r="R139" s="72"/>
      <c r="S139" s="72"/>
      <c r="T139" s="72"/>
      <c r="U139" s="72"/>
      <c r="V139" s="72"/>
      <c r="W139" s="121">
        <f>BABSIN!U139</f>
        <v>0</v>
      </c>
      <c r="X139" s="121"/>
      <c r="Y139" s="121"/>
      <c r="Z139" s="122"/>
      <c r="AA139" s="122"/>
      <c r="AB139" s="122"/>
      <c r="AC139" s="122"/>
      <c r="AD139" s="120"/>
      <c r="AE139" s="120"/>
      <c r="AF139" s="120"/>
      <c r="AG139" s="120"/>
      <c r="AH139" s="120"/>
      <c r="AI139" s="81">
        <f t="shared" si="26"/>
        <v>0</v>
      </c>
      <c r="AJ139" s="81"/>
      <c r="AK139" s="81"/>
      <c r="AL139" s="81"/>
      <c r="AM139" s="81"/>
      <c r="AN139" s="81"/>
      <c r="AO139" s="78"/>
      <c r="AP139" s="79"/>
      <c r="AQ139" s="79"/>
      <c r="AR139" s="79"/>
      <c r="AS139" s="79"/>
      <c r="AT139" s="80"/>
      <c r="AU139" s="77">
        <f t="shared" si="27"/>
        <v>0</v>
      </c>
      <c r="AV139" s="77"/>
      <c r="AW139" s="77"/>
      <c r="AX139" s="77"/>
      <c r="AY139" s="77"/>
      <c r="AZ139" s="77"/>
      <c r="BA139" s="99">
        <f t="shared" si="29"/>
        <v>0</v>
      </c>
      <c r="BB139" s="100"/>
      <c r="BC139" s="100"/>
      <c r="BD139" s="101"/>
      <c r="BE139" s="102">
        <f t="shared" si="30"/>
        <v>0</v>
      </c>
      <c r="BF139" s="103"/>
      <c r="BG139" s="104"/>
      <c r="BH139" s="6">
        <f t="shared" si="31"/>
        <v>0</v>
      </c>
      <c r="BI139" s="6">
        <f t="shared" si="32"/>
        <v>0</v>
      </c>
      <c r="BJ139" s="85">
        <f t="shared" si="25"/>
        <v>0</v>
      </c>
      <c r="BK139" s="85"/>
      <c r="BL139" s="85"/>
      <c r="BM139" s="85"/>
      <c r="BN139" s="86"/>
      <c r="BO139">
        <f t="shared" si="33"/>
        <v>0</v>
      </c>
      <c r="BQ139">
        <f t="shared" si="28"/>
        <v>0</v>
      </c>
    </row>
    <row r="140" spans="1:69" ht="15" hidden="1" customHeight="1" x14ac:dyDescent="0.2">
      <c r="A140" s="3"/>
      <c r="B140" s="73"/>
      <c r="C140" s="74"/>
      <c r="D140" s="74"/>
      <c r="E140" s="74"/>
      <c r="F140" s="31"/>
      <c r="G140" s="13"/>
      <c r="H140" s="4"/>
      <c r="I140" s="72">
        <f>BABSIN!G140</f>
        <v>0</v>
      </c>
      <c r="J140" s="72"/>
      <c r="K140" s="72"/>
      <c r="L140" s="72"/>
      <c r="M140" s="72"/>
      <c r="N140" s="72"/>
      <c r="O140" s="72"/>
      <c r="P140" s="72"/>
      <c r="Q140" s="72"/>
      <c r="R140" s="72"/>
      <c r="S140" s="72"/>
      <c r="T140" s="72"/>
      <c r="U140" s="72"/>
      <c r="V140" s="72"/>
      <c r="W140" s="69">
        <f>BABSIN!U140</f>
        <v>0</v>
      </c>
      <c r="X140" s="70"/>
      <c r="Y140" s="71"/>
      <c r="Z140" s="94"/>
      <c r="AA140" s="95"/>
      <c r="AB140" s="95"/>
      <c r="AC140" s="96"/>
      <c r="AD140" s="82"/>
      <c r="AE140" s="83"/>
      <c r="AF140" s="83"/>
      <c r="AG140" s="83"/>
      <c r="AH140" s="84"/>
      <c r="AI140" s="81">
        <f t="shared" si="26"/>
        <v>0</v>
      </c>
      <c r="AJ140" s="81"/>
      <c r="AK140" s="81"/>
      <c r="AL140" s="81"/>
      <c r="AM140" s="81"/>
      <c r="AN140" s="81"/>
      <c r="AO140" s="78"/>
      <c r="AP140" s="79"/>
      <c r="AQ140" s="79"/>
      <c r="AR140" s="79"/>
      <c r="AS140" s="79"/>
      <c r="AT140" s="80"/>
      <c r="AU140" s="77">
        <f t="shared" si="27"/>
        <v>0</v>
      </c>
      <c r="AV140" s="77"/>
      <c r="AW140" s="77"/>
      <c r="AX140" s="77"/>
      <c r="AY140" s="77"/>
      <c r="AZ140" s="77"/>
      <c r="BA140" s="99">
        <f t="shared" si="29"/>
        <v>0</v>
      </c>
      <c r="BB140" s="100"/>
      <c r="BC140" s="100"/>
      <c r="BD140" s="101"/>
      <c r="BE140" s="102">
        <f t="shared" si="30"/>
        <v>0</v>
      </c>
      <c r="BF140" s="103"/>
      <c r="BG140" s="104"/>
      <c r="BH140" s="6">
        <f t="shared" si="31"/>
        <v>0</v>
      </c>
      <c r="BI140" s="6">
        <f t="shared" si="32"/>
        <v>0</v>
      </c>
      <c r="BJ140" s="85">
        <f t="shared" si="25"/>
        <v>0</v>
      </c>
      <c r="BK140" s="85"/>
      <c r="BL140" s="85"/>
      <c r="BM140" s="85"/>
      <c r="BN140" s="86"/>
      <c r="BO140">
        <f t="shared" si="33"/>
        <v>0</v>
      </c>
      <c r="BQ140">
        <f t="shared" si="28"/>
        <v>0</v>
      </c>
    </row>
    <row r="141" spans="1:69" ht="15" hidden="1" customHeight="1" x14ac:dyDescent="0.2">
      <c r="A141" s="3"/>
      <c r="B141" s="73"/>
      <c r="C141" s="74"/>
      <c r="D141" s="74"/>
      <c r="E141" s="74"/>
      <c r="F141" s="31"/>
      <c r="G141" s="13"/>
      <c r="H141" s="4"/>
      <c r="I141" s="72">
        <f>BABSIN!G141</f>
        <v>0</v>
      </c>
      <c r="J141" s="72"/>
      <c r="K141" s="72"/>
      <c r="L141" s="72"/>
      <c r="M141" s="72"/>
      <c r="N141" s="72"/>
      <c r="O141" s="72"/>
      <c r="P141" s="72"/>
      <c r="Q141" s="72"/>
      <c r="R141" s="72"/>
      <c r="S141" s="72"/>
      <c r="T141" s="72"/>
      <c r="U141" s="72"/>
      <c r="V141" s="72"/>
      <c r="W141" s="69">
        <f>BABSIN!U141</f>
        <v>0</v>
      </c>
      <c r="X141" s="70"/>
      <c r="Y141" s="71"/>
      <c r="Z141" s="94"/>
      <c r="AA141" s="95"/>
      <c r="AB141" s="95"/>
      <c r="AC141" s="96"/>
      <c r="AD141" s="82"/>
      <c r="AE141" s="83"/>
      <c r="AF141" s="83"/>
      <c r="AG141" s="83"/>
      <c r="AH141" s="84"/>
      <c r="AI141" s="81">
        <f t="shared" si="26"/>
        <v>0</v>
      </c>
      <c r="AJ141" s="81"/>
      <c r="AK141" s="81"/>
      <c r="AL141" s="81"/>
      <c r="AM141" s="81"/>
      <c r="AN141" s="81"/>
      <c r="AO141" s="78"/>
      <c r="AP141" s="79"/>
      <c r="AQ141" s="79"/>
      <c r="AR141" s="79"/>
      <c r="AS141" s="79"/>
      <c r="AT141" s="80"/>
      <c r="AU141" s="77">
        <f t="shared" si="27"/>
        <v>0</v>
      </c>
      <c r="AV141" s="77"/>
      <c r="AW141" s="77"/>
      <c r="AX141" s="77"/>
      <c r="AY141" s="77"/>
      <c r="AZ141" s="77"/>
      <c r="BA141" s="99">
        <f t="shared" si="29"/>
        <v>0</v>
      </c>
      <c r="BB141" s="100"/>
      <c r="BC141" s="100"/>
      <c r="BD141" s="101"/>
      <c r="BE141" s="102">
        <f t="shared" si="30"/>
        <v>0</v>
      </c>
      <c r="BF141" s="103"/>
      <c r="BG141" s="104"/>
      <c r="BH141" s="6">
        <f t="shared" si="31"/>
        <v>0</v>
      </c>
      <c r="BI141" s="6">
        <f t="shared" si="32"/>
        <v>0</v>
      </c>
      <c r="BJ141" s="85">
        <f t="shared" si="25"/>
        <v>0</v>
      </c>
      <c r="BK141" s="85"/>
      <c r="BL141" s="85"/>
      <c r="BM141" s="85"/>
      <c r="BN141" s="86"/>
      <c r="BO141">
        <f t="shared" si="33"/>
        <v>0</v>
      </c>
      <c r="BQ141">
        <f t="shared" si="28"/>
        <v>0</v>
      </c>
    </row>
    <row r="142" spans="1:69" ht="15" hidden="1" customHeight="1" x14ac:dyDescent="0.2">
      <c r="A142" s="3"/>
      <c r="B142" s="73"/>
      <c r="C142" s="74"/>
      <c r="D142" s="74"/>
      <c r="E142" s="74"/>
      <c r="F142" s="31"/>
      <c r="G142" s="13"/>
      <c r="H142" s="4"/>
      <c r="I142" s="72">
        <f>BABSIN!G142</f>
        <v>0</v>
      </c>
      <c r="J142" s="72"/>
      <c r="K142" s="72"/>
      <c r="L142" s="72"/>
      <c r="M142" s="72"/>
      <c r="N142" s="72"/>
      <c r="O142" s="72"/>
      <c r="P142" s="72"/>
      <c r="Q142" s="72"/>
      <c r="R142" s="72"/>
      <c r="S142" s="72"/>
      <c r="T142" s="72"/>
      <c r="U142" s="72"/>
      <c r="V142" s="72"/>
      <c r="W142" s="69">
        <f>BABSIN!U142</f>
        <v>0</v>
      </c>
      <c r="X142" s="70"/>
      <c r="Y142" s="71"/>
      <c r="Z142" s="94"/>
      <c r="AA142" s="95"/>
      <c r="AB142" s="95"/>
      <c r="AC142" s="96"/>
      <c r="AD142" s="82"/>
      <c r="AE142" s="83"/>
      <c r="AF142" s="83"/>
      <c r="AG142" s="83"/>
      <c r="AH142" s="84"/>
      <c r="AI142" s="81">
        <f t="shared" si="26"/>
        <v>0</v>
      </c>
      <c r="AJ142" s="81"/>
      <c r="AK142" s="81"/>
      <c r="AL142" s="81"/>
      <c r="AM142" s="81"/>
      <c r="AN142" s="81"/>
      <c r="AO142" s="78"/>
      <c r="AP142" s="79"/>
      <c r="AQ142" s="79"/>
      <c r="AR142" s="79"/>
      <c r="AS142" s="79"/>
      <c r="AT142" s="80"/>
      <c r="AU142" s="77">
        <f t="shared" si="27"/>
        <v>0</v>
      </c>
      <c r="AV142" s="77"/>
      <c r="AW142" s="77"/>
      <c r="AX142" s="77"/>
      <c r="AY142" s="77"/>
      <c r="AZ142" s="77"/>
      <c r="BA142" s="99">
        <f t="shared" si="29"/>
        <v>0</v>
      </c>
      <c r="BB142" s="100"/>
      <c r="BC142" s="100"/>
      <c r="BD142" s="101"/>
      <c r="BE142" s="102">
        <f t="shared" si="30"/>
        <v>0</v>
      </c>
      <c r="BF142" s="103"/>
      <c r="BG142" s="104"/>
      <c r="BH142" s="6">
        <f t="shared" si="31"/>
        <v>0</v>
      </c>
      <c r="BI142" s="6">
        <f t="shared" si="32"/>
        <v>0</v>
      </c>
      <c r="BJ142" s="85">
        <f t="shared" si="25"/>
        <v>0</v>
      </c>
      <c r="BK142" s="85"/>
      <c r="BL142" s="85"/>
      <c r="BM142" s="85"/>
      <c r="BN142" s="86"/>
      <c r="BO142">
        <f t="shared" si="33"/>
        <v>0</v>
      </c>
      <c r="BQ142">
        <f t="shared" si="28"/>
        <v>0</v>
      </c>
    </row>
    <row r="143" spans="1:69" ht="15" hidden="1" customHeight="1" x14ac:dyDescent="0.2">
      <c r="A143" s="3"/>
      <c r="B143" s="73"/>
      <c r="C143" s="74"/>
      <c r="D143" s="74"/>
      <c r="E143" s="74"/>
      <c r="F143" s="31"/>
      <c r="G143" s="13"/>
      <c r="H143" s="4"/>
      <c r="I143" s="72">
        <f>BABSIN!G143</f>
        <v>0</v>
      </c>
      <c r="J143" s="72"/>
      <c r="K143" s="72"/>
      <c r="L143" s="72"/>
      <c r="M143" s="72"/>
      <c r="N143" s="72"/>
      <c r="O143" s="72"/>
      <c r="P143" s="72"/>
      <c r="Q143" s="72"/>
      <c r="R143" s="72"/>
      <c r="S143" s="72"/>
      <c r="T143" s="72"/>
      <c r="U143" s="72"/>
      <c r="V143" s="72"/>
      <c r="W143" s="69">
        <f>BABSIN!U143</f>
        <v>0</v>
      </c>
      <c r="X143" s="70"/>
      <c r="Y143" s="71"/>
      <c r="Z143" s="94"/>
      <c r="AA143" s="95"/>
      <c r="AB143" s="95"/>
      <c r="AC143" s="96"/>
      <c r="AD143" s="82"/>
      <c r="AE143" s="83"/>
      <c r="AF143" s="83"/>
      <c r="AG143" s="83"/>
      <c r="AH143" s="84"/>
      <c r="AI143" s="81">
        <f t="shared" si="26"/>
        <v>0</v>
      </c>
      <c r="AJ143" s="81"/>
      <c r="AK143" s="81"/>
      <c r="AL143" s="81"/>
      <c r="AM143" s="81"/>
      <c r="AN143" s="81"/>
      <c r="AO143" s="78"/>
      <c r="AP143" s="79"/>
      <c r="AQ143" s="79"/>
      <c r="AR143" s="79"/>
      <c r="AS143" s="79"/>
      <c r="AT143" s="80"/>
      <c r="AU143" s="77">
        <f t="shared" si="27"/>
        <v>0</v>
      </c>
      <c r="AV143" s="77"/>
      <c r="AW143" s="77"/>
      <c r="AX143" s="77"/>
      <c r="AY143" s="77"/>
      <c r="AZ143" s="77"/>
      <c r="BA143" s="99">
        <f t="shared" si="29"/>
        <v>0</v>
      </c>
      <c r="BB143" s="100"/>
      <c r="BC143" s="100"/>
      <c r="BD143" s="101"/>
      <c r="BE143" s="102">
        <f t="shared" si="30"/>
        <v>0</v>
      </c>
      <c r="BF143" s="103"/>
      <c r="BG143" s="104"/>
      <c r="BH143" s="6">
        <f t="shared" si="31"/>
        <v>0</v>
      </c>
      <c r="BI143" s="6">
        <f t="shared" si="32"/>
        <v>0</v>
      </c>
      <c r="BJ143" s="85">
        <f t="shared" si="25"/>
        <v>0</v>
      </c>
      <c r="BK143" s="85"/>
      <c r="BL143" s="85"/>
      <c r="BM143" s="85"/>
      <c r="BN143" s="86"/>
      <c r="BO143">
        <f t="shared" si="33"/>
        <v>0</v>
      </c>
      <c r="BQ143">
        <f t="shared" si="28"/>
        <v>0</v>
      </c>
    </row>
    <row r="144" spans="1:69" ht="15" hidden="1" customHeight="1" x14ac:dyDescent="0.2">
      <c r="A144" s="3"/>
      <c r="B144" s="73"/>
      <c r="C144" s="74"/>
      <c r="D144" s="74"/>
      <c r="E144" s="74"/>
      <c r="F144" s="31"/>
      <c r="G144" s="13"/>
      <c r="H144" s="4"/>
      <c r="I144" s="72">
        <f>BABSIN!G144</f>
        <v>0</v>
      </c>
      <c r="J144" s="72"/>
      <c r="K144" s="72"/>
      <c r="L144" s="72"/>
      <c r="M144" s="72"/>
      <c r="N144" s="72"/>
      <c r="O144" s="72"/>
      <c r="P144" s="72"/>
      <c r="Q144" s="72"/>
      <c r="R144" s="72"/>
      <c r="S144" s="72"/>
      <c r="T144" s="72"/>
      <c r="U144" s="72"/>
      <c r="V144" s="72"/>
      <c r="W144" s="69">
        <f>BABSIN!U144</f>
        <v>0</v>
      </c>
      <c r="X144" s="70"/>
      <c r="Y144" s="71"/>
      <c r="Z144" s="94"/>
      <c r="AA144" s="95"/>
      <c r="AB144" s="95"/>
      <c r="AC144" s="96"/>
      <c r="AD144" s="82"/>
      <c r="AE144" s="83"/>
      <c r="AF144" s="83"/>
      <c r="AG144" s="83"/>
      <c r="AH144" s="84"/>
      <c r="AI144" s="81">
        <f t="shared" si="26"/>
        <v>0</v>
      </c>
      <c r="AJ144" s="81"/>
      <c r="AK144" s="81"/>
      <c r="AL144" s="81"/>
      <c r="AM144" s="81"/>
      <c r="AN144" s="81"/>
      <c r="AO144" s="78"/>
      <c r="AP144" s="79"/>
      <c r="AQ144" s="79"/>
      <c r="AR144" s="79"/>
      <c r="AS144" s="79"/>
      <c r="AT144" s="80"/>
      <c r="AU144" s="77">
        <f t="shared" si="27"/>
        <v>0</v>
      </c>
      <c r="AV144" s="77"/>
      <c r="AW144" s="77"/>
      <c r="AX144" s="77"/>
      <c r="AY144" s="77"/>
      <c r="AZ144" s="77"/>
      <c r="BA144" s="99">
        <f t="shared" si="29"/>
        <v>0</v>
      </c>
      <c r="BB144" s="100"/>
      <c r="BC144" s="100"/>
      <c r="BD144" s="101"/>
      <c r="BE144" s="102">
        <f t="shared" si="30"/>
        <v>0</v>
      </c>
      <c r="BF144" s="103"/>
      <c r="BG144" s="104"/>
      <c r="BH144" s="6">
        <f t="shared" si="31"/>
        <v>0</v>
      </c>
      <c r="BI144" s="6">
        <f t="shared" si="32"/>
        <v>0</v>
      </c>
      <c r="BJ144" s="85">
        <f t="shared" si="25"/>
        <v>0</v>
      </c>
      <c r="BK144" s="85"/>
      <c r="BL144" s="85"/>
      <c r="BM144" s="85"/>
      <c r="BN144" s="86"/>
      <c r="BO144">
        <f t="shared" si="33"/>
        <v>0</v>
      </c>
      <c r="BQ144">
        <f t="shared" si="28"/>
        <v>0</v>
      </c>
    </row>
    <row r="145" spans="1:69" ht="15" hidden="1" customHeight="1" x14ac:dyDescent="0.2">
      <c r="A145" s="3"/>
      <c r="B145" s="73"/>
      <c r="C145" s="74"/>
      <c r="D145" s="74"/>
      <c r="E145" s="74"/>
      <c r="F145" s="31"/>
      <c r="G145" s="13"/>
      <c r="H145" s="13"/>
      <c r="I145" s="72">
        <f>BABSIN!G145</f>
        <v>0</v>
      </c>
      <c r="J145" s="72"/>
      <c r="K145" s="72"/>
      <c r="L145" s="72"/>
      <c r="M145" s="72"/>
      <c r="N145" s="72"/>
      <c r="O145" s="72"/>
      <c r="P145" s="72"/>
      <c r="Q145" s="72"/>
      <c r="R145" s="72"/>
      <c r="S145" s="72"/>
      <c r="T145" s="72"/>
      <c r="U145" s="72"/>
      <c r="V145" s="72"/>
      <c r="W145" s="69">
        <f>BABSIN!U145</f>
        <v>0</v>
      </c>
      <c r="X145" s="70"/>
      <c r="Y145" s="71"/>
      <c r="Z145" s="94"/>
      <c r="AA145" s="95"/>
      <c r="AB145" s="95"/>
      <c r="AC145" s="96"/>
      <c r="AD145" s="82"/>
      <c r="AE145" s="83"/>
      <c r="AF145" s="83"/>
      <c r="AG145" s="83"/>
      <c r="AH145" s="84"/>
      <c r="AI145" s="81">
        <f t="shared" si="26"/>
        <v>0</v>
      </c>
      <c r="AJ145" s="81"/>
      <c r="AK145" s="81"/>
      <c r="AL145" s="81"/>
      <c r="AM145" s="81"/>
      <c r="AN145" s="81"/>
      <c r="AO145" s="78"/>
      <c r="AP145" s="79"/>
      <c r="AQ145" s="79"/>
      <c r="AR145" s="79"/>
      <c r="AS145" s="79"/>
      <c r="AT145" s="80"/>
      <c r="AU145" s="77">
        <f t="shared" si="27"/>
        <v>0</v>
      </c>
      <c r="AV145" s="77"/>
      <c r="AW145" s="77"/>
      <c r="AX145" s="77"/>
      <c r="AY145" s="77"/>
      <c r="AZ145" s="77"/>
      <c r="BA145" s="99">
        <f t="shared" si="29"/>
        <v>0</v>
      </c>
      <c r="BB145" s="100"/>
      <c r="BC145" s="100"/>
      <c r="BD145" s="101"/>
      <c r="BE145" s="102">
        <f t="shared" si="30"/>
        <v>0</v>
      </c>
      <c r="BF145" s="103"/>
      <c r="BG145" s="104"/>
      <c r="BH145" s="6">
        <f t="shared" si="31"/>
        <v>0</v>
      </c>
      <c r="BI145" s="6">
        <f t="shared" si="32"/>
        <v>0</v>
      </c>
      <c r="BJ145" s="85">
        <f t="shared" si="25"/>
        <v>0</v>
      </c>
      <c r="BK145" s="85"/>
      <c r="BL145" s="85"/>
      <c r="BM145" s="85"/>
      <c r="BN145" s="86"/>
      <c r="BO145">
        <f t="shared" si="33"/>
        <v>0</v>
      </c>
      <c r="BQ145">
        <f t="shared" si="28"/>
        <v>0</v>
      </c>
    </row>
    <row r="146" spans="1:69" ht="15" hidden="1" customHeight="1" x14ac:dyDescent="0.2">
      <c r="A146" s="3"/>
      <c r="B146" s="73"/>
      <c r="C146" s="74"/>
      <c r="D146" s="74"/>
      <c r="E146" s="74"/>
      <c r="F146" s="31"/>
      <c r="G146" s="13"/>
      <c r="H146" s="13"/>
      <c r="I146" s="72">
        <f>BABSIN!G146</f>
        <v>0</v>
      </c>
      <c r="J146" s="72"/>
      <c r="K146" s="72"/>
      <c r="L146" s="72"/>
      <c r="M146" s="72"/>
      <c r="N146" s="72"/>
      <c r="O146" s="72"/>
      <c r="P146" s="72"/>
      <c r="Q146" s="72"/>
      <c r="R146" s="72"/>
      <c r="S146" s="72"/>
      <c r="T146" s="72"/>
      <c r="U146" s="72"/>
      <c r="V146" s="72"/>
      <c r="W146" s="69">
        <f>BABSIN!U146</f>
        <v>0</v>
      </c>
      <c r="X146" s="70"/>
      <c r="Y146" s="71"/>
      <c r="Z146" s="94"/>
      <c r="AA146" s="95"/>
      <c r="AB146" s="95"/>
      <c r="AC146" s="96"/>
      <c r="AD146" s="82"/>
      <c r="AE146" s="83"/>
      <c r="AF146" s="83"/>
      <c r="AG146" s="83"/>
      <c r="AH146" s="84"/>
      <c r="AI146" s="81">
        <f t="shared" si="26"/>
        <v>0</v>
      </c>
      <c r="AJ146" s="81"/>
      <c r="AK146" s="81"/>
      <c r="AL146" s="81"/>
      <c r="AM146" s="81"/>
      <c r="AN146" s="81"/>
      <c r="AO146" s="78"/>
      <c r="AP146" s="79"/>
      <c r="AQ146" s="79"/>
      <c r="AR146" s="79"/>
      <c r="AS146" s="79"/>
      <c r="AT146" s="80"/>
      <c r="AU146" s="77">
        <f t="shared" si="27"/>
        <v>0</v>
      </c>
      <c r="AV146" s="77"/>
      <c r="AW146" s="77"/>
      <c r="AX146" s="77"/>
      <c r="AY146" s="77"/>
      <c r="AZ146" s="77"/>
      <c r="BA146" s="99">
        <f t="shared" si="29"/>
        <v>0</v>
      </c>
      <c r="BB146" s="100"/>
      <c r="BC146" s="100"/>
      <c r="BD146" s="101"/>
      <c r="BE146" s="102">
        <f t="shared" si="30"/>
        <v>0</v>
      </c>
      <c r="BF146" s="103"/>
      <c r="BG146" s="104"/>
      <c r="BH146" s="6">
        <f t="shared" si="31"/>
        <v>0</v>
      </c>
      <c r="BI146" s="6">
        <f t="shared" si="32"/>
        <v>0</v>
      </c>
      <c r="BJ146" s="85">
        <f t="shared" ref="BJ146:BJ209" si="34">IF(AND(A146&lt;&gt;"",A146="S"),ROUND(Z146*$AD146,2),IF(AND(A146&lt;&gt;"",A146="T"),SUMIFS(IS,IC,CR),))</f>
        <v>0</v>
      </c>
      <c r="BK146" s="85"/>
      <c r="BL146" s="85"/>
      <c r="BM146" s="85"/>
      <c r="BN146" s="86"/>
      <c r="BO146">
        <f t="shared" si="33"/>
        <v>0</v>
      </c>
      <c r="BQ146">
        <f t="shared" si="28"/>
        <v>0</v>
      </c>
    </row>
    <row r="147" spans="1:69" ht="15" hidden="1" customHeight="1" x14ac:dyDescent="0.2">
      <c r="A147" s="3"/>
      <c r="B147" s="73"/>
      <c r="C147" s="74"/>
      <c r="D147" s="74"/>
      <c r="E147" s="74"/>
      <c r="F147" s="31"/>
      <c r="G147" s="13"/>
      <c r="H147" s="4"/>
      <c r="I147" s="72">
        <f>BABSIN!G147</f>
        <v>0</v>
      </c>
      <c r="J147" s="72"/>
      <c r="K147" s="72"/>
      <c r="L147" s="72"/>
      <c r="M147" s="72"/>
      <c r="N147" s="72"/>
      <c r="O147" s="72"/>
      <c r="P147" s="72"/>
      <c r="Q147" s="72"/>
      <c r="R147" s="72"/>
      <c r="S147" s="72"/>
      <c r="T147" s="72"/>
      <c r="U147" s="72"/>
      <c r="V147" s="72"/>
      <c r="W147" s="69">
        <f>BABSIN!U147</f>
        <v>0</v>
      </c>
      <c r="X147" s="70"/>
      <c r="Y147" s="71"/>
      <c r="Z147" s="94"/>
      <c r="AA147" s="95"/>
      <c r="AB147" s="95"/>
      <c r="AC147" s="96"/>
      <c r="AD147" s="82"/>
      <c r="AE147" s="83"/>
      <c r="AF147" s="83"/>
      <c r="AG147" s="83"/>
      <c r="AH147" s="84"/>
      <c r="AI147" s="81">
        <f t="shared" ref="AI147:AI210" si="35">AD147*Z147</f>
        <v>0</v>
      </c>
      <c r="AJ147" s="81"/>
      <c r="AK147" s="81"/>
      <c r="AL147" s="81"/>
      <c r="AM147" s="81"/>
      <c r="AN147" s="81"/>
      <c r="AO147" s="78"/>
      <c r="AP147" s="79"/>
      <c r="AQ147" s="79"/>
      <c r="AR147" s="79"/>
      <c r="AS147" s="79"/>
      <c r="AT147" s="80"/>
      <c r="AU147" s="77">
        <f t="shared" ref="AU147:AU210" si="36">IF(A147="T",BJ147,ROUND(AO147*(1+$BK$11),2))</f>
        <v>0</v>
      </c>
      <c r="AV147" s="77"/>
      <c r="AW147" s="77"/>
      <c r="AX147" s="77"/>
      <c r="AY147" s="77"/>
      <c r="AZ147" s="77"/>
      <c r="BA147" s="99">
        <f t="shared" si="29"/>
        <v>0</v>
      </c>
      <c r="BB147" s="100"/>
      <c r="BC147" s="100"/>
      <c r="BD147" s="101"/>
      <c r="BE147" s="102">
        <f t="shared" si="30"/>
        <v>0</v>
      </c>
      <c r="BF147" s="103"/>
      <c r="BG147" s="104"/>
      <c r="BH147" s="6">
        <f t="shared" si="31"/>
        <v>0</v>
      </c>
      <c r="BI147" s="6">
        <f t="shared" si="32"/>
        <v>0</v>
      </c>
      <c r="BJ147" s="85">
        <f t="shared" si="34"/>
        <v>0</v>
      </c>
      <c r="BK147" s="85"/>
      <c r="BL147" s="85"/>
      <c r="BM147" s="85"/>
      <c r="BN147" s="86"/>
      <c r="BO147">
        <f t="shared" si="33"/>
        <v>0</v>
      </c>
      <c r="BQ147">
        <f t="shared" ref="BQ147:BQ208" si="37">ROUND(AU147*Z147,2)</f>
        <v>0</v>
      </c>
    </row>
    <row r="148" spans="1:69" ht="15" hidden="1" customHeight="1" x14ac:dyDescent="0.2">
      <c r="A148" s="3"/>
      <c r="B148" s="73"/>
      <c r="C148" s="74"/>
      <c r="D148" s="74"/>
      <c r="E148" s="74"/>
      <c r="F148" s="31">
        <f>IF(A148="T",B148,IF(A148="S",#REF!,))</f>
        <v>0</v>
      </c>
      <c r="G148" s="13"/>
      <c r="H148" s="4"/>
      <c r="I148" s="72">
        <f>BABSIN!G148</f>
        <v>0</v>
      </c>
      <c r="J148" s="72"/>
      <c r="K148" s="72"/>
      <c r="L148" s="72"/>
      <c r="M148" s="72"/>
      <c r="N148" s="72"/>
      <c r="O148" s="72"/>
      <c r="P148" s="72"/>
      <c r="Q148" s="72"/>
      <c r="R148" s="72"/>
      <c r="S148" s="72"/>
      <c r="T148" s="72"/>
      <c r="U148" s="72"/>
      <c r="V148" s="72"/>
      <c r="W148" s="98">
        <f>BABSIN!U148</f>
        <v>0</v>
      </c>
      <c r="X148" s="98"/>
      <c r="Y148" s="98"/>
      <c r="Z148" s="68"/>
      <c r="AA148" s="68"/>
      <c r="AB148" s="68"/>
      <c r="AC148" s="68"/>
      <c r="AD148" s="81"/>
      <c r="AE148" s="81"/>
      <c r="AF148" s="81"/>
      <c r="AG148" s="81"/>
      <c r="AH148" s="81"/>
      <c r="AI148" s="81">
        <f t="shared" si="35"/>
        <v>0</v>
      </c>
      <c r="AJ148" s="81"/>
      <c r="AK148" s="81"/>
      <c r="AL148" s="81"/>
      <c r="AM148" s="81"/>
      <c r="AN148" s="81"/>
      <c r="AO148" s="78"/>
      <c r="AP148" s="79"/>
      <c r="AQ148" s="79"/>
      <c r="AR148" s="79"/>
      <c r="AS148" s="79"/>
      <c r="AT148" s="80"/>
      <c r="AU148" s="77">
        <f t="shared" si="36"/>
        <v>0</v>
      </c>
      <c r="AV148" s="77"/>
      <c r="AW148" s="77"/>
      <c r="AX148" s="77"/>
      <c r="AY148" s="77"/>
      <c r="AZ148" s="77"/>
      <c r="BA148" s="99">
        <f t="shared" si="29"/>
        <v>0</v>
      </c>
      <c r="BB148" s="100"/>
      <c r="BC148" s="100"/>
      <c r="BD148" s="101"/>
      <c r="BE148" s="102">
        <f t="shared" si="30"/>
        <v>0</v>
      </c>
      <c r="BF148" s="103"/>
      <c r="BG148" s="104"/>
      <c r="BH148" s="6">
        <f t="shared" si="31"/>
        <v>0</v>
      </c>
      <c r="BI148" s="6">
        <f t="shared" si="32"/>
        <v>0</v>
      </c>
      <c r="BJ148" s="85">
        <f t="shared" si="34"/>
        <v>0</v>
      </c>
      <c r="BK148" s="85"/>
      <c r="BL148" s="85"/>
      <c r="BM148" s="85"/>
      <c r="BN148" s="86"/>
      <c r="BO148" t="e">
        <f>IF(OR(A148="T",A148="S",#REF!="S"),"OK",)</f>
        <v>#REF!</v>
      </c>
      <c r="BQ148">
        <f t="shared" si="37"/>
        <v>0</v>
      </c>
    </row>
    <row r="149" spans="1:69" ht="15" hidden="1" customHeight="1" x14ac:dyDescent="0.2">
      <c r="A149" s="3"/>
      <c r="B149" s="73"/>
      <c r="C149" s="74"/>
      <c r="D149" s="74"/>
      <c r="E149" s="74"/>
      <c r="F149" s="31"/>
      <c r="G149" s="13"/>
      <c r="H149" s="13"/>
      <c r="I149" s="72">
        <f>BABSIN!G149</f>
        <v>0</v>
      </c>
      <c r="J149" s="72"/>
      <c r="K149" s="72"/>
      <c r="L149" s="72"/>
      <c r="M149" s="72"/>
      <c r="N149" s="72"/>
      <c r="O149" s="72"/>
      <c r="P149" s="72"/>
      <c r="Q149" s="72"/>
      <c r="R149" s="72"/>
      <c r="S149" s="72"/>
      <c r="T149" s="72"/>
      <c r="U149" s="72"/>
      <c r="V149" s="72"/>
      <c r="W149" s="121">
        <f>BABSIN!U149</f>
        <v>0</v>
      </c>
      <c r="X149" s="121"/>
      <c r="Y149" s="121"/>
      <c r="Z149" s="122"/>
      <c r="AA149" s="122"/>
      <c r="AB149" s="122"/>
      <c r="AC149" s="122"/>
      <c r="AD149" s="120"/>
      <c r="AE149" s="120"/>
      <c r="AF149" s="120"/>
      <c r="AG149" s="120"/>
      <c r="AH149" s="120"/>
      <c r="AI149" s="81">
        <f t="shared" si="35"/>
        <v>0</v>
      </c>
      <c r="AJ149" s="81"/>
      <c r="AK149" s="81"/>
      <c r="AL149" s="81"/>
      <c r="AM149" s="81"/>
      <c r="AN149" s="81"/>
      <c r="AO149" s="78"/>
      <c r="AP149" s="79"/>
      <c r="AQ149" s="79"/>
      <c r="AR149" s="79"/>
      <c r="AS149" s="79"/>
      <c r="AT149" s="80"/>
      <c r="AU149" s="77">
        <f t="shared" si="36"/>
        <v>0</v>
      </c>
      <c r="AV149" s="77"/>
      <c r="AW149" s="77"/>
      <c r="AX149" s="77"/>
      <c r="AY149" s="77"/>
      <c r="AZ149" s="77"/>
      <c r="BA149" s="99">
        <f t="shared" si="29"/>
        <v>0</v>
      </c>
      <c r="BB149" s="100"/>
      <c r="BC149" s="100"/>
      <c r="BD149" s="101"/>
      <c r="BE149" s="102">
        <f t="shared" si="30"/>
        <v>0</v>
      </c>
      <c r="BF149" s="103"/>
      <c r="BG149" s="104"/>
      <c r="BH149" s="6">
        <f t="shared" si="31"/>
        <v>0</v>
      </c>
      <c r="BI149" s="6">
        <f t="shared" si="32"/>
        <v>0</v>
      </c>
      <c r="BJ149" s="85">
        <f t="shared" si="34"/>
        <v>0</v>
      </c>
      <c r="BK149" s="85"/>
      <c r="BL149" s="85"/>
      <c r="BM149" s="85"/>
      <c r="BN149" s="86"/>
      <c r="BO149">
        <f t="shared" ref="BO149:BO212" si="38">IF(OR(A149="T",A149="S",A148="S"),"OK",)</f>
        <v>0</v>
      </c>
      <c r="BQ149">
        <f t="shared" si="37"/>
        <v>0</v>
      </c>
    </row>
    <row r="150" spans="1:69" ht="15" hidden="1" customHeight="1" x14ac:dyDescent="0.2">
      <c r="A150" s="3"/>
      <c r="B150" s="73"/>
      <c r="C150" s="74"/>
      <c r="D150" s="74"/>
      <c r="E150" s="74"/>
      <c r="F150" s="31"/>
      <c r="G150" s="13"/>
      <c r="H150" s="4"/>
      <c r="I150" s="72">
        <f>BABSIN!G150</f>
        <v>0</v>
      </c>
      <c r="J150" s="72"/>
      <c r="K150" s="72"/>
      <c r="L150" s="72"/>
      <c r="M150" s="72"/>
      <c r="N150" s="72"/>
      <c r="O150" s="72"/>
      <c r="P150" s="72"/>
      <c r="Q150" s="72"/>
      <c r="R150" s="72"/>
      <c r="S150" s="72"/>
      <c r="T150" s="72"/>
      <c r="U150" s="72"/>
      <c r="V150" s="72"/>
      <c r="W150" s="69">
        <f>BABSIN!U150</f>
        <v>0</v>
      </c>
      <c r="X150" s="70"/>
      <c r="Y150" s="71"/>
      <c r="Z150" s="94"/>
      <c r="AA150" s="95"/>
      <c r="AB150" s="95"/>
      <c r="AC150" s="96"/>
      <c r="AD150" s="82"/>
      <c r="AE150" s="83"/>
      <c r="AF150" s="83"/>
      <c r="AG150" s="83"/>
      <c r="AH150" s="84"/>
      <c r="AI150" s="81">
        <f t="shared" si="35"/>
        <v>0</v>
      </c>
      <c r="AJ150" s="81"/>
      <c r="AK150" s="81"/>
      <c r="AL150" s="81"/>
      <c r="AM150" s="81"/>
      <c r="AN150" s="81"/>
      <c r="AO150" s="78"/>
      <c r="AP150" s="79"/>
      <c r="AQ150" s="79"/>
      <c r="AR150" s="79"/>
      <c r="AS150" s="79"/>
      <c r="AT150" s="80"/>
      <c r="AU150" s="77">
        <f t="shared" si="36"/>
        <v>0</v>
      </c>
      <c r="AV150" s="77"/>
      <c r="AW150" s="77"/>
      <c r="AX150" s="77"/>
      <c r="AY150" s="77"/>
      <c r="AZ150" s="77"/>
      <c r="BA150" s="99">
        <f t="shared" si="29"/>
        <v>0</v>
      </c>
      <c r="BB150" s="100"/>
      <c r="BC150" s="100"/>
      <c r="BD150" s="101"/>
      <c r="BE150" s="102">
        <f t="shared" si="30"/>
        <v>0</v>
      </c>
      <c r="BF150" s="103"/>
      <c r="BG150" s="104"/>
      <c r="BH150" s="6">
        <f t="shared" si="31"/>
        <v>0</v>
      </c>
      <c r="BI150" s="6">
        <f t="shared" si="32"/>
        <v>0</v>
      </c>
      <c r="BJ150" s="85">
        <f t="shared" si="34"/>
        <v>0</v>
      </c>
      <c r="BK150" s="85"/>
      <c r="BL150" s="85"/>
      <c r="BM150" s="85"/>
      <c r="BN150" s="86"/>
      <c r="BO150">
        <f t="shared" si="38"/>
        <v>0</v>
      </c>
      <c r="BQ150">
        <f t="shared" si="37"/>
        <v>0</v>
      </c>
    </row>
    <row r="151" spans="1:69" ht="15" hidden="1" customHeight="1" x14ac:dyDescent="0.2">
      <c r="A151" s="3"/>
      <c r="B151" s="73"/>
      <c r="C151" s="74"/>
      <c r="D151" s="74"/>
      <c r="E151" s="74"/>
      <c r="F151" s="31"/>
      <c r="G151" s="13"/>
      <c r="H151" s="4"/>
      <c r="I151" s="72">
        <f>BABSIN!G151</f>
        <v>0</v>
      </c>
      <c r="J151" s="72"/>
      <c r="K151" s="72"/>
      <c r="L151" s="72"/>
      <c r="M151" s="72"/>
      <c r="N151" s="72"/>
      <c r="O151" s="72"/>
      <c r="P151" s="72"/>
      <c r="Q151" s="72"/>
      <c r="R151" s="72"/>
      <c r="S151" s="72"/>
      <c r="T151" s="72"/>
      <c r="U151" s="72"/>
      <c r="V151" s="72"/>
      <c r="W151" s="69">
        <f>BABSIN!U151</f>
        <v>0</v>
      </c>
      <c r="X151" s="70"/>
      <c r="Y151" s="71"/>
      <c r="Z151" s="94"/>
      <c r="AA151" s="95"/>
      <c r="AB151" s="95"/>
      <c r="AC151" s="96"/>
      <c r="AD151" s="82"/>
      <c r="AE151" s="83"/>
      <c r="AF151" s="83"/>
      <c r="AG151" s="83"/>
      <c r="AH151" s="84"/>
      <c r="AI151" s="81">
        <f t="shared" si="35"/>
        <v>0</v>
      </c>
      <c r="AJ151" s="81"/>
      <c r="AK151" s="81"/>
      <c r="AL151" s="81"/>
      <c r="AM151" s="81"/>
      <c r="AN151" s="81"/>
      <c r="AO151" s="78"/>
      <c r="AP151" s="79"/>
      <c r="AQ151" s="79"/>
      <c r="AR151" s="79"/>
      <c r="AS151" s="79"/>
      <c r="AT151" s="80"/>
      <c r="AU151" s="77">
        <f t="shared" si="36"/>
        <v>0</v>
      </c>
      <c r="AV151" s="77"/>
      <c r="AW151" s="77"/>
      <c r="AX151" s="77"/>
      <c r="AY151" s="77"/>
      <c r="AZ151" s="77"/>
      <c r="BA151" s="99">
        <f t="shared" si="29"/>
        <v>0</v>
      </c>
      <c r="BB151" s="100"/>
      <c r="BC151" s="100"/>
      <c r="BD151" s="101"/>
      <c r="BE151" s="102">
        <f t="shared" si="30"/>
        <v>0</v>
      </c>
      <c r="BF151" s="103"/>
      <c r="BG151" s="104"/>
      <c r="BH151" s="6">
        <f t="shared" si="31"/>
        <v>0</v>
      </c>
      <c r="BI151" s="6">
        <f t="shared" si="32"/>
        <v>0</v>
      </c>
      <c r="BJ151" s="85">
        <f t="shared" si="34"/>
        <v>0</v>
      </c>
      <c r="BK151" s="85"/>
      <c r="BL151" s="85"/>
      <c r="BM151" s="85"/>
      <c r="BN151" s="86"/>
      <c r="BO151">
        <f t="shared" si="38"/>
        <v>0</v>
      </c>
      <c r="BQ151">
        <f t="shared" si="37"/>
        <v>0</v>
      </c>
    </row>
    <row r="152" spans="1:69" ht="15" hidden="1" customHeight="1" x14ac:dyDescent="0.2">
      <c r="A152" s="3"/>
      <c r="B152" s="73"/>
      <c r="C152" s="74"/>
      <c r="D152" s="74"/>
      <c r="E152" s="74"/>
      <c r="F152" s="31"/>
      <c r="G152" s="13"/>
      <c r="H152" s="4"/>
      <c r="I152" s="72">
        <f>BABSIN!G152</f>
        <v>0</v>
      </c>
      <c r="J152" s="72"/>
      <c r="K152" s="72"/>
      <c r="L152" s="72"/>
      <c r="M152" s="72"/>
      <c r="N152" s="72"/>
      <c r="O152" s="72"/>
      <c r="P152" s="72"/>
      <c r="Q152" s="72"/>
      <c r="R152" s="72"/>
      <c r="S152" s="72"/>
      <c r="T152" s="72"/>
      <c r="U152" s="72"/>
      <c r="V152" s="72"/>
      <c r="W152" s="69">
        <f>BABSIN!U152</f>
        <v>0</v>
      </c>
      <c r="X152" s="70"/>
      <c r="Y152" s="71"/>
      <c r="Z152" s="94"/>
      <c r="AA152" s="95"/>
      <c r="AB152" s="95"/>
      <c r="AC152" s="96"/>
      <c r="AD152" s="82"/>
      <c r="AE152" s="83"/>
      <c r="AF152" s="83"/>
      <c r="AG152" s="83"/>
      <c r="AH152" s="84"/>
      <c r="AI152" s="81">
        <f t="shared" si="35"/>
        <v>0</v>
      </c>
      <c r="AJ152" s="81"/>
      <c r="AK152" s="81"/>
      <c r="AL152" s="81"/>
      <c r="AM152" s="81"/>
      <c r="AN152" s="81"/>
      <c r="AO152" s="78"/>
      <c r="AP152" s="79"/>
      <c r="AQ152" s="79"/>
      <c r="AR152" s="79"/>
      <c r="AS152" s="79"/>
      <c r="AT152" s="80"/>
      <c r="AU152" s="77">
        <f t="shared" si="36"/>
        <v>0</v>
      </c>
      <c r="AV152" s="77"/>
      <c r="AW152" s="77"/>
      <c r="AX152" s="77"/>
      <c r="AY152" s="77"/>
      <c r="AZ152" s="77"/>
      <c r="BA152" s="99">
        <f t="shared" si="29"/>
        <v>0</v>
      </c>
      <c r="BB152" s="100"/>
      <c r="BC152" s="100"/>
      <c r="BD152" s="101"/>
      <c r="BE152" s="102">
        <f t="shared" si="30"/>
        <v>0</v>
      </c>
      <c r="BF152" s="103"/>
      <c r="BG152" s="104"/>
      <c r="BH152" s="6">
        <f t="shared" si="31"/>
        <v>0</v>
      </c>
      <c r="BI152" s="6">
        <f t="shared" si="32"/>
        <v>0</v>
      </c>
      <c r="BJ152" s="85">
        <f t="shared" si="34"/>
        <v>0</v>
      </c>
      <c r="BK152" s="85"/>
      <c r="BL152" s="85"/>
      <c r="BM152" s="85"/>
      <c r="BN152" s="86"/>
      <c r="BO152">
        <f t="shared" si="38"/>
        <v>0</v>
      </c>
      <c r="BQ152">
        <f t="shared" si="37"/>
        <v>0</v>
      </c>
    </row>
    <row r="153" spans="1:69" ht="15" hidden="1" customHeight="1" x14ac:dyDescent="0.2">
      <c r="A153" s="3"/>
      <c r="B153" s="73"/>
      <c r="C153" s="74"/>
      <c r="D153" s="74"/>
      <c r="E153" s="74"/>
      <c r="F153" s="31"/>
      <c r="G153" s="13"/>
      <c r="H153" s="4"/>
      <c r="I153" s="72">
        <f>BABSIN!G153</f>
        <v>0</v>
      </c>
      <c r="J153" s="72"/>
      <c r="K153" s="72"/>
      <c r="L153" s="72"/>
      <c r="M153" s="72"/>
      <c r="N153" s="72"/>
      <c r="O153" s="72"/>
      <c r="P153" s="72"/>
      <c r="Q153" s="72"/>
      <c r="R153" s="72"/>
      <c r="S153" s="72"/>
      <c r="T153" s="72"/>
      <c r="U153" s="72"/>
      <c r="V153" s="72"/>
      <c r="W153" s="69">
        <f>BABSIN!U153</f>
        <v>0</v>
      </c>
      <c r="X153" s="70"/>
      <c r="Y153" s="71"/>
      <c r="Z153" s="94"/>
      <c r="AA153" s="95"/>
      <c r="AB153" s="95"/>
      <c r="AC153" s="96"/>
      <c r="AD153" s="82"/>
      <c r="AE153" s="83"/>
      <c r="AF153" s="83"/>
      <c r="AG153" s="83"/>
      <c r="AH153" s="84"/>
      <c r="AI153" s="81">
        <f t="shared" si="35"/>
        <v>0</v>
      </c>
      <c r="AJ153" s="81"/>
      <c r="AK153" s="81"/>
      <c r="AL153" s="81"/>
      <c r="AM153" s="81"/>
      <c r="AN153" s="81"/>
      <c r="AO153" s="78"/>
      <c r="AP153" s="79"/>
      <c r="AQ153" s="79"/>
      <c r="AR153" s="79"/>
      <c r="AS153" s="79"/>
      <c r="AT153" s="80"/>
      <c r="AU153" s="77">
        <f t="shared" si="36"/>
        <v>0</v>
      </c>
      <c r="AV153" s="77"/>
      <c r="AW153" s="77"/>
      <c r="AX153" s="77"/>
      <c r="AY153" s="77"/>
      <c r="AZ153" s="77"/>
      <c r="BA153" s="99">
        <f t="shared" si="29"/>
        <v>0</v>
      </c>
      <c r="BB153" s="100"/>
      <c r="BC153" s="100"/>
      <c r="BD153" s="101"/>
      <c r="BE153" s="102">
        <f t="shared" si="30"/>
        <v>0</v>
      </c>
      <c r="BF153" s="103"/>
      <c r="BG153" s="104"/>
      <c r="BH153" s="6">
        <f t="shared" si="31"/>
        <v>0</v>
      </c>
      <c r="BI153" s="6">
        <f t="shared" si="32"/>
        <v>0</v>
      </c>
      <c r="BJ153" s="85">
        <f t="shared" si="34"/>
        <v>0</v>
      </c>
      <c r="BK153" s="85"/>
      <c r="BL153" s="85"/>
      <c r="BM153" s="85"/>
      <c r="BN153" s="86"/>
      <c r="BO153">
        <f t="shared" si="38"/>
        <v>0</v>
      </c>
      <c r="BQ153">
        <f t="shared" si="37"/>
        <v>0</v>
      </c>
    </row>
    <row r="154" spans="1:69" ht="15" hidden="1" customHeight="1" x14ac:dyDescent="0.2">
      <c r="A154" s="3"/>
      <c r="B154" s="73"/>
      <c r="C154" s="74"/>
      <c r="D154" s="74"/>
      <c r="E154" s="74"/>
      <c r="F154" s="31"/>
      <c r="G154" s="13"/>
      <c r="H154" s="4"/>
      <c r="I154" s="72">
        <f>BABSIN!G154</f>
        <v>0</v>
      </c>
      <c r="J154" s="72"/>
      <c r="K154" s="72"/>
      <c r="L154" s="72"/>
      <c r="M154" s="72"/>
      <c r="N154" s="72"/>
      <c r="O154" s="72"/>
      <c r="P154" s="72"/>
      <c r="Q154" s="72"/>
      <c r="R154" s="72"/>
      <c r="S154" s="72"/>
      <c r="T154" s="72"/>
      <c r="U154" s="72"/>
      <c r="V154" s="72"/>
      <c r="W154" s="69">
        <f>BABSIN!U154</f>
        <v>0</v>
      </c>
      <c r="X154" s="70"/>
      <c r="Y154" s="71"/>
      <c r="Z154" s="94"/>
      <c r="AA154" s="95"/>
      <c r="AB154" s="95"/>
      <c r="AC154" s="96"/>
      <c r="AD154" s="82"/>
      <c r="AE154" s="83"/>
      <c r="AF154" s="83"/>
      <c r="AG154" s="83"/>
      <c r="AH154" s="84"/>
      <c r="AI154" s="81">
        <f t="shared" si="35"/>
        <v>0</v>
      </c>
      <c r="AJ154" s="81"/>
      <c r="AK154" s="81"/>
      <c r="AL154" s="81"/>
      <c r="AM154" s="81"/>
      <c r="AN154" s="81"/>
      <c r="AO154" s="78"/>
      <c r="AP154" s="79"/>
      <c r="AQ154" s="79"/>
      <c r="AR154" s="79"/>
      <c r="AS154" s="79"/>
      <c r="AT154" s="80"/>
      <c r="AU154" s="77">
        <f t="shared" si="36"/>
        <v>0</v>
      </c>
      <c r="AV154" s="77"/>
      <c r="AW154" s="77"/>
      <c r="AX154" s="77"/>
      <c r="AY154" s="77"/>
      <c r="AZ154" s="77"/>
      <c r="BA154" s="99">
        <f t="shared" si="29"/>
        <v>0</v>
      </c>
      <c r="BB154" s="100"/>
      <c r="BC154" s="100"/>
      <c r="BD154" s="101"/>
      <c r="BE154" s="102">
        <f t="shared" si="30"/>
        <v>0</v>
      </c>
      <c r="BF154" s="103"/>
      <c r="BG154" s="104"/>
      <c r="BH154" s="6">
        <f t="shared" si="31"/>
        <v>0</v>
      </c>
      <c r="BI154" s="6">
        <f t="shared" si="32"/>
        <v>0</v>
      </c>
      <c r="BJ154" s="85">
        <f t="shared" si="34"/>
        <v>0</v>
      </c>
      <c r="BK154" s="85"/>
      <c r="BL154" s="85"/>
      <c r="BM154" s="85"/>
      <c r="BN154" s="86"/>
      <c r="BO154">
        <f t="shared" si="38"/>
        <v>0</v>
      </c>
      <c r="BQ154">
        <f t="shared" si="37"/>
        <v>0</v>
      </c>
    </row>
    <row r="155" spans="1:69" ht="15" hidden="1" customHeight="1" x14ac:dyDescent="0.2">
      <c r="A155" s="3"/>
      <c r="B155" s="73"/>
      <c r="C155" s="74"/>
      <c r="D155" s="74"/>
      <c r="E155" s="74"/>
      <c r="F155" s="31"/>
      <c r="G155" s="13"/>
      <c r="H155" s="13"/>
      <c r="I155" s="72">
        <f>BABSIN!G155</f>
        <v>0</v>
      </c>
      <c r="J155" s="72"/>
      <c r="K155" s="72"/>
      <c r="L155" s="72"/>
      <c r="M155" s="72"/>
      <c r="N155" s="72"/>
      <c r="O155" s="72"/>
      <c r="P155" s="72"/>
      <c r="Q155" s="72"/>
      <c r="R155" s="72"/>
      <c r="S155" s="72"/>
      <c r="T155" s="72"/>
      <c r="U155" s="72"/>
      <c r="V155" s="72"/>
      <c r="W155" s="69">
        <f>BABSIN!U155</f>
        <v>0</v>
      </c>
      <c r="X155" s="70"/>
      <c r="Y155" s="71"/>
      <c r="Z155" s="94"/>
      <c r="AA155" s="95"/>
      <c r="AB155" s="95"/>
      <c r="AC155" s="96"/>
      <c r="AD155" s="82"/>
      <c r="AE155" s="83"/>
      <c r="AF155" s="83"/>
      <c r="AG155" s="83"/>
      <c r="AH155" s="84"/>
      <c r="AI155" s="81">
        <f t="shared" si="35"/>
        <v>0</v>
      </c>
      <c r="AJ155" s="81"/>
      <c r="AK155" s="81"/>
      <c r="AL155" s="81"/>
      <c r="AM155" s="81"/>
      <c r="AN155" s="81"/>
      <c r="AO155" s="78"/>
      <c r="AP155" s="79"/>
      <c r="AQ155" s="79"/>
      <c r="AR155" s="79"/>
      <c r="AS155" s="79"/>
      <c r="AT155" s="80"/>
      <c r="AU155" s="77">
        <f t="shared" si="36"/>
        <v>0</v>
      </c>
      <c r="AV155" s="77"/>
      <c r="AW155" s="77"/>
      <c r="AX155" s="77"/>
      <c r="AY155" s="77"/>
      <c r="AZ155" s="77"/>
      <c r="BA155" s="99">
        <f t="shared" si="29"/>
        <v>0</v>
      </c>
      <c r="BB155" s="100"/>
      <c r="BC155" s="100"/>
      <c r="BD155" s="101"/>
      <c r="BE155" s="102">
        <f t="shared" si="30"/>
        <v>0</v>
      </c>
      <c r="BF155" s="103"/>
      <c r="BG155" s="104"/>
      <c r="BH155" s="6">
        <f t="shared" si="31"/>
        <v>0</v>
      </c>
      <c r="BI155" s="6">
        <f t="shared" si="32"/>
        <v>0</v>
      </c>
      <c r="BJ155" s="85">
        <f t="shared" si="34"/>
        <v>0</v>
      </c>
      <c r="BK155" s="85"/>
      <c r="BL155" s="85"/>
      <c r="BM155" s="85"/>
      <c r="BN155" s="86"/>
      <c r="BO155">
        <f t="shared" si="38"/>
        <v>0</v>
      </c>
      <c r="BQ155">
        <f t="shared" si="37"/>
        <v>0</v>
      </c>
    </row>
    <row r="156" spans="1:69" ht="15" hidden="1" customHeight="1" x14ac:dyDescent="0.2">
      <c r="A156" s="3"/>
      <c r="B156" s="73"/>
      <c r="C156" s="74"/>
      <c r="D156" s="74"/>
      <c r="E156" s="74"/>
      <c r="F156" s="31"/>
      <c r="G156" s="13"/>
      <c r="H156" s="13"/>
      <c r="I156" s="72">
        <f>BABSIN!G156</f>
        <v>0</v>
      </c>
      <c r="J156" s="72"/>
      <c r="K156" s="72"/>
      <c r="L156" s="72"/>
      <c r="M156" s="72"/>
      <c r="N156" s="72"/>
      <c r="O156" s="72"/>
      <c r="P156" s="72"/>
      <c r="Q156" s="72"/>
      <c r="R156" s="72"/>
      <c r="S156" s="72"/>
      <c r="T156" s="72"/>
      <c r="U156" s="72"/>
      <c r="V156" s="72"/>
      <c r="W156" s="69">
        <f>BABSIN!U156</f>
        <v>0</v>
      </c>
      <c r="X156" s="70"/>
      <c r="Y156" s="71"/>
      <c r="Z156" s="94"/>
      <c r="AA156" s="95"/>
      <c r="AB156" s="95"/>
      <c r="AC156" s="96"/>
      <c r="AD156" s="82"/>
      <c r="AE156" s="83"/>
      <c r="AF156" s="83"/>
      <c r="AG156" s="83"/>
      <c r="AH156" s="84"/>
      <c r="AI156" s="81">
        <f t="shared" si="35"/>
        <v>0</v>
      </c>
      <c r="AJ156" s="81"/>
      <c r="AK156" s="81"/>
      <c r="AL156" s="81"/>
      <c r="AM156" s="81"/>
      <c r="AN156" s="81"/>
      <c r="AO156" s="78"/>
      <c r="AP156" s="79"/>
      <c r="AQ156" s="79"/>
      <c r="AR156" s="79"/>
      <c r="AS156" s="79"/>
      <c r="AT156" s="80"/>
      <c r="AU156" s="77">
        <f t="shared" si="36"/>
        <v>0</v>
      </c>
      <c r="AV156" s="77"/>
      <c r="AW156" s="77"/>
      <c r="AX156" s="77"/>
      <c r="AY156" s="77"/>
      <c r="AZ156" s="77"/>
      <c r="BA156" s="99">
        <f t="shared" si="29"/>
        <v>0</v>
      </c>
      <c r="BB156" s="100"/>
      <c r="BC156" s="100"/>
      <c r="BD156" s="101"/>
      <c r="BE156" s="102">
        <f t="shared" si="30"/>
        <v>0</v>
      </c>
      <c r="BF156" s="103"/>
      <c r="BG156" s="104"/>
      <c r="BH156" s="6">
        <f t="shared" si="31"/>
        <v>0</v>
      </c>
      <c r="BI156" s="6">
        <f t="shared" si="32"/>
        <v>0</v>
      </c>
      <c r="BJ156" s="85">
        <f t="shared" si="34"/>
        <v>0</v>
      </c>
      <c r="BK156" s="85"/>
      <c r="BL156" s="85"/>
      <c r="BM156" s="85"/>
      <c r="BN156" s="86"/>
      <c r="BO156">
        <f t="shared" si="38"/>
        <v>0</v>
      </c>
      <c r="BQ156">
        <f t="shared" si="37"/>
        <v>0</v>
      </c>
    </row>
    <row r="157" spans="1:69" ht="15" hidden="1" customHeight="1" x14ac:dyDescent="0.2">
      <c r="A157" s="3"/>
      <c r="B157" s="73"/>
      <c r="C157" s="74"/>
      <c r="D157" s="74"/>
      <c r="E157" s="74"/>
      <c r="F157" s="31"/>
      <c r="G157" s="13"/>
      <c r="H157" s="4"/>
      <c r="I157" s="72">
        <f>BABSIN!G157</f>
        <v>0</v>
      </c>
      <c r="J157" s="72"/>
      <c r="K157" s="72"/>
      <c r="L157" s="72"/>
      <c r="M157" s="72"/>
      <c r="N157" s="72"/>
      <c r="O157" s="72"/>
      <c r="P157" s="72"/>
      <c r="Q157" s="72"/>
      <c r="R157" s="72"/>
      <c r="S157" s="72"/>
      <c r="T157" s="72"/>
      <c r="U157" s="72"/>
      <c r="V157" s="72"/>
      <c r="W157" s="69">
        <f>BABSIN!U157</f>
        <v>0</v>
      </c>
      <c r="X157" s="70"/>
      <c r="Y157" s="71"/>
      <c r="Z157" s="94"/>
      <c r="AA157" s="95"/>
      <c r="AB157" s="95"/>
      <c r="AC157" s="96"/>
      <c r="AD157" s="82"/>
      <c r="AE157" s="83"/>
      <c r="AF157" s="83"/>
      <c r="AG157" s="83"/>
      <c r="AH157" s="84"/>
      <c r="AI157" s="81">
        <f t="shared" si="35"/>
        <v>0</v>
      </c>
      <c r="AJ157" s="81"/>
      <c r="AK157" s="81"/>
      <c r="AL157" s="81"/>
      <c r="AM157" s="81"/>
      <c r="AN157" s="81"/>
      <c r="AO157" s="78"/>
      <c r="AP157" s="79"/>
      <c r="AQ157" s="79"/>
      <c r="AR157" s="79"/>
      <c r="AS157" s="79"/>
      <c r="AT157" s="80"/>
      <c r="AU157" s="77">
        <f t="shared" si="36"/>
        <v>0</v>
      </c>
      <c r="AV157" s="77"/>
      <c r="AW157" s="77"/>
      <c r="AX157" s="77"/>
      <c r="AY157" s="77"/>
      <c r="AZ157" s="77"/>
      <c r="BA157" s="99">
        <f t="shared" si="29"/>
        <v>0</v>
      </c>
      <c r="BB157" s="100"/>
      <c r="BC157" s="100"/>
      <c r="BD157" s="101"/>
      <c r="BE157" s="102">
        <f t="shared" si="30"/>
        <v>0</v>
      </c>
      <c r="BF157" s="103"/>
      <c r="BG157" s="104"/>
      <c r="BH157" s="6">
        <f t="shared" si="31"/>
        <v>0</v>
      </c>
      <c r="BI157" s="6">
        <f t="shared" si="32"/>
        <v>0</v>
      </c>
      <c r="BJ157" s="85">
        <f t="shared" si="34"/>
        <v>0</v>
      </c>
      <c r="BK157" s="85"/>
      <c r="BL157" s="85"/>
      <c r="BM157" s="85"/>
      <c r="BN157" s="86"/>
      <c r="BO157">
        <f t="shared" si="38"/>
        <v>0</v>
      </c>
      <c r="BQ157">
        <f t="shared" si="37"/>
        <v>0</v>
      </c>
    </row>
    <row r="158" spans="1:69" ht="15" hidden="1" customHeight="1" x14ac:dyDescent="0.2">
      <c r="A158" s="3"/>
      <c r="B158" s="73"/>
      <c r="C158" s="74"/>
      <c r="D158" s="74"/>
      <c r="E158" s="74"/>
      <c r="F158" s="31"/>
      <c r="G158" s="13"/>
      <c r="H158" s="4"/>
      <c r="I158" s="72">
        <f>BABSIN!G158</f>
        <v>0</v>
      </c>
      <c r="J158" s="72"/>
      <c r="K158" s="72"/>
      <c r="L158" s="72"/>
      <c r="M158" s="72"/>
      <c r="N158" s="72"/>
      <c r="O158" s="72"/>
      <c r="P158" s="72"/>
      <c r="Q158" s="72"/>
      <c r="R158" s="72"/>
      <c r="S158" s="72"/>
      <c r="T158" s="72"/>
      <c r="U158" s="72"/>
      <c r="V158" s="72"/>
      <c r="W158" s="69">
        <f>BABSIN!U158</f>
        <v>0</v>
      </c>
      <c r="X158" s="70"/>
      <c r="Y158" s="71"/>
      <c r="Z158" s="94"/>
      <c r="AA158" s="95"/>
      <c r="AB158" s="95"/>
      <c r="AC158" s="96"/>
      <c r="AD158" s="82"/>
      <c r="AE158" s="83"/>
      <c r="AF158" s="83"/>
      <c r="AG158" s="83"/>
      <c r="AH158" s="84"/>
      <c r="AI158" s="81">
        <f t="shared" si="35"/>
        <v>0</v>
      </c>
      <c r="AJ158" s="81"/>
      <c r="AK158" s="81"/>
      <c r="AL158" s="81"/>
      <c r="AM158" s="81"/>
      <c r="AN158" s="81"/>
      <c r="AO158" s="78"/>
      <c r="AP158" s="79"/>
      <c r="AQ158" s="79"/>
      <c r="AR158" s="79"/>
      <c r="AS158" s="79"/>
      <c r="AT158" s="80"/>
      <c r="AU158" s="77">
        <f t="shared" si="36"/>
        <v>0</v>
      </c>
      <c r="AV158" s="77"/>
      <c r="AW158" s="77"/>
      <c r="AX158" s="77"/>
      <c r="AY158" s="77"/>
      <c r="AZ158" s="77"/>
      <c r="BA158" s="99">
        <f t="shared" si="29"/>
        <v>0</v>
      </c>
      <c r="BB158" s="100"/>
      <c r="BC158" s="100"/>
      <c r="BD158" s="101"/>
      <c r="BE158" s="102">
        <f t="shared" si="30"/>
        <v>0</v>
      </c>
      <c r="BF158" s="103"/>
      <c r="BG158" s="104"/>
      <c r="BH158" s="6">
        <f t="shared" si="31"/>
        <v>0</v>
      </c>
      <c r="BI158" s="6">
        <f t="shared" si="32"/>
        <v>0</v>
      </c>
      <c r="BJ158" s="85">
        <f t="shared" si="34"/>
        <v>0</v>
      </c>
      <c r="BK158" s="85"/>
      <c r="BL158" s="85"/>
      <c r="BM158" s="85"/>
      <c r="BN158" s="86"/>
      <c r="BO158">
        <f t="shared" si="38"/>
        <v>0</v>
      </c>
      <c r="BQ158">
        <f t="shared" si="37"/>
        <v>0</v>
      </c>
    </row>
    <row r="159" spans="1:69" ht="15" hidden="1" customHeight="1" x14ac:dyDescent="0.2">
      <c r="A159" s="3"/>
      <c r="B159" s="73"/>
      <c r="C159" s="74"/>
      <c r="D159" s="74"/>
      <c r="E159" s="74"/>
      <c r="F159" s="31"/>
      <c r="G159" s="13"/>
      <c r="H159" s="4"/>
      <c r="I159" s="72">
        <f>BABSIN!G159</f>
        <v>0</v>
      </c>
      <c r="J159" s="72"/>
      <c r="K159" s="72"/>
      <c r="L159" s="72"/>
      <c r="M159" s="72"/>
      <c r="N159" s="72"/>
      <c r="O159" s="72"/>
      <c r="P159" s="72"/>
      <c r="Q159" s="72"/>
      <c r="R159" s="72"/>
      <c r="S159" s="72"/>
      <c r="T159" s="72"/>
      <c r="U159" s="72"/>
      <c r="V159" s="72"/>
      <c r="W159" s="69">
        <f>BABSIN!U159</f>
        <v>0</v>
      </c>
      <c r="X159" s="70"/>
      <c r="Y159" s="71"/>
      <c r="Z159" s="94"/>
      <c r="AA159" s="95"/>
      <c r="AB159" s="95"/>
      <c r="AC159" s="96"/>
      <c r="AD159" s="82"/>
      <c r="AE159" s="83"/>
      <c r="AF159" s="83"/>
      <c r="AG159" s="83"/>
      <c r="AH159" s="84"/>
      <c r="AI159" s="81">
        <f t="shared" si="35"/>
        <v>0</v>
      </c>
      <c r="AJ159" s="81"/>
      <c r="AK159" s="81"/>
      <c r="AL159" s="81"/>
      <c r="AM159" s="81"/>
      <c r="AN159" s="81"/>
      <c r="AO159" s="78"/>
      <c r="AP159" s="79"/>
      <c r="AQ159" s="79"/>
      <c r="AR159" s="79"/>
      <c r="AS159" s="79"/>
      <c r="AT159" s="80"/>
      <c r="AU159" s="77">
        <f t="shared" si="36"/>
        <v>0</v>
      </c>
      <c r="AV159" s="77"/>
      <c r="AW159" s="77"/>
      <c r="AX159" s="77"/>
      <c r="AY159" s="77"/>
      <c r="AZ159" s="77"/>
      <c r="BA159" s="99">
        <f t="shared" si="29"/>
        <v>0</v>
      </c>
      <c r="BB159" s="100"/>
      <c r="BC159" s="100"/>
      <c r="BD159" s="101"/>
      <c r="BE159" s="102">
        <f t="shared" si="30"/>
        <v>0</v>
      </c>
      <c r="BF159" s="103"/>
      <c r="BG159" s="104"/>
      <c r="BH159" s="6">
        <f t="shared" si="31"/>
        <v>0</v>
      </c>
      <c r="BI159" s="6">
        <f t="shared" si="32"/>
        <v>0</v>
      </c>
      <c r="BJ159" s="85">
        <f t="shared" si="34"/>
        <v>0</v>
      </c>
      <c r="BK159" s="85"/>
      <c r="BL159" s="85"/>
      <c r="BM159" s="85"/>
      <c r="BN159" s="86"/>
      <c r="BO159">
        <f t="shared" si="38"/>
        <v>0</v>
      </c>
      <c r="BQ159">
        <f t="shared" si="37"/>
        <v>0</v>
      </c>
    </row>
    <row r="160" spans="1:69" ht="15" hidden="1" customHeight="1" x14ac:dyDescent="0.2">
      <c r="A160" s="3"/>
      <c r="B160" s="73"/>
      <c r="C160" s="74"/>
      <c r="D160" s="74"/>
      <c r="E160" s="74"/>
      <c r="F160" s="31">
        <f t="shared" ref="F160:F223" si="39">IF(A160="T",B160,IF(A160="S",F159,))</f>
        <v>0</v>
      </c>
      <c r="G160" s="13"/>
      <c r="H160" s="4"/>
      <c r="I160" s="97">
        <f>BABSIN!G160</f>
        <v>0</v>
      </c>
      <c r="J160" s="97"/>
      <c r="K160" s="97"/>
      <c r="L160" s="97"/>
      <c r="M160" s="97"/>
      <c r="N160" s="97"/>
      <c r="O160" s="97"/>
      <c r="P160" s="97"/>
      <c r="Q160" s="97"/>
      <c r="R160" s="97"/>
      <c r="S160" s="97"/>
      <c r="T160" s="97"/>
      <c r="U160" s="97"/>
      <c r="V160" s="97"/>
      <c r="W160" s="98">
        <f>BABSIN!U160</f>
        <v>0</v>
      </c>
      <c r="X160" s="98"/>
      <c r="Y160" s="98"/>
      <c r="Z160" s="68"/>
      <c r="AA160" s="68"/>
      <c r="AB160" s="68"/>
      <c r="AC160" s="68"/>
      <c r="AD160" s="81"/>
      <c r="AE160" s="81"/>
      <c r="AF160" s="81"/>
      <c r="AG160" s="81"/>
      <c r="AH160" s="81"/>
      <c r="AI160" s="81">
        <f t="shared" si="35"/>
        <v>0</v>
      </c>
      <c r="AJ160" s="81"/>
      <c r="AK160" s="81"/>
      <c r="AL160" s="81"/>
      <c r="AM160" s="81"/>
      <c r="AN160" s="81"/>
      <c r="AO160" s="78"/>
      <c r="AP160" s="79"/>
      <c r="AQ160" s="79"/>
      <c r="AR160" s="79"/>
      <c r="AS160" s="79"/>
      <c r="AT160" s="80"/>
      <c r="AU160" s="77">
        <f t="shared" si="36"/>
        <v>0</v>
      </c>
      <c r="AV160" s="77"/>
      <c r="AW160" s="77"/>
      <c r="AX160" s="77"/>
      <c r="AY160" s="77"/>
      <c r="AZ160" s="77"/>
      <c r="BA160" s="99">
        <f t="shared" si="29"/>
        <v>0</v>
      </c>
      <c r="BB160" s="100"/>
      <c r="BC160" s="100"/>
      <c r="BD160" s="101"/>
      <c r="BE160" s="102">
        <f t="shared" si="30"/>
        <v>0</v>
      </c>
      <c r="BF160" s="103"/>
      <c r="BG160" s="104"/>
      <c r="BH160" s="6">
        <f t="shared" si="31"/>
        <v>0</v>
      </c>
      <c r="BI160" s="6">
        <f t="shared" si="32"/>
        <v>0</v>
      </c>
      <c r="BJ160" s="85">
        <f t="shared" si="34"/>
        <v>0</v>
      </c>
      <c r="BK160" s="85"/>
      <c r="BL160" s="85"/>
      <c r="BM160" s="85"/>
      <c r="BN160" s="86"/>
      <c r="BO160">
        <f t="shared" si="38"/>
        <v>0</v>
      </c>
      <c r="BQ160">
        <f t="shared" si="37"/>
        <v>0</v>
      </c>
    </row>
    <row r="161" spans="1:69" ht="15" hidden="1" customHeight="1" x14ac:dyDescent="0.2">
      <c r="A161" s="3"/>
      <c r="B161" s="73"/>
      <c r="C161" s="74"/>
      <c r="D161" s="74"/>
      <c r="E161" s="74"/>
      <c r="F161" s="31">
        <f t="shared" si="39"/>
        <v>0</v>
      </c>
      <c r="G161" s="13"/>
      <c r="H161" s="4"/>
      <c r="I161" s="97">
        <f>BABSIN!G161</f>
        <v>0</v>
      </c>
      <c r="J161" s="97"/>
      <c r="K161" s="97"/>
      <c r="L161" s="97"/>
      <c r="M161" s="97"/>
      <c r="N161" s="97"/>
      <c r="O161" s="97"/>
      <c r="P161" s="97"/>
      <c r="Q161" s="97"/>
      <c r="R161" s="97"/>
      <c r="S161" s="97"/>
      <c r="T161" s="97"/>
      <c r="U161" s="97"/>
      <c r="V161" s="97"/>
      <c r="W161" s="98">
        <f>BABSIN!U161</f>
        <v>0</v>
      </c>
      <c r="X161" s="98"/>
      <c r="Y161" s="98"/>
      <c r="Z161" s="68"/>
      <c r="AA161" s="68"/>
      <c r="AB161" s="68"/>
      <c r="AC161" s="68"/>
      <c r="AD161" s="81"/>
      <c r="AE161" s="81"/>
      <c r="AF161" s="81"/>
      <c r="AG161" s="81"/>
      <c r="AH161" s="81"/>
      <c r="AI161" s="81">
        <f t="shared" si="35"/>
        <v>0</v>
      </c>
      <c r="AJ161" s="81"/>
      <c r="AK161" s="81"/>
      <c r="AL161" s="81"/>
      <c r="AM161" s="81"/>
      <c r="AN161" s="81"/>
      <c r="AO161" s="78"/>
      <c r="AP161" s="79"/>
      <c r="AQ161" s="79"/>
      <c r="AR161" s="79"/>
      <c r="AS161" s="79"/>
      <c r="AT161" s="80"/>
      <c r="AU161" s="77">
        <f t="shared" si="36"/>
        <v>0</v>
      </c>
      <c r="AV161" s="77"/>
      <c r="AW161" s="77"/>
      <c r="AX161" s="77"/>
      <c r="AY161" s="77"/>
      <c r="AZ161" s="77"/>
      <c r="BA161" s="99">
        <f t="shared" si="29"/>
        <v>0</v>
      </c>
      <c r="BB161" s="100"/>
      <c r="BC161" s="100"/>
      <c r="BD161" s="101"/>
      <c r="BE161" s="102">
        <f t="shared" si="30"/>
        <v>0</v>
      </c>
      <c r="BF161" s="103"/>
      <c r="BG161" s="104"/>
      <c r="BH161" s="6">
        <f t="shared" si="31"/>
        <v>0</v>
      </c>
      <c r="BI161" s="6">
        <f t="shared" si="32"/>
        <v>0</v>
      </c>
      <c r="BJ161" s="85">
        <f t="shared" si="34"/>
        <v>0</v>
      </c>
      <c r="BK161" s="85"/>
      <c r="BL161" s="85"/>
      <c r="BM161" s="85"/>
      <c r="BN161" s="86"/>
      <c r="BO161">
        <f t="shared" si="38"/>
        <v>0</v>
      </c>
      <c r="BQ161">
        <f t="shared" si="37"/>
        <v>0</v>
      </c>
    </row>
    <row r="162" spans="1:69" ht="15" hidden="1" customHeight="1" x14ac:dyDescent="0.2">
      <c r="A162" s="3"/>
      <c r="B162" s="73"/>
      <c r="C162" s="74"/>
      <c r="D162" s="74"/>
      <c r="E162" s="74"/>
      <c r="F162" s="31">
        <f t="shared" si="39"/>
        <v>0</v>
      </c>
      <c r="G162" s="13"/>
      <c r="H162" s="4"/>
      <c r="I162" s="97">
        <f>BABSIN!G162</f>
        <v>0</v>
      </c>
      <c r="J162" s="97"/>
      <c r="K162" s="97"/>
      <c r="L162" s="97"/>
      <c r="M162" s="97"/>
      <c r="N162" s="97"/>
      <c r="O162" s="97"/>
      <c r="P162" s="97"/>
      <c r="Q162" s="97"/>
      <c r="R162" s="97"/>
      <c r="S162" s="97"/>
      <c r="T162" s="97"/>
      <c r="U162" s="97"/>
      <c r="V162" s="97"/>
      <c r="W162" s="98">
        <f>BABSIN!U162</f>
        <v>0</v>
      </c>
      <c r="X162" s="98"/>
      <c r="Y162" s="98"/>
      <c r="Z162" s="68"/>
      <c r="AA162" s="68"/>
      <c r="AB162" s="68"/>
      <c r="AC162" s="68"/>
      <c r="AD162" s="81"/>
      <c r="AE162" s="81"/>
      <c r="AF162" s="81"/>
      <c r="AG162" s="81"/>
      <c r="AH162" s="81"/>
      <c r="AI162" s="81">
        <f t="shared" si="35"/>
        <v>0</v>
      </c>
      <c r="AJ162" s="81"/>
      <c r="AK162" s="81"/>
      <c r="AL162" s="81"/>
      <c r="AM162" s="81"/>
      <c r="AN162" s="81"/>
      <c r="AO162" s="78"/>
      <c r="AP162" s="79"/>
      <c r="AQ162" s="79"/>
      <c r="AR162" s="79"/>
      <c r="AS162" s="79"/>
      <c r="AT162" s="80"/>
      <c r="AU162" s="77">
        <f t="shared" si="36"/>
        <v>0</v>
      </c>
      <c r="AV162" s="77"/>
      <c r="AW162" s="77"/>
      <c r="AX162" s="77"/>
      <c r="AY162" s="77"/>
      <c r="AZ162" s="77"/>
      <c r="BA162" s="99">
        <f t="shared" si="29"/>
        <v>0</v>
      </c>
      <c r="BB162" s="100"/>
      <c r="BC162" s="100"/>
      <c r="BD162" s="101"/>
      <c r="BE162" s="102">
        <f t="shared" si="30"/>
        <v>0</v>
      </c>
      <c r="BF162" s="103"/>
      <c r="BG162" s="104"/>
      <c r="BH162" s="6">
        <f t="shared" si="31"/>
        <v>0</v>
      </c>
      <c r="BI162" s="6">
        <f t="shared" si="32"/>
        <v>0</v>
      </c>
      <c r="BJ162" s="85">
        <f t="shared" si="34"/>
        <v>0</v>
      </c>
      <c r="BK162" s="85"/>
      <c r="BL162" s="85"/>
      <c r="BM162" s="85"/>
      <c r="BN162" s="86"/>
      <c r="BO162">
        <f t="shared" si="38"/>
        <v>0</v>
      </c>
      <c r="BQ162">
        <f t="shared" si="37"/>
        <v>0</v>
      </c>
    </row>
    <row r="163" spans="1:69" ht="15" hidden="1" customHeight="1" x14ac:dyDescent="0.2">
      <c r="A163" s="3"/>
      <c r="B163" s="73"/>
      <c r="C163" s="74"/>
      <c r="D163" s="74"/>
      <c r="E163" s="74"/>
      <c r="F163" s="31">
        <f t="shared" si="39"/>
        <v>0</v>
      </c>
      <c r="G163" s="13"/>
      <c r="H163" s="4"/>
      <c r="I163" s="97">
        <f>BABSIN!G163</f>
        <v>0</v>
      </c>
      <c r="J163" s="97"/>
      <c r="K163" s="97"/>
      <c r="L163" s="97"/>
      <c r="M163" s="97"/>
      <c r="N163" s="97"/>
      <c r="O163" s="97"/>
      <c r="P163" s="97"/>
      <c r="Q163" s="97"/>
      <c r="R163" s="97"/>
      <c r="S163" s="97"/>
      <c r="T163" s="97"/>
      <c r="U163" s="97"/>
      <c r="V163" s="97"/>
      <c r="W163" s="98">
        <f>BABSIN!U163</f>
        <v>0</v>
      </c>
      <c r="X163" s="98"/>
      <c r="Y163" s="98"/>
      <c r="Z163" s="68"/>
      <c r="AA163" s="68"/>
      <c r="AB163" s="68"/>
      <c r="AC163" s="68"/>
      <c r="AD163" s="81"/>
      <c r="AE163" s="81"/>
      <c r="AF163" s="81"/>
      <c r="AG163" s="81"/>
      <c r="AH163" s="81"/>
      <c r="AI163" s="81">
        <f t="shared" si="35"/>
        <v>0</v>
      </c>
      <c r="AJ163" s="81"/>
      <c r="AK163" s="81"/>
      <c r="AL163" s="81"/>
      <c r="AM163" s="81"/>
      <c r="AN163" s="81"/>
      <c r="AO163" s="78"/>
      <c r="AP163" s="79"/>
      <c r="AQ163" s="79"/>
      <c r="AR163" s="79"/>
      <c r="AS163" s="79"/>
      <c r="AT163" s="80"/>
      <c r="AU163" s="77">
        <f t="shared" si="36"/>
        <v>0</v>
      </c>
      <c r="AV163" s="77"/>
      <c r="AW163" s="77"/>
      <c r="AX163" s="77"/>
      <c r="AY163" s="77"/>
      <c r="AZ163" s="77"/>
      <c r="BA163" s="99">
        <f t="shared" si="29"/>
        <v>0</v>
      </c>
      <c r="BB163" s="100"/>
      <c r="BC163" s="100"/>
      <c r="BD163" s="101"/>
      <c r="BE163" s="102">
        <f t="shared" si="30"/>
        <v>0</v>
      </c>
      <c r="BF163" s="103"/>
      <c r="BG163" s="104"/>
      <c r="BH163" s="6">
        <f t="shared" si="31"/>
        <v>0</v>
      </c>
      <c r="BI163" s="6">
        <f t="shared" si="32"/>
        <v>0</v>
      </c>
      <c r="BJ163" s="85">
        <f t="shared" si="34"/>
        <v>0</v>
      </c>
      <c r="BK163" s="85"/>
      <c r="BL163" s="85"/>
      <c r="BM163" s="85"/>
      <c r="BN163" s="86"/>
      <c r="BO163">
        <f t="shared" si="38"/>
        <v>0</v>
      </c>
      <c r="BQ163">
        <f t="shared" si="37"/>
        <v>0</v>
      </c>
    </row>
    <row r="164" spans="1:69" ht="15" hidden="1" customHeight="1" x14ac:dyDescent="0.2">
      <c r="A164" s="3"/>
      <c r="B164" s="73"/>
      <c r="C164" s="74"/>
      <c r="D164" s="74"/>
      <c r="E164" s="74"/>
      <c r="F164" s="31">
        <f t="shared" si="39"/>
        <v>0</v>
      </c>
      <c r="G164" s="13"/>
      <c r="H164" s="4"/>
      <c r="I164" s="97">
        <f>BABSIN!G164</f>
        <v>0</v>
      </c>
      <c r="J164" s="97"/>
      <c r="K164" s="97"/>
      <c r="L164" s="97"/>
      <c r="M164" s="97"/>
      <c r="N164" s="97"/>
      <c r="O164" s="97"/>
      <c r="P164" s="97"/>
      <c r="Q164" s="97"/>
      <c r="R164" s="97"/>
      <c r="S164" s="97"/>
      <c r="T164" s="97"/>
      <c r="U164" s="97"/>
      <c r="V164" s="97"/>
      <c r="W164" s="98">
        <f>BABSIN!U164</f>
        <v>0</v>
      </c>
      <c r="X164" s="98"/>
      <c r="Y164" s="98"/>
      <c r="Z164" s="68"/>
      <c r="AA164" s="68"/>
      <c r="AB164" s="68"/>
      <c r="AC164" s="68"/>
      <c r="AD164" s="81"/>
      <c r="AE164" s="81"/>
      <c r="AF164" s="81"/>
      <c r="AG164" s="81"/>
      <c r="AH164" s="81"/>
      <c r="AI164" s="81">
        <f t="shared" si="35"/>
        <v>0</v>
      </c>
      <c r="AJ164" s="81"/>
      <c r="AK164" s="81"/>
      <c r="AL164" s="81"/>
      <c r="AM164" s="81"/>
      <c r="AN164" s="81"/>
      <c r="AO164" s="78"/>
      <c r="AP164" s="79"/>
      <c r="AQ164" s="79"/>
      <c r="AR164" s="79"/>
      <c r="AS164" s="79"/>
      <c r="AT164" s="80"/>
      <c r="AU164" s="77">
        <f t="shared" si="36"/>
        <v>0</v>
      </c>
      <c r="AV164" s="77"/>
      <c r="AW164" s="77"/>
      <c r="AX164" s="77"/>
      <c r="AY164" s="77"/>
      <c r="AZ164" s="77"/>
      <c r="BA164" s="99">
        <f t="shared" si="29"/>
        <v>0</v>
      </c>
      <c r="BB164" s="100"/>
      <c r="BC164" s="100"/>
      <c r="BD164" s="101"/>
      <c r="BE164" s="102">
        <f t="shared" si="30"/>
        <v>0</v>
      </c>
      <c r="BF164" s="103"/>
      <c r="BG164" s="104"/>
      <c r="BH164" s="6">
        <f t="shared" si="31"/>
        <v>0</v>
      </c>
      <c r="BI164" s="6">
        <f t="shared" si="32"/>
        <v>0</v>
      </c>
      <c r="BJ164" s="85">
        <f t="shared" si="34"/>
        <v>0</v>
      </c>
      <c r="BK164" s="85"/>
      <c r="BL164" s="85"/>
      <c r="BM164" s="85"/>
      <c r="BN164" s="86"/>
      <c r="BO164">
        <f t="shared" si="38"/>
        <v>0</v>
      </c>
      <c r="BQ164">
        <f t="shared" si="37"/>
        <v>0</v>
      </c>
    </row>
    <row r="165" spans="1:69" ht="15" hidden="1" customHeight="1" x14ac:dyDescent="0.2">
      <c r="A165" s="3"/>
      <c r="B165" s="73"/>
      <c r="C165" s="74"/>
      <c r="D165" s="74"/>
      <c r="E165" s="74"/>
      <c r="F165" s="31">
        <f t="shared" si="39"/>
        <v>0</v>
      </c>
      <c r="G165" s="13"/>
      <c r="H165" s="4"/>
      <c r="I165" s="97">
        <f>BABSIN!G165</f>
        <v>0</v>
      </c>
      <c r="J165" s="97"/>
      <c r="K165" s="97"/>
      <c r="L165" s="97"/>
      <c r="M165" s="97"/>
      <c r="N165" s="97"/>
      <c r="O165" s="97"/>
      <c r="P165" s="97"/>
      <c r="Q165" s="97"/>
      <c r="R165" s="97"/>
      <c r="S165" s="97"/>
      <c r="T165" s="97"/>
      <c r="U165" s="97"/>
      <c r="V165" s="97"/>
      <c r="W165" s="98">
        <f>BABSIN!U165</f>
        <v>0</v>
      </c>
      <c r="X165" s="98"/>
      <c r="Y165" s="98"/>
      <c r="Z165" s="68"/>
      <c r="AA165" s="68"/>
      <c r="AB165" s="68"/>
      <c r="AC165" s="68"/>
      <c r="AD165" s="81"/>
      <c r="AE165" s="81"/>
      <c r="AF165" s="81"/>
      <c r="AG165" s="81"/>
      <c r="AH165" s="81"/>
      <c r="AI165" s="81">
        <f t="shared" si="35"/>
        <v>0</v>
      </c>
      <c r="AJ165" s="81"/>
      <c r="AK165" s="81"/>
      <c r="AL165" s="81"/>
      <c r="AM165" s="81"/>
      <c r="AN165" s="81"/>
      <c r="AO165" s="78"/>
      <c r="AP165" s="79"/>
      <c r="AQ165" s="79"/>
      <c r="AR165" s="79"/>
      <c r="AS165" s="79"/>
      <c r="AT165" s="80"/>
      <c r="AU165" s="77">
        <f t="shared" si="36"/>
        <v>0</v>
      </c>
      <c r="AV165" s="77"/>
      <c r="AW165" s="77"/>
      <c r="AX165" s="77"/>
      <c r="AY165" s="77"/>
      <c r="AZ165" s="77"/>
      <c r="BA165" s="99">
        <f t="shared" si="29"/>
        <v>0</v>
      </c>
      <c r="BB165" s="100"/>
      <c r="BC165" s="100"/>
      <c r="BD165" s="101"/>
      <c r="BE165" s="102">
        <f t="shared" si="30"/>
        <v>0</v>
      </c>
      <c r="BF165" s="103"/>
      <c r="BG165" s="104"/>
      <c r="BH165" s="6">
        <f t="shared" si="31"/>
        <v>0</v>
      </c>
      <c r="BI165" s="6">
        <f t="shared" si="32"/>
        <v>0</v>
      </c>
      <c r="BJ165" s="85">
        <f t="shared" si="34"/>
        <v>0</v>
      </c>
      <c r="BK165" s="85"/>
      <c r="BL165" s="85"/>
      <c r="BM165" s="85"/>
      <c r="BN165" s="86"/>
      <c r="BO165">
        <f t="shared" si="38"/>
        <v>0</v>
      </c>
      <c r="BQ165">
        <f t="shared" si="37"/>
        <v>0</v>
      </c>
    </row>
    <row r="166" spans="1:69" ht="15" hidden="1" customHeight="1" x14ac:dyDescent="0.2">
      <c r="A166" s="3"/>
      <c r="B166" s="73"/>
      <c r="C166" s="74"/>
      <c r="D166" s="74"/>
      <c r="E166" s="74"/>
      <c r="F166" s="31">
        <f t="shared" si="39"/>
        <v>0</v>
      </c>
      <c r="G166" s="13"/>
      <c r="H166" s="4"/>
      <c r="I166" s="97">
        <f>BABSIN!G166</f>
        <v>0</v>
      </c>
      <c r="J166" s="97"/>
      <c r="K166" s="97"/>
      <c r="L166" s="97"/>
      <c r="M166" s="97"/>
      <c r="N166" s="97"/>
      <c r="O166" s="97"/>
      <c r="P166" s="97"/>
      <c r="Q166" s="97"/>
      <c r="R166" s="97"/>
      <c r="S166" s="97"/>
      <c r="T166" s="97"/>
      <c r="U166" s="97"/>
      <c r="V166" s="97"/>
      <c r="W166" s="98">
        <f>BABSIN!U166</f>
        <v>0</v>
      </c>
      <c r="X166" s="98"/>
      <c r="Y166" s="98"/>
      <c r="Z166" s="68"/>
      <c r="AA166" s="68"/>
      <c r="AB166" s="68"/>
      <c r="AC166" s="68"/>
      <c r="AD166" s="81"/>
      <c r="AE166" s="81"/>
      <c r="AF166" s="81"/>
      <c r="AG166" s="81"/>
      <c r="AH166" s="81"/>
      <c r="AI166" s="81">
        <f t="shared" si="35"/>
        <v>0</v>
      </c>
      <c r="AJ166" s="81"/>
      <c r="AK166" s="81"/>
      <c r="AL166" s="81"/>
      <c r="AM166" s="81"/>
      <c r="AN166" s="81"/>
      <c r="AO166" s="78"/>
      <c r="AP166" s="79"/>
      <c r="AQ166" s="79"/>
      <c r="AR166" s="79"/>
      <c r="AS166" s="79"/>
      <c r="AT166" s="80"/>
      <c r="AU166" s="77">
        <f t="shared" si="36"/>
        <v>0</v>
      </c>
      <c r="AV166" s="77"/>
      <c r="AW166" s="77"/>
      <c r="AX166" s="77"/>
      <c r="AY166" s="77"/>
      <c r="AZ166" s="77"/>
      <c r="BA166" s="99">
        <f t="shared" si="29"/>
        <v>0</v>
      </c>
      <c r="BB166" s="100"/>
      <c r="BC166" s="100"/>
      <c r="BD166" s="101"/>
      <c r="BE166" s="102">
        <f t="shared" si="30"/>
        <v>0</v>
      </c>
      <c r="BF166" s="103"/>
      <c r="BG166" s="104"/>
      <c r="BH166" s="6">
        <f t="shared" si="31"/>
        <v>0</v>
      </c>
      <c r="BI166" s="6">
        <f t="shared" si="32"/>
        <v>0</v>
      </c>
      <c r="BJ166" s="85">
        <f t="shared" si="34"/>
        <v>0</v>
      </c>
      <c r="BK166" s="85"/>
      <c r="BL166" s="85"/>
      <c r="BM166" s="85"/>
      <c r="BN166" s="86"/>
      <c r="BO166">
        <f t="shared" si="38"/>
        <v>0</v>
      </c>
      <c r="BQ166">
        <f t="shared" si="37"/>
        <v>0</v>
      </c>
    </row>
    <row r="167" spans="1:69" ht="15" hidden="1" customHeight="1" x14ac:dyDescent="0.2">
      <c r="A167" s="3"/>
      <c r="B167" s="73"/>
      <c r="C167" s="74"/>
      <c r="D167" s="74"/>
      <c r="E167" s="74"/>
      <c r="F167" s="31">
        <f t="shared" si="39"/>
        <v>0</v>
      </c>
      <c r="G167" s="13"/>
      <c r="H167" s="4"/>
      <c r="I167" s="97">
        <f>BABSIN!G167</f>
        <v>0</v>
      </c>
      <c r="J167" s="97"/>
      <c r="K167" s="97"/>
      <c r="L167" s="97"/>
      <c r="M167" s="97"/>
      <c r="N167" s="97"/>
      <c r="O167" s="97"/>
      <c r="P167" s="97"/>
      <c r="Q167" s="97"/>
      <c r="R167" s="97"/>
      <c r="S167" s="97"/>
      <c r="T167" s="97"/>
      <c r="U167" s="97"/>
      <c r="V167" s="97"/>
      <c r="W167" s="98">
        <f>BABSIN!U167</f>
        <v>0</v>
      </c>
      <c r="X167" s="98"/>
      <c r="Y167" s="98"/>
      <c r="Z167" s="68"/>
      <c r="AA167" s="68"/>
      <c r="AB167" s="68"/>
      <c r="AC167" s="68"/>
      <c r="AD167" s="81"/>
      <c r="AE167" s="81"/>
      <c r="AF167" s="81"/>
      <c r="AG167" s="81"/>
      <c r="AH167" s="81"/>
      <c r="AI167" s="81">
        <f t="shared" si="35"/>
        <v>0</v>
      </c>
      <c r="AJ167" s="81"/>
      <c r="AK167" s="81"/>
      <c r="AL167" s="81"/>
      <c r="AM167" s="81"/>
      <c r="AN167" s="81"/>
      <c r="AO167" s="78"/>
      <c r="AP167" s="79"/>
      <c r="AQ167" s="79"/>
      <c r="AR167" s="79"/>
      <c r="AS167" s="79"/>
      <c r="AT167" s="80"/>
      <c r="AU167" s="77">
        <f t="shared" si="36"/>
        <v>0</v>
      </c>
      <c r="AV167" s="77"/>
      <c r="AW167" s="77"/>
      <c r="AX167" s="77"/>
      <c r="AY167" s="77"/>
      <c r="AZ167" s="77"/>
      <c r="BA167" s="99">
        <f t="shared" si="29"/>
        <v>0</v>
      </c>
      <c r="BB167" s="100"/>
      <c r="BC167" s="100"/>
      <c r="BD167" s="101"/>
      <c r="BE167" s="102">
        <f t="shared" si="30"/>
        <v>0</v>
      </c>
      <c r="BF167" s="103"/>
      <c r="BG167" s="104"/>
      <c r="BH167" s="6">
        <f t="shared" si="31"/>
        <v>0</v>
      </c>
      <c r="BI167" s="6">
        <f t="shared" si="32"/>
        <v>0</v>
      </c>
      <c r="BJ167" s="85">
        <f t="shared" si="34"/>
        <v>0</v>
      </c>
      <c r="BK167" s="85"/>
      <c r="BL167" s="85"/>
      <c r="BM167" s="85"/>
      <c r="BN167" s="86"/>
      <c r="BO167">
        <f t="shared" si="38"/>
        <v>0</v>
      </c>
      <c r="BQ167">
        <f t="shared" si="37"/>
        <v>0</v>
      </c>
    </row>
    <row r="168" spans="1:69" ht="15" hidden="1" customHeight="1" x14ac:dyDescent="0.2">
      <c r="A168" s="3"/>
      <c r="B168" s="73"/>
      <c r="C168" s="74"/>
      <c r="D168" s="74"/>
      <c r="E168" s="74"/>
      <c r="F168" s="31">
        <f t="shared" si="39"/>
        <v>0</v>
      </c>
      <c r="G168" s="13"/>
      <c r="H168" s="4"/>
      <c r="I168" s="97">
        <f>BABSIN!G168</f>
        <v>0</v>
      </c>
      <c r="J168" s="97"/>
      <c r="K168" s="97"/>
      <c r="L168" s="97"/>
      <c r="M168" s="97"/>
      <c r="N168" s="97"/>
      <c r="O168" s="97"/>
      <c r="P168" s="97"/>
      <c r="Q168" s="97"/>
      <c r="R168" s="97"/>
      <c r="S168" s="97"/>
      <c r="T168" s="97"/>
      <c r="U168" s="97"/>
      <c r="V168" s="97"/>
      <c r="W168" s="98">
        <f>BABSIN!U168</f>
        <v>0</v>
      </c>
      <c r="X168" s="98"/>
      <c r="Y168" s="98"/>
      <c r="Z168" s="68"/>
      <c r="AA168" s="68"/>
      <c r="AB168" s="68"/>
      <c r="AC168" s="68"/>
      <c r="AD168" s="81"/>
      <c r="AE168" s="81"/>
      <c r="AF168" s="81"/>
      <c r="AG168" s="81"/>
      <c r="AH168" s="81"/>
      <c r="AI168" s="81">
        <f t="shared" si="35"/>
        <v>0</v>
      </c>
      <c r="AJ168" s="81"/>
      <c r="AK168" s="81"/>
      <c r="AL168" s="81"/>
      <c r="AM168" s="81"/>
      <c r="AN168" s="81"/>
      <c r="AO168" s="78"/>
      <c r="AP168" s="79"/>
      <c r="AQ168" s="79"/>
      <c r="AR168" s="79"/>
      <c r="AS168" s="79"/>
      <c r="AT168" s="80"/>
      <c r="AU168" s="77">
        <f t="shared" si="36"/>
        <v>0</v>
      </c>
      <c r="AV168" s="77"/>
      <c r="AW168" s="77"/>
      <c r="AX168" s="77"/>
      <c r="AY168" s="77"/>
      <c r="AZ168" s="77"/>
      <c r="BA168" s="99">
        <f t="shared" si="29"/>
        <v>0</v>
      </c>
      <c r="BB168" s="100"/>
      <c r="BC168" s="100"/>
      <c r="BD168" s="101"/>
      <c r="BE168" s="102">
        <f t="shared" si="30"/>
        <v>0</v>
      </c>
      <c r="BF168" s="103"/>
      <c r="BG168" s="104"/>
      <c r="BH168" s="6">
        <f t="shared" si="31"/>
        <v>0</v>
      </c>
      <c r="BI168" s="6">
        <f t="shared" si="32"/>
        <v>0</v>
      </c>
      <c r="BJ168" s="85">
        <f t="shared" si="34"/>
        <v>0</v>
      </c>
      <c r="BK168" s="85"/>
      <c r="BL168" s="85"/>
      <c r="BM168" s="85"/>
      <c r="BN168" s="86"/>
      <c r="BO168">
        <f t="shared" si="38"/>
        <v>0</v>
      </c>
      <c r="BQ168">
        <f t="shared" si="37"/>
        <v>0</v>
      </c>
    </row>
    <row r="169" spans="1:69" ht="15" hidden="1" customHeight="1" x14ac:dyDescent="0.2">
      <c r="A169" s="3"/>
      <c r="B169" s="73"/>
      <c r="C169" s="74"/>
      <c r="D169" s="74"/>
      <c r="E169" s="74"/>
      <c r="F169" s="31">
        <f t="shared" si="39"/>
        <v>0</v>
      </c>
      <c r="G169" s="13"/>
      <c r="H169" s="4"/>
      <c r="I169" s="97">
        <f>BABSIN!G169</f>
        <v>0</v>
      </c>
      <c r="J169" s="97"/>
      <c r="K169" s="97"/>
      <c r="L169" s="97"/>
      <c r="M169" s="97"/>
      <c r="N169" s="97"/>
      <c r="O169" s="97"/>
      <c r="P169" s="97"/>
      <c r="Q169" s="97"/>
      <c r="R169" s="97"/>
      <c r="S169" s="97"/>
      <c r="T169" s="97"/>
      <c r="U169" s="97"/>
      <c r="V169" s="97"/>
      <c r="W169" s="98">
        <f>BABSIN!U169</f>
        <v>0</v>
      </c>
      <c r="X169" s="98"/>
      <c r="Y169" s="98"/>
      <c r="Z169" s="68"/>
      <c r="AA169" s="68"/>
      <c r="AB169" s="68"/>
      <c r="AC169" s="68"/>
      <c r="AD169" s="81"/>
      <c r="AE169" s="81"/>
      <c r="AF169" s="81"/>
      <c r="AG169" s="81"/>
      <c r="AH169" s="81"/>
      <c r="AI169" s="81">
        <f t="shared" si="35"/>
        <v>0</v>
      </c>
      <c r="AJ169" s="81"/>
      <c r="AK169" s="81"/>
      <c r="AL169" s="81"/>
      <c r="AM169" s="81"/>
      <c r="AN169" s="81"/>
      <c r="AO169" s="78"/>
      <c r="AP169" s="79"/>
      <c r="AQ169" s="79"/>
      <c r="AR169" s="79"/>
      <c r="AS169" s="79"/>
      <c r="AT169" s="80"/>
      <c r="AU169" s="77">
        <f t="shared" si="36"/>
        <v>0</v>
      </c>
      <c r="AV169" s="77"/>
      <c r="AW169" s="77"/>
      <c r="AX169" s="77"/>
      <c r="AY169" s="77"/>
      <c r="AZ169" s="77"/>
      <c r="BA169" s="99">
        <f t="shared" si="29"/>
        <v>0</v>
      </c>
      <c r="BB169" s="100"/>
      <c r="BC169" s="100"/>
      <c r="BD169" s="101"/>
      <c r="BE169" s="102">
        <f t="shared" si="30"/>
        <v>0</v>
      </c>
      <c r="BF169" s="103"/>
      <c r="BG169" s="104"/>
      <c r="BH169" s="6">
        <f t="shared" si="31"/>
        <v>0</v>
      </c>
      <c r="BI169" s="6">
        <f t="shared" si="32"/>
        <v>0</v>
      </c>
      <c r="BJ169" s="85">
        <f t="shared" si="34"/>
        <v>0</v>
      </c>
      <c r="BK169" s="85"/>
      <c r="BL169" s="85"/>
      <c r="BM169" s="85"/>
      <c r="BN169" s="86"/>
      <c r="BO169">
        <f t="shared" si="38"/>
        <v>0</v>
      </c>
      <c r="BQ169">
        <f t="shared" si="37"/>
        <v>0</v>
      </c>
    </row>
    <row r="170" spans="1:69" ht="15" hidden="1" customHeight="1" x14ac:dyDescent="0.2">
      <c r="A170" s="3"/>
      <c r="B170" s="73"/>
      <c r="C170" s="74"/>
      <c r="D170" s="74"/>
      <c r="E170" s="74"/>
      <c r="F170" s="31">
        <f t="shared" si="39"/>
        <v>0</v>
      </c>
      <c r="G170" s="13"/>
      <c r="H170" s="4"/>
      <c r="I170" s="97">
        <f>BABSIN!G170</f>
        <v>0</v>
      </c>
      <c r="J170" s="97"/>
      <c r="K170" s="97"/>
      <c r="L170" s="97"/>
      <c r="M170" s="97"/>
      <c r="N170" s="97"/>
      <c r="O170" s="97"/>
      <c r="P170" s="97"/>
      <c r="Q170" s="97"/>
      <c r="R170" s="97"/>
      <c r="S170" s="97"/>
      <c r="T170" s="97"/>
      <c r="U170" s="97"/>
      <c r="V170" s="97"/>
      <c r="W170" s="98">
        <f>BABSIN!U170</f>
        <v>0</v>
      </c>
      <c r="X170" s="98"/>
      <c r="Y170" s="98"/>
      <c r="Z170" s="68"/>
      <c r="AA170" s="68"/>
      <c r="AB170" s="68"/>
      <c r="AC170" s="68"/>
      <c r="AD170" s="81"/>
      <c r="AE170" s="81"/>
      <c r="AF170" s="81"/>
      <c r="AG170" s="81"/>
      <c r="AH170" s="81"/>
      <c r="AI170" s="81">
        <f t="shared" si="35"/>
        <v>0</v>
      </c>
      <c r="AJ170" s="81"/>
      <c r="AK170" s="81"/>
      <c r="AL170" s="81"/>
      <c r="AM170" s="81"/>
      <c r="AN170" s="81"/>
      <c r="AO170" s="78"/>
      <c r="AP170" s="79"/>
      <c r="AQ170" s="79"/>
      <c r="AR170" s="79"/>
      <c r="AS170" s="79"/>
      <c r="AT170" s="80"/>
      <c r="AU170" s="77">
        <f t="shared" si="36"/>
        <v>0</v>
      </c>
      <c r="AV170" s="77"/>
      <c r="AW170" s="77"/>
      <c r="AX170" s="77"/>
      <c r="AY170" s="77"/>
      <c r="AZ170" s="77"/>
      <c r="BA170" s="99">
        <f t="shared" si="29"/>
        <v>0</v>
      </c>
      <c r="BB170" s="100"/>
      <c r="BC170" s="100"/>
      <c r="BD170" s="101"/>
      <c r="BE170" s="102">
        <f t="shared" si="30"/>
        <v>0</v>
      </c>
      <c r="BF170" s="103"/>
      <c r="BG170" s="104"/>
      <c r="BH170" s="6">
        <f t="shared" si="31"/>
        <v>0</v>
      </c>
      <c r="BI170" s="6">
        <f t="shared" si="32"/>
        <v>0</v>
      </c>
      <c r="BJ170" s="85">
        <f t="shared" si="34"/>
        <v>0</v>
      </c>
      <c r="BK170" s="85"/>
      <c r="BL170" s="85"/>
      <c r="BM170" s="85"/>
      <c r="BN170" s="86"/>
      <c r="BO170">
        <f t="shared" si="38"/>
        <v>0</v>
      </c>
      <c r="BQ170">
        <f t="shared" si="37"/>
        <v>0</v>
      </c>
    </row>
    <row r="171" spans="1:69" ht="15" hidden="1" customHeight="1" x14ac:dyDescent="0.2">
      <c r="A171" s="3"/>
      <c r="B171" s="73"/>
      <c r="C171" s="74"/>
      <c r="D171" s="74"/>
      <c r="E171" s="74"/>
      <c r="F171" s="31">
        <f t="shared" si="39"/>
        <v>0</v>
      </c>
      <c r="G171" s="13"/>
      <c r="H171" s="4"/>
      <c r="I171" s="97">
        <f>BABSIN!G171</f>
        <v>0</v>
      </c>
      <c r="J171" s="97"/>
      <c r="K171" s="97"/>
      <c r="L171" s="97"/>
      <c r="M171" s="97"/>
      <c r="N171" s="97"/>
      <c r="O171" s="97"/>
      <c r="P171" s="97"/>
      <c r="Q171" s="97"/>
      <c r="R171" s="97"/>
      <c r="S171" s="97"/>
      <c r="T171" s="97"/>
      <c r="U171" s="97"/>
      <c r="V171" s="97"/>
      <c r="W171" s="98">
        <f>BABSIN!U171</f>
        <v>0</v>
      </c>
      <c r="X171" s="98"/>
      <c r="Y171" s="98"/>
      <c r="Z171" s="68"/>
      <c r="AA171" s="68"/>
      <c r="AB171" s="68"/>
      <c r="AC171" s="68"/>
      <c r="AD171" s="81"/>
      <c r="AE171" s="81"/>
      <c r="AF171" s="81"/>
      <c r="AG171" s="81"/>
      <c r="AH171" s="81"/>
      <c r="AI171" s="81">
        <f t="shared" si="35"/>
        <v>0</v>
      </c>
      <c r="AJ171" s="81"/>
      <c r="AK171" s="81"/>
      <c r="AL171" s="81"/>
      <c r="AM171" s="81"/>
      <c r="AN171" s="81"/>
      <c r="AO171" s="78"/>
      <c r="AP171" s="79"/>
      <c r="AQ171" s="79"/>
      <c r="AR171" s="79"/>
      <c r="AS171" s="79"/>
      <c r="AT171" s="80"/>
      <c r="AU171" s="77">
        <f t="shared" si="36"/>
        <v>0</v>
      </c>
      <c r="AV171" s="77"/>
      <c r="AW171" s="77"/>
      <c r="AX171" s="77"/>
      <c r="AY171" s="77"/>
      <c r="AZ171" s="77"/>
      <c r="BA171" s="99">
        <f t="shared" si="29"/>
        <v>0</v>
      </c>
      <c r="BB171" s="100"/>
      <c r="BC171" s="100"/>
      <c r="BD171" s="101"/>
      <c r="BE171" s="102">
        <f t="shared" si="30"/>
        <v>0</v>
      </c>
      <c r="BF171" s="103"/>
      <c r="BG171" s="104"/>
      <c r="BH171" s="6">
        <f t="shared" si="31"/>
        <v>0</v>
      </c>
      <c r="BI171" s="6">
        <f t="shared" si="32"/>
        <v>0</v>
      </c>
      <c r="BJ171" s="85">
        <f t="shared" si="34"/>
        <v>0</v>
      </c>
      <c r="BK171" s="85"/>
      <c r="BL171" s="85"/>
      <c r="BM171" s="85"/>
      <c r="BN171" s="86"/>
      <c r="BO171">
        <f t="shared" si="38"/>
        <v>0</v>
      </c>
      <c r="BQ171">
        <f t="shared" si="37"/>
        <v>0</v>
      </c>
    </row>
    <row r="172" spans="1:69" ht="15" hidden="1" customHeight="1" x14ac:dyDescent="0.2">
      <c r="A172" s="3"/>
      <c r="B172" s="73"/>
      <c r="C172" s="74"/>
      <c r="D172" s="74"/>
      <c r="E172" s="74"/>
      <c r="F172" s="31">
        <f t="shared" si="39"/>
        <v>0</v>
      </c>
      <c r="G172" s="13"/>
      <c r="H172" s="4"/>
      <c r="I172" s="97">
        <f>BABSIN!G172</f>
        <v>0</v>
      </c>
      <c r="J172" s="97"/>
      <c r="K172" s="97"/>
      <c r="L172" s="97"/>
      <c r="M172" s="97"/>
      <c r="N172" s="97"/>
      <c r="O172" s="97"/>
      <c r="P172" s="97"/>
      <c r="Q172" s="97"/>
      <c r="R172" s="97"/>
      <c r="S172" s="97"/>
      <c r="T172" s="97"/>
      <c r="U172" s="97"/>
      <c r="V172" s="97"/>
      <c r="W172" s="98">
        <f>BABSIN!U172</f>
        <v>0</v>
      </c>
      <c r="X172" s="98"/>
      <c r="Y172" s="98"/>
      <c r="Z172" s="68"/>
      <c r="AA172" s="68"/>
      <c r="AB172" s="68"/>
      <c r="AC172" s="68"/>
      <c r="AD172" s="81"/>
      <c r="AE172" s="81"/>
      <c r="AF172" s="81"/>
      <c r="AG172" s="81"/>
      <c r="AH172" s="81"/>
      <c r="AI172" s="81">
        <f t="shared" si="35"/>
        <v>0</v>
      </c>
      <c r="AJ172" s="81"/>
      <c r="AK172" s="81"/>
      <c r="AL172" s="81"/>
      <c r="AM172" s="81"/>
      <c r="AN172" s="81"/>
      <c r="AO172" s="78"/>
      <c r="AP172" s="79"/>
      <c r="AQ172" s="79"/>
      <c r="AR172" s="79"/>
      <c r="AS172" s="79"/>
      <c r="AT172" s="80"/>
      <c r="AU172" s="77">
        <f t="shared" si="36"/>
        <v>0</v>
      </c>
      <c r="AV172" s="77"/>
      <c r="AW172" s="77"/>
      <c r="AX172" s="77"/>
      <c r="AY172" s="77"/>
      <c r="AZ172" s="77"/>
      <c r="BA172" s="99">
        <f t="shared" ref="BA172:BA235" si="40">IF($A172="T",,IF(AND(AU172&lt;&gt;0,AD172&lt;=AU172),"OK",IF(AU172&lt;&gt;0,"NÃO",)))</f>
        <v>0</v>
      </c>
      <c r="BB172" s="100"/>
      <c r="BC172" s="100"/>
      <c r="BD172" s="101"/>
      <c r="BE172" s="102">
        <f t="shared" ref="BE172:BE235" si="41">IF($A172="T",,IF(AND(AU172&lt;&gt;0,AD172&lt;=AU172),(AU172-AD172)/AU172,IF(AU172&lt;&gt;0,(AD172-AU172)/AU172,)))</f>
        <v>0</v>
      </c>
      <c r="BF172" s="103"/>
      <c r="BG172" s="104"/>
      <c r="BH172" s="6">
        <f t="shared" ref="BH172:BH235" si="42">IF($A172="T",,IF(AND(AU172&lt;&gt;0,AD172=AU172),"►",IF(AND(AU172&lt;&gt;0,AD172&lt;=AU172),"▼",IF(AU172&lt;&gt;0,"▲",))))</f>
        <v>0</v>
      </c>
      <c r="BI172" s="6">
        <f t="shared" si="32"/>
        <v>0</v>
      </c>
      <c r="BJ172" s="85">
        <f t="shared" si="34"/>
        <v>0</v>
      </c>
      <c r="BK172" s="85"/>
      <c r="BL172" s="85"/>
      <c r="BM172" s="85"/>
      <c r="BN172" s="86"/>
      <c r="BO172">
        <f t="shared" si="38"/>
        <v>0</v>
      </c>
      <c r="BQ172">
        <f t="shared" si="37"/>
        <v>0</v>
      </c>
    </row>
    <row r="173" spans="1:69" ht="15" hidden="1" customHeight="1" x14ac:dyDescent="0.2">
      <c r="A173" s="3"/>
      <c r="B173" s="73"/>
      <c r="C173" s="74"/>
      <c r="D173" s="74"/>
      <c r="E173" s="74"/>
      <c r="F173" s="31">
        <f t="shared" si="39"/>
        <v>0</v>
      </c>
      <c r="G173" s="13"/>
      <c r="H173" s="4"/>
      <c r="I173" s="97">
        <f>BABSIN!G173</f>
        <v>0</v>
      </c>
      <c r="J173" s="97"/>
      <c r="K173" s="97"/>
      <c r="L173" s="97"/>
      <c r="M173" s="97"/>
      <c r="N173" s="97"/>
      <c r="O173" s="97"/>
      <c r="P173" s="97"/>
      <c r="Q173" s="97"/>
      <c r="R173" s="97"/>
      <c r="S173" s="97"/>
      <c r="T173" s="97"/>
      <c r="U173" s="97"/>
      <c r="V173" s="97"/>
      <c r="W173" s="98">
        <f>BABSIN!U173</f>
        <v>0</v>
      </c>
      <c r="X173" s="98"/>
      <c r="Y173" s="98"/>
      <c r="Z173" s="68"/>
      <c r="AA173" s="68"/>
      <c r="AB173" s="68"/>
      <c r="AC173" s="68"/>
      <c r="AD173" s="81"/>
      <c r="AE173" s="81"/>
      <c r="AF173" s="81"/>
      <c r="AG173" s="81"/>
      <c r="AH173" s="81"/>
      <c r="AI173" s="81">
        <f t="shared" si="35"/>
        <v>0</v>
      </c>
      <c r="AJ173" s="81"/>
      <c r="AK173" s="81"/>
      <c r="AL173" s="81"/>
      <c r="AM173" s="81"/>
      <c r="AN173" s="81"/>
      <c r="AO173" s="78"/>
      <c r="AP173" s="79"/>
      <c r="AQ173" s="79"/>
      <c r="AR173" s="79"/>
      <c r="AS173" s="79"/>
      <c r="AT173" s="80"/>
      <c r="AU173" s="77">
        <f t="shared" si="36"/>
        <v>0</v>
      </c>
      <c r="AV173" s="77"/>
      <c r="AW173" s="77"/>
      <c r="AX173" s="77"/>
      <c r="AY173" s="77"/>
      <c r="AZ173" s="77"/>
      <c r="BA173" s="99">
        <f t="shared" si="40"/>
        <v>0</v>
      </c>
      <c r="BB173" s="100"/>
      <c r="BC173" s="100"/>
      <c r="BD173" s="101"/>
      <c r="BE173" s="102">
        <f t="shared" si="41"/>
        <v>0</v>
      </c>
      <c r="BF173" s="103"/>
      <c r="BG173" s="104"/>
      <c r="BH173" s="6">
        <f t="shared" si="42"/>
        <v>0</v>
      </c>
      <c r="BI173" s="6">
        <f t="shared" si="32"/>
        <v>0</v>
      </c>
      <c r="BJ173" s="85">
        <f t="shared" si="34"/>
        <v>0</v>
      </c>
      <c r="BK173" s="85"/>
      <c r="BL173" s="85"/>
      <c r="BM173" s="85"/>
      <c r="BN173" s="86"/>
      <c r="BO173">
        <f t="shared" si="38"/>
        <v>0</v>
      </c>
      <c r="BQ173">
        <f t="shared" si="37"/>
        <v>0</v>
      </c>
    </row>
    <row r="174" spans="1:69" ht="15" hidden="1" customHeight="1" x14ac:dyDescent="0.2">
      <c r="A174" s="3"/>
      <c r="B174" s="73"/>
      <c r="C174" s="74"/>
      <c r="D174" s="74"/>
      <c r="E174" s="74"/>
      <c r="F174" s="31">
        <f t="shared" si="39"/>
        <v>0</v>
      </c>
      <c r="G174" s="13"/>
      <c r="H174" s="4"/>
      <c r="I174" s="97">
        <f>BABSIN!G174</f>
        <v>0</v>
      </c>
      <c r="J174" s="97"/>
      <c r="K174" s="97"/>
      <c r="L174" s="97"/>
      <c r="M174" s="97"/>
      <c r="N174" s="97"/>
      <c r="O174" s="97"/>
      <c r="P174" s="97"/>
      <c r="Q174" s="97"/>
      <c r="R174" s="97"/>
      <c r="S174" s="97"/>
      <c r="T174" s="97"/>
      <c r="U174" s="97"/>
      <c r="V174" s="97"/>
      <c r="W174" s="98">
        <f>BABSIN!U174</f>
        <v>0</v>
      </c>
      <c r="X174" s="98"/>
      <c r="Y174" s="98"/>
      <c r="Z174" s="68"/>
      <c r="AA174" s="68"/>
      <c r="AB174" s="68"/>
      <c r="AC174" s="68"/>
      <c r="AD174" s="81"/>
      <c r="AE174" s="81"/>
      <c r="AF174" s="81"/>
      <c r="AG174" s="81"/>
      <c r="AH174" s="81"/>
      <c r="AI174" s="81">
        <f t="shared" si="35"/>
        <v>0</v>
      </c>
      <c r="AJ174" s="81"/>
      <c r="AK174" s="81"/>
      <c r="AL174" s="81"/>
      <c r="AM174" s="81"/>
      <c r="AN174" s="81"/>
      <c r="AO174" s="78"/>
      <c r="AP174" s="79"/>
      <c r="AQ174" s="79"/>
      <c r="AR174" s="79"/>
      <c r="AS174" s="79"/>
      <c r="AT174" s="80"/>
      <c r="AU174" s="77">
        <f t="shared" si="36"/>
        <v>0</v>
      </c>
      <c r="AV174" s="77"/>
      <c r="AW174" s="77"/>
      <c r="AX174" s="77"/>
      <c r="AY174" s="77"/>
      <c r="AZ174" s="77"/>
      <c r="BA174" s="99">
        <f t="shared" si="40"/>
        <v>0</v>
      </c>
      <c r="BB174" s="100"/>
      <c r="BC174" s="100"/>
      <c r="BD174" s="101"/>
      <c r="BE174" s="102">
        <f t="shared" si="41"/>
        <v>0</v>
      </c>
      <c r="BF174" s="103"/>
      <c r="BG174" s="104"/>
      <c r="BH174" s="6">
        <f t="shared" si="42"/>
        <v>0</v>
      </c>
      <c r="BI174" s="6">
        <f t="shared" si="32"/>
        <v>0</v>
      </c>
      <c r="BJ174" s="85">
        <f t="shared" si="34"/>
        <v>0</v>
      </c>
      <c r="BK174" s="85"/>
      <c r="BL174" s="85"/>
      <c r="BM174" s="85"/>
      <c r="BN174" s="86"/>
      <c r="BO174">
        <f t="shared" si="38"/>
        <v>0</v>
      </c>
      <c r="BQ174">
        <f t="shared" si="37"/>
        <v>0</v>
      </c>
    </row>
    <row r="175" spans="1:69" ht="15" hidden="1" customHeight="1" x14ac:dyDescent="0.2">
      <c r="A175" s="3"/>
      <c r="B175" s="73"/>
      <c r="C175" s="74"/>
      <c r="D175" s="74"/>
      <c r="E175" s="74"/>
      <c r="F175" s="31">
        <f t="shared" si="39"/>
        <v>0</v>
      </c>
      <c r="G175" s="13"/>
      <c r="H175" s="4"/>
      <c r="I175" s="97">
        <f>BABSIN!G175</f>
        <v>0</v>
      </c>
      <c r="J175" s="97"/>
      <c r="K175" s="97"/>
      <c r="L175" s="97"/>
      <c r="M175" s="97"/>
      <c r="N175" s="97"/>
      <c r="O175" s="97"/>
      <c r="P175" s="97"/>
      <c r="Q175" s="97"/>
      <c r="R175" s="97"/>
      <c r="S175" s="97"/>
      <c r="T175" s="97"/>
      <c r="U175" s="97"/>
      <c r="V175" s="97"/>
      <c r="W175" s="98">
        <f>BABSIN!U175</f>
        <v>0</v>
      </c>
      <c r="X175" s="98"/>
      <c r="Y175" s="98"/>
      <c r="Z175" s="68"/>
      <c r="AA175" s="68"/>
      <c r="AB175" s="68"/>
      <c r="AC175" s="68"/>
      <c r="AD175" s="81"/>
      <c r="AE175" s="81"/>
      <c r="AF175" s="81"/>
      <c r="AG175" s="81"/>
      <c r="AH175" s="81"/>
      <c r="AI175" s="81">
        <f t="shared" si="35"/>
        <v>0</v>
      </c>
      <c r="AJ175" s="81"/>
      <c r="AK175" s="81"/>
      <c r="AL175" s="81"/>
      <c r="AM175" s="81"/>
      <c r="AN175" s="81"/>
      <c r="AO175" s="78"/>
      <c r="AP175" s="79"/>
      <c r="AQ175" s="79"/>
      <c r="AR175" s="79"/>
      <c r="AS175" s="79"/>
      <c r="AT175" s="80"/>
      <c r="AU175" s="77">
        <f t="shared" si="36"/>
        <v>0</v>
      </c>
      <c r="AV175" s="77"/>
      <c r="AW175" s="77"/>
      <c r="AX175" s="77"/>
      <c r="AY175" s="77"/>
      <c r="AZ175" s="77"/>
      <c r="BA175" s="99">
        <f t="shared" si="40"/>
        <v>0</v>
      </c>
      <c r="BB175" s="100"/>
      <c r="BC175" s="100"/>
      <c r="BD175" s="101"/>
      <c r="BE175" s="102">
        <f t="shared" si="41"/>
        <v>0</v>
      </c>
      <c r="BF175" s="103"/>
      <c r="BG175" s="104"/>
      <c r="BH175" s="6">
        <f t="shared" si="42"/>
        <v>0</v>
      </c>
      <c r="BI175" s="6">
        <f t="shared" si="32"/>
        <v>0</v>
      </c>
      <c r="BJ175" s="85">
        <f t="shared" si="34"/>
        <v>0</v>
      </c>
      <c r="BK175" s="85"/>
      <c r="BL175" s="85"/>
      <c r="BM175" s="85"/>
      <c r="BN175" s="86"/>
      <c r="BO175">
        <f t="shared" si="38"/>
        <v>0</v>
      </c>
      <c r="BQ175">
        <f t="shared" si="37"/>
        <v>0</v>
      </c>
    </row>
    <row r="176" spans="1:69" ht="15" hidden="1" customHeight="1" x14ac:dyDescent="0.2">
      <c r="A176" s="3"/>
      <c r="B176" s="73"/>
      <c r="C176" s="74"/>
      <c r="D176" s="74"/>
      <c r="E176" s="74"/>
      <c r="F176" s="31">
        <f t="shared" si="39"/>
        <v>0</v>
      </c>
      <c r="G176" s="13"/>
      <c r="H176" s="4"/>
      <c r="I176" s="97">
        <f>BABSIN!G176</f>
        <v>0</v>
      </c>
      <c r="J176" s="97"/>
      <c r="K176" s="97"/>
      <c r="L176" s="97"/>
      <c r="M176" s="97"/>
      <c r="N176" s="97"/>
      <c r="O176" s="97"/>
      <c r="P176" s="97"/>
      <c r="Q176" s="97"/>
      <c r="R176" s="97"/>
      <c r="S176" s="97"/>
      <c r="T176" s="97"/>
      <c r="U176" s="97"/>
      <c r="V176" s="97"/>
      <c r="W176" s="98">
        <f>BABSIN!U176</f>
        <v>0</v>
      </c>
      <c r="X176" s="98"/>
      <c r="Y176" s="98"/>
      <c r="Z176" s="68"/>
      <c r="AA176" s="68"/>
      <c r="AB176" s="68"/>
      <c r="AC176" s="68"/>
      <c r="AD176" s="81"/>
      <c r="AE176" s="81"/>
      <c r="AF176" s="81"/>
      <c r="AG176" s="81"/>
      <c r="AH176" s="81"/>
      <c r="AI176" s="81">
        <f t="shared" si="35"/>
        <v>0</v>
      </c>
      <c r="AJ176" s="81"/>
      <c r="AK176" s="81"/>
      <c r="AL176" s="81"/>
      <c r="AM176" s="81"/>
      <c r="AN176" s="81"/>
      <c r="AO176" s="78"/>
      <c r="AP176" s="79"/>
      <c r="AQ176" s="79"/>
      <c r="AR176" s="79"/>
      <c r="AS176" s="79"/>
      <c r="AT176" s="80"/>
      <c r="AU176" s="77">
        <f t="shared" si="36"/>
        <v>0</v>
      </c>
      <c r="AV176" s="77"/>
      <c r="AW176" s="77"/>
      <c r="AX176" s="77"/>
      <c r="AY176" s="77"/>
      <c r="AZ176" s="77"/>
      <c r="BA176" s="99">
        <f t="shared" si="40"/>
        <v>0</v>
      </c>
      <c r="BB176" s="100"/>
      <c r="BC176" s="100"/>
      <c r="BD176" s="101"/>
      <c r="BE176" s="102">
        <f t="shared" si="41"/>
        <v>0</v>
      </c>
      <c r="BF176" s="103"/>
      <c r="BG176" s="104"/>
      <c r="BH176" s="6">
        <f t="shared" si="42"/>
        <v>0</v>
      </c>
      <c r="BI176" s="6">
        <f t="shared" si="32"/>
        <v>0</v>
      </c>
      <c r="BJ176" s="85">
        <f t="shared" si="34"/>
        <v>0</v>
      </c>
      <c r="BK176" s="85"/>
      <c r="BL176" s="85"/>
      <c r="BM176" s="85"/>
      <c r="BN176" s="86"/>
      <c r="BO176">
        <f t="shared" si="38"/>
        <v>0</v>
      </c>
      <c r="BQ176">
        <f t="shared" si="37"/>
        <v>0</v>
      </c>
    </row>
    <row r="177" spans="1:69" ht="15" hidden="1" customHeight="1" x14ac:dyDescent="0.2">
      <c r="A177" s="3"/>
      <c r="B177" s="73"/>
      <c r="C177" s="74"/>
      <c r="D177" s="74"/>
      <c r="E177" s="74"/>
      <c r="F177" s="31">
        <f t="shared" si="39"/>
        <v>0</v>
      </c>
      <c r="G177" s="13"/>
      <c r="H177" s="4"/>
      <c r="I177" s="97">
        <f>BABSIN!G177</f>
        <v>0</v>
      </c>
      <c r="J177" s="97"/>
      <c r="K177" s="97"/>
      <c r="L177" s="97"/>
      <c r="M177" s="97"/>
      <c r="N177" s="97"/>
      <c r="O177" s="97"/>
      <c r="P177" s="97"/>
      <c r="Q177" s="97"/>
      <c r="R177" s="97"/>
      <c r="S177" s="97"/>
      <c r="T177" s="97"/>
      <c r="U177" s="97"/>
      <c r="V177" s="97"/>
      <c r="W177" s="98">
        <f>BABSIN!U177</f>
        <v>0</v>
      </c>
      <c r="X177" s="98"/>
      <c r="Y177" s="98"/>
      <c r="Z177" s="68"/>
      <c r="AA177" s="68"/>
      <c r="AB177" s="68"/>
      <c r="AC177" s="68"/>
      <c r="AD177" s="81"/>
      <c r="AE177" s="81"/>
      <c r="AF177" s="81"/>
      <c r="AG177" s="81"/>
      <c r="AH177" s="81"/>
      <c r="AI177" s="81">
        <f t="shared" si="35"/>
        <v>0</v>
      </c>
      <c r="AJ177" s="81"/>
      <c r="AK177" s="81"/>
      <c r="AL177" s="81"/>
      <c r="AM177" s="81"/>
      <c r="AN177" s="81"/>
      <c r="AO177" s="78"/>
      <c r="AP177" s="79"/>
      <c r="AQ177" s="79"/>
      <c r="AR177" s="79"/>
      <c r="AS177" s="79"/>
      <c r="AT177" s="80"/>
      <c r="AU177" s="77">
        <f t="shared" si="36"/>
        <v>0</v>
      </c>
      <c r="AV177" s="77"/>
      <c r="AW177" s="77"/>
      <c r="AX177" s="77"/>
      <c r="AY177" s="77"/>
      <c r="AZ177" s="77"/>
      <c r="BA177" s="99">
        <f t="shared" si="40"/>
        <v>0</v>
      </c>
      <c r="BB177" s="100"/>
      <c r="BC177" s="100"/>
      <c r="BD177" s="101"/>
      <c r="BE177" s="102">
        <f t="shared" si="41"/>
        <v>0</v>
      </c>
      <c r="BF177" s="103"/>
      <c r="BG177" s="104"/>
      <c r="BH177" s="6">
        <f t="shared" si="42"/>
        <v>0</v>
      </c>
      <c r="BI177" s="6">
        <f t="shared" si="32"/>
        <v>0</v>
      </c>
      <c r="BJ177" s="85">
        <f t="shared" si="34"/>
        <v>0</v>
      </c>
      <c r="BK177" s="85"/>
      <c r="BL177" s="85"/>
      <c r="BM177" s="85"/>
      <c r="BN177" s="86"/>
      <c r="BO177">
        <f t="shared" si="38"/>
        <v>0</v>
      </c>
      <c r="BQ177">
        <f t="shared" si="37"/>
        <v>0</v>
      </c>
    </row>
    <row r="178" spans="1:69" ht="15" hidden="1" customHeight="1" x14ac:dyDescent="0.2">
      <c r="A178" s="3"/>
      <c r="B178" s="73"/>
      <c r="C178" s="74"/>
      <c r="D178" s="74"/>
      <c r="E178" s="74"/>
      <c r="F178" s="31">
        <f t="shared" si="39"/>
        <v>0</v>
      </c>
      <c r="G178" s="13"/>
      <c r="H178" s="4"/>
      <c r="I178" s="97">
        <f>BABSIN!G178</f>
        <v>0</v>
      </c>
      <c r="J178" s="97"/>
      <c r="K178" s="97"/>
      <c r="L178" s="97"/>
      <c r="M178" s="97"/>
      <c r="N178" s="97"/>
      <c r="O178" s="97"/>
      <c r="P178" s="97"/>
      <c r="Q178" s="97"/>
      <c r="R178" s="97"/>
      <c r="S178" s="97"/>
      <c r="T178" s="97"/>
      <c r="U178" s="97"/>
      <c r="V178" s="97"/>
      <c r="W178" s="98">
        <f>BABSIN!U178</f>
        <v>0</v>
      </c>
      <c r="X178" s="98"/>
      <c r="Y178" s="98"/>
      <c r="Z178" s="68"/>
      <c r="AA178" s="68"/>
      <c r="AB178" s="68"/>
      <c r="AC178" s="68"/>
      <c r="AD178" s="81"/>
      <c r="AE178" s="81"/>
      <c r="AF178" s="81"/>
      <c r="AG178" s="81"/>
      <c r="AH178" s="81"/>
      <c r="AI178" s="81">
        <f t="shared" si="35"/>
        <v>0</v>
      </c>
      <c r="AJ178" s="81"/>
      <c r="AK178" s="81"/>
      <c r="AL178" s="81"/>
      <c r="AM178" s="81"/>
      <c r="AN178" s="81"/>
      <c r="AO178" s="78"/>
      <c r="AP178" s="79"/>
      <c r="AQ178" s="79"/>
      <c r="AR178" s="79"/>
      <c r="AS178" s="79"/>
      <c r="AT178" s="80"/>
      <c r="AU178" s="77">
        <f t="shared" si="36"/>
        <v>0</v>
      </c>
      <c r="AV178" s="77"/>
      <c r="AW178" s="77"/>
      <c r="AX178" s="77"/>
      <c r="AY178" s="77"/>
      <c r="AZ178" s="77"/>
      <c r="BA178" s="99">
        <f t="shared" si="40"/>
        <v>0</v>
      </c>
      <c r="BB178" s="100"/>
      <c r="BC178" s="100"/>
      <c r="BD178" s="101"/>
      <c r="BE178" s="102">
        <f t="shared" si="41"/>
        <v>0</v>
      </c>
      <c r="BF178" s="103"/>
      <c r="BG178" s="104"/>
      <c r="BH178" s="6">
        <f t="shared" si="42"/>
        <v>0</v>
      </c>
      <c r="BI178" s="6">
        <f t="shared" si="32"/>
        <v>0</v>
      </c>
      <c r="BJ178" s="85">
        <f t="shared" si="34"/>
        <v>0</v>
      </c>
      <c r="BK178" s="85"/>
      <c r="BL178" s="85"/>
      <c r="BM178" s="85"/>
      <c r="BN178" s="86"/>
      <c r="BO178">
        <f t="shared" si="38"/>
        <v>0</v>
      </c>
      <c r="BQ178">
        <f t="shared" si="37"/>
        <v>0</v>
      </c>
    </row>
    <row r="179" spans="1:69" ht="15" hidden="1" customHeight="1" x14ac:dyDescent="0.2">
      <c r="A179" s="3"/>
      <c r="B179" s="73"/>
      <c r="C179" s="74"/>
      <c r="D179" s="74"/>
      <c r="E179" s="74"/>
      <c r="F179" s="31">
        <f t="shared" si="39"/>
        <v>0</v>
      </c>
      <c r="G179" s="13"/>
      <c r="H179" s="4"/>
      <c r="I179" s="97">
        <f>BABSIN!G179</f>
        <v>0</v>
      </c>
      <c r="J179" s="97"/>
      <c r="K179" s="97"/>
      <c r="L179" s="97"/>
      <c r="M179" s="97"/>
      <c r="N179" s="97"/>
      <c r="O179" s="97"/>
      <c r="P179" s="97"/>
      <c r="Q179" s="97"/>
      <c r="R179" s="97"/>
      <c r="S179" s="97"/>
      <c r="T179" s="97"/>
      <c r="U179" s="97"/>
      <c r="V179" s="97"/>
      <c r="W179" s="98">
        <f>BABSIN!U179</f>
        <v>0</v>
      </c>
      <c r="X179" s="98"/>
      <c r="Y179" s="98"/>
      <c r="Z179" s="68"/>
      <c r="AA179" s="68"/>
      <c r="AB179" s="68"/>
      <c r="AC179" s="68"/>
      <c r="AD179" s="81"/>
      <c r="AE179" s="81"/>
      <c r="AF179" s="81"/>
      <c r="AG179" s="81"/>
      <c r="AH179" s="81"/>
      <c r="AI179" s="81">
        <f t="shared" si="35"/>
        <v>0</v>
      </c>
      <c r="AJ179" s="81"/>
      <c r="AK179" s="81"/>
      <c r="AL179" s="81"/>
      <c r="AM179" s="81"/>
      <c r="AN179" s="81"/>
      <c r="AO179" s="78"/>
      <c r="AP179" s="79"/>
      <c r="AQ179" s="79"/>
      <c r="AR179" s="79"/>
      <c r="AS179" s="79"/>
      <c r="AT179" s="80"/>
      <c r="AU179" s="77">
        <f t="shared" si="36"/>
        <v>0</v>
      </c>
      <c r="AV179" s="77"/>
      <c r="AW179" s="77"/>
      <c r="AX179" s="77"/>
      <c r="AY179" s="77"/>
      <c r="AZ179" s="77"/>
      <c r="BA179" s="99">
        <f t="shared" si="40"/>
        <v>0</v>
      </c>
      <c r="BB179" s="100"/>
      <c r="BC179" s="100"/>
      <c r="BD179" s="101"/>
      <c r="BE179" s="102">
        <f t="shared" si="41"/>
        <v>0</v>
      </c>
      <c r="BF179" s="103"/>
      <c r="BG179" s="104"/>
      <c r="BH179" s="6">
        <f t="shared" si="42"/>
        <v>0</v>
      </c>
      <c r="BI179" s="6">
        <f t="shared" si="32"/>
        <v>0</v>
      </c>
      <c r="BJ179" s="85">
        <f t="shared" si="34"/>
        <v>0</v>
      </c>
      <c r="BK179" s="85"/>
      <c r="BL179" s="85"/>
      <c r="BM179" s="85"/>
      <c r="BN179" s="86"/>
      <c r="BO179">
        <f t="shared" si="38"/>
        <v>0</v>
      </c>
      <c r="BQ179">
        <f t="shared" si="37"/>
        <v>0</v>
      </c>
    </row>
    <row r="180" spans="1:69" ht="15" hidden="1" customHeight="1" x14ac:dyDescent="0.2">
      <c r="A180" s="3"/>
      <c r="B180" s="73"/>
      <c r="C180" s="74"/>
      <c r="D180" s="74"/>
      <c r="E180" s="74"/>
      <c r="F180" s="31">
        <f t="shared" si="39"/>
        <v>0</v>
      </c>
      <c r="G180" s="13"/>
      <c r="H180" s="4"/>
      <c r="I180" s="97">
        <f>BABSIN!G180</f>
        <v>0</v>
      </c>
      <c r="J180" s="97"/>
      <c r="K180" s="97"/>
      <c r="L180" s="97"/>
      <c r="M180" s="97"/>
      <c r="N180" s="97"/>
      <c r="O180" s="97"/>
      <c r="P180" s="97"/>
      <c r="Q180" s="97"/>
      <c r="R180" s="97"/>
      <c r="S180" s="97"/>
      <c r="T180" s="97"/>
      <c r="U180" s="97"/>
      <c r="V180" s="97"/>
      <c r="W180" s="98">
        <f>BABSIN!U180</f>
        <v>0</v>
      </c>
      <c r="X180" s="98"/>
      <c r="Y180" s="98"/>
      <c r="Z180" s="68"/>
      <c r="AA180" s="68"/>
      <c r="AB180" s="68"/>
      <c r="AC180" s="68"/>
      <c r="AD180" s="81"/>
      <c r="AE180" s="81"/>
      <c r="AF180" s="81"/>
      <c r="AG180" s="81"/>
      <c r="AH180" s="81"/>
      <c r="AI180" s="81">
        <f t="shared" si="35"/>
        <v>0</v>
      </c>
      <c r="AJ180" s="81"/>
      <c r="AK180" s="81"/>
      <c r="AL180" s="81"/>
      <c r="AM180" s="81"/>
      <c r="AN180" s="81"/>
      <c r="AO180" s="78"/>
      <c r="AP180" s="79"/>
      <c r="AQ180" s="79"/>
      <c r="AR180" s="79"/>
      <c r="AS180" s="79"/>
      <c r="AT180" s="80"/>
      <c r="AU180" s="77">
        <f t="shared" si="36"/>
        <v>0</v>
      </c>
      <c r="AV180" s="77"/>
      <c r="AW180" s="77"/>
      <c r="AX180" s="77"/>
      <c r="AY180" s="77"/>
      <c r="AZ180" s="77"/>
      <c r="BA180" s="99">
        <f t="shared" si="40"/>
        <v>0</v>
      </c>
      <c r="BB180" s="100"/>
      <c r="BC180" s="100"/>
      <c r="BD180" s="101"/>
      <c r="BE180" s="102">
        <f t="shared" si="41"/>
        <v>0</v>
      </c>
      <c r="BF180" s="103"/>
      <c r="BG180" s="104"/>
      <c r="BH180" s="6">
        <f t="shared" si="42"/>
        <v>0</v>
      </c>
      <c r="BI180" s="6">
        <f t="shared" si="32"/>
        <v>0</v>
      </c>
      <c r="BJ180" s="85">
        <f t="shared" si="34"/>
        <v>0</v>
      </c>
      <c r="BK180" s="85"/>
      <c r="BL180" s="85"/>
      <c r="BM180" s="85"/>
      <c r="BN180" s="86"/>
      <c r="BO180">
        <f t="shared" si="38"/>
        <v>0</v>
      </c>
      <c r="BQ180">
        <f t="shared" si="37"/>
        <v>0</v>
      </c>
    </row>
    <row r="181" spans="1:69" ht="15" hidden="1" customHeight="1" x14ac:dyDescent="0.2">
      <c r="A181" s="3"/>
      <c r="B181" s="73"/>
      <c r="C181" s="74"/>
      <c r="D181" s="74"/>
      <c r="E181" s="74"/>
      <c r="F181" s="31">
        <f t="shared" si="39"/>
        <v>0</v>
      </c>
      <c r="G181" s="13"/>
      <c r="H181" s="4"/>
      <c r="I181" s="97">
        <f>BABSIN!G181</f>
        <v>0</v>
      </c>
      <c r="J181" s="97"/>
      <c r="K181" s="97"/>
      <c r="L181" s="97"/>
      <c r="M181" s="97"/>
      <c r="N181" s="97"/>
      <c r="O181" s="97"/>
      <c r="P181" s="97"/>
      <c r="Q181" s="97"/>
      <c r="R181" s="97"/>
      <c r="S181" s="97"/>
      <c r="T181" s="97"/>
      <c r="U181" s="97"/>
      <c r="V181" s="97"/>
      <c r="W181" s="98">
        <f>BABSIN!U181</f>
        <v>0</v>
      </c>
      <c r="X181" s="98"/>
      <c r="Y181" s="98"/>
      <c r="Z181" s="68"/>
      <c r="AA181" s="68"/>
      <c r="AB181" s="68"/>
      <c r="AC181" s="68"/>
      <c r="AD181" s="81"/>
      <c r="AE181" s="81"/>
      <c r="AF181" s="81"/>
      <c r="AG181" s="81"/>
      <c r="AH181" s="81"/>
      <c r="AI181" s="81">
        <f t="shared" si="35"/>
        <v>0</v>
      </c>
      <c r="AJ181" s="81"/>
      <c r="AK181" s="81"/>
      <c r="AL181" s="81"/>
      <c r="AM181" s="81"/>
      <c r="AN181" s="81"/>
      <c r="AO181" s="78"/>
      <c r="AP181" s="79"/>
      <c r="AQ181" s="79"/>
      <c r="AR181" s="79"/>
      <c r="AS181" s="79"/>
      <c r="AT181" s="80"/>
      <c r="AU181" s="77">
        <f t="shared" si="36"/>
        <v>0</v>
      </c>
      <c r="AV181" s="77"/>
      <c r="AW181" s="77"/>
      <c r="AX181" s="77"/>
      <c r="AY181" s="77"/>
      <c r="AZ181" s="77"/>
      <c r="BA181" s="99">
        <f t="shared" si="40"/>
        <v>0</v>
      </c>
      <c r="BB181" s="100"/>
      <c r="BC181" s="100"/>
      <c r="BD181" s="101"/>
      <c r="BE181" s="102">
        <f t="shared" si="41"/>
        <v>0</v>
      </c>
      <c r="BF181" s="103"/>
      <c r="BG181" s="104"/>
      <c r="BH181" s="6">
        <f t="shared" si="42"/>
        <v>0</v>
      </c>
      <c r="BI181" s="6">
        <f t="shared" si="32"/>
        <v>0</v>
      </c>
      <c r="BJ181" s="85">
        <f t="shared" si="34"/>
        <v>0</v>
      </c>
      <c r="BK181" s="85"/>
      <c r="BL181" s="85"/>
      <c r="BM181" s="85"/>
      <c r="BN181" s="86"/>
      <c r="BO181">
        <f t="shared" si="38"/>
        <v>0</v>
      </c>
      <c r="BQ181">
        <f t="shared" si="37"/>
        <v>0</v>
      </c>
    </row>
    <row r="182" spans="1:69" ht="15" hidden="1" customHeight="1" x14ac:dyDescent="0.2">
      <c r="A182" s="3"/>
      <c r="B182" s="73"/>
      <c r="C182" s="74"/>
      <c r="D182" s="74"/>
      <c r="E182" s="74"/>
      <c r="F182" s="31">
        <f t="shared" si="39"/>
        <v>0</v>
      </c>
      <c r="G182" s="13"/>
      <c r="H182" s="4"/>
      <c r="I182" s="97">
        <f>BABSIN!G182</f>
        <v>0</v>
      </c>
      <c r="J182" s="97"/>
      <c r="K182" s="97"/>
      <c r="L182" s="97"/>
      <c r="M182" s="97"/>
      <c r="N182" s="97"/>
      <c r="O182" s="97"/>
      <c r="P182" s="97"/>
      <c r="Q182" s="97"/>
      <c r="R182" s="97"/>
      <c r="S182" s="97"/>
      <c r="T182" s="97"/>
      <c r="U182" s="97"/>
      <c r="V182" s="97"/>
      <c r="W182" s="98">
        <f>BABSIN!U182</f>
        <v>0</v>
      </c>
      <c r="X182" s="98"/>
      <c r="Y182" s="98"/>
      <c r="Z182" s="68"/>
      <c r="AA182" s="68"/>
      <c r="AB182" s="68"/>
      <c r="AC182" s="68"/>
      <c r="AD182" s="81"/>
      <c r="AE182" s="81"/>
      <c r="AF182" s="81"/>
      <c r="AG182" s="81"/>
      <c r="AH182" s="81"/>
      <c r="AI182" s="81">
        <f t="shared" si="35"/>
        <v>0</v>
      </c>
      <c r="AJ182" s="81"/>
      <c r="AK182" s="81"/>
      <c r="AL182" s="81"/>
      <c r="AM182" s="81"/>
      <c r="AN182" s="81"/>
      <c r="AO182" s="78"/>
      <c r="AP182" s="79"/>
      <c r="AQ182" s="79"/>
      <c r="AR182" s="79"/>
      <c r="AS182" s="79"/>
      <c r="AT182" s="80"/>
      <c r="AU182" s="77">
        <f t="shared" si="36"/>
        <v>0</v>
      </c>
      <c r="AV182" s="77"/>
      <c r="AW182" s="77"/>
      <c r="AX182" s="77"/>
      <c r="AY182" s="77"/>
      <c r="AZ182" s="77"/>
      <c r="BA182" s="99">
        <f t="shared" si="40"/>
        <v>0</v>
      </c>
      <c r="BB182" s="100"/>
      <c r="BC182" s="100"/>
      <c r="BD182" s="101"/>
      <c r="BE182" s="102">
        <f t="shared" si="41"/>
        <v>0</v>
      </c>
      <c r="BF182" s="103"/>
      <c r="BG182" s="104"/>
      <c r="BH182" s="6">
        <f t="shared" si="42"/>
        <v>0</v>
      </c>
      <c r="BI182" s="6">
        <f t="shared" si="32"/>
        <v>0</v>
      </c>
      <c r="BJ182" s="85">
        <f t="shared" si="34"/>
        <v>0</v>
      </c>
      <c r="BK182" s="85"/>
      <c r="BL182" s="85"/>
      <c r="BM182" s="85"/>
      <c r="BN182" s="86"/>
      <c r="BO182">
        <f t="shared" si="38"/>
        <v>0</v>
      </c>
      <c r="BQ182">
        <f t="shared" si="37"/>
        <v>0</v>
      </c>
    </row>
    <row r="183" spans="1:69" ht="15" hidden="1" customHeight="1" x14ac:dyDescent="0.2">
      <c r="A183" s="3"/>
      <c r="B183" s="73"/>
      <c r="C183" s="74"/>
      <c r="D183" s="74"/>
      <c r="E183" s="74"/>
      <c r="F183" s="31">
        <f t="shared" si="39"/>
        <v>0</v>
      </c>
      <c r="G183" s="13"/>
      <c r="H183" s="4"/>
      <c r="I183" s="97">
        <f>BABSIN!G183</f>
        <v>0</v>
      </c>
      <c r="J183" s="97"/>
      <c r="K183" s="97"/>
      <c r="L183" s="97"/>
      <c r="M183" s="97"/>
      <c r="N183" s="97"/>
      <c r="O183" s="97"/>
      <c r="P183" s="97"/>
      <c r="Q183" s="97"/>
      <c r="R183" s="97"/>
      <c r="S183" s="97"/>
      <c r="T183" s="97"/>
      <c r="U183" s="97"/>
      <c r="V183" s="97"/>
      <c r="W183" s="98">
        <f>BABSIN!U183</f>
        <v>0</v>
      </c>
      <c r="X183" s="98"/>
      <c r="Y183" s="98"/>
      <c r="Z183" s="68"/>
      <c r="AA183" s="68"/>
      <c r="AB183" s="68"/>
      <c r="AC183" s="68"/>
      <c r="AD183" s="81"/>
      <c r="AE183" s="81"/>
      <c r="AF183" s="81"/>
      <c r="AG183" s="81"/>
      <c r="AH183" s="81"/>
      <c r="AI183" s="81">
        <f t="shared" si="35"/>
        <v>0</v>
      </c>
      <c r="AJ183" s="81"/>
      <c r="AK183" s="81"/>
      <c r="AL183" s="81"/>
      <c r="AM183" s="81"/>
      <c r="AN183" s="81"/>
      <c r="AO183" s="78"/>
      <c r="AP183" s="79"/>
      <c r="AQ183" s="79"/>
      <c r="AR183" s="79"/>
      <c r="AS183" s="79"/>
      <c r="AT183" s="80"/>
      <c r="AU183" s="77">
        <f t="shared" si="36"/>
        <v>0</v>
      </c>
      <c r="AV183" s="77"/>
      <c r="AW183" s="77"/>
      <c r="AX183" s="77"/>
      <c r="AY183" s="77"/>
      <c r="AZ183" s="77"/>
      <c r="BA183" s="99">
        <f t="shared" si="40"/>
        <v>0</v>
      </c>
      <c r="BB183" s="100"/>
      <c r="BC183" s="100"/>
      <c r="BD183" s="101"/>
      <c r="BE183" s="102">
        <f t="shared" si="41"/>
        <v>0</v>
      </c>
      <c r="BF183" s="103"/>
      <c r="BG183" s="104"/>
      <c r="BH183" s="6">
        <f t="shared" si="42"/>
        <v>0</v>
      </c>
      <c r="BI183" s="6">
        <f t="shared" si="32"/>
        <v>0</v>
      </c>
      <c r="BJ183" s="85">
        <f t="shared" si="34"/>
        <v>0</v>
      </c>
      <c r="BK183" s="85"/>
      <c r="BL183" s="85"/>
      <c r="BM183" s="85"/>
      <c r="BN183" s="86"/>
      <c r="BO183">
        <f t="shared" si="38"/>
        <v>0</v>
      </c>
      <c r="BQ183">
        <f t="shared" si="37"/>
        <v>0</v>
      </c>
    </row>
    <row r="184" spans="1:69" ht="15" hidden="1" customHeight="1" x14ac:dyDescent="0.2">
      <c r="A184" s="3"/>
      <c r="B184" s="73"/>
      <c r="C184" s="74"/>
      <c r="D184" s="74"/>
      <c r="E184" s="74"/>
      <c r="F184" s="31">
        <f t="shared" si="39"/>
        <v>0</v>
      </c>
      <c r="G184" s="13"/>
      <c r="H184" s="4"/>
      <c r="I184" s="97">
        <f>BABSIN!G184</f>
        <v>0</v>
      </c>
      <c r="J184" s="97"/>
      <c r="K184" s="97"/>
      <c r="L184" s="97"/>
      <c r="M184" s="97"/>
      <c r="N184" s="97"/>
      <c r="O184" s="97"/>
      <c r="P184" s="97"/>
      <c r="Q184" s="97"/>
      <c r="R184" s="97"/>
      <c r="S184" s="97"/>
      <c r="T184" s="97"/>
      <c r="U184" s="97"/>
      <c r="V184" s="97"/>
      <c r="W184" s="98">
        <f>BABSIN!U184</f>
        <v>0</v>
      </c>
      <c r="X184" s="98"/>
      <c r="Y184" s="98"/>
      <c r="Z184" s="68"/>
      <c r="AA184" s="68"/>
      <c r="AB184" s="68"/>
      <c r="AC184" s="68"/>
      <c r="AD184" s="81"/>
      <c r="AE184" s="81"/>
      <c r="AF184" s="81"/>
      <c r="AG184" s="81"/>
      <c r="AH184" s="81"/>
      <c r="AI184" s="81">
        <f t="shared" si="35"/>
        <v>0</v>
      </c>
      <c r="AJ184" s="81"/>
      <c r="AK184" s="81"/>
      <c r="AL184" s="81"/>
      <c r="AM184" s="81"/>
      <c r="AN184" s="81"/>
      <c r="AO184" s="78"/>
      <c r="AP184" s="79"/>
      <c r="AQ184" s="79"/>
      <c r="AR184" s="79"/>
      <c r="AS184" s="79"/>
      <c r="AT184" s="80"/>
      <c r="AU184" s="77">
        <f t="shared" si="36"/>
        <v>0</v>
      </c>
      <c r="AV184" s="77"/>
      <c r="AW184" s="77"/>
      <c r="AX184" s="77"/>
      <c r="AY184" s="77"/>
      <c r="AZ184" s="77"/>
      <c r="BA184" s="99">
        <f t="shared" si="40"/>
        <v>0</v>
      </c>
      <c r="BB184" s="100"/>
      <c r="BC184" s="100"/>
      <c r="BD184" s="101"/>
      <c r="BE184" s="102">
        <f t="shared" si="41"/>
        <v>0</v>
      </c>
      <c r="BF184" s="103"/>
      <c r="BG184" s="104"/>
      <c r="BH184" s="6">
        <f t="shared" si="42"/>
        <v>0</v>
      </c>
      <c r="BI184" s="6">
        <f t="shared" si="32"/>
        <v>0</v>
      </c>
      <c r="BJ184" s="85">
        <f t="shared" si="34"/>
        <v>0</v>
      </c>
      <c r="BK184" s="85"/>
      <c r="BL184" s="85"/>
      <c r="BM184" s="85"/>
      <c r="BN184" s="86"/>
      <c r="BO184">
        <f t="shared" si="38"/>
        <v>0</v>
      </c>
      <c r="BQ184">
        <f t="shared" si="37"/>
        <v>0</v>
      </c>
    </row>
    <row r="185" spans="1:69" ht="15" hidden="1" customHeight="1" x14ac:dyDescent="0.2">
      <c r="A185" s="3"/>
      <c r="B185" s="73"/>
      <c r="C185" s="74"/>
      <c r="D185" s="74"/>
      <c r="E185" s="74"/>
      <c r="F185" s="31">
        <f t="shared" si="39"/>
        <v>0</v>
      </c>
      <c r="G185" s="13"/>
      <c r="H185" s="4"/>
      <c r="I185" s="97">
        <f>BABSIN!G185</f>
        <v>0</v>
      </c>
      <c r="J185" s="97"/>
      <c r="K185" s="97"/>
      <c r="L185" s="97"/>
      <c r="M185" s="97"/>
      <c r="N185" s="97"/>
      <c r="O185" s="97"/>
      <c r="P185" s="97"/>
      <c r="Q185" s="97"/>
      <c r="R185" s="97"/>
      <c r="S185" s="97"/>
      <c r="T185" s="97"/>
      <c r="U185" s="97"/>
      <c r="V185" s="97"/>
      <c r="W185" s="98">
        <f>BABSIN!U185</f>
        <v>0</v>
      </c>
      <c r="X185" s="98"/>
      <c r="Y185" s="98"/>
      <c r="Z185" s="68"/>
      <c r="AA185" s="68"/>
      <c r="AB185" s="68"/>
      <c r="AC185" s="68"/>
      <c r="AD185" s="81"/>
      <c r="AE185" s="81"/>
      <c r="AF185" s="81"/>
      <c r="AG185" s="81"/>
      <c r="AH185" s="81"/>
      <c r="AI185" s="81">
        <f t="shared" si="35"/>
        <v>0</v>
      </c>
      <c r="AJ185" s="81"/>
      <c r="AK185" s="81"/>
      <c r="AL185" s="81"/>
      <c r="AM185" s="81"/>
      <c r="AN185" s="81"/>
      <c r="AO185" s="78"/>
      <c r="AP185" s="79"/>
      <c r="AQ185" s="79"/>
      <c r="AR185" s="79"/>
      <c r="AS185" s="79"/>
      <c r="AT185" s="80"/>
      <c r="AU185" s="77">
        <f t="shared" si="36"/>
        <v>0</v>
      </c>
      <c r="AV185" s="77"/>
      <c r="AW185" s="77"/>
      <c r="AX185" s="77"/>
      <c r="AY185" s="77"/>
      <c r="AZ185" s="77"/>
      <c r="BA185" s="99">
        <f t="shared" si="40"/>
        <v>0</v>
      </c>
      <c r="BB185" s="100"/>
      <c r="BC185" s="100"/>
      <c r="BD185" s="101"/>
      <c r="BE185" s="102">
        <f t="shared" si="41"/>
        <v>0</v>
      </c>
      <c r="BF185" s="103"/>
      <c r="BG185" s="104"/>
      <c r="BH185" s="6">
        <f t="shared" si="42"/>
        <v>0</v>
      </c>
      <c r="BI185" s="6">
        <f t="shared" si="32"/>
        <v>0</v>
      </c>
      <c r="BJ185" s="85">
        <f t="shared" si="34"/>
        <v>0</v>
      </c>
      <c r="BK185" s="85"/>
      <c r="BL185" s="85"/>
      <c r="BM185" s="85"/>
      <c r="BN185" s="86"/>
      <c r="BO185">
        <f t="shared" si="38"/>
        <v>0</v>
      </c>
      <c r="BQ185">
        <f t="shared" si="37"/>
        <v>0</v>
      </c>
    </row>
    <row r="186" spans="1:69" ht="15" hidden="1" customHeight="1" x14ac:dyDescent="0.2">
      <c r="A186" s="3"/>
      <c r="B186" s="73"/>
      <c r="C186" s="74"/>
      <c r="D186" s="74"/>
      <c r="E186" s="74"/>
      <c r="F186" s="31">
        <f t="shared" si="39"/>
        <v>0</v>
      </c>
      <c r="G186" s="13"/>
      <c r="H186" s="4"/>
      <c r="I186" s="97">
        <f>BABSIN!G186</f>
        <v>0</v>
      </c>
      <c r="J186" s="97"/>
      <c r="K186" s="97"/>
      <c r="L186" s="97"/>
      <c r="M186" s="97"/>
      <c r="N186" s="97"/>
      <c r="O186" s="97"/>
      <c r="P186" s="97"/>
      <c r="Q186" s="97"/>
      <c r="R186" s="97"/>
      <c r="S186" s="97"/>
      <c r="T186" s="97"/>
      <c r="U186" s="97"/>
      <c r="V186" s="97"/>
      <c r="W186" s="98">
        <f>BABSIN!U186</f>
        <v>0</v>
      </c>
      <c r="X186" s="98"/>
      <c r="Y186" s="98"/>
      <c r="Z186" s="68"/>
      <c r="AA186" s="68"/>
      <c r="AB186" s="68"/>
      <c r="AC186" s="68"/>
      <c r="AD186" s="81"/>
      <c r="AE186" s="81"/>
      <c r="AF186" s="81"/>
      <c r="AG186" s="81"/>
      <c r="AH186" s="81"/>
      <c r="AI186" s="81">
        <f t="shared" si="35"/>
        <v>0</v>
      </c>
      <c r="AJ186" s="81"/>
      <c r="AK186" s="81"/>
      <c r="AL186" s="81"/>
      <c r="AM186" s="81"/>
      <c r="AN186" s="81"/>
      <c r="AO186" s="78"/>
      <c r="AP186" s="79"/>
      <c r="AQ186" s="79"/>
      <c r="AR186" s="79"/>
      <c r="AS186" s="79"/>
      <c r="AT186" s="80"/>
      <c r="AU186" s="77">
        <f t="shared" si="36"/>
        <v>0</v>
      </c>
      <c r="AV186" s="77"/>
      <c r="AW186" s="77"/>
      <c r="AX186" s="77"/>
      <c r="AY186" s="77"/>
      <c r="AZ186" s="77"/>
      <c r="BA186" s="99">
        <f t="shared" si="40"/>
        <v>0</v>
      </c>
      <c r="BB186" s="100"/>
      <c r="BC186" s="100"/>
      <c r="BD186" s="101"/>
      <c r="BE186" s="102">
        <f t="shared" si="41"/>
        <v>0</v>
      </c>
      <c r="BF186" s="103"/>
      <c r="BG186" s="104"/>
      <c r="BH186" s="6">
        <f t="shared" si="42"/>
        <v>0</v>
      </c>
      <c r="BI186" s="6">
        <f t="shared" si="32"/>
        <v>0</v>
      </c>
      <c r="BJ186" s="85">
        <f t="shared" si="34"/>
        <v>0</v>
      </c>
      <c r="BK186" s="85"/>
      <c r="BL186" s="85"/>
      <c r="BM186" s="85"/>
      <c r="BN186" s="86"/>
      <c r="BO186">
        <f t="shared" si="38"/>
        <v>0</v>
      </c>
      <c r="BQ186">
        <f t="shared" si="37"/>
        <v>0</v>
      </c>
    </row>
    <row r="187" spans="1:69" ht="15" hidden="1" customHeight="1" x14ac:dyDescent="0.2">
      <c r="A187" s="3"/>
      <c r="B187" s="73"/>
      <c r="C187" s="74"/>
      <c r="D187" s="74"/>
      <c r="E187" s="74"/>
      <c r="F187" s="31">
        <f t="shared" si="39"/>
        <v>0</v>
      </c>
      <c r="G187" s="13"/>
      <c r="H187" s="4"/>
      <c r="I187" s="97">
        <f>BABSIN!G187</f>
        <v>0</v>
      </c>
      <c r="J187" s="97"/>
      <c r="K187" s="97"/>
      <c r="L187" s="97"/>
      <c r="M187" s="97"/>
      <c r="N187" s="97"/>
      <c r="O187" s="97"/>
      <c r="P187" s="97"/>
      <c r="Q187" s="97"/>
      <c r="R187" s="97"/>
      <c r="S187" s="97"/>
      <c r="T187" s="97"/>
      <c r="U187" s="97"/>
      <c r="V187" s="97"/>
      <c r="W187" s="98">
        <f>BABSIN!U187</f>
        <v>0</v>
      </c>
      <c r="X187" s="98"/>
      <c r="Y187" s="98"/>
      <c r="Z187" s="68"/>
      <c r="AA187" s="68"/>
      <c r="AB187" s="68"/>
      <c r="AC187" s="68"/>
      <c r="AD187" s="81"/>
      <c r="AE187" s="81"/>
      <c r="AF187" s="81"/>
      <c r="AG187" s="81"/>
      <c r="AH187" s="81"/>
      <c r="AI187" s="81">
        <f t="shared" si="35"/>
        <v>0</v>
      </c>
      <c r="AJ187" s="81"/>
      <c r="AK187" s="81"/>
      <c r="AL187" s="81"/>
      <c r="AM187" s="81"/>
      <c r="AN187" s="81"/>
      <c r="AO187" s="78"/>
      <c r="AP187" s="79"/>
      <c r="AQ187" s="79"/>
      <c r="AR187" s="79"/>
      <c r="AS187" s="79"/>
      <c r="AT187" s="80"/>
      <c r="AU187" s="77">
        <f t="shared" si="36"/>
        <v>0</v>
      </c>
      <c r="AV187" s="77"/>
      <c r="AW187" s="77"/>
      <c r="AX187" s="77"/>
      <c r="AY187" s="77"/>
      <c r="AZ187" s="77"/>
      <c r="BA187" s="99">
        <f t="shared" si="40"/>
        <v>0</v>
      </c>
      <c r="BB187" s="100"/>
      <c r="BC187" s="100"/>
      <c r="BD187" s="101"/>
      <c r="BE187" s="102">
        <f t="shared" si="41"/>
        <v>0</v>
      </c>
      <c r="BF187" s="103"/>
      <c r="BG187" s="104"/>
      <c r="BH187" s="6">
        <f t="shared" si="42"/>
        <v>0</v>
      </c>
      <c r="BI187" s="6">
        <f t="shared" si="32"/>
        <v>0</v>
      </c>
      <c r="BJ187" s="85">
        <f t="shared" si="34"/>
        <v>0</v>
      </c>
      <c r="BK187" s="85"/>
      <c r="BL187" s="85"/>
      <c r="BM187" s="85"/>
      <c r="BN187" s="86"/>
      <c r="BO187">
        <f t="shared" si="38"/>
        <v>0</v>
      </c>
      <c r="BQ187">
        <f t="shared" si="37"/>
        <v>0</v>
      </c>
    </row>
    <row r="188" spans="1:69" ht="15" hidden="1" customHeight="1" x14ac:dyDescent="0.2">
      <c r="A188" s="3"/>
      <c r="B188" s="73"/>
      <c r="C188" s="74"/>
      <c r="D188" s="74"/>
      <c r="E188" s="74"/>
      <c r="F188" s="31">
        <f t="shared" si="39"/>
        <v>0</v>
      </c>
      <c r="G188" s="13"/>
      <c r="H188" s="4"/>
      <c r="I188" s="97">
        <f>BABSIN!G188</f>
        <v>0</v>
      </c>
      <c r="J188" s="97"/>
      <c r="K188" s="97"/>
      <c r="L188" s="97"/>
      <c r="M188" s="97"/>
      <c r="N188" s="97"/>
      <c r="O188" s="97"/>
      <c r="P188" s="97"/>
      <c r="Q188" s="97"/>
      <c r="R188" s="97"/>
      <c r="S188" s="97"/>
      <c r="T188" s="97"/>
      <c r="U188" s="97"/>
      <c r="V188" s="97"/>
      <c r="W188" s="98">
        <f>BABSIN!U188</f>
        <v>0</v>
      </c>
      <c r="X188" s="98"/>
      <c r="Y188" s="98"/>
      <c r="Z188" s="68"/>
      <c r="AA188" s="68"/>
      <c r="AB188" s="68"/>
      <c r="AC188" s="68"/>
      <c r="AD188" s="81"/>
      <c r="AE188" s="81"/>
      <c r="AF188" s="81"/>
      <c r="AG188" s="81"/>
      <c r="AH188" s="81"/>
      <c r="AI188" s="81">
        <f t="shared" si="35"/>
        <v>0</v>
      </c>
      <c r="AJ188" s="81"/>
      <c r="AK188" s="81"/>
      <c r="AL188" s="81"/>
      <c r="AM188" s="81"/>
      <c r="AN188" s="81"/>
      <c r="AO188" s="78"/>
      <c r="AP188" s="79"/>
      <c r="AQ188" s="79"/>
      <c r="AR188" s="79"/>
      <c r="AS188" s="79"/>
      <c r="AT188" s="80"/>
      <c r="AU188" s="77">
        <f t="shared" si="36"/>
        <v>0</v>
      </c>
      <c r="AV188" s="77"/>
      <c r="AW188" s="77"/>
      <c r="AX188" s="77"/>
      <c r="AY188" s="77"/>
      <c r="AZ188" s="77"/>
      <c r="BA188" s="99">
        <f t="shared" si="40"/>
        <v>0</v>
      </c>
      <c r="BB188" s="100"/>
      <c r="BC188" s="100"/>
      <c r="BD188" s="101"/>
      <c r="BE188" s="102">
        <f t="shared" si="41"/>
        <v>0</v>
      </c>
      <c r="BF188" s="103"/>
      <c r="BG188" s="104"/>
      <c r="BH188" s="6">
        <f t="shared" si="42"/>
        <v>0</v>
      </c>
      <c r="BI188" s="6">
        <f t="shared" si="32"/>
        <v>0</v>
      </c>
      <c r="BJ188" s="85">
        <f t="shared" si="34"/>
        <v>0</v>
      </c>
      <c r="BK188" s="85"/>
      <c r="BL188" s="85"/>
      <c r="BM188" s="85"/>
      <c r="BN188" s="86"/>
      <c r="BO188">
        <f t="shared" si="38"/>
        <v>0</v>
      </c>
      <c r="BQ188">
        <f t="shared" si="37"/>
        <v>0</v>
      </c>
    </row>
    <row r="189" spans="1:69" ht="15" hidden="1" customHeight="1" x14ac:dyDescent="0.2">
      <c r="A189" s="3"/>
      <c r="B189" s="73"/>
      <c r="C189" s="74"/>
      <c r="D189" s="74"/>
      <c r="E189" s="74"/>
      <c r="F189" s="31">
        <f t="shared" si="39"/>
        <v>0</v>
      </c>
      <c r="G189" s="13"/>
      <c r="H189" s="4"/>
      <c r="I189" s="97">
        <f>BABSIN!G189</f>
        <v>0</v>
      </c>
      <c r="J189" s="97"/>
      <c r="K189" s="97"/>
      <c r="L189" s="97"/>
      <c r="M189" s="97"/>
      <c r="N189" s="97"/>
      <c r="O189" s="97"/>
      <c r="P189" s="97"/>
      <c r="Q189" s="97"/>
      <c r="R189" s="97"/>
      <c r="S189" s="97"/>
      <c r="T189" s="97"/>
      <c r="U189" s="97"/>
      <c r="V189" s="97"/>
      <c r="W189" s="98">
        <f>BABSIN!U189</f>
        <v>0</v>
      </c>
      <c r="X189" s="98"/>
      <c r="Y189" s="98"/>
      <c r="Z189" s="68"/>
      <c r="AA189" s="68"/>
      <c r="AB189" s="68"/>
      <c r="AC189" s="68"/>
      <c r="AD189" s="81"/>
      <c r="AE189" s="81"/>
      <c r="AF189" s="81"/>
      <c r="AG189" s="81"/>
      <c r="AH189" s="81"/>
      <c r="AI189" s="81">
        <f t="shared" si="35"/>
        <v>0</v>
      </c>
      <c r="AJ189" s="81"/>
      <c r="AK189" s="81"/>
      <c r="AL189" s="81"/>
      <c r="AM189" s="81"/>
      <c r="AN189" s="81"/>
      <c r="AO189" s="78"/>
      <c r="AP189" s="79"/>
      <c r="AQ189" s="79"/>
      <c r="AR189" s="79"/>
      <c r="AS189" s="79"/>
      <c r="AT189" s="80"/>
      <c r="AU189" s="77">
        <f t="shared" si="36"/>
        <v>0</v>
      </c>
      <c r="AV189" s="77"/>
      <c r="AW189" s="77"/>
      <c r="AX189" s="77"/>
      <c r="AY189" s="77"/>
      <c r="AZ189" s="77"/>
      <c r="BA189" s="99">
        <f t="shared" si="40"/>
        <v>0</v>
      </c>
      <c r="BB189" s="100"/>
      <c r="BC189" s="100"/>
      <c r="BD189" s="101"/>
      <c r="BE189" s="102">
        <f t="shared" si="41"/>
        <v>0</v>
      </c>
      <c r="BF189" s="103"/>
      <c r="BG189" s="104"/>
      <c r="BH189" s="6">
        <f t="shared" si="42"/>
        <v>0</v>
      </c>
      <c r="BI189" s="6">
        <f t="shared" si="32"/>
        <v>0</v>
      </c>
      <c r="BJ189" s="85">
        <f t="shared" si="34"/>
        <v>0</v>
      </c>
      <c r="BK189" s="85"/>
      <c r="BL189" s="85"/>
      <c r="BM189" s="85"/>
      <c r="BN189" s="86"/>
      <c r="BO189">
        <f t="shared" si="38"/>
        <v>0</v>
      </c>
      <c r="BQ189">
        <f t="shared" si="37"/>
        <v>0</v>
      </c>
    </row>
    <row r="190" spans="1:69" ht="15" hidden="1" customHeight="1" x14ac:dyDescent="0.2">
      <c r="A190" s="3"/>
      <c r="B190" s="73"/>
      <c r="C190" s="74"/>
      <c r="D190" s="74"/>
      <c r="E190" s="74"/>
      <c r="F190" s="31">
        <f t="shared" si="39"/>
        <v>0</v>
      </c>
      <c r="G190" s="13"/>
      <c r="H190" s="4"/>
      <c r="I190" s="97">
        <f>BABSIN!G190</f>
        <v>0</v>
      </c>
      <c r="J190" s="97"/>
      <c r="K190" s="97"/>
      <c r="L190" s="97"/>
      <c r="M190" s="97"/>
      <c r="N190" s="97"/>
      <c r="O190" s="97"/>
      <c r="P190" s="97"/>
      <c r="Q190" s="97"/>
      <c r="R190" s="97"/>
      <c r="S190" s="97"/>
      <c r="T190" s="97"/>
      <c r="U190" s="97"/>
      <c r="V190" s="97"/>
      <c r="W190" s="98">
        <f>BABSIN!U190</f>
        <v>0</v>
      </c>
      <c r="X190" s="98"/>
      <c r="Y190" s="98"/>
      <c r="Z190" s="68"/>
      <c r="AA190" s="68"/>
      <c r="AB190" s="68"/>
      <c r="AC190" s="68"/>
      <c r="AD190" s="81"/>
      <c r="AE190" s="81"/>
      <c r="AF190" s="81"/>
      <c r="AG190" s="81"/>
      <c r="AH190" s="81"/>
      <c r="AI190" s="81">
        <f t="shared" si="35"/>
        <v>0</v>
      </c>
      <c r="AJ190" s="81"/>
      <c r="AK190" s="81"/>
      <c r="AL190" s="81"/>
      <c r="AM190" s="81"/>
      <c r="AN190" s="81"/>
      <c r="AO190" s="78"/>
      <c r="AP190" s="79"/>
      <c r="AQ190" s="79"/>
      <c r="AR190" s="79"/>
      <c r="AS190" s="79"/>
      <c r="AT190" s="80"/>
      <c r="AU190" s="77">
        <f t="shared" si="36"/>
        <v>0</v>
      </c>
      <c r="AV190" s="77"/>
      <c r="AW190" s="77"/>
      <c r="AX190" s="77"/>
      <c r="AY190" s="77"/>
      <c r="AZ190" s="77"/>
      <c r="BA190" s="99">
        <f t="shared" si="40"/>
        <v>0</v>
      </c>
      <c r="BB190" s="100"/>
      <c r="BC190" s="100"/>
      <c r="BD190" s="101"/>
      <c r="BE190" s="102">
        <f t="shared" si="41"/>
        <v>0</v>
      </c>
      <c r="BF190" s="103"/>
      <c r="BG190" s="104"/>
      <c r="BH190" s="6">
        <f t="shared" si="42"/>
        <v>0</v>
      </c>
      <c r="BI190" s="6">
        <f t="shared" si="32"/>
        <v>0</v>
      </c>
      <c r="BJ190" s="85">
        <f t="shared" si="34"/>
        <v>0</v>
      </c>
      <c r="BK190" s="85"/>
      <c r="BL190" s="85"/>
      <c r="BM190" s="85"/>
      <c r="BN190" s="86"/>
      <c r="BO190">
        <f t="shared" si="38"/>
        <v>0</v>
      </c>
      <c r="BQ190">
        <f t="shared" si="37"/>
        <v>0</v>
      </c>
    </row>
    <row r="191" spans="1:69" ht="15" hidden="1" customHeight="1" x14ac:dyDescent="0.2">
      <c r="A191" s="3"/>
      <c r="B191" s="73"/>
      <c r="C191" s="74"/>
      <c r="D191" s="74"/>
      <c r="E191" s="74"/>
      <c r="F191" s="31">
        <f t="shared" si="39"/>
        <v>0</v>
      </c>
      <c r="G191" s="13"/>
      <c r="H191" s="4"/>
      <c r="I191" s="97">
        <f>BABSIN!G191</f>
        <v>0</v>
      </c>
      <c r="J191" s="97"/>
      <c r="K191" s="97"/>
      <c r="L191" s="97"/>
      <c r="M191" s="97"/>
      <c r="N191" s="97"/>
      <c r="O191" s="97"/>
      <c r="P191" s="97"/>
      <c r="Q191" s="97"/>
      <c r="R191" s="97"/>
      <c r="S191" s="97"/>
      <c r="T191" s="97"/>
      <c r="U191" s="97"/>
      <c r="V191" s="97"/>
      <c r="W191" s="98">
        <f>BABSIN!U191</f>
        <v>0</v>
      </c>
      <c r="X191" s="98"/>
      <c r="Y191" s="98"/>
      <c r="Z191" s="68"/>
      <c r="AA191" s="68"/>
      <c r="AB191" s="68"/>
      <c r="AC191" s="68"/>
      <c r="AD191" s="81"/>
      <c r="AE191" s="81"/>
      <c r="AF191" s="81"/>
      <c r="AG191" s="81"/>
      <c r="AH191" s="81"/>
      <c r="AI191" s="81">
        <f t="shared" si="35"/>
        <v>0</v>
      </c>
      <c r="AJ191" s="81"/>
      <c r="AK191" s="81"/>
      <c r="AL191" s="81"/>
      <c r="AM191" s="81"/>
      <c r="AN191" s="81"/>
      <c r="AO191" s="78"/>
      <c r="AP191" s="79"/>
      <c r="AQ191" s="79"/>
      <c r="AR191" s="79"/>
      <c r="AS191" s="79"/>
      <c r="AT191" s="80"/>
      <c r="AU191" s="77">
        <f t="shared" si="36"/>
        <v>0</v>
      </c>
      <c r="AV191" s="77"/>
      <c r="AW191" s="77"/>
      <c r="AX191" s="77"/>
      <c r="AY191" s="77"/>
      <c r="AZ191" s="77"/>
      <c r="BA191" s="99">
        <f t="shared" si="40"/>
        <v>0</v>
      </c>
      <c r="BB191" s="100"/>
      <c r="BC191" s="100"/>
      <c r="BD191" s="101"/>
      <c r="BE191" s="102">
        <f t="shared" si="41"/>
        <v>0</v>
      </c>
      <c r="BF191" s="103"/>
      <c r="BG191" s="104"/>
      <c r="BH191" s="6">
        <f t="shared" si="42"/>
        <v>0</v>
      </c>
      <c r="BI191" s="6">
        <f t="shared" si="32"/>
        <v>0</v>
      </c>
      <c r="BJ191" s="85">
        <f t="shared" si="34"/>
        <v>0</v>
      </c>
      <c r="BK191" s="85"/>
      <c r="BL191" s="85"/>
      <c r="BM191" s="85"/>
      <c r="BN191" s="86"/>
      <c r="BO191">
        <f t="shared" si="38"/>
        <v>0</v>
      </c>
      <c r="BQ191">
        <f t="shared" si="37"/>
        <v>0</v>
      </c>
    </row>
    <row r="192" spans="1:69" ht="15" hidden="1" customHeight="1" x14ac:dyDescent="0.2">
      <c r="A192" s="3"/>
      <c r="B192" s="73"/>
      <c r="C192" s="74"/>
      <c r="D192" s="74"/>
      <c r="E192" s="74"/>
      <c r="F192" s="31">
        <f t="shared" si="39"/>
        <v>0</v>
      </c>
      <c r="G192" s="13"/>
      <c r="H192" s="4"/>
      <c r="I192" s="97">
        <f>BABSIN!G192</f>
        <v>0</v>
      </c>
      <c r="J192" s="97"/>
      <c r="K192" s="97"/>
      <c r="L192" s="97"/>
      <c r="M192" s="97"/>
      <c r="N192" s="97"/>
      <c r="O192" s="97"/>
      <c r="P192" s="97"/>
      <c r="Q192" s="97"/>
      <c r="R192" s="97"/>
      <c r="S192" s="97"/>
      <c r="T192" s="97"/>
      <c r="U192" s="97"/>
      <c r="V192" s="97"/>
      <c r="W192" s="98">
        <f>BABSIN!U192</f>
        <v>0</v>
      </c>
      <c r="X192" s="98"/>
      <c r="Y192" s="98"/>
      <c r="Z192" s="68"/>
      <c r="AA192" s="68"/>
      <c r="AB192" s="68"/>
      <c r="AC192" s="68"/>
      <c r="AD192" s="81"/>
      <c r="AE192" s="81"/>
      <c r="AF192" s="81"/>
      <c r="AG192" s="81"/>
      <c r="AH192" s="81"/>
      <c r="AI192" s="81">
        <f t="shared" si="35"/>
        <v>0</v>
      </c>
      <c r="AJ192" s="81"/>
      <c r="AK192" s="81"/>
      <c r="AL192" s="81"/>
      <c r="AM192" s="81"/>
      <c r="AN192" s="81"/>
      <c r="AO192" s="78"/>
      <c r="AP192" s="79"/>
      <c r="AQ192" s="79"/>
      <c r="AR192" s="79"/>
      <c r="AS192" s="79"/>
      <c r="AT192" s="80"/>
      <c r="AU192" s="77">
        <f t="shared" si="36"/>
        <v>0</v>
      </c>
      <c r="AV192" s="77"/>
      <c r="AW192" s="77"/>
      <c r="AX192" s="77"/>
      <c r="AY192" s="77"/>
      <c r="AZ192" s="77"/>
      <c r="BA192" s="99">
        <f t="shared" si="40"/>
        <v>0</v>
      </c>
      <c r="BB192" s="100"/>
      <c r="BC192" s="100"/>
      <c r="BD192" s="101"/>
      <c r="BE192" s="102">
        <f t="shared" si="41"/>
        <v>0</v>
      </c>
      <c r="BF192" s="103"/>
      <c r="BG192" s="104"/>
      <c r="BH192" s="6">
        <f t="shared" si="42"/>
        <v>0</v>
      </c>
      <c r="BI192" s="6">
        <f t="shared" si="32"/>
        <v>0</v>
      </c>
      <c r="BJ192" s="85">
        <f t="shared" si="34"/>
        <v>0</v>
      </c>
      <c r="BK192" s="85"/>
      <c r="BL192" s="85"/>
      <c r="BM192" s="85"/>
      <c r="BN192" s="86"/>
      <c r="BO192">
        <f t="shared" si="38"/>
        <v>0</v>
      </c>
      <c r="BQ192">
        <f t="shared" si="37"/>
        <v>0</v>
      </c>
    </row>
    <row r="193" spans="1:69" ht="15" hidden="1" customHeight="1" x14ac:dyDescent="0.2">
      <c r="A193" s="3"/>
      <c r="B193" s="73"/>
      <c r="C193" s="74"/>
      <c r="D193" s="74"/>
      <c r="E193" s="74"/>
      <c r="F193" s="31">
        <f t="shared" si="39"/>
        <v>0</v>
      </c>
      <c r="G193" s="13"/>
      <c r="H193" s="4"/>
      <c r="I193" s="97">
        <f>BABSIN!G193</f>
        <v>0</v>
      </c>
      <c r="J193" s="97"/>
      <c r="K193" s="97"/>
      <c r="L193" s="97"/>
      <c r="M193" s="97"/>
      <c r="N193" s="97"/>
      <c r="O193" s="97"/>
      <c r="P193" s="97"/>
      <c r="Q193" s="97"/>
      <c r="R193" s="97"/>
      <c r="S193" s="97"/>
      <c r="T193" s="97"/>
      <c r="U193" s="97"/>
      <c r="V193" s="97"/>
      <c r="W193" s="98">
        <f>BABSIN!U193</f>
        <v>0</v>
      </c>
      <c r="X193" s="98"/>
      <c r="Y193" s="98"/>
      <c r="Z193" s="68"/>
      <c r="AA193" s="68"/>
      <c r="AB193" s="68"/>
      <c r="AC193" s="68"/>
      <c r="AD193" s="81"/>
      <c r="AE193" s="81"/>
      <c r="AF193" s="81"/>
      <c r="AG193" s="81"/>
      <c r="AH193" s="81"/>
      <c r="AI193" s="81">
        <f t="shared" si="35"/>
        <v>0</v>
      </c>
      <c r="AJ193" s="81"/>
      <c r="AK193" s="81"/>
      <c r="AL193" s="81"/>
      <c r="AM193" s="81"/>
      <c r="AN193" s="81"/>
      <c r="AO193" s="78"/>
      <c r="AP193" s="79"/>
      <c r="AQ193" s="79"/>
      <c r="AR193" s="79"/>
      <c r="AS193" s="79"/>
      <c r="AT193" s="80"/>
      <c r="AU193" s="77">
        <f t="shared" si="36"/>
        <v>0</v>
      </c>
      <c r="AV193" s="77"/>
      <c r="AW193" s="77"/>
      <c r="AX193" s="77"/>
      <c r="AY193" s="77"/>
      <c r="AZ193" s="77"/>
      <c r="BA193" s="99">
        <f t="shared" si="40"/>
        <v>0</v>
      </c>
      <c r="BB193" s="100"/>
      <c r="BC193" s="100"/>
      <c r="BD193" s="101"/>
      <c r="BE193" s="102">
        <f t="shared" si="41"/>
        <v>0</v>
      </c>
      <c r="BF193" s="103"/>
      <c r="BG193" s="104"/>
      <c r="BH193" s="6">
        <f t="shared" si="42"/>
        <v>0</v>
      </c>
      <c r="BI193" s="6">
        <f t="shared" si="32"/>
        <v>0</v>
      </c>
      <c r="BJ193" s="85">
        <f t="shared" si="34"/>
        <v>0</v>
      </c>
      <c r="BK193" s="85"/>
      <c r="BL193" s="85"/>
      <c r="BM193" s="85"/>
      <c r="BN193" s="86"/>
      <c r="BO193">
        <f t="shared" si="38"/>
        <v>0</v>
      </c>
      <c r="BQ193">
        <f t="shared" si="37"/>
        <v>0</v>
      </c>
    </row>
    <row r="194" spans="1:69" ht="15" hidden="1" customHeight="1" x14ac:dyDescent="0.2">
      <c r="A194" s="3"/>
      <c r="B194" s="73"/>
      <c r="C194" s="74"/>
      <c r="D194" s="74"/>
      <c r="E194" s="74"/>
      <c r="F194" s="31">
        <f t="shared" si="39"/>
        <v>0</v>
      </c>
      <c r="G194" s="13"/>
      <c r="H194" s="4"/>
      <c r="I194" s="97">
        <f>BABSIN!G194</f>
        <v>0</v>
      </c>
      <c r="J194" s="97"/>
      <c r="K194" s="97"/>
      <c r="L194" s="97"/>
      <c r="M194" s="97"/>
      <c r="N194" s="97"/>
      <c r="O194" s="97"/>
      <c r="P194" s="97"/>
      <c r="Q194" s="97"/>
      <c r="R194" s="97"/>
      <c r="S194" s="97"/>
      <c r="T194" s="97"/>
      <c r="U194" s="97"/>
      <c r="V194" s="97"/>
      <c r="W194" s="98">
        <f>BABSIN!U194</f>
        <v>0</v>
      </c>
      <c r="X194" s="98"/>
      <c r="Y194" s="98"/>
      <c r="Z194" s="68"/>
      <c r="AA194" s="68"/>
      <c r="AB194" s="68"/>
      <c r="AC194" s="68"/>
      <c r="AD194" s="81"/>
      <c r="AE194" s="81"/>
      <c r="AF194" s="81"/>
      <c r="AG194" s="81"/>
      <c r="AH194" s="81"/>
      <c r="AI194" s="81">
        <f t="shared" si="35"/>
        <v>0</v>
      </c>
      <c r="AJ194" s="81"/>
      <c r="AK194" s="81"/>
      <c r="AL194" s="81"/>
      <c r="AM194" s="81"/>
      <c r="AN194" s="81"/>
      <c r="AO194" s="78"/>
      <c r="AP194" s="79"/>
      <c r="AQ194" s="79"/>
      <c r="AR194" s="79"/>
      <c r="AS194" s="79"/>
      <c r="AT194" s="80"/>
      <c r="AU194" s="77">
        <f t="shared" si="36"/>
        <v>0</v>
      </c>
      <c r="AV194" s="77"/>
      <c r="AW194" s="77"/>
      <c r="AX194" s="77"/>
      <c r="AY194" s="77"/>
      <c r="AZ194" s="77"/>
      <c r="BA194" s="99">
        <f t="shared" si="40"/>
        <v>0</v>
      </c>
      <c r="BB194" s="100"/>
      <c r="BC194" s="100"/>
      <c r="BD194" s="101"/>
      <c r="BE194" s="102">
        <f t="shared" si="41"/>
        <v>0</v>
      </c>
      <c r="BF194" s="103"/>
      <c r="BG194" s="104"/>
      <c r="BH194" s="6">
        <f t="shared" si="42"/>
        <v>0</v>
      </c>
      <c r="BI194" s="6">
        <f t="shared" si="32"/>
        <v>0</v>
      </c>
      <c r="BJ194" s="85">
        <f t="shared" si="34"/>
        <v>0</v>
      </c>
      <c r="BK194" s="85"/>
      <c r="BL194" s="85"/>
      <c r="BM194" s="85"/>
      <c r="BN194" s="86"/>
      <c r="BO194">
        <f t="shared" si="38"/>
        <v>0</v>
      </c>
      <c r="BQ194">
        <f t="shared" si="37"/>
        <v>0</v>
      </c>
    </row>
    <row r="195" spans="1:69" ht="15" hidden="1" customHeight="1" x14ac:dyDescent="0.2">
      <c r="A195" s="3"/>
      <c r="B195" s="73"/>
      <c r="C195" s="74"/>
      <c r="D195" s="74"/>
      <c r="E195" s="74"/>
      <c r="F195" s="31">
        <f t="shared" si="39"/>
        <v>0</v>
      </c>
      <c r="G195" s="13"/>
      <c r="H195" s="4"/>
      <c r="I195" s="97">
        <f>BABSIN!G195</f>
        <v>0</v>
      </c>
      <c r="J195" s="97"/>
      <c r="K195" s="97"/>
      <c r="L195" s="97"/>
      <c r="M195" s="97"/>
      <c r="N195" s="97"/>
      <c r="O195" s="97"/>
      <c r="P195" s="97"/>
      <c r="Q195" s="97"/>
      <c r="R195" s="97"/>
      <c r="S195" s="97"/>
      <c r="T195" s="97"/>
      <c r="U195" s="97"/>
      <c r="V195" s="97"/>
      <c r="W195" s="98">
        <f>BABSIN!U195</f>
        <v>0</v>
      </c>
      <c r="X195" s="98"/>
      <c r="Y195" s="98"/>
      <c r="Z195" s="68"/>
      <c r="AA195" s="68"/>
      <c r="AB195" s="68"/>
      <c r="AC195" s="68"/>
      <c r="AD195" s="81"/>
      <c r="AE195" s="81"/>
      <c r="AF195" s="81"/>
      <c r="AG195" s="81"/>
      <c r="AH195" s="81"/>
      <c r="AI195" s="81">
        <f t="shared" si="35"/>
        <v>0</v>
      </c>
      <c r="AJ195" s="81"/>
      <c r="AK195" s="81"/>
      <c r="AL195" s="81"/>
      <c r="AM195" s="81"/>
      <c r="AN195" s="81"/>
      <c r="AO195" s="78"/>
      <c r="AP195" s="79"/>
      <c r="AQ195" s="79"/>
      <c r="AR195" s="79"/>
      <c r="AS195" s="79"/>
      <c r="AT195" s="80"/>
      <c r="AU195" s="77">
        <f t="shared" si="36"/>
        <v>0</v>
      </c>
      <c r="AV195" s="77"/>
      <c r="AW195" s="77"/>
      <c r="AX195" s="77"/>
      <c r="AY195" s="77"/>
      <c r="AZ195" s="77"/>
      <c r="BA195" s="99">
        <f t="shared" si="40"/>
        <v>0</v>
      </c>
      <c r="BB195" s="100"/>
      <c r="BC195" s="100"/>
      <c r="BD195" s="101"/>
      <c r="BE195" s="102">
        <f t="shared" si="41"/>
        <v>0</v>
      </c>
      <c r="BF195" s="103"/>
      <c r="BG195" s="104"/>
      <c r="BH195" s="6">
        <f t="shared" si="42"/>
        <v>0</v>
      </c>
      <c r="BI195" s="6">
        <f t="shared" si="32"/>
        <v>0</v>
      </c>
      <c r="BJ195" s="85">
        <f t="shared" si="34"/>
        <v>0</v>
      </c>
      <c r="BK195" s="85"/>
      <c r="BL195" s="85"/>
      <c r="BM195" s="85"/>
      <c r="BN195" s="86"/>
      <c r="BO195">
        <f t="shared" si="38"/>
        <v>0</v>
      </c>
      <c r="BQ195">
        <f t="shared" si="37"/>
        <v>0</v>
      </c>
    </row>
    <row r="196" spans="1:69" ht="15" hidden="1" customHeight="1" x14ac:dyDescent="0.2">
      <c r="A196" s="3"/>
      <c r="B196" s="73"/>
      <c r="C196" s="74"/>
      <c r="D196" s="74"/>
      <c r="E196" s="74"/>
      <c r="F196" s="31">
        <f t="shared" si="39"/>
        <v>0</v>
      </c>
      <c r="G196" s="13"/>
      <c r="H196" s="4"/>
      <c r="I196" s="97">
        <f>BABSIN!G196</f>
        <v>0</v>
      </c>
      <c r="J196" s="97"/>
      <c r="K196" s="97"/>
      <c r="L196" s="97"/>
      <c r="M196" s="97"/>
      <c r="N196" s="97"/>
      <c r="O196" s="97"/>
      <c r="P196" s="97"/>
      <c r="Q196" s="97"/>
      <c r="R196" s="97"/>
      <c r="S196" s="97"/>
      <c r="T196" s="97"/>
      <c r="U196" s="97"/>
      <c r="V196" s="97"/>
      <c r="W196" s="98">
        <f>BABSIN!U196</f>
        <v>0</v>
      </c>
      <c r="X196" s="98"/>
      <c r="Y196" s="98"/>
      <c r="Z196" s="68"/>
      <c r="AA196" s="68"/>
      <c r="AB196" s="68"/>
      <c r="AC196" s="68"/>
      <c r="AD196" s="81"/>
      <c r="AE196" s="81"/>
      <c r="AF196" s="81"/>
      <c r="AG196" s="81"/>
      <c r="AH196" s="81"/>
      <c r="AI196" s="81">
        <f t="shared" si="35"/>
        <v>0</v>
      </c>
      <c r="AJ196" s="81"/>
      <c r="AK196" s="81"/>
      <c r="AL196" s="81"/>
      <c r="AM196" s="81"/>
      <c r="AN196" s="81"/>
      <c r="AO196" s="78"/>
      <c r="AP196" s="79"/>
      <c r="AQ196" s="79"/>
      <c r="AR196" s="79"/>
      <c r="AS196" s="79"/>
      <c r="AT196" s="80"/>
      <c r="AU196" s="77">
        <f t="shared" si="36"/>
        <v>0</v>
      </c>
      <c r="AV196" s="77"/>
      <c r="AW196" s="77"/>
      <c r="AX196" s="77"/>
      <c r="AY196" s="77"/>
      <c r="AZ196" s="77"/>
      <c r="BA196" s="99">
        <f t="shared" si="40"/>
        <v>0</v>
      </c>
      <c r="BB196" s="100"/>
      <c r="BC196" s="100"/>
      <c r="BD196" s="101"/>
      <c r="BE196" s="102">
        <f t="shared" si="41"/>
        <v>0</v>
      </c>
      <c r="BF196" s="103"/>
      <c r="BG196" s="104"/>
      <c r="BH196" s="6">
        <f t="shared" si="42"/>
        <v>0</v>
      </c>
      <c r="BI196" s="6">
        <f t="shared" ref="BI196:BI259" si="43">IF(A196="S",BJ196,)</f>
        <v>0</v>
      </c>
      <c r="BJ196" s="85">
        <f t="shared" si="34"/>
        <v>0</v>
      </c>
      <c r="BK196" s="85"/>
      <c r="BL196" s="85"/>
      <c r="BM196" s="85"/>
      <c r="BN196" s="86"/>
      <c r="BO196">
        <f t="shared" si="38"/>
        <v>0</v>
      </c>
      <c r="BQ196">
        <f t="shared" si="37"/>
        <v>0</v>
      </c>
    </row>
    <row r="197" spans="1:69" ht="15" hidden="1" customHeight="1" x14ac:dyDescent="0.2">
      <c r="A197" s="3"/>
      <c r="B197" s="73"/>
      <c r="C197" s="74"/>
      <c r="D197" s="74"/>
      <c r="E197" s="74"/>
      <c r="F197" s="31">
        <f t="shared" si="39"/>
        <v>0</v>
      </c>
      <c r="G197" s="13"/>
      <c r="H197" s="4"/>
      <c r="I197" s="97">
        <f>BABSIN!G197</f>
        <v>0</v>
      </c>
      <c r="J197" s="97"/>
      <c r="K197" s="97"/>
      <c r="L197" s="97"/>
      <c r="M197" s="97"/>
      <c r="N197" s="97"/>
      <c r="O197" s="97"/>
      <c r="P197" s="97"/>
      <c r="Q197" s="97"/>
      <c r="R197" s="97"/>
      <c r="S197" s="97"/>
      <c r="T197" s="97"/>
      <c r="U197" s="97"/>
      <c r="V197" s="97"/>
      <c r="W197" s="98">
        <f>BABSIN!U197</f>
        <v>0</v>
      </c>
      <c r="X197" s="98"/>
      <c r="Y197" s="98"/>
      <c r="Z197" s="68"/>
      <c r="AA197" s="68"/>
      <c r="AB197" s="68"/>
      <c r="AC197" s="68"/>
      <c r="AD197" s="81"/>
      <c r="AE197" s="81"/>
      <c r="AF197" s="81"/>
      <c r="AG197" s="81"/>
      <c r="AH197" s="81"/>
      <c r="AI197" s="81">
        <f t="shared" si="35"/>
        <v>0</v>
      </c>
      <c r="AJ197" s="81"/>
      <c r="AK197" s="81"/>
      <c r="AL197" s="81"/>
      <c r="AM197" s="81"/>
      <c r="AN197" s="81"/>
      <c r="AO197" s="78"/>
      <c r="AP197" s="79"/>
      <c r="AQ197" s="79"/>
      <c r="AR197" s="79"/>
      <c r="AS197" s="79"/>
      <c r="AT197" s="80"/>
      <c r="AU197" s="77">
        <f t="shared" si="36"/>
        <v>0</v>
      </c>
      <c r="AV197" s="77"/>
      <c r="AW197" s="77"/>
      <c r="AX197" s="77"/>
      <c r="AY197" s="77"/>
      <c r="AZ197" s="77"/>
      <c r="BA197" s="99">
        <f t="shared" si="40"/>
        <v>0</v>
      </c>
      <c r="BB197" s="100"/>
      <c r="BC197" s="100"/>
      <c r="BD197" s="101"/>
      <c r="BE197" s="102">
        <f t="shared" si="41"/>
        <v>0</v>
      </c>
      <c r="BF197" s="103"/>
      <c r="BG197" s="104"/>
      <c r="BH197" s="6">
        <f t="shared" si="42"/>
        <v>0</v>
      </c>
      <c r="BI197" s="6">
        <f t="shared" si="43"/>
        <v>0</v>
      </c>
      <c r="BJ197" s="85">
        <f t="shared" si="34"/>
        <v>0</v>
      </c>
      <c r="BK197" s="85"/>
      <c r="BL197" s="85"/>
      <c r="BM197" s="85"/>
      <c r="BN197" s="86"/>
      <c r="BO197">
        <f t="shared" si="38"/>
        <v>0</v>
      </c>
      <c r="BQ197">
        <f t="shared" si="37"/>
        <v>0</v>
      </c>
    </row>
    <row r="198" spans="1:69" ht="15" hidden="1" customHeight="1" x14ac:dyDescent="0.2">
      <c r="A198" s="3"/>
      <c r="B198" s="73"/>
      <c r="C198" s="74"/>
      <c r="D198" s="74"/>
      <c r="E198" s="74"/>
      <c r="F198" s="31">
        <f t="shared" si="39"/>
        <v>0</v>
      </c>
      <c r="G198" s="13"/>
      <c r="H198" s="4"/>
      <c r="I198" s="97">
        <f>BABSIN!G198</f>
        <v>0</v>
      </c>
      <c r="J198" s="97"/>
      <c r="K198" s="97"/>
      <c r="L198" s="97"/>
      <c r="M198" s="97"/>
      <c r="N198" s="97"/>
      <c r="O198" s="97"/>
      <c r="P198" s="97"/>
      <c r="Q198" s="97"/>
      <c r="R198" s="97"/>
      <c r="S198" s="97"/>
      <c r="T198" s="97"/>
      <c r="U198" s="97"/>
      <c r="V198" s="97"/>
      <c r="W198" s="98">
        <f>BABSIN!U198</f>
        <v>0</v>
      </c>
      <c r="X198" s="98"/>
      <c r="Y198" s="98"/>
      <c r="Z198" s="68"/>
      <c r="AA198" s="68"/>
      <c r="AB198" s="68"/>
      <c r="AC198" s="68"/>
      <c r="AD198" s="81"/>
      <c r="AE198" s="81"/>
      <c r="AF198" s="81"/>
      <c r="AG198" s="81"/>
      <c r="AH198" s="81"/>
      <c r="AI198" s="81">
        <f t="shared" si="35"/>
        <v>0</v>
      </c>
      <c r="AJ198" s="81"/>
      <c r="AK198" s="81"/>
      <c r="AL198" s="81"/>
      <c r="AM198" s="81"/>
      <c r="AN198" s="81"/>
      <c r="AO198" s="78"/>
      <c r="AP198" s="79"/>
      <c r="AQ198" s="79"/>
      <c r="AR198" s="79"/>
      <c r="AS198" s="79"/>
      <c r="AT198" s="80"/>
      <c r="AU198" s="77">
        <f t="shared" si="36"/>
        <v>0</v>
      </c>
      <c r="AV198" s="77"/>
      <c r="AW198" s="77"/>
      <c r="AX198" s="77"/>
      <c r="AY198" s="77"/>
      <c r="AZ198" s="77"/>
      <c r="BA198" s="99">
        <f t="shared" si="40"/>
        <v>0</v>
      </c>
      <c r="BB198" s="100"/>
      <c r="BC198" s="100"/>
      <c r="BD198" s="101"/>
      <c r="BE198" s="102">
        <f t="shared" si="41"/>
        <v>0</v>
      </c>
      <c r="BF198" s="103"/>
      <c r="BG198" s="104"/>
      <c r="BH198" s="6">
        <f t="shared" si="42"/>
        <v>0</v>
      </c>
      <c r="BI198" s="6">
        <f t="shared" si="43"/>
        <v>0</v>
      </c>
      <c r="BJ198" s="85">
        <f t="shared" si="34"/>
        <v>0</v>
      </c>
      <c r="BK198" s="85"/>
      <c r="BL198" s="85"/>
      <c r="BM198" s="85"/>
      <c r="BN198" s="86"/>
      <c r="BO198">
        <f t="shared" si="38"/>
        <v>0</v>
      </c>
      <c r="BQ198">
        <f t="shared" si="37"/>
        <v>0</v>
      </c>
    </row>
    <row r="199" spans="1:69" ht="15" hidden="1" customHeight="1" x14ac:dyDescent="0.2">
      <c r="A199" s="3"/>
      <c r="B199" s="73"/>
      <c r="C199" s="74"/>
      <c r="D199" s="74"/>
      <c r="E199" s="74"/>
      <c r="F199" s="31">
        <f t="shared" si="39"/>
        <v>0</v>
      </c>
      <c r="G199" s="13"/>
      <c r="H199" s="4"/>
      <c r="I199" s="97">
        <f>BABSIN!G199</f>
        <v>0</v>
      </c>
      <c r="J199" s="97"/>
      <c r="K199" s="97"/>
      <c r="L199" s="97"/>
      <c r="M199" s="97"/>
      <c r="N199" s="97"/>
      <c r="O199" s="97"/>
      <c r="P199" s="97"/>
      <c r="Q199" s="97"/>
      <c r="R199" s="97"/>
      <c r="S199" s="97"/>
      <c r="T199" s="97"/>
      <c r="U199" s="97"/>
      <c r="V199" s="97"/>
      <c r="W199" s="98">
        <f>BABSIN!U199</f>
        <v>0</v>
      </c>
      <c r="X199" s="98"/>
      <c r="Y199" s="98"/>
      <c r="Z199" s="68"/>
      <c r="AA199" s="68"/>
      <c r="AB199" s="68"/>
      <c r="AC199" s="68"/>
      <c r="AD199" s="81"/>
      <c r="AE199" s="81"/>
      <c r="AF199" s="81"/>
      <c r="AG199" s="81"/>
      <c r="AH199" s="81"/>
      <c r="AI199" s="81">
        <f t="shared" si="35"/>
        <v>0</v>
      </c>
      <c r="AJ199" s="81"/>
      <c r="AK199" s="81"/>
      <c r="AL199" s="81"/>
      <c r="AM199" s="81"/>
      <c r="AN199" s="81"/>
      <c r="AO199" s="78"/>
      <c r="AP199" s="79"/>
      <c r="AQ199" s="79"/>
      <c r="AR199" s="79"/>
      <c r="AS199" s="79"/>
      <c r="AT199" s="80"/>
      <c r="AU199" s="77">
        <f t="shared" si="36"/>
        <v>0</v>
      </c>
      <c r="AV199" s="77"/>
      <c r="AW199" s="77"/>
      <c r="AX199" s="77"/>
      <c r="AY199" s="77"/>
      <c r="AZ199" s="77"/>
      <c r="BA199" s="99">
        <f t="shared" si="40"/>
        <v>0</v>
      </c>
      <c r="BB199" s="100"/>
      <c r="BC199" s="100"/>
      <c r="BD199" s="101"/>
      <c r="BE199" s="102">
        <f t="shared" si="41"/>
        <v>0</v>
      </c>
      <c r="BF199" s="103"/>
      <c r="BG199" s="104"/>
      <c r="BH199" s="6">
        <f t="shared" si="42"/>
        <v>0</v>
      </c>
      <c r="BI199" s="6">
        <f t="shared" si="43"/>
        <v>0</v>
      </c>
      <c r="BJ199" s="85">
        <f t="shared" si="34"/>
        <v>0</v>
      </c>
      <c r="BK199" s="85"/>
      <c r="BL199" s="85"/>
      <c r="BM199" s="85"/>
      <c r="BN199" s="86"/>
      <c r="BO199">
        <f t="shared" si="38"/>
        <v>0</v>
      </c>
      <c r="BQ199">
        <f t="shared" si="37"/>
        <v>0</v>
      </c>
    </row>
    <row r="200" spans="1:69" ht="15" hidden="1" customHeight="1" x14ac:dyDescent="0.2">
      <c r="A200" s="3"/>
      <c r="B200" s="73"/>
      <c r="C200" s="74"/>
      <c r="D200" s="74"/>
      <c r="E200" s="74"/>
      <c r="F200" s="31">
        <f t="shared" si="39"/>
        <v>0</v>
      </c>
      <c r="G200" s="13"/>
      <c r="H200" s="4"/>
      <c r="I200" s="97">
        <f>BABSIN!G200</f>
        <v>0</v>
      </c>
      <c r="J200" s="97"/>
      <c r="K200" s="97"/>
      <c r="L200" s="97"/>
      <c r="M200" s="97"/>
      <c r="N200" s="97"/>
      <c r="O200" s="97"/>
      <c r="P200" s="97"/>
      <c r="Q200" s="97"/>
      <c r="R200" s="97"/>
      <c r="S200" s="97"/>
      <c r="T200" s="97"/>
      <c r="U200" s="97"/>
      <c r="V200" s="97"/>
      <c r="W200" s="98">
        <f>BABSIN!U200</f>
        <v>0</v>
      </c>
      <c r="X200" s="98"/>
      <c r="Y200" s="98"/>
      <c r="Z200" s="68"/>
      <c r="AA200" s="68"/>
      <c r="AB200" s="68"/>
      <c r="AC200" s="68"/>
      <c r="AD200" s="81"/>
      <c r="AE200" s="81"/>
      <c r="AF200" s="81"/>
      <c r="AG200" s="81"/>
      <c r="AH200" s="81"/>
      <c r="AI200" s="81">
        <f t="shared" si="35"/>
        <v>0</v>
      </c>
      <c r="AJ200" s="81"/>
      <c r="AK200" s="81"/>
      <c r="AL200" s="81"/>
      <c r="AM200" s="81"/>
      <c r="AN200" s="81"/>
      <c r="AO200" s="78"/>
      <c r="AP200" s="79"/>
      <c r="AQ200" s="79"/>
      <c r="AR200" s="79"/>
      <c r="AS200" s="79"/>
      <c r="AT200" s="80"/>
      <c r="AU200" s="77">
        <f t="shared" si="36"/>
        <v>0</v>
      </c>
      <c r="AV200" s="77"/>
      <c r="AW200" s="77"/>
      <c r="AX200" s="77"/>
      <c r="AY200" s="77"/>
      <c r="AZ200" s="77"/>
      <c r="BA200" s="99">
        <f t="shared" si="40"/>
        <v>0</v>
      </c>
      <c r="BB200" s="100"/>
      <c r="BC200" s="100"/>
      <c r="BD200" s="101"/>
      <c r="BE200" s="102">
        <f t="shared" si="41"/>
        <v>0</v>
      </c>
      <c r="BF200" s="103"/>
      <c r="BG200" s="104"/>
      <c r="BH200" s="6">
        <f t="shared" si="42"/>
        <v>0</v>
      </c>
      <c r="BI200" s="6">
        <f t="shared" si="43"/>
        <v>0</v>
      </c>
      <c r="BJ200" s="85">
        <f t="shared" si="34"/>
        <v>0</v>
      </c>
      <c r="BK200" s="85"/>
      <c r="BL200" s="85"/>
      <c r="BM200" s="85"/>
      <c r="BN200" s="86"/>
      <c r="BO200">
        <f t="shared" si="38"/>
        <v>0</v>
      </c>
      <c r="BQ200">
        <f t="shared" si="37"/>
        <v>0</v>
      </c>
    </row>
    <row r="201" spans="1:69" ht="15" hidden="1" customHeight="1" x14ac:dyDescent="0.2">
      <c r="A201" s="3"/>
      <c r="B201" s="73"/>
      <c r="C201" s="74"/>
      <c r="D201" s="74"/>
      <c r="E201" s="74"/>
      <c r="F201" s="31">
        <f t="shared" si="39"/>
        <v>0</v>
      </c>
      <c r="G201" s="13"/>
      <c r="H201" s="4"/>
      <c r="I201" s="97">
        <f>BABSIN!G201</f>
        <v>0</v>
      </c>
      <c r="J201" s="97"/>
      <c r="K201" s="97"/>
      <c r="L201" s="97"/>
      <c r="M201" s="97"/>
      <c r="N201" s="97"/>
      <c r="O201" s="97"/>
      <c r="P201" s="97"/>
      <c r="Q201" s="97"/>
      <c r="R201" s="97"/>
      <c r="S201" s="97"/>
      <c r="T201" s="97"/>
      <c r="U201" s="97"/>
      <c r="V201" s="97"/>
      <c r="W201" s="98">
        <f>BABSIN!U201</f>
        <v>0</v>
      </c>
      <c r="X201" s="98"/>
      <c r="Y201" s="98"/>
      <c r="Z201" s="68"/>
      <c r="AA201" s="68"/>
      <c r="AB201" s="68"/>
      <c r="AC201" s="68"/>
      <c r="AD201" s="81"/>
      <c r="AE201" s="81"/>
      <c r="AF201" s="81"/>
      <c r="AG201" s="81"/>
      <c r="AH201" s="81"/>
      <c r="AI201" s="81">
        <f t="shared" si="35"/>
        <v>0</v>
      </c>
      <c r="AJ201" s="81"/>
      <c r="AK201" s="81"/>
      <c r="AL201" s="81"/>
      <c r="AM201" s="81"/>
      <c r="AN201" s="81"/>
      <c r="AO201" s="78"/>
      <c r="AP201" s="79"/>
      <c r="AQ201" s="79"/>
      <c r="AR201" s="79"/>
      <c r="AS201" s="79"/>
      <c r="AT201" s="80"/>
      <c r="AU201" s="77">
        <f t="shared" si="36"/>
        <v>0</v>
      </c>
      <c r="AV201" s="77"/>
      <c r="AW201" s="77"/>
      <c r="AX201" s="77"/>
      <c r="AY201" s="77"/>
      <c r="AZ201" s="77"/>
      <c r="BA201" s="99">
        <f t="shared" si="40"/>
        <v>0</v>
      </c>
      <c r="BB201" s="100"/>
      <c r="BC201" s="100"/>
      <c r="BD201" s="101"/>
      <c r="BE201" s="102">
        <f t="shared" si="41"/>
        <v>0</v>
      </c>
      <c r="BF201" s="103"/>
      <c r="BG201" s="104"/>
      <c r="BH201" s="6">
        <f t="shared" si="42"/>
        <v>0</v>
      </c>
      <c r="BI201" s="6">
        <f t="shared" si="43"/>
        <v>0</v>
      </c>
      <c r="BJ201" s="85">
        <f t="shared" si="34"/>
        <v>0</v>
      </c>
      <c r="BK201" s="85"/>
      <c r="BL201" s="85"/>
      <c r="BM201" s="85"/>
      <c r="BN201" s="86"/>
      <c r="BO201">
        <f t="shared" si="38"/>
        <v>0</v>
      </c>
      <c r="BQ201">
        <f t="shared" si="37"/>
        <v>0</v>
      </c>
    </row>
    <row r="202" spans="1:69" ht="15" hidden="1" customHeight="1" x14ac:dyDescent="0.2">
      <c r="A202" s="3"/>
      <c r="B202" s="73"/>
      <c r="C202" s="74"/>
      <c r="D202" s="74"/>
      <c r="E202" s="74"/>
      <c r="F202" s="31">
        <f t="shared" si="39"/>
        <v>0</v>
      </c>
      <c r="G202" s="13"/>
      <c r="H202" s="4"/>
      <c r="I202" s="97">
        <f>BABSIN!G202</f>
        <v>0</v>
      </c>
      <c r="J202" s="97"/>
      <c r="K202" s="97"/>
      <c r="L202" s="97"/>
      <c r="M202" s="97"/>
      <c r="N202" s="97"/>
      <c r="O202" s="97"/>
      <c r="P202" s="97"/>
      <c r="Q202" s="97"/>
      <c r="R202" s="97"/>
      <c r="S202" s="97"/>
      <c r="T202" s="97"/>
      <c r="U202" s="97"/>
      <c r="V202" s="97"/>
      <c r="W202" s="98">
        <f>BABSIN!U202</f>
        <v>0</v>
      </c>
      <c r="X202" s="98"/>
      <c r="Y202" s="98"/>
      <c r="Z202" s="68"/>
      <c r="AA202" s="68"/>
      <c r="AB202" s="68"/>
      <c r="AC202" s="68"/>
      <c r="AD202" s="81"/>
      <c r="AE202" s="81"/>
      <c r="AF202" s="81"/>
      <c r="AG202" s="81"/>
      <c r="AH202" s="81"/>
      <c r="AI202" s="81">
        <f t="shared" si="35"/>
        <v>0</v>
      </c>
      <c r="AJ202" s="81"/>
      <c r="AK202" s="81"/>
      <c r="AL202" s="81"/>
      <c r="AM202" s="81"/>
      <c r="AN202" s="81"/>
      <c r="AO202" s="78"/>
      <c r="AP202" s="79"/>
      <c r="AQ202" s="79"/>
      <c r="AR202" s="79"/>
      <c r="AS202" s="79"/>
      <c r="AT202" s="80"/>
      <c r="AU202" s="77">
        <f t="shared" si="36"/>
        <v>0</v>
      </c>
      <c r="AV202" s="77"/>
      <c r="AW202" s="77"/>
      <c r="AX202" s="77"/>
      <c r="AY202" s="77"/>
      <c r="AZ202" s="77"/>
      <c r="BA202" s="99">
        <f t="shared" si="40"/>
        <v>0</v>
      </c>
      <c r="BB202" s="100"/>
      <c r="BC202" s="100"/>
      <c r="BD202" s="101"/>
      <c r="BE202" s="102">
        <f t="shared" si="41"/>
        <v>0</v>
      </c>
      <c r="BF202" s="103"/>
      <c r="BG202" s="104"/>
      <c r="BH202" s="6">
        <f t="shared" si="42"/>
        <v>0</v>
      </c>
      <c r="BI202" s="6">
        <f t="shared" si="43"/>
        <v>0</v>
      </c>
      <c r="BJ202" s="85">
        <f t="shared" si="34"/>
        <v>0</v>
      </c>
      <c r="BK202" s="85"/>
      <c r="BL202" s="85"/>
      <c r="BM202" s="85"/>
      <c r="BN202" s="86"/>
      <c r="BO202">
        <f t="shared" si="38"/>
        <v>0</v>
      </c>
      <c r="BQ202">
        <f t="shared" si="37"/>
        <v>0</v>
      </c>
    </row>
    <row r="203" spans="1:69" ht="15" hidden="1" customHeight="1" x14ac:dyDescent="0.2">
      <c r="A203" s="3"/>
      <c r="B203" s="73"/>
      <c r="C203" s="74"/>
      <c r="D203" s="74"/>
      <c r="E203" s="74"/>
      <c r="F203" s="31">
        <f t="shared" si="39"/>
        <v>0</v>
      </c>
      <c r="G203" s="13"/>
      <c r="H203" s="4"/>
      <c r="I203" s="97">
        <f>BABSIN!G203</f>
        <v>0</v>
      </c>
      <c r="J203" s="97"/>
      <c r="K203" s="97"/>
      <c r="L203" s="97"/>
      <c r="M203" s="97"/>
      <c r="N203" s="97"/>
      <c r="O203" s="97"/>
      <c r="P203" s="97"/>
      <c r="Q203" s="97"/>
      <c r="R203" s="97"/>
      <c r="S203" s="97"/>
      <c r="T203" s="97"/>
      <c r="U203" s="97"/>
      <c r="V203" s="97"/>
      <c r="W203" s="98">
        <f>BABSIN!U203</f>
        <v>0</v>
      </c>
      <c r="X203" s="98"/>
      <c r="Y203" s="98"/>
      <c r="Z203" s="68"/>
      <c r="AA203" s="68"/>
      <c r="AB203" s="68"/>
      <c r="AC203" s="68"/>
      <c r="AD203" s="81"/>
      <c r="AE203" s="81"/>
      <c r="AF203" s="81"/>
      <c r="AG203" s="81"/>
      <c r="AH203" s="81"/>
      <c r="AI203" s="81">
        <f t="shared" si="35"/>
        <v>0</v>
      </c>
      <c r="AJ203" s="81"/>
      <c r="AK203" s="81"/>
      <c r="AL203" s="81"/>
      <c r="AM203" s="81"/>
      <c r="AN203" s="81"/>
      <c r="AO203" s="78"/>
      <c r="AP203" s="79"/>
      <c r="AQ203" s="79"/>
      <c r="AR203" s="79"/>
      <c r="AS203" s="79"/>
      <c r="AT203" s="80"/>
      <c r="AU203" s="77">
        <f t="shared" si="36"/>
        <v>0</v>
      </c>
      <c r="AV203" s="77"/>
      <c r="AW203" s="77"/>
      <c r="AX203" s="77"/>
      <c r="AY203" s="77"/>
      <c r="AZ203" s="77"/>
      <c r="BA203" s="99">
        <f t="shared" si="40"/>
        <v>0</v>
      </c>
      <c r="BB203" s="100"/>
      <c r="BC203" s="100"/>
      <c r="BD203" s="101"/>
      <c r="BE203" s="102">
        <f t="shared" si="41"/>
        <v>0</v>
      </c>
      <c r="BF203" s="103"/>
      <c r="BG203" s="104"/>
      <c r="BH203" s="6">
        <f t="shared" si="42"/>
        <v>0</v>
      </c>
      <c r="BI203" s="6">
        <f t="shared" si="43"/>
        <v>0</v>
      </c>
      <c r="BJ203" s="85">
        <f t="shared" si="34"/>
        <v>0</v>
      </c>
      <c r="BK203" s="85"/>
      <c r="BL203" s="85"/>
      <c r="BM203" s="85"/>
      <c r="BN203" s="86"/>
      <c r="BO203">
        <f t="shared" si="38"/>
        <v>0</v>
      </c>
      <c r="BQ203">
        <f t="shared" si="37"/>
        <v>0</v>
      </c>
    </row>
    <row r="204" spans="1:69" ht="15" hidden="1" customHeight="1" x14ac:dyDescent="0.2">
      <c r="A204" s="3"/>
      <c r="B204" s="73"/>
      <c r="C204" s="74"/>
      <c r="D204" s="74"/>
      <c r="E204" s="74"/>
      <c r="F204" s="31">
        <f t="shared" si="39"/>
        <v>0</v>
      </c>
      <c r="G204" s="13"/>
      <c r="H204" s="4"/>
      <c r="I204" s="97">
        <f>BABSIN!G204</f>
        <v>0</v>
      </c>
      <c r="J204" s="97"/>
      <c r="K204" s="97"/>
      <c r="L204" s="97"/>
      <c r="M204" s="97"/>
      <c r="N204" s="97"/>
      <c r="O204" s="97"/>
      <c r="P204" s="97"/>
      <c r="Q204" s="97"/>
      <c r="R204" s="97"/>
      <c r="S204" s="97"/>
      <c r="T204" s="97"/>
      <c r="U204" s="97"/>
      <c r="V204" s="97"/>
      <c r="W204" s="98">
        <f>BABSIN!U204</f>
        <v>0</v>
      </c>
      <c r="X204" s="98"/>
      <c r="Y204" s="98"/>
      <c r="Z204" s="68"/>
      <c r="AA204" s="68"/>
      <c r="AB204" s="68"/>
      <c r="AC204" s="68"/>
      <c r="AD204" s="81"/>
      <c r="AE204" s="81"/>
      <c r="AF204" s="81"/>
      <c r="AG204" s="81"/>
      <c r="AH204" s="81"/>
      <c r="AI204" s="81">
        <f t="shared" si="35"/>
        <v>0</v>
      </c>
      <c r="AJ204" s="81"/>
      <c r="AK204" s="81"/>
      <c r="AL204" s="81"/>
      <c r="AM204" s="81"/>
      <c r="AN204" s="81"/>
      <c r="AO204" s="78"/>
      <c r="AP204" s="79"/>
      <c r="AQ204" s="79"/>
      <c r="AR204" s="79"/>
      <c r="AS204" s="79"/>
      <c r="AT204" s="80"/>
      <c r="AU204" s="77">
        <f t="shared" si="36"/>
        <v>0</v>
      </c>
      <c r="AV204" s="77"/>
      <c r="AW204" s="77"/>
      <c r="AX204" s="77"/>
      <c r="AY204" s="77"/>
      <c r="AZ204" s="77"/>
      <c r="BA204" s="99">
        <f t="shared" si="40"/>
        <v>0</v>
      </c>
      <c r="BB204" s="100"/>
      <c r="BC204" s="100"/>
      <c r="BD204" s="101"/>
      <c r="BE204" s="102">
        <f t="shared" si="41"/>
        <v>0</v>
      </c>
      <c r="BF204" s="103"/>
      <c r="BG204" s="104"/>
      <c r="BH204" s="6">
        <f t="shared" si="42"/>
        <v>0</v>
      </c>
      <c r="BI204" s="6">
        <f t="shared" si="43"/>
        <v>0</v>
      </c>
      <c r="BJ204" s="85">
        <f t="shared" si="34"/>
        <v>0</v>
      </c>
      <c r="BK204" s="85"/>
      <c r="BL204" s="85"/>
      <c r="BM204" s="85"/>
      <c r="BN204" s="86"/>
      <c r="BO204">
        <f t="shared" si="38"/>
        <v>0</v>
      </c>
      <c r="BQ204">
        <f t="shared" si="37"/>
        <v>0</v>
      </c>
    </row>
    <row r="205" spans="1:69" ht="15" hidden="1" customHeight="1" x14ac:dyDescent="0.2">
      <c r="A205" s="3"/>
      <c r="B205" s="73"/>
      <c r="C205" s="74"/>
      <c r="D205" s="74"/>
      <c r="E205" s="74"/>
      <c r="F205" s="31">
        <f t="shared" si="39"/>
        <v>0</v>
      </c>
      <c r="G205" s="13"/>
      <c r="H205" s="4"/>
      <c r="I205" s="97">
        <f>BABSIN!G205</f>
        <v>0</v>
      </c>
      <c r="J205" s="97"/>
      <c r="K205" s="97"/>
      <c r="L205" s="97"/>
      <c r="M205" s="97"/>
      <c r="N205" s="97"/>
      <c r="O205" s="97"/>
      <c r="P205" s="97"/>
      <c r="Q205" s="97"/>
      <c r="R205" s="97"/>
      <c r="S205" s="97"/>
      <c r="T205" s="97"/>
      <c r="U205" s="97"/>
      <c r="V205" s="97"/>
      <c r="W205" s="98">
        <f>BABSIN!U205</f>
        <v>0</v>
      </c>
      <c r="X205" s="98"/>
      <c r="Y205" s="98"/>
      <c r="Z205" s="68"/>
      <c r="AA205" s="68"/>
      <c r="AB205" s="68"/>
      <c r="AC205" s="68"/>
      <c r="AD205" s="81"/>
      <c r="AE205" s="81"/>
      <c r="AF205" s="81"/>
      <c r="AG205" s="81"/>
      <c r="AH205" s="81"/>
      <c r="AI205" s="81">
        <f t="shared" si="35"/>
        <v>0</v>
      </c>
      <c r="AJ205" s="81"/>
      <c r="AK205" s="81"/>
      <c r="AL205" s="81"/>
      <c r="AM205" s="81"/>
      <c r="AN205" s="81"/>
      <c r="AO205" s="78"/>
      <c r="AP205" s="79"/>
      <c r="AQ205" s="79"/>
      <c r="AR205" s="79"/>
      <c r="AS205" s="79"/>
      <c r="AT205" s="80"/>
      <c r="AU205" s="77">
        <f t="shared" si="36"/>
        <v>0</v>
      </c>
      <c r="AV205" s="77"/>
      <c r="AW205" s="77"/>
      <c r="AX205" s="77"/>
      <c r="AY205" s="77"/>
      <c r="AZ205" s="77"/>
      <c r="BA205" s="99">
        <f t="shared" si="40"/>
        <v>0</v>
      </c>
      <c r="BB205" s="100"/>
      <c r="BC205" s="100"/>
      <c r="BD205" s="101"/>
      <c r="BE205" s="102">
        <f t="shared" si="41"/>
        <v>0</v>
      </c>
      <c r="BF205" s="103"/>
      <c r="BG205" s="104"/>
      <c r="BH205" s="6">
        <f t="shared" si="42"/>
        <v>0</v>
      </c>
      <c r="BI205" s="6">
        <f t="shared" si="43"/>
        <v>0</v>
      </c>
      <c r="BJ205" s="85">
        <f t="shared" si="34"/>
        <v>0</v>
      </c>
      <c r="BK205" s="85"/>
      <c r="BL205" s="85"/>
      <c r="BM205" s="85"/>
      <c r="BN205" s="86"/>
      <c r="BO205">
        <f t="shared" si="38"/>
        <v>0</v>
      </c>
      <c r="BQ205">
        <f t="shared" si="37"/>
        <v>0</v>
      </c>
    </row>
    <row r="206" spans="1:69" ht="15" hidden="1" customHeight="1" x14ac:dyDescent="0.2">
      <c r="A206" s="3"/>
      <c r="B206" s="73"/>
      <c r="C206" s="74"/>
      <c r="D206" s="74"/>
      <c r="E206" s="74"/>
      <c r="F206" s="31">
        <f t="shared" si="39"/>
        <v>0</v>
      </c>
      <c r="G206" s="13"/>
      <c r="H206" s="4"/>
      <c r="I206" s="97">
        <f>BABSIN!G206</f>
        <v>0</v>
      </c>
      <c r="J206" s="97"/>
      <c r="K206" s="97"/>
      <c r="L206" s="97"/>
      <c r="M206" s="97"/>
      <c r="N206" s="97"/>
      <c r="O206" s="97"/>
      <c r="P206" s="97"/>
      <c r="Q206" s="97"/>
      <c r="R206" s="97"/>
      <c r="S206" s="97"/>
      <c r="T206" s="97"/>
      <c r="U206" s="97"/>
      <c r="V206" s="97"/>
      <c r="W206" s="98">
        <f>BABSIN!U206</f>
        <v>0</v>
      </c>
      <c r="X206" s="98"/>
      <c r="Y206" s="98"/>
      <c r="Z206" s="68"/>
      <c r="AA206" s="68"/>
      <c r="AB206" s="68"/>
      <c r="AC206" s="68"/>
      <c r="AD206" s="81"/>
      <c r="AE206" s="81"/>
      <c r="AF206" s="81"/>
      <c r="AG206" s="81"/>
      <c r="AH206" s="81"/>
      <c r="AI206" s="81">
        <f t="shared" si="35"/>
        <v>0</v>
      </c>
      <c r="AJ206" s="81"/>
      <c r="AK206" s="81"/>
      <c r="AL206" s="81"/>
      <c r="AM206" s="81"/>
      <c r="AN206" s="81"/>
      <c r="AO206" s="78"/>
      <c r="AP206" s="79"/>
      <c r="AQ206" s="79"/>
      <c r="AR206" s="79"/>
      <c r="AS206" s="79"/>
      <c r="AT206" s="80"/>
      <c r="AU206" s="77">
        <f t="shared" si="36"/>
        <v>0</v>
      </c>
      <c r="AV206" s="77"/>
      <c r="AW206" s="77"/>
      <c r="AX206" s="77"/>
      <c r="AY206" s="77"/>
      <c r="AZ206" s="77"/>
      <c r="BA206" s="99">
        <f t="shared" si="40"/>
        <v>0</v>
      </c>
      <c r="BB206" s="100"/>
      <c r="BC206" s="100"/>
      <c r="BD206" s="101"/>
      <c r="BE206" s="102">
        <f t="shared" si="41"/>
        <v>0</v>
      </c>
      <c r="BF206" s="103"/>
      <c r="BG206" s="104"/>
      <c r="BH206" s="6">
        <f t="shared" si="42"/>
        <v>0</v>
      </c>
      <c r="BI206" s="6">
        <f t="shared" si="43"/>
        <v>0</v>
      </c>
      <c r="BJ206" s="85">
        <f t="shared" si="34"/>
        <v>0</v>
      </c>
      <c r="BK206" s="85"/>
      <c r="BL206" s="85"/>
      <c r="BM206" s="85"/>
      <c r="BN206" s="86"/>
      <c r="BO206">
        <f t="shared" si="38"/>
        <v>0</v>
      </c>
      <c r="BQ206">
        <f t="shared" si="37"/>
        <v>0</v>
      </c>
    </row>
    <row r="207" spans="1:69" ht="15" hidden="1" customHeight="1" x14ac:dyDescent="0.2">
      <c r="A207" s="3"/>
      <c r="B207" s="73"/>
      <c r="C207" s="74"/>
      <c r="D207" s="74"/>
      <c r="E207" s="74"/>
      <c r="F207" s="31">
        <f t="shared" si="39"/>
        <v>0</v>
      </c>
      <c r="G207" s="13"/>
      <c r="H207" s="4"/>
      <c r="I207" s="97">
        <f>BABSIN!G207</f>
        <v>0</v>
      </c>
      <c r="J207" s="97"/>
      <c r="K207" s="97"/>
      <c r="L207" s="97"/>
      <c r="M207" s="97"/>
      <c r="N207" s="97"/>
      <c r="O207" s="97"/>
      <c r="P207" s="97"/>
      <c r="Q207" s="97"/>
      <c r="R207" s="97"/>
      <c r="S207" s="97"/>
      <c r="T207" s="97"/>
      <c r="U207" s="97"/>
      <c r="V207" s="97"/>
      <c r="W207" s="98">
        <f>BABSIN!U207</f>
        <v>0</v>
      </c>
      <c r="X207" s="98"/>
      <c r="Y207" s="98"/>
      <c r="Z207" s="68"/>
      <c r="AA207" s="68"/>
      <c r="AB207" s="68"/>
      <c r="AC207" s="68"/>
      <c r="AD207" s="81"/>
      <c r="AE207" s="81"/>
      <c r="AF207" s="81"/>
      <c r="AG207" s="81"/>
      <c r="AH207" s="81"/>
      <c r="AI207" s="81">
        <f t="shared" si="35"/>
        <v>0</v>
      </c>
      <c r="AJ207" s="81"/>
      <c r="AK207" s="81"/>
      <c r="AL207" s="81"/>
      <c r="AM207" s="81"/>
      <c r="AN207" s="81"/>
      <c r="AO207" s="78"/>
      <c r="AP207" s="79"/>
      <c r="AQ207" s="79"/>
      <c r="AR207" s="79"/>
      <c r="AS207" s="79"/>
      <c r="AT207" s="80"/>
      <c r="AU207" s="77">
        <f t="shared" si="36"/>
        <v>0</v>
      </c>
      <c r="AV207" s="77"/>
      <c r="AW207" s="77"/>
      <c r="AX207" s="77"/>
      <c r="AY207" s="77"/>
      <c r="AZ207" s="77"/>
      <c r="BA207" s="99">
        <f t="shared" si="40"/>
        <v>0</v>
      </c>
      <c r="BB207" s="100"/>
      <c r="BC207" s="100"/>
      <c r="BD207" s="101"/>
      <c r="BE207" s="102">
        <f t="shared" si="41"/>
        <v>0</v>
      </c>
      <c r="BF207" s="103"/>
      <c r="BG207" s="104"/>
      <c r="BH207" s="6">
        <f t="shared" si="42"/>
        <v>0</v>
      </c>
      <c r="BI207" s="6">
        <f t="shared" si="43"/>
        <v>0</v>
      </c>
      <c r="BJ207" s="85">
        <f t="shared" si="34"/>
        <v>0</v>
      </c>
      <c r="BK207" s="85"/>
      <c r="BL207" s="85"/>
      <c r="BM207" s="85"/>
      <c r="BN207" s="86"/>
      <c r="BO207">
        <f t="shared" si="38"/>
        <v>0</v>
      </c>
      <c r="BQ207">
        <f t="shared" si="37"/>
        <v>0</v>
      </c>
    </row>
    <row r="208" spans="1:69" ht="15" hidden="1" customHeight="1" x14ac:dyDescent="0.2">
      <c r="A208" s="3"/>
      <c r="B208" s="73"/>
      <c r="C208" s="74"/>
      <c r="D208" s="74"/>
      <c r="E208" s="74"/>
      <c r="F208" s="31">
        <f t="shared" si="39"/>
        <v>0</v>
      </c>
      <c r="G208" s="13"/>
      <c r="H208" s="4"/>
      <c r="I208" s="97">
        <f>BABSIN!G208</f>
        <v>0</v>
      </c>
      <c r="J208" s="97"/>
      <c r="K208" s="97"/>
      <c r="L208" s="97"/>
      <c r="M208" s="97"/>
      <c r="N208" s="97"/>
      <c r="O208" s="97"/>
      <c r="P208" s="97"/>
      <c r="Q208" s="97"/>
      <c r="R208" s="97"/>
      <c r="S208" s="97"/>
      <c r="T208" s="97"/>
      <c r="U208" s="97"/>
      <c r="V208" s="97"/>
      <c r="W208" s="98">
        <f>BABSIN!U208</f>
        <v>0</v>
      </c>
      <c r="X208" s="98"/>
      <c r="Y208" s="98"/>
      <c r="Z208" s="68"/>
      <c r="AA208" s="68"/>
      <c r="AB208" s="68"/>
      <c r="AC208" s="68"/>
      <c r="AD208" s="81"/>
      <c r="AE208" s="81"/>
      <c r="AF208" s="81"/>
      <c r="AG208" s="81"/>
      <c r="AH208" s="81"/>
      <c r="AI208" s="81">
        <f t="shared" si="35"/>
        <v>0</v>
      </c>
      <c r="AJ208" s="81"/>
      <c r="AK208" s="81"/>
      <c r="AL208" s="81"/>
      <c r="AM208" s="81"/>
      <c r="AN208" s="81"/>
      <c r="AO208" s="78"/>
      <c r="AP208" s="79"/>
      <c r="AQ208" s="79"/>
      <c r="AR208" s="79"/>
      <c r="AS208" s="79"/>
      <c r="AT208" s="80"/>
      <c r="AU208" s="77">
        <f t="shared" si="36"/>
        <v>0</v>
      </c>
      <c r="AV208" s="77"/>
      <c r="AW208" s="77"/>
      <c r="AX208" s="77"/>
      <c r="AY208" s="77"/>
      <c r="AZ208" s="77"/>
      <c r="BA208" s="99">
        <f t="shared" si="40"/>
        <v>0</v>
      </c>
      <c r="BB208" s="100"/>
      <c r="BC208" s="100"/>
      <c r="BD208" s="101"/>
      <c r="BE208" s="102">
        <f t="shared" si="41"/>
        <v>0</v>
      </c>
      <c r="BF208" s="103"/>
      <c r="BG208" s="104"/>
      <c r="BH208" s="6">
        <f t="shared" si="42"/>
        <v>0</v>
      </c>
      <c r="BI208" s="6">
        <f t="shared" si="43"/>
        <v>0</v>
      </c>
      <c r="BJ208" s="85">
        <f t="shared" si="34"/>
        <v>0</v>
      </c>
      <c r="BK208" s="85"/>
      <c r="BL208" s="85"/>
      <c r="BM208" s="85"/>
      <c r="BN208" s="86"/>
      <c r="BO208">
        <f t="shared" si="38"/>
        <v>0</v>
      </c>
      <c r="BQ208">
        <f t="shared" si="37"/>
        <v>0</v>
      </c>
    </row>
    <row r="209" spans="1:69" ht="15" hidden="1" customHeight="1" x14ac:dyDescent="0.2">
      <c r="A209" s="3"/>
      <c r="B209" s="73"/>
      <c r="C209" s="74"/>
      <c r="D209" s="74"/>
      <c r="E209" s="74"/>
      <c r="F209" s="31">
        <f t="shared" si="39"/>
        <v>0</v>
      </c>
      <c r="G209" s="13"/>
      <c r="H209" s="4"/>
      <c r="I209" s="97">
        <f>BABSIN!G209</f>
        <v>0</v>
      </c>
      <c r="J209" s="97"/>
      <c r="K209" s="97"/>
      <c r="L209" s="97"/>
      <c r="M209" s="97"/>
      <c r="N209" s="97"/>
      <c r="O209" s="97"/>
      <c r="P209" s="97"/>
      <c r="Q209" s="97"/>
      <c r="R209" s="97"/>
      <c r="S209" s="97"/>
      <c r="T209" s="97"/>
      <c r="U209" s="97"/>
      <c r="V209" s="97"/>
      <c r="W209" s="98">
        <f>BABSIN!U209</f>
        <v>0</v>
      </c>
      <c r="X209" s="98"/>
      <c r="Y209" s="98"/>
      <c r="Z209" s="68"/>
      <c r="AA209" s="68"/>
      <c r="AB209" s="68"/>
      <c r="AC209" s="68"/>
      <c r="AD209" s="81"/>
      <c r="AE209" s="81"/>
      <c r="AF209" s="81"/>
      <c r="AG209" s="81"/>
      <c r="AH209" s="81"/>
      <c r="AI209" s="81">
        <f t="shared" si="35"/>
        <v>0</v>
      </c>
      <c r="AJ209" s="81"/>
      <c r="AK209" s="81"/>
      <c r="AL209" s="81"/>
      <c r="AM209" s="81"/>
      <c r="AN209" s="81"/>
      <c r="AO209" s="78"/>
      <c r="AP209" s="79"/>
      <c r="AQ209" s="79"/>
      <c r="AR209" s="79"/>
      <c r="AS209" s="79"/>
      <c r="AT209" s="80"/>
      <c r="AU209" s="77">
        <f t="shared" si="36"/>
        <v>0</v>
      </c>
      <c r="AV209" s="77"/>
      <c r="AW209" s="77"/>
      <c r="AX209" s="77"/>
      <c r="AY209" s="77"/>
      <c r="AZ209" s="77"/>
      <c r="BA209" s="99">
        <f t="shared" si="40"/>
        <v>0</v>
      </c>
      <c r="BB209" s="100"/>
      <c r="BC209" s="100"/>
      <c r="BD209" s="101"/>
      <c r="BE209" s="102">
        <f t="shared" si="41"/>
        <v>0</v>
      </c>
      <c r="BF209" s="103"/>
      <c r="BG209" s="104"/>
      <c r="BH209" s="6">
        <f t="shared" si="42"/>
        <v>0</v>
      </c>
      <c r="BI209" s="6">
        <f t="shared" si="43"/>
        <v>0</v>
      </c>
      <c r="BJ209" s="85">
        <f t="shared" si="34"/>
        <v>0</v>
      </c>
      <c r="BK209" s="85"/>
      <c r="BL209" s="85"/>
      <c r="BM209" s="85"/>
      <c r="BN209" s="86"/>
      <c r="BO209">
        <f t="shared" si="38"/>
        <v>0</v>
      </c>
      <c r="BQ209">
        <f t="shared" ref="BQ209:BQ272" si="44">ROUND(AU209*Z209,2)</f>
        <v>0</v>
      </c>
    </row>
    <row r="210" spans="1:69" ht="15" hidden="1" customHeight="1" x14ac:dyDescent="0.2">
      <c r="A210" s="3"/>
      <c r="B210" s="73"/>
      <c r="C210" s="74"/>
      <c r="D210" s="74"/>
      <c r="E210" s="74"/>
      <c r="F210" s="31">
        <f t="shared" si="39"/>
        <v>0</v>
      </c>
      <c r="G210" s="13"/>
      <c r="H210" s="4"/>
      <c r="I210" s="97">
        <f>BABSIN!G210</f>
        <v>0</v>
      </c>
      <c r="J210" s="97"/>
      <c r="K210" s="97"/>
      <c r="L210" s="97"/>
      <c r="M210" s="97"/>
      <c r="N210" s="97"/>
      <c r="O210" s="97"/>
      <c r="P210" s="97"/>
      <c r="Q210" s="97"/>
      <c r="R210" s="97"/>
      <c r="S210" s="97"/>
      <c r="T210" s="97"/>
      <c r="U210" s="97"/>
      <c r="V210" s="97"/>
      <c r="W210" s="98">
        <f>BABSIN!U210</f>
        <v>0</v>
      </c>
      <c r="X210" s="98"/>
      <c r="Y210" s="98"/>
      <c r="Z210" s="68"/>
      <c r="AA210" s="68"/>
      <c r="AB210" s="68"/>
      <c r="AC210" s="68"/>
      <c r="AD210" s="81"/>
      <c r="AE210" s="81"/>
      <c r="AF210" s="81"/>
      <c r="AG210" s="81"/>
      <c r="AH210" s="81"/>
      <c r="AI210" s="81">
        <f t="shared" si="35"/>
        <v>0</v>
      </c>
      <c r="AJ210" s="81"/>
      <c r="AK210" s="81"/>
      <c r="AL210" s="81"/>
      <c r="AM210" s="81"/>
      <c r="AN210" s="81"/>
      <c r="AO210" s="78"/>
      <c r="AP210" s="79"/>
      <c r="AQ210" s="79"/>
      <c r="AR210" s="79"/>
      <c r="AS210" s="79"/>
      <c r="AT210" s="80"/>
      <c r="AU210" s="77">
        <f t="shared" si="36"/>
        <v>0</v>
      </c>
      <c r="AV210" s="77"/>
      <c r="AW210" s="77"/>
      <c r="AX210" s="77"/>
      <c r="AY210" s="77"/>
      <c r="AZ210" s="77"/>
      <c r="BA210" s="99">
        <f t="shared" si="40"/>
        <v>0</v>
      </c>
      <c r="BB210" s="100"/>
      <c r="BC210" s="100"/>
      <c r="BD210" s="101"/>
      <c r="BE210" s="102">
        <f t="shared" si="41"/>
        <v>0</v>
      </c>
      <c r="BF210" s="103"/>
      <c r="BG210" s="104"/>
      <c r="BH210" s="6">
        <f t="shared" si="42"/>
        <v>0</v>
      </c>
      <c r="BI210" s="6">
        <f t="shared" si="43"/>
        <v>0</v>
      </c>
      <c r="BJ210" s="85">
        <f t="shared" ref="BJ210:BJ273" si="45">IF(AND(A210&lt;&gt;"",A210="S"),ROUND(Z210*$AD210,2),IF(AND(A210&lt;&gt;"",A210="T"),SUMIFS(IS,IC,CR),))</f>
        <v>0</v>
      </c>
      <c r="BK210" s="85"/>
      <c r="BL210" s="85"/>
      <c r="BM210" s="85"/>
      <c r="BN210" s="86"/>
      <c r="BO210">
        <f t="shared" si="38"/>
        <v>0</v>
      </c>
      <c r="BQ210">
        <f t="shared" si="44"/>
        <v>0</v>
      </c>
    </row>
    <row r="211" spans="1:69" ht="15" hidden="1" customHeight="1" x14ac:dyDescent="0.2">
      <c r="A211" s="3"/>
      <c r="B211" s="73"/>
      <c r="C211" s="74"/>
      <c r="D211" s="74"/>
      <c r="E211" s="74"/>
      <c r="F211" s="31">
        <f t="shared" si="39"/>
        <v>0</v>
      </c>
      <c r="G211" s="13"/>
      <c r="H211" s="4"/>
      <c r="I211" s="97">
        <f>BABSIN!G211</f>
        <v>0</v>
      </c>
      <c r="J211" s="97"/>
      <c r="K211" s="97"/>
      <c r="L211" s="97"/>
      <c r="M211" s="97"/>
      <c r="N211" s="97"/>
      <c r="O211" s="97"/>
      <c r="P211" s="97"/>
      <c r="Q211" s="97"/>
      <c r="R211" s="97"/>
      <c r="S211" s="97"/>
      <c r="T211" s="97"/>
      <c r="U211" s="97"/>
      <c r="V211" s="97"/>
      <c r="W211" s="98">
        <f>BABSIN!U211</f>
        <v>0</v>
      </c>
      <c r="X211" s="98"/>
      <c r="Y211" s="98"/>
      <c r="Z211" s="68"/>
      <c r="AA211" s="68"/>
      <c r="AB211" s="68"/>
      <c r="AC211" s="68"/>
      <c r="AD211" s="81"/>
      <c r="AE211" s="81"/>
      <c r="AF211" s="81"/>
      <c r="AG211" s="81"/>
      <c r="AH211" s="81"/>
      <c r="AI211" s="81">
        <f t="shared" ref="AI211:AI274" si="46">AD211*Z211</f>
        <v>0</v>
      </c>
      <c r="AJ211" s="81"/>
      <c r="AK211" s="81"/>
      <c r="AL211" s="81"/>
      <c r="AM211" s="81"/>
      <c r="AN211" s="81"/>
      <c r="AO211" s="78"/>
      <c r="AP211" s="79"/>
      <c r="AQ211" s="79"/>
      <c r="AR211" s="79"/>
      <c r="AS211" s="79"/>
      <c r="AT211" s="80"/>
      <c r="AU211" s="77">
        <f t="shared" ref="AU211:AU274" si="47">IF(A211="T",BJ211,ROUND(AO211*(1+$BK$11),2))</f>
        <v>0</v>
      </c>
      <c r="AV211" s="77"/>
      <c r="AW211" s="77"/>
      <c r="AX211" s="77"/>
      <c r="AY211" s="77"/>
      <c r="AZ211" s="77"/>
      <c r="BA211" s="99">
        <f t="shared" si="40"/>
        <v>0</v>
      </c>
      <c r="BB211" s="100"/>
      <c r="BC211" s="100"/>
      <c r="BD211" s="101"/>
      <c r="BE211" s="102">
        <f t="shared" si="41"/>
        <v>0</v>
      </c>
      <c r="BF211" s="103"/>
      <c r="BG211" s="104"/>
      <c r="BH211" s="6">
        <f t="shared" si="42"/>
        <v>0</v>
      </c>
      <c r="BI211" s="6">
        <f t="shared" si="43"/>
        <v>0</v>
      </c>
      <c r="BJ211" s="85">
        <f t="shared" si="45"/>
        <v>0</v>
      </c>
      <c r="BK211" s="85"/>
      <c r="BL211" s="85"/>
      <c r="BM211" s="85"/>
      <c r="BN211" s="86"/>
      <c r="BO211">
        <f t="shared" si="38"/>
        <v>0</v>
      </c>
      <c r="BQ211">
        <f t="shared" si="44"/>
        <v>0</v>
      </c>
    </row>
    <row r="212" spans="1:69" ht="15" hidden="1" customHeight="1" x14ac:dyDescent="0.2">
      <c r="A212" s="3"/>
      <c r="B212" s="73"/>
      <c r="C212" s="74"/>
      <c r="D212" s="74"/>
      <c r="E212" s="74"/>
      <c r="F212" s="31">
        <f t="shared" si="39"/>
        <v>0</v>
      </c>
      <c r="G212" s="13"/>
      <c r="H212" s="4"/>
      <c r="I212" s="97">
        <f>BABSIN!G212</f>
        <v>0</v>
      </c>
      <c r="J212" s="97"/>
      <c r="K212" s="97"/>
      <c r="L212" s="97"/>
      <c r="M212" s="97"/>
      <c r="N212" s="97"/>
      <c r="O212" s="97"/>
      <c r="P212" s="97"/>
      <c r="Q212" s="97"/>
      <c r="R212" s="97"/>
      <c r="S212" s="97"/>
      <c r="T212" s="97"/>
      <c r="U212" s="97"/>
      <c r="V212" s="97"/>
      <c r="W212" s="98">
        <f>BABSIN!U212</f>
        <v>0</v>
      </c>
      <c r="X212" s="98"/>
      <c r="Y212" s="98"/>
      <c r="Z212" s="68"/>
      <c r="AA212" s="68"/>
      <c r="AB212" s="68"/>
      <c r="AC212" s="68"/>
      <c r="AD212" s="81"/>
      <c r="AE212" s="81"/>
      <c r="AF212" s="81"/>
      <c r="AG212" s="81"/>
      <c r="AH212" s="81"/>
      <c r="AI212" s="81">
        <f t="shared" si="46"/>
        <v>0</v>
      </c>
      <c r="AJ212" s="81"/>
      <c r="AK212" s="81"/>
      <c r="AL212" s="81"/>
      <c r="AM212" s="81"/>
      <c r="AN212" s="81"/>
      <c r="AO212" s="78"/>
      <c r="AP212" s="79"/>
      <c r="AQ212" s="79"/>
      <c r="AR212" s="79"/>
      <c r="AS212" s="79"/>
      <c r="AT212" s="80"/>
      <c r="AU212" s="77">
        <f t="shared" si="47"/>
        <v>0</v>
      </c>
      <c r="AV212" s="77"/>
      <c r="AW212" s="77"/>
      <c r="AX212" s="77"/>
      <c r="AY212" s="77"/>
      <c r="AZ212" s="77"/>
      <c r="BA212" s="99">
        <f t="shared" si="40"/>
        <v>0</v>
      </c>
      <c r="BB212" s="100"/>
      <c r="BC212" s="100"/>
      <c r="BD212" s="101"/>
      <c r="BE212" s="102">
        <f t="shared" si="41"/>
        <v>0</v>
      </c>
      <c r="BF212" s="103"/>
      <c r="BG212" s="104"/>
      <c r="BH212" s="6">
        <f t="shared" si="42"/>
        <v>0</v>
      </c>
      <c r="BI212" s="6">
        <f t="shared" si="43"/>
        <v>0</v>
      </c>
      <c r="BJ212" s="85">
        <f t="shared" si="45"/>
        <v>0</v>
      </c>
      <c r="BK212" s="85"/>
      <c r="BL212" s="85"/>
      <c r="BM212" s="85"/>
      <c r="BN212" s="86"/>
      <c r="BO212">
        <f t="shared" si="38"/>
        <v>0</v>
      </c>
      <c r="BQ212">
        <f t="shared" si="44"/>
        <v>0</v>
      </c>
    </row>
    <row r="213" spans="1:69" ht="15" hidden="1" customHeight="1" x14ac:dyDescent="0.2">
      <c r="A213" s="3"/>
      <c r="B213" s="73"/>
      <c r="C213" s="74"/>
      <c r="D213" s="74"/>
      <c r="E213" s="74"/>
      <c r="F213" s="31">
        <f t="shared" si="39"/>
        <v>0</v>
      </c>
      <c r="G213" s="13"/>
      <c r="H213" s="4"/>
      <c r="I213" s="97">
        <f>BABSIN!G213</f>
        <v>0</v>
      </c>
      <c r="J213" s="97"/>
      <c r="K213" s="97"/>
      <c r="L213" s="97"/>
      <c r="M213" s="97"/>
      <c r="N213" s="97"/>
      <c r="O213" s="97"/>
      <c r="P213" s="97"/>
      <c r="Q213" s="97"/>
      <c r="R213" s="97"/>
      <c r="S213" s="97"/>
      <c r="T213" s="97"/>
      <c r="U213" s="97"/>
      <c r="V213" s="97"/>
      <c r="W213" s="98">
        <f>BABSIN!U213</f>
        <v>0</v>
      </c>
      <c r="X213" s="98"/>
      <c r="Y213" s="98"/>
      <c r="Z213" s="68"/>
      <c r="AA213" s="68"/>
      <c r="AB213" s="68"/>
      <c r="AC213" s="68"/>
      <c r="AD213" s="81"/>
      <c r="AE213" s="81"/>
      <c r="AF213" s="81"/>
      <c r="AG213" s="81"/>
      <c r="AH213" s="81"/>
      <c r="AI213" s="81">
        <f t="shared" si="46"/>
        <v>0</v>
      </c>
      <c r="AJ213" s="81"/>
      <c r="AK213" s="81"/>
      <c r="AL213" s="81"/>
      <c r="AM213" s="81"/>
      <c r="AN213" s="81"/>
      <c r="AO213" s="78"/>
      <c r="AP213" s="79"/>
      <c r="AQ213" s="79"/>
      <c r="AR213" s="79"/>
      <c r="AS213" s="79"/>
      <c r="AT213" s="80"/>
      <c r="AU213" s="77">
        <f t="shared" si="47"/>
        <v>0</v>
      </c>
      <c r="AV213" s="77"/>
      <c r="AW213" s="77"/>
      <c r="AX213" s="77"/>
      <c r="AY213" s="77"/>
      <c r="AZ213" s="77"/>
      <c r="BA213" s="99">
        <f t="shared" si="40"/>
        <v>0</v>
      </c>
      <c r="BB213" s="100"/>
      <c r="BC213" s="100"/>
      <c r="BD213" s="101"/>
      <c r="BE213" s="102">
        <f t="shared" si="41"/>
        <v>0</v>
      </c>
      <c r="BF213" s="103"/>
      <c r="BG213" s="104"/>
      <c r="BH213" s="6">
        <f t="shared" si="42"/>
        <v>0</v>
      </c>
      <c r="BI213" s="6">
        <f t="shared" si="43"/>
        <v>0</v>
      </c>
      <c r="BJ213" s="85">
        <f t="shared" si="45"/>
        <v>0</v>
      </c>
      <c r="BK213" s="85"/>
      <c r="BL213" s="85"/>
      <c r="BM213" s="85"/>
      <c r="BN213" s="86"/>
      <c r="BO213">
        <f t="shared" ref="BO213:BO276" si="48">IF(OR(A213="T",A213="S",A212="S"),"OK",)</f>
        <v>0</v>
      </c>
      <c r="BQ213">
        <f t="shared" si="44"/>
        <v>0</v>
      </c>
    </row>
    <row r="214" spans="1:69" ht="15" hidden="1" customHeight="1" x14ac:dyDescent="0.2">
      <c r="A214" s="3"/>
      <c r="B214" s="73"/>
      <c r="C214" s="74"/>
      <c r="D214" s="74"/>
      <c r="E214" s="74"/>
      <c r="F214" s="31">
        <f t="shared" si="39"/>
        <v>0</v>
      </c>
      <c r="G214" s="13"/>
      <c r="H214" s="4"/>
      <c r="I214" s="97">
        <f>BABSIN!G214</f>
        <v>0</v>
      </c>
      <c r="J214" s="97"/>
      <c r="K214" s="97"/>
      <c r="L214" s="97"/>
      <c r="M214" s="97"/>
      <c r="N214" s="97"/>
      <c r="O214" s="97"/>
      <c r="P214" s="97"/>
      <c r="Q214" s="97"/>
      <c r="R214" s="97"/>
      <c r="S214" s="97"/>
      <c r="T214" s="97"/>
      <c r="U214" s="97"/>
      <c r="V214" s="97"/>
      <c r="W214" s="98">
        <f>BABSIN!U214</f>
        <v>0</v>
      </c>
      <c r="X214" s="98"/>
      <c r="Y214" s="98"/>
      <c r="Z214" s="68"/>
      <c r="AA214" s="68"/>
      <c r="AB214" s="68"/>
      <c r="AC214" s="68"/>
      <c r="AD214" s="81"/>
      <c r="AE214" s="81"/>
      <c r="AF214" s="81"/>
      <c r="AG214" s="81"/>
      <c r="AH214" s="81"/>
      <c r="AI214" s="81">
        <f t="shared" si="46"/>
        <v>0</v>
      </c>
      <c r="AJ214" s="81"/>
      <c r="AK214" s="81"/>
      <c r="AL214" s="81"/>
      <c r="AM214" s="81"/>
      <c r="AN214" s="81"/>
      <c r="AO214" s="78"/>
      <c r="AP214" s="79"/>
      <c r="AQ214" s="79"/>
      <c r="AR214" s="79"/>
      <c r="AS214" s="79"/>
      <c r="AT214" s="80"/>
      <c r="AU214" s="77">
        <f t="shared" si="47"/>
        <v>0</v>
      </c>
      <c r="AV214" s="77"/>
      <c r="AW214" s="77"/>
      <c r="AX214" s="77"/>
      <c r="AY214" s="77"/>
      <c r="AZ214" s="77"/>
      <c r="BA214" s="99">
        <f t="shared" si="40"/>
        <v>0</v>
      </c>
      <c r="BB214" s="100"/>
      <c r="BC214" s="100"/>
      <c r="BD214" s="101"/>
      <c r="BE214" s="102">
        <f t="shared" si="41"/>
        <v>0</v>
      </c>
      <c r="BF214" s="103"/>
      <c r="BG214" s="104"/>
      <c r="BH214" s="6">
        <f t="shared" si="42"/>
        <v>0</v>
      </c>
      <c r="BI214" s="6">
        <f t="shared" si="43"/>
        <v>0</v>
      </c>
      <c r="BJ214" s="85">
        <f t="shared" si="45"/>
        <v>0</v>
      </c>
      <c r="BK214" s="85"/>
      <c r="BL214" s="85"/>
      <c r="BM214" s="85"/>
      <c r="BN214" s="86"/>
      <c r="BO214">
        <f t="shared" si="48"/>
        <v>0</v>
      </c>
      <c r="BQ214">
        <f t="shared" si="44"/>
        <v>0</v>
      </c>
    </row>
    <row r="215" spans="1:69" ht="15" hidden="1" customHeight="1" x14ac:dyDescent="0.2">
      <c r="A215" s="3"/>
      <c r="B215" s="73"/>
      <c r="C215" s="74"/>
      <c r="D215" s="74"/>
      <c r="E215" s="74"/>
      <c r="F215" s="31">
        <f t="shared" si="39"/>
        <v>0</v>
      </c>
      <c r="G215" s="13"/>
      <c r="H215" s="4"/>
      <c r="I215" s="97">
        <f>BABSIN!G215</f>
        <v>0</v>
      </c>
      <c r="J215" s="97"/>
      <c r="K215" s="97"/>
      <c r="L215" s="97"/>
      <c r="M215" s="97"/>
      <c r="N215" s="97"/>
      <c r="O215" s="97"/>
      <c r="P215" s="97"/>
      <c r="Q215" s="97"/>
      <c r="R215" s="97"/>
      <c r="S215" s="97"/>
      <c r="T215" s="97"/>
      <c r="U215" s="97"/>
      <c r="V215" s="97"/>
      <c r="W215" s="98">
        <f>BABSIN!U215</f>
        <v>0</v>
      </c>
      <c r="X215" s="98"/>
      <c r="Y215" s="98"/>
      <c r="Z215" s="68"/>
      <c r="AA215" s="68"/>
      <c r="AB215" s="68"/>
      <c r="AC215" s="68"/>
      <c r="AD215" s="81"/>
      <c r="AE215" s="81"/>
      <c r="AF215" s="81"/>
      <c r="AG215" s="81"/>
      <c r="AH215" s="81"/>
      <c r="AI215" s="81">
        <f t="shared" si="46"/>
        <v>0</v>
      </c>
      <c r="AJ215" s="81"/>
      <c r="AK215" s="81"/>
      <c r="AL215" s="81"/>
      <c r="AM215" s="81"/>
      <c r="AN215" s="81"/>
      <c r="AO215" s="78"/>
      <c r="AP215" s="79"/>
      <c r="AQ215" s="79"/>
      <c r="AR215" s="79"/>
      <c r="AS215" s="79"/>
      <c r="AT215" s="80"/>
      <c r="AU215" s="77">
        <f t="shared" si="47"/>
        <v>0</v>
      </c>
      <c r="AV215" s="77"/>
      <c r="AW215" s="77"/>
      <c r="AX215" s="77"/>
      <c r="AY215" s="77"/>
      <c r="AZ215" s="77"/>
      <c r="BA215" s="99">
        <f t="shared" si="40"/>
        <v>0</v>
      </c>
      <c r="BB215" s="100"/>
      <c r="BC215" s="100"/>
      <c r="BD215" s="101"/>
      <c r="BE215" s="102">
        <f t="shared" si="41"/>
        <v>0</v>
      </c>
      <c r="BF215" s="103"/>
      <c r="BG215" s="104"/>
      <c r="BH215" s="6">
        <f t="shared" si="42"/>
        <v>0</v>
      </c>
      <c r="BI215" s="6">
        <f t="shared" si="43"/>
        <v>0</v>
      </c>
      <c r="BJ215" s="85">
        <f t="shared" si="45"/>
        <v>0</v>
      </c>
      <c r="BK215" s="85"/>
      <c r="BL215" s="85"/>
      <c r="BM215" s="85"/>
      <c r="BN215" s="86"/>
      <c r="BO215">
        <f t="shared" si="48"/>
        <v>0</v>
      </c>
      <c r="BQ215">
        <f t="shared" si="44"/>
        <v>0</v>
      </c>
    </row>
    <row r="216" spans="1:69" ht="15" hidden="1" customHeight="1" x14ac:dyDescent="0.2">
      <c r="A216" s="3"/>
      <c r="B216" s="73"/>
      <c r="C216" s="74"/>
      <c r="D216" s="74"/>
      <c r="E216" s="74"/>
      <c r="F216" s="31">
        <f t="shared" si="39"/>
        <v>0</v>
      </c>
      <c r="G216" s="13"/>
      <c r="H216" s="4"/>
      <c r="I216" s="97">
        <f>BABSIN!G216</f>
        <v>0</v>
      </c>
      <c r="J216" s="97"/>
      <c r="K216" s="97"/>
      <c r="L216" s="97"/>
      <c r="M216" s="97"/>
      <c r="N216" s="97"/>
      <c r="O216" s="97"/>
      <c r="P216" s="97"/>
      <c r="Q216" s="97"/>
      <c r="R216" s="97"/>
      <c r="S216" s="97"/>
      <c r="T216" s="97"/>
      <c r="U216" s="97"/>
      <c r="V216" s="97"/>
      <c r="W216" s="98">
        <f>BABSIN!U216</f>
        <v>0</v>
      </c>
      <c r="X216" s="98"/>
      <c r="Y216" s="98"/>
      <c r="Z216" s="68"/>
      <c r="AA216" s="68"/>
      <c r="AB216" s="68"/>
      <c r="AC216" s="68"/>
      <c r="AD216" s="81"/>
      <c r="AE216" s="81"/>
      <c r="AF216" s="81"/>
      <c r="AG216" s="81"/>
      <c r="AH216" s="81"/>
      <c r="AI216" s="81">
        <f t="shared" si="46"/>
        <v>0</v>
      </c>
      <c r="AJ216" s="81"/>
      <c r="AK216" s="81"/>
      <c r="AL216" s="81"/>
      <c r="AM216" s="81"/>
      <c r="AN216" s="81"/>
      <c r="AO216" s="78"/>
      <c r="AP216" s="79"/>
      <c r="AQ216" s="79"/>
      <c r="AR216" s="79"/>
      <c r="AS216" s="79"/>
      <c r="AT216" s="80"/>
      <c r="AU216" s="77">
        <f t="shared" si="47"/>
        <v>0</v>
      </c>
      <c r="AV216" s="77"/>
      <c r="AW216" s="77"/>
      <c r="AX216" s="77"/>
      <c r="AY216" s="77"/>
      <c r="AZ216" s="77"/>
      <c r="BA216" s="99">
        <f t="shared" si="40"/>
        <v>0</v>
      </c>
      <c r="BB216" s="100"/>
      <c r="BC216" s="100"/>
      <c r="BD216" s="101"/>
      <c r="BE216" s="102">
        <f t="shared" si="41"/>
        <v>0</v>
      </c>
      <c r="BF216" s="103"/>
      <c r="BG216" s="104"/>
      <c r="BH216" s="6">
        <f t="shared" si="42"/>
        <v>0</v>
      </c>
      <c r="BI216" s="6">
        <f t="shared" si="43"/>
        <v>0</v>
      </c>
      <c r="BJ216" s="85">
        <f t="shared" si="45"/>
        <v>0</v>
      </c>
      <c r="BK216" s="85"/>
      <c r="BL216" s="85"/>
      <c r="BM216" s="85"/>
      <c r="BN216" s="86"/>
      <c r="BO216">
        <f t="shared" si="48"/>
        <v>0</v>
      </c>
      <c r="BQ216">
        <f t="shared" si="44"/>
        <v>0</v>
      </c>
    </row>
    <row r="217" spans="1:69" ht="15" hidden="1" customHeight="1" x14ac:dyDescent="0.2">
      <c r="A217" s="3"/>
      <c r="B217" s="73"/>
      <c r="C217" s="74"/>
      <c r="D217" s="74"/>
      <c r="E217" s="74"/>
      <c r="F217" s="31">
        <f t="shared" si="39"/>
        <v>0</v>
      </c>
      <c r="G217" s="13"/>
      <c r="H217" s="4"/>
      <c r="I217" s="97">
        <f>BABSIN!G217</f>
        <v>0</v>
      </c>
      <c r="J217" s="97"/>
      <c r="K217" s="97"/>
      <c r="L217" s="97"/>
      <c r="M217" s="97"/>
      <c r="N217" s="97"/>
      <c r="O217" s="97"/>
      <c r="P217" s="97"/>
      <c r="Q217" s="97"/>
      <c r="R217" s="97"/>
      <c r="S217" s="97"/>
      <c r="T217" s="97"/>
      <c r="U217" s="97"/>
      <c r="V217" s="97"/>
      <c r="W217" s="98">
        <f>BABSIN!U217</f>
        <v>0</v>
      </c>
      <c r="X217" s="98"/>
      <c r="Y217" s="98"/>
      <c r="Z217" s="68"/>
      <c r="AA217" s="68"/>
      <c r="AB217" s="68"/>
      <c r="AC217" s="68"/>
      <c r="AD217" s="81"/>
      <c r="AE217" s="81"/>
      <c r="AF217" s="81"/>
      <c r="AG217" s="81"/>
      <c r="AH217" s="81"/>
      <c r="AI217" s="81">
        <f t="shared" si="46"/>
        <v>0</v>
      </c>
      <c r="AJ217" s="81"/>
      <c r="AK217" s="81"/>
      <c r="AL217" s="81"/>
      <c r="AM217" s="81"/>
      <c r="AN217" s="81"/>
      <c r="AO217" s="78"/>
      <c r="AP217" s="79"/>
      <c r="AQ217" s="79"/>
      <c r="AR217" s="79"/>
      <c r="AS217" s="79"/>
      <c r="AT217" s="80"/>
      <c r="AU217" s="77">
        <f t="shared" si="47"/>
        <v>0</v>
      </c>
      <c r="AV217" s="77"/>
      <c r="AW217" s="77"/>
      <c r="AX217" s="77"/>
      <c r="AY217" s="77"/>
      <c r="AZ217" s="77"/>
      <c r="BA217" s="99">
        <f t="shared" si="40"/>
        <v>0</v>
      </c>
      <c r="BB217" s="100"/>
      <c r="BC217" s="100"/>
      <c r="BD217" s="101"/>
      <c r="BE217" s="102">
        <f t="shared" si="41"/>
        <v>0</v>
      </c>
      <c r="BF217" s="103"/>
      <c r="BG217" s="104"/>
      <c r="BH217" s="6">
        <f t="shared" si="42"/>
        <v>0</v>
      </c>
      <c r="BI217" s="6">
        <f t="shared" si="43"/>
        <v>0</v>
      </c>
      <c r="BJ217" s="85">
        <f t="shared" si="45"/>
        <v>0</v>
      </c>
      <c r="BK217" s="85"/>
      <c r="BL217" s="85"/>
      <c r="BM217" s="85"/>
      <c r="BN217" s="86"/>
      <c r="BO217">
        <f t="shared" si="48"/>
        <v>0</v>
      </c>
      <c r="BQ217">
        <f t="shared" si="44"/>
        <v>0</v>
      </c>
    </row>
    <row r="218" spans="1:69" ht="15" hidden="1" customHeight="1" x14ac:dyDescent="0.2">
      <c r="A218" s="3"/>
      <c r="B218" s="73"/>
      <c r="C218" s="74"/>
      <c r="D218" s="74"/>
      <c r="E218" s="74"/>
      <c r="F218" s="31">
        <f t="shared" si="39"/>
        <v>0</v>
      </c>
      <c r="G218" s="13"/>
      <c r="H218" s="4"/>
      <c r="I218" s="97">
        <f>BABSIN!G218</f>
        <v>0</v>
      </c>
      <c r="J218" s="97"/>
      <c r="K218" s="97"/>
      <c r="L218" s="97"/>
      <c r="M218" s="97"/>
      <c r="N218" s="97"/>
      <c r="O218" s="97"/>
      <c r="P218" s="97"/>
      <c r="Q218" s="97"/>
      <c r="R218" s="97"/>
      <c r="S218" s="97"/>
      <c r="T218" s="97"/>
      <c r="U218" s="97"/>
      <c r="V218" s="97"/>
      <c r="W218" s="98">
        <f>BABSIN!U218</f>
        <v>0</v>
      </c>
      <c r="X218" s="98"/>
      <c r="Y218" s="98"/>
      <c r="Z218" s="68"/>
      <c r="AA218" s="68"/>
      <c r="AB218" s="68"/>
      <c r="AC218" s="68"/>
      <c r="AD218" s="81"/>
      <c r="AE218" s="81"/>
      <c r="AF218" s="81"/>
      <c r="AG218" s="81"/>
      <c r="AH218" s="81"/>
      <c r="AI218" s="81">
        <f t="shared" si="46"/>
        <v>0</v>
      </c>
      <c r="AJ218" s="81"/>
      <c r="AK218" s="81"/>
      <c r="AL218" s="81"/>
      <c r="AM218" s="81"/>
      <c r="AN218" s="81"/>
      <c r="AO218" s="78"/>
      <c r="AP218" s="79"/>
      <c r="AQ218" s="79"/>
      <c r="AR218" s="79"/>
      <c r="AS218" s="79"/>
      <c r="AT218" s="80"/>
      <c r="AU218" s="77">
        <f t="shared" si="47"/>
        <v>0</v>
      </c>
      <c r="AV218" s="77"/>
      <c r="AW218" s="77"/>
      <c r="AX218" s="77"/>
      <c r="AY218" s="77"/>
      <c r="AZ218" s="77"/>
      <c r="BA218" s="99">
        <f t="shared" si="40"/>
        <v>0</v>
      </c>
      <c r="BB218" s="100"/>
      <c r="BC218" s="100"/>
      <c r="BD218" s="101"/>
      <c r="BE218" s="102">
        <f t="shared" si="41"/>
        <v>0</v>
      </c>
      <c r="BF218" s="103"/>
      <c r="BG218" s="104"/>
      <c r="BH218" s="6">
        <f t="shared" si="42"/>
        <v>0</v>
      </c>
      <c r="BI218" s="6">
        <f t="shared" si="43"/>
        <v>0</v>
      </c>
      <c r="BJ218" s="85">
        <f t="shared" si="45"/>
        <v>0</v>
      </c>
      <c r="BK218" s="85"/>
      <c r="BL218" s="85"/>
      <c r="BM218" s="85"/>
      <c r="BN218" s="86"/>
      <c r="BO218">
        <f t="shared" si="48"/>
        <v>0</v>
      </c>
      <c r="BQ218">
        <f t="shared" si="44"/>
        <v>0</v>
      </c>
    </row>
    <row r="219" spans="1:69" ht="15" hidden="1" customHeight="1" x14ac:dyDescent="0.2">
      <c r="A219" s="3"/>
      <c r="B219" s="73"/>
      <c r="C219" s="74"/>
      <c r="D219" s="74"/>
      <c r="E219" s="74"/>
      <c r="F219" s="31">
        <f t="shared" si="39"/>
        <v>0</v>
      </c>
      <c r="G219" s="13"/>
      <c r="H219" s="4"/>
      <c r="I219" s="97">
        <f>BABSIN!G219</f>
        <v>0</v>
      </c>
      <c r="J219" s="97"/>
      <c r="K219" s="97"/>
      <c r="L219" s="97"/>
      <c r="M219" s="97"/>
      <c r="N219" s="97"/>
      <c r="O219" s="97"/>
      <c r="P219" s="97"/>
      <c r="Q219" s="97"/>
      <c r="R219" s="97"/>
      <c r="S219" s="97"/>
      <c r="T219" s="97"/>
      <c r="U219" s="97"/>
      <c r="V219" s="97"/>
      <c r="W219" s="98">
        <f>BABSIN!U219</f>
        <v>0</v>
      </c>
      <c r="X219" s="98"/>
      <c r="Y219" s="98"/>
      <c r="Z219" s="68"/>
      <c r="AA219" s="68"/>
      <c r="AB219" s="68"/>
      <c r="AC219" s="68"/>
      <c r="AD219" s="81"/>
      <c r="AE219" s="81"/>
      <c r="AF219" s="81"/>
      <c r="AG219" s="81"/>
      <c r="AH219" s="81"/>
      <c r="AI219" s="81">
        <f t="shared" si="46"/>
        <v>0</v>
      </c>
      <c r="AJ219" s="81"/>
      <c r="AK219" s="81"/>
      <c r="AL219" s="81"/>
      <c r="AM219" s="81"/>
      <c r="AN219" s="81"/>
      <c r="AO219" s="78"/>
      <c r="AP219" s="79"/>
      <c r="AQ219" s="79"/>
      <c r="AR219" s="79"/>
      <c r="AS219" s="79"/>
      <c r="AT219" s="80"/>
      <c r="AU219" s="77">
        <f t="shared" si="47"/>
        <v>0</v>
      </c>
      <c r="AV219" s="77"/>
      <c r="AW219" s="77"/>
      <c r="AX219" s="77"/>
      <c r="AY219" s="77"/>
      <c r="AZ219" s="77"/>
      <c r="BA219" s="99">
        <f t="shared" si="40"/>
        <v>0</v>
      </c>
      <c r="BB219" s="100"/>
      <c r="BC219" s="100"/>
      <c r="BD219" s="101"/>
      <c r="BE219" s="102">
        <f t="shared" si="41"/>
        <v>0</v>
      </c>
      <c r="BF219" s="103"/>
      <c r="BG219" s="104"/>
      <c r="BH219" s="6">
        <f t="shared" si="42"/>
        <v>0</v>
      </c>
      <c r="BI219" s="6">
        <f t="shared" si="43"/>
        <v>0</v>
      </c>
      <c r="BJ219" s="85">
        <f t="shared" si="45"/>
        <v>0</v>
      </c>
      <c r="BK219" s="85"/>
      <c r="BL219" s="85"/>
      <c r="BM219" s="85"/>
      <c r="BN219" s="86"/>
      <c r="BO219">
        <f t="shared" si="48"/>
        <v>0</v>
      </c>
      <c r="BQ219">
        <f t="shared" si="44"/>
        <v>0</v>
      </c>
    </row>
    <row r="220" spans="1:69" ht="15" hidden="1" customHeight="1" x14ac:dyDescent="0.2">
      <c r="A220" s="3"/>
      <c r="B220" s="73"/>
      <c r="C220" s="74"/>
      <c r="D220" s="74"/>
      <c r="E220" s="74"/>
      <c r="F220" s="31">
        <f t="shared" si="39"/>
        <v>0</v>
      </c>
      <c r="G220" s="13"/>
      <c r="H220" s="4"/>
      <c r="I220" s="97">
        <f>BABSIN!G220</f>
        <v>0</v>
      </c>
      <c r="J220" s="97"/>
      <c r="K220" s="97"/>
      <c r="L220" s="97"/>
      <c r="M220" s="97"/>
      <c r="N220" s="97"/>
      <c r="O220" s="97"/>
      <c r="P220" s="97"/>
      <c r="Q220" s="97"/>
      <c r="R220" s="97"/>
      <c r="S220" s="97"/>
      <c r="T220" s="97"/>
      <c r="U220" s="97"/>
      <c r="V220" s="97"/>
      <c r="W220" s="98">
        <f>BABSIN!U220</f>
        <v>0</v>
      </c>
      <c r="X220" s="98"/>
      <c r="Y220" s="98"/>
      <c r="Z220" s="68"/>
      <c r="AA220" s="68"/>
      <c r="AB220" s="68"/>
      <c r="AC220" s="68"/>
      <c r="AD220" s="81"/>
      <c r="AE220" s="81"/>
      <c r="AF220" s="81"/>
      <c r="AG220" s="81"/>
      <c r="AH220" s="81"/>
      <c r="AI220" s="81">
        <f t="shared" si="46"/>
        <v>0</v>
      </c>
      <c r="AJ220" s="81"/>
      <c r="AK220" s="81"/>
      <c r="AL220" s="81"/>
      <c r="AM220" s="81"/>
      <c r="AN220" s="81"/>
      <c r="AO220" s="78"/>
      <c r="AP220" s="79"/>
      <c r="AQ220" s="79"/>
      <c r="AR220" s="79"/>
      <c r="AS220" s="79"/>
      <c r="AT220" s="80"/>
      <c r="AU220" s="77">
        <f t="shared" si="47"/>
        <v>0</v>
      </c>
      <c r="AV220" s="77"/>
      <c r="AW220" s="77"/>
      <c r="AX220" s="77"/>
      <c r="AY220" s="77"/>
      <c r="AZ220" s="77"/>
      <c r="BA220" s="99">
        <f t="shared" si="40"/>
        <v>0</v>
      </c>
      <c r="BB220" s="100"/>
      <c r="BC220" s="100"/>
      <c r="BD220" s="101"/>
      <c r="BE220" s="102">
        <f t="shared" si="41"/>
        <v>0</v>
      </c>
      <c r="BF220" s="103"/>
      <c r="BG220" s="104"/>
      <c r="BH220" s="6">
        <f t="shared" si="42"/>
        <v>0</v>
      </c>
      <c r="BI220" s="6">
        <f t="shared" si="43"/>
        <v>0</v>
      </c>
      <c r="BJ220" s="85">
        <f t="shared" si="45"/>
        <v>0</v>
      </c>
      <c r="BK220" s="85"/>
      <c r="BL220" s="85"/>
      <c r="BM220" s="85"/>
      <c r="BN220" s="86"/>
      <c r="BO220">
        <f t="shared" si="48"/>
        <v>0</v>
      </c>
      <c r="BQ220">
        <f t="shared" si="44"/>
        <v>0</v>
      </c>
    </row>
    <row r="221" spans="1:69" ht="15" hidden="1" customHeight="1" x14ac:dyDescent="0.2">
      <c r="A221" s="3"/>
      <c r="B221" s="73"/>
      <c r="C221" s="74"/>
      <c r="D221" s="74"/>
      <c r="E221" s="74"/>
      <c r="F221" s="31">
        <f t="shared" si="39"/>
        <v>0</v>
      </c>
      <c r="G221" s="13"/>
      <c r="H221" s="4"/>
      <c r="I221" s="97">
        <f>BABSIN!G221</f>
        <v>0</v>
      </c>
      <c r="J221" s="97"/>
      <c r="K221" s="97"/>
      <c r="L221" s="97"/>
      <c r="M221" s="97"/>
      <c r="N221" s="97"/>
      <c r="O221" s="97"/>
      <c r="P221" s="97"/>
      <c r="Q221" s="97"/>
      <c r="R221" s="97"/>
      <c r="S221" s="97"/>
      <c r="T221" s="97"/>
      <c r="U221" s="97"/>
      <c r="V221" s="97"/>
      <c r="W221" s="98">
        <f>BABSIN!U221</f>
        <v>0</v>
      </c>
      <c r="X221" s="98"/>
      <c r="Y221" s="98"/>
      <c r="Z221" s="68"/>
      <c r="AA221" s="68"/>
      <c r="AB221" s="68"/>
      <c r="AC221" s="68"/>
      <c r="AD221" s="81"/>
      <c r="AE221" s="81"/>
      <c r="AF221" s="81"/>
      <c r="AG221" s="81"/>
      <c r="AH221" s="81"/>
      <c r="AI221" s="81">
        <f t="shared" si="46"/>
        <v>0</v>
      </c>
      <c r="AJ221" s="81"/>
      <c r="AK221" s="81"/>
      <c r="AL221" s="81"/>
      <c r="AM221" s="81"/>
      <c r="AN221" s="81"/>
      <c r="AO221" s="78"/>
      <c r="AP221" s="79"/>
      <c r="AQ221" s="79"/>
      <c r="AR221" s="79"/>
      <c r="AS221" s="79"/>
      <c r="AT221" s="80"/>
      <c r="AU221" s="77">
        <f t="shared" si="47"/>
        <v>0</v>
      </c>
      <c r="AV221" s="77"/>
      <c r="AW221" s="77"/>
      <c r="AX221" s="77"/>
      <c r="AY221" s="77"/>
      <c r="AZ221" s="77"/>
      <c r="BA221" s="99">
        <f t="shared" si="40"/>
        <v>0</v>
      </c>
      <c r="BB221" s="100"/>
      <c r="BC221" s="100"/>
      <c r="BD221" s="101"/>
      <c r="BE221" s="102">
        <f t="shared" si="41"/>
        <v>0</v>
      </c>
      <c r="BF221" s="103"/>
      <c r="BG221" s="104"/>
      <c r="BH221" s="6">
        <f t="shared" si="42"/>
        <v>0</v>
      </c>
      <c r="BI221" s="6">
        <f t="shared" si="43"/>
        <v>0</v>
      </c>
      <c r="BJ221" s="85">
        <f t="shared" si="45"/>
        <v>0</v>
      </c>
      <c r="BK221" s="85"/>
      <c r="BL221" s="85"/>
      <c r="BM221" s="85"/>
      <c r="BN221" s="86"/>
      <c r="BO221">
        <f t="shared" si="48"/>
        <v>0</v>
      </c>
      <c r="BQ221">
        <f t="shared" si="44"/>
        <v>0</v>
      </c>
    </row>
    <row r="222" spans="1:69" ht="15" hidden="1" customHeight="1" x14ac:dyDescent="0.2">
      <c r="A222" s="3"/>
      <c r="B222" s="73"/>
      <c r="C222" s="74"/>
      <c r="D222" s="74"/>
      <c r="E222" s="74"/>
      <c r="F222" s="31">
        <f t="shared" si="39"/>
        <v>0</v>
      </c>
      <c r="G222" s="13"/>
      <c r="H222" s="4"/>
      <c r="I222" s="97">
        <f>BABSIN!G222</f>
        <v>0</v>
      </c>
      <c r="J222" s="97"/>
      <c r="K222" s="97"/>
      <c r="L222" s="97"/>
      <c r="M222" s="97"/>
      <c r="N222" s="97"/>
      <c r="O222" s="97"/>
      <c r="P222" s="97"/>
      <c r="Q222" s="97"/>
      <c r="R222" s="97"/>
      <c r="S222" s="97"/>
      <c r="T222" s="97"/>
      <c r="U222" s="97"/>
      <c r="V222" s="97"/>
      <c r="W222" s="98">
        <f>BABSIN!U222</f>
        <v>0</v>
      </c>
      <c r="X222" s="98"/>
      <c r="Y222" s="98"/>
      <c r="Z222" s="68"/>
      <c r="AA222" s="68"/>
      <c r="AB222" s="68"/>
      <c r="AC222" s="68"/>
      <c r="AD222" s="81"/>
      <c r="AE222" s="81"/>
      <c r="AF222" s="81"/>
      <c r="AG222" s="81"/>
      <c r="AH222" s="81"/>
      <c r="AI222" s="81">
        <f t="shared" si="46"/>
        <v>0</v>
      </c>
      <c r="AJ222" s="81"/>
      <c r="AK222" s="81"/>
      <c r="AL222" s="81"/>
      <c r="AM222" s="81"/>
      <c r="AN222" s="81"/>
      <c r="AO222" s="78"/>
      <c r="AP222" s="79"/>
      <c r="AQ222" s="79"/>
      <c r="AR222" s="79"/>
      <c r="AS222" s="79"/>
      <c r="AT222" s="80"/>
      <c r="AU222" s="77">
        <f t="shared" si="47"/>
        <v>0</v>
      </c>
      <c r="AV222" s="77"/>
      <c r="AW222" s="77"/>
      <c r="AX222" s="77"/>
      <c r="AY222" s="77"/>
      <c r="AZ222" s="77"/>
      <c r="BA222" s="99">
        <f t="shared" si="40"/>
        <v>0</v>
      </c>
      <c r="BB222" s="100"/>
      <c r="BC222" s="100"/>
      <c r="BD222" s="101"/>
      <c r="BE222" s="102">
        <f t="shared" si="41"/>
        <v>0</v>
      </c>
      <c r="BF222" s="103"/>
      <c r="BG222" s="104"/>
      <c r="BH222" s="6">
        <f t="shared" si="42"/>
        <v>0</v>
      </c>
      <c r="BI222" s="6">
        <f t="shared" si="43"/>
        <v>0</v>
      </c>
      <c r="BJ222" s="85">
        <f t="shared" si="45"/>
        <v>0</v>
      </c>
      <c r="BK222" s="85"/>
      <c r="BL222" s="85"/>
      <c r="BM222" s="85"/>
      <c r="BN222" s="86"/>
      <c r="BO222">
        <f t="shared" si="48"/>
        <v>0</v>
      </c>
      <c r="BQ222">
        <f t="shared" si="44"/>
        <v>0</v>
      </c>
    </row>
    <row r="223" spans="1:69" ht="15" hidden="1" customHeight="1" x14ac:dyDescent="0.2">
      <c r="A223" s="3"/>
      <c r="B223" s="73"/>
      <c r="C223" s="74"/>
      <c r="D223" s="74"/>
      <c r="E223" s="74"/>
      <c r="F223" s="31">
        <f t="shared" si="39"/>
        <v>0</v>
      </c>
      <c r="G223" s="13"/>
      <c r="H223" s="4"/>
      <c r="I223" s="97">
        <f>BABSIN!G223</f>
        <v>0</v>
      </c>
      <c r="J223" s="97"/>
      <c r="K223" s="97"/>
      <c r="L223" s="97"/>
      <c r="M223" s="97"/>
      <c r="N223" s="97"/>
      <c r="O223" s="97"/>
      <c r="P223" s="97"/>
      <c r="Q223" s="97"/>
      <c r="R223" s="97"/>
      <c r="S223" s="97"/>
      <c r="T223" s="97"/>
      <c r="U223" s="97"/>
      <c r="V223" s="97"/>
      <c r="W223" s="98">
        <f>BABSIN!U223</f>
        <v>0</v>
      </c>
      <c r="X223" s="98"/>
      <c r="Y223" s="98"/>
      <c r="Z223" s="68"/>
      <c r="AA223" s="68"/>
      <c r="AB223" s="68"/>
      <c r="AC223" s="68"/>
      <c r="AD223" s="81"/>
      <c r="AE223" s="81"/>
      <c r="AF223" s="81"/>
      <c r="AG223" s="81"/>
      <c r="AH223" s="81"/>
      <c r="AI223" s="81">
        <f t="shared" si="46"/>
        <v>0</v>
      </c>
      <c r="AJ223" s="81"/>
      <c r="AK223" s="81"/>
      <c r="AL223" s="81"/>
      <c r="AM223" s="81"/>
      <c r="AN223" s="81"/>
      <c r="AO223" s="78"/>
      <c r="AP223" s="79"/>
      <c r="AQ223" s="79"/>
      <c r="AR223" s="79"/>
      <c r="AS223" s="79"/>
      <c r="AT223" s="80"/>
      <c r="AU223" s="77">
        <f t="shared" si="47"/>
        <v>0</v>
      </c>
      <c r="AV223" s="77"/>
      <c r="AW223" s="77"/>
      <c r="AX223" s="77"/>
      <c r="AY223" s="77"/>
      <c r="AZ223" s="77"/>
      <c r="BA223" s="99">
        <f t="shared" si="40"/>
        <v>0</v>
      </c>
      <c r="BB223" s="100"/>
      <c r="BC223" s="100"/>
      <c r="BD223" s="101"/>
      <c r="BE223" s="102">
        <f t="shared" si="41"/>
        <v>0</v>
      </c>
      <c r="BF223" s="103"/>
      <c r="BG223" s="104"/>
      <c r="BH223" s="6">
        <f t="shared" si="42"/>
        <v>0</v>
      </c>
      <c r="BI223" s="6">
        <f t="shared" si="43"/>
        <v>0</v>
      </c>
      <c r="BJ223" s="85">
        <f t="shared" si="45"/>
        <v>0</v>
      </c>
      <c r="BK223" s="85"/>
      <c r="BL223" s="85"/>
      <c r="BM223" s="85"/>
      <c r="BN223" s="86"/>
      <c r="BO223">
        <f t="shared" si="48"/>
        <v>0</v>
      </c>
      <c r="BQ223">
        <f t="shared" si="44"/>
        <v>0</v>
      </c>
    </row>
    <row r="224" spans="1:69" ht="15" hidden="1" customHeight="1" x14ac:dyDescent="0.2">
      <c r="A224" s="3"/>
      <c r="B224" s="73"/>
      <c r="C224" s="74"/>
      <c r="D224" s="74"/>
      <c r="E224" s="74"/>
      <c r="F224" s="31">
        <f t="shared" ref="F224:F287" si="49">IF(A224="T",B224,IF(A224="S",F223,))</f>
        <v>0</v>
      </c>
      <c r="G224" s="13"/>
      <c r="H224" s="4"/>
      <c r="I224" s="97">
        <f>BABSIN!G224</f>
        <v>0</v>
      </c>
      <c r="J224" s="97"/>
      <c r="K224" s="97"/>
      <c r="L224" s="97"/>
      <c r="M224" s="97"/>
      <c r="N224" s="97"/>
      <c r="O224" s="97"/>
      <c r="P224" s="97"/>
      <c r="Q224" s="97"/>
      <c r="R224" s="97"/>
      <c r="S224" s="97"/>
      <c r="T224" s="97"/>
      <c r="U224" s="97"/>
      <c r="V224" s="97"/>
      <c r="W224" s="98">
        <f>BABSIN!U224</f>
        <v>0</v>
      </c>
      <c r="X224" s="98"/>
      <c r="Y224" s="98"/>
      <c r="Z224" s="68"/>
      <c r="AA224" s="68"/>
      <c r="AB224" s="68"/>
      <c r="AC224" s="68"/>
      <c r="AD224" s="81"/>
      <c r="AE224" s="81"/>
      <c r="AF224" s="81"/>
      <c r="AG224" s="81"/>
      <c r="AH224" s="81"/>
      <c r="AI224" s="81">
        <f t="shared" si="46"/>
        <v>0</v>
      </c>
      <c r="AJ224" s="81"/>
      <c r="AK224" s="81"/>
      <c r="AL224" s="81"/>
      <c r="AM224" s="81"/>
      <c r="AN224" s="81"/>
      <c r="AO224" s="78"/>
      <c r="AP224" s="79"/>
      <c r="AQ224" s="79"/>
      <c r="AR224" s="79"/>
      <c r="AS224" s="79"/>
      <c r="AT224" s="80"/>
      <c r="AU224" s="77">
        <f t="shared" si="47"/>
        <v>0</v>
      </c>
      <c r="AV224" s="77"/>
      <c r="AW224" s="77"/>
      <c r="AX224" s="77"/>
      <c r="AY224" s="77"/>
      <c r="AZ224" s="77"/>
      <c r="BA224" s="99">
        <f t="shared" si="40"/>
        <v>0</v>
      </c>
      <c r="BB224" s="100"/>
      <c r="BC224" s="100"/>
      <c r="BD224" s="101"/>
      <c r="BE224" s="102">
        <f t="shared" si="41"/>
        <v>0</v>
      </c>
      <c r="BF224" s="103"/>
      <c r="BG224" s="104"/>
      <c r="BH224" s="6">
        <f t="shared" si="42"/>
        <v>0</v>
      </c>
      <c r="BI224" s="6">
        <f t="shared" si="43"/>
        <v>0</v>
      </c>
      <c r="BJ224" s="85">
        <f t="shared" si="45"/>
        <v>0</v>
      </c>
      <c r="BK224" s="85"/>
      <c r="BL224" s="85"/>
      <c r="BM224" s="85"/>
      <c r="BN224" s="86"/>
      <c r="BO224">
        <f t="shared" si="48"/>
        <v>0</v>
      </c>
      <c r="BQ224">
        <f t="shared" si="44"/>
        <v>0</v>
      </c>
    </row>
    <row r="225" spans="1:69" ht="15" hidden="1" customHeight="1" x14ac:dyDescent="0.2">
      <c r="A225" s="3"/>
      <c r="B225" s="73"/>
      <c r="C225" s="74"/>
      <c r="D225" s="74"/>
      <c r="E225" s="74"/>
      <c r="F225" s="31">
        <f t="shared" si="49"/>
        <v>0</v>
      </c>
      <c r="G225" s="13"/>
      <c r="H225" s="4"/>
      <c r="I225" s="97">
        <f>BABSIN!G225</f>
        <v>0</v>
      </c>
      <c r="J225" s="97"/>
      <c r="K225" s="97"/>
      <c r="L225" s="97"/>
      <c r="M225" s="97"/>
      <c r="N225" s="97"/>
      <c r="O225" s="97"/>
      <c r="P225" s="97"/>
      <c r="Q225" s="97"/>
      <c r="R225" s="97"/>
      <c r="S225" s="97"/>
      <c r="T225" s="97"/>
      <c r="U225" s="97"/>
      <c r="V225" s="97"/>
      <c r="W225" s="98">
        <f>BABSIN!U225</f>
        <v>0</v>
      </c>
      <c r="X225" s="98"/>
      <c r="Y225" s="98"/>
      <c r="Z225" s="68"/>
      <c r="AA225" s="68"/>
      <c r="AB225" s="68"/>
      <c r="AC225" s="68"/>
      <c r="AD225" s="81"/>
      <c r="AE225" s="81"/>
      <c r="AF225" s="81"/>
      <c r="AG225" s="81"/>
      <c r="AH225" s="81"/>
      <c r="AI225" s="81">
        <f t="shared" si="46"/>
        <v>0</v>
      </c>
      <c r="AJ225" s="81"/>
      <c r="AK225" s="81"/>
      <c r="AL225" s="81"/>
      <c r="AM225" s="81"/>
      <c r="AN225" s="81"/>
      <c r="AO225" s="78"/>
      <c r="AP225" s="79"/>
      <c r="AQ225" s="79"/>
      <c r="AR225" s="79"/>
      <c r="AS225" s="79"/>
      <c r="AT225" s="80"/>
      <c r="AU225" s="77">
        <f t="shared" si="47"/>
        <v>0</v>
      </c>
      <c r="AV225" s="77"/>
      <c r="AW225" s="77"/>
      <c r="AX225" s="77"/>
      <c r="AY225" s="77"/>
      <c r="AZ225" s="77"/>
      <c r="BA225" s="99">
        <f t="shared" si="40"/>
        <v>0</v>
      </c>
      <c r="BB225" s="100"/>
      <c r="BC225" s="100"/>
      <c r="BD225" s="101"/>
      <c r="BE225" s="102">
        <f t="shared" si="41"/>
        <v>0</v>
      </c>
      <c r="BF225" s="103"/>
      <c r="BG225" s="104"/>
      <c r="BH225" s="6">
        <f t="shared" si="42"/>
        <v>0</v>
      </c>
      <c r="BI225" s="6">
        <f t="shared" si="43"/>
        <v>0</v>
      </c>
      <c r="BJ225" s="85">
        <f t="shared" si="45"/>
        <v>0</v>
      </c>
      <c r="BK225" s="85"/>
      <c r="BL225" s="85"/>
      <c r="BM225" s="85"/>
      <c r="BN225" s="86"/>
      <c r="BO225">
        <f t="shared" si="48"/>
        <v>0</v>
      </c>
      <c r="BQ225">
        <f t="shared" si="44"/>
        <v>0</v>
      </c>
    </row>
    <row r="226" spans="1:69" ht="15" hidden="1" customHeight="1" x14ac:dyDescent="0.2">
      <c r="A226" s="3"/>
      <c r="B226" s="73"/>
      <c r="C226" s="74"/>
      <c r="D226" s="74"/>
      <c r="E226" s="74"/>
      <c r="F226" s="31">
        <f t="shared" si="49"/>
        <v>0</v>
      </c>
      <c r="G226" s="13"/>
      <c r="H226" s="4"/>
      <c r="I226" s="97">
        <f>BABSIN!G226</f>
        <v>0</v>
      </c>
      <c r="J226" s="97"/>
      <c r="K226" s="97"/>
      <c r="L226" s="97"/>
      <c r="M226" s="97"/>
      <c r="N226" s="97"/>
      <c r="O226" s="97"/>
      <c r="P226" s="97"/>
      <c r="Q226" s="97"/>
      <c r="R226" s="97"/>
      <c r="S226" s="97"/>
      <c r="T226" s="97"/>
      <c r="U226" s="97"/>
      <c r="V226" s="97"/>
      <c r="W226" s="98">
        <f>BABSIN!U226</f>
        <v>0</v>
      </c>
      <c r="X226" s="98"/>
      <c r="Y226" s="98"/>
      <c r="Z226" s="68"/>
      <c r="AA226" s="68"/>
      <c r="AB226" s="68"/>
      <c r="AC226" s="68"/>
      <c r="AD226" s="81"/>
      <c r="AE226" s="81"/>
      <c r="AF226" s="81"/>
      <c r="AG226" s="81"/>
      <c r="AH226" s="81"/>
      <c r="AI226" s="81">
        <f t="shared" si="46"/>
        <v>0</v>
      </c>
      <c r="AJ226" s="81"/>
      <c r="AK226" s="81"/>
      <c r="AL226" s="81"/>
      <c r="AM226" s="81"/>
      <c r="AN226" s="81"/>
      <c r="AO226" s="78"/>
      <c r="AP226" s="79"/>
      <c r="AQ226" s="79"/>
      <c r="AR226" s="79"/>
      <c r="AS226" s="79"/>
      <c r="AT226" s="80"/>
      <c r="AU226" s="77">
        <f t="shared" si="47"/>
        <v>0</v>
      </c>
      <c r="AV226" s="77"/>
      <c r="AW226" s="77"/>
      <c r="AX226" s="77"/>
      <c r="AY226" s="77"/>
      <c r="AZ226" s="77"/>
      <c r="BA226" s="99">
        <f t="shared" si="40"/>
        <v>0</v>
      </c>
      <c r="BB226" s="100"/>
      <c r="BC226" s="100"/>
      <c r="BD226" s="101"/>
      <c r="BE226" s="102">
        <f t="shared" si="41"/>
        <v>0</v>
      </c>
      <c r="BF226" s="103"/>
      <c r="BG226" s="104"/>
      <c r="BH226" s="6">
        <f t="shared" si="42"/>
        <v>0</v>
      </c>
      <c r="BI226" s="6">
        <f t="shared" si="43"/>
        <v>0</v>
      </c>
      <c r="BJ226" s="85">
        <f t="shared" si="45"/>
        <v>0</v>
      </c>
      <c r="BK226" s="85"/>
      <c r="BL226" s="85"/>
      <c r="BM226" s="85"/>
      <c r="BN226" s="86"/>
      <c r="BO226">
        <f t="shared" si="48"/>
        <v>0</v>
      </c>
      <c r="BQ226">
        <f t="shared" si="44"/>
        <v>0</v>
      </c>
    </row>
    <row r="227" spans="1:69" ht="15" hidden="1" customHeight="1" x14ac:dyDescent="0.2">
      <c r="A227" s="3"/>
      <c r="B227" s="73"/>
      <c r="C227" s="74"/>
      <c r="D227" s="74"/>
      <c r="E227" s="74"/>
      <c r="F227" s="31">
        <f t="shared" si="49"/>
        <v>0</v>
      </c>
      <c r="G227" s="13"/>
      <c r="H227" s="4"/>
      <c r="I227" s="97">
        <f>BABSIN!G227</f>
        <v>0</v>
      </c>
      <c r="J227" s="97"/>
      <c r="K227" s="97"/>
      <c r="L227" s="97"/>
      <c r="M227" s="97"/>
      <c r="N227" s="97"/>
      <c r="O227" s="97"/>
      <c r="P227" s="97"/>
      <c r="Q227" s="97"/>
      <c r="R227" s="97"/>
      <c r="S227" s="97"/>
      <c r="T227" s="97"/>
      <c r="U227" s="97"/>
      <c r="V227" s="97"/>
      <c r="W227" s="98">
        <f>BABSIN!U227</f>
        <v>0</v>
      </c>
      <c r="X227" s="98"/>
      <c r="Y227" s="98"/>
      <c r="Z227" s="68"/>
      <c r="AA227" s="68"/>
      <c r="AB227" s="68"/>
      <c r="AC227" s="68"/>
      <c r="AD227" s="81"/>
      <c r="AE227" s="81"/>
      <c r="AF227" s="81"/>
      <c r="AG227" s="81"/>
      <c r="AH227" s="81"/>
      <c r="AI227" s="81">
        <f t="shared" si="46"/>
        <v>0</v>
      </c>
      <c r="AJ227" s="81"/>
      <c r="AK227" s="81"/>
      <c r="AL227" s="81"/>
      <c r="AM227" s="81"/>
      <c r="AN227" s="81"/>
      <c r="AO227" s="78"/>
      <c r="AP227" s="79"/>
      <c r="AQ227" s="79"/>
      <c r="AR227" s="79"/>
      <c r="AS227" s="79"/>
      <c r="AT227" s="80"/>
      <c r="AU227" s="77">
        <f t="shared" si="47"/>
        <v>0</v>
      </c>
      <c r="AV227" s="77"/>
      <c r="AW227" s="77"/>
      <c r="AX227" s="77"/>
      <c r="AY227" s="77"/>
      <c r="AZ227" s="77"/>
      <c r="BA227" s="99">
        <f t="shared" si="40"/>
        <v>0</v>
      </c>
      <c r="BB227" s="100"/>
      <c r="BC227" s="100"/>
      <c r="BD227" s="101"/>
      <c r="BE227" s="102">
        <f t="shared" si="41"/>
        <v>0</v>
      </c>
      <c r="BF227" s="103"/>
      <c r="BG227" s="104"/>
      <c r="BH227" s="6">
        <f t="shared" si="42"/>
        <v>0</v>
      </c>
      <c r="BI227" s="6">
        <f t="shared" si="43"/>
        <v>0</v>
      </c>
      <c r="BJ227" s="85">
        <f t="shared" si="45"/>
        <v>0</v>
      </c>
      <c r="BK227" s="85"/>
      <c r="BL227" s="85"/>
      <c r="BM227" s="85"/>
      <c r="BN227" s="86"/>
      <c r="BO227">
        <f t="shared" si="48"/>
        <v>0</v>
      </c>
      <c r="BQ227">
        <f t="shared" si="44"/>
        <v>0</v>
      </c>
    </row>
    <row r="228" spans="1:69" ht="15" hidden="1" customHeight="1" x14ac:dyDescent="0.2">
      <c r="A228" s="3"/>
      <c r="B228" s="73"/>
      <c r="C228" s="74"/>
      <c r="D228" s="74"/>
      <c r="E228" s="74"/>
      <c r="F228" s="31">
        <f t="shared" si="49"/>
        <v>0</v>
      </c>
      <c r="G228" s="13"/>
      <c r="H228" s="4"/>
      <c r="I228" s="97">
        <f>BABSIN!G228</f>
        <v>0</v>
      </c>
      <c r="J228" s="97"/>
      <c r="K228" s="97"/>
      <c r="L228" s="97"/>
      <c r="M228" s="97"/>
      <c r="N228" s="97"/>
      <c r="O228" s="97"/>
      <c r="P228" s="97"/>
      <c r="Q228" s="97"/>
      <c r="R228" s="97"/>
      <c r="S228" s="97"/>
      <c r="T228" s="97"/>
      <c r="U228" s="97"/>
      <c r="V228" s="97"/>
      <c r="W228" s="98">
        <f>BABSIN!U228</f>
        <v>0</v>
      </c>
      <c r="X228" s="98"/>
      <c r="Y228" s="98"/>
      <c r="Z228" s="68"/>
      <c r="AA228" s="68"/>
      <c r="AB228" s="68"/>
      <c r="AC228" s="68"/>
      <c r="AD228" s="81"/>
      <c r="AE228" s="81"/>
      <c r="AF228" s="81"/>
      <c r="AG228" s="81"/>
      <c r="AH228" s="81"/>
      <c r="AI228" s="81">
        <f t="shared" si="46"/>
        <v>0</v>
      </c>
      <c r="AJ228" s="81"/>
      <c r="AK228" s="81"/>
      <c r="AL228" s="81"/>
      <c r="AM228" s="81"/>
      <c r="AN228" s="81"/>
      <c r="AO228" s="78"/>
      <c r="AP228" s="79"/>
      <c r="AQ228" s="79"/>
      <c r="AR228" s="79"/>
      <c r="AS228" s="79"/>
      <c r="AT228" s="80"/>
      <c r="AU228" s="77">
        <f t="shared" si="47"/>
        <v>0</v>
      </c>
      <c r="AV228" s="77"/>
      <c r="AW228" s="77"/>
      <c r="AX228" s="77"/>
      <c r="AY228" s="77"/>
      <c r="AZ228" s="77"/>
      <c r="BA228" s="99">
        <f t="shared" si="40"/>
        <v>0</v>
      </c>
      <c r="BB228" s="100"/>
      <c r="BC228" s="100"/>
      <c r="BD228" s="101"/>
      <c r="BE228" s="102">
        <f t="shared" si="41"/>
        <v>0</v>
      </c>
      <c r="BF228" s="103"/>
      <c r="BG228" s="104"/>
      <c r="BH228" s="6">
        <f t="shared" si="42"/>
        <v>0</v>
      </c>
      <c r="BI228" s="6">
        <f t="shared" si="43"/>
        <v>0</v>
      </c>
      <c r="BJ228" s="85">
        <f t="shared" si="45"/>
        <v>0</v>
      </c>
      <c r="BK228" s="85"/>
      <c r="BL228" s="85"/>
      <c r="BM228" s="85"/>
      <c r="BN228" s="86"/>
      <c r="BO228">
        <f t="shared" si="48"/>
        <v>0</v>
      </c>
      <c r="BQ228">
        <f t="shared" si="44"/>
        <v>0</v>
      </c>
    </row>
    <row r="229" spans="1:69" ht="15" hidden="1" customHeight="1" x14ac:dyDescent="0.2">
      <c r="A229" s="3"/>
      <c r="B229" s="73"/>
      <c r="C229" s="74"/>
      <c r="D229" s="74"/>
      <c r="E229" s="74"/>
      <c r="F229" s="31">
        <f t="shared" si="49"/>
        <v>0</v>
      </c>
      <c r="G229" s="13"/>
      <c r="H229" s="4"/>
      <c r="I229" s="97">
        <f>BABSIN!G229</f>
        <v>0</v>
      </c>
      <c r="J229" s="97"/>
      <c r="K229" s="97"/>
      <c r="L229" s="97"/>
      <c r="M229" s="97"/>
      <c r="N229" s="97"/>
      <c r="O229" s="97"/>
      <c r="P229" s="97"/>
      <c r="Q229" s="97"/>
      <c r="R229" s="97"/>
      <c r="S229" s="97"/>
      <c r="T229" s="97"/>
      <c r="U229" s="97"/>
      <c r="V229" s="97"/>
      <c r="W229" s="98">
        <f>BABSIN!U229</f>
        <v>0</v>
      </c>
      <c r="X229" s="98"/>
      <c r="Y229" s="98"/>
      <c r="Z229" s="68"/>
      <c r="AA229" s="68"/>
      <c r="AB229" s="68"/>
      <c r="AC229" s="68"/>
      <c r="AD229" s="81"/>
      <c r="AE229" s="81"/>
      <c r="AF229" s="81"/>
      <c r="AG229" s="81"/>
      <c r="AH229" s="81"/>
      <c r="AI229" s="81">
        <f t="shared" si="46"/>
        <v>0</v>
      </c>
      <c r="AJ229" s="81"/>
      <c r="AK229" s="81"/>
      <c r="AL229" s="81"/>
      <c r="AM229" s="81"/>
      <c r="AN229" s="81"/>
      <c r="AO229" s="78"/>
      <c r="AP229" s="79"/>
      <c r="AQ229" s="79"/>
      <c r="AR229" s="79"/>
      <c r="AS229" s="79"/>
      <c r="AT229" s="80"/>
      <c r="AU229" s="77">
        <f t="shared" si="47"/>
        <v>0</v>
      </c>
      <c r="AV229" s="77"/>
      <c r="AW229" s="77"/>
      <c r="AX229" s="77"/>
      <c r="AY229" s="77"/>
      <c r="AZ229" s="77"/>
      <c r="BA229" s="99">
        <f t="shared" si="40"/>
        <v>0</v>
      </c>
      <c r="BB229" s="100"/>
      <c r="BC229" s="100"/>
      <c r="BD229" s="101"/>
      <c r="BE229" s="102">
        <f t="shared" si="41"/>
        <v>0</v>
      </c>
      <c r="BF229" s="103"/>
      <c r="BG229" s="104"/>
      <c r="BH229" s="6">
        <f t="shared" si="42"/>
        <v>0</v>
      </c>
      <c r="BI229" s="6">
        <f t="shared" si="43"/>
        <v>0</v>
      </c>
      <c r="BJ229" s="85">
        <f t="shared" si="45"/>
        <v>0</v>
      </c>
      <c r="BK229" s="85"/>
      <c r="BL229" s="85"/>
      <c r="BM229" s="85"/>
      <c r="BN229" s="86"/>
      <c r="BO229">
        <f t="shared" si="48"/>
        <v>0</v>
      </c>
      <c r="BQ229">
        <f t="shared" si="44"/>
        <v>0</v>
      </c>
    </row>
    <row r="230" spans="1:69" ht="15" hidden="1" customHeight="1" x14ac:dyDescent="0.2">
      <c r="A230" s="3"/>
      <c r="B230" s="73"/>
      <c r="C230" s="74"/>
      <c r="D230" s="74"/>
      <c r="E230" s="74"/>
      <c r="F230" s="31">
        <f t="shared" si="49"/>
        <v>0</v>
      </c>
      <c r="G230" s="13"/>
      <c r="H230" s="4"/>
      <c r="I230" s="97">
        <f>BABSIN!G230</f>
        <v>0</v>
      </c>
      <c r="J230" s="97"/>
      <c r="K230" s="97"/>
      <c r="L230" s="97"/>
      <c r="M230" s="97"/>
      <c r="N230" s="97"/>
      <c r="O230" s="97"/>
      <c r="P230" s="97"/>
      <c r="Q230" s="97"/>
      <c r="R230" s="97"/>
      <c r="S230" s="97"/>
      <c r="T230" s="97"/>
      <c r="U230" s="97"/>
      <c r="V230" s="97"/>
      <c r="W230" s="98">
        <f>BABSIN!U230</f>
        <v>0</v>
      </c>
      <c r="X230" s="98"/>
      <c r="Y230" s="98"/>
      <c r="Z230" s="68"/>
      <c r="AA230" s="68"/>
      <c r="AB230" s="68"/>
      <c r="AC230" s="68"/>
      <c r="AD230" s="81"/>
      <c r="AE230" s="81"/>
      <c r="AF230" s="81"/>
      <c r="AG230" s="81"/>
      <c r="AH230" s="81"/>
      <c r="AI230" s="81">
        <f t="shared" si="46"/>
        <v>0</v>
      </c>
      <c r="AJ230" s="81"/>
      <c r="AK230" s="81"/>
      <c r="AL230" s="81"/>
      <c r="AM230" s="81"/>
      <c r="AN230" s="81"/>
      <c r="AO230" s="78"/>
      <c r="AP230" s="79"/>
      <c r="AQ230" s="79"/>
      <c r="AR230" s="79"/>
      <c r="AS230" s="79"/>
      <c r="AT230" s="80"/>
      <c r="AU230" s="77">
        <f t="shared" si="47"/>
        <v>0</v>
      </c>
      <c r="AV230" s="77"/>
      <c r="AW230" s="77"/>
      <c r="AX230" s="77"/>
      <c r="AY230" s="77"/>
      <c r="AZ230" s="77"/>
      <c r="BA230" s="99">
        <f t="shared" si="40"/>
        <v>0</v>
      </c>
      <c r="BB230" s="100"/>
      <c r="BC230" s="100"/>
      <c r="BD230" s="101"/>
      <c r="BE230" s="102">
        <f t="shared" si="41"/>
        <v>0</v>
      </c>
      <c r="BF230" s="103"/>
      <c r="BG230" s="104"/>
      <c r="BH230" s="6">
        <f t="shared" si="42"/>
        <v>0</v>
      </c>
      <c r="BI230" s="6">
        <f t="shared" si="43"/>
        <v>0</v>
      </c>
      <c r="BJ230" s="85">
        <f t="shared" si="45"/>
        <v>0</v>
      </c>
      <c r="BK230" s="85"/>
      <c r="BL230" s="85"/>
      <c r="BM230" s="85"/>
      <c r="BN230" s="86"/>
      <c r="BO230">
        <f t="shared" si="48"/>
        <v>0</v>
      </c>
      <c r="BQ230">
        <f t="shared" si="44"/>
        <v>0</v>
      </c>
    </row>
    <row r="231" spans="1:69" ht="15" hidden="1" customHeight="1" x14ac:dyDescent="0.2">
      <c r="A231" s="3"/>
      <c r="B231" s="73"/>
      <c r="C231" s="74"/>
      <c r="D231" s="74"/>
      <c r="E231" s="74"/>
      <c r="F231" s="31">
        <f t="shared" si="49"/>
        <v>0</v>
      </c>
      <c r="G231" s="13"/>
      <c r="H231" s="4"/>
      <c r="I231" s="97">
        <f>BABSIN!G231</f>
        <v>0</v>
      </c>
      <c r="J231" s="97"/>
      <c r="K231" s="97"/>
      <c r="L231" s="97"/>
      <c r="M231" s="97"/>
      <c r="N231" s="97"/>
      <c r="O231" s="97"/>
      <c r="P231" s="97"/>
      <c r="Q231" s="97"/>
      <c r="R231" s="97"/>
      <c r="S231" s="97"/>
      <c r="T231" s="97"/>
      <c r="U231" s="97"/>
      <c r="V231" s="97"/>
      <c r="W231" s="98">
        <f>BABSIN!U231</f>
        <v>0</v>
      </c>
      <c r="X231" s="98"/>
      <c r="Y231" s="98"/>
      <c r="Z231" s="68"/>
      <c r="AA231" s="68"/>
      <c r="AB231" s="68"/>
      <c r="AC231" s="68"/>
      <c r="AD231" s="81"/>
      <c r="AE231" s="81"/>
      <c r="AF231" s="81"/>
      <c r="AG231" s="81"/>
      <c r="AH231" s="81"/>
      <c r="AI231" s="81">
        <f t="shared" si="46"/>
        <v>0</v>
      </c>
      <c r="AJ231" s="81"/>
      <c r="AK231" s="81"/>
      <c r="AL231" s="81"/>
      <c r="AM231" s="81"/>
      <c r="AN231" s="81"/>
      <c r="AO231" s="78"/>
      <c r="AP231" s="79"/>
      <c r="AQ231" s="79"/>
      <c r="AR231" s="79"/>
      <c r="AS231" s="79"/>
      <c r="AT231" s="80"/>
      <c r="AU231" s="77">
        <f t="shared" si="47"/>
        <v>0</v>
      </c>
      <c r="AV231" s="77"/>
      <c r="AW231" s="77"/>
      <c r="AX231" s="77"/>
      <c r="AY231" s="77"/>
      <c r="AZ231" s="77"/>
      <c r="BA231" s="99">
        <f t="shared" si="40"/>
        <v>0</v>
      </c>
      <c r="BB231" s="100"/>
      <c r="BC231" s="100"/>
      <c r="BD231" s="101"/>
      <c r="BE231" s="102">
        <f t="shared" si="41"/>
        <v>0</v>
      </c>
      <c r="BF231" s="103"/>
      <c r="BG231" s="104"/>
      <c r="BH231" s="6">
        <f t="shared" si="42"/>
        <v>0</v>
      </c>
      <c r="BI231" s="6">
        <f t="shared" si="43"/>
        <v>0</v>
      </c>
      <c r="BJ231" s="85">
        <f t="shared" si="45"/>
        <v>0</v>
      </c>
      <c r="BK231" s="85"/>
      <c r="BL231" s="85"/>
      <c r="BM231" s="85"/>
      <c r="BN231" s="86"/>
      <c r="BO231">
        <f t="shared" si="48"/>
        <v>0</v>
      </c>
      <c r="BQ231">
        <f t="shared" si="44"/>
        <v>0</v>
      </c>
    </row>
    <row r="232" spans="1:69" ht="15" hidden="1" customHeight="1" x14ac:dyDescent="0.2">
      <c r="A232" s="3"/>
      <c r="B232" s="73"/>
      <c r="C232" s="74"/>
      <c r="D232" s="74"/>
      <c r="E232" s="74"/>
      <c r="F232" s="31">
        <f t="shared" si="49"/>
        <v>0</v>
      </c>
      <c r="G232" s="13"/>
      <c r="H232" s="4"/>
      <c r="I232" s="97">
        <f>BABSIN!G232</f>
        <v>0</v>
      </c>
      <c r="J232" s="97"/>
      <c r="K232" s="97"/>
      <c r="L232" s="97"/>
      <c r="M232" s="97"/>
      <c r="N232" s="97"/>
      <c r="O232" s="97"/>
      <c r="P232" s="97"/>
      <c r="Q232" s="97"/>
      <c r="R232" s="97"/>
      <c r="S232" s="97"/>
      <c r="T232" s="97"/>
      <c r="U232" s="97"/>
      <c r="V232" s="97"/>
      <c r="W232" s="98">
        <f>BABSIN!U232</f>
        <v>0</v>
      </c>
      <c r="X232" s="98"/>
      <c r="Y232" s="98"/>
      <c r="Z232" s="68"/>
      <c r="AA232" s="68"/>
      <c r="AB232" s="68"/>
      <c r="AC232" s="68"/>
      <c r="AD232" s="81"/>
      <c r="AE232" s="81"/>
      <c r="AF232" s="81"/>
      <c r="AG232" s="81"/>
      <c r="AH232" s="81"/>
      <c r="AI232" s="81">
        <f t="shared" si="46"/>
        <v>0</v>
      </c>
      <c r="AJ232" s="81"/>
      <c r="AK232" s="81"/>
      <c r="AL232" s="81"/>
      <c r="AM232" s="81"/>
      <c r="AN232" s="81"/>
      <c r="AO232" s="78"/>
      <c r="AP232" s="79"/>
      <c r="AQ232" s="79"/>
      <c r="AR232" s="79"/>
      <c r="AS232" s="79"/>
      <c r="AT232" s="80"/>
      <c r="AU232" s="77">
        <f t="shared" si="47"/>
        <v>0</v>
      </c>
      <c r="AV232" s="77"/>
      <c r="AW232" s="77"/>
      <c r="AX232" s="77"/>
      <c r="AY232" s="77"/>
      <c r="AZ232" s="77"/>
      <c r="BA232" s="99">
        <f t="shared" si="40"/>
        <v>0</v>
      </c>
      <c r="BB232" s="100"/>
      <c r="BC232" s="100"/>
      <c r="BD232" s="101"/>
      <c r="BE232" s="102">
        <f t="shared" si="41"/>
        <v>0</v>
      </c>
      <c r="BF232" s="103"/>
      <c r="BG232" s="104"/>
      <c r="BH232" s="6">
        <f t="shared" si="42"/>
        <v>0</v>
      </c>
      <c r="BI232" s="6">
        <f t="shared" si="43"/>
        <v>0</v>
      </c>
      <c r="BJ232" s="85">
        <f t="shared" si="45"/>
        <v>0</v>
      </c>
      <c r="BK232" s="85"/>
      <c r="BL232" s="85"/>
      <c r="BM232" s="85"/>
      <c r="BN232" s="86"/>
      <c r="BO232">
        <f t="shared" si="48"/>
        <v>0</v>
      </c>
      <c r="BQ232">
        <f t="shared" si="44"/>
        <v>0</v>
      </c>
    </row>
    <row r="233" spans="1:69" ht="15" hidden="1" customHeight="1" x14ac:dyDescent="0.2">
      <c r="A233" s="3"/>
      <c r="B233" s="73"/>
      <c r="C233" s="74"/>
      <c r="D233" s="74"/>
      <c r="E233" s="74"/>
      <c r="F233" s="31">
        <f t="shared" si="49"/>
        <v>0</v>
      </c>
      <c r="G233" s="13"/>
      <c r="H233" s="4"/>
      <c r="I233" s="97">
        <f>BABSIN!G233</f>
        <v>0</v>
      </c>
      <c r="J233" s="97"/>
      <c r="K233" s="97"/>
      <c r="L233" s="97"/>
      <c r="M233" s="97"/>
      <c r="N233" s="97"/>
      <c r="O233" s="97"/>
      <c r="P233" s="97"/>
      <c r="Q233" s="97"/>
      <c r="R233" s="97"/>
      <c r="S233" s="97"/>
      <c r="T233" s="97"/>
      <c r="U233" s="97"/>
      <c r="V233" s="97"/>
      <c r="W233" s="98">
        <f>BABSIN!U233</f>
        <v>0</v>
      </c>
      <c r="X233" s="98"/>
      <c r="Y233" s="98"/>
      <c r="Z233" s="68"/>
      <c r="AA233" s="68"/>
      <c r="AB233" s="68"/>
      <c r="AC233" s="68"/>
      <c r="AD233" s="81"/>
      <c r="AE233" s="81"/>
      <c r="AF233" s="81"/>
      <c r="AG233" s="81"/>
      <c r="AH233" s="81"/>
      <c r="AI233" s="81">
        <f t="shared" si="46"/>
        <v>0</v>
      </c>
      <c r="AJ233" s="81"/>
      <c r="AK233" s="81"/>
      <c r="AL233" s="81"/>
      <c r="AM233" s="81"/>
      <c r="AN233" s="81"/>
      <c r="AO233" s="78"/>
      <c r="AP233" s="79"/>
      <c r="AQ233" s="79"/>
      <c r="AR233" s="79"/>
      <c r="AS233" s="79"/>
      <c r="AT233" s="80"/>
      <c r="AU233" s="77">
        <f t="shared" si="47"/>
        <v>0</v>
      </c>
      <c r="AV233" s="77"/>
      <c r="AW233" s="77"/>
      <c r="AX233" s="77"/>
      <c r="AY233" s="77"/>
      <c r="AZ233" s="77"/>
      <c r="BA233" s="99">
        <f t="shared" si="40"/>
        <v>0</v>
      </c>
      <c r="BB233" s="100"/>
      <c r="BC233" s="100"/>
      <c r="BD233" s="101"/>
      <c r="BE233" s="102">
        <f t="shared" si="41"/>
        <v>0</v>
      </c>
      <c r="BF233" s="103"/>
      <c r="BG233" s="104"/>
      <c r="BH233" s="6">
        <f t="shared" si="42"/>
        <v>0</v>
      </c>
      <c r="BI233" s="6">
        <f t="shared" si="43"/>
        <v>0</v>
      </c>
      <c r="BJ233" s="85">
        <f t="shared" si="45"/>
        <v>0</v>
      </c>
      <c r="BK233" s="85"/>
      <c r="BL233" s="85"/>
      <c r="BM233" s="85"/>
      <c r="BN233" s="86"/>
      <c r="BO233">
        <f t="shared" si="48"/>
        <v>0</v>
      </c>
      <c r="BQ233">
        <f t="shared" si="44"/>
        <v>0</v>
      </c>
    </row>
    <row r="234" spans="1:69" ht="15" hidden="1" customHeight="1" x14ac:dyDescent="0.2">
      <c r="A234" s="3"/>
      <c r="B234" s="73"/>
      <c r="C234" s="74"/>
      <c r="D234" s="74"/>
      <c r="E234" s="74"/>
      <c r="F234" s="31">
        <f t="shared" si="49"/>
        <v>0</v>
      </c>
      <c r="G234" s="13"/>
      <c r="H234" s="4"/>
      <c r="I234" s="97">
        <f>BABSIN!G234</f>
        <v>0</v>
      </c>
      <c r="J234" s="97"/>
      <c r="K234" s="97"/>
      <c r="L234" s="97"/>
      <c r="M234" s="97"/>
      <c r="N234" s="97"/>
      <c r="O234" s="97"/>
      <c r="P234" s="97"/>
      <c r="Q234" s="97"/>
      <c r="R234" s="97"/>
      <c r="S234" s="97"/>
      <c r="T234" s="97"/>
      <c r="U234" s="97"/>
      <c r="V234" s="97"/>
      <c r="W234" s="98">
        <f>BABSIN!U234</f>
        <v>0</v>
      </c>
      <c r="X234" s="98"/>
      <c r="Y234" s="98"/>
      <c r="Z234" s="68"/>
      <c r="AA234" s="68"/>
      <c r="AB234" s="68"/>
      <c r="AC234" s="68"/>
      <c r="AD234" s="81"/>
      <c r="AE234" s="81"/>
      <c r="AF234" s="81"/>
      <c r="AG234" s="81"/>
      <c r="AH234" s="81"/>
      <c r="AI234" s="81">
        <f t="shared" si="46"/>
        <v>0</v>
      </c>
      <c r="AJ234" s="81"/>
      <c r="AK234" s="81"/>
      <c r="AL234" s="81"/>
      <c r="AM234" s="81"/>
      <c r="AN234" s="81"/>
      <c r="AO234" s="78"/>
      <c r="AP234" s="79"/>
      <c r="AQ234" s="79"/>
      <c r="AR234" s="79"/>
      <c r="AS234" s="79"/>
      <c r="AT234" s="80"/>
      <c r="AU234" s="77">
        <f t="shared" si="47"/>
        <v>0</v>
      </c>
      <c r="AV234" s="77"/>
      <c r="AW234" s="77"/>
      <c r="AX234" s="77"/>
      <c r="AY234" s="77"/>
      <c r="AZ234" s="77"/>
      <c r="BA234" s="99">
        <f t="shared" si="40"/>
        <v>0</v>
      </c>
      <c r="BB234" s="100"/>
      <c r="BC234" s="100"/>
      <c r="BD234" s="101"/>
      <c r="BE234" s="102">
        <f t="shared" si="41"/>
        <v>0</v>
      </c>
      <c r="BF234" s="103"/>
      <c r="BG234" s="104"/>
      <c r="BH234" s="6">
        <f t="shared" si="42"/>
        <v>0</v>
      </c>
      <c r="BI234" s="6">
        <f t="shared" si="43"/>
        <v>0</v>
      </c>
      <c r="BJ234" s="85">
        <f t="shared" si="45"/>
        <v>0</v>
      </c>
      <c r="BK234" s="85"/>
      <c r="BL234" s="85"/>
      <c r="BM234" s="85"/>
      <c r="BN234" s="86"/>
      <c r="BO234">
        <f t="shared" si="48"/>
        <v>0</v>
      </c>
      <c r="BQ234">
        <f t="shared" si="44"/>
        <v>0</v>
      </c>
    </row>
    <row r="235" spans="1:69" ht="15" hidden="1" customHeight="1" x14ac:dyDescent="0.2">
      <c r="A235" s="3"/>
      <c r="B235" s="73"/>
      <c r="C235" s="74"/>
      <c r="D235" s="74"/>
      <c r="E235" s="74"/>
      <c r="F235" s="31">
        <f t="shared" si="49"/>
        <v>0</v>
      </c>
      <c r="G235" s="13"/>
      <c r="H235" s="4"/>
      <c r="I235" s="97">
        <f>BABSIN!G235</f>
        <v>0</v>
      </c>
      <c r="J235" s="97"/>
      <c r="K235" s="97"/>
      <c r="L235" s="97"/>
      <c r="M235" s="97"/>
      <c r="N235" s="97"/>
      <c r="O235" s="97"/>
      <c r="P235" s="97"/>
      <c r="Q235" s="97"/>
      <c r="R235" s="97"/>
      <c r="S235" s="97"/>
      <c r="T235" s="97"/>
      <c r="U235" s="97"/>
      <c r="V235" s="97"/>
      <c r="W235" s="98">
        <f>BABSIN!U235</f>
        <v>0</v>
      </c>
      <c r="X235" s="98"/>
      <c r="Y235" s="98"/>
      <c r="Z235" s="68"/>
      <c r="AA235" s="68"/>
      <c r="AB235" s="68"/>
      <c r="AC235" s="68"/>
      <c r="AD235" s="81"/>
      <c r="AE235" s="81"/>
      <c r="AF235" s="81"/>
      <c r="AG235" s="81"/>
      <c r="AH235" s="81"/>
      <c r="AI235" s="81">
        <f t="shared" si="46"/>
        <v>0</v>
      </c>
      <c r="AJ235" s="81"/>
      <c r="AK235" s="81"/>
      <c r="AL235" s="81"/>
      <c r="AM235" s="81"/>
      <c r="AN235" s="81"/>
      <c r="AO235" s="78"/>
      <c r="AP235" s="79"/>
      <c r="AQ235" s="79"/>
      <c r="AR235" s="79"/>
      <c r="AS235" s="79"/>
      <c r="AT235" s="80"/>
      <c r="AU235" s="77">
        <f t="shared" si="47"/>
        <v>0</v>
      </c>
      <c r="AV235" s="77"/>
      <c r="AW235" s="77"/>
      <c r="AX235" s="77"/>
      <c r="AY235" s="77"/>
      <c r="AZ235" s="77"/>
      <c r="BA235" s="99">
        <f t="shared" si="40"/>
        <v>0</v>
      </c>
      <c r="BB235" s="100"/>
      <c r="BC235" s="100"/>
      <c r="BD235" s="101"/>
      <c r="BE235" s="102">
        <f t="shared" si="41"/>
        <v>0</v>
      </c>
      <c r="BF235" s="103"/>
      <c r="BG235" s="104"/>
      <c r="BH235" s="6">
        <f t="shared" si="42"/>
        <v>0</v>
      </c>
      <c r="BI235" s="6">
        <f t="shared" si="43"/>
        <v>0</v>
      </c>
      <c r="BJ235" s="85">
        <f t="shared" si="45"/>
        <v>0</v>
      </c>
      <c r="BK235" s="85"/>
      <c r="BL235" s="85"/>
      <c r="BM235" s="85"/>
      <c r="BN235" s="86"/>
      <c r="BO235">
        <f t="shared" si="48"/>
        <v>0</v>
      </c>
      <c r="BQ235">
        <f t="shared" si="44"/>
        <v>0</v>
      </c>
    </row>
    <row r="236" spans="1:69" ht="15" hidden="1" customHeight="1" x14ac:dyDescent="0.2">
      <c r="A236" s="3"/>
      <c r="B236" s="73"/>
      <c r="C236" s="74"/>
      <c r="D236" s="74"/>
      <c r="E236" s="74"/>
      <c r="F236" s="31">
        <f t="shared" si="49"/>
        <v>0</v>
      </c>
      <c r="G236" s="13"/>
      <c r="H236" s="4"/>
      <c r="I236" s="97">
        <f>BABSIN!G236</f>
        <v>0</v>
      </c>
      <c r="J236" s="97"/>
      <c r="K236" s="97"/>
      <c r="L236" s="97"/>
      <c r="M236" s="97"/>
      <c r="N236" s="97"/>
      <c r="O236" s="97"/>
      <c r="P236" s="97"/>
      <c r="Q236" s="97"/>
      <c r="R236" s="97"/>
      <c r="S236" s="97"/>
      <c r="T236" s="97"/>
      <c r="U236" s="97"/>
      <c r="V236" s="97"/>
      <c r="W236" s="98">
        <f>BABSIN!U236</f>
        <v>0</v>
      </c>
      <c r="X236" s="98"/>
      <c r="Y236" s="98"/>
      <c r="Z236" s="68"/>
      <c r="AA236" s="68"/>
      <c r="AB236" s="68"/>
      <c r="AC236" s="68"/>
      <c r="AD236" s="81"/>
      <c r="AE236" s="81"/>
      <c r="AF236" s="81"/>
      <c r="AG236" s="81"/>
      <c r="AH236" s="81"/>
      <c r="AI236" s="81">
        <f t="shared" si="46"/>
        <v>0</v>
      </c>
      <c r="AJ236" s="81"/>
      <c r="AK236" s="81"/>
      <c r="AL236" s="81"/>
      <c r="AM236" s="81"/>
      <c r="AN236" s="81"/>
      <c r="AO236" s="78"/>
      <c r="AP236" s="79"/>
      <c r="AQ236" s="79"/>
      <c r="AR236" s="79"/>
      <c r="AS236" s="79"/>
      <c r="AT236" s="80"/>
      <c r="AU236" s="77">
        <f t="shared" si="47"/>
        <v>0</v>
      </c>
      <c r="AV236" s="77"/>
      <c r="AW236" s="77"/>
      <c r="AX236" s="77"/>
      <c r="AY236" s="77"/>
      <c r="AZ236" s="77"/>
      <c r="BA236" s="99">
        <f t="shared" ref="BA236:BA299" si="50">IF($A236="T",,IF(AND(AU236&lt;&gt;0,AD236&lt;=AU236),"OK",IF(AU236&lt;&gt;0,"NÃO",)))</f>
        <v>0</v>
      </c>
      <c r="BB236" s="100"/>
      <c r="BC236" s="100"/>
      <c r="BD236" s="101"/>
      <c r="BE236" s="102">
        <f t="shared" ref="BE236:BE299" si="51">IF($A236="T",,IF(AND(AU236&lt;&gt;0,AD236&lt;=AU236),(AU236-AD236)/AU236,IF(AU236&lt;&gt;0,(AD236-AU236)/AU236,)))</f>
        <v>0</v>
      </c>
      <c r="BF236" s="103"/>
      <c r="BG236" s="104"/>
      <c r="BH236" s="6">
        <f t="shared" ref="BH236:BH299" si="52">IF($A236="T",,IF(AND(AU236&lt;&gt;0,AD236=AU236),"►",IF(AND(AU236&lt;&gt;0,AD236&lt;=AU236),"▼",IF(AU236&lt;&gt;0,"▲",))))</f>
        <v>0</v>
      </c>
      <c r="BI236" s="6">
        <f t="shared" si="43"/>
        <v>0</v>
      </c>
      <c r="BJ236" s="85">
        <f t="shared" si="45"/>
        <v>0</v>
      </c>
      <c r="BK236" s="85"/>
      <c r="BL236" s="85"/>
      <c r="BM236" s="85"/>
      <c r="BN236" s="86"/>
      <c r="BO236">
        <f t="shared" si="48"/>
        <v>0</v>
      </c>
      <c r="BQ236">
        <f t="shared" si="44"/>
        <v>0</v>
      </c>
    </row>
    <row r="237" spans="1:69" ht="15" hidden="1" customHeight="1" x14ac:dyDescent="0.2">
      <c r="A237" s="3"/>
      <c r="B237" s="73"/>
      <c r="C237" s="74"/>
      <c r="D237" s="74"/>
      <c r="E237" s="74"/>
      <c r="F237" s="31">
        <f t="shared" si="49"/>
        <v>0</v>
      </c>
      <c r="G237" s="13"/>
      <c r="H237" s="4"/>
      <c r="I237" s="97">
        <f>BABSIN!G237</f>
        <v>0</v>
      </c>
      <c r="J237" s="97"/>
      <c r="K237" s="97"/>
      <c r="L237" s="97"/>
      <c r="M237" s="97"/>
      <c r="N237" s="97"/>
      <c r="O237" s="97"/>
      <c r="P237" s="97"/>
      <c r="Q237" s="97"/>
      <c r="R237" s="97"/>
      <c r="S237" s="97"/>
      <c r="T237" s="97"/>
      <c r="U237" s="97"/>
      <c r="V237" s="97"/>
      <c r="W237" s="98">
        <f>BABSIN!U237</f>
        <v>0</v>
      </c>
      <c r="X237" s="98"/>
      <c r="Y237" s="98"/>
      <c r="Z237" s="68"/>
      <c r="AA237" s="68"/>
      <c r="AB237" s="68"/>
      <c r="AC237" s="68"/>
      <c r="AD237" s="81"/>
      <c r="AE237" s="81"/>
      <c r="AF237" s="81"/>
      <c r="AG237" s="81"/>
      <c r="AH237" s="81"/>
      <c r="AI237" s="81">
        <f t="shared" si="46"/>
        <v>0</v>
      </c>
      <c r="AJ237" s="81"/>
      <c r="AK237" s="81"/>
      <c r="AL237" s="81"/>
      <c r="AM237" s="81"/>
      <c r="AN237" s="81"/>
      <c r="AO237" s="78"/>
      <c r="AP237" s="79"/>
      <c r="AQ237" s="79"/>
      <c r="AR237" s="79"/>
      <c r="AS237" s="79"/>
      <c r="AT237" s="80"/>
      <c r="AU237" s="77">
        <f t="shared" si="47"/>
        <v>0</v>
      </c>
      <c r="AV237" s="77"/>
      <c r="AW237" s="77"/>
      <c r="AX237" s="77"/>
      <c r="AY237" s="77"/>
      <c r="AZ237" s="77"/>
      <c r="BA237" s="99">
        <f t="shared" si="50"/>
        <v>0</v>
      </c>
      <c r="BB237" s="100"/>
      <c r="BC237" s="100"/>
      <c r="BD237" s="101"/>
      <c r="BE237" s="102">
        <f t="shared" si="51"/>
        <v>0</v>
      </c>
      <c r="BF237" s="103"/>
      <c r="BG237" s="104"/>
      <c r="BH237" s="6">
        <f t="shared" si="52"/>
        <v>0</v>
      </c>
      <c r="BI237" s="6">
        <f t="shared" si="43"/>
        <v>0</v>
      </c>
      <c r="BJ237" s="85">
        <f t="shared" si="45"/>
        <v>0</v>
      </c>
      <c r="BK237" s="85"/>
      <c r="BL237" s="85"/>
      <c r="BM237" s="85"/>
      <c r="BN237" s="86"/>
      <c r="BO237">
        <f t="shared" si="48"/>
        <v>0</v>
      </c>
      <c r="BQ237">
        <f t="shared" si="44"/>
        <v>0</v>
      </c>
    </row>
    <row r="238" spans="1:69" ht="15" hidden="1" customHeight="1" x14ac:dyDescent="0.2">
      <c r="A238" s="3"/>
      <c r="B238" s="73"/>
      <c r="C238" s="74"/>
      <c r="D238" s="74"/>
      <c r="E238" s="74"/>
      <c r="F238" s="31">
        <f t="shared" si="49"/>
        <v>0</v>
      </c>
      <c r="G238" s="13"/>
      <c r="H238" s="4"/>
      <c r="I238" s="97">
        <f>BABSIN!G238</f>
        <v>0</v>
      </c>
      <c r="J238" s="97"/>
      <c r="K238" s="97"/>
      <c r="L238" s="97"/>
      <c r="M238" s="97"/>
      <c r="N238" s="97"/>
      <c r="O238" s="97"/>
      <c r="P238" s="97"/>
      <c r="Q238" s="97"/>
      <c r="R238" s="97"/>
      <c r="S238" s="97"/>
      <c r="T238" s="97"/>
      <c r="U238" s="97"/>
      <c r="V238" s="97"/>
      <c r="W238" s="98">
        <f>BABSIN!U238</f>
        <v>0</v>
      </c>
      <c r="X238" s="98"/>
      <c r="Y238" s="98"/>
      <c r="Z238" s="68"/>
      <c r="AA238" s="68"/>
      <c r="AB238" s="68"/>
      <c r="AC238" s="68"/>
      <c r="AD238" s="81"/>
      <c r="AE238" s="81"/>
      <c r="AF238" s="81"/>
      <c r="AG238" s="81"/>
      <c r="AH238" s="81"/>
      <c r="AI238" s="81">
        <f t="shared" si="46"/>
        <v>0</v>
      </c>
      <c r="AJ238" s="81"/>
      <c r="AK238" s="81"/>
      <c r="AL238" s="81"/>
      <c r="AM238" s="81"/>
      <c r="AN238" s="81"/>
      <c r="AO238" s="78"/>
      <c r="AP238" s="79"/>
      <c r="AQ238" s="79"/>
      <c r="AR238" s="79"/>
      <c r="AS238" s="79"/>
      <c r="AT238" s="80"/>
      <c r="AU238" s="77">
        <f t="shared" si="47"/>
        <v>0</v>
      </c>
      <c r="AV238" s="77"/>
      <c r="AW238" s="77"/>
      <c r="AX238" s="77"/>
      <c r="AY238" s="77"/>
      <c r="AZ238" s="77"/>
      <c r="BA238" s="99">
        <f t="shared" si="50"/>
        <v>0</v>
      </c>
      <c r="BB238" s="100"/>
      <c r="BC238" s="100"/>
      <c r="BD238" s="101"/>
      <c r="BE238" s="102">
        <f t="shared" si="51"/>
        <v>0</v>
      </c>
      <c r="BF238" s="103"/>
      <c r="BG238" s="104"/>
      <c r="BH238" s="6">
        <f t="shared" si="52"/>
        <v>0</v>
      </c>
      <c r="BI238" s="6">
        <f t="shared" si="43"/>
        <v>0</v>
      </c>
      <c r="BJ238" s="85">
        <f t="shared" si="45"/>
        <v>0</v>
      </c>
      <c r="BK238" s="85"/>
      <c r="BL238" s="85"/>
      <c r="BM238" s="85"/>
      <c r="BN238" s="86"/>
      <c r="BO238">
        <f t="shared" si="48"/>
        <v>0</v>
      </c>
      <c r="BQ238">
        <f t="shared" si="44"/>
        <v>0</v>
      </c>
    </row>
    <row r="239" spans="1:69" ht="15" hidden="1" customHeight="1" x14ac:dyDescent="0.2">
      <c r="A239" s="3"/>
      <c r="B239" s="73"/>
      <c r="C239" s="74"/>
      <c r="D239" s="74"/>
      <c r="E239" s="74"/>
      <c r="F239" s="31">
        <f t="shared" si="49"/>
        <v>0</v>
      </c>
      <c r="G239" s="13"/>
      <c r="H239" s="4"/>
      <c r="I239" s="97">
        <f>BABSIN!G239</f>
        <v>0</v>
      </c>
      <c r="J239" s="97"/>
      <c r="K239" s="97"/>
      <c r="L239" s="97"/>
      <c r="M239" s="97"/>
      <c r="N239" s="97"/>
      <c r="O239" s="97"/>
      <c r="P239" s="97"/>
      <c r="Q239" s="97"/>
      <c r="R239" s="97"/>
      <c r="S239" s="97"/>
      <c r="T239" s="97"/>
      <c r="U239" s="97"/>
      <c r="V239" s="97"/>
      <c r="W239" s="98">
        <f>BABSIN!U239</f>
        <v>0</v>
      </c>
      <c r="X239" s="98"/>
      <c r="Y239" s="98"/>
      <c r="Z239" s="68"/>
      <c r="AA239" s="68"/>
      <c r="AB239" s="68"/>
      <c r="AC239" s="68"/>
      <c r="AD239" s="81"/>
      <c r="AE239" s="81"/>
      <c r="AF239" s="81"/>
      <c r="AG239" s="81"/>
      <c r="AH239" s="81"/>
      <c r="AI239" s="81">
        <f t="shared" si="46"/>
        <v>0</v>
      </c>
      <c r="AJ239" s="81"/>
      <c r="AK239" s="81"/>
      <c r="AL239" s="81"/>
      <c r="AM239" s="81"/>
      <c r="AN239" s="81"/>
      <c r="AO239" s="78"/>
      <c r="AP239" s="79"/>
      <c r="AQ239" s="79"/>
      <c r="AR239" s="79"/>
      <c r="AS239" s="79"/>
      <c r="AT239" s="80"/>
      <c r="AU239" s="77">
        <f t="shared" si="47"/>
        <v>0</v>
      </c>
      <c r="AV239" s="77"/>
      <c r="AW239" s="77"/>
      <c r="AX239" s="77"/>
      <c r="AY239" s="77"/>
      <c r="AZ239" s="77"/>
      <c r="BA239" s="99">
        <f t="shared" si="50"/>
        <v>0</v>
      </c>
      <c r="BB239" s="100"/>
      <c r="BC239" s="100"/>
      <c r="BD239" s="101"/>
      <c r="BE239" s="102">
        <f t="shared" si="51"/>
        <v>0</v>
      </c>
      <c r="BF239" s="103"/>
      <c r="BG239" s="104"/>
      <c r="BH239" s="6">
        <f t="shared" si="52"/>
        <v>0</v>
      </c>
      <c r="BI239" s="6">
        <f t="shared" si="43"/>
        <v>0</v>
      </c>
      <c r="BJ239" s="85">
        <f t="shared" si="45"/>
        <v>0</v>
      </c>
      <c r="BK239" s="85"/>
      <c r="BL239" s="85"/>
      <c r="BM239" s="85"/>
      <c r="BN239" s="86"/>
      <c r="BO239">
        <f t="shared" si="48"/>
        <v>0</v>
      </c>
      <c r="BQ239">
        <f t="shared" si="44"/>
        <v>0</v>
      </c>
    </row>
    <row r="240" spans="1:69" ht="15" hidden="1" customHeight="1" x14ac:dyDescent="0.2">
      <c r="A240" s="3"/>
      <c r="B240" s="73"/>
      <c r="C240" s="74"/>
      <c r="D240" s="74"/>
      <c r="E240" s="74"/>
      <c r="F240" s="31">
        <f t="shared" si="49"/>
        <v>0</v>
      </c>
      <c r="G240" s="13"/>
      <c r="H240" s="4"/>
      <c r="I240" s="97">
        <f>BABSIN!G240</f>
        <v>0</v>
      </c>
      <c r="J240" s="97"/>
      <c r="K240" s="97"/>
      <c r="L240" s="97"/>
      <c r="M240" s="97"/>
      <c r="N240" s="97"/>
      <c r="O240" s="97"/>
      <c r="P240" s="97"/>
      <c r="Q240" s="97"/>
      <c r="R240" s="97"/>
      <c r="S240" s="97"/>
      <c r="T240" s="97"/>
      <c r="U240" s="97"/>
      <c r="V240" s="97"/>
      <c r="W240" s="98">
        <f>BABSIN!U240</f>
        <v>0</v>
      </c>
      <c r="X240" s="98"/>
      <c r="Y240" s="98"/>
      <c r="Z240" s="68"/>
      <c r="AA240" s="68"/>
      <c r="AB240" s="68"/>
      <c r="AC240" s="68"/>
      <c r="AD240" s="81"/>
      <c r="AE240" s="81"/>
      <c r="AF240" s="81"/>
      <c r="AG240" s="81"/>
      <c r="AH240" s="81"/>
      <c r="AI240" s="81">
        <f t="shared" si="46"/>
        <v>0</v>
      </c>
      <c r="AJ240" s="81"/>
      <c r="AK240" s="81"/>
      <c r="AL240" s="81"/>
      <c r="AM240" s="81"/>
      <c r="AN240" s="81"/>
      <c r="AO240" s="78"/>
      <c r="AP240" s="79"/>
      <c r="AQ240" s="79"/>
      <c r="AR240" s="79"/>
      <c r="AS240" s="79"/>
      <c r="AT240" s="80"/>
      <c r="AU240" s="77">
        <f t="shared" si="47"/>
        <v>0</v>
      </c>
      <c r="AV240" s="77"/>
      <c r="AW240" s="77"/>
      <c r="AX240" s="77"/>
      <c r="AY240" s="77"/>
      <c r="AZ240" s="77"/>
      <c r="BA240" s="99">
        <f t="shared" si="50"/>
        <v>0</v>
      </c>
      <c r="BB240" s="100"/>
      <c r="BC240" s="100"/>
      <c r="BD240" s="101"/>
      <c r="BE240" s="102">
        <f t="shared" si="51"/>
        <v>0</v>
      </c>
      <c r="BF240" s="103"/>
      <c r="BG240" s="104"/>
      <c r="BH240" s="6">
        <f t="shared" si="52"/>
        <v>0</v>
      </c>
      <c r="BI240" s="6">
        <f t="shared" si="43"/>
        <v>0</v>
      </c>
      <c r="BJ240" s="85">
        <f t="shared" si="45"/>
        <v>0</v>
      </c>
      <c r="BK240" s="85"/>
      <c r="BL240" s="85"/>
      <c r="BM240" s="85"/>
      <c r="BN240" s="86"/>
      <c r="BO240">
        <f t="shared" si="48"/>
        <v>0</v>
      </c>
      <c r="BQ240">
        <f t="shared" si="44"/>
        <v>0</v>
      </c>
    </row>
    <row r="241" spans="1:69" ht="15" hidden="1" customHeight="1" x14ac:dyDescent="0.2">
      <c r="A241" s="3"/>
      <c r="B241" s="73"/>
      <c r="C241" s="74"/>
      <c r="D241" s="74"/>
      <c r="E241" s="74"/>
      <c r="F241" s="31">
        <f t="shared" si="49"/>
        <v>0</v>
      </c>
      <c r="G241" s="13"/>
      <c r="H241" s="4"/>
      <c r="I241" s="97">
        <f>BABSIN!G241</f>
        <v>0</v>
      </c>
      <c r="J241" s="97"/>
      <c r="K241" s="97"/>
      <c r="L241" s="97"/>
      <c r="M241" s="97"/>
      <c r="N241" s="97"/>
      <c r="O241" s="97"/>
      <c r="P241" s="97"/>
      <c r="Q241" s="97"/>
      <c r="R241" s="97"/>
      <c r="S241" s="97"/>
      <c r="T241" s="97"/>
      <c r="U241" s="97"/>
      <c r="V241" s="97"/>
      <c r="W241" s="98">
        <f>BABSIN!U241</f>
        <v>0</v>
      </c>
      <c r="X241" s="98"/>
      <c r="Y241" s="98"/>
      <c r="Z241" s="68"/>
      <c r="AA241" s="68"/>
      <c r="AB241" s="68"/>
      <c r="AC241" s="68"/>
      <c r="AD241" s="81"/>
      <c r="AE241" s="81"/>
      <c r="AF241" s="81"/>
      <c r="AG241" s="81"/>
      <c r="AH241" s="81"/>
      <c r="AI241" s="81">
        <f t="shared" si="46"/>
        <v>0</v>
      </c>
      <c r="AJ241" s="81"/>
      <c r="AK241" s="81"/>
      <c r="AL241" s="81"/>
      <c r="AM241" s="81"/>
      <c r="AN241" s="81"/>
      <c r="AO241" s="78"/>
      <c r="AP241" s="79"/>
      <c r="AQ241" s="79"/>
      <c r="AR241" s="79"/>
      <c r="AS241" s="79"/>
      <c r="AT241" s="80"/>
      <c r="AU241" s="77">
        <f t="shared" si="47"/>
        <v>0</v>
      </c>
      <c r="AV241" s="77"/>
      <c r="AW241" s="77"/>
      <c r="AX241" s="77"/>
      <c r="AY241" s="77"/>
      <c r="AZ241" s="77"/>
      <c r="BA241" s="99">
        <f t="shared" si="50"/>
        <v>0</v>
      </c>
      <c r="BB241" s="100"/>
      <c r="BC241" s="100"/>
      <c r="BD241" s="101"/>
      <c r="BE241" s="102">
        <f t="shared" si="51"/>
        <v>0</v>
      </c>
      <c r="BF241" s="103"/>
      <c r="BG241" s="104"/>
      <c r="BH241" s="6">
        <f t="shared" si="52"/>
        <v>0</v>
      </c>
      <c r="BI241" s="6">
        <f t="shared" si="43"/>
        <v>0</v>
      </c>
      <c r="BJ241" s="85">
        <f t="shared" si="45"/>
        <v>0</v>
      </c>
      <c r="BK241" s="85"/>
      <c r="BL241" s="85"/>
      <c r="BM241" s="85"/>
      <c r="BN241" s="86"/>
      <c r="BO241">
        <f t="shared" si="48"/>
        <v>0</v>
      </c>
      <c r="BQ241">
        <f t="shared" si="44"/>
        <v>0</v>
      </c>
    </row>
    <row r="242" spans="1:69" ht="15" hidden="1" customHeight="1" x14ac:dyDescent="0.2">
      <c r="A242" s="3"/>
      <c r="B242" s="73"/>
      <c r="C242" s="74"/>
      <c r="D242" s="74"/>
      <c r="E242" s="74"/>
      <c r="F242" s="31">
        <f t="shared" si="49"/>
        <v>0</v>
      </c>
      <c r="G242" s="13"/>
      <c r="H242" s="4"/>
      <c r="I242" s="97">
        <f>BABSIN!G242</f>
        <v>0</v>
      </c>
      <c r="J242" s="97"/>
      <c r="K242" s="97"/>
      <c r="L242" s="97"/>
      <c r="M242" s="97"/>
      <c r="N242" s="97"/>
      <c r="O242" s="97"/>
      <c r="P242" s="97"/>
      <c r="Q242" s="97"/>
      <c r="R242" s="97"/>
      <c r="S242" s="97"/>
      <c r="T242" s="97"/>
      <c r="U242" s="97"/>
      <c r="V242" s="97"/>
      <c r="W242" s="98">
        <f>BABSIN!U242</f>
        <v>0</v>
      </c>
      <c r="X242" s="98"/>
      <c r="Y242" s="98"/>
      <c r="Z242" s="68"/>
      <c r="AA242" s="68"/>
      <c r="AB242" s="68"/>
      <c r="AC242" s="68"/>
      <c r="AD242" s="81"/>
      <c r="AE242" s="81"/>
      <c r="AF242" s="81"/>
      <c r="AG242" s="81"/>
      <c r="AH242" s="81"/>
      <c r="AI242" s="81">
        <f t="shared" si="46"/>
        <v>0</v>
      </c>
      <c r="AJ242" s="81"/>
      <c r="AK242" s="81"/>
      <c r="AL242" s="81"/>
      <c r="AM242" s="81"/>
      <c r="AN242" s="81"/>
      <c r="AO242" s="78"/>
      <c r="AP242" s="79"/>
      <c r="AQ242" s="79"/>
      <c r="AR242" s="79"/>
      <c r="AS242" s="79"/>
      <c r="AT242" s="80"/>
      <c r="AU242" s="77">
        <f t="shared" si="47"/>
        <v>0</v>
      </c>
      <c r="AV242" s="77"/>
      <c r="AW242" s="77"/>
      <c r="AX242" s="77"/>
      <c r="AY242" s="77"/>
      <c r="AZ242" s="77"/>
      <c r="BA242" s="99">
        <f t="shared" si="50"/>
        <v>0</v>
      </c>
      <c r="BB242" s="100"/>
      <c r="BC242" s="100"/>
      <c r="BD242" s="101"/>
      <c r="BE242" s="102">
        <f t="shared" si="51"/>
        <v>0</v>
      </c>
      <c r="BF242" s="103"/>
      <c r="BG242" s="104"/>
      <c r="BH242" s="6">
        <f t="shared" si="52"/>
        <v>0</v>
      </c>
      <c r="BI242" s="6">
        <f t="shared" si="43"/>
        <v>0</v>
      </c>
      <c r="BJ242" s="85">
        <f t="shared" si="45"/>
        <v>0</v>
      </c>
      <c r="BK242" s="85"/>
      <c r="BL242" s="85"/>
      <c r="BM242" s="85"/>
      <c r="BN242" s="86"/>
      <c r="BO242">
        <f t="shared" si="48"/>
        <v>0</v>
      </c>
      <c r="BQ242">
        <f t="shared" si="44"/>
        <v>0</v>
      </c>
    </row>
    <row r="243" spans="1:69" ht="15" hidden="1" customHeight="1" x14ac:dyDescent="0.2">
      <c r="A243" s="3"/>
      <c r="B243" s="73"/>
      <c r="C243" s="74"/>
      <c r="D243" s="74"/>
      <c r="E243" s="74"/>
      <c r="F243" s="31">
        <f t="shared" si="49"/>
        <v>0</v>
      </c>
      <c r="G243" s="13"/>
      <c r="H243" s="4"/>
      <c r="I243" s="97">
        <f>BABSIN!G243</f>
        <v>0</v>
      </c>
      <c r="J243" s="97"/>
      <c r="K243" s="97"/>
      <c r="L243" s="97"/>
      <c r="M243" s="97"/>
      <c r="N243" s="97"/>
      <c r="O243" s="97"/>
      <c r="P243" s="97"/>
      <c r="Q243" s="97"/>
      <c r="R243" s="97"/>
      <c r="S243" s="97"/>
      <c r="T243" s="97"/>
      <c r="U243" s="97"/>
      <c r="V243" s="97"/>
      <c r="W243" s="98">
        <f>BABSIN!U243</f>
        <v>0</v>
      </c>
      <c r="X243" s="98"/>
      <c r="Y243" s="98"/>
      <c r="Z243" s="68"/>
      <c r="AA243" s="68"/>
      <c r="AB243" s="68"/>
      <c r="AC243" s="68"/>
      <c r="AD243" s="81"/>
      <c r="AE243" s="81"/>
      <c r="AF243" s="81"/>
      <c r="AG243" s="81"/>
      <c r="AH243" s="81"/>
      <c r="AI243" s="81">
        <f t="shared" si="46"/>
        <v>0</v>
      </c>
      <c r="AJ243" s="81"/>
      <c r="AK243" s="81"/>
      <c r="AL243" s="81"/>
      <c r="AM243" s="81"/>
      <c r="AN243" s="81"/>
      <c r="AO243" s="78"/>
      <c r="AP243" s="79"/>
      <c r="AQ243" s="79"/>
      <c r="AR243" s="79"/>
      <c r="AS243" s="79"/>
      <c r="AT243" s="80"/>
      <c r="AU243" s="77">
        <f t="shared" si="47"/>
        <v>0</v>
      </c>
      <c r="AV243" s="77"/>
      <c r="AW243" s="77"/>
      <c r="AX243" s="77"/>
      <c r="AY243" s="77"/>
      <c r="AZ243" s="77"/>
      <c r="BA243" s="99">
        <f t="shared" si="50"/>
        <v>0</v>
      </c>
      <c r="BB243" s="100"/>
      <c r="BC243" s="100"/>
      <c r="BD243" s="101"/>
      <c r="BE243" s="102">
        <f t="shared" si="51"/>
        <v>0</v>
      </c>
      <c r="BF243" s="103"/>
      <c r="BG243" s="104"/>
      <c r="BH243" s="6">
        <f t="shared" si="52"/>
        <v>0</v>
      </c>
      <c r="BI243" s="6">
        <f t="shared" si="43"/>
        <v>0</v>
      </c>
      <c r="BJ243" s="85">
        <f t="shared" si="45"/>
        <v>0</v>
      </c>
      <c r="BK243" s="85"/>
      <c r="BL243" s="85"/>
      <c r="BM243" s="85"/>
      <c r="BN243" s="86"/>
      <c r="BO243">
        <f t="shared" si="48"/>
        <v>0</v>
      </c>
      <c r="BQ243">
        <f t="shared" si="44"/>
        <v>0</v>
      </c>
    </row>
    <row r="244" spans="1:69" ht="15" hidden="1" customHeight="1" x14ac:dyDescent="0.2">
      <c r="A244" s="3"/>
      <c r="B244" s="73"/>
      <c r="C244" s="74"/>
      <c r="D244" s="74"/>
      <c r="E244" s="74"/>
      <c r="F244" s="31">
        <f t="shared" si="49"/>
        <v>0</v>
      </c>
      <c r="G244" s="13"/>
      <c r="H244" s="4"/>
      <c r="I244" s="97">
        <f>BABSIN!G244</f>
        <v>0</v>
      </c>
      <c r="J244" s="97"/>
      <c r="K244" s="97"/>
      <c r="L244" s="97"/>
      <c r="M244" s="97"/>
      <c r="N244" s="97"/>
      <c r="O244" s="97"/>
      <c r="P244" s="97"/>
      <c r="Q244" s="97"/>
      <c r="R244" s="97"/>
      <c r="S244" s="97"/>
      <c r="T244" s="97"/>
      <c r="U244" s="97"/>
      <c r="V244" s="97"/>
      <c r="W244" s="98">
        <f>BABSIN!U244</f>
        <v>0</v>
      </c>
      <c r="X244" s="98"/>
      <c r="Y244" s="98"/>
      <c r="Z244" s="68"/>
      <c r="AA244" s="68"/>
      <c r="AB244" s="68"/>
      <c r="AC244" s="68"/>
      <c r="AD244" s="81"/>
      <c r="AE244" s="81"/>
      <c r="AF244" s="81"/>
      <c r="AG244" s="81"/>
      <c r="AH244" s="81"/>
      <c r="AI244" s="81">
        <f t="shared" si="46"/>
        <v>0</v>
      </c>
      <c r="AJ244" s="81"/>
      <c r="AK244" s="81"/>
      <c r="AL244" s="81"/>
      <c r="AM244" s="81"/>
      <c r="AN244" s="81"/>
      <c r="AO244" s="78"/>
      <c r="AP244" s="79"/>
      <c r="AQ244" s="79"/>
      <c r="AR244" s="79"/>
      <c r="AS244" s="79"/>
      <c r="AT244" s="80"/>
      <c r="AU244" s="77">
        <f t="shared" si="47"/>
        <v>0</v>
      </c>
      <c r="AV244" s="77"/>
      <c r="AW244" s="77"/>
      <c r="AX244" s="77"/>
      <c r="AY244" s="77"/>
      <c r="AZ244" s="77"/>
      <c r="BA244" s="99">
        <f t="shared" si="50"/>
        <v>0</v>
      </c>
      <c r="BB244" s="100"/>
      <c r="BC244" s="100"/>
      <c r="BD244" s="101"/>
      <c r="BE244" s="102">
        <f t="shared" si="51"/>
        <v>0</v>
      </c>
      <c r="BF244" s="103"/>
      <c r="BG244" s="104"/>
      <c r="BH244" s="6">
        <f t="shared" si="52"/>
        <v>0</v>
      </c>
      <c r="BI244" s="6">
        <f t="shared" si="43"/>
        <v>0</v>
      </c>
      <c r="BJ244" s="85">
        <f t="shared" si="45"/>
        <v>0</v>
      </c>
      <c r="BK244" s="85"/>
      <c r="BL244" s="85"/>
      <c r="BM244" s="85"/>
      <c r="BN244" s="86"/>
      <c r="BO244">
        <f t="shared" si="48"/>
        <v>0</v>
      </c>
      <c r="BQ244">
        <f t="shared" si="44"/>
        <v>0</v>
      </c>
    </row>
    <row r="245" spans="1:69" ht="15" hidden="1" customHeight="1" x14ac:dyDescent="0.2">
      <c r="A245" s="3"/>
      <c r="B245" s="73"/>
      <c r="C245" s="74"/>
      <c r="D245" s="74"/>
      <c r="E245" s="74"/>
      <c r="F245" s="31">
        <f t="shared" si="49"/>
        <v>0</v>
      </c>
      <c r="G245" s="13"/>
      <c r="H245" s="4"/>
      <c r="I245" s="97">
        <f>BABSIN!G245</f>
        <v>0</v>
      </c>
      <c r="J245" s="97"/>
      <c r="K245" s="97"/>
      <c r="L245" s="97"/>
      <c r="M245" s="97"/>
      <c r="N245" s="97"/>
      <c r="O245" s="97"/>
      <c r="P245" s="97"/>
      <c r="Q245" s="97"/>
      <c r="R245" s="97"/>
      <c r="S245" s="97"/>
      <c r="T245" s="97"/>
      <c r="U245" s="97"/>
      <c r="V245" s="97"/>
      <c r="W245" s="98">
        <f>BABSIN!U245</f>
        <v>0</v>
      </c>
      <c r="X245" s="98"/>
      <c r="Y245" s="98"/>
      <c r="Z245" s="68"/>
      <c r="AA245" s="68"/>
      <c r="AB245" s="68"/>
      <c r="AC245" s="68"/>
      <c r="AD245" s="81"/>
      <c r="AE245" s="81"/>
      <c r="AF245" s="81"/>
      <c r="AG245" s="81"/>
      <c r="AH245" s="81"/>
      <c r="AI245" s="81">
        <f t="shared" si="46"/>
        <v>0</v>
      </c>
      <c r="AJ245" s="81"/>
      <c r="AK245" s="81"/>
      <c r="AL245" s="81"/>
      <c r="AM245" s="81"/>
      <c r="AN245" s="81"/>
      <c r="AO245" s="78"/>
      <c r="AP245" s="79"/>
      <c r="AQ245" s="79"/>
      <c r="AR245" s="79"/>
      <c r="AS245" s="79"/>
      <c r="AT245" s="80"/>
      <c r="AU245" s="77">
        <f t="shared" si="47"/>
        <v>0</v>
      </c>
      <c r="AV245" s="77"/>
      <c r="AW245" s="77"/>
      <c r="AX245" s="77"/>
      <c r="AY245" s="77"/>
      <c r="AZ245" s="77"/>
      <c r="BA245" s="99">
        <f t="shared" si="50"/>
        <v>0</v>
      </c>
      <c r="BB245" s="100"/>
      <c r="BC245" s="100"/>
      <c r="BD245" s="101"/>
      <c r="BE245" s="102">
        <f t="shared" si="51"/>
        <v>0</v>
      </c>
      <c r="BF245" s="103"/>
      <c r="BG245" s="104"/>
      <c r="BH245" s="6">
        <f t="shared" si="52"/>
        <v>0</v>
      </c>
      <c r="BI245" s="6">
        <f t="shared" si="43"/>
        <v>0</v>
      </c>
      <c r="BJ245" s="85">
        <f t="shared" si="45"/>
        <v>0</v>
      </c>
      <c r="BK245" s="85"/>
      <c r="BL245" s="85"/>
      <c r="BM245" s="85"/>
      <c r="BN245" s="86"/>
      <c r="BO245">
        <f t="shared" si="48"/>
        <v>0</v>
      </c>
      <c r="BQ245">
        <f t="shared" si="44"/>
        <v>0</v>
      </c>
    </row>
    <row r="246" spans="1:69" ht="15" hidden="1" customHeight="1" x14ac:dyDescent="0.2">
      <c r="A246" s="3"/>
      <c r="B246" s="73"/>
      <c r="C246" s="74"/>
      <c r="D246" s="74"/>
      <c r="E246" s="74"/>
      <c r="F246" s="31">
        <f t="shared" si="49"/>
        <v>0</v>
      </c>
      <c r="G246" s="13"/>
      <c r="H246" s="4"/>
      <c r="I246" s="97">
        <f>BABSIN!G246</f>
        <v>0</v>
      </c>
      <c r="J246" s="97"/>
      <c r="K246" s="97"/>
      <c r="L246" s="97"/>
      <c r="M246" s="97"/>
      <c r="N246" s="97"/>
      <c r="O246" s="97"/>
      <c r="P246" s="97"/>
      <c r="Q246" s="97"/>
      <c r="R246" s="97"/>
      <c r="S246" s="97"/>
      <c r="T246" s="97"/>
      <c r="U246" s="97"/>
      <c r="V246" s="97"/>
      <c r="W246" s="98">
        <f>BABSIN!U246</f>
        <v>0</v>
      </c>
      <c r="X246" s="98"/>
      <c r="Y246" s="98"/>
      <c r="Z246" s="68"/>
      <c r="AA246" s="68"/>
      <c r="AB246" s="68"/>
      <c r="AC246" s="68"/>
      <c r="AD246" s="81"/>
      <c r="AE246" s="81"/>
      <c r="AF246" s="81"/>
      <c r="AG246" s="81"/>
      <c r="AH246" s="81"/>
      <c r="AI246" s="81">
        <f t="shared" si="46"/>
        <v>0</v>
      </c>
      <c r="AJ246" s="81"/>
      <c r="AK246" s="81"/>
      <c r="AL246" s="81"/>
      <c r="AM246" s="81"/>
      <c r="AN246" s="81"/>
      <c r="AO246" s="78"/>
      <c r="AP246" s="79"/>
      <c r="AQ246" s="79"/>
      <c r="AR246" s="79"/>
      <c r="AS246" s="79"/>
      <c r="AT246" s="80"/>
      <c r="AU246" s="77">
        <f t="shared" si="47"/>
        <v>0</v>
      </c>
      <c r="AV246" s="77"/>
      <c r="AW246" s="77"/>
      <c r="AX246" s="77"/>
      <c r="AY246" s="77"/>
      <c r="AZ246" s="77"/>
      <c r="BA246" s="99">
        <f t="shared" si="50"/>
        <v>0</v>
      </c>
      <c r="BB246" s="100"/>
      <c r="BC246" s="100"/>
      <c r="BD246" s="101"/>
      <c r="BE246" s="102">
        <f t="shared" si="51"/>
        <v>0</v>
      </c>
      <c r="BF246" s="103"/>
      <c r="BG246" s="104"/>
      <c r="BH246" s="6">
        <f t="shared" si="52"/>
        <v>0</v>
      </c>
      <c r="BI246" s="6">
        <f t="shared" si="43"/>
        <v>0</v>
      </c>
      <c r="BJ246" s="85">
        <f t="shared" si="45"/>
        <v>0</v>
      </c>
      <c r="BK246" s="85"/>
      <c r="BL246" s="85"/>
      <c r="BM246" s="85"/>
      <c r="BN246" s="86"/>
      <c r="BO246">
        <f t="shared" si="48"/>
        <v>0</v>
      </c>
      <c r="BQ246">
        <f t="shared" si="44"/>
        <v>0</v>
      </c>
    </row>
    <row r="247" spans="1:69" ht="15" hidden="1" customHeight="1" x14ac:dyDescent="0.2">
      <c r="A247" s="3"/>
      <c r="B247" s="73"/>
      <c r="C247" s="74"/>
      <c r="D247" s="74"/>
      <c r="E247" s="74"/>
      <c r="F247" s="31">
        <f t="shared" si="49"/>
        <v>0</v>
      </c>
      <c r="G247" s="13"/>
      <c r="H247" s="4"/>
      <c r="I247" s="97">
        <f>BABSIN!G247</f>
        <v>0</v>
      </c>
      <c r="J247" s="97"/>
      <c r="K247" s="97"/>
      <c r="L247" s="97"/>
      <c r="M247" s="97"/>
      <c r="N247" s="97"/>
      <c r="O247" s="97"/>
      <c r="P247" s="97"/>
      <c r="Q247" s="97"/>
      <c r="R247" s="97"/>
      <c r="S247" s="97"/>
      <c r="T247" s="97"/>
      <c r="U247" s="97"/>
      <c r="V247" s="97"/>
      <c r="W247" s="98">
        <f>BABSIN!U247</f>
        <v>0</v>
      </c>
      <c r="X247" s="98"/>
      <c r="Y247" s="98"/>
      <c r="Z247" s="68"/>
      <c r="AA247" s="68"/>
      <c r="AB247" s="68"/>
      <c r="AC247" s="68"/>
      <c r="AD247" s="81"/>
      <c r="AE247" s="81"/>
      <c r="AF247" s="81"/>
      <c r="AG247" s="81"/>
      <c r="AH247" s="81"/>
      <c r="AI247" s="81">
        <f t="shared" si="46"/>
        <v>0</v>
      </c>
      <c r="AJ247" s="81"/>
      <c r="AK247" s="81"/>
      <c r="AL247" s="81"/>
      <c r="AM247" s="81"/>
      <c r="AN247" s="81"/>
      <c r="AO247" s="78"/>
      <c r="AP247" s="79"/>
      <c r="AQ247" s="79"/>
      <c r="AR247" s="79"/>
      <c r="AS247" s="79"/>
      <c r="AT247" s="80"/>
      <c r="AU247" s="77">
        <f t="shared" si="47"/>
        <v>0</v>
      </c>
      <c r="AV247" s="77"/>
      <c r="AW247" s="77"/>
      <c r="AX247" s="77"/>
      <c r="AY247" s="77"/>
      <c r="AZ247" s="77"/>
      <c r="BA247" s="99">
        <f t="shared" si="50"/>
        <v>0</v>
      </c>
      <c r="BB247" s="100"/>
      <c r="BC247" s="100"/>
      <c r="BD247" s="101"/>
      <c r="BE247" s="102">
        <f t="shared" si="51"/>
        <v>0</v>
      </c>
      <c r="BF247" s="103"/>
      <c r="BG247" s="104"/>
      <c r="BH247" s="6">
        <f t="shared" si="52"/>
        <v>0</v>
      </c>
      <c r="BI247" s="6">
        <f t="shared" si="43"/>
        <v>0</v>
      </c>
      <c r="BJ247" s="85">
        <f t="shared" si="45"/>
        <v>0</v>
      </c>
      <c r="BK247" s="85"/>
      <c r="BL247" s="85"/>
      <c r="BM247" s="85"/>
      <c r="BN247" s="86"/>
      <c r="BO247">
        <f t="shared" si="48"/>
        <v>0</v>
      </c>
      <c r="BQ247">
        <f t="shared" si="44"/>
        <v>0</v>
      </c>
    </row>
    <row r="248" spans="1:69" ht="15" hidden="1" customHeight="1" x14ac:dyDescent="0.2">
      <c r="A248" s="3"/>
      <c r="B248" s="73"/>
      <c r="C248" s="74"/>
      <c r="D248" s="74"/>
      <c r="E248" s="74"/>
      <c r="F248" s="31">
        <f t="shared" si="49"/>
        <v>0</v>
      </c>
      <c r="G248" s="13"/>
      <c r="H248" s="4"/>
      <c r="I248" s="97">
        <f>BABSIN!G248</f>
        <v>0</v>
      </c>
      <c r="J248" s="97"/>
      <c r="K248" s="97"/>
      <c r="L248" s="97"/>
      <c r="M248" s="97"/>
      <c r="N248" s="97"/>
      <c r="O248" s="97"/>
      <c r="P248" s="97"/>
      <c r="Q248" s="97"/>
      <c r="R248" s="97"/>
      <c r="S248" s="97"/>
      <c r="T248" s="97"/>
      <c r="U248" s="97"/>
      <c r="V248" s="97"/>
      <c r="W248" s="98">
        <f>BABSIN!U248</f>
        <v>0</v>
      </c>
      <c r="X248" s="98"/>
      <c r="Y248" s="98"/>
      <c r="Z248" s="68"/>
      <c r="AA248" s="68"/>
      <c r="AB248" s="68"/>
      <c r="AC248" s="68"/>
      <c r="AD248" s="81"/>
      <c r="AE248" s="81"/>
      <c r="AF248" s="81"/>
      <c r="AG248" s="81"/>
      <c r="AH248" s="81"/>
      <c r="AI248" s="81">
        <f t="shared" si="46"/>
        <v>0</v>
      </c>
      <c r="AJ248" s="81"/>
      <c r="AK248" s="81"/>
      <c r="AL248" s="81"/>
      <c r="AM248" s="81"/>
      <c r="AN248" s="81"/>
      <c r="AO248" s="78"/>
      <c r="AP248" s="79"/>
      <c r="AQ248" s="79"/>
      <c r="AR248" s="79"/>
      <c r="AS248" s="79"/>
      <c r="AT248" s="80"/>
      <c r="AU248" s="77">
        <f t="shared" si="47"/>
        <v>0</v>
      </c>
      <c r="AV248" s="77"/>
      <c r="AW248" s="77"/>
      <c r="AX248" s="77"/>
      <c r="AY248" s="77"/>
      <c r="AZ248" s="77"/>
      <c r="BA248" s="99">
        <f t="shared" si="50"/>
        <v>0</v>
      </c>
      <c r="BB248" s="100"/>
      <c r="BC248" s="100"/>
      <c r="BD248" s="101"/>
      <c r="BE248" s="102">
        <f t="shared" si="51"/>
        <v>0</v>
      </c>
      <c r="BF248" s="103"/>
      <c r="BG248" s="104"/>
      <c r="BH248" s="6">
        <f t="shared" si="52"/>
        <v>0</v>
      </c>
      <c r="BI248" s="6">
        <f t="shared" si="43"/>
        <v>0</v>
      </c>
      <c r="BJ248" s="85">
        <f t="shared" si="45"/>
        <v>0</v>
      </c>
      <c r="BK248" s="85"/>
      <c r="BL248" s="85"/>
      <c r="BM248" s="85"/>
      <c r="BN248" s="86"/>
      <c r="BO248">
        <f t="shared" si="48"/>
        <v>0</v>
      </c>
      <c r="BQ248">
        <f t="shared" si="44"/>
        <v>0</v>
      </c>
    </row>
    <row r="249" spans="1:69" ht="15" hidden="1" customHeight="1" x14ac:dyDescent="0.2">
      <c r="A249" s="3"/>
      <c r="B249" s="73"/>
      <c r="C249" s="74"/>
      <c r="D249" s="74"/>
      <c r="E249" s="74"/>
      <c r="F249" s="31">
        <f t="shared" si="49"/>
        <v>0</v>
      </c>
      <c r="G249" s="13"/>
      <c r="H249" s="4"/>
      <c r="I249" s="97">
        <f>BABSIN!G249</f>
        <v>0</v>
      </c>
      <c r="J249" s="97"/>
      <c r="K249" s="97"/>
      <c r="L249" s="97"/>
      <c r="M249" s="97"/>
      <c r="N249" s="97"/>
      <c r="O249" s="97"/>
      <c r="P249" s="97"/>
      <c r="Q249" s="97"/>
      <c r="R249" s="97"/>
      <c r="S249" s="97"/>
      <c r="T249" s="97"/>
      <c r="U249" s="97"/>
      <c r="V249" s="97"/>
      <c r="W249" s="98">
        <f>BABSIN!U249</f>
        <v>0</v>
      </c>
      <c r="X249" s="98"/>
      <c r="Y249" s="98"/>
      <c r="Z249" s="68"/>
      <c r="AA249" s="68"/>
      <c r="AB249" s="68"/>
      <c r="AC249" s="68"/>
      <c r="AD249" s="81"/>
      <c r="AE249" s="81"/>
      <c r="AF249" s="81"/>
      <c r="AG249" s="81"/>
      <c r="AH249" s="81"/>
      <c r="AI249" s="81">
        <f t="shared" si="46"/>
        <v>0</v>
      </c>
      <c r="AJ249" s="81"/>
      <c r="AK249" s="81"/>
      <c r="AL249" s="81"/>
      <c r="AM249" s="81"/>
      <c r="AN249" s="81"/>
      <c r="AO249" s="78"/>
      <c r="AP249" s="79"/>
      <c r="AQ249" s="79"/>
      <c r="AR249" s="79"/>
      <c r="AS249" s="79"/>
      <c r="AT249" s="80"/>
      <c r="AU249" s="77">
        <f t="shared" si="47"/>
        <v>0</v>
      </c>
      <c r="AV249" s="77"/>
      <c r="AW249" s="77"/>
      <c r="AX249" s="77"/>
      <c r="AY249" s="77"/>
      <c r="AZ249" s="77"/>
      <c r="BA249" s="99">
        <f t="shared" si="50"/>
        <v>0</v>
      </c>
      <c r="BB249" s="100"/>
      <c r="BC249" s="100"/>
      <c r="BD249" s="101"/>
      <c r="BE249" s="102">
        <f t="shared" si="51"/>
        <v>0</v>
      </c>
      <c r="BF249" s="103"/>
      <c r="BG249" s="104"/>
      <c r="BH249" s="6">
        <f t="shared" si="52"/>
        <v>0</v>
      </c>
      <c r="BI249" s="6">
        <f t="shared" si="43"/>
        <v>0</v>
      </c>
      <c r="BJ249" s="85">
        <f t="shared" si="45"/>
        <v>0</v>
      </c>
      <c r="BK249" s="85"/>
      <c r="BL249" s="85"/>
      <c r="BM249" s="85"/>
      <c r="BN249" s="86"/>
      <c r="BO249">
        <f t="shared" si="48"/>
        <v>0</v>
      </c>
      <c r="BQ249">
        <f t="shared" si="44"/>
        <v>0</v>
      </c>
    </row>
    <row r="250" spans="1:69" ht="15" hidden="1" customHeight="1" x14ac:dyDescent="0.2">
      <c r="A250" s="3"/>
      <c r="B250" s="73"/>
      <c r="C250" s="74"/>
      <c r="D250" s="74"/>
      <c r="E250" s="74"/>
      <c r="F250" s="31">
        <f t="shared" si="49"/>
        <v>0</v>
      </c>
      <c r="G250" s="13"/>
      <c r="H250" s="4"/>
      <c r="I250" s="97">
        <f>BABSIN!G250</f>
        <v>0</v>
      </c>
      <c r="J250" s="97"/>
      <c r="K250" s="97"/>
      <c r="L250" s="97"/>
      <c r="M250" s="97"/>
      <c r="N250" s="97"/>
      <c r="O250" s="97"/>
      <c r="P250" s="97"/>
      <c r="Q250" s="97"/>
      <c r="R250" s="97"/>
      <c r="S250" s="97"/>
      <c r="T250" s="97"/>
      <c r="U250" s="97"/>
      <c r="V250" s="97"/>
      <c r="W250" s="98">
        <f>BABSIN!U250</f>
        <v>0</v>
      </c>
      <c r="X250" s="98"/>
      <c r="Y250" s="98"/>
      <c r="Z250" s="68"/>
      <c r="AA250" s="68"/>
      <c r="AB250" s="68"/>
      <c r="AC250" s="68"/>
      <c r="AD250" s="81"/>
      <c r="AE250" s="81"/>
      <c r="AF250" s="81"/>
      <c r="AG250" s="81"/>
      <c r="AH250" s="81"/>
      <c r="AI250" s="81">
        <f t="shared" si="46"/>
        <v>0</v>
      </c>
      <c r="AJ250" s="81"/>
      <c r="AK250" s="81"/>
      <c r="AL250" s="81"/>
      <c r="AM250" s="81"/>
      <c r="AN250" s="81"/>
      <c r="AO250" s="78"/>
      <c r="AP250" s="79"/>
      <c r="AQ250" s="79"/>
      <c r="AR250" s="79"/>
      <c r="AS250" s="79"/>
      <c r="AT250" s="80"/>
      <c r="AU250" s="77">
        <f t="shared" si="47"/>
        <v>0</v>
      </c>
      <c r="AV250" s="77"/>
      <c r="AW250" s="77"/>
      <c r="AX250" s="77"/>
      <c r="AY250" s="77"/>
      <c r="AZ250" s="77"/>
      <c r="BA250" s="99">
        <f t="shared" si="50"/>
        <v>0</v>
      </c>
      <c r="BB250" s="100"/>
      <c r="BC250" s="100"/>
      <c r="BD250" s="101"/>
      <c r="BE250" s="102">
        <f t="shared" si="51"/>
        <v>0</v>
      </c>
      <c r="BF250" s="103"/>
      <c r="BG250" s="104"/>
      <c r="BH250" s="6">
        <f t="shared" si="52"/>
        <v>0</v>
      </c>
      <c r="BI250" s="6">
        <f t="shared" si="43"/>
        <v>0</v>
      </c>
      <c r="BJ250" s="85">
        <f t="shared" si="45"/>
        <v>0</v>
      </c>
      <c r="BK250" s="85"/>
      <c r="BL250" s="85"/>
      <c r="BM250" s="85"/>
      <c r="BN250" s="86"/>
      <c r="BO250">
        <f t="shared" si="48"/>
        <v>0</v>
      </c>
      <c r="BQ250">
        <f t="shared" si="44"/>
        <v>0</v>
      </c>
    </row>
    <row r="251" spans="1:69" ht="15" hidden="1" customHeight="1" x14ac:dyDescent="0.2">
      <c r="A251" s="3"/>
      <c r="B251" s="73"/>
      <c r="C251" s="74"/>
      <c r="D251" s="74"/>
      <c r="E251" s="74"/>
      <c r="F251" s="31">
        <f t="shared" si="49"/>
        <v>0</v>
      </c>
      <c r="G251" s="13"/>
      <c r="H251" s="4"/>
      <c r="I251" s="97">
        <f>BABSIN!G251</f>
        <v>0</v>
      </c>
      <c r="J251" s="97"/>
      <c r="K251" s="97"/>
      <c r="L251" s="97"/>
      <c r="M251" s="97"/>
      <c r="N251" s="97"/>
      <c r="O251" s="97"/>
      <c r="P251" s="97"/>
      <c r="Q251" s="97"/>
      <c r="R251" s="97"/>
      <c r="S251" s="97"/>
      <c r="T251" s="97"/>
      <c r="U251" s="97"/>
      <c r="V251" s="97"/>
      <c r="W251" s="98">
        <f>BABSIN!U251</f>
        <v>0</v>
      </c>
      <c r="X251" s="98"/>
      <c r="Y251" s="98"/>
      <c r="Z251" s="68"/>
      <c r="AA251" s="68"/>
      <c r="AB251" s="68"/>
      <c r="AC251" s="68"/>
      <c r="AD251" s="81"/>
      <c r="AE251" s="81"/>
      <c r="AF251" s="81"/>
      <c r="AG251" s="81"/>
      <c r="AH251" s="81"/>
      <c r="AI251" s="81">
        <f t="shared" si="46"/>
        <v>0</v>
      </c>
      <c r="AJ251" s="81"/>
      <c r="AK251" s="81"/>
      <c r="AL251" s="81"/>
      <c r="AM251" s="81"/>
      <c r="AN251" s="81"/>
      <c r="AO251" s="78"/>
      <c r="AP251" s="79"/>
      <c r="AQ251" s="79"/>
      <c r="AR251" s="79"/>
      <c r="AS251" s="79"/>
      <c r="AT251" s="80"/>
      <c r="AU251" s="77">
        <f t="shared" si="47"/>
        <v>0</v>
      </c>
      <c r="AV251" s="77"/>
      <c r="AW251" s="77"/>
      <c r="AX251" s="77"/>
      <c r="AY251" s="77"/>
      <c r="AZ251" s="77"/>
      <c r="BA251" s="99">
        <f t="shared" si="50"/>
        <v>0</v>
      </c>
      <c r="BB251" s="100"/>
      <c r="BC251" s="100"/>
      <c r="BD251" s="101"/>
      <c r="BE251" s="102">
        <f t="shared" si="51"/>
        <v>0</v>
      </c>
      <c r="BF251" s="103"/>
      <c r="BG251" s="104"/>
      <c r="BH251" s="6">
        <f t="shared" si="52"/>
        <v>0</v>
      </c>
      <c r="BI251" s="6">
        <f t="shared" si="43"/>
        <v>0</v>
      </c>
      <c r="BJ251" s="85">
        <f t="shared" si="45"/>
        <v>0</v>
      </c>
      <c r="BK251" s="85"/>
      <c r="BL251" s="85"/>
      <c r="BM251" s="85"/>
      <c r="BN251" s="86"/>
      <c r="BO251">
        <f t="shared" si="48"/>
        <v>0</v>
      </c>
      <c r="BQ251">
        <f t="shared" si="44"/>
        <v>0</v>
      </c>
    </row>
    <row r="252" spans="1:69" ht="15" hidden="1" customHeight="1" x14ac:dyDescent="0.2">
      <c r="A252" s="3"/>
      <c r="B252" s="73"/>
      <c r="C252" s="74"/>
      <c r="D252" s="74"/>
      <c r="E252" s="74"/>
      <c r="F252" s="31">
        <f t="shared" si="49"/>
        <v>0</v>
      </c>
      <c r="G252" s="13"/>
      <c r="H252" s="4"/>
      <c r="I252" s="97">
        <f>BABSIN!G252</f>
        <v>0</v>
      </c>
      <c r="J252" s="97"/>
      <c r="K252" s="97"/>
      <c r="L252" s="97"/>
      <c r="M252" s="97"/>
      <c r="N252" s="97"/>
      <c r="O252" s="97"/>
      <c r="P252" s="97"/>
      <c r="Q252" s="97"/>
      <c r="R252" s="97"/>
      <c r="S252" s="97"/>
      <c r="T252" s="97"/>
      <c r="U252" s="97"/>
      <c r="V252" s="97"/>
      <c r="W252" s="98">
        <f>BABSIN!U252</f>
        <v>0</v>
      </c>
      <c r="X252" s="98"/>
      <c r="Y252" s="98"/>
      <c r="Z252" s="68"/>
      <c r="AA252" s="68"/>
      <c r="AB252" s="68"/>
      <c r="AC252" s="68"/>
      <c r="AD252" s="81"/>
      <c r="AE252" s="81"/>
      <c r="AF252" s="81"/>
      <c r="AG252" s="81"/>
      <c r="AH252" s="81"/>
      <c r="AI252" s="81">
        <f t="shared" si="46"/>
        <v>0</v>
      </c>
      <c r="AJ252" s="81"/>
      <c r="AK252" s="81"/>
      <c r="AL252" s="81"/>
      <c r="AM252" s="81"/>
      <c r="AN252" s="81"/>
      <c r="AO252" s="78"/>
      <c r="AP252" s="79"/>
      <c r="AQ252" s="79"/>
      <c r="AR252" s="79"/>
      <c r="AS252" s="79"/>
      <c r="AT252" s="80"/>
      <c r="AU252" s="77">
        <f t="shared" si="47"/>
        <v>0</v>
      </c>
      <c r="AV252" s="77"/>
      <c r="AW252" s="77"/>
      <c r="AX252" s="77"/>
      <c r="AY252" s="77"/>
      <c r="AZ252" s="77"/>
      <c r="BA252" s="99">
        <f t="shared" si="50"/>
        <v>0</v>
      </c>
      <c r="BB252" s="100"/>
      <c r="BC252" s="100"/>
      <c r="BD252" s="101"/>
      <c r="BE252" s="102">
        <f t="shared" si="51"/>
        <v>0</v>
      </c>
      <c r="BF252" s="103"/>
      <c r="BG252" s="104"/>
      <c r="BH252" s="6">
        <f t="shared" si="52"/>
        <v>0</v>
      </c>
      <c r="BI252" s="6">
        <f t="shared" si="43"/>
        <v>0</v>
      </c>
      <c r="BJ252" s="85">
        <f t="shared" si="45"/>
        <v>0</v>
      </c>
      <c r="BK252" s="85"/>
      <c r="BL252" s="85"/>
      <c r="BM252" s="85"/>
      <c r="BN252" s="86"/>
      <c r="BO252">
        <f t="shared" si="48"/>
        <v>0</v>
      </c>
      <c r="BQ252">
        <f t="shared" si="44"/>
        <v>0</v>
      </c>
    </row>
    <row r="253" spans="1:69" ht="15" hidden="1" customHeight="1" x14ac:dyDescent="0.2">
      <c r="A253" s="3"/>
      <c r="B253" s="73"/>
      <c r="C253" s="74"/>
      <c r="D253" s="74"/>
      <c r="E253" s="74"/>
      <c r="F253" s="31">
        <f t="shared" si="49"/>
        <v>0</v>
      </c>
      <c r="G253" s="13"/>
      <c r="H253" s="4"/>
      <c r="I253" s="97">
        <f>BABSIN!G253</f>
        <v>0</v>
      </c>
      <c r="J253" s="97"/>
      <c r="K253" s="97"/>
      <c r="L253" s="97"/>
      <c r="M253" s="97"/>
      <c r="N253" s="97"/>
      <c r="O253" s="97"/>
      <c r="P253" s="97"/>
      <c r="Q253" s="97"/>
      <c r="R253" s="97"/>
      <c r="S253" s="97"/>
      <c r="T253" s="97"/>
      <c r="U253" s="97"/>
      <c r="V253" s="97"/>
      <c r="W253" s="98">
        <f>BABSIN!U253</f>
        <v>0</v>
      </c>
      <c r="X253" s="98"/>
      <c r="Y253" s="98"/>
      <c r="Z253" s="68"/>
      <c r="AA253" s="68"/>
      <c r="AB253" s="68"/>
      <c r="AC253" s="68"/>
      <c r="AD253" s="81"/>
      <c r="AE253" s="81"/>
      <c r="AF253" s="81"/>
      <c r="AG253" s="81"/>
      <c r="AH253" s="81"/>
      <c r="AI253" s="81">
        <f t="shared" si="46"/>
        <v>0</v>
      </c>
      <c r="AJ253" s="81"/>
      <c r="AK253" s="81"/>
      <c r="AL253" s="81"/>
      <c r="AM253" s="81"/>
      <c r="AN253" s="81"/>
      <c r="AO253" s="78"/>
      <c r="AP253" s="79"/>
      <c r="AQ253" s="79"/>
      <c r="AR253" s="79"/>
      <c r="AS253" s="79"/>
      <c r="AT253" s="80"/>
      <c r="AU253" s="77">
        <f t="shared" si="47"/>
        <v>0</v>
      </c>
      <c r="AV253" s="77"/>
      <c r="AW253" s="77"/>
      <c r="AX253" s="77"/>
      <c r="AY253" s="77"/>
      <c r="AZ253" s="77"/>
      <c r="BA253" s="99">
        <f t="shared" si="50"/>
        <v>0</v>
      </c>
      <c r="BB253" s="100"/>
      <c r="BC253" s="100"/>
      <c r="BD253" s="101"/>
      <c r="BE253" s="102">
        <f t="shared" si="51"/>
        <v>0</v>
      </c>
      <c r="BF253" s="103"/>
      <c r="BG253" s="104"/>
      <c r="BH253" s="6">
        <f t="shared" si="52"/>
        <v>0</v>
      </c>
      <c r="BI253" s="6">
        <f t="shared" si="43"/>
        <v>0</v>
      </c>
      <c r="BJ253" s="85">
        <f t="shared" si="45"/>
        <v>0</v>
      </c>
      <c r="BK253" s="85"/>
      <c r="BL253" s="85"/>
      <c r="BM253" s="85"/>
      <c r="BN253" s="86"/>
      <c r="BO253">
        <f t="shared" si="48"/>
        <v>0</v>
      </c>
      <c r="BQ253">
        <f t="shared" si="44"/>
        <v>0</v>
      </c>
    </row>
    <row r="254" spans="1:69" ht="15" hidden="1" customHeight="1" x14ac:dyDescent="0.2">
      <c r="A254" s="3"/>
      <c r="B254" s="73"/>
      <c r="C254" s="74"/>
      <c r="D254" s="74"/>
      <c r="E254" s="74"/>
      <c r="F254" s="31">
        <f t="shared" si="49"/>
        <v>0</v>
      </c>
      <c r="G254" s="13"/>
      <c r="H254" s="4"/>
      <c r="I254" s="97">
        <f>BABSIN!G254</f>
        <v>0</v>
      </c>
      <c r="J254" s="97"/>
      <c r="K254" s="97"/>
      <c r="L254" s="97"/>
      <c r="M254" s="97"/>
      <c r="N254" s="97"/>
      <c r="O254" s="97"/>
      <c r="P254" s="97"/>
      <c r="Q254" s="97"/>
      <c r="R254" s="97"/>
      <c r="S254" s="97"/>
      <c r="T254" s="97"/>
      <c r="U254" s="97"/>
      <c r="V254" s="97"/>
      <c r="W254" s="98">
        <f>BABSIN!U254</f>
        <v>0</v>
      </c>
      <c r="X254" s="98"/>
      <c r="Y254" s="98"/>
      <c r="Z254" s="68"/>
      <c r="AA254" s="68"/>
      <c r="AB254" s="68"/>
      <c r="AC254" s="68"/>
      <c r="AD254" s="81"/>
      <c r="AE254" s="81"/>
      <c r="AF254" s="81"/>
      <c r="AG254" s="81"/>
      <c r="AH254" s="81"/>
      <c r="AI254" s="81">
        <f t="shared" si="46"/>
        <v>0</v>
      </c>
      <c r="AJ254" s="81"/>
      <c r="AK254" s="81"/>
      <c r="AL254" s="81"/>
      <c r="AM254" s="81"/>
      <c r="AN254" s="81"/>
      <c r="AO254" s="78"/>
      <c r="AP254" s="79"/>
      <c r="AQ254" s="79"/>
      <c r="AR254" s="79"/>
      <c r="AS254" s="79"/>
      <c r="AT254" s="80"/>
      <c r="AU254" s="77">
        <f t="shared" si="47"/>
        <v>0</v>
      </c>
      <c r="AV254" s="77"/>
      <c r="AW254" s="77"/>
      <c r="AX254" s="77"/>
      <c r="AY254" s="77"/>
      <c r="AZ254" s="77"/>
      <c r="BA254" s="99">
        <f t="shared" si="50"/>
        <v>0</v>
      </c>
      <c r="BB254" s="100"/>
      <c r="BC254" s="100"/>
      <c r="BD254" s="101"/>
      <c r="BE254" s="102">
        <f t="shared" si="51"/>
        <v>0</v>
      </c>
      <c r="BF254" s="103"/>
      <c r="BG254" s="104"/>
      <c r="BH254" s="6">
        <f t="shared" si="52"/>
        <v>0</v>
      </c>
      <c r="BI254" s="6">
        <f t="shared" si="43"/>
        <v>0</v>
      </c>
      <c r="BJ254" s="85">
        <f t="shared" si="45"/>
        <v>0</v>
      </c>
      <c r="BK254" s="85"/>
      <c r="BL254" s="85"/>
      <c r="BM254" s="85"/>
      <c r="BN254" s="86"/>
      <c r="BO254">
        <f t="shared" si="48"/>
        <v>0</v>
      </c>
      <c r="BQ254">
        <f t="shared" si="44"/>
        <v>0</v>
      </c>
    </row>
    <row r="255" spans="1:69" ht="15" hidden="1" customHeight="1" x14ac:dyDescent="0.2">
      <c r="A255" s="3"/>
      <c r="B255" s="73"/>
      <c r="C255" s="74"/>
      <c r="D255" s="74"/>
      <c r="E255" s="74"/>
      <c r="F255" s="31">
        <f t="shared" si="49"/>
        <v>0</v>
      </c>
      <c r="G255" s="13"/>
      <c r="H255" s="4"/>
      <c r="I255" s="97">
        <f>BABSIN!G255</f>
        <v>0</v>
      </c>
      <c r="J255" s="97"/>
      <c r="K255" s="97"/>
      <c r="L255" s="97"/>
      <c r="M255" s="97"/>
      <c r="N255" s="97"/>
      <c r="O255" s="97"/>
      <c r="P255" s="97"/>
      <c r="Q255" s="97"/>
      <c r="R255" s="97"/>
      <c r="S255" s="97"/>
      <c r="T255" s="97"/>
      <c r="U255" s="97"/>
      <c r="V255" s="97"/>
      <c r="W255" s="98">
        <f>BABSIN!U255</f>
        <v>0</v>
      </c>
      <c r="X255" s="98"/>
      <c r="Y255" s="98"/>
      <c r="Z255" s="68"/>
      <c r="AA255" s="68"/>
      <c r="AB255" s="68"/>
      <c r="AC255" s="68"/>
      <c r="AD255" s="81"/>
      <c r="AE255" s="81"/>
      <c r="AF255" s="81"/>
      <c r="AG255" s="81"/>
      <c r="AH255" s="81"/>
      <c r="AI255" s="81">
        <f t="shared" si="46"/>
        <v>0</v>
      </c>
      <c r="AJ255" s="81"/>
      <c r="AK255" s="81"/>
      <c r="AL255" s="81"/>
      <c r="AM255" s="81"/>
      <c r="AN255" s="81"/>
      <c r="AO255" s="78"/>
      <c r="AP255" s="79"/>
      <c r="AQ255" s="79"/>
      <c r="AR255" s="79"/>
      <c r="AS255" s="79"/>
      <c r="AT255" s="80"/>
      <c r="AU255" s="77">
        <f t="shared" si="47"/>
        <v>0</v>
      </c>
      <c r="AV255" s="77"/>
      <c r="AW255" s="77"/>
      <c r="AX255" s="77"/>
      <c r="AY255" s="77"/>
      <c r="AZ255" s="77"/>
      <c r="BA255" s="99">
        <f t="shared" si="50"/>
        <v>0</v>
      </c>
      <c r="BB255" s="100"/>
      <c r="BC255" s="100"/>
      <c r="BD255" s="101"/>
      <c r="BE255" s="102">
        <f t="shared" si="51"/>
        <v>0</v>
      </c>
      <c r="BF255" s="103"/>
      <c r="BG255" s="104"/>
      <c r="BH255" s="6">
        <f t="shared" si="52"/>
        <v>0</v>
      </c>
      <c r="BI255" s="6">
        <f t="shared" si="43"/>
        <v>0</v>
      </c>
      <c r="BJ255" s="85">
        <f t="shared" si="45"/>
        <v>0</v>
      </c>
      <c r="BK255" s="85"/>
      <c r="BL255" s="85"/>
      <c r="BM255" s="85"/>
      <c r="BN255" s="86"/>
      <c r="BO255">
        <f t="shared" si="48"/>
        <v>0</v>
      </c>
      <c r="BQ255">
        <f t="shared" si="44"/>
        <v>0</v>
      </c>
    </row>
    <row r="256" spans="1:69" ht="15" hidden="1" customHeight="1" x14ac:dyDescent="0.2">
      <c r="A256" s="3"/>
      <c r="B256" s="73"/>
      <c r="C256" s="74"/>
      <c r="D256" s="74"/>
      <c r="E256" s="74"/>
      <c r="F256" s="31">
        <f t="shared" si="49"/>
        <v>0</v>
      </c>
      <c r="G256" s="13"/>
      <c r="H256" s="4"/>
      <c r="I256" s="97">
        <f>BABSIN!G256</f>
        <v>0</v>
      </c>
      <c r="J256" s="97"/>
      <c r="K256" s="97"/>
      <c r="L256" s="97"/>
      <c r="M256" s="97"/>
      <c r="N256" s="97"/>
      <c r="O256" s="97"/>
      <c r="P256" s="97"/>
      <c r="Q256" s="97"/>
      <c r="R256" s="97"/>
      <c r="S256" s="97"/>
      <c r="T256" s="97"/>
      <c r="U256" s="97"/>
      <c r="V256" s="97"/>
      <c r="W256" s="98">
        <f>BABSIN!U256</f>
        <v>0</v>
      </c>
      <c r="X256" s="98"/>
      <c r="Y256" s="98"/>
      <c r="Z256" s="68"/>
      <c r="AA256" s="68"/>
      <c r="AB256" s="68"/>
      <c r="AC256" s="68"/>
      <c r="AD256" s="81"/>
      <c r="AE256" s="81"/>
      <c r="AF256" s="81"/>
      <c r="AG256" s="81"/>
      <c r="AH256" s="81"/>
      <c r="AI256" s="81">
        <f t="shared" si="46"/>
        <v>0</v>
      </c>
      <c r="AJ256" s="81"/>
      <c r="AK256" s="81"/>
      <c r="AL256" s="81"/>
      <c r="AM256" s="81"/>
      <c r="AN256" s="81"/>
      <c r="AO256" s="78"/>
      <c r="AP256" s="79"/>
      <c r="AQ256" s="79"/>
      <c r="AR256" s="79"/>
      <c r="AS256" s="79"/>
      <c r="AT256" s="80"/>
      <c r="AU256" s="77">
        <f t="shared" si="47"/>
        <v>0</v>
      </c>
      <c r="AV256" s="77"/>
      <c r="AW256" s="77"/>
      <c r="AX256" s="77"/>
      <c r="AY256" s="77"/>
      <c r="AZ256" s="77"/>
      <c r="BA256" s="99">
        <f t="shared" si="50"/>
        <v>0</v>
      </c>
      <c r="BB256" s="100"/>
      <c r="BC256" s="100"/>
      <c r="BD256" s="101"/>
      <c r="BE256" s="102">
        <f t="shared" si="51"/>
        <v>0</v>
      </c>
      <c r="BF256" s="103"/>
      <c r="BG256" s="104"/>
      <c r="BH256" s="6">
        <f t="shared" si="52"/>
        <v>0</v>
      </c>
      <c r="BI256" s="6">
        <f t="shared" si="43"/>
        <v>0</v>
      </c>
      <c r="BJ256" s="85">
        <f t="shared" si="45"/>
        <v>0</v>
      </c>
      <c r="BK256" s="85"/>
      <c r="BL256" s="85"/>
      <c r="BM256" s="85"/>
      <c r="BN256" s="86"/>
      <c r="BO256">
        <f t="shared" si="48"/>
        <v>0</v>
      </c>
      <c r="BQ256">
        <f t="shared" si="44"/>
        <v>0</v>
      </c>
    </row>
    <row r="257" spans="1:69" ht="15" hidden="1" customHeight="1" x14ac:dyDescent="0.2">
      <c r="A257" s="3"/>
      <c r="B257" s="73"/>
      <c r="C257" s="74"/>
      <c r="D257" s="74"/>
      <c r="E257" s="74"/>
      <c r="F257" s="31">
        <f t="shared" si="49"/>
        <v>0</v>
      </c>
      <c r="G257" s="13"/>
      <c r="H257" s="4"/>
      <c r="I257" s="97">
        <f>BABSIN!G257</f>
        <v>0</v>
      </c>
      <c r="J257" s="97"/>
      <c r="K257" s="97"/>
      <c r="L257" s="97"/>
      <c r="M257" s="97"/>
      <c r="N257" s="97"/>
      <c r="O257" s="97"/>
      <c r="P257" s="97"/>
      <c r="Q257" s="97"/>
      <c r="R257" s="97"/>
      <c r="S257" s="97"/>
      <c r="T257" s="97"/>
      <c r="U257" s="97"/>
      <c r="V257" s="97"/>
      <c r="W257" s="98">
        <f>BABSIN!U257</f>
        <v>0</v>
      </c>
      <c r="X257" s="98"/>
      <c r="Y257" s="98"/>
      <c r="Z257" s="68"/>
      <c r="AA257" s="68"/>
      <c r="AB257" s="68"/>
      <c r="AC257" s="68"/>
      <c r="AD257" s="81"/>
      <c r="AE257" s="81"/>
      <c r="AF257" s="81"/>
      <c r="AG257" s="81"/>
      <c r="AH257" s="81"/>
      <c r="AI257" s="81">
        <f t="shared" si="46"/>
        <v>0</v>
      </c>
      <c r="AJ257" s="81"/>
      <c r="AK257" s="81"/>
      <c r="AL257" s="81"/>
      <c r="AM257" s="81"/>
      <c r="AN257" s="81"/>
      <c r="AO257" s="78"/>
      <c r="AP257" s="79"/>
      <c r="AQ257" s="79"/>
      <c r="AR257" s="79"/>
      <c r="AS257" s="79"/>
      <c r="AT257" s="80"/>
      <c r="AU257" s="77">
        <f t="shared" si="47"/>
        <v>0</v>
      </c>
      <c r="AV257" s="77"/>
      <c r="AW257" s="77"/>
      <c r="AX257" s="77"/>
      <c r="AY257" s="77"/>
      <c r="AZ257" s="77"/>
      <c r="BA257" s="99">
        <f t="shared" si="50"/>
        <v>0</v>
      </c>
      <c r="BB257" s="100"/>
      <c r="BC257" s="100"/>
      <c r="BD257" s="101"/>
      <c r="BE257" s="102">
        <f t="shared" si="51"/>
        <v>0</v>
      </c>
      <c r="BF257" s="103"/>
      <c r="BG257" s="104"/>
      <c r="BH257" s="6">
        <f t="shared" si="52"/>
        <v>0</v>
      </c>
      <c r="BI257" s="6">
        <f t="shared" si="43"/>
        <v>0</v>
      </c>
      <c r="BJ257" s="85">
        <f t="shared" si="45"/>
        <v>0</v>
      </c>
      <c r="BK257" s="85"/>
      <c r="BL257" s="85"/>
      <c r="BM257" s="85"/>
      <c r="BN257" s="86"/>
      <c r="BO257">
        <f t="shared" si="48"/>
        <v>0</v>
      </c>
      <c r="BQ257">
        <f t="shared" si="44"/>
        <v>0</v>
      </c>
    </row>
    <row r="258" spans="1:69" ht="15" hidden="1" customHeight="1" x14ac:dyDescent="0.2">
      <c r="A258" s="3"/>
      <c r="B258" s="73"/>
      <c r="C258" s="74"/>
      <c r="D258" s="74"/>
      <c r="E258" s="74"/>
      <c r="F258" s="31">
        <f t="shared" si="49"/>
        <v>0</v>
      </c>
      <c r="G258" s="13"/>
      <c r="H258" s="4"/>
      <c r="I258" s="97">
        <f>BABSIN!G258</f>
        <v>0</v>
      </c>
      <c r="J258" s="97"/>
      <c r="K258" s="97"/>
      <c r="L258" s="97"/>
      <c r="M258" s="97"/>
      <c r="N258" s="97"/>
      <c r="O258" s="97"/>
      <c r="P258" s="97"/>
      <c r="Q258" s="97"/>
      <c r="R258" s="97"/>
      <c r="S258" s="97"/>
      <c r="T258" s="97"/>
      <c r="U258" s="97"/>
      <c r="V258" s="97"/>
      <c r="W258" s="98">
        <f>BABSIN!U258</f>
        <v>0</v>
      </c>
      <c r="X258" s="98"/>
      <c r="Y258" s="98"/>
      <c r="Z258" s="68"/>
      <c r="AA258" s="68"/>
      <c r="AB258" s="68"/>
      <c r="AC258" s="68"/>
      <c r="AD258" s="81"/>
      <c r="AE258" s="81"/>
      <c r="AF258" s="81"/>
      <c r="AG258" s="81"/>
      <c r="AH258" s="81"/>
      <c r="AI258" s="81">
        <f t="shared" si="46"/>
        <v>0</v>
      </c>
      <c r="AJ258" s="81"/>
      <c r="AK258" s="81"/>
      <c r="AL258" s="81"/>
      <c r="AM258" s="81"/>
      <c r="AN258" s="81"/>
      <c r="AO258" s="78"/>
      <c r="AP258" s="79"/>
      <c r="AQ258" s="79"/>
      <c r="AR258" s="79"/>
      <c r="AS258" s="79"/>
      <c r="AT258" s="80"/>
      <c r="AU258" s="77">
        <f t="shared" si="47"/>
        <v>0</v>
      </c>
      <c r="AV258" s="77"/>
      <c r="AW258" s="77"/>
      <c r="AX258" s="77"/>
      <c r="AY258" s="77"/>
      <c r="AZ258" s="77"/>
      <c r="BA258" s="99">
        <f t="shared" si="50"/>
        <v>0</v>
      </c>
      <c r="BB258" s="100"/>
      <c r="BC258" s="100"/>
      <c r="BD258" s="101"/>
      <c r="BE258" s="102">
        <f t="shared" si="51"/>
        <v>0</v>
      </c>
      <c r="BF258" s="103"/>
      <c r="BG258" s="104"/>
      <c r="BH258" s="6">
        <f t="shared" si="52"/>
        <v>0</v>
      </c>
      <c r="BI258" s="6">
        <f t="shared" si="43"/>
        <v>0</v>
      </c>
      <c r="BJ258" s="85">
        <f t="shared" si="45"/>
        <v>0</v>
      </c>
      <c r="BK258" s="85"/>
      <c r="BL258" s="85"/>
      <c r="BM258" s="85"/>
      <c r="BN258" s="86"/>
      <c r="BO258">
        <f t="shared" si="48"/>
        <v>0</v>
      </c>
      <c r="BQ258">
        <f t="shared" si="44"/>
        <v>0</v>
      </c>
    </row>
    <row r="259" spans="1:69" ht="15" hidden="1" customHeight="1" x14ac:dyDescent="0.2">
      <c r="A259" s="3"/>
      <c r="B259" s="73"/>
      <c r="C259" s="74"/>
      <c r="D259" s="74"/>
      <c r="E259" s="74"/>
      <c r="F259" s="31">
        <f t="shared" si="49"/>
        <v>0</v>
      </c>
      <c r="G259" s="13"/>
      <c r="H259" s="4"/>
      <c r="I259" s="97">
        <f>BABSIN!G259</f>
        <v>0</v>
      </c>
      <c r="J259" s="97"/>
      <c r="K259" s="97"/>
      <c r="L259" s="97"/>
      <c r="M259" s="97"/>
      <c r="N259" s="97"/>
      <c r="O259" s="97"/>
      <c r="P259" s="97"/>
      <c r="Q259" s="97"/>
      <c r="R259" s="97"/>
      <c r="S259" s="97"/>
      <c r="T259" s="97"/>
      <c r="U259" s="97"/>
      <c r="V259" s="97"/>
      <c r="W259" s="98">
        <f>BABSIN!U259</f>
        <v>0</v>
      </c>
      <c r="X259" s="98"/>
      <c r="Y259" s="98"/>
      <c r="Z259" s="68"/>
      <c r="AA259" s="68"/>
      <c r="AB259" s="68"/>
      <c r="AC259" s="68"/>
      <c r="AD259" s="81"/>
      <c r="AE259" s="81"/>
      <c r="AF259" s="81"/>
      <c r="AG259" s="81"/>
      <c r="AH259" s="81"/>
      <c r="AI259" s="81">
        <f t="shared" si="46"/>
        <v>0</v>
      </c>
      <c r="AJ259" s="81"/>
      <c r="AK259" s="81"/>
      <c r="AL259" s="81"/>
      <c r="AM259" s="81"/>
      <c r="AN259" s="81"/>
      <c r="AO259" s="78"/>
      <c r="AP259" s="79"/>
      <c r="AQ259" s="79"/>
      <c r="AR259" s="79"/>
      <c r="AS259" s="79"/>
      <c r="AT259" s="80"/>
      <c r="AU259" s="77">
        <f t="shared" si="47"/>
        <v>0</v>
      </c>
      <c r="AV259" s="77"/>
      <c r="AW259" s="77"/>
      <c r="AX259" s="77"/>
      <c r="AY259" s="77"/>
      <c r="AZ259" s="77"/>
      <c r="BA259" s="99">
        <f t="shared" si="50"/>
        <v>0</v>
      </c>
      <c r="BB259" s="100"/>
      <c r="BC259" s="100"/>
      <c r="BD259" s="101"/>
      <c r="BE259" s="102">
        <f t="shared" si="51"/>
        <v>0</v>
      </c>
      <c r="BF259" s="103"/>
      <c r="BG259" s="104"/>
      <c r="BH259" s="6">
        <f t="shared" si="52"/>
        <v>0</v>
      </c>
      <c r="BI259" s="6">
        <f t="shared" si="43"/>
        <v>0</v>
      </c>
      <c r="BJ259" s="85">
        <f t="shared" si="45"/>
        <v>0</v>
      </c>
      <c r="BK259" s="85"/>
      <c r="BL259" s="85"/>
      <c r="BM259" s="85"/>
      <c r="BN259" s="86"/>
      <c r="BO259">
        <f t="shared" si="48"/>
        <v>0</v>
      </c>
      <c r="BQ259">
        <f t="shared" si="44"/>
        <v>0</v>
      </c>
    </row>
    <row r="260" spans="1:69" ht="15" hidden="1" customHeight="1" x14ac:dyDescent="0.2">
      <c r="A260" s="3"/>
      <c r="B260" s="73"/>
      <c r="C260" s="74"/>
      <c r="D260" s="74"/>
      <c r="E260" s="74"/>
      <c r="F260" s="31">
        <f t="shared" si="49"/>
        <v>0</v>
      </c>
      <c r="G260" s="13"/>
      <c r="H260" s="4"/>
      <c r="I260" s="97">
        <f>BABSIN!G260</f>
        <v>0</v>
      </c>
      <c r="J260" s="97"/>
      <c r="K260" s="97"/>
      <c r="L260" s="97"/>
      <c r="M260" s="97"/>
      <c r="N260" s="97"/>
      <c r="O260" s="97"/>
      <c r="P260" s="97"/>
      <c r="Q260" s="97"/>
      <c r="R260" s="97"/>
      <c r="S260" s="97"/>
      <c r="T260" s="97"/>
      <c r="U260" s="97"/>
      <c r="V260" s="97"/>
      <c r="W260" s="98">
        <f>BABSIN!U260</f>
        <v>0</v>
      </c>
      <c r="X260" s="98"/>
      <c r="Y260" s="98"/>
      <c r="Z260" s="68"/>
      <c r="AA260" s="68"/>
      <c r="AB260" s="68"/>
      <c r="AC260" s="68"/>
      <c r="AD260" s="81"/>
      <c r="AE260" s="81"/>
      <c r="AF260" s="81"/>
      <c r="AG260" s="81"/>
      <c r="AH260" s="81"/>
      <c r="AI260" s="81">
        <f t="shared" si="46"/>
        <v>0</v>
      </c>
      <c r="AJ260" s="81"/>
      <c r="AK260" s="81"/>
      <c r="AL260" s="81"/>
      <c r="AM260" s="81"/>
      <c r="AN260" s="81"/>
      <c r="AO260" s="78"/>
      <c r="AP260" s="79"/>
      <c r="AQ260" s="79"/>
      <c r="AR260" s="79"/>
      <c r="AS260" s="79"/>
      <c r="AT260" s="80"/>
      <c r="AU260" s="77">
        <f t="shared" si="47"/>
        <v>0</v>
      </c>
      <c r="AV260" s="77"/>
      <c r="AW260" s="77"/>
      <c r="AX260" s="77"/>
      <c r="AY260" s="77"/>
      <c r="AZ260" s="77"/>
      <c r="BA260" s="99">
        <f t="shared" si="50"/>
        <v>0</v>
      </c>
      <c r="BB260" s="100"/>
      <c r="BC260" s="100"/>
      <c r="BD260" s="101"/>
      <c r="BE260" s="102">
        <f t="shared" si="51"/>
        <v>0</v>
      </c>
      <c r="BF260" s="103"/>
      <c r="BG260" s="104"/>
      <c r="BH260" s="6">
        <f t="shared" si="52"/>
        <v>0</v>
      </c>
      <c r="BI260" s="6">
        <f t="shared" ref="BI260:BI323" si="53">IF(A260="S",BJ260,)</f>
        <v>0</v>
      </c>
      <c r="BJ260" s="85">
        <f t="shared" si="45"/>
        <v>0</v>
      </c>
      <c r="BK260" s="85"/>
      <c r="BL260" s="85"/>
      <c r="BM260" s="85"/>
      <c r="BN260" s="86"/>
      <c r="BO260">
        <f t="shared" si="48"/>
        <v>0</v>
      </c>
      <c r="BQ260">
        <f t="shared" si="44"/>
        <v>0</v>
      </c>
    </row>
    <row r="261" spans="1:69" ht="15" hidden="1" customHeight="1" x14ac:dyDescent="0.2">
      <c r="A261" s="3"/>
      <c r="B261" s="73"/>
      <c r="C261" s="74"/>
      <c r="D261" s="74"/>
      <c r="E261" s="74"/>
      <c r="F261" s="31">
        <f t="shared" si="49"/>
        <v>0</v>
      </c>
      <c r="G261" s="13"/>
      <c r="H261" s="4"/>
      <c r="I261" s="97">
        <f>BABSIN!G261</f>
        <v>0</v>
      </c>
      <c r="J261" s="97"/>
      <c r="K261" s="97"/>
      <c r="L261" s="97"/>
      <c r="M261" s="97"/>
      <c r="N261" s="97"/>
      <c r="O261" s="97"/>
      <c r="P261" s="97"/>
      <c r="Q261" s="97"/>
      <c r="R261" s="97"/>
      <c r="S261" s="97"/>
      <c r="T261" s="97"/>
      <c r="U261" s="97"/>
      <c r="V261" s="97"/>
      <c r="W261" s="98">
        <f>BABSIN!U261</f>
        <v>0</v>
      </c>
      <c r="X261" s="98"/>
      <c r="Y261" s="98"/>
      <c r="Z261" s="68"/>
      <c r="AA261" s="68"/>
      <c r="AB261" s="68"/>
      <c r="AC261" s="68"/>
      <c r="AD261" s="81"/>
      <c r="AE261" s="81"/>
      <c r="AF261" s="81"/>
      <c r="AG261" s="81"/>
      <c r="AH261" s="81"/>
      <c r="AI261" s="81">
        <f t="shared" si="46"/>
        <v>0</v>
      </c>
      <c r="AJ261" s="81"/>
      <c r="AK261" s="81"/>
      <c r="AL261" s="81"/>
      <c r="AM261" s="81"/>
      <c r="AN261" s="81"/>
      <c r="AO261" s="78"/>
      <c r="AP261" s="79"/>
      <c r="AQ261" s="79"/>
      <c r="AR261" s="79"/>
      <c r="AS261" s="79"/>
      <c r="AT261" s="80"/>
      <c r="AU261" s="77">
        <f t="shared" si="47"/>
        <v>0</v>
      </c>
      <c r="AV261" s="77"/>
      <c r="AW261" s="77"/>
      <c r="AX261" s="77"/>
      <c r="AY261" s="77"/>
      <c r="AZ261" s="77"/>
      <c r="BA261" s="99">
        <f t="shared" si="50"/>
        <v>0</v>
      </c>
      <c r="BB261" s="100"/>
      <c r="BC261" s="100"/>
      <c r="BD261" s="101"/>
      <c r="BE261" s="102">
        <f t="shared" si="51"/>
        <v>0</v>
      </c>
      <c r="BF261" s="103"/>
      <c r="BG261" s="104"/>
      <c r="BH261" s="6">
        <f t="shared" si="52"/>
        <v>0</v>
      </c>
      <c r="BI261" s="6">
        <f t="shared" si="53"/>
        <v>0</v>
      </c>
      <c r="BJ261" s="85">
        <f t="shared" si="45"/>
        <v>0</v>
      </c>
      <c r="BK261" s="85"/>
      <c r="BL261" s="85"/>
      <c r="BM261" s="85"/>
      <c r="BN261" s="86"/>
      <c r="BO261">
        <f t="shared" si="48"/>
        <v>0</v>
      </c>
      <c r="BQ261">
        <f t="shared" si="44"/>
        <v>0</v>
      </c>
    </row>
    <row r="262" spans="1:69" ht="15" hidden="1" customHeight="1" x14ac:dyDescent="0.2">
      <c r="A262" s="3"/>
      <c r="B262" s="73"/>
      <c r="C262" s="74"/>
      <c r="D262" s="74"/>
      <c r="E262" s="74"/>
      <c r="F262" s="31">
        <f t="shared" si="49"/>
        <v>0</v>
      </c>
      <c r="G262" s="13"/>
      <c r="H262" s="4"/>
      <c r="I262" s="97">
        <f>BABSIN!G262</f>
        <v>0</v>
      </c>
      <c r="J262" s="97"/>
      <c r="K262" s="97"/>
      <c r="L262" s="97"/>
      <c r="M262" s="97"/>
      <c r="N262" s="97"/>
      <c r="O262" s="97"/>
      <c r="P262" s="97"/>
      <c r="Q262" s="97"/>
      <c r="R262" s="97"/>
      <c r="S262" s="97"/>
      <c r="T262" s="97"/>
      <c r="U262" s="97"/>
      <c r="V262" s="97"/>
      <c r="W262" s="98">
        <f>BABSIN!U262</f>
        <v>0</v>
      </c>
      <c r="X262" s="98"/>
      <c r="Y262" s="98"/>
      <c r="Z262" s="68"/>
      <c r="AA262" s="68"/>
      <c r="AB262" s="68"/>
      <c r="AC262" s="68"/>
      <c r="AD262" s="81"/>
      <c r="AE262" s="81"/>
      <c r="AF262" s="81"/>
      <c r="AG262" s="81"/>
      <c r="AH262" s="81"/>
      <c r="AI262" s="81">
        <f t="shared" si="46"/>
        <v>0</v>
      </c>
      <c r="AJ262" s="81"/>
      <c r="AK262" s="81"/>
      <c r="AL262" s="81"/>
      <c r="AM262" s="81"/>
      <c r="AN262" s="81"/>
      <c r="AO262" s="78"/>
      <c r="AP262" s="79"/>
      <c r="AQ262" s="79"/>
      <c r="AR262" s="79"/>
      <c r="AS262" s="79"/>
      <c r="AT262" s="80"/>
      <c r="AU262" s="77">
        <f t="shared" si="47"/>
        <v>0</v>
      </c>
      <c r="AV262" s="77"/>
      <c r="AW262" s="77"/>
      <c r="AX262" s="77"/>
      <c r="AY262" s="77"/>
      <c r="AZ262" s="77"/>
      <c r="BA262" s="99">
        <f t="shared" si="50"/>
        <v>0</v>
      </c>
      <c r="BB262" s="100"/>
      <c r="BC262" s="100"/>
      <c r="BD262" s="101"/>
      <c r="BE262" s="102">
        <f t="shared" si="51"/>
        <v>0</v>
      </c>
      <c r="BF262" s="103"/>
      <c r="BG262" s="104"/>
      <c r="BH262" s="6">
        <f t="shared" si="52"/>
        <v>0</v>
      </c>
      <c r="BI262" s="6">
        <f t="shared" si="53"/>
        <v>0</v>
      </c>
      <c r="BJ262" s="85">
        <f t="shared" si="45"/>
        <v>0</v>
      </c>
      <c r="BK262" s="85"/>
      <c r="BL262" s="85"/>
      <c r="BM262" s="85"/>
      <c r="BN262" s="86"/>
      <c r="BO262">
        <f t="shared" si="48"/>
        <v>0</v>
      </c>
      <c r="BQ262">
        <f t="shared" si="44"/>
        <v>0</v>
      </c>
    </row>
    <row r="263" spans="1:69" ht="15" hidden="1" customHeight="1" x14ac:dyDescent="0.2">
      <c r="A263" s="3"/>
      <c r="B263" s="73"/>
      <c r="C263" s="74"/>
      <c r="D263" s="74"/>
      <c r="E263" s="74"/>
      <c r="F263" s="31">
        <f t="shared" si="49"/>
        <v>0</v>
      </c>
      <c r="G263" s="13"/>
      <c r="H263" s="4"/>
      <c r="I263" s="97">
        <f>BABSIN!G263</f>
        <v>0</v>
      </c>
      <c r="J263" s="97"/>
      <c r="K263" s="97"/>
      <c r="L263" s="97"/>
      <c r="M263" s="97"/>
      <c r="N263" s="97"/>
      <c r="O263" s="97"/>
      <c r="P263" s="97"/>
      <c r="Q263" s="97"/>
      <c r="R263" s="97"/>
      <c r="S263" s="97"/>
      <c r="T263" s="97"/>
      <c r="U263" s="97"/>
      <c r="V263" s="97"/>
      <c r="W263" s="98">
        <f>BABSIN!U263</f>
        <v>0</v>
      </c>
      <c r="X263" s="98"/>
      <c r="Y263" s="98"/>
      <c r="Z263" s="68"/>
      <c r="AA263" s="68"/>
      <c r="AB263" s="68"/>
      <c r="AC263" s="68"/>
      <c r="AD263" s="81"/>
      <c r="AE263" s="81"/>
      <c r="AF263" s="81"/>
      <c r="AG263" s="81"/>
      <c r="AH263" s="81"/>
      <c r="AI263" s="81">
        <f t="shared" si="46"/>
        <v>0</v>
      </c>
      <c r="AJ263" s="81"/>
      <c r="AK263" s="81"/>
      <c r="AL263" s="81"/>
      <c r="AM263" s="81"/>
      <c r="AN263" s="81"/>
      <c r="AO263" s="78"/>
      <c r="AP263" s="79"/>
      <c r="AQ263" s="79"/>
      <c r="AR263" s="79"/>
      <c r="AS263" s="79"/>
      <c r="AT263" s="80"/>
      <c r="AU263" s="77">
        <f t="shared" si="47"/>
        <v>0</v>
      </c>
      <c r="AV263" s="77"/>
      <c r="AW263" s="77"/>
      <c r="AX263" s="77"/>
      <c r="AY263" s="77"/>
      <c r="AZ263" s="77"/>
      <c r="BA263" s="99">
        <f t="shared" si="50"/>
        <v>0</v>
      </c>
      <c r="BB263" s="100"/>
      <c r="BC263" s="100"/>
      <c r="BD263" s="101"/>
      <c r="BE263" s="102">
        <f t="shared" si="51"/>
        <v>0</v>
      </c>
      <c r="BF263" s="103"/>
      <c r="BG263" s="104"/>
      <c r="BH263" s="6">
        <f t="shared" si="52"/>
        <v>0</v>
      </c>
      <c r="BI263" s="6">
        <f t="shared" si="53"/>
        <v>0</v>
      </c>
      <c r="BJ263" s="85">
        <f t="shared" si="45"/>
        <v>0</v>
      </c>
      <c r="BK263" s="85"/>
      <c r="BL263" s="85"/>
      <c r="BM263" s="85"/>
      <c r="BN263" s="86"/>
      <c r="BO263">
        <f t="shared" si="48"/>
        <v>0</v>
      </c>
      <c r="BQ263">
        <f t="shared" si="44"/>
        <v>0</v>
      </c>
    </row>
    <row r="264" spans="1:69" ht="15" hidden="1" customHeight="1" x14ac:dyDescent="0.2">
      <c r="A264" s="3"/>
      <c r="B264" s="73"/>
      <c r="C264" s="74"/>
      <c r="D264" s="74"/>
      <c r="E264" s="74"/>
      <c r="F264" s="31">
        <f t="shared" si="49"/>
        <v>0</v>
      </c>
      <c r="G264" s="13"/>
      <c r="H264" s="4"/>
      <c r="I264" s="97">
        <f>BABSIN!G264</f>
        <v>0</v>
      </c>
      <c r="J264" s="97"/>
      <c r="K264" s="97"/>
      <c r="L264" s="97"/>
      <c r="M264" s="97"/>
      <c r="N264" s="97"/>
      <c r="O264" s="97"/>
      <c r="P264" s="97"/>
      <c r="Q264" s="97"/>
      <c r="R264" s="97"/>
      <c r="S264" s="97"/>
      <c r="T264" s="97"/>
      <c r="U264" s="97"/>
      <c r="V264" s="97"/>
      <c r="W264" s="98">
        <f>BABSIN!U264</f>
        <v>0</v>
      </c>
      <c r="X264" s="98"/>
      <c r="Y264" s="98"/>
      <c r="Z264" s="68"/>
      <c r="AA264" s="68"/>
      <c r="AB264" s="68"/>
      <c r="AC264" s="68"/>
      <c r="AD264" s="81"/>
      <c r="AE264" s="81"/>
      <c r="AF264" s="81"/>
      <c r="AG264" s="81"/>
      <c r="AH264" s="81"/>
      <c r="AI264" s="81">
        <f t="shared" si="46"/>
        <v>0</v>
      </c>
      <c r="AJ264" s="81"/>
      <c r="AK264" s="81"/>
      <c r="AL264" s="81"/>
      <c r="AM264" s="81"/>
      <c r="AN264" s="81"/>
      <c r="AO264" s="78"/>
      <c r="AP264" s="79"/>
      <c r="AQ264" s="79"/>
      <c r="AR264" s="79"/>
      <c r="AS264" s="79"/>
      <c r="AT264" s="80"/>
      <c r="AU264" s="77">
        <f t="shared" si="47"/>
        <v>0</v>
      </c>
      <c r="AV264" s="77"/>
      <c r="AW264" s="77"/>
      <c r="AX264" s="77"/>
      <c r="AY264" s="77"/>
      <c r="AZ264" s="77"/>
      <c r="BA264" s="99">
        <f t="shared" si="50"/>
        <v>0</v>
      </c>
      <c r="BB264" s="100"/>
      <c r="BC264" s="100"/>
      <c r="BD264" s="101"/>
      <c r="BE264" s="102">
        <f t="shared" si="51"/>
        <v>0</v>
      </c>
      <c r="BF264" s="103"/>
      <c r="BG264" s="104"/>
      <c r="BH264" s="6">
        <f t="shared" si="52"/>
        <v>0</v>
      </c>
      <c r="BI264" s="6">
        <f t="shared" si="53"/>
        <v>0</v>
      </c>
      <c r="BJ264" s="85">
        <f t="shared" si="45"/>
        <v>0</v>
      </c>
      <c r="BK264" s="85"/>
      <c r="BL264" s="85"/>
      <c r="BM264" s="85"/>
      <c r="BN264" s="86"/>
      <c r="BO264">
        <f t="shared" si="48"/>
        <v>0</v>
      </c>
      <c r="BQ264">
        <f t="shared" si="44"/>
        <v>0</v>
      </c>
    </row>
    <row r="265" spans="1:69" ht="15" hidden="1" customHeight="1" x14ac:dyDescent="0.2">
      <c r="A265" s="3"/>
      <c r="B265" s="73"/>
      <c r="C265" s="74"/>
      <c r="D265" s="74"/>
      <c r="E265" s="74"/>
      <c r="F265" s="31">
        <f t="shared" si="49"/>
        <v>0</v>
      </c>
      <c r="G265" s="13"/>
      <c r="H265" s="4"/>
      <c r="I265" s="97">
        <f>BABSIN!G265</f>
        <v>0</v>
      </c>
      <c r="J265" s="97"/>
      <c r="K265" s="97"/>
      <c r="L265" s="97"/>
      <c r="M265" s="97"/>
      <c r="N265" s="97"/>
      <c r="O265" s="97"/>
      <c r="P265" s="97"/>
      <c r="Q265" s="97"/>
      <c r="R265" s="97"/>
      <c r="S265" s="97"/>
      <c r="T265" s="97"/>
      <c r="U265" s="97"/>
      <c r="V265" s="97"/>
      <c r="W265" s="98">
        <f>BABSIN!U265</f>
        <v>0</v>
      </c>
      <c r="X265" s="98"/>
      <c r="Y265" s="98"/>
      <c r="Z265" s="68"/>
      <c r="AA265" s="68"/>
      <c r="AB265" s="68"/>
      <c r="AC265" s="68"/>
      <c r="AD265" s="81"/>
      <c r="AE265" s="81"/>
      <c r="AF265" s="81"/>
      <c r="AG265" s="81"/>
      <c r="AH265" s="81"/>
      <c r="AI265" s="81">
        <f t="shared" si="46"/>
        <v>0</v>
      </c>
      <c r="AJ265" s="81"/>
      <c r="AK265" s="81"/>
      <c r="AL265" s="81"/>
      <c r="AM265" s="81"/>
      <c r="AN265" s="81"/>
      <c r="AO265" s="78"/>
      <c r="AP265" s="79"/>
      <c r="AQ265" s="79"/>
      <c r="AR265" s="79"/>
      <c r="AS265" s="79"/>
      <c r="AT265" s="80"/>
      <c r="AU265" s="77">
        <f t="shared" si="47"/>
        <v>0</v>
      </c>
      <c r="AV265" s="77"/>
      <c r="AW265" s="77"/>
      <c r="AX265" s="77"/>
      <c r="AY265" s="77"/>
      <c r="AZ265" s="77"/>
      <c r="BA265" s="99">
        <f t="shared" si="50"/>
        <v>0</v>
      </c>
      <c r="BB265" s="100"/>
      <c r="BC265" s="100"/>
      <c r="BD265" s="101"/>
      <c r="BE265" s="102">
        <f t="shared" si="51"/>
        <v>0</v>
      </c>
      <c r="BF265" s="103"/>
      <c r="BG265" s="104"/>
      <c r="BH265" s="6">
        <f t="shared" si="52"/>
        <v>0</v>
      </c>
      <c r="BI265" s="6">
        <f t="shared" si="53"/>
        <v>0</v>
      </c>
      <c r="BJ265" s="85">
        <f t="shared" si="45"/>
        <v>0</v>
      </c>
      <c r="BK265" s="85"/>
      <c r="BL265" s="85"/>
      <c r="BM265" s="85"/>
      <c r="BN265" s="86"/>
      <c r="BO265">
        <f t="shared" si="48"/>
        <v>0</v>
      </c>
      <c r="BQ265">
        <f t="shared" si="44"/>
        <v>0</v>
      </c>
    </row>
    <row r="266" spans="1:69" ht="15" hidden="1" customHeight="1" x14ac:dyDescent="0.2">
      <c r="A266" s="3"/>
      <c r="B266" s="73"/>
      <c r="C266" s="74"/>
      <c r="D266" s="74"/>
      <c r="E266" s="74"/>
      <c r="F266" s="31">
        <f t="shared" si="49"/>
        <v>0</v>
      </c>
      <c r="G266" s="13"/>
      <c r="H266" s="4"/>
      <c r="I266" s="97">
        <f>BABSIN!G266</f>
        <v>0</v>
      </c>
      <c r="J266" s="97"/>
      <c r="K266" s="97"/>
      <c r="L266" s="97"/>
      <c r="M266" s="97"/>
      <c r="N266" s="97"/>
      <c r="O266" s="97"/>
      <c r="P266" s="97"/>
      <c r="Q266" s="97"/>
      <c r="R266" s="97"/>
      <c r="S266" s="97"/>
      <c r="T266" s="97"/>
      <c r="U266" s="97"/>
      <c r="V266" s="97"/>
      <c r="W266" s="98">
        <f>BABSIN!U266</f>
        <v>0</v>
      </c>
      <c r="X266" s="98"/>
      <c r="Y266" s="98"/>
      <c r="Z266" s="68"/>
      <c r="AA266" s="68"/>
      <c r="AB266" s="68"/>
      <c r="AC266" s="68"/>
      <c r="AD266" s="81"/>
      <c r="AE266" s="81"/>
      <c r="AF266" s="81"/>
      <c r="AG266" s="81"/>
      <c r="AH266" s="81"/>
      <c r="AI266" s="81">
        <f t="shared" si="46"/>
        <v>0</v>
      </c>
      <c r="AJ266" s="81"/>
      <c r="AK266" s="81"/>
      <c r="AL266" s="81"/>
      <c r="AM266" s="81"/>
      <c r="AN266" s="81"/>
      <c r="AO266" s="78"/>
      <c r="AP266" s="79"/>
      <c r="AQ266" s="79"/>
      <c r="AR266" s="79"/>
      <c r="AS266" s="79"/>
      <c r="AT266" s="80"/>
      <c r="AU266" s="77">
        <f t="shared" si="47"/>
        <v>0</v>
      </c>
      <c r="AV266" s="77"/>
      <c r="AW266" s="77"/>
      <c r="AX266" s="77"/>
      <c r="AY266" s="77"/>
      <c r="AZ266" s="77"/>
      <c r="BA266" s="99">
        <f t="shared" si="50"/>
        <v>0</v>
      </c>
      <c r="BB266" s="100"/>
      <c r="BC266" s="100"/>
      <c r="BD266" s="101"/>
      <c r="BE266" s="102">
        <f t="shared" si="51"/>
        <v>0</v>
      </c>
      <c r="BF266" s="103"/>
      <c r="BG266" s="104"/>
      <c r="BH266" s="6">
        <f t="shared" si="52"/>
        <v>0</v>
      </c>
      <c r="BI266" s="6">
        <f t="shared" si="53"/>
        <v>0</v>
      </c>
      <c r="BJ266" s="85">
        <f t="shared" si="45"/>
        <v>0</v>
      </c>
      <c r="BK266" s="85"/>
      <c r="BL266" s="85"/>
      <c r="BM266" s="85"/>
      <c r="BN266" s="86"/>
      <c r="BO266">
        <f t="shared" si="48"/>
        <v>0</v>
      </c>
      <c r="BQ266">
        <f t="shared" si="44"/>
        <v>0</v>
      </c>
    </row>
    <row r="267" spans="1:69" ht="15" hidden="1" customHeight="1" x14ac:dyDescent="0.2">
      <c r="A267" s="3"/>
      <c r="B267" s="73"/>
      <c r="C267" s="74"/>
      <c r="D267" s="74"/>
      <c r="E267" s="74"/>
      <c r="F267" s="31">
        <f t="shared" si="49"/>
        <v>0</v>
      </c>
      <c r="G267" s="13"/>
      <c r="H267" s="4"/>
      <c r="I267" s="97">
        <f>BABSIN!G267</f>
        <v>0</v>
      </c>
      <c r="J267" s="97"/>
      <c r="K267" s="97"/>
      <c r="L267" s="97"/>
      <c r="M267" s="97"/>
      <c r="N267" s="97"/>
      <c r="O267" s="97"/>
      <c r="P267" s="97"/>
      <c r="Q267" s="97"/>
      <c r="R267" s="97"/>
      <c r="S267" s="97"/>
      <c r="T267" s="97"/>
      <c r="U267" s="97"/>
      <c r="V267" s="97"/>
      <c r="W267" s="98">
        <f>BABSIN!U267</f>
        <v>0</v>
      </c>
      <c r="X267" s="98"/>
      <c r="Y267" s="98"/>
      <c r="Z267" s="68"/>
      <c r="AA267" s="68"/>
      <c r="AB267" s="68"/>
      <c r="AC267" s="68"/>
      <c r="AD267" s="81"/>
      <c r="AE267" s="81"/>
      <c r="AF267" s="81"/>
      <c r="AG267" s="81"/>
      <c r="AH267" s="81"/>
      <c r="AI267" s="81">
        <f t="shared" si="46"/>
        <v>0</v>
      </c>
      <c r="AJ267" s="81"/>
      <c r="AK267" s="81"/>
      <c r="AL267" s="81"/>
      <c r="AM267" s="81"/>
      <c r="AN267" s="81"/>
      <c r="AO267" s="78"/>
      <c r="AP267" s="79"/>
      <c r="AQ267" s="79"/>
      <c r="AR267" s="79"/>
      <c r="AS267" s="79"/>
      <c r="AT267" s="80"/>
      <c r="AU267" s="77">
        <f t="shared" si="47"/>
        <v>0</v>
      </c>
      <c r="AV267" s="77"/>
      <c r="AW267" s="77"/>
      <c r="AX267" s="77"/>
      <c r="AY267" s="77"/>
      <c r="AZ267" s="77"/>
      <c r="BA267" s="99">
        <f t="shared" si="50"/>
        <v>0</v>
      </c>
      <c r="BB267" s="100"/>
      <c r="BC267" s="100"/>
      <c r="BD267" s="101"/>
      <c r="BE267" s="102">
        <f t="shared" si="51"/>
        <v>0</v>
      </c>
      <c r="BF267" s="103"/>
      <c r="BG267" s="104"/>
      <c r="BH267" s="6">
        <f t="shared" si="52"/>
        <v>0</v>
      </c>
      <c r="BI267" s="6">
        <f t="shared" si="53"/>
        <v>0</v>
      </c>
      <c r="BJ267" s="85">
        <f t="shared" si="45"/>
        <v>0</v>
      </c>
      <c r="BK267" s="85"/>
      <c r="BL267" s="85"/>
      <c r="BM267" s="85"/>
      <c r="BN267" s="86"/>
      <c r="BO267">
        <f t="shared" si="48"/>
        <v>0</v>
      </c>
      <c r="BQ267">
        <f t="shared" si="44"/>
        <v>0</v>
      </c>
    </row>
    <row r="268" spans="1:69" ht="15" hidden="1" customHeight="1" x14ac:dyDescent="0.2">
      <c r="A268" s="3"/>
      <c r="B268" s="73"/>
      <c r="C268" s="74"/>
      <c r="D268" s="74"/>
      <c r="E268" s="74"/>
      <c r="F268" s="31">
        <f t="shared" si="49"/>
        <v>0</v>
      </c>
      <c r="G268" s="13"/>
      <c r="H268" s="4"/>
      <c r="I268" s="97">
        <f>BABSIN!G268</f>
        <v>0</v>
      </c>
      <c r="J268" s="97"/>
      <c r="K268" s="97"/>
      <c r="L268" s="97"/>
      <c r="M268" s="97"/>
      <c r="N268" s="97"/>
      <c r="O268" s="97"/>
      <c r="P268" s="97"/>
      <c r="Q268" s="97"/>
      <c r="R268" s="97"/>
      <c r="S268" s="97"/>
      <c r="T268" s="97"/>
      <c r="U268" s="97"/>
      <c r="V268" s="97"/>
      <c r="W268" s="98">
        <f>BABSIN!U268</f>
        <v>0</v>
      </c>
      <c r="X268" s="98"/>
      <c r="Y268" s="98"/>
      <c r="Z268" s="68"/>
      <c r="AA268" s="68"/>
      <c r="AB268" s="68"/>
      <c r="AC268" s="68"/>
      <c r="AD268" s="81"/>
      <c r="AE268" s="81"/>
      <c r="AF268" s="81"/>
      <c r="AG268" s="81"/>
      <c r="AH268" s="81"/>
      <c r="AI268" s="81">
        <f t="shared" si="46"/>
        <v>0</v>
      </c>
      <c r="AJ268" s="81"/>
      <c r="AK268" s="81"/>
      <c r="AL268" s="81"/>
      <c r="AM268" s="81"/>
      <c r="AN268" s="81"/>
      <c r="AO268" s="78"/>
      <c r="AP268" s="79"/>
      <c r="AQ268" s="79"/>
      <c r="AR268" s="79"/>
      <c r="AS268" s="79"/>
      <c r="AT268" s="80"/>
      <c r="AU268" s="77">
        <f t="shared" si="47"/>
        <v>0</v>
      </c>
      <c r="AV268" s="77"/>
      <c r="AW268" s="77"/>
      <c r="AX268" s="77"/>
      <c r="AY268" s="77"/>
      <c r="AZ268" s="77"/>
      <c r="BA268" s="99">
        <f t="shared" si="50"/>
        <v>0</v>
      </c>
      <c r="BB268" s="100"/>
      <c r="BC268" s="100"/>
      <c r="BD268" s="101"/>
      <c r="BE268" s="102">
        <f t="shared" si="51"/>
        <v>0</v>
      </c>
      <c r="BF268" s="103"/>
      <c r="BG268" s="104"/>
      <c r="BH268" s="6">
        <f t="shared" si="52"/>
        <v>0</v>
      </c>
      <c r="BI268" s="6">
        <f t="shared" si="53"/>
        <v>0</v>
      </c>
      <c r="BJ268" s="85">
        <f t="shared" si="45"/>
        <v>0</v>
      </c>
      <c r="BK268" s="85"/>
      <c r="BL268" s="85"/>
      <c r="BM268" s="85"/>
      <c r="BN268" s="86"/>
      <c r="BO268">
        <f t="shared" si="48"/>
        <v>0</v>
      </c>
      <c r="BQ268">
        <f t="shared" si="44"/>
        <v>0</v>
      </c>
    </row>
    <row r="269" spans="1:69" ht="15" hidden="1" customHeight="1" x14ac:dyDescent="0.2">
      <c r="A269" s="3"/>
      <c r="B269" s="73"/>
      <c r="C269" s="74"/>
      <c r="D269" s="74"/>
      <c r="E269" s="74"/>
      <c r="F269" s="31">
        <f t="shared" si="49"/>
        <v>0</v>
      </c>
      <c r="G269" s="13"/>
      <c r="H269" s="4"/>
      <c r="I269" s="97">
        <f>BABSIN!G269</f>
        <v>0</v>
      </c>
      <c r="J269" s="97"/>
      <c r="K269" s="97"/>
      <c r="L269" s="97"/>
      <c r="M269" s="97"/>
      <c r="N269" s="97"/>
      <c r="O269" s="97"/>
      <c r="P269" s="97"/>
      <c r="Q269" s="97"/>
      <c r="R269" s="97"/>
      <c r="S269" s="97"/>
      <c r="T269" s="97"/>
      <c r="U269" s="97"/>
      <c r="V269" s="97"/>
      <c r="W269" s="98">
        <f>BABSIN!U269</f>
        <v>0</v>
      </c>
      <c r="X269" s="98"/>
      <c r="Y269" s="98"/>
      <c r="Z269" s="68"/>
      <c r="AA269" s="68"/>
      <c r="AB269" s="68"/>
      <c r="AC269" s="68"/>
      <c r="AD269" s="81"/>
      <c r="AE269" s="81"/>
      <c r="AF269" s="81"/>
      <c r="AG269" s="81"/>
      <c r="AH269" s="81"/>
      <c r="AI269" s="81">
        <f t="shared" si="46"/>
        <v>0</v>
      </c>
      <c r="AJ269" s="81"/>
      <c r="AK269" s="81"/>
      <c r="AL269" s="81"/>
      <c r="AM269" s="81"/>
      <c r="AN269" s="81"/>
      <c r="AO269" s="78"/>
      <c r="AP269" s="79"/>
      <c r="AQ269" s="79"/>
      <c r="AR269" s="79"/>
      <c r="AS269" s="79"/>
      <c r="AT269" s="80"/>
      <c r="AU269" s="77">
        <f t="shared" si="47"/>
        <v>0</v>
      </c>
      <c r="AV269" s="77"/>
      <c r="AW269" s="77"/>
      <c r="AX269" s="77"/>
      <c r="AY269" s="77"/>
      <c r="AZ269" s="77"/>
      <c r="BA269" s="99">
        <f t="shared" si="50"/>
        <v>0</v>
      </c>
      <c r="BB269" s="100"/>
      <c r="BC269" s="100"/>
      <c r="BD269" s="101"/>
      <c r="BE269" s="102">
        <f t="shared" si="51"/>
        <v>0</v>
      </c>
      <c r="BF269" s="103"/>
      <c r="BG269" s="104"/>
      <c r="BH269" s="6">
        <f t="shared" si="52"/>
        <v>0</v>
      </c>
      <c r="BI269" s="6">
        <f t="shared" si="53"/>
        <v>0</v>
      </c>
      <c r="BJ269" s="85">
        <f t="shared" si="45"/>
        <v>0</v>
      </c>
      <c r="BK269" s="85"/>
      <c r="BL269" s="85"/>
      <c r="BM269" s="85"/>
      <c r="BN269" s="86"/>
      <c r="BO269">
        <f t="shared" si="48"/>
        <v>0</v>
      </c>
      <c r="BQ269">
        <f t="shared" si="44"/>
        <v>0</v>
      </c>
    </row>
    <row r="270" spans="1:69" ht="15" hidden="1" customHeight="1" x14ac:dyDescent="0.2">
      <c r="A270" s="3"/>
      <c r="B270" s="73"/>
      <c r="C270" s="74"/>
      <c r="D270" s="74"/>
      <c r="E270" s="74"/>
      <c r="F270" s="31">
        <f t="shared" si="49"/>
        <v>0</v>
      </c>
      <c r="G270" s="13"/>
      <c r="H270" s="4"/>
      <c r="I270" s="97">
        <f>BABSIN!G270</f>
        <v>0</v>
      </c>
      <c r="J270" s="97"/>
      <c r="K270" s="97"/>
      <c r="L270" s="97"/>
      <c r="M270" s="97"/>
      <c r="N270" s="97"/>
      <c r="O270" s="97"/>
      <c r="P270" s="97"/>
      <c r="Q270" s="97"/>
      <c r="R270" s="97"/>
      <c r="S270" s="97"/>
      <c r="T270" s="97"/>
      <c r="U270" s="97"/>
      <c r="V270" s="97"/>
      <c r="W270" s="98">
        <f>BABSIN!U270</f>
        <v>0</v>
      </c>
      <c r="X270" s="98"/>
      <c r="Y270" s="98"/>
      <c r="Z270" s="68"/>
      <c r="AA270" s="68"/>
      <c r="AB270" s="68"/>
      <c r="AC270" s="68"/>
      <c r="AD270" s="81"/>
      <c r="AE270" s="81"/>
      <c r="AF270" s="81"/>
      <c r="AG270" s="81"/>
      <c r="AH270" s="81"/>
      <c r="AI270" s="81">
        <f t="shared" si="46"/>
        <v>0</v>
      </c>
      <c r="AJ270" s="81"/>
      <c r="AK270" s="81"/>
      <c r="AL270" s="81"/>
      <c r="AM270" s="81"/>
      <c r="AN270" s="81"/>
      <c r="AO270" s="78"/>
      <c r="AP270" s="79"/>
      <c r="AQ270" s="79"/>
      <c r="AR270" s="79"/>
      <c r="AS270" s="79"/>
      <c r="AT270" s="80"/>
      <c r="AU270" s="77">
        <f t="shared" si="47"/>
        <v>0</v>
      </c>
      <c r="AV270" s="77"/>
      <c r="AW270" s="77"/>
      <c r="AX270" s="77"/>
      <c r="AY270" s="77"/>
      <c r="AZ270" s="77"/>
      <c r="BA270" s="99">
        <f t="shared" si="50"/>
        <v>0</v>
      </c>
      <c r="BB270" s="100"/>
      <c r="BC270" s="100"/>
      <c r="BD270" s="101"/>
      <c r="BE270" s="102">
        <f t="shared" si="51"/>
        <v>0</v>
      </c>
      <c r="BF270" s="103"/>
      <c r="BG270" s="104"/>
      <c r="BH270" s="6">
        <f t="shared" si="52"/>
        <v>0</v>
      </c>
      <c r="BI270" s="6">
        <f t="shared" si="53"/>
        <v>0</v>
      </c>
      <c r="BJ270" s="85">
        <f t="shared" si="45"/>
        <v>0</v>
      </c>
      <c r="BK270" s="85"/>
      <c r="BL270" s="85"/>
      <c r="BM270" s="85"/>
      <c r="BN270" s="86"/>
      <c r="BO270">
        <f t="shared" si="48"/>
        <v>0</v>
      </c>
      <c r="BQ270">
        <f t="shared" si="44"/>
        <v>0</v>
      </c>
    </row>
    <row r="271" spans="1:69" ht="15" hidden="1" customHeight="1" x14ac:dyDescent="0.2">
      <c r="A271" s="3"/>
      <c r="B271" s="73"/>
      <c r="C271" s="74"/>
      <c r="D271" s="74"/>
      <c r="E271" s="74"/>
      <c r="F271" s="31">
        <f t="shared" si="49"/>
        <v>0</v>
      </c>
      <c r="G271" s="13"/>
      <c r="H271" s="4"/>
      <c r="I271" s="97">
        <f>BABSIN!G271</f>
        <v>0</v>
      </c>
      <c r="J271" s="97"/>
      <c r="K271" s="97"/>
      <c r="L271" s="97"/>
      <c r="M271" s="97"/>
      <c r="N271" s="97"/>
      <c r="O271" s="97"/>
      <c r="P271" s="97"/>
      <c r="Q271" s="97"/>
      <c r="R271" s="97"/>
      <c r="S271" s="97"/>
      <c r="T271" s="97"/>
      <c r="U271" s="97"/>
      <c r="V271" s="97"/>
      <c r="W271" s="98">
        <f>BABSIN!U271</f>
        <v>0</v>
      </c>
      <c r="X271" s="98"/>
      <c r="Y271" s="98"/>
      <c r="Z271" s="68"/>
      <c r="AA271" s="68"/>
      <c r="AB271" s="68"/>
      <c r="AC271" s="68"/>
      <c r="AD271" s="81"/>
      <c r="AE271" s="81"/>
      <c r="AF271" s="81"/>
      <c r="AG271" s="81"/>
      <c r="AH271" s="81"/>
      <c r="AI271" s="81">
        <f t="shared" si="46"/>
        <v>0</v>
      </c>
      <c r="AJ271" s="81"/>
      <c r="AK271" s="81"/>
      <c r="AL271" s="81"/>
      <c r="AM271" s="81"/>
      <c r="AN271" s="81"/>
      <c r="AO271" s="78"/>
      <c r="AP271" s="79"/>
      <c r="AQ271" s="79"/>
      <c r="AR271" s="79"/>
      <c r="AS271" s="79"/>
      <c r="AT271" s="80"/>
      <c r="AU271" s="77">
        <f t="shared" si="47"/>
        <v>0</v>
      </c>
      <c r="AV271" s="77"/>
      <c r="AW271" s="77"/>
      <c r="AX271" s="77"/>
      <c r="AY271" s="77"/>
      <c r="AZ271" s="77"/>
      <c r="BA271" s="99">
        <f t="shared" si="50"/>
        <v>0</v>
      </c>
      <c r="BB271" s="100"/>
      <c r="BC271" s="100"/>
      <c r="BD271" s="101"/>
      <c r="BE271" s="102">
        <f t="shared" si="51"/>
        <v>0</v>
      </c>
      <c r="BF271" s="103"/>
      <c r="BG271" s="104"/>
      <c r="BH271" s="6">
        <f t="shared" si="52"/>
        <v>0</v>
      </c>
      <c r="BI271" s="6">
        <f t="shared" si="53"/>
        <v>0</v>
      </c>
      <c r="BJ271" s="85">
        <f t="shared" si="45"/>
        <v>0</v>
      </c>
      <c r="BK271" s="85"/>
      <c r="BL271" s="85"/>
      <c r="BM271" s="85"/>
      <c r="BN271" s="86"/>
      <c r="BO271">
        <f t="shared" si="48"/>
        <v>0</v>
      </c>
      <c r="BQ271">
        <f t="shared" si="44"/>
        <v>0</v>
      </c>
    </row>
    <row r="272" spans="1:69" ht="15" hidden="1" customHeight="1" x14ac:dyDescent="0.2">
      <c r="A272" s="3"/>
      <c r="B272" s="73"/>
      <c r="C272" s="74"/>
      <c r="D272" s="74"/>
      <c r="E272" s="74"/>
      <c r="F272" s="31">
        <f t="shared" si="49"/>
        <v>0</v>
      </c>
      <c r="G272" s="13"/>
      <c r="H272" s="4"/>
      <c r="I272" s="97">
        <f>BABSIN!G272</f>
        <v>0</v>
      </c>
      <c r="J272" s="97"/>
      <c r="K272" s="97"/>
      <c r="L272" s="97"/>
      <c r="M272" s="97"/>
      <c r="N272" s="97"/>
      <c r="O272" s="97"/>
      <c r="P272" s="97"/>
      <c r="Q272" s="97"/>
      <c r="R272" s="97"/>
      <c r="S272" s="97"/>
      <c r="T272" s="97"/>
      <c r="U272" s="97"/>
      <c r="V272" s="97"/>
      <c r="W272" s="98">
        <f>BABSIN!U272</f>
        <v>0</v>
      </c>
      <c r="X272" s="98"/>
      <c r="Y272" s="98"/>
      <c r="Z272" s="68"/>
      <c r="AA272" s="68"/>
      <c r="AB272" s="68"/>
      <c r="AC272" s="68"/>
      <c r="AD272" s="81"/>
      <c r="AE272" s="81"/>
      <c r="AF272" s="81"/>
      <c r="AG272" s="81"/>
      <c r="AH272" s="81"/>
      <c r="AI272" s="81">
        <f t="shared" si="46"/>
        <v>0</v>
      </c>
      <c r="AJ272" s="81"/>
      <c r="AK272" s="81"/>
      <c r="AL272" s="81"/>
      <c r="AM272" s="81"/>
      <c r="AN272" s="81"/>
      <c r="AO272" s="78"/>
      <c r="AP272" s="79"/>
      <c r="AQ272" s="79"/>
      <c r="AR272" s="79"/>
      <c r="AS272" s="79"/>
      <c r="AT272" s="80"/>
      <c r="AU272" s="77">
        <f t="shared" si="47"/>
        <v>0</v>
      </c>
      <c r="AV272" s="77"/>
      <c r="AW272" s="77"/>
      <c r="AX272" s="77"/>
      <c r="AY272" s="77"/>
      <c r="AZ272" s="77"/>
      <c r="BA272" s="99">
        <f t="shared" si="50"/>
        <v>0</v>
      </c>
      <c r="BB272" s="100"/>
      <c r="BC272" s="100"/>
      <c r="BD272" s="101"/>
      <c r="BE272" s="102">
        <f t="shared" si="51"/>
        <v>0</v>
      </c>
      <c r="BF272" s="103"/>
      <c r="BG272" s="104"/>
      <c r="BH272" s="6">
        <f t="shared" si="52"/>
        <v>0</v>
      </c>
      <c r="BI272" s="6">
        <f t="shared" si="53"/>
        <v>0</v>
      </c>
      <c r="BJ272" s="85">
        <f t="shared" si="45"/>
        <v>0</v>
      </c>
      <c r="BK272" s="85"/>
      <c r="BL272" s="85"/>
      <c r="BM272" s="85"/>
      <c r="BN272" s="86"/>
      <c r="BO272">
        <f t="shared" si="48"/>
        <v>0</v>
      </c>
      <c r="BQ272">
        <f t="shared" si="44"/>
        <v>0</v>
      </c>
    </row>
    <row r="273" spans="1:69" ht="15" hidden="1" customHeight="1" x14ac:dyDescent="0.2">
      <c r="A273" s="3"/>
      <c r="B273" s="73"/>
      <c r="C273" s="74"/>
      <c r="D273" s="74"/>
      <c r="E273" s="74"/>
      <c r="F273" s="31">
        <f t="shared" si="49"/>
        <v>0</v>
      </c>
      <c r="G273" s="13"/>
      <c r="H273" s="4"/>
      <c r="I273" s="97">
        <f>BABSIN!G273</f>
        <v>0</v>
      </c>
      <c r="J273" s="97"/>
      <c r="K273" s="97"/>
      <c r="L273" s="97"/>
      <c r="M273" s="97"/>
      <c r="N273" s="97"/>
      <c r="O273" s="97"/>
      <c r="P273" s="97"/>
      <c r="Q273" s="97"/>
      <c r="R273" s="97"/>
      <c r="S273" s="97"/>
      <c r="T273" s="97"/>
      <c r="U273" s="97"/>
      <c r="V273" s="97"/>
      <c r="W273" s="98">
        <f>BABSIN!U273</f>
        <v>0</v>
      </c>
      <c r="X273" s="98"/>
      <c r="Y273" s="98"/>
      <c r="Z273" s="68"/>
      <c r="AA273" s="68"/>
      <c r="AB273" s="68"/>
      <c r="AC273" s="68"/>
      <c r="AD273" s="81"/>
      <c r="AE273" s="81"/>
      <c r="AF273" s="81"/>
      <c r="AG273" s="81"/>
      <c r="AH273" s="81"/>
      <c r="AI273" s="81">
        <f t="shared" si="46"/>
        <v>0</v>
      </c>
      <c r="AJ273" s="81"/>
      <c r="AK273" s="81"/>
      <c r="AL273" s="81"/>
      <c r="AM273" s="81"/>
      <c r="AN273" s="81"/>
      <c r="AO273" s="78"/>
      <c r="AP273" s="79"/>
      <c r="AQ273" s="79"/>
      <c r="AR273" s="79"/>
      <c r="AS273" s="79"/>
      <c r="AT273" s="80"/>
      <c r="AU273" s="77">
        <f t="shared" si="47"/>
        <v>0</v>
      </c>
      <c r="AV273" s="77"/>
      <c r="AW273" s="77"/>
      <c r="AX273" s="77"/>
      <c r="AY273" s="77"/>
      <c r="AZ273" s="77"/>
      <c r="BA273" s="99">
        <f t="shared" si="50"/>
        <v>0</v>
      </c>
      <c r="BB273" s="100"/>
      <c r="BC273" s="100"/>
      <c r="BD273" s="101"/>
      <c r="BE273" s="102">
        <f t="shared" si="51"/>
        <v>0</v>
      </c>
      <c r="BF273" s="103"/>
      <c r="BG273" s="104"/>
      <c r="BH273" s="6">
        <f t="shared" si="52"/>
        <v>0</v>
      </c>
      <c r="BI273" s="6">
        <f t="shared" si="53"/>
        <v>0</v>
      </c>
      <c r="BJ273" s="85">
        <f t="shared" si="45"/>
        <v>0</v>
      </c>
      <c r="BK273" s="85"/>
      <c r="BL273" s="85"/>
      <c r="BM273" s="85"/>
      <c r="BN273" s="86"/>
      <c r="BO273">
        <f t="shared" si="48"/>
        <v>0</v>
      </c>
      <c r="BQ273">
        <f t="shared" ref="BQ273:BQ336" si="54">ROUND(AU273*Z273,2)</f>
        <v>0</v>
      </c>
    </row>
    <row r="274" spans="1:69" ht="15" hidden="1" customHeight="1" x14ac:dyDescent="0.2">
      <c r="A274" s="3"/>
      <c r="B274" s="73"/>
      <c r="C274" s="74"/>
      <c r="D274" s="74"/>
      <c r="E274" s="74"/>
      <c r="F274" s="31">
        <f t="shared" si="49"/>
        <v>0</v>
      </c>
      <c r="G274" s="13"/>
      <c r="H274" s="4"/>
      <c r="I274" s="97">
        <f>BABSIN!G274</f>
        <v>0</v>
      </c>
      <c r="J274" s="97"/>
      <c r="K274" s="97"/>
      <c r="L274" s="97"/>
      <c r="M274" s="97"/>
      <c r="N274" s="97"/>
      <c r="O274" s="97"/>
      <c r="P274" s="97"/>
      <c r="Q274" s="97"/>
      <c r="R274" s="97"/>
      <c r="S274" s="97"/>
      <c r="T274" s="97"/>
      <c r="U274" s="97"/>
      <c r="V274" s="97"/>
      <c r="W274" s="98">
        <f>BABSIN!U274</f>
        <v>0</v>
      </c>
      <c r="X274" s="98"/>
      <c r="Y274" s="98"/>
      <c r="Z274" s="68"/>
      <c r="AA274" s="68"/>
      <c r="AB274" s="68"/>
      <c r="AC274" s="68"/>
      <c r="AD274" s="81"/>
      <c r="AE274" s="81"/>
      <c r="AF274" s="81"/>
      <c r="AG274" s="81"/>
      <c r="AH274" s="81"/>
      <c r="AI274" s="81">
        <f t="shared" si="46"/>
        <v>0</v>
      </c>
      <c r="AJ274" s="81"/>
      <c r="AK274" s="81"/>
      <c r="AL274" s="81"/>
      <c r="AM274" s="81"/>
      <c r="AN274" s="81"/>
      <c r="AO274" s="78"/>
      <c r="AP274" s="79"/>
      <c r="AQ274" s="79"/>
      <c r="AR274" s="79"/>
      <c r="AS274" s="79"/>
      <c r="AT274" s="80"/>
      <c r="AU274" s="77">
        <f t="shared" si="47"/>
        <v>0</v>
      </c>
      <c r="AV274" s="77"/>
      <c r="AW274" s="77"/>
      <c r="AX274" s="77"/>
      <c r="AY274" s="77"/>
      <c r="AZ274" s="77"/>
      <c r="BA274" s="99">
        <f t="shared" si="50"/>
        <v>0</v>
      </c>
      <c r="BB274" s="100"/>
      <c r="BC274" s="100"/>
      <c r="BD274" s="101"/>
      <c r="BE274" s="102">
        <f t="shared" si="51"/>
        <v>0</v>
      </c>
      <c r="BF274" s="103"/>
      <c r="BG274" s="104"/>
      <c r="BH274" s="6">
        <f t="shared" si="52"/>
        <v>0</v>
      </c>
      <c r="BI274" s="6">
        <f t="shared" si="53"/>
        <v>0</v>
      </c>
      <c r="BJ274" s="85">
        <f t="shared" ref="BJ274:BJ337" si="55">IF(AND(A274&lt;&gt;"",A274="S"),ROUND(Z274*$AD274,2),IF(AND(A274&lt;&gt;"",A274="T"),SUMIFS(IS,IC,CR),))</f>
        <v>0</v>
      </c>
      <c r="BK274" s="85"/>
      <c r="BL274" s="85"/>
      <c r="BM274" s="85"/>
      <c r="BN274" s="86"/>
      <c r="BO274">
        <f t="shared" si="48"/>
        <v>0</v>
      </c>
      <c r="BQ274">
        <f t="shared" si="54"/>
        <v>0</v>
      </c>
    </row>
    <row r="275" spans="1:69" ht="15" hidden="1" customHeight="1" x14ac:dyDescent="0.2">
      <c r="A275" s="3"/>
      <c r="B275" s="73"/>
      <c r="C275" s="74"/>
      <c r="D275" s="74"/>
      <c r="E275" s="74"/>
      <c r="F275" s="31">
        <f t="shared" si="49"/>
        <v>0</v>
      </c>
      <c r="G275" s="13"/>
      <c r="H275" s="4"/>
      <c r="I275" s="97">
        <f>BABSIN!G275</f>
        <v>0</v>
      </c>
      <c r="J275" s="97"/>
      <c r="K275" s="97"/>
      <c r="L275" s="97"/>
      <c r="M275" s="97"/>
      <c r="N275" s="97"/>
      <c r="O275" s="97"/>
      <c r="P275" s="97"/>
      <c r="Q275" s="97"/>
      <c r="R275" s="97"/>
      <c r="S275" s="97"/>
      <c r="T275" s="97"/>
      <c r="U275" s="97"/>
      <c r="V275" s="97"/>
      <c r="W275" s="98">
        <f>BABSIN!U275</f>
        <v>0</v>
      </c>
      <c r="X275" s="98"/>
      <c r="Y275" s="98"/>
      <c r="Z275" s="68"/>
      <c r="AA275" s="68"/>
      <c r="AB275" s="68"/>
      <c r="AC275" s="68"/>
      <c r="AD275" s="81"/>
      <c r="AE275" s="81"/>
      <c r="AF275" s="81"/>
      <c r="AG275" s="81"/>
      <c r="AH275" s="81"/>
      <c r="AI275" s="81">
        <f t="shared" ref="AI275:AI338" si="56">AD275*Z275</f>
        <v>0</v>
      </c>
      <c r="AJ275" s="81"/>
      <c r="AK275" s="81"/>
      <c r="AL275" s="81"/>
      <c r="AM275" s="81"/>
      <c r="AN275" s="81"/>
      <c r="AO275" s="78"/>
      <c r="AP275" s="79"/>
      <c r="AQ275" s="79"/>
      <c r="AR275" s="79"/>
      <c r="AS275" s="79"/>
      <c r="AT275" s="80"/>
      <c r="AU275" s="77">
        <f t="shared" ref="AU275:AU338" si="57">IF(A275="T",BJ275,ROUND(AO275*(1+$BK$11),2))</f>
        <v>0</v>
      </c>
      <c r="AV275" s="77"/>
      <c r="AW275" s="77"/>
      <c r="AX275" s="77"/>
      <c r="AY275" s="77"/>
      <c r="AZ275" s="77"/>
      <c r="BA275" s="99">
        <f t="shared" si="50"/>
        <v>0</v>
      </c>
      <c r="BB275" s="100"/>
      <c r="BC275" s="100"/>
      <c r="BD275" s="101"/>
      <c r="BE275" s="102">
        <f t="shared" si="51"/>
        <v>0</v>
      </c>
      <c r="BF275" s="103"/>
      <c r="BG275" s="104"/>
      <c r="BH275" s="6">
        <f t="shared" si="52"/>
        <v>0</v>
      </c>
      <c r="BI275" s="6">
        <f t="shared" si="53"/>
        <v>0</v>
      </c>
      <c r="BJ275" s="85">
        <f t="shared" si="55"/>
        <v>0</v>
      </c>
      <c r="BK275" s="85"/>
      <c r="BL275" s="85"/>
      <c r="BM275" s="85"/>
      <c r="BN275" s="86"/>
      <c r="BO275">
        <f t="shared" si="48"/>
        <v>0</v>
      </c>
      <c r="BQ275">
        <f t="shared" si="54"/>
        <v>0</v>
      </c>
    </row>
    <row r="276" spans="1:69" ht="15" hidden="1" customHeight="1" x14ac:dyDescent="0.2">
      <c r="A276" s="3"/>
      <c r="B276" s="73"/>
      <c r="C276" s="74"/>
      <c r="D276" s="74"/>
      <c r="E276" s="74"/>
      <c r="F276" s="31">
        <f t="shared" si="49"/>
        <v>0</v>
      </c>
      <c r="G276" s="13"/>
      <c r="H276" s="4"/>
      <c r="I276" s="97">
        <f>BABSIN!G276</f>
        <v>0</v>
      </c>
      <c r="J276" s="97"/>
      <c r="K276" s="97"/>
      <c r="L276" s="97"/>
      <c r="M276" s="97"/>
      <c r="N276" s="97"/>
      <c r="O276" s="97"/>
      <c r="P276" s="97"/>
      <c r="Q276" s="97"/>
      <c r="R276" s="97"/>
      <c r="S276" s="97"/>
      <c r="T276" s="97"/>
      <c r="U276" s="97"/>
      <c r="V276" s="97"/>
      <c r="W276" s="98">
        <f>BABSIN!U276</f>
        <v>0</v>
      </c>
      <c r="X276" s="98"/>
      <c r="Y276" s="98"/>
      <c r="Z276" s="68"/>
      <c r="AA276" s="68"/>
      <c r="AB276" s="68"/>
      <c r="AC276" s="68"/>
      <c r="AD276" s="81"/>
      <c r="AE276" s="81"/>
      <c r="AF276" s="81"/>
      <c r="AG276" s="81"/>
      <c r="AH276" s="81"/>
      <c r="AI276" s="81">
        <f t="shared" si="56"/>
        <v>0</v>
      </c>
      <c r="AJ276" s="81"/>
      <c r="AK276" s="81"/>
      <c r="AL276" s="81"/>
      <c r="AM276" s="81"/>
      <c r="AN276" s="81"/>
      <c r="AO276" s="78"/>
      <c r="AP276" s="79"/>
      <c r="AQ276" s="79"/>
      <c r="AR276" s="79"/>
      <c r="AS276" s="79"/>
      <c r="AT276" s="80"/>
      <c r="AU276" s="77">
        <f t="shared" si="57"/>
        <v>0</v>
      </c>
      <c r="AV276" s="77"/>
      <c r="AW276" s="77"/>
      <c r="AX276" s="77"/>
      <c r="AY276" s="77"/>
      <c r="AZ276" s="77"/>
      <c r="BA276" s="99">
        <f t="shared" si="50"/>
        <v>0</v>
      </c>
      <c r="BB276" s="100"/>
      <c r="BC276" s="100"/>
      <c r="BD276" s="101"/>
      <c r="BE276" s="102">
        <f t="shared" si="51"/>
        <v>0</v>
      </c>
      <c r="BF276" s="103"/>
      <c r="BG276" s="104"/>
      <c r="BH276" s="6">
        <f t="shared" si="52"/>
        <v>0</v>
      </c>
      <c r="BI276" s="6">
        <f t="shared" si="53"/>
        <v>0</v>
      </c>
      <c r="BJ276" s="85">
        <f t="shared" si="55"/>
        <v>0</v>
      </c>
      <c r="BK276" s="85"/>
      <c r="BL276" s="85"/>
      <c r="BM276" s="85"/>
      <c r="BN276" s="86"/>
      <c r="BO276">
        <f t="shared" si="48"/>
        <v>0</v>
      </c>
      <c r="BQ276">
        <f t="shared" si="54"/>
        <v>0</v>
      </c>
    </row>
    <row r="277" spans="1:69" ht="15" hidden="1" customHeight="1" x14ac:dyDescent="0.2">
      <c r="A277" s="3"/>
      <c r="B277" s="73"/>
      <c r="C277" s="74"/>
      <c r="D277" s="74"/>
      <c r="E277" s="74"/>
      <c r="F277" s="31">
        <f t="shared" si="49"/>
        <v>0</v>
      </c>
      <c r="G277" s="13"/>
      <c r="H277" s="4"/>
      <c r="I277" s="97">
        <f>BABSIN!G277</f>
        <v>0</v>
      </c>
      <c r="J277" s="97"/>
      <c r="K277" s="97"/>
      <c r="L277" s="97"/>
      <c r="M277" s="97"/>
      <c r="N277" s="97"/>
      <c r="O277" s="97"/>
      <c r="P277" s="97"/>
      <c r="Q277" s="97"/>
      <c r="R277" s="97"/>
      <c r="S277" s="97"/>
      <c r="T277" s="97"/>
      <c r="U277" s="97"/>
      <c r="V277" s="97"/>
      <c r="W277" s="98">
        <f>BABSIN!U277</f>
        <v>0</v>
      </c>
      <c r="X277" s="98"/>
      <c r="Y277" s="98"/>
      <c r="Z277" s="68"/>
      <c r="AA277" s="68"/>
      <c r="AB277" s="68"/>
      <c r="AC277" s="68"/>
      <c r="AD277" s="81"/>
      <c r="AE277" s="81"/>
      <c r="AF277" s="81"/>
      <c r="AG277" s="81"/>
      <c r="AH277" s="81"/>
      <c r="AI277" s="81">
        <f t="shared" si="56"/>
        <v>0</v>
      </c>
      <c r="AJ277" s="81"/>
      <c r="AK277" s="81"/>
      <c r="AL277" s="81"/>
      <c r="AM277" s="81"/>
      <c r="AN277" s="81"/>
      <c r="AO277" s="78"/>
      <c r="AP277" s="79"/>
      <c r="AQ277" s="79"/>
      <c r="AR277" s="79"/>
      <c r="AS277" s="79"/>
      <c r="AT277" s="80"/>
      <c r="AU277" s="77">
        <f t="shared" si="57"/>
        <v>0</v>
      </c>
      <c r="AV277" s="77"/>
      <c r="AW277" s="77"/>
      <c r="AX277" s="77"/>
      <c r="AY277" s="77"/>
      <c r="AZ277" s="77"/>
      <c r="BA277" s="99">
        <f t="shared" si="50"/>
        <v>0</v>
      </c>
      <c r="BB277" s="100"/>
      <c r="BC277" s="100"/>
      <c r="BD277" s="101"/>
      <c r="BE277" s="102">
        <f t="shared" si="51"/>
        <v>0</v>
      </c>
      <c r="BF277" s="103"/>
      <c r="BG277" s="104"/>
      <c r="BH277" s="6">
        <f t="shared" si="52"/>
        <v>0</v>
      </c>
      <c r="BI277" s="6">
        <f t="shared" si="53"/>
        <v>0</v>
      </c>
      <c r="BJ277" s="85">
        <f t="shared" si="55"/>
        <v>0</v>
      </c>
      <c r="BK277" s="85"/>
      <c r="BL277" s="85"/>
      <c r="BM277" s="85"/>
      <c r="BN277" s="86"/>
      <c r="BO277">
        <f t="shared" ref="BO277:BO340" si="58">IF(OR(A277="T",A277="S",A276="S"),"OK",)</f>
        <v>0</v>
      </c>
      <c r="BQ277">
        <f t="shared" si="54"/>
        <v>0</v>
      </c>
    </row>
    <row r="278" spans="1:69" ht="15" hidden="1" customHeight="1" x14ac:dyDescent="0.2">
      <c r="A278" s="3"/>
      <c r="B278" s="73"/>
      <c r="C278" s="74"/>
      <c r="D278" s="74"/>
      <c r="E278" s="74"/>
      <c r="F278" s="31">
        <f t="shared" si="49"/>
        <v>0</v>
      </c>
      <c r="G278" s="13"/>
      <c r="H278" s="4"/>
      <c r="I278" s="97">
        <f>BABSIN!G278</f>
        <v>0</v>
      </c>
      <c r="J278" s="97"/>
      <c r="K278" s="97"/>
      <c r="L278" s="97"/>
      <c r="M278" s="97"/>
      <c r="N278" s="97"/>
      <c r="O278" s="97"/>
      <c r="P278" s="97"/>
      <c r="Q278" s="97"/>
      <c r="R278" s="97"/>
      <c r="S278" s="97"/>
      <c r="T278" s="97"/>
      <c r="U278" s="97"/>
      <c r="V278" s="97"/>
      <c r="W278" s="98">
        <f>BABSIN!U278</f>
        <v>0</v>
      </c>
      <c r="X278" s="98"/>
      <c r="Y278" s="98"/>
      <c r="Z278" s="68"/>
      <c r="AA278" s="68"/>
      <c r="AB278" s="68"/>
      <c r="AC278" s="68"/>
      <c r="AD278" s="81"/>
      <c r="AE278" s="81"/>
      <c r="AF278" s="81"/>
      <c r="AG278" s="81"/>
      <c r="AH278" s="81"/>
      <c r="AI278" s="81">
        <f t="shared" si="56"/>
        <v>0</v>
      </c>
      <c r="AJ278" s="81"/>
      <c r="AK278" s="81"/>
      <c r="AL278" s="81"/>
      <c r="AM278" s="81"/>
      <c r="AN278" s="81"/>
      <c r="AO278" s="78"/>
      <c r="AP278" s="79"/>
      <c r="AQ278" s="79"/>
      <c r="AR278" s="79"/>
      <c r="AS278" s="79"/>
      <c r="AT278" s="80"/>
      <c r="AU278" s="77">
        <f t="shared" si="57"/>
        <v>0</v>
      </c>
      <c r="AV278" s="77"/>
      <c r="AW278" s="77"/>
      <c r="AX278" s="77"/>
      <c r="AY278" s="77"/>
      <c r="AZ278" s="77"/>
      <c r="BA278" s="99">
        <f t="shared" si="50"/>
        <v>0</v>
      </c>
      <c r="BB278" s="100"/>
      <c r="BC278" s="100"/>
      <c r="BD278" s="101"/>
      <c r="BE278" s="102">
        <f t="shared" si="51"/>
        <v>0</v>
      </c>
      <c r="BF278" s="103"/>
      <c r="BG278" s="104"/>
      <c r="BH278" s="6">
        <f t="shared" si="52"/>
        <v>0</v>
      </c>
      <c r="BI278" s="6">
        <f t="shared" si="53"/>
        <v>0</v>
      </c>
      <c r="BJ278" s="85">
        <f t="shared" si="55"/>
        <v>0</v>
      </c>
      <c r="BK278" s="85"/>
      <c r="BL278" s="85"/>
      <c r="BM278" s="85"/>
      <c r="BN278" s="86"/>
      <c r="BO278">
        <f t="shared" si="58"/>
        <v>0</v>
      </c>
      <c r="BQ278">
        <f t="shared" si="54"/>
        <v>0</v>
      </c>
    </row>
    <row r="279" spans="1:69" ht="15" hidden="1" customHeight="1" x14ac:dyDescent="0.2">
      <c r="A279" s="3"/>
      <c r="B279" s="73"/>
      <c r="C279" s="74"/>
      <c r="D279" s="74"/>
      <c r="E279" s="74"/>
      <c r="F279" s="31">
        <f t="shared" si="49"/>
        <v>0</v>
      </c>
      <c r="G279" s="13"/>
      <c r="H279" s="4"/>
      <c r="I279" s="97">
        <f>BABSIN!G279</f>
        <v>0</v>
      </c>
      <c r="J279" s="97"/>
      <c r="K279" s="97"/>
      <c r="L279" s="97"/>
      <c r="M279" s="97"/>
      <c r="N279" s="97"/>
      <c r="O279" s="97"/>
      <c r="P279" s="97"/>
      <c r="Q279" s="97"/>
      <c r="R279" s="97"/>
      <c r="S279" s="97"/>
      <c r="T279" s="97"/>
      <c r="U279" s="97"/>
      <c r="V279" s="97"/>
      <c r="W279" s="98">
        <f>BABSIN!U279</f>
        <v>0</v>
      </c>
      <c r="X279" s="98"/>
      <c r="Y279" s="98"/>
      <c r="Z279" s="68"/>
      <c r="AA279" s="68"/>
      <c r="AB279" s="68"/>
      <c r="AC279" s="68"/>
      <c r="AD279" s="81"/>
      <c r="AE279" s="81"/>
      <c r="AF279" s="81"/>
      <c r="AG279" s="81"/>
      <c r="AH279" s="81"/>
      <c r="AI279" s="81">
        <f t="shared" si="56"/>
        <v>0</v>
      </c>
      <c r="AJ279" s="81"/>
      <c r="AK279" s="81"/>
      <c r="AL279" s="81"/>
      <c r="AM279" s="81"/>
      <c r="AN279" s="81"/>
      <c r="AO279" s="78"/>
      <c r="AP279" s="79"/>
      <c r="AQ279" s="79"/>
      <c r="AR279" s="79"/>
      <c r="AS279" s="79"/>
      <c r="AT279" s="80"/>
      <c r="AU279" s="77">
        <f t="shared" si="57"/>
        <v>0</v>
      </c>
      <c r="AV279" s="77"/>
      <c r="AW279" s="77"/>
      <c r="AX279" s="77"/>
      <c r="AY279" s="77"/>
      <c r="AZ279" s="77"/>
      <c r="BA279" s="99">
        <f t="shared" si="50"/>
        <v>0</v>
      </c>
      <c r="BB279" s="100"/>
      <c r="BC279" s="100"/>
      <c r="BD279" s="101"/>
      <c r="BE279" s="102">
        <f t="shared" si="51"/>
        <v>0</v>
      </c>
      <c r="BF279" s="103"/>
      <c r="BG279" s="104"/>
      <c r="BH279" s="6">
        <f t="shared" si="52"/>
        <v>0</v>
      </c>
      <c r="BI279" s="6">
        <f t="shared" si="53"/>
        <v>0</v>
      </c>
      <c r="BJ279" s="85">
        <f t="shared" si="55"/>
        <v>0</v>
      </c>
      <c r="BK279" s="85"/>
      <c r="BL279" s="85"/>
      <c r="BM279" s="85"/>
      <c r="BN279" s="86"/>
      <c r="BO279">
        <f t="shared" si="58"/>
        <v>0</v>
      </c>
      <c r="BQ279">
        <f t="shared" si="54"/>
        <v>0</v>
      </c>
    </row>
    <row r="280" spans="1:69" ht="15" hidden="1" customHeight="1" x14ac:dyDescent="0.2">
      <c r="A280" s="3"/>
      <c r="B280" s="73"/>
      <c r="C280" s="74"/>
      <c r="D280" s="74"/>
      <c r="E280" s="74"/>
      <c r="F280" s="31">
        <f t="shared" si="49"/>
        <v>0</v>
      </c>
      <c r="G280" s="13"/>
      <c r="H280" s="4"/>
      <c r="I280" s="97">
        <f>BABSIN!G280</f>
        <v>0</v>
      </c>
      <c r="J280" s="97"/>
      <c r="K280" s="97"/>
      <c r="L280" s="97"/>
      <c r="M280" s="97"/>
      <c r="N280" s="97"/>
      <c r="O280" s="97"/>
      <c r="P280" s="97"/>
      <c r="Q280" s="97"/>
      <c r="R280" s="97"/>
      <c r="S280" s="97"/>
      <c r="T280" s="97"/>
      <c r="U280" s="97"/>
      <c r="V280" s="97"/>
      <c r="W280" s="98">
        <f>BABSIN!U280</f>
        <v>0</v>
      </c>
      <c r="X280" s="98"/>
      <c r="Y280" s="98"/>
      <c r="Z280" s="68"/>
      <c r="AA280" s="68"/>
      <c r="AB280" s="68"/>
      <c r="AC280" s="68"/>
      <c r="AD280" s="81"/>
      <c r="AE280" s="81"/>
      <c r="AF280" s="81"/>
      <c r="AG280" s="81"/>
      <c r="AH280" s="81"/>
      <c r="AI280" s="81">
        <f t="shared" si="56"/>
        <v>0</v>
      </c>
      <c r="AJ280" s="81"/>
      <c r="AK280" s="81"/>
      <c r="AL280" s="81"/>
      <c r="AM280" s="81"/>
      <c r="AN280" s="81"/>
      <c r="AO280" s="78"/>
      <c r="AP280" s="79"/>
      <c r="AQ280" s="79"/>
      <c r="AR280" s="79"/>
      <c r="AS280" s="79"/>
      <c r="AT280" s="80"/>
      <c r="AU280" s="77">
        <f t="shared" si="57"/>
        <v>0</v>
      </c>
      <c r="AV280" s="77"/>
      <c r="AW280" s="77"/>
      <c r="AX280" s="77"/>
      <c r="AY280" s="77"/>
      <c r="AZ280" s="77"/>
      <c r="BA280" s="99">
        <f t="shared" si="50"/>
        <v>0</v>
      </c>
      <c r="BB280" s="100"/>
      <c r="BC280" s="100"/>
      <c r="BD280" s="101"/>
      <c r="BE280" s="102">
        <f t="shared" si="51"/>
        <v>0</v>
      </c>
      <c r="BF280" s="103"/>
      <c r="BG280" s="104"/>
      <c r="BH280" s="6">
        <f t="shared" si="52"/>
        <v>0</v>
      </c>
      <c r="BI280" s="6">
        <f t="shared" si="53"/>
        <v>0</v>
      </c>
      <c r="BJ280" s="85">
        <f t="shared" si="55"/>
        <v>0</v>
      </c>
      <c r="BK280" s="85"/>
      <c r="BL280" s="85"/>
      <c r="BM280" s="85"/>
      <c r="BN280" s="86"/>
      <c r="BO280">
        <f t="shared" si="58"/>
        <v>0</v>
      </c>
      <c r="BQ280">
        <f t="shared" si="54"/>
        <v>0</v>
      </c>
    </row>
    <row r="281" spans="1:69" ht="15" hidden="1" customHeight="1" x14ac:dyDescent="0.2">
      <c r="A281" s="3"/>
      <c r="B281" s="73"/>
      <c r="C281" s="74"/>
      <c r="D281" s="74"/>
      <c r="E281" s="74"/>
      <c r="F281" s="31">
        <f t="shared" si="49"/>
        <v>0</v>
      </c>
      <c r="G281" s="13"/>
      <c r="H281" s="4"/>
      <c r="I281" s="97">
        <f>BABSIN!G281</f>
        <v>0</v>
      </c>
      <c r="J281" s="97"/>
      <c r="K281" s="97"/>
      <c r="L281" s="97"/>
      <c r="M281" s="97"/>
      <c r="N281" s="97"/>
      <c r="O281" s="97"/>
      <c r="P281" s="97"/>
      <c r="Q281" s="97"/>
      <c r="R281" s="97"/>
      <c r="S281" s="97"/>
      <c r="T281" s="97"/>
      <c r="U281" s="97"/>
      <c r="V281" s="97"/>
      <c r="W281" s="98">
        <f>BABSIN!U281</f>
        <v>0</v>
      </c>
      <c r="X281" s="98"/>
      <c r="Y281" s="98"/>
      <c r="Z281" s="68"/>
      <c r="AA281" s="68"/>
      <c r="AB281" s="68"/>
      <c r="AC281" s="68"/>
      <c r="AD281" s="81"/>
      <c r="AE281" s="81"/>
      <c r="AF281" s="81"/>
      <c r="AG281" s="81"/>
      <c r="AH281" s="81"/>
      <c r="AI281" s="81">
        <f t="shared" si="56"/>
        <v>0</v>
      </c>
      <c r="AJ281" s="81"/>
      <c r="AK281" s="81"/>
      <c r="AL281" s="81"/>
      <c r="AM281" s="81"/>
      <c r="AN281" s="81"/>
      <c r="AO281" s="78"/>
      <c r="AP281" s="79"/>
      <c r="AQ281" s="79"/>
      <c r="AR281" s="79"/>
      <c r="AS281" s="79"/>
      <c r="AT281" s="80"/>
      <c r="AU281" s="77">
        <f t="shared" si="57"/>
        <v>0</v>
      </c>
      <c r="AV281" s="77"/>
      <c r="AW281" s="77"/>
      <c r="AX281" s="77"/>
      <c r="AY281" s="77"/>
      <c r="AZ281" s="77"/>
      <c r="BA281" s="99">
        <f t="shared" si="50"/>
        <v>0</v>
      </c>
      <c r="BB281" s="100"/>
      <c r="BC281" s="100"/>
      <c r="BD281" s="101"/>
      <c r="BE281" s="102">
        <f t="shared" si="51"/>
        <v>0</v>
      </c>
      <c r="BF281" s="103"/>
      <c r="BG281" s="104"/>
      <c r="BH281" s="6">
        <f t="shared" si="52"/>
        <v>0</v>
      </c>
      <c r="BI281" s="6">
        <f t="shared" si="53"/>
        <v>0</v>
      </c>
      <c r="BJ281" s="85">
        <f t="shared" si="55"/>
        <v>0</v>
      </c>
      <c r="BK281" s="85"/>
      <c r="BL281" s="85"/>
      <c r="BM281" s="85"/>
      <c r="BN281" s="86"/>
      <c r="BO281">
        <f t="shared" si="58"/>
        <v>0</v>
      </c>
      <c r="BQ281">
        <f t="shared" si="54"/>
        <v>0</v>
      </c>
    </row>
    <row r="282" spans="1:69" ht="15" hidden="1" customHeight="1" x14ac:dyDescent="0.2">
      <c r="A282" s="3"/>
      <c r="B282" s="73"/>
      <c r="C282" s="74"/>
      <c r="D282" s="74"/>
      <c r="E282" s="74"/>
      <c r="F282" s="31">
        <f t="shared" si="49"/>
        <v>0</v>
      </c>
      <c r="G282" s="13"/>
      <c r="H282" s="4"/>
      <c r="I282" s="97">
        <f>BABSIN!G282</f>
        <v>0</v>
      </c>
      <c r="J282" s="97"/>
      <c r="K282" s="97"/>
      <c r="L282" s="97"/>
      <c r="M282" s="97"/>
      <c r="N282" s="97"/>
      <c r="O282" s="97"/>
      <c r="P282" s="97"/>
      <c r="Q282" s="97"/>
      <c r="R282" s="97"/>
      <c r="S282" s="97"/>
      <c r="T282" s="97"/>
      <c r="U282" s="97"/>
      <c r="V282" s="97"/>
      <c r="W282" s="98">
        <f>BABSIN!U282</f>
        <v>0</v>
      </c>
      <c r="X282" s="98"/>
      <c r="Y282" s="98"/>
      <c r="Z282" s="68"/>
      <c r="AA282" s="68"/>
      <c r="AB282" s="68"/>
      <c r="AC282" s="68"/>
      <c r="AD282" s="81"/>
      <c r="AE282" s="81"/>
      <c r="AF282" s="81"/>
      <c r="AG282" s="81"/>
      <c r="AH282" s="81"/>
      <c r="AI282" s="81">
        <f t="shared" si="56"/>
        <v>0</v>
      </c>
      <c r="AJ282" s="81"/>
      <c r="AK282" s="81"/>
      <c r="AL282" s="81"/>
      <c r="AM282" s="81"/>
      <c r="AN282" s="81"/>
      <c r="AO282" s="78"/>
      <c r="AP282" s="79"/>
      <c r="AQ282" s="79"/>
      <c r="AR282" s="79"/>
      <c r="AS282" s="79"/>
      <c r="AT282" s="80"/>
      <c r="AU282" s="77">
        <f t="shared" si="57"/>
        <v>0</v>
      </c>
      <c r="AV282" s="77"/>
      <c r="AW282" s="77"/>
      <c r="AX282" s="77"/>
      <c r="AY282" s="77"/>
      <c r="AZ282" s="77"/>
      <c r="BA282" s="99">
        <f t="shared" si="50"/>
        <v>0</v>
      </c>
      <c r="BB282" s="100"/>
      <c r="BC282" s="100"/>
      <c r="BD282" s="101"/>
      <c r="BE282" s="102">
        <f t="shared" si="51"/>
        <v>0</v>
      </c>
      <c r="BF282" s="103"/>
      <c r="BG282" s="104"/>
      <c r="BH282" s="6">
        <f t="shared" si="52"/>
        <v>0</v>
      </c>
      <c r="BI282" s="6">
        <f t="shared" si="53"/>
        <v>0</v>
      </c>
      <c r="BJ282" s="85">
        <f t="shared" si="55"/>
        <v>0</v>
      </c>
      <c r="BK282" s="85"/>
      <c r="BL282" s="85"/>
      <c r="BM282" s="85"/>
      <c r="BN282" s="86"/>
      <c r="BO282">
        <f t="shared" si="58"/>
        <v>0</v>
      </c>
      <c r="BQ282">
        <f t="shared" si="54"/>
        <v>0</v>
      </c>
    </row>
    <row r="283" spans="1:69" ht="15" hidden="1" customHeight="1" x14ac:dyDescent="0.2">
      <c r="A283" s="3"/>
      <c r="B283" s="73"/>
      <c r="C283" s="74"/>
      <c r="D283" s="74"/>
      <c r="E283" s="74"/>
      <c r="F283" s="31">
        <f t="shared" si="49"/>
        <v>0</v>
      </c>
      <c r="G283" s="13"/>
      <c r="H283" s="4"/>
      <c r="I283" s="97">
        <f>BABSIN!G283</f>
        <v>0</v>
      </c>
      <c r="J283" s="97"/>
      <c r="K283" s="97"/>
      <c r="L283" s="97"/>
      <c r="M283" s="97"/>
      <c r="N283" s="97"/>
      <c r="O283" s="97"/>
      <c r="P283" s="97"/>
      <c r="Q283" s="97"/>
      <c r="R283" s="97"/>
      <c r="S283" s="97"/>
      <c r="T283" s="97"/>
      <c r="U283" s="97"/>
      <c r="V283" s="97"/>
      <c r="W283" s="98">
        <f>BABSIN!U283</f>
        <v>0</v>
      </c>
      <c r="X283" s="98"/>
      <c r="Y283" s="98"/>
      <c r="Z283" s="68"/>
      <c r="AA283" s="68"/>
      <c r="AB283" s="68"/>
      <c r="AC283" s="68"/>
      <c r="AD283" s="81"/>
      <c r="AE283" s="81"/>
      <c r="AF283" s="81"/>
      <c r="AG283" s="81"/>
      <c r="AH283" s="81"/>
      <c r="AI283" s="81">
        <f t="shared" si="56"/>
        <v>0</v>
      </c>
      <c r="AJ283" s="81"/>
      <c r="AK283" s="81"/>
      <c r="AL283" s="81"/>
      <c r="AM283" s="81"/>
      <c r="AN283" s="81"/>
      <c r="AO283" s="78"/>
      <c r="AP283" s="79"/>
      <c r="AQ283" s="79"/>
      <c r="AR283" s="79"/>
      <c r="AS283" s="79"/>
      <c r="AT283" s="80"/>
      <c r="AU283" s="77">
        <f t="shared" si="57"/>
        <v>0</v>
      </c>
      <c r="AV283" s="77"/>
      <c r="AW283" s="77"/>
      <c r="AX283" s="77"/>
      <c r="AY283" s="77"/>
      <c r="AZ283" s="77"/>
      <c r="BA283" s="99">
        <f t="shared" si="50"/>
        <v>0</v>
      </c>
      <c r="BB283" s="100"/>
      <c r="BC283" s="100"/>
      <c r="BD283" s="101"/>
      <c r="BE283" s="102">
        <f t="shared" si="51"/>
        <v>0</v>
      </c>
      <c r="BF283" s="103"/>
      <c r="BG283" s="104"/>
      <c r="BH283" s="6">
        <f t="shared" si="52"/>
        <v>0</v>
      </c>
      <c r="BI283" s="6">
        <f t="shared" si="53"/>
        <v>0</v>
      </c>
      <c r="BJ283" s="85">
        <f t="shared" si="55"/>
        <v>0</v>
      </c>
      <c r="BK283" s="85"/>
      <c r="BL283" s="85"/>
      <c r="BM283" s="85"/>
      <c r="BN283" s="86"/>
      <c r="BO283">
        <f t="shared" si="58"/>
        <v>0</v>
      </c>
      <c r="BQ283">
        <f t="shared" si="54"/>
        <v>0</v>
      </c>
    </row>
    <row r="284" spans="1:69" ht="15" hidden="1" customHeight="1" x14ac:dyDescent="0.2">
      <c r="A284" s="3"/>
      <c r="B284" s="73"/>
      <c r="C284" s="74"/>
      <c r="D284" s="74"/>
      <c r="E284" s="74"/>
      <c r="F284" s="31">
        <f t="shared" si="49"/>
        <v>0</v>
      </c>
      <c r="G284" s="13"/>
      <c r="H284" s="4"/>
      <c r="I284" s="97">
        <f>BABSIN!G284</f>
        <v>0</v>
      </c>
      <c r="J284" s="97"/>
      <c r="K284" s="97"/>
      <c r="L284" s="97"/>
      <c r="M284" s="97"/>
      <c r="N284" s="97"/>
      <c r="O284" s="97"/>
      <c r="P284" s="97"/>
      <c r="Q284" s="97"/>
      <c r="R284" s="97"/>
      <c r="S284" s="97"/>
      <c r="T284" s="97"/>
      <c r="U284" s="97"/>
      <c r="V284" s="97"/>
      <c r="W284" s="98">
        <f>BABSIN!U284</f>
        <v>0</v>
      </c>
      <c r="X284" s="98"/>
      <c r="Y284" s="98"/>
      <c r="Z284" s="68"/>
      <c r="AA284" s="68"/>
      <c r="AB284" s="68"/>
      <c r="AC284" s="68"/>
      <c r="AD284" s="81"/>
      <c r="AE284" s="81"/>
      <c r="AF284" s="81"/>
      <c r="AG284" s="81"/>
      <c r="AH284" s="81"/>
      <c r="AI284" s="81">
        <f t="shared" si="56"/>
        <v>0</v>
      </c>
      <c r="AJ284" s="81"/>
      <c r="AK284" s="81"/>
      <c r="AL284" s="81"/>
      <c r="AM284" s="81"/>
      <c r="AN284" s="81"/>
      <c r="AO284" s="78"/>
      <c r="AP284" s="79"/>
      <c r="AQ284" s="79"/>
      <c r="AR284" s="79"/>
      <c r="AS284" s="79"/>
      <c r="AT284" s="80"/>
      <c r="AU284" s="77">
        <f t="shared" si="57"/>
        <v>0</v>
      </c>
      <c r="AV284" s="77"/>
      <c r="AW284" s="77"/>
      <c r="AX284" s="77"/>
      <c r="AY284" s="77"/>
      <c r="AZ284" s="77"/>
      <c r="BA284" s="99">
        <f t="shared" si="50"/>
        <v>0</v>
      </c>
      <c r="BB284" s="100"/>
      <c r="BC284" s="100"/>
      <c r="BD284" s="101"/>
      <c r="BE284" s="102">
        <f t="shared" si="51"/>
        <v>0</v>
      </c>
      <c r="BF284" s="103"/>
      <c r="BG284" s="104"/>
      <c r="BH284" s="6">
        <f t="shared" si="52"/>
        <v>0</v>
      </c>
      <c r="BI284" s="6">
        <f t="shared" si="53"/>
        <v>0</v>
      </c>
      <c r="BJ284" s="85">
        <f t="shared" si="55"/>
        <v>0</v>
      </c>
      <c r="BK284" s="85"/>
      <c r="BL284" s="85"/>
      <c r="BM284" s="85"/>
      <c r="BN284" s="86"/>
      <c r="BO284">
        <f t="shared" si="58"/>
        <v>0</v>
      </c>
      <c r="BQ284">
        <f t="shared" si="54"/>
        <v>0</v>
      </c>
    </row>
    <row r="285" spans="1:69" ht="15" hidden="1" customHeight="1" x14ac:dyDescent="0.2">
      <c r="A285" s="3"/>
      <c r="B285" s="73"/>
      <c r="C285" s="74"/>
      <c r="D285" s="74"/>
      <c r="E285" s="74"/>
      <c r="F285" s="31">
        <f t="shared" si="49"/>
        <v>0</v>
      </c>
      <c r="G285" s="13"/>
      <c r="H285" s="4"/>
      <c r="I285" s="97">
        <f>BABSIN!G285</f>
        <v>0</v>
      </c>
      <c r="J285" s="97"/>
      <c r="K285" s="97"/>
      <c r="L285" s="97"/>
      <c r="M285" s="97"/>
      <c r="N285" s="97"/>
      <c r="O285" s="97"/>
      <c r="P285" s="97"/>
      <c r="Q285" s="97"/>
      <c r="R285" s="97"/>
      <c r="S285" s="97"/>
      <c r="T285" s="97"/>
      <c r="U285" s="97"/>
      <c r="V285" s="97"/>
      <c r="W285" s="98">
        <f>BABSIN!U285</f>
        <v>0</v>
      </c>
      <c r="X285" s="98"/>
      <c r="Y285" s="98"/>
      <c r="Z285" s="68"/>
      <c r="AA285" s="68"/>
      <c r="AB285" s="68"/>
      <c r="AC285" s="68"/>
      <c r="AD285" s="81"/>
      <c r="AE285" s="81"/>
      <c r="AF285" s="81"/>
      <c r="AG285" s="81"/>
      <c r="AH285" s="81"/>
      <c r="AI285" s="81">
        <f t="shared" si="56"/>
        <v>0</v>
      </c>
      <c r="AJ285" s="81"/>
      <c r="AK285" s="81"/>
      <c r="AL285" s="81"/>
      <c r="AM285" s="81"/>
      <c r="AN285" s="81"/>
      <c r="AO285" s="78"/>
      <c r="AP285" s="79"/>
      <c r="AQ285" s="79"/>
      <c r="AR285" s="79"/>
      <c r="AS285" s="79"/>
      <c r="AT285" s="80"/>
      <c r="AU285" s="77">
        <f t="shared" si="57"/>
        <v>0</v>
      </c>
      <c r="AV285" s="77"/>
      <c r="AW285" s="77"/>
      <c r="AX285" s="77"/>
      <c r="AY285" s="77"/>
      <c r="AZ285" s="77"/>
      <c r="BA285" s="99">
        <f t="shared" si="50"/>
        <v>0</v>
      </c>
      <c r="BB285" s="100"/>
      <c r="BC285" s="100"/>
      <c r="BD285" s="101"/>
      <c r="BE285" s="102">
        <f t="shared" si="51"/>
        <v>0</v>
      </c>
      <c r="BF285" s="103"/>
      <c r="BG285" s="104"/>
      <c r="BH285" s="6">
        <f t="shared" si="52"/>
        <v>0</v>
      </c>
      <c r="BI285" s="6">
        <f t="shared" si="53"/>
        <v>0</v>
      </c>
      <c r="BJ285" s="85">
        <f t="shared" si="55"/>
        <v>0</v>
      </c>
      <c r="BK285" s="85"/>
      <c r="BL285" s="85"/>
      <c r="BM285" s="85"/>
      <c r="BN285" s="86"/>
      <c r="BO285">
        <f t="shared" si="58"/>
        <v>0</v>
      </c>
      <c r="BQ285">
        <f t="shared" si="54"/>
        <v>0</v>
      </c>
    </row>
    <row r="286" spans="1:69" ht="15" hidden="1" customHeight="1" x14ac:dyDescent="0.2">
      <c r="A286" s="3"/>
      <c r="B286" s="73"/>
      <c r="C286" s="74"/>
      <c r="D286" s="74"/>
      <c r="E286" s="74"/>
      <c r="F286" s="31">
        <f t="shared" si="49"/>
        <v>0</v>
      </c>
      <c r="G286" s="13"/>
      <c r="H286" s="4"/>
      <c r="I286" s="97">
        <f>BABSIN!G286</f>
        <v>0</v>
      </c>
      <c r="J286" s="97"/>
      <c r="K286" s="97"/>
      <c r="L286" s="97"/>
      <c r="M286" s="97"/>
      <c r="N286" s="97"/>
      <c r="O286" s="97"/>
      <c r="P286" s="97"/>
      <c r="Q286" s="97"/>
      <c r="R286" s="97"/>
      <c r="S286" s="97"/>
      <c r="T286" s="97"/>
      <c r="U286" s="97"/>
      <c r="V286" s="97"/>
      <c r="W286" s="98">
        <f>BABSIN!U286</f>
        <v>0</v>
      </c>
      <c r="X286" s="98"/>
      <c r="Y286" s="98"/>
      <c r="Z286" s="68"/>
      <c r="AA286" s="68"/>
      <c r="AB286" s="68"/>
      <c r="AC286" s="68"/>
      <c r="AD286" s="81"/>
      <c r="AE286" s="81"/>
      <c r="AF286" s="81"/>
      <c r="AG286" s="81"/>
      <c r="AH286" s="81"/>
      <c r="AI286" s="81">
        <f t="shared" si="56"/>
        <v>0</v>
      </c>
      <c r="AJ286" s="81"/>
      <c r="AK286" s="81"/>
      <c r="AL286" s="81"/>
      <c r="AM286" s="81"/>
      <c r="AN286" s="81"/>
      <c r="AO286" s="78"/>
      <c r="AP286" s="79"/>
      <c r="AQ286" s="79"/>
      <c r="AR286" s="79"/>
      <c r="AS286" s="79"/>
      <c r="AT286" s="80"/>
      <c r="AU286" s="77">
        <f t="shared" si="57"/>
        <v>0</v>
      </c>
      <c r="AV286" s="77"/>
      <c r="AW286" s="77"/>
      <c r="AX286" s="77"/>
      <c r="AY286" s="77"/>
      <c r="AZ286" s="77"/>
      <c r="BA286" s="99">
        <f t="shared" si="50"/>
        <v>0</v>
      </c>
      <c r="BB286" s="100"/>
      <c r="BC286" s="100"/>
      <c r="BD286" s="101"/>
      <c r="BE286" s="102">
        <f t="shared" si="51"/>
        <v>0</v>
      </c>
      <c r="BF286" s="103"/>
      <c r="BG286" s="104"/>
      <c r="BH286" s="6">
        <f t="shared" si="52"/>
        <v>0</v>
      </c>
      <c r="BI286" s="6">
        <f t="shared" si="53"/>
        <v>0</v>
      </c>
      <c r="BJ286" s="85">
        <f t="shared" si="55"/>
        <v>0</v>
      </c>
      <c r="BK286" s="85"/>
      <c r="BL286" s="85"/>
      <c r="BM286" s="85"/>
      <c r="BN286" s="86"/>
      <c r="BO286">
        <f t="shared" si="58"/>
        <v>0</v>
      </c>
      <c r="BQ286">
        <f t="shared" si="54"/>
        <v>0</v>
      </c>
    </row>
    <row r="287" spans="1:69" ht="15" hidden="1" customHeight="1" x14ac:dyDescent="0.2">
      <c r="A287" s="3"/>
      <c r="B287" s="73"/>
      <c r="C287" s="74"/>
      <c r="D287" s="74"/>
      <c r="E287" s="74"/>
      <c r="F287" s="31">
        <f t="shared" si="49"/>
        <v>0</v>
      </c>
      <c r="G287" s="13"/>
      <c r="H287" s="4"/>
      <c r="I287" s="97">
        <f>BABSIN!G287</f>
        <v>0</v>
      </c>
      <c r="J287" s="97"/>
      <c r="K287" s="97"/>
      <c r="L287" s="97"/>
      <c r="M287" s="97"/>
      <c r="N287" s="97"/>
      <c r="O287" s="97"/>
      <c r="P287" s="97"/>
      <c r="Q287" s="97"/>
      <c r="R287" s="97"/>
      <c r="S287" s="97"/>
      <c r="T287" s="97"/>
      <c r="U287" s="97"/>
      <c r="V287" s="97"/>
      <c r="W287" s="98">
        <f>BABSIN!U287</f>
        <v>0</v>
      </c>
      <c r="X287" s="98"/>
      <c r="Y287" s="98"/>
      <c r="Z287" s="68"/>
      <c r="AA287" s="68"/>
      <c r="AB287" s="68"/>
      <c r="AC287" s="68"/>
      <c r="AD287" s="81"/>
      <c r="AE287" s="81"/>
      <c r="AF287" s="81"/>
      <c r="AG287" s="81"/>
      <c r="AH287" s="81"/>
      <c r="AI287" s="81">
        <f t="shared" si="56"/>
        <v>0</v>
      </c>
      <c r="AJ287" s="81"/>
      <c r="AK287" s="81"/>
      <c r="AL287" s="81"/>
      <c r="AM287" s="81"/>
      <c r="AN287" s="81"/>
      <c r="AO287" s="78"/>
      <c r="AP287" s="79"/>
      <c r="AQ287" s="79"/>
      <c r="AR287" s="79"/>
      <c r="AS287" s="79"/>
      <c r="AT287" s="80"/>
      <c r="AU287" s="77">
        <f t="shared" si="57"/>
        <v>0</v>
      </c>
      <c r="AV287" s="77"/>
      <c r="AW287" s="77"/>
      <c r="AX287" s="77"/>
      <c r="AY287" s="77"/>
      <c r="AZ287" s="77"/>
      <c r="BA287" s="99">
        <f t="shared" si="50"/>
        <v>0</v>
      </c>
      <c r="BB287" s="100"/>
      <c r="BC287" s="100"/>
      <c r="BD287" s="101"/>
      <c r="BE287" s="102">
        <f t="shared" si="51"/>
        <v>0</v>
      </c>
      <c r="BF287" s="103"/>
      <c r="BG287" s="104"/>
      <c r="BH287" s="6">
        <f t="shared" si="52"/>
        <v>0</v>
      </c>
      <c r="BI287" s="6">
        <f t="shared" si="53"/>
        <v>0</v>
      </c>
      <c r="BJ287" s="85">
        <f t="shared" si="55"/>
        <v>0</v>
      </c>
      <c r="BK287" s="85"/>
      <c r="BL287" s="85"/>
      <c r="BM287" s="85"/>
      <c r="BN287" s="86"/>
      <c r="BO287">
        <f t="shared" si="58"/>
        <v>0</v>
      </c>
      <c r="BQ287">
        <f t="shared" si="54"/>
        <v>0</v>
      </c>
    </row>
    <row r="288" spans="1:69" ht="15" hidden="1" customHeight="1" x14ac:dyDescent="0.2">
      <c r="A288" s="3"/>
      <c r="B288" s="73"/>
      <c r="C288" s="74"/>
      <c r="D288" s="74"/>
      <c r="E288" s="74"/>
      <c r="F288" s="31">
        <f t="shared" ref="F288:F351" si="59">IF(A288="T",B288,IF(A288="S",F287,))</f>
        <v>0</v>
      </c>
      <c r="G288" s="13"/>
      <c r="H288" s="4"/>
      <c r="I288" s="97">
        <f>BABSIN!G288</f>
        <v>0</v>
      </c>
      <c r="J288" s="97"/>
      <c r="K288" s="97"/>
      <c r="L288" s="97"/>
      <c r="M288" s="97"/>
      <c r="N288" s="97"/>
      <c r="O288" s="97"/>
      <c r="P288" s="97"/>
      <c r="Q288" s="97"/>
      <c r="R288" s="97"/>
      <c r="S288" s="97"/>
      <c r="T288" s="97"/>
      <c r="U288" s="97"/>
      <c r="V288" s="97"/>
      <c r="W288" s="98">
        <f>BABSIN!U288</f>
        <v>0</v>
      </c>
      <c r="X288" s="98"/>
      <c r="Y288" s="98"/>
      <c r="Z288" s="68"/>
      <c r="AA288" s="68"/>
      <c r="AB288" s="68"/>
      <c r="AC288" s="68"/>
      <c r="AD288" s="81"/>
      <c r="AE288" s="81"/>
      <c r="AF288" s="81"/>
      <c r="AG288" s="81"/>
      <c r="AH288" s="81"/>
      <c r="AI288" s="81">
        <f t="shared" si="56"/>
        <v>0</v>
      </c>
      <c r="AJ288" s="81"/>
      <c r="AK288" s="81"/>
      <c r="AL288" s="81"/>
      <c r="AM288" s="81"/>
      <c r="AN288" s="81"/>
      <c r="AO288" s="78"/>
      <c r="AP288" s="79"/>
      <c r="AQ288" s="79"/>
      <c r="AR288" s="79"/>
      <c r="AS288" s="79"/>
      <c r="AT288" s="80"/>
      <c r="AU288" s="77">
        <f t="shared" si="57"/>
        <v>0</v>
      </c>
      <c r="AV288" s="77"/>
      <c r="AW288" s="77"/>
      <c r="AX288" s="77"/>
      <c r="AY288" s="77"/>
      <c r="AZ288" s="77"/>
      <c r="BA288" s="99">
        <f t="shared" si="50"/>
        <v>0</v>
      </c>
      <c r="BB288" s="100"/>
      <c r="BC288" s="100"/>
      <c r="BD288" s="101"/>
      <c r="BE288" s="102">
        <f t="shared" si="51"/>
        <v>0</v>
      </c>
      <c r="BF288" s="103"/>
      <c r="BG288" s="104"/>
      <c r="BH288" s="6">
        <f t="shared" si="52"/>
        <v>0</v>
      </c>
      <c r="BI288" s="6">
        <f t="shared" si="53"/>
        <v>0</v>
      </c>
      <c r="BJ288" s="85">
        <f t="shared" si="55"/>
        <v>0</v>
      </c>
      <c r="BK288" s="85"/>
      <c r="BL288" s="85"/>
      <c r="BM288" s="85"/>
      <c r="BN288" s="86"/>
      <c r="BO288">
        <f t="shared" si="58"/>
        <v>0</v>
      </c>
      <c r="BQ288">
        <f t="shared" si="54"/>
        <v>0</v>
      </c>
    </row>
    <row r="289" spans="1:69" ht="15" hidden="1" customHeight="1" x14ac:dyDescent="0.2">
      <c r="A289" s="3"/>
      <c r="B289" s="73"/>
      <c r="C289" s="74"/>
      <c r="D289" s="74"/>
      <c r="E289" s="74"/>
      <c r="F289" s="31">
        <f t="shared" si="59"/>
        <v>0</v>
      </c>
      <c r="G289" s="13"/>
      <c r="H289" s="4"/>
      <c r="I289" s="97">
        <f>BABSIN!G289</f>
        <v>0</v>
      </c>
      <c r="J289" s="97"/>
      <c r="K289" s="97"/>
      <c r="L289" s="97"/>
      <c r="M289" s="97"/>
      <c r="N289" s="97"/>
      <c r="O289" s="97"/>
      <c r="P289" s="97"/>
      <c r="Q289" s="97"/>
      <c r="R289" s="97"/>
      <c r="S289" s="97"/>
      <c r="T289" s="97"/>
      <c r="U289" s="97"/>
      <c r="V289" s="97"/>
      <c r="W289" s="98">
        <f>BABSIN!U289</f>
        <v>0</v>
      </c>
      <c r="X289" s="98"/>
      <c r="Y289" s="98"/>
      <c r="Z289" s="68"/>
      <c r="AA289" s="68"/>
      <c r="AB289" s="68"/>
      <c r="AC289" s="68"/>
      <c r="AD289" s="81"/>
      <c r="AE289" s="81"/>
      <c r="AF289" s="81"/>
      <c r="AG289" s="81"/>
      <c r="AH289" s="81"/>
      <c r="AI289" s="81">
        <f t="shared" si="56"/>
        <v>0</v>
      </c>
      <c r="AJ289" s="81"/>
      <c r="AK289" s="81"/>
      <c r="AL289" s="81"/>
      <c r="AM289" s="81"/>
      <c r="AN289" s="81"/>
      <c r="AO289" s="78"/>
      <c r="AP289" s="79"/>
      <c r="AQ289" s="79"/>
      <c r="AR289" s="79"/>
      <c r="AS289" s="79"/>
      <c r="AT289" s="80"/>
      <c r="AU289" s="77">
        <f t="shared" si="57"/>
        <v>0</v>
      </c>
      <c r="AV289" s="77"/>
      <c r="AW289" s="77"/>
      <c r="AX289" s="77"/>
      <c r="AY289" s="77"/>
      <c r="AZ289" s="77"/>
      <c r="BA289" s="99">
        <f t="shared" si="50"/>
        <v>0</v>
      </c>
      <c r="BB289" s="100"/>
      <c r="BC289" s="100"/>
      <c r="BD289" s="101"/>
      <c r="BE289" s="102">
        <f t="shared" si="51"/>
        <v>0</v>
      </c>
      <c r="BF289" s="103"/>
      <c r="BG289" s="104"/>
      <c r="BH289" s="6">
        <f t="shared" si="52"/>
        <v>0</v>
      </c>
      <c r="BI289" s="6">
        <f t="shared" si="53"/>
        <v>0</v>
      </c>
      <c r="BJ289" s="85">
        <f t="shared" si="55"/>
        <v>0</v>
      </c>
      <c r="BK289" s="85"/>
      <c r="BL289" s="85"/>
      <c r="BM289" s="85"/>
      <c r="BN289" s="86"/>
      <c r="BO289">
        <f t="shared" si="58"/>
        <v>0</v>
      </c>
      <c r="BQ289">
        <f t="shared" si="54"/>
        <v>0</v>
      </c>
    </row>
    <row r="290" spans="1:69" ht="15" hidden="1" customHeight="1" x14ac:dyDescent="0.2">
      <c r="A290" s="3"/>
      <c r="B290" s="73"/>
      <c r="C290" s="74"/>
      <c r="D290" s="74"/>
      <c r="E290" s="74"/>
      <c r="F290" s="31">
        <f t="shared" si="59"/>
        <v>0</v>
      </c>
      <c r="G290" s="13"/>
      <c r="H290" s="4"/>
      <c r="I290" s="97">
        <f>BABSIN!G290</f>
        <v>0</v>
      </c>
      <c r="J290" s="97"/>
      <c r="K290" s="97"/>
      <c r="L290" s="97"/>
      <c r="M290" s="97"/>
      <c r="N290" s="97"/>
      <c r="O290" s="97"/>
      <c r="P290" s="97"/>
      <c r="Q290" s="97"/>
      <c r="R290" s="97"/>
      <c r="S290" s="97"/>
      <c r="T290" s="97"/>
      <c r="U290" s="97"/>
      <c r="V290" s="97"/>
      <c r="W290" s="98">
        <f>BABSIN!U290</f>
        <v>0</v>
      </c>
      <c r="X290" s="98"/>
      <c r="Y290" s="98"/>
      <c r="Z290" s="68"/>
      <c r="AA290" s="68"/>
      <c r="AB290" s="68"/>
      <c r="AC290" s="68"/>
      <c r="AD290" s="81"/>
      <c r="AE290" s="81"/>
      <c r="AF290" s="81"/>
      <c r="AG290" s="81"/>
      <c r="AH290" s="81"/>
      <c r="AI290" s="81">
        <f t="shared" si="56"/>
        <v>0</v>
      </c>
      <c r="AJ290" s="81"/>
      <c r="AK290" s="81"/>
      <c r="AL290" s="81"/>
      <c r="AM290" s="81"/>
      <c r="AN290" s="81"/>
      <c r="AO290" s="78"/>
      <c r="AP290" s="79"/>
      <c r="AQ290" s="79"/>
      <c r="AR290" s="79"/>
      <c r="AS290" s="79"/>
      <c r="AT290" s="80"/>
      <c r="AU290" s="77">
        <f t="shared" si="57"/>
        <v>0</v>
      </c>
      <c r="AV290" s="77"/>
      <c r="AW290" s="77"/>
      <c r="AX290" s="77"/>
      <c r="AY290" s="77"/>
      <c r="AZ290" s="77"/>
      <c r="BA290" s="99">
        <f t="shared" si="50"/>
        <v>0</v>
      </c>
      <c r="BB290" s="100"/>
      <c r="BC290" s="100"/>
      <c r="BD290" s="101"/>
      <c r="BE290" s="102">
        <f t="shared" si="51"/>
        <v>0</v>
      </c>
      <c r="BF290" s="103"/>
      <c r="BG290" s="104"/>
      <c r="BH290" s="6">
        <f t="shared" si="52"/>
        <v>0</v>
      </c>
      <c r="BI290" s="6">
        <f t="shared" si="53"/>
        <v>0</v>
      </c>
      <c r="BJ290" s="85">
        <f t="shared" si="55"/>
        <v>0</v>
      </c>
      <c r="BK290" s="85"/>
      <c r="BL290" s="85"/>
      <c r="BM290" s="85"/>
      <c r="BN290" s="86"/>
      <c r="BO290">
        <f t="shared" si="58"/>
        <v>0</v>
      </c>
      <c r="BQ290">
        <f t="shared" si="54"/>
        <v>0</v>
      </c>
    </row>
    <row r="291" spans="1:69" ht="15" hidden="1" customHeight="1" x14ac:dyDescent="0.2">
      <c r="A291" s="3"/>
      <c r="B291" s="73"/>
      <c r="C291" s="74"/>
      <c r="D291" s="74"/>
      <c r="E291" s="74"/>
      <c r="F291" s="31">
        <f t="shared" si="59"/>
        <v>0</v>
      </c>
      <c r="G291" s="13"/>
      <c r="H291" s="4"/>
      <c r="I291" s="97">
        <f>BABSIN!G291</f>
        <v>0</v>
      </c>
      <c r="J291" s="97"/>
      <c r="K291" s="97"/>
      <c r="L291" s="97"/>
      <c r="M291" s="97"/>
      <c r="N291" s="97"/>
      <c r="O291" s="97"/>
      <c r="P291" s="97"/>
      <c r="Q291" s="97"/>
      <c r="R291" s="97"/>
      <c r="S291" s="97"/>
      <c r="T291" s="97"/>
      <c r="U291" s="97"/>
      <c r="V291" s="97"/>
      <c r="W291" s="98">
        <f>BABSIN!U291</f>
        <v>0</v>
      </c>
      <c r="X291" s="98"/>
      <c r="Y291" s="98"/>
      <c r="Z291" s="68"/>
      <c r="AA291" s="68"/>
      <c r="AB291" s="68"/>
      <c r="AC291" s="68"/>
      <c r="AD291" s="81"/>
      <c r="AE291" s="81"/>
      <c r="AF291" s="81"/>
      <c r="AG291" s="81"/>
      <c r="AH291" s="81"/>
      <c r="AI291" s="81">
        <f t="shared" si="56"/>
        <v>0</v>
      </c>
      <c r="AJ291" s="81"/>
      <c r="AK291" s="81"/>
      <c r="AL291" s="81"/>
      <c r="AM291" s="81"/>
      <c r="AN291" s="81"/>
      <c r="AO291" s="78"/>
      <c r="AP291" s="79"/>
      <c r="AQ291" s="79"/>
      <c r="AR291" s="79"/>
      <c r="AS291" s="79"/>
      <c r="AT291" s="80"/>
      <c r="AU291" s="77">
        <f t="shared" si="57"/>
        <v>0</v>
      </c>
      <c r="AV291" s="77"/>
      <c r="AW291" s="77"/>
      <c r="AX291" s="77"/>
      <c r="AY291" s="77"/>
      <c r="AZ291" s="77"/>
      <c r="BA291" s="99">
        <f t="shared" si="50"/>
        <v>0</v>
      </c>
      <c r="BB291" s="100"/>
      <c r="BC291" s="100"/>
      <c r="BD291" s="101"/>
      <c r="BE291" s="102">
        <f t="shared" si="51"/>
        <v>0</v>
      </c>
      <c r="BF291" s="103"/>
      <c r="BG291" s="104"/>
      <c r="BH291" s="6">
        <f t="shared" si="52"/>
        <v>0</v>
      </c>
      <c r="BI291" s="6">
        <f t="shared" si="53"/>
        <v>0</v>
      </c>
      <c r="BJ291" s="85">
        <f t="shared" si="55"/>
        <v>0</v>
      </c>
      <c r="BK291" s="85"/>
      <c r="BL291" s="85"/>
      <c r="BM291" s="85"/>
      <c r="BN291" s="86"/>
      <c r="BO291">
        <f t="shared" si="58"/>
        <v>0</v>
      </c>
      <c r="BQ291">
        <f t="shared" si="54"/>
        <v>0</v>
      </c>
    </row>
    <row r="292" spans="1:69" ht="15" hidden="1" customHeight="1" x14ac:dyDescent="0.2">
      <c r="A292" s="3"/>
      <c r="B292" s="73"/>
      <c r="C292" s="74"/>
      <c r="D292" s="74"/>
      <c r="E292" s="74"/>
      <c r="F292" s="31">
        <f t="shared" si="59"/>
        <v>0</v>
      </c>
      <c r="G292" s="13"/>
      <c r="H292" s="4"/>
      <c r="I292" s="97">
        <f>BABSIN!G292</f>
        <v>0</v>
      </c>
      <c r="J292" s="97"/>
      <c r="K292" s="97"/>
      <c r="L292" s="97"/>
      <c r="M292" s="97"/>
      <c r="N292" s="97"/>
      <c r="O292" s="97"/>
      <c r="P292" s="97"/>
      <c r="Q292" s="97"/>
      <c r="R292" s="97"/>
      <c r="S292" s="97"/>
      <c r="T292" s="97"/>
      <c r="U292" s="97"/>
      <c r="V292" s="97"/>
      <c r="W292" s="98">
        <f>BABSIN!U292</f>
        <v>0</v>
      </c>
      <c r="X292" s="98"/>
      <c r="Y292" s="98"/>
      <c r="Z292" s="68"/>
      <c r="AA292" s="68"/>
      <c r="AB292" s="68"/>
      <c r="AC292" s="68"/>
      <c r="AD292" s="81"/>
      <c r="AE292" s="81"/>
      <c r="AF292" s="81"/>
      <c r="AG292" s="81"/>
      <c r="AH292" s="81"/>
      <c r="AI292" s="81">
        <f t="shared" si="56"/>
        <v>0</v>
      </c>
      <c r="AJ292" s="81"/>
      <c r="AK292" s="81"/>
      <c r="AL292" s="81"/>
      <c r="AM292" s="81"/>
      <c r="AN292" s="81"/>
      <c r="AO292" s="78"/>
      <c r="AP292" s="79"/>
      <c r="AQ292" s="79"/>
      <c r="AR292" s="79"/>
      <c r="AS292" s="79"/>
      <c r="AT292" s="80"/>
      <c r="AU292" s="77">
        <f t="shared" si="57"/>
        <v>0</v>
      </c>
      <c r="AV292" s="77"/>
      <c r="AW292" s="77"/>
      <c r="AX292" s="77"/>
      <c r="AY292" s="77"/>
      <c r="AZ292" s="77"/>
      <c r="BA292" s="99">
        <f t="shared" si="50"/>
        <v>0</v>
      </c>
      <c r="BB292" s="100"/>
      <c r="BC292" s="100"/>
      <c r="BD292" s="101"/>
      <c r="BE292" s="102">
        <f t="shared" si="51"/>
        <v>0</v>
      </c>
      <c r="BF292" s="103"/>
      <c r="BG292" s="104"/>
      <c r="BH292" s="6">
        <f t="shared" si="52"/>
        <v>0</v>
      </c>
      <c r="BI292" s="6">
        <f t="shared" si="53"/>
        <v>0</v>
      </c>
      <c r="BJ292" s="85">
        <f t="shared" si="55"/>
        <v>0</v>
      </c>
      <c r="BK292" s="85"/>
      <c r="BL292" s="85"/>
      <c r="BM292" s="85"/>
      <c r="BN292" s="86"/>
      <c r="BO292">
        <f t="shared" si="58"/>
        <v>0</v>
      </c>
      <c r="BQ292">
        <f t="shared" si="54"/>
        <v>0</v>
      </c>
    </row>
    <row r="293" spans="1:69" ht="15" hidden="1" customHeight="1" x14ac:dyDescent="0.2">
      <c r="A293" s="3"/>
      <c r="B293" s="73"/>
      <c r="C293" s="74"/>
      <c r="D293" s="74"/>
      <c r="E293" s="74"/>
      <c r="F293" s="31">
        <f t="shared" si="59"/>
        <v>0</v>
      </c>
      <c r="G293" s="13"/>
      <c r="H293" s="4"/>
      <c r="I293" s="97">
        <f>BABSIN!G293</f>
        <v>0</v>
      </c>
      <c r="J293" s="97"/>
      <c r="K293" s="97"/>
      <c r="L293" s="97"/>
      <c r="M293" s="97"/>
      <c r="N293" s="97"/>
      <c r="O293" s="97"/>
      <c r="P293" s="97"/>
      <c r="Q293" s="97"/>
      <c r="R293" s="97"/>
      <c r="S293" s="97"/>
      <c r="T293" s="97"/>
      <c r="U293" s="97"/>
      <c r="V293" s="97"/>
      <c r="W293" s="98">
        <f>BABSIN!U293</f>
        <v>0</v>
      </c>
      <c r="X293" s="98"/>
      <c r="Y293" s="98"/>
      <c r="Z293" s="68"/>
      <c r="AA293" s="68"/>
      <c r="AB293" s="68"/>
      <c r="AC293" s="68"/>
      <c r="AD293" s="81"/>
      <c r="AE293" s="81"/>
      <c r="AF293" s="81"/>
      <c r="AG293" s="81"/>
      <c r="AH293" s="81"/>
      <c r="AI293" s="81">
        <f t="shared" si="56"/>
        <v>0</v>
      </c>
      <c r="AJ293" s="81"/>
      <c r="AK293" s="81"/>
      <c r="AL293" s="81"/>
      <c r="AM293" s="81"/>
      <c r="AN293" s="81"/>
      <c r="AO293" s="78"/>
      <c r="AP293" s="79"/>
      <c r="AQ293" s="79"/>
      <c r="AR293" s="79"/>
      <c r="AS293" s="79"/>
      <c r="AT293" s="80"/>
      <c r="AU293" s="77">
        <f t="shared" si="57"/>
        <v>0</v>
      </c>
      <c r="AV293" s="77"/>
      <c r="AW293" s="77"/>
      <c r="AX293" s="77"/>
      <c r="AY293" s="77"/>
      <c r="AZ293" s="77"/>
      <c r="BA293" s="99">
        <f t="shared" si="50"/>
        <v>0</v>
      </c>
      <c r="BB293" s="100"/>
      <c r="BC293" s="100"/>
      <c r="BD293" s="101"/>
      <c r="BE293" s="102">
        <f t="shared" si="51"/>
        <v>0</v>
      </c>
      <c r="BF293" s="103"/>
      <c r="BG293" s="104"/>
      <c r="BH293" s="6">
        <f t="shared" si="52"/>
        <v>0</v>
      </c>
      <c r="BI293" s="6">
        <f t="shared" si="53"/>
        <v>0</v>
      </c>
      <c r="BJ293" s="85">
        <f t="shared" si="55"/>
        <v>0</v>
      </c>
      <c r="BK293" s="85"/>
      <c r="BL293" s="85"/>
      <c r="BM293" s="85"/>
      <c r="BN293" s="86"/>
      <c r="BO293">
        <f t="shared" si="58"/>
        <v>0</v>
      </c>
      <c r="BQ293">
        <f t="shared" si="54"/>
        <v>0</v>
      </c>
    </row>
    <row r="294" spans="1:69" ht="15" hidden="1" customHeight="1" x14ac:dyDescent="0.2">
      <c r="A294" s="3"/>
      <c r="B294" s="73"/>
      <c r="C294" s="74"/>
      <c r="D294" s="74"/>
      <c r="E294" s="74"/>
      <c r="F294" s="31">
        <f t="shared" si="59"/>
        <v>0</v>
      </c>
      <c r="G294" s="13"/>
      <c r="H294" s="4"/>
      <c r="I294" s="97">
        <f>BABSIN!G294</f>
        <v>0</v>
      </c>
      <c r="J294" s="97"/>
      <c r="K294" s="97"/>
      <c r="L294" s="97"/>
      <c r="M294" s="97"/>
      <c r="N294" s="97"/>
      <c r="O294" s="97"/>
      <c r="P294" s="97"/>
      <c r="Q294" s="97"/>
      <c r="R294" s="97"/>
      <c r="S294" s="97"/>
      <c r="T294" s="97"/>
      <c r="U294" s="97"/>
      <c r="V294" s="97"/>
      <c r="W294" s="98">
        <f>BABSIN!U294</f>
        <v>0</v>
      </c>
      <c r="X294" s="98"/>
      <c r="Y294" s="98"/>
      <c r="Z294" s="68"/>
      <c r="AA294" s="68"/>
      <c r="AB294" s="68"/>
      <c r="AC294" s="68"/>
      <c r="AD294" s="81"/>
      <c r="AE294" s="81"/>
      <c r="AF294" s="81"/>
      <c r="AG294" s="81"/>
      <c r="AH294" s="81"/>
      <c r="AI294" s="81">
        <f t="shared" si="56"/>
        <v>0</v>
      </c>
      <c r="AJ294" s="81"/>
      <c r="AK294" s="81"/>
      <c r="AL294" s="81"/>
      <c r="AM294" s="81"/>
      <c r="AN294" s="81"/>
      <c r="AO294" s="78"/>
      <c r="AP294" s="79"/>
      <c r="AQ294" s="79"/>
      <c r="AR294" s="79"/>
      <c r="AS294" s="79"/>
      <c r="AT294" s="80"/>
      <c r="AU294" s="77">
        <f t="shared" si="57"/>
        <v>0</v>
      </c>
      <c r="AV294" s="77"/>
      <c r="AW294" s="77"/>
      <c r="AX294" s="77"/>
      <c r="AY294" s="77"/>
      <c r="AZ294" s="77"/>
      <c r="BA294" s="99">
        <f t="shared" si="50"/>
        <v>0</v>
      </c>
      <c r="BB294" s="100"/>
      <c r="BC294" s="100"/>
      <c r="BD294" s="101"/>
      <c r="BE294" s="102">
        <f t="shared" si="51"/>
        <v>0</v>
      </c>
      <c r="BF294" s="103"/>
      <c r="BG294" s="104"/>
      <c r="BH294" s="6">
        <f t="shared" si="52"/>
        <v>0</v>
      </c>
      <c r="BI294" s="6">
        <f t="shared" si="53"/>
        <v>0</v>
      </c>
      <c r="BJ294" s="85">
        <f t="shared" si="55"/>
        <v>0</v>
      </c>
      <c r="BK294" s="85"/>
      <c r="BL294" s="85"/>
      <c r="BM294" s="85"/>
      <c r="BN294" s="86"/>
      <c r="BO294">
        <f t="shared" si="58"/>
        <v>0</v>
      </c>
      <c r="BQ294">
        <f t="shared" si="54"/>
        <v>0</v>
      </c>
    </row>
    <row r="295" spans="1:69" ht="15" hidden="1" customHeight="1" x14ac:dyDescent="0.2">
      <c r="A295" s="3"/>
      <c r="B295" s="73"/>
      <c r="C295" s="74"/>
      <c r="D295" s="74"/>
      <c r="E295" s="74"/>
      <c r="F295" s="31">
        <f t="shared" si="59"/>
        <v>0</v>
      </c>
      <c r="G295" s="13"/>
      <c r="H295" s="4"/>
      <c r="I295" s="97">
        <f>BABSIN!G295</f>
        <v>0</v>
      </c>
      <c r="J295" s="97"/>
      <c r="K295" s="97"/>
      <c r="L295" s="97"/>
      <c r="M295" s="97"/>
      <c r="N295" s="97"/>
      <c r="O295" s="97"/>
      <c r="P295" s="97"/>
      <c r="Q295" s="97"/>
      <c r="R295" s="97"/>
      <c r="S295" s="97"/>
      <c r="T295" s="97"/>
      <c r="U295" s="97"/>
      <c r="V295" s="97"/>
      <c r="W295" s="98">
        <f>BABSIN!U295</f>
        <v>0</v>
      </c>
      <c r="X295" s="98"/>
      <c r="Y295" s="98"/>
      <c r="Z295" s="68"/>
      <c r="AA295" s="68"/>
      <c r="AB295" s="68"/>
      <c r="AC295" s="68"/>
      <c r="AD295" s="81"/>
      <c r="AE295" s="81"/>
      <c r="AF295" s="81"/>
      <c r="AG295" s="81"/>
      <c r="AH295" s="81"/>
      <c r="AI295" s="81">
        <f t="shared" si="56"/>
        <v>0</v>
      </c>
      <c r="AJ295" s="81"/>
      <c r="AK295" s="81"/>
      <c r="AL295" s="81"/>
      <c r="AM295" s="81"/>
      <c r="AN295" s="81"/>
      <c r="AO295" s="78"/>
      <c r="AP295" s="79"/>
      <c r="AQ295" s="79"/>
      <c r="AR295" s="79"/>
      <c r="AS295" s="79"/>
      <c r="AT295" s="80"/>
      <c r="AU295" s="77">
        <f t="shared" si="57"/>
        <v>0</v>
      </c>
      <c r="AV295" s="77"/>
      <c r="AW295" s="77"/>
      <c r="AX295" s="77"/>
      <c r="AY295" s="77"/>
      <c r="AZ295" s="77"/>
      <c r="BA295" s="99">
        <f t="shared" si="50"/>
        <v>0</v>
      </c>
      <c r="BB295" s="100"/>
      <c r="BC295" s="100"/>
      <c r="BD295" s="101"/>
      <c r="BE295" s="102">
        <f t="shared" si="51"/>
        <v>0</v>
      </c>
      <c r="BF295" s="103"/>
      <c r="BG295" s="104"/>
      <c r="BH295" s="6">
        <f t="shared" si="52"/>
        <v>0</v>
      </c>
      <c r="BI295" s="6">
        <f t="shared" si="53"/>
        <v>0</v>
      </c>
      <c r="BJ295" s="85">
        <f t="shared" si="55"/>
        <v>0</v>
      </c>
      <c r="BK295" s="85"/>
      <c r="BL295" s="85"/>
      <c r="BM295" s="85"/>
      <c r="BN295" s="86"/>
      <c r="BO295">
        <f t="shared" si="58"/>
        <v>0</v>
      </c>
      <c r="BQ295">
        <f t="shared" si="54"/>
        <v>0</v>
      </c>
    </row>
    <row r="296" spans="1:69" ht="15" hidden="1" customHeight="1" x14ac:dyDescent="0.2">
      <c r="A296" s="3"/>
      <c r="B296" s="73"/>
      <c r="C296" s="74"/>
      <c r="D296" s="74"/>
      <c r="E296" s="74"/>
      <c r="F296" s="31">
        <f t="shared" si="59"/>
        <v>0</v>
      </c>
      <c r="G296" s="13"/>
      <c r="H296" s="4"/>
      <c r="I296" s="97">
        <f>BABSIN!G296</f>
        <v>0</v>
      </c>
      <c r="J296" s="97"/>
      <c r="K296" s="97"/>
      <c r="L296" s="97"/>
      <c r="M296" s="97"/>
      <c r="N296" s="97"/>
      <c r="O296" s="97"/>
      <c r="P296" s="97"/>
      <c r="Q296" s="97"/>
      <c r="R296" s="97"/>
      <c r="S296" s="97"/>
      <c r="T296" s="97"/>
      <c r="U296" s="97"/>
      <c r="V296" s="97"/>
      <c r="W296" s="98">
        <f>BABSIN!U296</f>
        <v>0</v>
      </c>
      <c r="X296" s="98"/>
      <c r="Y296" s="98"/>
      <c r="Z296" s="68"/>
      <c r="AA296" s="68"/>
      <c r="AB296" s="68"/>
      <c r="AC296" s="68"/>
      <c r="AD296" s="81"/>
      <c r="AE296" s="81"/>
      <c r="AF296" s="81"/>
      <c r="AG296" s="81"/>
      <c r="AH296" s="81"/>
      <c r="AI296" s="81">
        <f t="shared" si="56"/>
        <v>0</v>
      </c>
      <c r="AJ296" s="81"/>
      <c r="AK296" s="81"/>
      <c r="AL296" s="81"/>
      <c r="AM296" s="81"/>
      <c r="AN296" s="81"/>
      <c r="AO296" s="78"/>
      <c r="AP296" s="79"/>
      <c r="AQ296" s="79"/>
      <c r="AR296" s="79"/>
      <c r="AS296" s="79"/>
      <c r="AT296" s="80"/>
      <c r="AU296" s="77">
        <f t="shared" si="57"/>
        <v>0</v>
      </c>
      <c r="AV296" s="77"/>
      <c r="AW296" s="77"/>
      <c r="AX296" s="77"/>
      <c r="AY296" s="77"/>
      <c r="AZ296" s="77"/>
      <c r="BA296" s="99">
        <f t="shared" si="50"/>
        <v>0</v>
      </c>
      <c r="BB296" s="100"/>
      <c r="BC296" s="100"/>
      <c r="BD296" s="101"/>
      <c r="BE296" s="102">
        <f t="shared" si="51"/>
        <v>0</v>
      </c>
      <c r="BF296" s="103"/>
      <c r="BG296" s="104"/>
      <c r="BH296" s="6">
        <f t="shared" si="52"/>
        <v>0</v>
      </c>
      <c r="BI296" s="6">
        <f t="shared" si="53"/>
        <v>0</v>
      </c>
      <c r="BJ296" s="85">
        <f t="shared" si="55"/>
        <v>0</v>
      </c>
      <c r="BK296" s="85"/>
      <c r="BL296" s="85"/>
      <c r="BM296" s="85"/>
      <c r="BN296" s="86"/>
      <c r="BO296">
        <f t="shared" si="58"/>
        <v>0</v>
      </c>
      <c r="BQ296">
        <f t="shared" si="54"/>
        <v>0</v>
      </c>
    </row>
    <row r="297" spans="1:69" ht="15" hidden="1" customHeight="1" x14ac:dyDescent="0.2">
      <c r="A297" s="3"/>
      <c r="B297" s="73"/>
      <c r="C297" s="74"/>
      <c r="D297" s="74"/>
      <c r="E297" s="74"/>
      <c r="F297" s="31">
        <f t="shared" si="59"/>
        <v>0</v>
      </c>
      <c r="G297" s="13"/>
      <c r="H297" s="4"/>
      <c r="I297" s="97">
        <f>BABSIN!G297</f>
        <v>0</v>
      </c>
      <c r="J297" s="97"/>
      <c r="K297" s="97"/>
      <c r="L297" s="97"/>
      <c r="M297" s="97"/>
      <c r="N297" s="97"/>
      <c r="O297" s="97"/>
      <c r="P297" s="97"/>
      <c r="Q297" s="97"/>
      <c r="R297" s="97"/>
      <c r="S297" s="97"/>
      <c r="T297" s="97"/>
      <c r="U297" s="97"/>
      <c r="V297" s="97"/>
      <c r="W297" s="98">
        <f>BABSIN!U297</f>
        <v>0</v>
      </c>
      <c r="X297" s="98"/>
      <c r="Y297" s="98"/>
      <c r="Z297" s="68"/>
      <c r="AA297" s="68"/>
      <c r="AB297" s="68"/>
      <c r="AC297" s="68"/>
      <c r="AD297" s="81"/>
      <c r="AE297" s="81"/>
      <c r="AF297" s="81"/>
      <c r="AG297" s="81"/>
      <c r="AH297" s="81"/>
      <c r="AI297" s="81">
        <f t="shared" si="56"/>
        <v>0</v>
      </c>
      <c r="AJ297" s="81"/>
      <c r="AK297" s="81"/>
      <c r="AL297" s="81"/>
      <c r="AM297" s="81"/>
      <c r="AN297" s="81"/>
      <c r="AO297" s="78"/>
      <c r="AP297" s="79"/>
      <c r="AQ297" s="79"/>
      <c r="AR297" s="79"/>
      <c r="AS297" s="79"/>
      <c r="AT297" s="80"/>
      <c r="AU297" s="77">
        <f t="shared" si="57"/>
        <v>0</v>
      </c>
      <c r="AV297" s="77"/>
      <c r="AW297" s="77"/>
      <c r="AX297" s="77"/>
      <c r="AY297" s="77"/>
      <c r="AZ297" s="77"/>
      <c r="BA297" s="99">
        <f t="shared" si="50"/>
        <v>0</v>
      </c>
      <c r="BB297" s="100"/>
      <c r="BC297" s="100"/>
      <c r="BD297" s="101"/>
      <c r="BE297" s="102">
        <f t="shared" si="51"/>
        <v>0</v>
      </c>
      <c r="BF297" s="103"/>
      <c r="BG297" s="104"/>
      <c r="BH297" s="6">
        <f t="shared" si="52"/>
        <v>0</v>
      </c>
      <c r="BI297" s="6">
        <f t="shared" si="53"/>
        <v>0</v>
      </c>
      <c r="BJ297" s="85">
        <f t="shared" si="55"/>
        <v>0</v>
      </c>
      <c r="BK297" s="85"/>
      <c r="BL297" s="85"/>
      <c r="BM297" s="85"/>
      <c r="BN297" s="86"/>
      <c r="BO297">
        <f t="shared" si="58"/>
        <v>0</v>
      </c>
      <c r="BQ297">
        <f t="shared" si="54"/>
        <v>0</v>
      </c>
    </row>
    <row r="298" spans="1:69" ht="15" hidden="1" customHeight="1" x14ac:dyDescent="0.2">
      <c r="A298" s="3"/>
      <c r="B298" s="73"/>
      <c r="C298" s="74"/>
      <c r="D298" s="74"/>
      <c r="E298" s="74"/>
      <c r="F298" s="31">
        <f t="shared" si="59"/>
        <v>0</v>
      </c>
      <c r="G298" s="13"/>
      <c r="H298" s="4"/>
      <c r="I298" s="97">
        <f>BABSIN!G298</f>
        <v>0</v>
      </c>
      <c r="J298" s="97"/>
      <c r="K298" s="97"/>
      <c r="L298" s="97"/>
      <c r="M298" s="97"/>
      <c r="N298" s="97"/>
      <c r="O298" s="97"/>
      <c r="P298" s="97"/>
      <c r="Q298" s="97"/>
      <c r="R298" s="97"/>
      <c r="S298" s="97"/>
      <c r="T298" s="97"/>
      <c r="U298" s="97"/>
      <c r="V298" s="97"/>
      <c r="W298" s="98">
        <f>BABSIN!U298</f>
        <v>0</v>
      </c>
      <c r="X298" s="98"/>
      <c r="Y298" s="98"/>
      <c r="Z298" s="68"/>
      <c r="AA298" s="68"/>
      <c r="AB298" s="68"/>
      <c r="AC298" s="68"/>
      <c r="AD298" s="81"/>
      <c r="AE298" s="81"/>
      <c r="AF298" s="81"/>
      <c r="AG298" s="81"/>
      <c r="AH298" s="81"/>
      <c r="AI298" s="81">
        <f t="shared" si="56"/>
        <v>0</v>
      </c>
      <c r="AJ298" s="81"/>
      <c r="AK298" s="81"/>
      <c r="AL298" s="81"/>
      <c r="AM298" s="81"/>
      <c r="AN298" s="81"/>
      <c r="AO298" s="78"/>
      <c r="AP298" s="79"/>
      <c r="AQ298" s="79"/>
      <c r="AR298" s="79"/>
      <c r="AS298" s="79"/>
      <c r="AT298" s="80"/>
      <c r="AU298" s="77">
        <f t="shared" si="57"/>
        <v>0</v>
      </c>
      <c r="AV298" s="77"/>
      <c r="AW298" s="77"/>
      <c r="AX298" s="77"/>
      <c r="AY298" s="77"/>
      <c r="AZ298" s="77"/>
      <c r="BA298" s="99">
        <f t="shared" si="50"/>
        <v>0</v>
      </c>
      <c r="BB298" s="100"/>
      <c r="BC298" s="100"/>
      <c r="BD298" s="101"/>
      <c r="BE298" s="102">
        <f t="shared" si="51"/>
        <v>0</v>
      </c>
      <c r="BF298" s="103"/>
      <c r="BG298" s="104"/>
      <c r="BH298" s="6">
        <f t="shared" si="52"/>
        <v>0</v>
      </c>
      <c r="BI298" s="6">
        <f t="shared" si="53"/>
        <v>0</v>
      </c>
      <c r="BJ298" s="85">
        <f t="shared" si="55"/>
        <v>0</v>
      </c>
      <c r="BK298" s="85"/>
      <c r="BL298" s="85"/>
      <c r="BM298" s="85"/>
      <c r="BN298" s="86"/>
      <c r="BO298">
        <f t="shared" si="58"/>
        <v>0</v>
      </c>
      <c r="BQ298">
        <f t="shared" si="54"/>
        <v>0</v>
      </c>
    </row>
    <row r="299" spans="1:69" ht="15" hidden="1" customHeight="1" x14ac:dyDescent="0.2">
      <c r="A299" s="3"/>
      <c r="B299" s="73"/>
      <c r="C299" s="74"/>
      <c r="D299" s="74"/>
      <c r="E299" s="74"/>
      <c r="F299" s="31">
        <f t="shared" si="59"/>
        <v>0</v>
      </c>
      <c r="G299" s="13"/>
      <c r="H299" s="4"/>
      <c r="I299" s="97">
        <f>BABSIN!G299</f>
        <v>0</v>
      </c>
      <c r="J299" s="97"/>
      <c r="K299" s="97"/>
      <c r="L299" s="97"/>
      <c r="M299" s="97"/>
      <c r="N299" s="97"/>
      <c r="O299" s="97"/>
      <c r="P299" s="97"/>
      <c r="Q299" s="97"/>
      <c r="R299" s="97"/>
      <c r="S299" s="97"/>
      <c r="T299" s="97"/>
      <c r="U299" s="97"/>
      <c r="V299" s="97"/>
      <c r="W299" s="98">
        <f>BABSIN!U299</f>
        <v>0</v>
      </c>
      <c r="X299" s="98"/>
      <c r="Y299" s="98"/>
      <c r="Z299" s="68"/>
      <c r="AA299" s="68"/>
      <c r="AB299" s="68"/>
      <c r="AC299" s="68"/>
      <c r="AD299" s="81"/>
      <c r="AE299" s="81"/>
      <c r="AF299" s="81"/>
      <c r="AG299" s="81"/>
      <c r="AH299" s="81"/>
      <c r="AI299" s="81">
        <f t="shared" si="56"/>
        <v>0</v>
      </c>
      <c r="AJ299" s="81"/>
      <c r="AK299" s="81"/>
      <c r="AL299" s="81"/>
      <c r="AM299" s="81"/>
      <c r="AN299" s="81"/>
      <c r="AO299" s="78"/>
      <c r="AP299" s="79"/>
      <c r="AQ299" s="79"/>
      <c r="AR299" s="79"/>
      <c r="AS299" s="79"/>
      <c r="AT299" s="80"/>
      <c r="AU299" s="77">
        <f t="shared" si="57"/>
        <v>0</v>
      </c>
      <c r="AV299" s="77"/>
      <c r="AW299" s="77"/>
      <c r="AX299" s="77"/>
      <c r="AY299" s="77"/>
      <c r="AZ299" s="77"/>
      <c r="BA299" s="99">
        <f t="shared" si="50"/>
        <v>0</v>
      </c>
      <c r="BB299" s="100"/>
      <c r="BC299" s="100"/>
      <c r="BD299" s="101"/>
      <c r="BE299" s="102">
        <f t="shared" si="51"/>
        <v>0</v>
      </c>
      <c r="BF299" s="103"/>
      <c r="BG299" s="104"/>
      <c r="BH299" s="6">
        <f t="shared" si="52"/>
        <v>0</v>
      </c>
      <c r="BI299" s="6">
        <f t="shared" si="53"/>
        <v>0</v>
      </c>
      <c r="BJ299" s="85">
        <f t="shared" si="55"/>
        <v>0</v>
      </c>
      <c r="BK299" s="85"/>
      <c r="BL299" s="85"/>
      <c r="BM299" s="85"/>
      <c r="BN299" s="86"/>
      <c r="BO299">
        <f t="shared" si="58"/>
        <v>0</v>
      </c>
      <c r="BQ299">
        <f t="shared" si="54"/>
        <v>0</v>
      </c>
    </row>
    <row r="300" spans="1:69" ht="15" hidden="1" customHeight="1" x14ac:dyDescent="0.2">
      <c r="A300" s="3"/>
      <c r="B300" s="73"/>
      <c r="C300" s="74"/>
      <c r="D300" s="74"/>
      <c r="E300" s="74"/>
      <c r="F300" s="31">
        <f t="shared" si="59"/>
        <v>0</v>
      </c>
      <c r="G300" s="13"/>
      <c r="H300" s="4"/>
      <c r="I300" s="97">
        <f>BABSIN!G300</f>
        <v>0</v>
      </c>
      <c r="J300" s="97"/>
      <c r="K300" s="97"/>
      <c r="L300" s="97"/>
      <c r="M300" s="97"/>
      <c r="N300" s="97"/>
      <c r="O300" s="97"/>
      <c r="P300" s="97"/>
      <c r="Q300" s="97"/>
      <c r="R300" s="97"/>
      <c r="S300" s="97"/>
      <c r="T300" s="97"/>
      <c r="U300" s="97"/>
      <c r="V300" s="97"/>
      <c r="W300" s="98">
        <f>BABSIN!U300</f>
        <v>0</v>
      </c>
      <c r="X300" s="98"/>
      <c r="Y300" s="98"/>
      <c r="Z300" s="68"/>
      <c r="AA300" s="68"/>
      <c r="AB300" s="68"/>
      <c r="AC300" s="68"/>
      <c r="AD300" s="81"/>
      <c r="AE300" s="81"/>
      <c r="AF300" s="81"/>
      <c r="AG300" s="81"/>
      <c r="AH300" s="81"/>
      <c r="AI300" s="81">
        <f t="shared" si="56"/>
        <v>0</v>
      </c>
      <c r="AJ300" s="81"/>
      <c r="AK300" s="81"/>
      <c r="AL300" s="81"/>
      <c r="AM300" s="81"/>
      <c r="AN300" s="81"/>
      <c r="AO300" s="78"/>
      <c r="AP300" s="79"/>
      <c r="AQ300" s="79"/>
      <c r="AR300" s="79"/>
      <c r="AS300" s="79"/>
      <c r="AT300" s="80"/>
      <c r="AU300" s="77">
        <f t="shared" si="57"/>
        <v>0</v>
      </c>
      <c r="AV300" s="77"/>
      <c r="AW300" s="77"/>
      <c r="AX300" s="77"/>
      <c r="AY300" s="77"/>
      <c r="AZ300" s="77"/>
      <c r="BA300" s="99">
        <f t="shared" ref="BA300:BA363" si="60">IF($A300="T",,IF(AND(AU300&lt;&gt;0,AD300&lt;=AU300),"OK",IF(AU300&lt;&gt;0,"NÃO",)))</f>
        <v>0</v>
      </c>
      <c r="BB300" s="100"/>
      <c r="BC300" s="100"/>
      <c r="BD300" s="101"/>
      <c r="BE300" s="102">
        <f t="shared" ref="BE300:BE363" si="61">IF($A300="T",,IF(AND(AU300&lt;&gt;0,AD300&lt;=AU300),(AU300-AD300)/AU300,IF(AU300&lt;&gt;0,(AD300-AU300)/AU300,)))</f>
        <v>0</v>
      </c>
      <c r="BF300" s="103"/>
      <c r="BG300" s="104"/>
      <c r="BH300" s="6">
        <f t="shared" ref="BH300:BH363" si="62">IF($A300="T",,IF(AND(AU300&lt;&gt;0,AD300=AU300),"►",IF(AND(AU300&lt;&gt;0,AD300&lt;=AU300),"▼",IF(AU300&lt;&gt;0,"▲",))))</f>
        <v>0</v>
      </c>
      <c r="BI300" s="6">
        <f t="shared" si="53"/>
        <v>0</v>
      </c>
      <c r="BJ300" s="85">
        <f t="shared" si="55"/>
        <v>0</v>
      </c>
      <c r="BK300" s="85"/>
      <c r="BL300" s="85"/>
      <c r="BM300" s="85"/>
      <c r="BN300" s="86"/>
      <c r="BO300">
        <f t="shared" si="58"/>
        <v>0</v>
      </c>
      <c r="BQ300">
        <f t="shared" si="54"/>
        <v>0</v>
      </c>
    </row>
    <row r="301" spans="1:69" ht="15" hidden="1" customHeight="1" x14ac:dyDescent="0.2">
      <c r="A301" s="3"/>
      <c r="B301" s="73"/>
      <c r="C301" s="74"/>
      <c r="D301" s="74"/>
      <c r="E301" s="74"/>
      <c r="F301" s="31">
        <f t="shared" si="59"/>
        <v>0</v>
      </c>
      <c r="G301" s="13"/>
      <c r="H301" s="4"/>
      <c r="I301" s="97">
        <f>BABSIN!G301</f>
        <v>0</v>
      </c>
      <c r="J301" s="97"/>
      <c r="K301" s="97"/>
      <c r="L301" s="97"/>
      <c r="M301" s="97"/>
      <c r="N301" s="97"/>
      <c r="O301" s="97"/>
      <c r="P301" s="97"/>
      <c r="Q301" s="97"/>
      <c r="R301" s="97"/>
      <c r="S301" s="97"/>
      <c r="T301" s="97"/>
      <c r="U301" s="97"/>
      <c r="V301" s="97"/>
      <c r="W301" s="98">
        <f>BABSIN!U301</f>
        <v>0</v>
      </c>
      <c r="X301" s="98"/>
      <c r="Y301" s="98"/>
      <c r="Z301" s="68"/>
      <c r="AA301" s="68"/>
      <c r="AB301" s="68"/>
      <c r="AC301" s="68"/>
      <c r="AD301" s="81"/>
      <c r="AE301" s="81"/>
      <c r="AF301" s="81"/>
      <c r="AG301" s="81"/>
      <c r="AH301" s="81"/>
      <c r="AI301" s="81">
        <f t="shared" si="56"/>
        <v>0</v>
      </c>
      <c r="AJ301" s="81"/>
      <c r="AK301" s="81"/>
      <c r="AL301" s="81"/>
      <c r="AM301" s="81"/>
      <c r="AN301" s="81"/>
      <c r="AO301" s="78"/>
      <c r="AP301" s="79"/>
      <c r="AQ301" s="79"/>
      <c r="AR301" s="79"/>
      <c r="AS301" s="79"/>
      <c r="AT301" s="80"/>
      <c r="AU301" s="77">
        <f t="shared" si="57"/>
        <v>0</v>
      </c>
      <c r="AV301" s="77"/>
      <c r="AW301" s="77"/>
      <c r="AX301" s="77"/>
      <c r="AY301" s="77"/>
      <c r="AZ301" s="77"/>
      <c r="BA301" s="99">
        <f t="shared" si="60"/>
        <v>0</v>
      </c>
      <c r="BB301" s="100"/>
      <c r="BC301" s="100"/>
      <c r="BD301" s="101"/>
      <c r="BE301" s="102">
        <f t="shared" si="61"/>
        <v>0</v>
      </c>
      <c r="BF301" s="103"/>
      <c r="BG301" s="104"/>
      <c r="BH301" s="6">
        <f t="shared" si="62"/>
        <v>0</v>
      </c>
      <c r="BI301" s="6">
        <f t="shared" si="53"/>
        <v>0</v>
      </c>
      <c r="BJ301" s="85">
        <f t="shared" si="55"/>
        <v>0</v>
      </c>
      <c r="BK301" s="85"/>
      <c r="BL301" s="85"/>
      <c r="BM301" s="85"/>
      <c r="BN301" s="86"/>
      <c r="BO301">
        <f t="shared" si="58"/>
        <v>0</v>
      </c>
      <c r="BQ301">
        <f t="shared" si="54"/>
        <v>0</v>
      </c>
    </row>
    <row r="302" spans="1:69" ht="15" hidden="1" customHeight="1" x14ac:dyDescent="0.2">
      <c r="A302" s="3"/>
      <c r="B302" s="73"/>
      <c r="C302" s="74"/>
      <c r="D302" s="74"/>
      <c r="E302" s="74"/>
      <c r="F302" s="31">
        <f t="shared" si="59"/>
        <v>0</v>
      </c>
      <c r="G302" s="13"/>
      <c r="H302" s="4"/>
      <c r="I302" s="97">
        <f>BABSIN!G302</f>
        <v>0</v>
      </c>
      <c r="J302" s="97"/>
      <c r="K302" s="97"/>
      <c r="L302" s="97"/>
      <c r="M302" s="97"/>
      <c r="N302" s="97"/>
      <c r="O302" s="97"/>
      <c r="P302" s="97"/>
      <c r="Q302" s="97"/>
      <c r="R302" s="97"/>
      <c r="S302" s="97"/>
      <c r="T302" s="97"/>
      <c r="U302" s="97"/>
      <c r="V302" s="97"/>
      <c r="W302" s="98">
        <f>BABSIN!U302</f>
        <v>0</v>
      </c>
      <c r="X302" s="98"/>
      <c r="Y302" s="98"/>
      <c r="Z302" s="68"/>
      <c r="AA302" s="68"/>
      <c r="AB302" s="68"/>
      <c r="AC302" s="68"/>
      <c r="AD302" s="81"/>
      <c r="AE302" s="81"/>
      <c r="AF302" s="81"/>
      <c r="AG302" s="81"/>
      <c r="AH302" s="81"/>
      <c r="AI302" s="81">
        <f t="shared" si="56"/>
        <v>0</v>
      </c>
      <c r="AJ302" s="81"/>
      <c r="AK302" s="81"/>
      <c r="AL302" s="81"/>
      <c r="AM302" s="81"/>
      <c r="AN302" s="81"/>
      <c r="AO302" s="78"/>
      <c r="AP302" s="79"/>
      <c r="AQ302" s="79"/>
      <c r="AR302" s="79"/>
      <c r="AS302" s="79"/>
      <c r="AT302" s="80"/>
      <c r="AU302" s="77">
        <f t="shared" si="57"/>
        <v>0</v>
      </c>
      <c r="AV302" s="77"/>
      <c r="AW302" s="77"/>
      <c r="AX302" s="77"/>
      <c r="AY302" s="77"/>
      <c r="AZ302" s="77"/>
      <c r="BA302" s="99">
        <f t="shared" si="60"/>
        <v>0</v>
      </c>
      <c r="BB302" s="100"/>
      <c r="BC302" s="100"/>
      <c r="BD302" s="101"/>
      <c r="BE302" s="102">
        <f t="shared" si="61"/>
        <v>0</v>
      </c>
      <c r="BF302" s="103"/>
      <c r="BG302" s="104"/>
      <c r="BH302" s="6">
        <f t="shared" si="62"/>
        <v>0</v>
      </c>
      <c r="BI302" s="6">
        <f t="shared" si="53"/>
        <v>0</v>
      </c>
      <c r="BJ302" s="85">
        <f t="shared" si="55"/>
        <v>0</v>
      </c>
      <c r="BK302" s="85"/>
      <c r="BL302" s="85"/>
      <c r="BM302" s="85"/>
      <c r="BN302" s="86"/>
      <c r="BO302">
        <f t="shared" si="58"/>
        <v>0</v>
      </c>
      <c r="BQ302">
        <f t="shared" si="54"/>
        <v>0</v>
      </c>
    </row>
    <row r="303" spans="1:69" ht="15" hidden="1" customHeight="1" x14ac:dyDescent="0.2">
      <c r="A303" s="3"/>
      <c r="B303" s="73"/>
      <c r="C303" s="74"/>
      <c r="D303" s="74"/>
      <c r="E303" s="74"/>
      <c r="F303" s="31">
        <f t="shared" si="59"/>
        <v>0</v>
      </c>
      <c r="G303" s="13"/>
      <c r="H303" s="4"/>
      <c r="I303" s="97">
        <f>BABSIN!G303</f>
        <v>0</v>
      </c>
      <c r="J303" s="97"/>
      <c r="K303" s="97"/>
      <c r="L303" s="97"/>
      <c r="M303" s="97"/>
      <c r="N303" s="97"/>
      <c r="O303" s="97"/>
      <c r="P303" s="97"/>
      <c r="Q303" s="97"/>
      <c r="R303" s="97"/>
      <c r="S303" s="97"/>
      <c r="T303" s="97"/>
      <c r="U303" s="97"/>
      <c r="V303" s="97"/>
      <c r="W303" s="98">
        <f>BABSIN!U303</f>
        <v>0</v>
      </c>
      <c r="X303" s="98"/>
      <c r="Y303" s="98"/>
      <c r="Z303" s="68"/>
      <c r="AA303" s="68"/>
      <c r="AB303" s="68"/>
      <c r="AC303" s="68"/>
      <c r="AD303" s="81"/>
      <c r="AE303" s="81"/>
      <c r="AF303" s="81"/>
      <c r="AG303" s="81"/>
      <c r="AH303" s="81"/>
      <c r="AI303" s="81">
        <f t="shared" si="56"/>
        <v>0</v>
      </c>
      <c r="AJ303" s="81"/>
      <c r="AK303" s="81"/>
      <c r="AL303" s="81"/>
      <c r="AM303" s="81"/>
      <c r="AN303" s="81"/>
      <c r="AO303" s="78"/>
      <c r="AP303" s="79"/>
      <c r="AQ303" s="79"/>
      <c r="AR303" s="79"/>
      <c r="AS303" s="79"/>
      <c r="AT303" s="80"/>
      <c r="AU303" s="77">
        <f t="shared" si="57"/>
        <v>0</v>
      </c>
      <c r="AV303" s="77"/>
      <c r="AW303" s="77"/>
      <c r="AX303" s="77"/>
      <c r="AY303" s="77"/>
      <c r="AZ303" s="77"/>
      <c r="BA303" s="99">
        <f t="shared" si="60"/>
        <v>0</v>
      </c>
      <c r="BB303" s="100"/>
      <c r="BC303" s="100"/>
      <c r="BD303" s="101"/>
      <c r="BE303" s="102">
        <f t="shared" si="61"/>
        <v>0</v>
      </c>
      <c r="BF303" s="103"/>
      <c r="BG303" s="104"/>
      <c r="BH303" s="6">
        <f t="shared" si="62"/>
        <v>0</v>
      </c>
      <c r="BI303" s="6">
        <f t="shared" si="53"/>
        <v>0</v>
      </c>
      <c r="BJ303" s="85">
        <f t="shared" si="55"/>
        <v>0</v>
      </c>
      <c r="BK303" s="85"/>
      <c r="BL303" s="85"/>
      <c r="BM303" s="85"/>
      <c r="BN303" s="86"/>
      <c r="BO303">
        <f t="shared" si="58"/>
        <v>0</v>
      </c>
      <c r="BQ303">
        <f t="shared" si="54"/>
        <v>0</v>
      </c>
    </row>
    <row r="304" spans="1:69" ht="15" hidden="1" customHeight="1" x14ac:dyDescent="0.2">
      <c r="A304" s="3"/>
      <c r="B304" s="73"/>
      <c r="C304" s="74"/>
      <c r="D304" s="74"/>
      <c r="E304" s="74"/>
      <c r="F304" s="31">
        <f t="shared" si="59"/>
        <v>0</v>
      </c>
      <c r="G304" s="13"/>
      <c r="H304" s="4"/>
      <c r="I304" s="97">
        <f>BABSIN!G304</f>
        <v>0</v>
      </c>
      <c r="J304" s="97"/>
      <c r="K304" s="97"/>
      <c r="L304" s="97"/>
      <c r="M304" s="97"/>
      <c r="N304" s="97"/>
      <c r="O304" s="97"/>
      <c r="P304" s="97"/>
      <c r="Q304" s="97"/>
      <c r="R304" s="97"/>
      <c r="S304" s="97"/>
      <c r="T304" s="97"/>
      <c r="U304" s="97"/>
      <c r="V304" s="97"/>
      <c r="W304" s="98">
        <f>BABSIN!U304</f>
        <v>0</v>
      </c>
      <c r="X304" s="98"/>
      <c r="Y304" s="98"/>
      <c r="Z304" s="68"/>
      <c r="AA304" s="68"/>
      <c r="AB304" s="68"/>
      <c r="AC304" s="68"/>
      <c r="AD304" s="81"/>
      <c r="AE304" s="81"/>
      <c r="AF304" s="81"/>
      <c r="AG304" s="81"/>
      <c r="AH304" s="81"/>
      <c r="AI304" s="81">
        <f t="shared" si="56"/>
        <v>0</v>
      </c>
      <c r="AJ304" s="81"/>
      <c r="AK304" s="81"/>
      <c r="AL304" s="81"/>
      <c r="AM304" s="81"/>
      <c r="AN304" s="81"/>
      <c r="AO304" s="78"/>
      <c r="AP304" s="79"/>
      <c r="AQ304" s="79"/>
      <c r="AR304" s="79"/>
      <c r="AS304" s="79"/>
      <c r="AT304" s="80"/>
      <c r="AU304" s="77">
        <f t="shared" si="57"/>
        <v>0</v>
      </c>
      <c r="AV304" s="77"/>
      <c r="AW304" s="77"/>
      <c r="AX304" s="77"/>
      <c r="AY304" s="77"/>
      <c r="AZ304" s="77"/>
      <c r="BA304" s="99">
        <f t="shared" si="60"/>
        <v>0</v>
      </c>
      <c r="BB304" s="100"/>
      <c r="BC304" s="100"/>
      <c r="BD304" s="101"/>
      <c r="BE304" s="102">
        <f t="shared" si="61"/>
        <v>0</v>
      </c>
      <c r="BF304" s="103"/>
      <c r="BG304" s="104"/>
      <c r="BH304" s="6">
        <f t="shared" si="62"/>
        <v>0</v>
      </c>
      <c r="BI304" s="6">
        <f t="shared" si="53"/>
        <v>0</v>
      </c>
      <c r="BJ304" s="85">
        <f t="shared" si="55"/>
        <v>0</v>
      </c>
      <c r="BK304" s="85"/>
      <c r="BL304" s="85"/>
      <c r="BM304" s="85"/>
      <c r="BN304" s="86"/>
      <c r="BO304">
        <f t="shared" si="58"/>
        <v>0</v>
      </c>
      <c r="BQ304">
        <f t="shared" si="54"/>
        <v>0</v>
      </c>
    </row>
    <row r="305" spans="1:69" ht="15" hidden="1" customHeight="1" x14ac:dyDescent="0.2">
      <c r="A305" s="3"/>
      <c r="B305" s="73"/>
      <c r="C305" s="74"/>
      <c r="D305" s="74"/>
      <c r="E305" s="74"/>
      <c r="F305" s="31">
        <f t="shared" si="59"/>
        <v>0</v>
      </c>
      <c r="G305" s="13"/>
      <c r="H305" s="4"/>
      <c r="I305" s="97">
        <f>BABSIN!G305</f>
        <v>0</v>
      </c>
      <c r="J305" s="97"/>
      <c r="K305" s="97"/>
      <c r="L305" s="97"/>
      <c r="M305" s="97"/>
      <c r="N305" s="97"/>
      <c r="O305" s="97"/>
      <c r="P305" s="97"/>
      <c r="Q305" s="97"/>
      <c r="R305" s="97"/>
      <c r="S305" s="97"/>
      <c r="T305" s="97"/>
      <c r="U305" s="97"/>
      <c r="V305" s="97"/>
      <c r="W305" s="98">
        <f>BABSIN!U305</f>
        <v>0</v>
      </c>
      <c r="X305" s="98"/>
      <c r="Y305" s="98"/>
      <c r="Z305" s="68"/>
      <c r="AA305" s="68"/>
      <c r="AB305" s="68"/>
      <c r="AC305" s="68"/>
      <c r="AD305" s="81"/>
      <c r="AE305" s="81"/>
      <c r="AF305" s="81"/>
      <c r="AG305" s="81"/>
      <c r="AH305" s="81"/>
      <c r="AI305" s="81">
        <f t="shared" si="56"/>
        <v>0</v>
      </c>
      <c r="AJ305" s="81"/>
      <c r="AK305" s="81"/>
      <c r="AL305" s="81"/>
      <c r="AM305" s="81"/>
      <c r="AN305" s="81"/>
      <c r="AO305" s="78"/>
      <c r="AP305" s="79"/>
      <c r="AQ305" s="79"/>
      <c r="AR305" s="79"/>
      <c r="AS305" s="79"/>
      <c r="AT305" s="80"/>
      <c r="AU305" s="77">
        <f t="shared" si="57"/>
        <v>0</v>
      </c>
      <c r="AV305" s="77"/>
      <c r="AW305" s="77"/>
      <c r="AX305" s="77"/>
      <c r="AY305" s="77"/>
      <c r="AZ305" s="77"/>
      <c r="BA305" s="99">
        <f t="shared" si="60"/>
        <v>0</v>
      </c>
      <c r="BB305" s="100"/>
      <c r="BC305" s="100"/>
      <c r="BD305" s="101"/>
      <c r="BE305" s="102">
        <f t="shared" si="61"/>
        <v>0</v>
      </c>
      <c r="BF305" s="103"/>
      <c r="BG305" s="104"/>
      <c r="BH305" s="6">
        <f t="shared" si="62"/>
        <v>0</v>
      </c>
      <c r="BI305" s="6">
        <f t="shared" si="53"/>
        <v>0</v>
      </c>
      <c r="BJ305" s="85">
        <f t="shared" si="55"/>
        <v>0</v>
      </c>
      <c r="BK305" s="85"/>
      <c r="BL305" s="85"/>
      <c r="BM305" s="85"/>
      <c r="BN305" s="86"/>
      <c r="BO305">
        <f t="shared" si="58"/>
        <v>0</v>
      </c>
      <c r="BQ305">
        <f t="shared" si="54"/>
        <v>0</v>
      </c>
    </row>
    <row r="306" spans="1:69" ht="15" hidden="1" customHeight="1" x14ac:dyDescent="0.2">
      <c r="A306" s="3"/>
      <c r="B306" s="73"/>
      <c r="C306" s="74"/>
      <c r="D306" s="74"/>
      <c r="E306" s="74"/>
      <c r="F306" s="31">
        <f t="shared" si="59"/>
        <v>0</v>
      </c>
      <c r="G306" s="13"/>
      <c r="H306" s="4"/>
      <c r="I306" s="97">
        <f>BABSIN!G306</f>
        <v>0</v>
      </c>
      <c r="J306" s="97"/>
      <c r="K306" s="97"/>
      <c r="L306" s="97"/>
      <c r="M306" s="97"/>
      <c r="N306" s="97"/>
      <c r="O306" s="97"/>
      <c r="P306" s="97"/>
      <c r="Q306" s="97"/>
      <c r="R306" s="97"/>
      <c r="S306" s="97"/>
      <c r="T306" s="97"/>
      <c r="U306" s="97"/>
      <c r="V306" s="97"/>
      <c r="W306" s="98">
        <f>BABSIN!U306</f>
        <v>0</v>
      </c>
      <c r="X306" s="98"/>
      <c r="Y306" s="98"/>
      <c r="Z306" s="68"/>
      <c r="AA306" s="68"/>
      <c r="AB306" s="68"/>
      <c r="AC306" s="68"/>
      <c r="AD306" s="81"/>
      <c r="AE306" s="81"/>
      <c r="AF306" s="81"/>
      <c r="AG306" s="81"/>
      <c r="AH306" s="81"/>
      <c r="AI306" s="81">
        <f t="shared" si="56"/>
        <v>0</v>
      </c>
      <c r="AJ306" s="81"/>
      <c r="AK306" s="81"/>
      <c r="AL306" s="81"/>
      <c r="AM306" s="81"/>
      <c r="AN306" s="81"/>
      <c r="AO306" s="78"/>
      <c r="AP306" s="79"/>
      <c r="AQ306" s="79"/>
      <c r="AR306" s="79"/>
      <c r="AS306" s="79"/>
      <c r="AT306" s="80"/>
      <c r="AU306" s="77">
        <f t="shared" si="57"/>
        <v>0</v>
      </c>
      <c r="AV306" s="77"/>
      <c r="AW306" s="77"/>
      <c r="AX306" s="77"/>
      <c r="AY306" s="77"/>
      <c r="AZ306" s="77"/>
      <c r="BA306" s="99">
        <f t="shared" si="60"/>
        <v>0</v>
      </c>
      <c r="BB306" s="100"/>
      <c r="BC306" s="100"/>
      <c r="BD306" s="101"/>
      <c r="BE306" s="102">
        <f t="shared" si="61"/>
        <v>0</v>
      </c>
      <c r="BF306" s="103"/>
      <c r="BG306" s="104"/>
      <c r="BH306" s="6">
        <f t="shared" si="62"/>
        <v>0</v>
      </c>
      <c r="BI306" s="6">
        <f t="shared" si="53"/>
        <v>0</v>
      </c>
      <c r="BJ306" s="85">
        <f t="shared" si="55"/>
        <v>0</v>
      </c>
      <c r="BK306" s="85"/>
      <c r="BL306" s="85"/>
      <c r="BM306" s="85"/>
      <c r="BN306" s="86"/>
      <c r="BO306">
        <f t="shared" si="58"/>
        <v>0</v>
      </c>
      <c r="BQ306">
        <f t="shared" si="54"/>
        <v>0</v>
      </c>
    </row>
    <row r="307" spans="1:69" ht="15" hidden="1" customHeight="1" x14ac:dyDescent="0.2">
      <c r="A307" s="3"/>
      <c r="B307" s="73"/>
      <c r="C307" s="74"/>
      <c r="D307" s="74"/>
      <c r="E307" s="74"/>
      <c r="F307" s="31">
        <f t="shared" si="59"/>
        <v>0</v>
      </c>
      <c r="G307" s="13"/>
      <c r="H307" s="4"/>
      <c r="I307" s="97">
        <f>BABSIN!G307</f>
        <v>0</v>
      </c>
      <c r="J307" s="97"/>
      <c r="K307" s="97"/>
      <c r="L307" s="97"/>
      <c r="M307" s="97"/>
      <c r="N307" s="97"/>
      <c r="O307" s="97"/>
      <c r="P307" s="97"/>
      <c r="Q307" s="97"/>
      <c r="R307" s="97"/>
      <c r="S307" s="97"/>
      <c r="T307" s="97"/>
      <c r="U307" s="97"/>
      <c r="V307" s="97"/>
      <c r="W307" s="98">
        <f>BABSIN!U307</f>
        <v>0</v>
      </c>
      <c r="X307" s="98"/>
      <c r="Y307" s="98"/>
      <c r="Z307" s="68"/>
      <c r="AA307" s="68"/>
      <c r="AB307" s="68"/>
      <c r="AC307" s="68"/>
      <c r="AD307" s="81"/>
      <c r="AE307" s="81"/>
      <c r="AF307" s="81"/>
      <c r="AG307" s="81"/>
      <c r="AH307" s="81"/>
      <c r="AI307" s="81">
        <f t="shared" si="56"/>
        <v>0</v>
      </c>
      <c r="AJ307" s="81"/>
      <c r="AK307" s="81"/>
      <c r="AL307" s="81"/>
      <c r="AM307" s="81"/>
      <c r="AN307" s="81"/>
      <c r="AO307" s="78"/>
      <c r="AP307" s="79"/>
      <c r="AQ307" s="79"/>
      <c r="AR307" s="79"/>
      <c r="AS307" s="79"/>
      <c r="AT307" s="80"/>
      <c r="AU307" s="77">
        <f t="shared" si="57"/>
        <v>0</v>
      </c>
      <c r="AV307" s="77"/>
      <c r="AW307" s="77"/>
      <c r="AX307" s="77"/>
      <c r="AY307" s="77"/>
      <c r="AZ307" s="77"/>
      <c r="BA307" s="99">
        <f t="shared" si="60"/>
        <v>0</v>
      </c>
      <c r="BB307" s="100"/>
      <c r="BC307" s="100"/>
      <c r="BD307" s="101"/>
      <c r="BE307" s="102">
        <f t="shared" si="61"/>
        <v>0</v>
      </c>
      <c r="BF307" s="103"/>
      <c r="BG307" s="104"/>
      <c r="BH307" s="6">
        <f t="shared" si="62"/>
        <v>0</v>
      </c>
      <c r="BI307" s="6">
        <f t="shared" si="53"/>
        <v>0</v>
      </c>
      <c r="BJ307" s="85">
        <f t="shared" si="55"/>
        <v>0</v>
      </c>
      <c r="BK307" s="85"/>
      <c r="BL307" s="85"/>
      <c r="BM307" s="85"/>
      <c r="BN307" s="86"/>
      <c r="BO307">
        <f t="shared" si="58"/>
        <v>0</v>
      </c>
      <c r="BQ307">
        <f t="shared" si="54"/>
        <v>0</v>
      </c>
    </row>
    <row r="308" spans="1:69" ht="15" hidden="1" customHeight="1" x14ac:dyDescent="0.2">
      <c r="A308" s="3"/>
      <c r="B308" s="73"/>
      <c r="C308" s="74"/>
      <c r="D308" s="74"/>
      <c r="E308" s="74"/>
      <c r="F308" s="31">
        <f t="shared" si="59"/>
        <v>0</v>
      </c>
      <c r="G308" s="13"/>
      <c r="H308" s="4"/>
      <c r="I308" s="97">
        <f>BABSIN!G308</f>
        <v>0</v>
      </c>
      <c r="J308" s="97"/>
      <c r="K308" s="97"/>
      <c r="L308" s="97"/>
      <c r="M308" s="97"/>
      <c r="N308" s="97"/>
      <c r="O308" s="97"/>
      <c r="P308" s="97"/>
      <c r="Q308" s="97"/>
      <c r="R308" s="97"/>
      <c r="S308" s="97"/>
      <c r="T308" s="97"/>
      <c r="U308" s="97"/>
      <c r="V308" s="97"/>
      <c r="W308" s="98">
        <f>BABSIN!U308</f>
        <v>0</v>
      </c>
      <c r="X308" s="98"/>
      <c r="Y308" s="98"/>
      <c r="Z308" s="68"/>
      <c r="AA308" s="68"/>
      <c r="AB308" s="68"/>
      <c r="AC308" s="68"/>
      <c r="AD308" s="81"/>
      <c r="AE308" s="81"/>
      <c r="AF308" s="81"/>
      <c r="AG308" s="81"/>
      <c r="AH308" s="81"/>
      <c r="AI308" s="81">
        <f t="shared" si="56"/>
        <v>0</v>
      </c>
      <c r="AJ308" s="81"/>
      <c r="AK308" s="81"/>
      <c r="AL308" s="81"/>
      <c r="AM308" s="81"/>
      <c r="AN308" s="81"/>
      <c r="AO308" s="78"/>
      <c r="AP308" s="79"/>
      <c r="AQ308" s="79"/>
      <c r="AR308" s="79"/>
      <c r="AS308" s="79"/>
      <c r="AT308" s="80"/>
      <c r="AU308" s="77">
        <f t="shared" si="57"/>
        <v>0</v>
      </c>
      <c r="AV308" s="77"/>
      <c r="AW308" s="77"/>
      <c r="AX308" s="77"/>
      <c r="AY308" s="77"/>
      <c r="AZ308" s="77"/>
      <c r="BA308" s="99">
        <f t="shared" si="60"/>
        <v>0</v>
      </c>
      <c r="BB308" s="100"/>
      <c r="BC308" s="100"/>
      <c r="BD308" s="101"/>
      <c r="BE308" s="102">
        <f t="shared" si="61"/>
        <v>0</v>
      </c>
      <c r="BF308" s="103"/>
      <c r="BG308" s="104"/>
      <c r="BH308" s="6">
        <f t="shared" si="62"/>
        <v>0</v>
      </c>
      <c r="BI308" s="6">
        <f t="shared" si="53"/>
        <v>0</v>
      </c>
      <c r="BJ308" s="85">
        <f t="shared" si="55"/>
        <v>0</v>
      </c>
      <c r="BK308" s="85"/>
      <c r="BL308" s="85"/>
      <c r="BM308" s="85"/>
      <c r="BN308" s="86"/>
      <c r="BO308">
        <f t="shared" si="58"/>
        <v>0</v>
      </c>
      <c r="BQ308">
        <f t="shared" si="54"/>
        <v>0</v>
      </c>
    </row>
    <row r="309" spans="1:69" ht="15" hidden="1" customHeight="1" x14ac:dyDescent="0.2">
      <c r="A309" s="3"/>
      <c r="B309" s="73"/>
      <c r="C309" s="74"/>
      <c r="D309" s="74"/>
      <c r="E309" s="74"/>
      <c r="F309" s="31">
        <f t="shared" si="59"/>
        <v>0</v>
      </c>
      <c r="G309" s="13"/>
      <c r="H309" s="4"/>
      <c r="I309" s="97">
        <f>BABSIN!G309</f>
        <v>0</v>
      </c>
      <c r="J309" s="97"/>
      <c r="K309" s="97"/>
      <c r="L309" s="97"/>
      <c r="M309" s="97"/>
      <c r="N309" s="97"/>
      <c r="O309" s="97"/>
      <c r="P309" s="97"/>
      <c r="Q309" s="97"/>
      <c r="R309" s="97"/>
      <c r="S309" s="97"/>
      <c r="T309" s="97"/>
      <c r="U309" s="97"/>
      <c r="V309" s="97"/>
      <c r="W309" s="98">
        <f>BABSIN!U309</f>
        <v>0</v>
      </c>
      <c r="X309" s="98"/>
      <c r="Y309" s="98"/>
      <c r="Z309" s="68"/>
      <c r="AA309" s="68"/>
      <c r="AB309" s="68"/>
      <c r="AC309" s="68"/>
      <c r="AD309" s="81"/>
      <c r="AE309" s="81"/>
      <c r="AF309" s="81"/>
      <c r="AG309" s="81"/>
      <c r="AH309" s="81"/>
      <c r="AI309" s="81">
        <f t="shared" si="56"/>
        <v>0</v>
      </c>
      <c r="AJ309" s="81"/>
      <c r="AK309" s="81"/>
      <c r="AL309" s="81"/>
      <c r="AM309" s="81"/>
      <c r="AN309" s="81"/>
      <c r="AO309" s="78"/>
      <c r="AP309" s="79"/>
      <c r="AQ309" s="79"/>
      <c r="AR309" s="79"/>
      <c r="AS309" s="79"/>
      <c r="AT309" s="80"/>
      <c r="AU309" s="77">
        <f t="shared" si="57"/>
        <v>0</v>
      </c>
      <c r="AV309" s="77"/>
      <c r="AW309" s="77"/>
      <c r="AX309" s="77"/>
      <c r="AY309" s="77"/>
      <c r="AZ309" s="77"/>
      <c r="BA309" s="99">
        <f t="shared" si="60"/>
        <v>0</v>
      </c>
      <c r="BB309" s="100"/>
      <c r="BC309" s="100"/>
      <c r="BD309" s="101"/>
      <c r="BE309" s="102">
        <f t="shared" si="61"/>
        <v>0</v>
      </c>
      <c r="BF309" s="103"/>
      <c r="BG309" s="104"/>
      <c r="BH309" s="6">
        <f t="shared" si="62"/>
        <v>0</v>
      </c>
      <c r="BI309" s="6">
        <f t="shared" si="53"/>
        <v>0</v>
      </c>
      <c r="BJ309" s="85">
        <f t="shared" si="55"/>
        <v>0</v>
      </c>
      <c r="BK309" s="85"/>
      <c r="BL309" s="85"/>
      <c r="BM309" s="85"/>
      <c r="BN309" s="86"/>
      <c r="BO309">
        <f t="shared" si="58"/>
        <v>0</v>
      </c>
      <c r="BQ309">
        <f t="shared" si="54"/>
        <v>0</v>
      </c>
    </row>
    <row r="310" spans="1:69" ht="15" hidden="1" customHeight="1" x14ac:dyDescent="0.2">
      <c r="A310" s="3"/>
      <c r="B310" s="73"/>
      <c r="C310" s="74"/>
      <c r="D310" s="74"/>
      <c r="E310" s="74"/>
      <c r="F310" s="31">
        <f t="shared" si="59"/>
        <v>0</v>
      </c>
      <c r="G310" s="13"/>
      <c r="H310" s="4"/>
      <c r="I310" s="97">
        <f>BABSIN!G310</f>
        <v>0</v>
      </c>
      <c r="J310" s="97"/>
      <c r="K310" s="97"/>
      <c r="L310" s="97"/>
      <c r="M310" s="97"/>
      <c r="N310" s="97"/>
      <c r="O310" s="97"/>
      <c r="P310" s="97"/>
      <c r="Q310" s="97"/>
      <c r="R310" s="97"/>
      <c r="S310" s="97"/>
      <c r="T310" s="97"/>
      <c r="U310" s="97"/>
      <c r="V310" s="97"/>
      <c r="W310" s="98">
        <f>BABSIN!U310</f>
        <v>0</v>
      </c>
      <c r="X310" s="98"/>
      <c r="Y310" s="98"/>
      <c r="Z310" s="68"/>
      <c r="AA310" s="68"/>
      <c r="AB310" s="68"/>
      <c r="AC310" s="68"/>
      <c r="AD310" s="81"/>
      <c r="AE310" s="81"/>
      <c r="AF310" s="81"/>
      <c r="AG310" s="81"/>
      <c r="AH310" s="81"/>
      <c r="AI310" s="81">
        <f t="shared" si="56"/>
        <v>0</v>
      </c>
      <c r="AJ310" s="81"/>
      <c r="AK310" s="81"/>
      <c r="AL310" s="81"/>
      <c r="AM310" s="81"/>
      <c r="AN310" s="81"/>
      <c r="AO310" s="78"/>
      <c r="AP310" s="79"/>
      <c r="AQ310" s="79"/>
      <c r="AR310" s="79"/>
      <c r="AS310" s="79"/>
      <c r="AT310" s="80"/>
      <c r="AU310" s="77">
        <f t="shared" si="57"/>
        <v>0</v>
      </c>
      <c r="AV310" s="77"/>
      <c r="AW310" s="77"/>
      <c r="AX310" s="77"/>
      <c r="AY310" s="77"/>
      <c r="AZ310" s="77"/>
      <c r="BA310" s="99">
        <f t="shared" si="60"/>
        <v>0</v>
      </c>
      <c r="BB310" s="100"/>
      <c r="BC310" s="100"/>
      <c r="BD310" s="101"/>
      <c r="BE310" s="102">
        <f t="shared" si="61"/>
        <v>0</v>
      </c>
      <c r="BF310" s="103"/>
      <c r="BG310" s="104"/>
      <c r="BH310" s="6">
        <f t="shared" si="62"/>
        <v>0</v>
      </c>
      <c r="BI310" s="6">
        <f t="shared" si="53"/>
        <v>0</v>
      </c>
      <c r="BJ310" s="85">
        <f t="shared" si="55"/>
        <v>0</v>
      </c>
      <c r="BK310" s="85"/>
      <c r="BL310" s="85"/>
      <c r="BM310" s="85"/>
      <c r="BN310" s="86"/>
      <c r="BO310">
        <f t="shared" si="58"/>
        <v>0</v>
      </c>
      <c r="BQ310">
        <f t="shared" si="54"/>
        <v>0</v>
      </c>
    </row>
    <row r="311" spans="1:69" ht="15" hidden="1" customHeight="1" x14ac:dyDescent="0.2">
      <c r="A311" s="3"/>
      <c r="B311" s="73"/>
      <c r="C311" s="74"/>
      <c r="D311" s="74"/>
      <c r="E311" s="74"/>
      <c r="F311" s="31">
        <f t="shared" si="59"/>
        <v>0</v>
      </c>
      <c r="G311" s="13"/>
      <c r="H311" s="4"/>
      <c r="I311" s="97">
        <f>BABSIN!G311</f>
        <v>0</v>
      </c>
      <c r="J311" s="97"/>
      <c r="K311" s="97"/>
      <c r="L311" s="97"/>
      <c r="M311" s="97"/>
      <c r="N311" s="97"/>
      <c r="O311" s="97"/>
      <c r="P311" s="97"/>
      <c r="Q311" s="97"/>
      <c r="R311" s="97"/>
      <c r="S311" s="97"/>
      <c r="T311" s="97"/>
      <c r="U311" s="97"/>
      <c r="V311" s="97"/>
      <c r="W311" s="98">
        <f>BABSIN!U311</f>
        <v>0</v>
      </c>
      <c r="X311" s="98"/>
      <c r="Y311" s="98"/>
      <c r="Z311" s="68"/>
      <c r="AA311" s="68"/>
      <c r="AB311" s="68"/>
      <c r="AC311" s="68"/>
      <c r="AD311" s="81"/>
      <c r="AE311" s="81"/>
      <c r="AF311" s="81"/>
      <c r="AG311" s="81"/>
      <c r="AH311" s="81"/>
      <c r="AI311" s="81">
        <f t="shared" si="56"/>
        <v>0</v>
      </c>
      <c r="AJ311" s="81"/>
      <c r="AK311" s="81"/>
      <c r="AL311" s="81"/>
      <c r="AM311" s="81"/>
      <c r="AN311" s="81"/>
      <c r="AO311" s="78"/>
      <c r="AP311" s="79"/>
      <c r="AQ311" s="79"/>
      <c r="AR311" s="79"/>
      <c r="AS311" s="79"/>
      <c r="AT311" s="80"/>
      <c r="AU311" s="77">
        <f t="shared" si="57"/>
        <v>0</v>
      </c>
      <c r="AV311" s="77"/>
      <c r="AW311" s="77"/>
      <c r="AX311" s="77"/>
      <c r="AY311" s="77"/>
      <c r="AZ311" s="77"/>
      <c r="BA311" s="99">
        <f t="shared" si="60"/>
        <v>0</v>
      </c>
      <c r="BB311" s="100"/>
      <c r="BC311" s="100"/>
      <c r="BD311" s="101"/>
      <c r="BE311" s="102">
        <f t="shared" si="61"/>
        <v>0</v>
      </c>
      <c r="BF311" s="103"/>
      <c r="BG311" s="104"/>
      <c r="BH311" s="6">
        <f t="shared" si="62"/>
        <v>0</v>
      </c>
      <c r="BI311" s="6">
        <f t="shared" si="53"/>
        <v>0</v>
      </c>
      <c r="BJ311" s="85">
        <f t="shared" si="55"/>
        <v>0</v>
      </c>
      <c r="BK311" s="85"/>
      <c r="BL311" s="85"/>
      <c r="BM311" s="85"/>
      <c r="BN311" s="86"/>
      <c r="BO311">
        <f t="shared" si="58"/>
        <v>0</v>
      </c>
      <c r="BQ311">
        <f t="shared" si="54"/>
        <v>0</v>
      </c>
    </row>
    <row r="312" spans="1:69" ht="15" hidden="1" customHeight="1" x14ac:dyDescent="0.2">
      <c r="A312" s="3"/>
      <c r="B312" s="73"/>
      <c r="C312" s="74"/>
      <c r="D312" s="74"/>
      <c r="E312" s="74"/>
      <c r="F312" s="31">
        <f t="shared" si="59"/>
        <v>0</v>
      </c>
      <c r="G312" s="13"/>
      <c r="H312" s="4"/>
      <c r="I312" s="97">
        <f>BABSIN!G312</f>
        <v>0</v>
      </c>
      <c r="J312" s="97"/>
      <c r="K312" s="97"/>
      <c r="L312" s="97"/>
      <c r="M312" s="97"/>
      <c r="N312" s="97"/>
      <c r="O312" s="97"/>
      <c r="P312" s="97"/>
      <c r="Q312" s="97"/>
      <c r="R312" s="97"/>
      <c r="S312" s="97"/>
      <c r="T312" s="97"/>
      <c r="U312" s="97"/>
      <c r="V312" s="97"/>
      <c r="W312" s="98">
        <f>BABSIN!U312</f>
        <v>0</v>
      </c>
      <c r="X312" s="98"/>
      <c r="Y312" s="98"/>
      <c r="Z312" s="68"/>
      <c r="AA312" s="68"/>
      <c r="AB312" s="68"/>
      <c r="AC312" s="68"/>
      <c r="AD312" s="81"/>
      <c r="AE312" s="81"/>
      <c r="AF312" s="81"/>
      <c r="AG312" s="81"/>
      <c r="AH312" s="81"/>
      <c r="AI312" s="81">
        <f t="shared" si="56"/>
        <v>0</v>
      </c>
      <c r="AJ312" s="81"/>
      <c r="AK312" s="81"/>
      <c r="AL312" s="81"/>
      <c r="AM312" s="81"/>
      <c r="AN312" s="81"/>
      <c r="AO312" s="78"/>
      <c r="AP312" s="79"/>
      <c r="AQ312" s="79"/>
      <c r="AR312" s="79"/>
      <c r="AS312" s="79"/>
      <c r="AT312" s="80"/>
      <c r="AU312" s="77">
        <f t="shared" si="57"/>
        <v>0</v>
      </c>
      <c r="AV312" s="77"/>
      <c r="AW312" s="77"/>
      <c r="AX312" s="77"/>
      <c r="AY312" s="77"/>
      <c r="AZ312" s="77"/>
      <c r="BA312" s="99">
        <f t="shared" si="60"/>
        <v>0</v>
      </c>
      <c r="BB312" s="100"/>
      <c r="BC312" s="100"/>
      <c r="BD312" s="101"/>
      <c r="BE312" s="102">
        <f t="shared" si="61"/>
        <v>0</v>
      </c>
      <c r="BF312" s="103"/>
      <c r="BG312" s="104"/>
      <c r="BH312" s="6">
        <f t="shared" si="62"/>
        <v>0</v>
      </c>
      <c r="BI312" s="6">
        <f t="shared" si="53"/>
        <v>0</v>
      </c>
      <c r="BJ312" s="85">
        <f t="shared" si="55"/>
        <v>0</v>
      </c>
      <c r="BK312" s="85"/>
      <c r="BL312" s="85"/>
      <c r="BM312" s="85"/>
      <c r="BN312" s="86"/>
      <c r="BO312">
        <f t="shared" si="58"/>
        <v>0</v>
      </c>
      <c r="BQ312">
        <f t="shared" si="54"/>
        <v>0</v>
      </c>
    </row>
    <row r="313" spans="1:69" ht="15" hidden="1" customHeight="1" x14ac:dyDescent="0.2">
      <c r="A313" s="3"/>
      <c r="B313" s="73"/>
      <c r="C313" s="74"/>
      <c r="D313" s="74"/>
      <c r="E313" s="74"/>
      <c r="F313" s="31">
        <f t="shared" si="59"/>
        <v>0</v>
      </c>
      <c r="G313" s="13"/>
      <c r="H313" s="4"/>
      <c r="I313" s="97">
        <f>BABSIN!G313</f>
        <v>0</v>
      </c>
      <c r="J313" s="97"/>
      <c r="K313" s="97"/>
      <c r="L313" s="97"/>
      <c r="M313" s="97"/>
      <c r="N313" s="97"/>
      <c r="O313" s="97"/>
      <c r="P313" s="97"/>
      <c r="Q313" s="97"/>
      <c r="R313" s="97"/>
      <c r="S313" s="97"/>
      <c r="T313" s="97"/>
      <c r="U313" s="97"/>
      <c r="V313" s="97"/>
      <c r="W313" s="98">
        <f>BABSIN!U313</f>
        <v>0</v>
      </c>
      <c r="X313" s="98"/>
      <c r="Y313" s="98"/>
      <c r="Z313" s="68"/>
      <c r="AA313" s="68"/>
      <c r="AB313" s="68"/>
      <c r="AC313" s="68"/>
      <c r="AD313" s="81"/>
      <c r="AE313" s="81"/>
      <c r="AF313" s="81"/>
      <c r="AG313" s="81"/>
      <c r="AH313" s="81"/>
      <c r="AI313" s="81">
        <f t="shared" si="56"/>
        <v>0</v>
      </c>
      <c r="AJ313" s="81"/>
      <c r="AK313" s="81"/>
      <c r="AL313" s="81"/>
      <c r="AM313" s="81"/>
      <c r="AN313" s="81"/>
      <c r="AO313" s="78"/>
      <c r="AP313" s="79"/>
      <c r="AQ313" s="79"/>
      <c r="AR313" s="79"/>
      <c r="AS313" s="79"/>
      <c r="AT313" s="80"/>
      <c r="AU313" s="77">
        <f t="shared" si="57"/>
        <v>0</v>
      </c>
      <c r="AV313" s="77"/>
      <c r="AW313" s="77"/>
      <c r="AX313" s="77"/>
      <c r="AY313" s="77"/>
      <c r="AZ313" s="77"/>
      <c r="BA313" s="99">
        <f t="shared" si="60"/>
        <v>0</v>
      </c>
      <c r="BB313" s="100"/>
      <c r="BC313" s="100"/>
      <c r="BD313" s="101"/>
      <c r="BE313" s="102">
        <f t="shared" si="61"/>
        <v>0</v>
      </c>
      <c r="BF313" s="103"/>
      <c r="BG313" s="104"/>
      <c r="BH313" s="6">
        <f t="shared" si="62"/>
        <v>0</v>
      </c>
      <c r="BI313" s="6">
        <f t="shared" si="53"/>
        <v>0</v>
      </c>
      <c r="BJ313" s="85">
        <f t="shared" si="55"/>
        <v>0</v>
      </c>
      <c r="BK313" s="85"/>
      <c r="BL313" s="85"/>
      <c r="BM313" s="85"/>
      <c r="BN313" s="86"/>
      <c r="BO313">
        <f t="shared" si="58"/>
        <v>0</v>
      </c>
      <c r="BQ313">
        <f t="shared" si="54"/>
        <v>0</v>
      </c>
    </row>
    <row r="314" spans="1:69" ht="15" hidden="1" customHeight="1" x14ac:dyDescent="0.2">
      <c r="A314" s="3"/>
      <c r="B314" s="73"/>
      <c r="C314" s="74"/>
      <c r="D314" s="74"/>
      <c r="E314" s="74"/>
      <c r="F314" s="31">
        <f t="shared" si="59"/>
        <v>0</v>
      </c>
      <c r="G314" s="13"/>
      <c r="H314" s="4"/>
      <c r="I314" s="97">
        <f>BABSIN!G314</f>
        <v>0</v>
      </c>
      <c r="J314" s="97"/>
      <c r="K314" s="97"/>
      <c r="L314" s="97"/>
      <c r="M314" s="97"/>
      <c r="N314" s="97"/>
      <c r="O314" s="97"/>
      <c r="P314" s="97"/>
      <c r="Q314" s="97"/>
      <c r="R314" s="97"/>
      <c r="S314" s="97"/>
      <c r="T314" s="97"/>
      <c r="U314" s="97"/>
      <c r="V314" s="97"/>
      <c r="W314" s="98">
        <f>BABSIN!U314</f>
        <v>0</v>
      </c>
      <c r="X314" s="98"/>
      <c r="Y314" s="98"/>
      <c r="Z314" s="68"/>
      <c r="AA314" s="68"/>
      <c r="AB314" s="68"/>
      <c r="AC314" s="68"/>
      <c r="AD314" s="81"/>
      <c r="AE314" s="81"/>
      <c r="AF314" s="81"/>
      <c r="AG314" s="81"/>
      <c r="AH314" s="81"/>
      <c r="AI314" s="81">
        <f t="shared" si="56"/>
        <v>0</v>
      </c>
      <c r="AJ314" s="81"/>
      <c r="AK314" s="81"/>
      <c r="AL314" s="81"/>
      <c r="AM314" s="81"/>
      <c r="AN314" s="81"/>
      <c r="AO314" s="78"/>
      <c r="AP314" s="79"/>
      <c r="AQ314" s="79"/>
      <c r="AR314" s="79"/>
      <c r="AS314" s="79"/>
      <c r="AT314" s="80"/>
      <c r="AU314" s="77">
        <f t="shared" si="57"/>
        <v>0</v>
      </c>
      <c r="AV314" s="77"/>
      <c r="AW314" s="77"/>
      <c r="AX314" s="77"/>
      <c r="AY314" s="77"/>
      <c r="AZ314" s="77"/>
      <c r="BA314" s="99">
        <f t="shared" si="60"/>
        <v>0</v>
      </c>
      <c r="BB314" s="100"/>
      <c r="BC314" s="100"/>
      <c r="BD314" s="101"/>
      <c r="BE314" s="102">
        <f t="shared" si="61"/>
        <v>0</v>
      </c>
      <c r="BF314" s="103"/>
      <c r="BG314" s="104"/>
      <c r="BH314" s="6">
        <f t="shared" si="62"/>
        <v>0</v>
      </c>
      <c r="BI314" s="6">
        <f t="shared" si="53"/>
        <v>0</v>
      </c>
      <c r="BJ314" s="85">
        <f t="shared" si="55"/>
        <v>0</v>
      </c>
      <c r="BK314" s="85"/>
      <c r="BL314" s="85"/>
      <c r="BM314" s="85"/>
      <c r="BN314" s="86"/>
      <c r="BO314">
        <f t="shared" si="58"/>
        <v>0</v>
      </c>
      <c r="BQ314">
        <f t="shared" si="54"/>
        <v>0</v>
      </c>
    </row>
    <row r="315" spans="1:69" ht="15" hidden="1" customHeight="1" x14ac:dyDescent="0.2">
      <c r="A315" s="3"/>
      <c r="B315" s="73"/>
      <c r="C315" s="74"/>
      <c r="D315" s="74"/>
      <c r="E315" s="74"/>
      <c r="F315" s="31">
        <f t="shared" si="59"/>
        <v>0</v>
      </c>
      <c r="G315" s="13"/>
      <c r="H315" s="4"/>
      <c r="I315" s="97">
        <f>BABSIN!G315</f>
        <v>0</v>
      </c>
      <c r="J315" s="97"/>
      <c r="K315" s="97"/>
      <c r="L315" s="97"/>
      <c r="M315" s="97"/>
      <c r="N315" s="97"/>
      <c r="O315" s="97"/>
      <c r="P315" s="97"/>
      <c r="Q315" s="97"/>
      <c r="R315" s="97"/>
      <c r="S315" s="97"/>
      <c r="T315" s="97"/>
      <c r="U315" s="97"/>
      <c r="V315" s="97"/>
      <c r="W315" s="98">
        <f>BABSIN!U315</f>
        <v>0</v>
      </c>
      <c r="X315" s="98"/>
      <c r="Y315" s="98"/>
      <c r="Z315" s="68"/>
      <c r="AA315" s="68"/>
      <c r="AB315" s="68"/>
      <c r="AC315" s="68"/>
      <c r="AD315" s="81"/>
      <c r="AE315" s="81"/>
      <c r="AF315" s="81"/>
      <c r="AG315" s="81"/>
      <c r="AH315" s="81"/>
      <c r="AI315" s="81">
        <f t="shared" si="56"/>
        <v>0</v>
      </c>
      <c r="AJ315" s="81"/>
      <c r="AK315" s="81"/>
      <c r="AL315" s="81"/>
      <c r="AM315" s="81"/>
      <c r="AN315" s="81"/>
      <c r="AO315" s="78"/>
      <c r="AP315" s="79"/>
      <c r="AQ315" s="79"/>
      <c r="AR315" s="79"/>
      <c r="AS315" s="79"/>
      <c r="AT315" s="80"/>
      <c r="AU315" s="77">
        <f t="shared" si="57"/>
        <v>0</v>
      </c>
      <c r="AV315" s="77"/>
      <c r="AW315" s="77"/>
      <c r="AX315" s="77"/>
      <c r="AY315" s="77"/>
      <c r="AZ315" s="77"/>
      <c r="BA315" s="99">
        <f t="shared" si="60"/>
        <v>0</v>
      </c>
      <c r="BB315" s="100"/>
      <c r="BC315" s="100"/>
      <c r="BD315" s="101"/>
      <c r="BE315" s="102">
        <f t="shared" si="61"/>
        <v>0</v>
      </c>
      <c r="BF315" s="103"/>
      <c r="BG315" s="104"/>
      <c r="BH315" s="6">
        <f t="shared" si="62"/>
        <v>0</v>
      </c>
      <c r="BI315" s="6">
        <f t="shared" si="53"/>
        <v>0</v>
      </c>
      <c r="BJ315" s="85">
        <f t="shared" si="55"/>
        <v>0</v>
      </c>
      <c r="BK315" s="85"/>
      <c r="BL315" s="85"/>
      <c r="BM315" s="85"/>
      <c r="BN315" s="86"/>
      <c r="BO315">
        <f t="shared" si="58"/>
        <v>0</v>
      </c>
      <c r="BQ315">
        <f t="shared" si="54"/>
        <v>0</v>
      </c>
    </row>
    <row r="316" spans="1:69" ht="15" hidden="1" customHeight="1" x14ac:dyDescent="0.2">
      <c r="A316" s="3"/>
      <c r="B316" s="73"/>
      <c r="C316" s="74"/>
      <c r="D316" s="74"/>
      <c r="E316" s="74"/>
      <c r="F316" s="31">
        <f t="shared" si="59"/>
        <v>0</v>
      </c>
      <c r="G316" s="13"/>
      <c r="H316" s="4"/>
      <c r="I316" s="97">
        <f>BABSIN!G316</f>
        <v>0</v>
      </c>
      <c r="J316" s="97"/>
      <c r="K316" s="97"/>
      <c r="L316" s="97"/>
      <c r="M316" s="97"/>
      <c r="N316" s="97"/>
      <c r="O316" s="97"/>
      <c r="P316" s="97"/>
      <c r="Q316" s="97"/>
      <c r="R316" s="97"/>
      <c r="S316" s="97"/>
      <c r="T316" s="97"/>
      <c r="U316" s="97"/>
      <c r="V316" s="97"/>
      <c r="W316" s="98">
        <f>BABSIN!U316</f>
        <v>0</v>
      </c>
      <c r="X316" s="98"/>
      <c r="Y316" s="98"/>
      <c r="Z316" s="68"/>
      <c r="AA316" s="68"/>
      <c r="AB316" s="68"/>
      <c r="AC316" s="68"/>
      <c r="AD316" s="81"/>
      <c r="AE316" s="81"/>
      <c r="AF316" s="81"/>
      <c r="AG316" s="81"/>
      <c r="AH316" s="81"/>
      <c r="AI316" s="81">
        <f t="shared" si="56"/>
        <v>0</v>
      </c>
      <c r="AJ316" s="81"/>
      <c r="AK316" s="81"/>
      <c r="AL316" s="81"/>
      <c r="AM316" s="81"/>
      <c r="AN316" s="81"/>
      <c r="AO316" s="78"/>
      <c r="AP316" s="79"/>
      <c r="AQ316" s="79"/>
      <c r="AR316" s="79"/>
      <c r="AS316" s="79"/>
      <c r="AT316" s="80"/>
      <c r="AU316" s="77">
        <f t="shared" si="57"/>
        <v>0</v>
      </c>
      <c r="AV316" s="77"/>
      <c r="AW316" s="77"/>
      <c r="AX316" s="77"/>
      <c r="AY316" s="77"/>
      <c r="AZ316" s="77"/>
      <c r="BA316" s="99">
        <f t="shared" si="60"/>
        <v>0</v>
      </c>
      <c r="BB316" s="100"/>
      <c r="BC316" s="100"/>
      <c r="BD316" s="101"/>
      <c r="BE316" s="102">
        <f t="shared" si="61"/>
        <v>0</v>
      </c>
      <c r="BF316" s="103"/>
      <c r="BG316" s="104"/>
      <c r="BH316" s="6">
        <f t="shared" si="62"/>
        <v>0</v>
      </c>
      <c r="BI316" s="6">
        <f t="shared" si="53"/>
        <v>0</v>
      </c>
      <c r="BJ316" s="85">
        <f t="shared" si="55"/>
        <v>0</v>
      </c>
      <c r="BK316" s="85"/>
      <c r="BL316" s="85"/>
      <c r="BM316" s="85"/>
      <c r="BN316" s="86"/>
      <c r="BO316">
        <f t="shared" si="58"/>
        <v>0</v>
      </c>
      <c r="BQ316">
        <f t="shared" si="54"/>
        <v>0</v>
      </c>
    </row>
    <row r="317" spans="1:69" ht="15" hidden="1" customHeight="1" x14ac:dyDescent="0.2">
      <c r="A317" s="3"/>
      <c r="B317" s="73"/>
      <c r="C317" s="74"/>
      <c r="D317" s="74"/>
      <c r="E317" s="74"/>
      <c r="F317" s="31">
        <f t="shared" si="59"/>
        <v>0</v>
      </c>
      <c r="G317" s="13"/>
      <c r="H317" s="4"/>
      <c r="I317" s="97">
        <f>BABSIN!G317</f>
        <v>0</v>
      </c>
      <c r="J317" s="97"/>
      <c r="K317" s="97"/>
      <c r="L317" s="97"/>
      <c r="M317" s="97"/>
      <c r="N317" s="97"/>
      <c r="O317" s="97"/>
      <c r="P317" s="97"/>
      <c r="Q317" s="97"/>
      <c r="R317" s="97"/>
      <c r="S317" s="97"/>
      <c r="T317" s="97"/>
      <c r="U317" s="97"/>
      <c r="V317" s="97"/>
      <c r="W317" s="98">
        <f>BABSIN!U317</f>
        <v>0</v>
      </c>
      <c r="X317" s="98"/>
      <c r="Y317" s="98"/>
      <c r="Z317" s="68"/>
      <c r="AA317" s="68"/>
      <c r="AB317" s="68"/>
      <c r="AC317" s="68"/>
      <c r="AD317" s="81"/>
      <c r="AE317" s="81"/>
      <c r="AF317" s="81"/>
      <c r="AG317" s="81"/>
      <c r="AH317" s="81"/>
      <c r="AI317" s="81">
        <f t="shared" si="56"/>
        <v>0</v>
      </c>
      <c r="AJ317" s="81"/>
      <c r="AK317" s="81"/>
      <c r="AL317" s="81"/>
      <c r="AM317" s="81"/>
      <c r="AN317" s="81"/>
      <c r="AO317" s="78"/>
      <c r="AP317" s="79"/>
      <c r="AQ317" s="79"/>
      <c r="AR317" s="79"/>
      <c r="AS317" s="79"/>
      <c r="AT317" s="80"/>
      <c r="AU317" s="77">
        <f t="shared" si="57"/>
        <v>0</v>
      </c>
      <c r="AV317" s="77"/>
      <c r="AW317" s="77"/>
      <c r="AX317" s="77"/>
      <c r="AY317" s="77"/>
      <c r="AZ317" s="77"/>
      <c r="BA317" s="99">
        <f t="shared" si="60"/>
        <v>0</v>
      </c>
      <c r="BB317" s="100"/>
      <c r="BC317" s="100"/>
      <c r="BD317" s="101"/>
      <c r="BE317" s="102">
        <f t="shared" si="61"/>
        <v>0</v>
      </c>
      <c r="BF317" s="103"/>
      <c r="BG317" s="104"/>
      <c r="BH317" s="6">
        <f t="shared" si="62"/>
        <v>0</v>
      </c>
      <c r="BI317" s="6">
        <f t="shared" si="53"/>
        <v>0</v>
      </c>
      <c r="BJ317" s="85">
        <f t="shared" si="55"/>
        <v>0</v>
      </c>
      <c r="BK317" s="85"/>
      <c r="BL317" s="85"/>
      <c r="BM317" s="85"/>
      <c r="BN317" s="86"/>
      <c r="BO317">
        <f t="shared" si="58"/>
        <v>0</v>
      </c>
      <c r="BQ317">
        <f t="shared" si="54"/>
        <v>0</v>
      </c>
    </row>
    <row r="318" spans="1:69" ht="15" hidden="1" customHeight="1" x14ac:dyDescent="0.2">
      <c r="A318" s="3"/>
      <c r="B318" s="73"/>
      <c r="C318" s="74"/>
      <c r="D318" s="74"/>
      <c r="E318" s="74"/>
      <c r="F318" s="31">
        <f t="shared" si="59"/>
        <v>0</v>
      </c>
      <c r="G318" s="13"/>
      <c r="H318" s="4"/>
      <c r="I318" s="97">
        <f>BABSIN!G318</f>
        <v>0</v>
      </c>
      <c r="J318" s="97"/>
      <c r="K318" s="97"/>
      <c r="L318" s="97"/>
      <c r="M318" s="97"/>
      <c r="N318" s="97"/>
      <c r="O318" s="97"/>
      <c r="P318" s="97"/>
      <c r="Q318" s="97"/>
      <c r="R318" s="97"/>
      <c r="S318" s="97"/>
      <c r="T318" s="97"/>
      <c r="U318" s="97"/>
      <c r="V318" s="97"/>
      <c r="W318" s="98">
        <f>BABSIN!U318</f>
        <v>0</v>
      </c>
      <c r="X318" s="98"/>
      <c r="Y318" s="98"/>
      <c r="Z318" s="68"/>
      <c r="AA318" s="68"/>
      <c r="AB318" s="68"/>
      <c r="AC318" s="68"/>
      <c r="AD318" s="81"/>
      <c r="AE318" s="81"/>
      <c r="AF318" s="81"/>
      <c r="AG318" s="81"/>
      <c r="AH318" s="81"/>
      <c r="AI318" s="81">
        <f t="shared" si="56"/>
        <v>0</v>
      </c>
      <c r="AJ318" s="81"/>
      <c r="AK318" s="81"/>
      <c r="AL318" s="81"/>
      <c r="AM318" s="81"/>
      <c r="AN318" s="81"/>
      <c r="AO318" s="78"/>
      <c r="AP318" s="79"/>
      <c r="AQ318" s="79"/>
      <c r="AR318" s="79"/>
      <c r="AS318" s="79"/>
      <c r="AT318" s="80"/>
      <c r="AU318" s="77">
        <f t="shared" si="57"/>
        <v>0</v>
      </c>
      <c r="AV318" s="77"/>
      <c r="AW318" s="77"/>
      <c r="AX318" s="77"/>
      <c r="AY318" s="77"/>
      <c r="AZ318" s="77"/>
      <c r="BA318" s="99">
        <f t="shared" si="60"/>
        <v>0</v>
      </c>
      <c r="BB318" s="100"/>
      <c r="BC318" s="100"/>
      <c r="BD318" s="101"/>
      <c r="BE318" s="102">
        <f t="shared" si="61"/>
        <v>0</v>
      </c>
      <c r="BF318" s="103"/>
      <c r="BG318" s="104"/>
      <c r="BH318" s="6">
        <f t="shared" si="62"/>
        <v>0</v>
      </c>
      <c r="BI318" s="6">
        <f t="shared" si="53"/>
        <v>0</v>
      </c>
      <c r="BJ318" s="85">
        <f t="shared" si="55"/>
        <v>0</v>
      </c>
      <c r="BK318" s="85"/>
      <c r="BL318" s="85"/>
      <c r="BM318" s="85"/>
      <c r="BN318" s="86"/>
      <c r="BO318">
        <f t="shared" si="58"/>
        <v>0</v>
      </c>
      <c r="BQ318">
        <f t="shared" si="54"/>
        <v>0</v>
      </c>
    </row>
    <row r="319" spans="1:69" ht="15" hidden="1" customHeight="1" x14ac:dyDescent="0.2">
      <c r="A319" s="3"/>
      <c r="B319" s="73"/>
      <c r="C319" s="74"/>
      <c r="D319" s="74"/>
      <c r="E319" s="74"/>
      <c r="F319" s="31">
        <f t="shared" si="59"/>
        <v>0</v>
      </c>
      <c r="G319" s="13"/>
      <c r="H319" s="4"/>
      <c r="I319" s="97">
        <f>BABSIN!G319</f>
        <v>0</v>
      </c>
      <c r="J319" s="97"/>
      <c r="K319" s="97"/>
      <c r="L319" s="97"/>
      <c r="M319" s="97"/>
      <c r="N319" s="97"/>
      <c r="O319" s="97"/>
      <c r="P319" s="97"/>
      <c r="Q319" s="97"/>
      <c r="R319" s="97"/>
      <c r="S319" s="97"/>
      <c r="T319" s="97"/>
      <c r="U319" s="97"/>
      <c r="V319" s="97"/>
      <c r="W319" s="98">
        <f>BABSIN!U319</f>
        <v>0</v>
      </c>
      <c r="X319" s="98"/>
      <c r="Y319" s="98"/>
      <c r="Z319" s="68"/>
      <c r="AA319" s="68"/>
      <c r="AB319" s="68"/>
      <c r="AC319" s="68"/>
      <c r="AD319" s="81"/>
      <c r="AE319" s="81"/>
      <c r="AF319" s="81"/>
      <c r="AG319" s="81"/>
      <c r="AH319" s="81"/>
      <c r="AI319" s="81">
        <f t="shared" si="56"/>
        <v>0</v>
      </c>
      <c r="AJ319" s="81"/>
      <c r="AK319" s="81"/>
      <c r="AL319" s="81"/>
      <c r="AM319" s="81"/>
      <c r="AN319" s="81"/>
      <c r="AO319" s="78"/>
      <c r="AP319" s="79"/>
      <c r="AQ319" s="79"/>
      <c r="AR319" s="79"/>
      <c r="AS319" s="79"/>
      <c r="AT319" s="80"/>
      <c r="AU319" s="77">
        <f t="shared" si="57"/>
        <v>0</v>
      </c>
      <c r="AV319" s="77"/>
      <c r="AW319" s="77"/>
      <c r="AX319" s="77"/>
      <c r="AY319" s="77"/>
      <c r="AZ319" s="77"/>
      <c r="BA319" s="99">
        <f t="shared" si="60"/>
        <v>0</v>
      </c>
      <c r="BB319" s="100"/>
      <c r="BC319" s="100"/>
      <c r="BD319" s="101"/>
      <c r="BE319" s="102">
        <f t="shared" si="61"/>
        <v>0</v>
      </c>
      <c r="BF319" s="103"/>
      <c r="BG319" s="104"/>
      <c r="BH319" s="6">
        <f t="shared" si="62"/>
        <v>0</v>
      </c>
      <c r="BI319" s="6">
        <f t="shared" si="53"/>
        <v>0</v>
      </c>
      <c r="BJ319" s="85">
        <f t="shared" si="55"/>
        <v>0</v>
      </c>
      <c r="BK319" s="85"/>
      <c r="BL319" s="85"/>
      <c r="BM319" s="85"/>
      <c r="BN319" s="86"/>
      <c r="BO319">
        <f t="shared" si="58"/>
        <v>0</v>
      </c>
      <c r="BQ319">
        <f t="shared" si="54"/>
        <v>0</v>
      </c>
    </row>
    <row r="320" spans="1:69" ht="15" hidden="1" customHeight="1" x14ac:dyDescent="0.2">
      <c r="A320" s="3"/>
      <c r="B320" s="73"/>
      <c r="C320" s="74"/>
      <c r="D320" s="74"/>
      <c r="E320" s="74"/>
      <c r="F320" s="31">
        <f t="shared" si="59"/>
        <v>0</v>
      </c>
      <c r="G320" s="13"/>
      <c r="H320" s="4"/>
      <c r="I320" s="97">
        <f>BABSIN!G320</f>
        <v>0</v>
      </c>
      <c r="J320" s="97"/>
      <c r="K320" s="97"/>
      <c r="L320" s="97"/>
      <c r="M320" s="97"/>
      <c r="N320" s="97"/>
      <c r="O320" s="97"/>
      <c r="P320" s="97"/>
      <c r="Q320" s="97"/>
      <c r="R320" s="97"/>
      <c r="S320" s="97"/>
      <c r="T320" s="97"/>
      <c r="U320" s="97"/>
      <c r="V320" s="97"/>
      <c r="W320" s="98">
        <f>BABSIN!U320</f>
        <v>0</v>
      </c>
      <c r="X320" s="98"/>
      <c r="Y320" s="98"/>
      <c r="Z320" s="68"/>
      <c r="AA320" s="68"/>
      <c r="AB320" s="68"/>
      <c r="AC320" s="68"/>
      <c r="AD320" s="81"/>
      <c r="AE320" s="81"/>
      <c r="AF320" s="81"/>
      <c r="AG320" s="81"/>
      <c r="AH320" s="81"/>
      <c r="AI320" s="81">
        <f t="shared" si="56"/>
        <v>0</v>
      </c>
      <c r="AJ320" s="81"/>
      <c r="AK320" s="81"/>
      <c r="AL320" s="81"/>
      <c r="AM320" s="81"/>
      <c r="AN320" s="81"/>
      <c r="AO320" s="78"/>
      <c r="AP320" s="79"/>
      <c r="AQ320" s="79"/>
      <c r="AR320" s="79"/>
      <c r="AS320" s="79"/>
      <c r="AT320" s="80"/>
      <c r="AU320" s="77">
        <f t="shared" si="57"/>
        <v>0</v>
      </c>
      <c r="AV320" s="77"/>
      <c r="AW320" s="77"/>
      <c r="AX320" s="77"/>
      <c r="AY320" s="77"/>
      <c r="AZ320" s="77"/>
      <c r="BA320" s="99">
        <f t="shared" si="60"/>
        <v>0</v>
      </c>
      <c r="BB320" s="100"/>
      <c r="BC320" s="100"/>
      <c r="BD320" s="101"/>
      <c r="BE320" s="102">
        <f t="shared" si="61"/>
        <v>0</v>
      </c>
      <c r="BF320" s="103"/>
      <c r="BG320" s="104"/>
      <c r="BH320" s="6">
        <f t="shared" si="62"/>
        <v>0</v>
      </c>
      <c r="BI320" s="6">
        <f t="shared" si="53"/>
        <v>0</v>
      </c>
      <c r="BJ320" s="85">
        <f t="shared" si="55"/>
        <v>0</v>
      </c>
      <c r="BK320" s="85"/>
      <c r="BL320" s="85"/>
      <c r="BM320" s="85"/>
      <c r="BN320" s="86"/>
      <c r="BO320">
        <f t="shared" si="58"/>
        <v>0</v>
      </c>
      <c r="BQ320">
        <f t="shared" si="54"/>
        <v>0</v>
      </c>
    </row>
    <row r="321" spans="1:69" ht="15" hidden="1" customHeight="1" x14ac:dyDescent="0.2">
      <c r="A321" s="3"/>
      <c r="B321" s="73"/>
      <c r="C321" s="74"/>
      <c r="D321" s="74"/>
      <c r="E321" s="74"/>
      <c r="F321" s="31">
        <f t="shared" si="59"/>
        <v>0</v>
      </c>
      <c r="G321" s="13"/>
      <c r="H321" s="4"/>
      <c r="I321" s="97">
        <f>BABSIN!G321</f>
        <v>0</v>
      </c>
      <c r="J321" s="97"/>
      <c r="K321" s="97"/>
      <c r="L321" s="97"/>
      <c r="M321" s="97"/>
      <c r="N321" s="97"/>
      <c r="O321" s="97"/>
      <c r="P321" s="97"/>
      <c r="Q321" s="97"/>
      <c r="R321" s="97"/>
      <c r="S321" s="97"/>
      <c r="T321" s="97"/>
      <c r="U321" s="97"/>
      <c r="V321" s="97"/>
      <c r="W321" s="98">
        <f>BABSIN!U321</f>
        <v>0</v>
      </c>
      <c r="X321" s="98"/>
      <c r="Y321" s="98"/>
      <c r="Z321" s="68"/>
      <c r="AA321" s="68"/>
      <c r="AB321" s="68"/>
      <c r="AC321" s="68"/>
      <c r="AD321" s="81"/>
      <c r="AE321" s="81"/>
      <c r="AF321" s="81"/>
      <c r="AG321" s="81"/>
      <c r="AH321" s="81"/>
      <c r="AI321" s="81">
        <f t="shared" si="56"/>
        <v>0</v>
      </c>
      <c r="AJ321" s="81"/>
      <c r="AK321" s="81"/>
      <c r="AL321" s="81"/>
      <c r="AM321" s="81"/>
      <c r="AN321" s="81"/>
      <c r="AO321" s="78"/>
      <c r="AP321" s="79"/>
      <c r="AQ321" s="79"/>
      <c r="AR321" s="79"/>
      <c r="AS321" s="79"/>
      <c r="AT321" s="80"/>
      <c r="AU321" s="77">
        <f t="shared" si="57"/>
        <v>0</v>
      </c>
      <c r="AV321" s="77"/>
      <c r="AW321" s="77"/>
      <c r="AX321" s="77"/>
      <c r="AY321" s="77"/>
      <c r="AZ321" s="77"/>
      <c r="BA321" s="99">
        <f t="shared" si="60"/>
        <v>0</v>
      </c>
      <c r="BB321" s="100"/>
      <c r="BC321" s="100"/>
      <c r="BD321" s="101"/>
      <c r="BE321" s="102">
        <f t="shared" si="61"/>
        <v>0</v>
      </c>
      <c r="BF321" s="103"/>
      <c r="BG321" s="104"/>
      <c r="BH321" s="6">
        <f t="shared" si="62"/>
        <v>0</v>
      </c>
      <c r="BI321" s="6">
        <f t="shared" si="53"/>
        <v>0</v>
      </c>
      <c r="BJ321" s="85">
        <f t="shared" si="55"/>
        <v>0</v>
      </c>
      <c r="BK321" s="85"/>
      <c r="BL321" s="85"/>
      <c r="BM321" s="85"/>
      <c r="BN321" s="86"/>
      <c r="BO321">
        <f t="shared" si="58"/>
        <v>0</v>
      </c>
      <c r="BQ321">
        <f t="shared" si="54"/>
        <v>0</v>
      </c>
    </row>
    <row r="322" spans="1:69" ht="15" hidden="1" customHeight="1" x14ac:dyDescent="0.2">
      <c r="A322" s="3"/>
      <c r="B322" s="73"/>
      <c r="C322" s="74"/>
      <c r="D322" s="74"/>
      <c r="E322" s="74"/>
      <c r="F322" s="31">
        <f t="shared" si="59"/>
        <v>0</v>
      </c>
      <c r="G322" s="13"/>
      <c r="H322" s="4"/>
      <c r="I322" s="97">
        <f>BABSIN!G322</f>
        <v>0</v>
      </c>
      <c r="J322" s="97"/>
      <c r="K322" s="97"/>
      <c r="L322" s="97"/>
      <c r="M322" s="97"/>
      <c r="N322" s="97"/>
      <c r="O322" s="97"/>
      <c r="P322" s="97"/>
      <c r="Q322" s="97"/>
      <c r="R322" s="97"/>
      <c r="S322" s="97"/>
      <c r="T322" s="97"/>
      <c r="U322" s="97"/>
      <c r="V322" s="97"/>
      <c r="W322" s="98">
        <f>BABSIN!U322</f>
        <v>0</v>
      </c>
      <c r="X322" s="98"/>
      <c r="Y322" s="98"/>
      <c r="Z322" s="68"/>
      <c r="AA322" s="68"/>
      <c r="AB322" s="68"/>
      <c r="AC322" s="68"/>
      <c r="AD322" s="81"/>
      <c r="AE322" s="81"/>
      <c r="AF322" s="81"/>
      <c r="AG322" s="81"/>
      <c r="AH322" s="81"/>
      <c r="AI322" s="81">
        <f t="shared" si="56"/>
        <v>0</v>
      </c>
      <c r="AJ322" s="81"/>
      <c r="AK322" s="81"/>
      <c r="AL322" s="81"/>
      <c r="AM322" s="81"/>
      <c r="AN322" s="81"/>
      <c r="AO322" s="78"/>
      <c r="AP322" s="79"/>
      <c r="AQ322" s="79"/>
      <c r="AR322" s="79"/>
      <c r="AS322" s="79"/>
      <c r="AT322" s="80"/>
      <c r="AU322" s="77">
        <f t="shared" si="57"/>
        <v>0</v>
      </c>
      <c r="AV322" s="77"/>
      <c r="AW322" s="77"/>
      <c r="AX322" s="77"/>
      <c r="AY322" s="77"/>
      <c r="AZ322" s="77"/>
      <c r="BA322" s="99">
        <f t="shared" si="60"/>
        <v>0</v>
      </c>
      <c r="BB322" s="100"/>
      <c r="BC322" s="100"/>
      <c r="BD322" s="101"/>
      <c r="BE322" s="102">
        <f t="shared" si="61"/>
        <v>0</v>
      </c>
      <c r="BF322" s="103"/>
      <c r="BG322" s="104"/>
      <c r="BH322" s="6">
        <f t="shared" si="62"/>
        <v>0</v>
      </c>
      <c r="BI322" s="6">
        <f t="shared" si="53"/>
        <v>0</v>
      </c>
      <c r="BJ322" s="85">
        <f t="shared" si="55"/>
        <v>0</v>
      </c>
      <c r="BK322" s="85"/>
      <c r="BL322" s="85"/>
      <c r="BM322" s="85"/>
      <c r="BN322" s="86"/>
      <c r="BO322">
        <f t="shared" si="58"/>
        <v>0</v>
      </c>
      <c r="BQ322">
        <f t="shared" si="54"/>
        <v>0</v>
      </c>
    </row>
    <row r="323" spans="1:69" ht="15" hidden="1" customHeight="1" x14ac:dyDescent="0.2">
      <c r="A323" s="3"/>
      <c r="B323" s="73"/>
      <c r="C323" s="74"/>
      <c r="D323" s="74"/>
      <c r="E323" s="74"/>
      <c r="F323" s="31">
        <f t="shared" si="59"/>
        <v>0</v>
      </c>
      <c r="G323" s="13"/>
      <c r="H323" s="4"/>
      <c r="I323" s="97">
        <f>BABSIN!G323</f>
        <v>0</v>
      </c>
      <c r="J323" s="97"/>
      <c r="K323" s="97"/>
      <c r="L323" s="97"/>
      <c r="M323" s="97"/>
      <c r="N323" s="97"/>
      <c r="O323" s="97"/>
      <c r="P323" s="97"/>
      <c r="Q323" s="97"/>
      <c r="R323" s="97"/>
      <c r="S323" s="97"/>
      <c r="T323" s="97"/>
      <c r="U323" s="97"/>
      <c r="V323" s="97"/>
      <c r="W323" s="98">
        <f>BABSIN!U323</f>
        <v>0</v>
      </c>
      <c r="X323" s="98"/>
      <c r="Y323" s="98"/>
      <c r="Z323" s="68"/>
      <c r="AA323" s="68"/>
      <c r="AB323" s="68"/>
      <c r="AC323" s="68"/>
      <c r="AD323" s="81"/>
      <c r="AE323" s="81"/>
      <c r="AF323" s="81"/>
      <c r="AG323" s="81"/>
      <c r="AH323" s="81"/>
      <c r="AI323" s="81">
        <f t="shared" si="56"/>
        <v>0</v>
      </c>
      <c r="AJ323" s="81"/>
      <c r="AK323" s="81"/>
      <c r="AL323" s="81"/>
      <c r="AM323" s="81"/>
      <c r="AN323" s="81"/>
      <c r="AO323" s="78"/>
      <c r="AP323" s="79"/>
      <c r="AQ323" s="79"/>
      <c r="AR323" s="79"/>
      <c r="AS323" s="79"/>
      <c r="AT323" s="80"/>
      <c r="AU323" s="77">
        <f t="shared" si="57"/>
        <v>0</v>
      </c>
      <c r="AV323" s="77"/>
      <c r="AW323" s="77"/>
      <c r="AX323" s="77"/>
      <c r="AY323" s="77"/>
      <c r="AZ323" s="77"/>
      <c r="BA323" s="99">
        <f t="shared" si="60"/>
        <v>0</v>
      </c>
      <c r="BB323" s="100"/>
      <c r="BC323" s="100"/>
      <c r="BD323" s="101"/>
      <c r="BE323" s="102">
        <f t="shared" si="61"/>
        <v>0</v>
      </c>
      <c r="BF323" s="103"/>
      <c r="BG323" s="104"/>
      <c r="BH323" s="6">
        <f t="shared" si="62"/>
        <v>0</v>
      </c>
      <c r="BI323" s="6">
        <f t="shared" si="53"/>
        <v>0</v>
      </c>
      <c r="BJ323" s="85">
        <f t="shared" si="55"/>
        <v>0</v>
      </c>
      <c r="BK323" s="85"/>
      <c r="BL323" s="85"/>
      <c r="BM323" s="85"/>
      <c r="BN323" s="86"/>
      <c r="BO323">
        <f t="shared" si="58"/>
        <v>0</v>
      </c>
      <c r="BQ323">
        <f t="shared" si="54"/>
        <v>0</v>
      </c>
    </row>
    <row r="324" spans="1:69" ht="15" hidden="1" customHeight="1" x14ac:dyDescent="0.2">
      <c r="A324" s="3"/>
      <c r="B324" s="73"/>
      <c r="C324" s="74"/>
      <c r="D324" s="74"/>
      <c r="E324" s="74"/>
      <c r="F324" s="31">
        <f t="shared" si="59"/>
        <v>0</v>
      </c>
      <c r="G324" s="13"/>
      <c r="H324" s="4"/>
      <c r="I324" s="97">
        <f>BABSIN!G324</f>
        <v>0</v>
      </c>
      <c r="J324" s="97"/>
      <c r="K324" s="97"/>
      <c r="L324" s="97"/>
      <c r="M324" s="97"/>
      <c r="N324" s="97"/>
      <c r="O324" s="97"/>
      <c r="P324" s="97"/>
      <c r="Q324" s="97"/>
      <c r="R324" s="97"/>
      <c r="S324" s="97"/>
      <c r="T324" s="97"/>
      <c r="U324" s="97"/>
      <c r="V324" s="97"/>
      <c r="W324" s="98">
        <f>BABSIN!U324</f>
        <v>0</v>
      </c>
      <c r="X324" s="98"/>
      <c r="Y324" s="98"/>
      <c r="Z324" s="68"/>
      <c r="AA324" s="68"/>
      <c r="AB324" s="68"/>
      <c r="AC324" s="68"/>
      <c r="AD324" s="81"/>
      <c r="AE324" s="81"/>
      <c r="AF324" s="81"/>
      <c r="AG324" s="81"/>
      <c r="AH324" s="81"/>
      <c r="AI324" s="81">
        <f t="shared" si="56"/>
        <v>0</v>
      </c>
      <c r="AJ324" s="81"/>
      <c r="AK324" s="81"/>
      <c r="AL324" s="81"/>
      <c r="AM324" s="81"/>
      <c r="AN324" s="81"/>
      <c r="AO324" s="78"/>
      <c r="AP324" s="79"/>
      <c r="AQ324" s="79"/>
      <c r="AR324" s="79"/>
      <c r="AS324" s="79"/>
      <c r="AT324" s="80"/>
      <c r="AU324" s="77">
        <f t="shared" si="57"/>
        <v>0</v>
      </c>
      <c r="AV324" s="77"/>
      <c r="AW324" s="77"/>
      <c r="AX324" s="77"/>
      <c r="AY324" s="77"/>
      <c r="AZ324" s="77"/>
      <c r="BA324" s="99">
        <f t="shared" si="60"/>
        <v>0</v>
      </c>
      <c r="BB324" s="100"/>
      <c r="BC324" s="100"/>
      <c r="BD324" s="101"/>
      <c r="BE324" s="102">
        <f t="shared" si="61"/>
        <v>0</v>
      </c>
      <c r="BF324" s="103"/>
      <c r="BG324" s="104"/>
      <c r="BH324" s="6">
        <f t="shared" si="62"/>
        <v>0</v>
      </c>
      <c r="BI324" s="6">
        <f t="shared" ref="BI324:BI387" si="63">IF(A324="S",BJ324,)</f>
        <v>0</v>
      </c>
      <c r="BJ324" s="85">
        <f t="shared" si="55"/>
        <v>0</v>
      </c>
      <c r="BK324" s="85"/>
      <c r="BL324" s="85"/>
      <c r="BM324" s="85"/>
      <c r="BN324" s="86"/>
      <c r="BO324">
        <f t="shared" si="58"/>
        <v>0</v>
      </c>
      <c r="BQ324">
        <f t="shared" si="54"/>
        <v>0</v>
      </c>
    </row>
    <row r="325" spans="1:69" ht="15" hidden="1" customHeight="1" x14ac:dyDescent="0.2">
      <c r="A325" s="3"/>
      <c r="B325" s="73"/>
      <c r="C325" s="74"/>
      <c r="D325" s="74"/>
      <c r="E325" s="74"/>
      <c r="F325" s="31">
        <f t="shared" si="59"/>
        <v>0</v>
      </c>
      <c r="G325" s="13"/>
      <c r="H325" s="4"/>
      <c r="I325" s="97">
        <f>BABSIN!G325</f>
        <v>0</v>
      </c>
      <c r="J325" s="97"/>
      <c r="K325" s="97"/>
      <c r="L325" s="97"/>
      <c r="M325" s="97"/>
      <c r="N325" s="97"/>
      <c r="O325" s="97"/>
      <c r="P325" s="97"/>
      <c r="Q325" s="97"/>
      <c r="R325" s="97"/>
      <c r="S325" s="97"/>
      <c r="T325" s="97"/>
      <c r="U325" s="97"/>
      <c r="V325" s="97"/>
      <c r="W325" s="98">
        <f>BABSIN!U325</f>
        <v>0</v>
      </c>
      <c r="X325" s="98"/>
      <c r="Y325" s="98"/>
      <c r="Z325" s="68"/>
      <c r="AA325" s="68"/>
      <c r="AB325" s="68"/>
      <c r="AC325" s="68"/>
      <c r="AD325" s="81"/>
      <c r="AE325" s="81"/>
      <c r="AF325" s="81"/>
      <c r="AG325" s="81"/>
      <c r="AH325" s="81"/>
      <c r="AI325" s="81">
        <f t="shared" si="56"/>
        <v>0</v>
      </c>
      <c r="AJ325" s="81"/>
      <c r="AK325" s="81"/>
      <c r="AL325" s="81"/>
      <c r="AM325" s="81"/>
      <c r="AN325" s="81"/>
      <c r="AO325" s="78"/>
      <c r="AP325" s="79"/>
      <c r="AQ325" s="79"/>
      <c r="AR325" s="79"/>
      <c r="AS325" s="79"/>
      <c r="AT325" s="80"/>
      <c r="AU325" s="77">
        <f t="shared" si="57"/>
        <v>0</v>
      </c>
      <c r="AV325" s="77"/>
      <c r="AW325" s="77"/>
      <c r="AX325" s="77"/>
      <c r="AY325" s="77"/>
      <c r="AZ325" s="77"/>
      <c r="BA325" s="99">
        <f t="shared" si="60"/>
        <v>0</v>
      </c>
      <c r="BB325" s="100"/>
      <c r="BC325" s="100"/>
      <c r="BD325" s="101"/>
      <c r="BE325" s="102">
        <f t="shared" si="61"/>
        <v>0</v>
      </c>
      <c r="BF325" s="103"/>
      <c r="BG325" s="104"/>
      <c r="BH325" s="6">
        <f t="shared" si="62"/>
        <v>0</v>
      </c>
      <c r="BI325" s="6">
        <f t="shared" si="63"/>
        <v>0</v>
      </c>
      <c r="BJ325" s="85">
        <f t="shared" si="55"/>
        <v>0</v>
      </c>
      <c r="BK325" s="85"/>
      <c r="BL325" s="85"/>
      <c r="BM325" s="85"/>
      <c r="BN325" s="86"/>
      <c r="BO325">
        <f t="shared" si="58"/>
        <v>0</v>
      </c>
      <c r="BQ325">
        <f t="shared" si="54"/>
        <v>0</v>
      </c>
    </row>
    <row r="326" spans="1:69" ht="15" hidden="1" customHeight="1" x14ac:dyDescent="0.2">
      <c r="A326" s="3"/>
      <c r="B326" s="73"/>
      <c r="C326" s="74"/>
      <c r="D326" s="74"/>
      <c r="E326" s="74"/>
      <c r="F326" s="31">
        <f t="shared" si="59"/>
        <v>0</v>
      </c>
      <c r="G326" s="13"/>
      <c r="H326" s="4"/>
      <c r="I326" s="97">
        <f>BABSIN!G326</f>
        <v>0</v>
      </c>
      <c r="J326" s="97"/>
      <c r="K326" s="97"/>
      <c r="L326" s="97"/>
      <c r="M326" s="97"/>
      <c r="N326" s="97"/>
      <c r="O326" s="97"/>
      <c r="P326" s="97"/>
      <c r="Q326" s="97"/>
      <c r="R326" s="97"/>
      <c r="S326" s="97"/>
      <c r="T326" s="97"/>
      <c r="U326" s="97"/>
      <c r="V326" s="97"/>
      <c r="W326" s="98">
        <f>BABSIN!U326</f>
        <v>0</v>
      </c>
      <c r="X326" s="98"/>
      <c r="Y326" s="98"/>
      <c r="Z326" s="68"/>
      <c r="AA326" s="68"/>
      <c r="AB326" s="68"/>
      <c r="AC326" s="68"/>
      <c r="AD326" s="81"/>
      <c r="AE326" s="81"/>
      <c r="AF326" s="81"/>
      <c r="AG326" s="81"/>
      <c r="AH326" s="81"/>
      <c r="AI326" s="81">
        <f t="shared" si="56"/>
        <v>0</v>
      </c>
      <c r="AJ326" s="81"/>
      <c r="AK326" s="81"/>
      <c r="AL326" s="81"/>
      <c r="AM326" s="81"/>
      <c r="AN326" s="81"/>
      <c r="AO326" s="78"/>
      <c r="AP326" s="79"/>
      <c r="AQ326" s="79"/>
      <c r="AR326" s="79"/>
      <c r="AS326" s="79"/>
      <c r="AT326" s="80"/>
      <c r="AU326" s="77">
        <f t="shared" si="57"/>
        <v>0</v>
      </c>
      <c r="AV326" s="77"/>
      <c r="AW326" s="77"/>
      <c r="AX326" s="77"/>
      <c r="AY326" s="77"/>
      <c r="AZ326" s="77"/>
      <c r="BA326" s="99">
        <f t="shared" si="60"/>
        <v>0</v>
      </c>
      <c r="BB326" s="100"/>
      <c r="BC326" s="100"/>
      <c r="BD326" s="101"/>
      <c r="BE326" s="102">
        <f t="shared" si="61"/>
        <v>0</v>
      </c>
      <c r="BF326" s="103"/>
      <c r="BG326" s="104"/>
      <c r="BH326" s="6">
        <f t="shared" si="62"/>
        <v>0</v>
      </c>
      <c r="BI326" s="6">
        <f t="shared" si="63"/>
        <v>0</v>
      </c>
      <c r="BJ326" s="85">
        <f t="shared" si="55"/>
        <v>0</v>
      </c>
      <c r="BK326" s="85"/>
      <c r="BL326" s="85"/>
      <c r="BM326" s="85"/>
      <c r="BN326" s="86"/>
      <c r="BO326">
        <f t="shared" si="58"/>
        <v>0</v>
      </c>
      <c r="BQ326">
        <f t="shared" si="54"/>
        <v>0</v>
      </c>
    </row>
    <row r="327" spans="1:69" ht="15" hidden="1" customHeight="1" x14ac:dyDescent="0.2">
      <c r="A327" s="3"/>
      <c r="B327" s="73"/>
      <c r="C327" s="74"/>
      <c r="D327" s="74"/>
      <c r="E327" s="74"/>
      <c r="F327" s="31">
        <f t="shared" si="59"/>
        <v>0</v>
      </c>
      <c r="G327" s="13"/>
      <c r="H327" s="4"/>
      <c r="I327" s="97">
        <f>BABSIN!G327</f>
        <v>0</v>
      </c>
      <c r="J327" s="97"/>
      <c r="K327" s="97"/>
      <c r="L327" s="97"/>
      <c r="M327" s="97"/>
      <c r="N327" s="97"/>
      <c r="O327" s="97"/>
      <c r="P327" s="97"/>
      <c r="Q327" s="97"/>
      <c r="R327" s="97"/>
      <c r="S327" s="97"/>
      <c r="T327" s="97"/>
      <c r="U327" s="97"/>
      <c r="V327" s="97"/>
      <c r="W327" s="98">
        <f>BABSIN!U327</f>
        <v>0</v>
      </c>
      <c r="X327" s="98"/>
      <c r="Y327" s="98"/>
      <c r="Z327" s="68"/>
      <c r="AA327" s="68"/>
      <c r="AB327" s="68"/>
      <c r="AC327" s="68"/>
      <c r="AD327" s="81"/>
      <c r="AE327" s="81"/>
      <c r="AF327" s="81"/>
      <c r="AG327" s="81"/>
      <c r="AH327" s="81"/>
      <c r="AI327" s="81">
        <f t="shared" si="56"/>
        <v>0</v>
      </c>
      <c r="AJ327" s="81"/>
      <c r="AK327" s="81"/>
      <c r="AL327" s="81"/>
      <c r="AM327" s="81"/>
      <c r="AN327" s="81"/>
      <c r="AO327" s="78"/>
      <c r="AP327" s="79"/>
      <c r="AQ327" s="79"/>
      <c r="AR327" s="79"/>
      <c r="AS327" s="79"/>
      <c r="AT327" s="80"/>
      <c r="AU327" s="77">
        <f t="shared" si="57"/>
        <v>0</v>
      </c>
      <c r="AV327" s="77"/>
      <c r="AW327" s="77"/>
      <c r="AX327" s="77"/>
      <c r="AY327" s="77"/>
      <c r="AZ327" s="77"/>
      <c r="BA327" s="99">
        <f t="shared" si="60"/>
        <v>0</v>
      </c>
      <c r="BB327" s="100"/>
      <c r="BC327" s="100"/>
      <c r="BD327" s="101"/>
      <c r="BE327" s="102">
        <f t="shared" si="61"/>
        <v>0</v>
      </c>
      <c r="BF327" s="103"/>
      <c r="BG327" s="104"/>
      <c r="BH327" s="6">
        <f t="shared" si="62"/>
        <v>0</v>
      </c>
      <c r="BI327" s="6">
        <f t="shared" si="63"/>
        <v>0</v>
      </c>
      <c r="BJ327" s="85">
        <f t="shared" si="55"/>
        <v>0</v>
      </c>
      <c r="BK327" s="85"/>
      <c r="BL327" s="85"/>
      <c r="BM327" s="85"/>
      <c r="BN327" s="86"/>
      <c r="BO327">
        <f t="shared" si="58"/>
        <v>0</v>
      </c>
      <c r="BQ327">
        <f t="shared" si="54"/>
        <v>0</v>
      </c>
    </row>
    <row r="328" spans="1:69" ht="15" hidden="1" customHeight="1" x14ac:dyDescent="0.2">
      <c r="A328" s="3"/>
      <c r="B328" s="73"/>
      <c r="C328" s="74"/>
      <c r="D328" s="74"/>
      <c r="E328" s="74"/>
      <c r="F328" s="31">
        <f t="shared" si="59"/>
        <v>0</v>
      </c>
      <c r="G328" s="13"/>
      <c r="H328" s="4"/>
      <c r="I328" s="97">
        <f>BABSIN!G328</f>
        <v>0</v>
      </c>
      <c r="J328" s="97"/>
      <c r="K328" s="97"/>
      <c r="L328" s="97"/>
      <c r="M328" s="97"/>
      <c r="N328" s="97"/>
      <c r="O328" s="97"/>
      <c r="P328" s="97"/>
      <c r="Q328" s="97"/>
      <c r="R328" s="97"/>
      <c r="S328" s="97"/>
      <c r="T328" s="97"/>
      <c r="U328" s="97"/>
      <c r="V328" s="97"/>
      <c r="W328" s="98">
        <f>BABSIN!U328</f>
        <v>0</v>
      </c>
      <c r="X328" s="98"/>
      <c r="Y328" s="98"/>
      <c r="Z328" s="68"/>
      <c r="AA328" s="68"/>
      <c r="AB328" s="68"/>
      <c r="AC328" s="68"/>
      <c r="AD328" s="81"/>
      <c r="AE328" s="81"/>
      <c r="AF328" s="81"/>
      <c r="AG328" s="81"/>
      <c r="AH328" s="81"/>
      <c r="AI328" s="81">
        <f t="shared" si="56"/>
        <v>0</v>
      </c>
      <c r="AJ328" s="81"/>
      <c r="AK328" s="81"/>
      <c r="AL328" s="81"/>
      <c r="AM328" s="81"/>
      <c r="AN328" s="81"/>
      <c r="AO328" s="78"/>
      <c r="AP328" s="79"/>
      <c r="AQ328" s="79"/>
      <c r="AR328" s="79"/>
      <c r="AS328" s="79"/>
      <c r="AT328" s="80"/>
      <c r="AU328" s="77">
        <f t="shared" si="57"/>
        <v>0</v>
      </c>
      <c r="AV328" s="77"/>
      <c r="AW328" s="77"/>
      <c r="AX328" s="77"/>
      <c r="AY328" s="77"/>
      <c r="AZ328" s="77"/>
      <c r="BA328" s="99">
        <f t="shared" si="60"/>
        <v>0</v>
      </c>
      <c r="BB328" s="100"/>
      <c r="BC328" s="100"/>
      <c r="BD328" s="101"/>
      <c r="BE328" s="102">
        <f t="shared" si="61"/>
        <v>0</v>
      </c>
      <c r="BF328" s="103"/>
      <c r="BG328" s="104"/>
      <c r="BH328" s="6">
        <f t="shared" si="62"/>
        <v>0</v>
      </c>
      <c r="BI328" s="6">
        <f t="shared" si="63"/>
        <v>0</v>
      </c>
      <c r="BJ328" s="85">
        <f t="shared" si="55"/>
        <v>0</v>
      </c>
      <c r="BK328" s="85"/>
      <c r="BL328" s="85"/>
      <c r="BM328" s="85"/>
      <c r="BN328" s="86"/>
      <c r="BO328">
        <f t="shared" si="58"/>
        <v>0</v>
      </c>
      <c r="BQ328">
        <f t="shared" si="54"/>
        <v>0</v>
      </c>
    </row>
    <row r="329" spans="1:69" ht="15" hidden="1" customHeight="1" x14ac:dyDescent="0.2">
      <c r="A329" s="3"/>
      <c r="B329" s="73"/>
      <c r="C329" s="74"/>
      <c r="D329" s="74"/>
      <c r="E329" s="74"/>
      <c r="F329" s="31">
        <f t="shared" si="59"/>
        <v>0</v>
      </c>
      <c r="G329" s="13"/>
      <c r="H329" s="4"/>
      <c r="I329" s="97">
        <f>BABSIN!G329</f>
        <v>0</v>
      </c>
      <c r="J329" s="97"/>
      <c r="K329" s="97"/>
      <c r="L329" s="97"/>
      <c r="M329" s="97"/>
      <c r="N329" s="97"/>
      <c r="O329" s="97"/>
      <c r="P329" s="97"/>
      <c r="Q329" s="97"/>
      <c r="R329" s="97"/>
      <c r="S329" s="97"/>
      <c r="T329" s="97"/>
      <c r="U329" s="97"/>
      <c r="V329" s="97"/>
      <c r="W329" s="98">
        <f>BABSIN!U329</f>
        <v>0</v>
      </c>
      <c r="X329" s="98"/>
      <c r="Y329" s="98"/>
      <c r="Z329" s="68"/>
      <c r="AA329" s="68"/>
      <c r="AB329" s="68"/>
      <c r="AC329" s="68"/>
      <c r="AD329" s="81"/>
      <c r="AE329" s="81"/>
      <c r="AF329" s="81"/>
      <c r="AG329" s="81"/>
      <c r="AH329" s="81"/>
      <c r="AI329" s="81">
        <f t="shared" si="56"/>
        <v>0</v>
      </c>
      <c r="AJ329" s="81"/>
      <c r="AK329" s="81"/>
      <c r="AL329" s="81"/>
      <c r="AM329" s="81"/>
      <c r="AN329" s="81"/>
      <c r="AO329" s="77">
        <f>IF(BABSIN!X329=0,,BABSIN!X329)</f>
        <v>0</v>
      </c>
      <c r="AP329" s="77"/>
      <c r="AQ329" s="77"/>
      <c r="AR329" s="77"/>
      <c r="AS329" s="77"/>
      <c r="AT329" s="77"/>
      <c r="AU329" s="77">
        <f t="shared" si="57"/>
        <v>0</v>
      </c>
      <c r="AV329" s="77"/>
      <c r="AW329" s="77"/>
      <c r="AX329" s="77"/>
      <c r="AY329" s="77"/>
      <c r="AZ329" s="77"/>
      <c r="BA329" s="99">
        <f t="shared" si="60"/>
        <v>0</v>
      </c>
      <c r="BB329" s="100"/>
      <c r="BC329" s="100"/>
      <c r="BD329" s="101"/>
      <c r="BE329" s="102">
        <f t="shared" si="61"/>
        <v>0</v>
      </c>
      <c r="BF329" s="103"/>
      <c r="BG329" s="104"/>
      <c r="BH329" s="6">
        <f t="shared" si="62"/>
        <v>0</v>
      </c>
      <c r="BI329" s="6">
        <f t="shared" si="63"/>
        <v>0</v>
      </c>
      <c r="BJ329" s="85">
        <f t="shared" si="55"/>
        <v>0</v>
      </c>
      <c r="BK329" s="85"/>
      <c r="BL329" s="85"/>
      <c r="BM329" s="85"/>
      <c r="BN329" s="86"/>
      <c r="BO329">
        <f t="shared" si="58"/>
        <v>0</v>
      </c>
      <c r="BQ329">
        <f t="shared" si="54"/>
        <v>0</v>
      </c>
    </row>
    <row r="330" spans="1:69" ht="15" hidden="1" customHeight="1" x14ac:dyDescent="0.2">
      <c r="A330" s="3"/>
      <c r="B330" s="73"/>
      <c r="C330" s="74"/>
      <c r="D330" s="74"/>
      <c r="E330" s="74"/>
      <c r="F330" s="31">
        <f t="shared" si="59"/>
        <v>0</v>
      </c>
      <c r="G330" s="13"/>
      <c r="H330" s="4"/>
      <c r="I330" s="97">
        <f>BABSIN!G330</f>
        <v>0</v>
      </c>
      <c r="J330" s="97"/>
      <c r="K330" s="97"/>
      <c r="L330" s="97"/>
      <c r="M330" s="97"/>
      <c r="N330" s="97"/>
      <c r="O330" s="97"/>
      <c r="P330" s="97"/>
      <c r="Q330" s="97"/>
      <c r="R330" s="97"/>
      <c r="S330" s="97"/>
      <c r="T330" s="97"/>
      <c r="U330" s="97"/>
      <c r="V330" s="97"/>
      <c r="W330" s="98">
        <f>BABSIN!U330</f>
        <v>0</v>
      </c>
      <c r="X330" s="98"/>
      <c r="Y330" s="98"/>
      <c r="Z330" s="68"/>
      <c r="AA330" s="68"/>
      <c r="AB330" s="68"/>
      <c r="AC330" s="68"/>
      <c r="AD330" s="81"/>
      <c r="AE330" s="81"/>
      <c r="AF330" s="81"/>
      <c r="AG330" s="81"/>
      <c r="AH330" s="81"/>
      <c r="AI330" s="81">
        <f t="shared" si="56"/>
        <v>0</v>
      </c>
      <c r="AJ330" s="81"/>
      <c r="AK330" s="81"/>
      <c r="AL330" s="81"/>
      <c r="AM330" s="81"/>
      <c r="AN330" s="81"/>
      <c r="AO330" s="77">
        <f>IF(BABSIN!X330=0,,BABSIN!X330)</f>
        <v>0</v>
      </c>
      <c r="AP330" s="77"/>
      <c r="AQ330" s="77"/>
      <c r="AR330" s="77"/>
      <c r="AS330" s="77"/>
      <c r="AT330" s="77"/>
      <c r="AU330" s="77">
        <f t="shared" si="57"/>
        <v>0</v>
      </c>
      <c r="AV330" s="77"/>
      <c r="AW330" s="77"/>
      <c r="AX330" s="77"/>
      <c r="AY330" s="77"/>
      <c r="AZ330" s="77"/>
      <c r="BA330" s="99">
        <f t="shared" si="60"/>
        <v>0</v>
      </c>
      <c r="BB330" s="100"/>
      <c r="BC330" s="100"/>
      <c r="BD330" s="101"/>
      <c r="BE330" s="102">
        <f t="shared" si="61"/>
        <v>0</v>
      </c>
      <c r="BF330" s="103"/>
      <c r="BG330" s="104"/>
      <c r="BH330" s="6">
        <f t="shared" si="62"/>
        <v>0</v>
      </c>
      <c r="BI330" s="6">
        <f t="shared" si="63"/>
        <v>0</v>
      </c>
      <c r="BJ330" s="85">
        <f t="shared" si="55"/>
        <v>0</v>
      </c>
      <c r="BK330" s="85"/>
      <c r="BL330" s="85"/>
      <c r="BM330" s="85"/>
      <c r="BN330" s="86"/>
      <c r="BO330">
        <f t="shared" si="58"/>
        <v>0</v>
      </c>
      <c r="BQ330">
        <f t="shared" si="54"/>
        <v>0</v>
      </c>
    </row>
    <row r="331" spans="1:69" ht="15" hidden="1" customHeight="1" x14ac:dyDescent="0.2">
      <c r="A331" s="3"/>
      <c r="B331" s="73"/>
      <c r="C331" s="74"/>
      <c r="D331" s="74"/>
      <c r="E331" s="74"/>
      <c r="F331" s="31">
        <f t="shared" si="59"/>
        <v>0</v>
      </c>
      <c r="G331" s="13"/>
      <c r="H331" s="4"/>
      <c r="I331" s="97">
        <f>BABSIN!G331</f>
        <v>0</v>
      </c>
      <c r="J331" s="97"/>
      <c r="K331" s="97"/>
      <c r="L331" s="97"/>
      <c r="M331" s="97"/>
      <c r="N331" s="97"/>
      <c r="O331" s="97"/>
      <c r="P331" s="97"/>
      <c r="Q331" s="97"/>
      <c r="R331" s="97"/>
      <c r="S331" s="97"/>
      <c r="T331" s="97"/>
      <c r="U331" s="97"/>
      <c r="V331" s="97"/>
      <c r="W331" s="98">
        <f>BABSIN!U331</f>
        <v>0</v>
      </c>
      <c r="X331" s="98"/>
      <c r="Y331" s="98"/>
      <c r="Z331" s="68"/>
      <c r="AA331" s="68"/>
      <c r="AB331" s="68"/>
      <c r="AC331" s="68"/>
      <c r="AD331" s="81"/>
      <c r="AE331" s="81"/>
      <c r="AF331" s="81"/>
      <c r="AG331" s="81"/>
      <c r="AH331" s="81"/>
      <c r="AI331" s="81">
        <f t="shared" si="56"/>
        <v>0</v>
      </c>
      <c r="AJ331" s="81"/>
      <c r="AK331" s="81"/>
      <c r="AL331" s="81"/>
      <c r="AM331" s="81"/>
      <c r="AN331" s="81"/>
      <c r="AO331" s="77">
        <f>IF(BABSIN!X331=0,,BABSIN!X331)</f>
        <v>0</v>
      </c>
      <c r="AP331" s="77"/>
      <c r="AQ331" s="77"/>
      <c r="AR331" s="77"/>
      <c r="AS331" s="77"/>
      <c r="AT331" s="77"/>
      <c r="AU331" s="77">
        <f t="shared" si="57"/>
        <v>0</v>
      </c>
      <c r="AV331" s="77"/>
      <c r="AW331" s="77"/>
      <c r="AX331" s="77"/>
      <c r="AY331" s="77"/>
      <c r="AZ331" s="77"/>
      <c r="BA331" s="99">
        <f t="shared" si="60"/>
        <v>0</v>
      </c>
      <c r="BB331" s="100"/>
      <c r="BC331" s="100"/>
      <c r="BD331" s="101"/>
      <c r="BE331" s="102">
        <f t="shared" si="61"/>
        <v>0</v>
      </c>
      <c r="BF331" s="103"/>
      <c r="BG331" s="104"/>
      <c r="BH331" s="6">
        <f t="shared" si="62"/>
        <v>0</v>
      </c>
      <c r="BI331" s="6">
        <f t="shared" si="63"/>
        <v>0</v>
      </c>
      <c r="BJ331" s="85">
        <f t="shared" si="55"/>
        <v>0</v>
      </c>
      <c r="BK331" s="85"/>
      <c r="BL331" s="85"/>
      <c r="BM331" s="85"/>
      <c r="BN331" s="86"/>
      <c r="BO331">
        <f t="shared" si="58"/>
        <v>0</v>
      </c>
      <c r="BQ331">
        <f t="shared" si="54"/>
        <v>0</v>
      </c>
    </row>
    <row r="332" spans="1:69" ht="15" hidden="1" customHeight="1" x14ac:dyDescent="0.2">
      <c r="A332" s="3"/>
      <c r="B332" s="73"/>
      <c r="C332" s="74"/>
      <c r="D332" s="74"/>
      <c r="E332" s="74"/>
      <c r="F332" s="31">
        <f t="shared" si="59"/>
        <v>0</v>
      </c>
      <c r="G332" s="13"/>
      <c r="H332" s="4"/>
      <c r="I332" s="97">
        <f>BABSIN!G332</f>
        <v>0</v>
      </c>
      <c r="J332" s="97"/>
      <c r="K332" s="97"/>
      <c r="L332" s="97"/>
      <c r="M332" s="97"/>
      <c r="N332" s="97"/>
      <c r="O332" s="97"/>
      <c r="P332" s="97"/>
      <c r="Q332" s="97"/>
      <c r="R332" s="97"/>
      <c r="S332" s="97"/>
      <c r="T332" s="97"/>
      <c r="U332" s="97"/>
      <c r="V332" s="97"/>
      <c r="W332" s="98">
        <f>BABSIN!U332</f>
        <v>0</v>
      </c>
      <c r="X332" s="98"/>
      <c r="Y332" s="98"/>
      <c r="Z332" s="68"/>
      <c r="AA332" s="68"/>
      <c r="AB332" s="68"/>
      <c r="AC332" s="68"/>
      <c r="AD332" s="81"/>
      <c r="AE332" s="81"/>
      <c r="AF332" s="81"/>
      <c r="AG332" s="81"/>
      <c r="AH332" s="81"/>
      <c r="AI332" s="81">
        <f t="shared" si="56"/>
        <v>0</v>
      </c>
      <c r="AJ332" s="81"/>
      <c r="AK332" s="81"/>
      <c r="AL332" s="81"/>
      <c r="AM332" s="81"/>
      <c r="AN332" s="81"/>
      <c r="AO332" s="77">
        <f>IF(BABSIN!X332=0,,BABSIN!X332)</f>
        <v>0</v>
      </c>
      <c r="AP332" s="77"/>
      <c r="AQ332" s="77"/>
      <c r="AR332" s="77"/>
      <c r="AS332" s="77"/>
      <c r="AT332" s="77"/>
      <c r="AU332" s="77">
        <f t="shared" si="57"/>
        <v>0</v>
      </c>
      <c r="AV332" s="77"/>
      <c r="AW332" s="77"/>
      <c r="AX332" s="77"/>
      <c r="AY332" s="77"/>
      <c r="AZ332" s="77"/>
      <c r="BA332" s="99">
        <f t="shared" si="60"/>
        <v>0</v>
      </c>
      <c r="BB332" s="100"/>
      <c r="BC332" s="100"/>
      <c r="BD332" s="101"/>
      <c r="BE332" s="102">
        <f t="shared" si="61"/>
        <v>0</v>
      </c>
      <c r="BF332" s="103"/>
      <c r="BG332" s="104"/>
      <c r="BH332" s="6">
        <f t="shared" si="62"/>
        <v>0</v>
      </c>
      <c r="BI332" s="6">
        <f t="shared" si="63"/>
        <v>0</v>
      </c>
      <c r="BJ332" s="85">
        <f t="shared" si="55"/>
        <v>0</v>
      </c>
      <c r="BK332" s="85"/>
      <c r="BL332" s="85"/>
      <c r="BM332" s="85"/>
      <c r="BN332" s="86"/>
      <c r="BO332">
        <f t="shared" si="58"/>
        <v>0</v>
      </c>
      <c r="BQ332">
        <f t="shared" si="54"/>
        <v>0</v>
      </c>
    </row>
    <row r="333" spans="1:69" ht="15" hidden="1" customHeight="1" x14ac:dyDescent="0.2">
      <c r="A333" s="3"/>
      <c r="B333" s="73"/>
      <c r="C333" s="74"/>
      <c r="D333" s="74"/>
      <c r="E333" s="74"/>
      <c r="F333" s="31">
        <f t="shared" si="59"/>
        <v>0</v>
      </c>
      <c r="G333" s="13"/>
      <c r="H333" s="4"/>
      <c r="I333" s="97">
        <f>BABSIN!G333</f>
        <v>0</v>
      </c>
      <c r="J333" s="97"/>
      <c r="K333" s="97"/>
      <c r="L333" s="97"/>
      <c r="M333" s="97"/>
      <c r="N333" s="97"/>
      <c r="O333" s="97"/>
      <c r="P333" s="97"/>
      <c r="Q333" s="97"/>
      <c r="R333" s="97"/>
      <c r="S333" s="97"/>
      <c r="T333" s="97"/>
      <c r="U333" s="97"/>
      <c r="V333" s="97"/>
      <c r="W333" s="98">
        <f>BABSIN!U333</f>
        <v>0</v>
      </c>
      <c r="X333" s="98"/>
      <c r="Y333" s="98"/>
      <c r="Z333" s="68"/>
      <c r="AA333" s="68"/>
      <c r="AB333" s="68"/>
      <c r="AC333" s="68"/>
      <c r="AD333" s="81"/>
      <c r="AE333" s="81"/>
      <c r="AF333" s="81"/>
      <c r="AG333" s="81"/>
      <c r="AH333" s="81"/>
      <c r="AI333" s="81">
        <f t="shared" si="56"/>
        <v>0</v>
      </c>
      <c r="AJ333" s="81"/>
      <c r="AK333" s="81"/>
      <c r="AL333" s="81"/>
      <c r="AM333" s="81"/>
      <c r="AN333" s="81"/>
      <c r="AO333" s="77">
        <f>IF(BABSIN!X333=0,,BABSIN!X333)</f>
        <v>0</v>
      </c>
      <c r="AP333" s="77"/>
      <c r="AQ333" s="77"/>
      <c r="AR333" s="77"/>
      <c r="AS333" s="77"/>
      <c r="AT333" s="77"/>
      <c r="AU333" s="77">
        <f t="shared" si="57"/>
        <v>0</v>
      </c>
      <c r="AV333" s="77"/>
      <c r="AW333" s="77"/>
      <c r="AX333" s="77"/>
      <c r="AY333" s="77"/>
      <c r="AZ333" s="77"/>
      <c r="BA333" s="99">
        <f t="shared" si="60"/>
        <v>0</v>
      </c>
      <c r="BB333" s="100"/>
      <c r="BC333" s="100"/>
      <c r="BD333" s="101"/>
      <c r="BE333" s="102">
        <f t="shared" si="61"/>
        <v>0</v>
      </c>
      <c r="BF333" s="103"/>
      <c r="BG333" s="104"/>
      <c r="BH333" s="6">
        <f t="shared" si="62"/>
        <v>0</v>
      </c>
      <c r="BI333" s="6">
        <f t="shared" si="63"/>
        <v>0</v>
      </c>
      <c r="BJ333" s="85">
        <f t="shared" si="55"/>
        <v>0</v>
      </c>
      <c r="BK333" s="85"/>
      <c r="BL333" s="85"/>
      <c r="BM333" s="85"/>
      <c r="BN333" s="86"/>
      <c r="BO333">
        <f t="shared" si="58"/>
        <v>0</v>
      </c>
      <c r="BQ333">
        <f t="shared" si="54"/>
        <v>0</v>
      </c>
    </row>
    <row r="334" spans="1:69" ht="15" hidden="1" customHeight="1" x14ac:dyDescent="0.2">
      <c r="A334" s="3"/>
      <c r="B334" s="73"/>
      <c r="C334" s="74"/>
      <c r="D334" s="74"/>
      <c r="E334" s="74"/>
      <c r="F334" s="31">
        <f t="shared" si="59"/>
        <v>0</v>
      </c>
      <c r="G334" s="13"/>
      <c r="H334" s="4"/>
      <c r="I334" s="97">
        <f>BABSIN!G334</f>
        <v>0</v>
      </c>
      <c r="J334" s="97"/>
      <c r="K334" s="97"/>
      <c r="L334" s="97"/>
      <c r="M334" s="97"/>
      <c r="N334" s="97"/>
      <c r="O334" s="97"/>
      <c r="P334" s="97"/>
      <c r="Q334" s="97"/>
      <c r="R334" s="97"/>
      <c r="S334" s="97"/>
      <c r="T334" s="97"/>
      <c r="U334" s="97"/>
      <c r="V334" s="97"/>
      <c r="W334" s="98">
        <f>BABSIN!U334</f>
        <v>0</v>
      </c>
      <c r="X334" s="98"/>
      <c r="Y334" s="98"/>
      <c r="Z334" s="68"/>
      <c r="AA334" s="68"/>
      <c r="AB334" s="68"/>
      <c r="AC334" s="68"/>
      <c r="AD334" s="81"/>
      <c r="AE334" s="81"/>
      <c r="AF334" s="81"/>
      <c r="AG334" s="81"/>
      <c r="AH334" s="81"/>
      <c r="AI334" s="81">
        <f t="shared" si="56"/>
        <v>0</v>
      </c>
      <c r="AJ334" s="81"/>
      <c r="AK334" s="81"/>
      <c r="AL334" s="81"/>
      <c r="AM334" s="81"/>
      <c r="AN334" s="81"/>
      <c r="AO334" s="77">
        <f>IF(BABSIN!X334=0,,BABSIN!X334)</f>
        <v>0</v>
      </c>
      <c r="AP334" s="77"/>
      <c r="AQ334" s="77"/>
      <c r="AR334" s="77"/>
      <c r="AS334" s="77"/>
      <c r="AT334" s="77"/>
      <c r="AU334" s="77">
        <f t="shared" si="57"/>
        <v>0</v>
      </c>
      <c r="AV334" s="77"/>
      <c r="AW334" s="77"/>
      <c r="AX334" s="77"/>
      <c r="AY334" s="77"/>
      <c r="AZ334" s="77"/>
      <c r="BA334" s="99">
        <f t="shared" si="60"/>
        <v>0</v>
      </c>
      <c r="BB334" s="100"/>
      <c r="BC334" s="100"/>
      <c r="BD334" s="101"/>
      <c r="BE334" s="102">
        <f t="shared" si="61"/>
        <v>0</v>
      </c>
      <c r="BF334" s="103"/>
      <c r="BG334" s="104"/>
      <c r="BH334" s="6">
        <f t="shared" si="62"/>
        <v>0</v>
      </c>
      <c r="BI334" s="6">
        <f t="shared" si="63"/>
        <v>0</v>
      </c>
      <c r="BJ334" s="85">
        <f t="shared" si="55"/>
        <v>0</v>
      </c>
      <c r="BK334" s="85"/>
      <c r="BL334" s="85"/>
      <c r="BM334" s="85"/>
      <c r="BN334" s="86"/>
      <c r="BO334">
        <f t="shared" si="58"/>
        <v>0</v>
      </c>
      <c r="BQ334">
        <f t="shared" si="54"/>
        <v>0</v>
      </c>
    </row>
    <row r="335" spans="1:69" ht="15" hidden="1" customHeight="1" x14ac:dyDescent="0.2">
      <c r="A335" s="3"/>
      <c r="B335" s="73"/>
      <c r="C335" s="74"/>
      <c r="D335" s="74"/>
      <c r="E335" s="74"/>
      <c r="F335" s="31">
        <f t="shared" si="59"/>
        <v>0</v>
      </c>
      <c r="G335" s="13"/>
      <c r="H335" s="4"/>
      <c r="I335" s="97">
        <f>BABSIN!G335</f>
        <v>0</v>
      </c>
      <c r="J335" s="97"/>
      <c r="K335" s="97"/>
      <c r="L335" s="97"/>
      <c r="M335" s="97"/>
      <c r="N335" s="97"/>
      <c r="O335" s="97"/>
      <c r="P335" s="97"/>
      <c r="Q335" s="97"/>
      <c r="R335" s="97"/>
      <c r="S335" s="97"/>
      <c r="T335" s="97"/>
      <c r="U335" s="97"/>
      <c r="V335" s="97"/>
      <c r="W335" s="98">
        <f>BABSIN!U335</f>
        <v>0</v>
      </c>
      <c r="X335" s="98"/>
      <c r="Y335" s="98"/>
      <c r="Z335" s="68"/>
      <c r="AA335" s="68"/>
      <c r="AB335" s="68"/>
      <c r="AC335" s="68"/>
      <c r="AD335" s="81"/>
      <c r="AE335" s="81"/>
      <c r="AF335" s="81"/>
      <c r="AG335" s="81"/>
      <c r="AH335" s="81"/>
      <c r="AI335" s="81">
        <f t="shared" si="56"/>
        <v>0</v>
      </c>
      <c r="AJ335" s="81"/>
      <c r="AK335" s="81"/>
      <c r="AL335" s="81"/>
      <c r="AM335" s="81"/>
      <c r="AN335" s="81"/>
      <c r="AO335" s="77">
        <f>IF(BABSIN!X335=0,,BABSIN!X335)</f>
        <v>0</v>
      </c>
      <c r="AP335" s="77"/>
      <c r="AQ335" s="77"/>
      <c r="AR335" s="77"/>
      <c r="AS335" s="77"/>
      <c r="AT335" s="77"/>
      <c r="AU335" s="77">
        <f t="shared" si="57"/>
        <v>0</v>
      </c>
      <c r="AV335" s="77"/>
      <c r="AW335" s="77"/>
      <c r="AX335" s="77"/>
      <c r="AY335" s="77"/>
      <c r="AZ335" s="77"/>
      <c r="BA335" s="99">
        <f t="shared" si="60"/>
        <v>0</v>
      </c>
      <c r="BB335" s="100"/>
      <c r="BC335" s="100"/>
      <c r="BD335" s="101"/>
      <c r="BE335" s="102">
        <f t="shared" si="61"/>
        <v>0</v>
      </c>
      <c r="BF335" s="103"/>
      <c r="BG335" s="104"/>
      <c r="BH335" s="6">
        <f t="shared" si="62"/>
        <v>0</v>
      </c>
      <c r="BI335" s="6">
        <f t="shared" si="63"/>
        <v>0</v>
      </c>
      <c r="BJ335" s="85">
        <f t="shared" si="55"/>
        <v>0</v>
      </c>
      <c r="BK335" s="85"/>
      <c r="BL335" s="85"/>
      <c r="BM335" s="85"/>
      <c r="BN335" s="86"/>
      <c r="BO335">
        <f t="shared" si="58"/>
        <v>0</v>
      </c>
      <c r="BQ335">
        <f t="shared" si="54"/>
        <v>0</v>
      </c>
    </row>
    <row r="336" spans="1:69" ht="15" hidden="1" customHeight="1" x14ac:dyDescent="0.2">
      <c r="A336" s="3"/>
      <c r="B336" s="73"/>
      <c r="C336" s="74"/>
      <c r="D336" s="74"/>
      <c r="E336" s="74"/>
      <c r="F336" s="31">
        <f t="shared" si="59"/>
        <v>0</v>
      </c>
      <c r="G336" s="13"/>
      <c r="H336" s="4"/>
      <c r="I336" s="97">
        <f>BABSIN!G336</f>
        <v>0</v>
      </c>
      <c r="J336" s="97"/>
      <c r="K336" s="97"/>
      <c r="L336" s="97"/>
      <c r="M336" s="97"/>
      <c r="N336" s="97"/>
      <c r="O336" s="97"/>
      <c r="P336" s="97"/>
      <c r="Q336" s="97"/>
      <c r="R336" s="97"/>
      <c r="S336" s="97"/>
      <c r="T336" s="97"/>
      <c r="U336" s="97"/>
      <c r="V336" s="97"/>
      <c r="W336" s="98">
        <f>BABSIN!U336</f>
        <v>0</v>
      </c>
      <c r="X336" s="98"/>
      <c r="Y336" s="98"/>
      <c r="Z336" s="68"/>
      <c r="AA336" s="68"/>
      <c r="AB336" s="68"/>
      <c r="AC336" s="68"/>
      <c r="AD336" s="81"/>
      <c r="AE336" s="81"/>
      <c r="AF336" s="81"/>
      <c r="AG336" s="81"/>
      <c r="AH336" s="81"/>
      <c r="AI336" s="81">
        <f t="shared" si="56"/>
        <v>0</v>
      </c>
      <c r="AJ336" s="81"/>
      <c r="AK336" s="81"/>
      <c r="AL336" s="81"/>
      <c r="AM336" s="81"/>
      <c r="AN336" s="81"/>
      <c r="AO336" s="77">
        <f>IF(BABSIN!X336=0,,BABSIN!X336)</f>
        <v>0</v>
      </c>
      <c r="AP336" s="77"/>
      <c r="AQ336" s="77"/>
      <c r="AR336" s="77"/>
      <c r="AS336" s="77"/>
      <c r="AT336" s="77"/>
      <c r="AU336" s="77">
        <f t="shared" si="57"/>
        <v>0</v>
      </c>
      <c r="AV336" s="77"/>
      <c r="AW336" s="77"/>
      <c r="AX336" s="77"/>
      <c r="AY336" s="77"/>
      <c r="AZ336" s="77"/>
      <c r="BA336" s="99">
        <f t="shared" si="60"/>
        <v>0</v>
      </c>
      <c r="BB336" s="100"/>
      <c r="BC336" s="100"/>
      <c r="BD336" s="101"/>
      <c r="BE336" s="102">
        <f t="shared" si="61"/>
        <v>0</v>
      </c>
      <c r="BF336" s="103"/>
      <c r="BG336" s="104"/>
      <c r="BH336" s="6">
        <f t="shared" si="62"/>
        <v>0</v>
      </c>
      <c r="BI336" s="6">
        <f t="shared" si="63"/>
        <v>0</v>
      </c>
      <c r="BJ336" s="85">
        <f t="shared" si="55"/>
        <v>0</v>
      </c>
      <c r="BK336" s="85"/>
      <c r="BL336" s="85"/>
      <c r="BM336" s="85"/>
      <c r="BN336" s="86"/>
      <c r="BO336">
        <f t="shared" si="58"/>
        <v>0</v>
      </c>
      <c r="BQ336">
        <f t="shared" si="54"/>
        <v>0</v>
      </c>
    </row>
    <row r="337" spans="1:69" ht="15" hidden="1" customHeight="1" x14ac:dyDescent="0.2">
      <c r="A337" s="3"/>
      <c r="B337" s="73"/>
      <c r="C337" s="74"/>
      <c r="D337" s="74"/>
      <c r="E337" s="74"/>
      <c r="F337" s="31">
        <f t="shared" si="59"/>
        <v>0</v>
      </c>
      <c r="G337" s="13"/>
      <c r="H337" s="4"/>
      <c r="I337" s="97">
        <f>BABSIN!G337</f>
        <v>0</v>
      </c>
      <c r="J337" s="97"/>
      <c r="K337" s="97"/>
      <c r="L337" s="97"/>
      <c r="M337" s="97"/>
      <c r="N337" s="97"/>
      <c r="O337" s="97"/>
      <c r="P337" s="97"/>
      <c r="Q337" s="97"/>
      <c r="R337" s="97"/>
      <c r="S337" s="97"/>
      <c r="T337" s="97"/>
      <c r="U337" s="97"/>
      <c r="V337" s="97"/>
      <c r="W337" s="98">
        <f>BABSIN!U337</f>
        <v>0</v>
      </c>
      <c r="X337" s="98"/>
      <c r="Y337" s="98"/>
      <c r="Z337" s="68"/>
      <c r="AA337" s="68"/>
      <c r="AB337" s="68"/>
      <c r="AC337" s="68"/>
      <c r="AD337" s="81"/>
      <c r="AE337" s="81"/>
      <c r="AF337" s="81"/>
      <c r="AG337" s="81"/>
      <c r="AH337" s="81"/>
      <c r="AI337" s="81">
        <f t="shared" si="56"/>
        <v>0</v>
      </c>
      <c r="AJ337" s="81"/>
      <c r="AK337" s="81"/>
      <c r="AL337" s="81"/>
      <c r="AM337" s="81"/>
      <c r="AN337" s="81"/>
      <c r="AO337" s="77">
        <f>IF(BABSIN!X337=0,,BABSIN!X337)</f>
        <v>0</v>
      </c>
      <c r="AP337" s="77"/>
      <c r="AQ337" s="77"/>
      <c r="AR337" s="77"/>
      <c r="AS337" s="77"/>
      <c r="AT337" s="77"/>
      <c r="AU337" s="77">
        <f t="shared" si="57"/>
        <v>0</v>
      </c>
      <c r="AV337" s="77"/>
      <c r="AW337" s="77"/>
      <c r="AX337" s="77"/>
      <c r="AY337" s="77"/>
      <c r="AZ337" s="77"/>
      <c r="BA337" s="99">
        <f t="shared" si="60"/>
        <v>0</v>
      </c>
      <c r="BB337" s="100"/>
      <c r="BC337" s="100"/>
      <c r="BD337" s="101"/>
      <c r="BE337" s="102">
        <f t="shared" si="61"/>
        <v>0</v>
      </c>
      <c r="BF337" s="103"/>
      <c r="BG337" s="104"/>
      <c r="BH337" s="6">
        <f t="shared" si="62"/>
        <v>0</v>
      </c>
      <c r="BI337" s="6">
        <f t="shared" si="63"/>
        <v>0</v>
      </c>
      <c r="BJ337" s="85">
        <f t="shared" si="55"/>
        <v>0</v>
      </c>
      <c r="BK337" s="85"/>
      <c r="BL337" s="85"/>
      <c r="BM337" s="85"/>
      <c r="BN337" s="86"/>
      <c r="BO337">
        <f t="shared" si="58"/>
        <v>0</v>
      </c>
      <c r="BQ337">
        <f t="shared" ref="BQ337:BQ400" si="64">ROUND(AU337*Z337,2)</f>
        <v>0</v>
      </c>
    </row>
    <row r="338" spans="1:69" ht="15" hidden="1" customHeight="1" x14ac:dyDescent="0.2">
      <c r="A338" s="3"/>
      <c r="B338" s="73"/>
      <c r="C338" s="74"/>
      <c r="D338" s="74"/>
      <c r="E338" s="74"/>
      <c r="F338" s="31">
        <f t="shared" si="59"/>
        <v>0</v>
      </c>
      <c r="G338" s="13"/>
      <c r="H338" s="4"/>
      <c r="I338" s="97">
        <f>BABSIN!G338</f>
        <v>0</v>
      </c>
      <c r="J338" s="97"/>
      <c r="K338" s="97"/>
      <c r="L338" s="97"/>
      <c r="M338" s="97"/>
      <c r="N338" s="97"/>
      <c r="O338" s="97"/>
      <c r="P338" s="97"/>
      <c r="Q338" s="97"/>
      <c r="R338" s="97"/>
      <c r="S338" s="97"/>
      <c r="T338" s="97"/>
      <c r="U338" s="97"/>
      <c r="V338" s="97"/>
      <c r="W338" s="98">
        <f>BABSIN!U338</f>
        <v>0</v>
      </c>
      <c r="X338" s="98"/>
      <c r="Y338" s="98"/>
      <c r="Z338" s="68"/>
      <c r="AA338" s="68"/>
      <c r="AB338" s="68"/>
      <c r="AC338" s="68"/>
      <c r="AD338" s="81"/>
      <c r="AE338" s="81"/>
      <c r="AF338" s="81"/>
      <c r="AG338" s="81"/>
      <c r="AH338" s="81"/>
      <c r="AI338" s="81">
        <f t="shared" si="56"/>
        <v>0</v>
      </c>
      <c r="AJ338" s="81"/>
      <c r="AK338" s="81"/>
      <c r="AL338" s="81"/>
      <c r="AM338" s="81"/>
      <c r="AN338" s="81"/>
      <c r="AO338" s="77">
        <f>IF(BABSIN!X338=0,,BABSIN!X338)</f>
        <v>0</v>
      </c>
      <c r="AP338" s="77"/>
      <c r="AQ338" s="77"/>
      <c r="AR338" s="77"/>
      <c r="AS338" s="77"/>
      <c r="AT338" s="77"/>
      <c r="AU338" s="77">
        <f t="shared" si="57"/>
        <v>0</v>
      </c>
      <c r="AV338" s="77"/>
      <c r="AW338" s="77"/>
      <c r="AX338" s="77"/>
      <c r="AY338" s="77"/>
      <c r="AZ338" s="77"/>
      <c r="BA338" s="99">
        <f t="shared" si="60"/>
        <v>0</v>
      </c>
      <c r="BB338" s="100"/>
      <c r="BC338" s="100"/>
      <c r="BD338" s="101"/>
      <c r="BE338" s="102">
        <f t="shared" si="61"/>
        <v>0</v>
      </c>
      <c r="BF338" s="103"/>
      <c r="BG338" s="104"/>
      <c r="BH338" s="6">
        <f t="shared" si="62"/>
        <v>0</v>
      </c>
      <c r="BI338" s="6">
        <f t="shared" si="63"/>
        <v>0</v>
      </c>
      <c r="BJ338" s="85">
        <f t="shared" ref="BJ338:BJ401" si="65">IF(AND(A338&lt;&gt;"",A338="S"),ROUND(Z338*$AD338,2),IF(AND(A338&lt;&gt;"",A338="T"),SUMIFS(IS,IC,CR),))</f>
        <v>0</v>
      </c>
      <c r="BK338" s="85"/>
      <c r="BL338" s="85"/>
      <c r="BM338" s="85"/>
      <c r="BN338" s="86"/>
      <c r="BO338">
        <f t="shared" si="58"/>
        <v>0</v>
      </c>
      <c r="BQ338">
        <f t="shared" si="64"/>
        <v>0</v>
      </c>
    </row>
    <row r="339" spans="1:69" ht="15" hidden="1" customHeight="1" x14ac:dyDescent="0.2">
      <c r="A339" s="3"/>
      <c r="B339" s="73"/>
      <c r="C339" s="74"/>
      <c r="D339" s="74"/>
      <c r="E339" s="74"/>
      <c r="F339" s="31">
        <f t="shared" si="59"/>
        <v>0</v>
      </c>
      <c r="G339" s="13"/>
      <c r="H339" s="4"/>
      <c r="I339" s="97">
        <f>BABSIN!G339</f>
        <v>0</v>
      </c>
      <c r="J339" s="97"/>
      <c r="K339" s="97"/>
      <c r="L339" s="97"/>
      <c r="M339" s="97"/>
      <c r="N339" s="97"/>
      <c r="O339" s="97"/>
      <c r="P339" s="97"/>
      <c r="Q339" s="97"/>
      <c r="R339" s="97"/>
      <c r="S339" s="97"/>
      <c r="T339" s="97"/>
      <c r="U339" s="97"/>
      <c r="V339" s="97"/>
      <c r="W339" s="98">
        <f>BABSIN!U339</f>
        <v>0</v>
      </c>
      <c r="X339" s="98"/>
      <c r="Y339" s="98"/>
      <c r="Z339" s="68"/>
      <c r="AA339" s="68"/>
      <c r="AB339" s="68"/>
      <c r="AC339" s="68"/>
      <c r="AD339" s="81"/>
      <c r="AE339" s="81"/>
      <c r="AF339" s="81"/>
      <c r="AG339" s="81"/>
      <c r="AH339" s="81"/>
      <c r="AI339" s="81">
        <f t="shared" ref="AI339:AI402" si="66">AD339*Z339</f>
        <v>0</v>
      </c>
      <c r="AJ339" s="81"/>
      <c r="AK339" s="81"/>
      <c r="AL339" s="81"/>
      <c r="AM339" s="81"/>
      <c r="AN339" s="81"/>
      <c r="AO339" s="77">
        <f>IF(BABSIN!X339=0,,BABSIN!X339)</f>
        <v>0</v>
      </c>
      <c r="AP339" s="77"/>
      <c r="AQ339" s="77"/>
      <c r="AR339" s="77"/>
      <c r="AS339" s="77"/>
      <c r="AT339" s="77"/>
      <c r="AU339" s="77">
        <f t="shared" ref="AU339:AU402" si="67">IF(A339="T",BJ339,ROUND(AO339*(1+$BK$11),2))</f>
        <v>0</v>
      </c>
      <c r="AV339" s="77"/>
      <c r="AW339" s="77"/>
      <c r="AX339" s="77"/>
      <c r="AY339" s="77"/>
      <c r="AZ339" s="77"/>
      <c r="BA339" s="99">
        <f t="shared" si="60"/>
        <v>0</v>
      </c>
      <c r="BB339" s="100"/>
      <c r="BC339" s="100"/>
      <c r="BD339" s="101"/>
      <c r="BE339" s="102">
        <f t="shared" si="61"/>
        <v>0</v>
      </c>
      <c r="BF339" s="103"/>
      <c r="BG339" s="104"/>
      <c r="BH339" s="6">
        <f t="shared" si="62"/>
        <v>0</v>
      </c>
      <c r="BI339" s="6">
        <f t="shared" si="63"/>
        <v>0</v>
      </c>
      <c r="BJ339" s="85">
        <f t="shared" si="65"/>
        <v>0</v>
      </c>
      <c r="BK339" s="85"/>
      <c r="BL339" s="85"/>
      <c r="BM339" s="85"/>
      <c r="BN339" s="86"/>
      <c r="BO339">
        <f t="shared" si="58"/>
        <v>0</v>
      </c>
      <c r="BQ339">
        <f t="shared" si="64"/>
        <v>0</v>
      </c>
    </row>
    <row r="340" spans="1:69" ht="15" hidden="1" customHeight="1" x14ac:dyDescent="0.2">
      <c r="A340" s="3"/>
      <c r="B340" s="73"/>
      <c r="C340" s="74"/>
      <c r="D340" s="74"/>
      <c r="E340" s="74"/>
      <c r="F340" s="31">
        <f t="shared" si="59"/>
        <v>0</v>
      </c>
      <c r="G340" s="13"/>
      <c r="H340" s="4"/>
      <c r="I340" s="97">
        <f>BABSIN!G340</f>
        <v>0</v>
      </c>
      <c r="J340" s="97"/>
      <c r="K340" s="97"/>
      <c r="L340" s="97"/>
      <c r="M340" s="97"/>
      <c r="N340" s="97"/>
      <c r="O340" s="97"/>
      <c r="P340" s="97"/>
      <c r="Q340" s="97"/>
      <c r="R340" s="97"/>
      <c r="S340" s="97"/>
      <c r="T340" s="97"/>
      <c r="U340" s="97"/>
      <c r="V340" s="97"/>
      <c r="W340" s="98">
        <f>BABSIN!U340</f>
        <v>0</v>
      </c>
      <c r="X340" s="98"/>
      <c r="Y340" s="98"/>
      <c r="Z340" s="68"/>
      <c r="AA340" s="68"/>
      <c r="AB340" s="68"/>
      <c r="AC340" s="68"/>
      <c r="AD340" s="81"/>
      <c r="AE340" s="81"/>
      <c r="AF340" s="81"/>
      <c r="AG340" s="81"/>
      <c r="AH340" s="81"/>
      <c r="AI340" s="81">
        <f t="shared" si="66"/>
        <v>0</v>
      </c>
      <c r="AJ340" s="81"/>
      <c r="AK340" s="81"/>
      <c r="AL340" s="81"/>
      <c r="AM340" s="81"/>
      <c r="AN340" s="81"/>
      <c r="AO340" s="77">
        <f>IF(BABSIN!X340=0,,BABSIN!X340)</f>
        <v>0</v>
      </c>
      <c r="AP340" s="77"/>
      <c r="AQ340" s="77"/>
      <c r="AR340" s="77"/>
      <c r="AS340" s="77"/>
      <c r="AT340" s="77"/>
      <c r="AU340" s="77">
        <f t="shared" si="67"/>
        <v>0</v>
      </c>
      <c r="AV340" s="77"/>
      <c r="AW340" s="77"/>
      <c r="AX340" s="77"/>
      <c r="AY340" s="77"/>
      <c r="AZ340" s="77"/>
      <c r="BA340" s="99">
        <f t="shared" si="60"/>
        <v>0</v>
      </c>
      <c r="BB340" s="100"/>
      <c r="BC340" s="100"/>
      <c r="BD340" s="101"/>
      <c r="BE340" s="102">
        <f t="shared" si="61"/>
        <v>0</v>
      </c>
      <c r="BF340" s="103"/>
      <c r="BG340" s="104"/>
      <c r="BH340" s="6">
        <f t="shared" si="62"/>
        <v>0</v>
      </c>
      <c r="BI340" s="6">
        <f t="shared" si="63"/>
        <v>0</v>
      </c>
      <c r="BJ340" s="85">
        <f t="shared" si="65"/>
        <v>0</v>
      </c>
      <c r="BK340" s="85"/>
      <c r="BL340" s="85"/>
      <c r="BM340" s="85"/>
      <c r="BN340" s="86"/>
      <c r="BO340">
        <f t="shared" si="58"/>
        <v>0</v>
      </c>
      <c r="BQ340">
        <f t="shared" si="64"/>
        <v>0</v>
      </c>
    </row>
    <row r="341" spans="1:69" ht="15" hidden="1" customHeight="1" x14ac:dyDescent="0.2">
      <c r="A341" s="3"/>
      <c r="B341" s="73"/>
      <c r="C341" s="74"/>
      <c r="D341" s="74"/>
      <c r="E341" s="74"/>
      <c r="F341" s="31">
        <f t="shared" si="59"/>
        <v>0</v>
      </c>
      <c r="G341" s="13"/>
      <c r="H341" s="4"/>
      <c r="I341" s="97">
        <f>BABSIN!G341</f>
        <v>0</v>
      </c>
      <c r="J341" s="97"/>
      <c r="K341" s="97"/>
      <c r="L341" s="97"/>
      <c r="M341" s="97"/>
      <c r="N341" s="97"/>
      <c r="O341" s="97"/>
      <c r="P341" s="97"/>
      <c r="Q341" s="97"/>
      <c r="R341" s="97"/>
      <c r="S341" s="97"/>
      <c r="T341" s="97"/>
      <c r="U341" s="97"/>
      <c r="V341" s="97"/>
      <c r="W341" s="98">
        <f>BABSIN!U341</f>
        <v>0</v>
      </c>
      <c r="X341" s="98"/>
      <c r="Y341" s="98"/>
      <c r="Z341" s="68"/>
      <c r="AA341" s="68"/>
      <c r="AB341" s="68"/>
      <c r="AC341" s="68"/>
      <c r="AD341" s="81"/>
      <c r="AE341" s="81"/>
      <c r="AF341" s="81"/>
      <c r="AG341" s="81"/>
      <c r="AH341" s="81"/>
      <c r="AI341" s="81">
        <f t="shared" si="66"/>
        <v>0</v>
      </c>
      <c r="AJ341" s="81"/>
      <c r="AK341" s="81"/>
      <c r="AL341" s="81"/>
      <c r="AM341" s="81"/>
      <c r="AN341" s="81"/>
      <c r="AO341" s="77">
        <f>IF(BABSIN!X341=0,,BABSIN!X341)</f>
        <v>0</v>
      </c>
      <c r="AP341" s="77"/>
      <c r="AQ341" s="77"/>
      <c r="AR341" s="77"/>
      <c r="AS341" s="77"/>
      <c r="AT341" s="77"/>
      <c r="AU341" s="77">
        <f t="shared" si="67"/>
        <v>0</v>
      </c>
      <c r="AV341" s="77"/>
      <c r="AW341" s="77"/>
      <c r="AX341" s="77"/>
      <c r="AY341" s="77"/>
      <c r="AZ341" s="77"/>
      <c r="BA341" s="99">
        <f t="shared" si="60"/>
        <v>0</v>
      </c>
      <c r="BB341" s="100"/>
      <c r="BC341" s="100"/>
      <c r="BD341" s="101"/>
      <c r="BE341" s="102">
        <f t="shared" si="61"/>
        <v>0</v>
      </c>
      <c r="BF341" s="103"/>
      <c r="BG341" s="104"/>
      <c r="BH341" s="6">
        <f t="shared" si="62"/>
        <v>0</v>
      </c>
      <c r="BI341" s="6">
        <f t="shared" si="63"/>
        <v>0</v>
      </c>
      <c r="BJ341" s="85">
        <f t="shared" si="65"/>
        <v>0</v>
      </c>
      <c r="BK341" s="85"/>
      <c r="BL341" s="85"/>
      <c r="BM341" s="85"/>
      <c r="BN341" s="86"/>
      <c r="BO341">
        <f t="shared" ref="BO341:BO404" si="68">IF(OR(A341="T",A341="S",A340="S"),"OK",)</f>
        <v>0</v>
      </c>
      <c r="BQ341">
        <f t="shared" si="64"/>
        <v>0</v>
      </c>
    </row>
    <row r="342" spans="1:69" ht="15" hidden="1" customHeight="1" x14ac:dyDescent="0.2">
      <c r="A342" s="3"/>
      <c r="B342" s="73"/>
      <c r="C342" s="74"/>
      <c r="D342" s="74"/>
      <c r="E342" s="74"/>
      <c r="F342" s="31">
        <f t="shared" si="59"/>
        <v>0</v>
      </c>
      <c r="G342" s="13"/>
      <c r="H342" s="4"/>
      <c r="I342" s="97">
        <f>BABSIN!G342</f>
        <v>0</v>
      </c>
      <c r="J342" s="97"/>
      <c r="K342" s="97"/>
      <c r="L342" s="97"/>
      <c r="M342" s="97"/>
      <c r="N342" s="97"/>
      <c r="O342" s="97"/>
      <c r="P342" s="97"/>
      <c r="Q342" s="97"/>
      <c r="R342" s="97"/>
      <c r="S342" s="97"/>
      <c r="T342" s="97"/>
      <c r="U342" s="97"/>
      <c r="V342" s="97"/>
      <c r="W342" s="98">
        <f>BABSIN!U342</f>
        <v>0</v>
      </c>
      <c r="X342" s="98"/>
      <c r="Y342" s="98"/>
      <c r="Z342" s="68"/>
      <c r="AA342" s="68"/>
      <c r="AB342" s="68"/>
      <c r="AC342" s="68"/>
      <c r="AD342" s="81"/>
      <c r="AE342" s="81"/>
      <c r="AF342" s="81"/>
      <c r="AG342" s="81"/>
      <c r="AH342" s="81"/>
      <c r="AI342" s="81">
        <f t="shared" si="66"/>
        <v>0</v>
      </c>
      <c r="AJ342" s="81"/>
      <c r="AK342" s="81"/>
      <c r="AL342" s="81"/>
      <c r="AM342" s="81"/>
      <c r="AN342" s="81"/>
      <c r="AO342" s="77">
        <f>IF(BABSIN!X342=0,,BABSIN!X342)</f>
        <v>0</v>
      </c>
      <c r="AP342" s="77"/>
      <c r="AQ342" s="77"/>
      <c r="AR342" s="77"/>
      <c r="AS342" s="77"/>
      <c r="AT342" s="77"/>
      <c r="AU342" s="77">
        <f t="shared" si="67"/>
        <v>0</v>
      </c>
      <c r="AV342" s="77"/>
      <c r="AW342" s="77"/>
      <c r="AX342" s="77"/>
      <c r="AY342" s="77"/>
      <c r="AZ342" s="77"/>
      <c r="BA342" s="99">
        <f t="shared" si="60"/>
        <v>0</v>
      </c>
      <c r="BB342" s="100"/>
      <c r="BC342" s="100"/>
      <c r="BD342" s="101"/>
      <c r="BE342" s="102">
        <f t="shared" si="61"/>
        <v>0</v>
      </c>
      <c r="BF342" s="103"/>
      <c r="BG342" s="104"/>
      <c r="BH342" s="6">
        <f t="shared" si="62"/>
        <v>0</v>
      </c>
      <c r="BI342" s="6">
        <f t="shared" si="63"/>
        <v>0</v>
      </c>
      <c r="BJ342" s="85">
        <f t="shared" si="65"/>
        <v>0</v>
      </c>
      <c r="BK342" s="85"/>
      <c r="BL342" s="85"/>
      <c r="BM342" s="85"/>
      <c r="BN342" s="86"/>
      <c r="BO342">
        <f t="shared" si="68"/>
        <v>0</v>
      </c>
      <c r="BQ342">
        <f t="shared" si="64"/>
        <v>0</v>
      </c>
    </row>
    <row r="343" spans="1:69" ht="15" hidden="1" customHeight="1" x14ac:dyDescent="0.2">
      <c r="A343" s="3"/>
      <c r="B343" s="73"/>
      <c r="C343" s="74"/>
      <c r="D343" s="74"/>
      <c r="E343" s="74"/>
      <c r="F343" s="31">
        <f t="shared" si="59"/>
        <v>0</v>
      </c>
      <c r="G343" s="13"/>
      <c r="H343" s="4"/>
      <c r="I343" s="97">
        <f>BABSIN!G343</f>
        <v>0</v>
      </c>
      <c r="J343" s="97"/>
      <c r="K343" s="97"/>
      <c r="L343" s="97"/>
      <c r="M343" s="97"/>
      <c r="N343" s="97"/>
      <c r="O343" s="97"/>
      <c r="P343" s="97"/>
      <c r="Q343" s="97"/>
      <c r="R343" s="97"/>
      <c r="S343" s="97"/>
      <c r="T343" s="97"/>
      <c r="U343" s="97"/>
      <c r="V343" s="97"/>
      <c r="W343" s="98">
        <f>BABSIN!U343</f>
        <v>0</v>
      </c>
      <c r="X343" s="98"/>
      <c r="Y343" s="98"/>
      <c r="Z343" s="68"/>
      <c r="AA343" s="68"/>
      <c r="AB343" s="68"/>
      <c r="AC343" s="68"/>
      <c r="AD343" s="81"/>
      <c r="AE343" s="81"/>
      <c r="AF343" s="81"/>
      <c r="AG343" s="81"/>
      <c r="AH343" s="81"/>
      <c r="AI343" s="81">
        <f t="shared" si="66"/>
        <v>0</v>
      </c>
      <c r="AJ343" s="81"/>
      <c r="AK343" s="81"/>
      <c r="AL343" s="81"/>
      <c r="AM343" s="81"/>
      <c r="AN343" s="81"/>
      <c r="AO343" s="77">
        <f>IF(BABSIN!X343=0,,BABSIN!X343)</f>
        <v>0</v>
      </c>
      <c r="AP343" s="77"/>
      <c r="AQ343" s="77"/>
      <c r="AR343" s="77"/>
      <c r="AS343" s="77"/>
      <c r="AT343" s="77"/>
      <c r="AU343" s="77">
        <f t="shared" si="67"/>
        <v>0</v>
      </c>
      <c r="AV343" s="77"/>
      <c r="AW343" s="77"/>
      <c r="AX343" s="77"/>
      <c r="AY343" s="77"/>
      <c r="AZ343" s="77"/>
      <c r="BA343" s="99">
        <f t="shared" si="60"/>
        <v>0</v>
      </c>
      <c r="BB343" s="100"/>
      <c r="BC343" s="100"/>
      <c r="BD343" s="101"/>
      <c r="BE343" s="102">
        <f t="shared" si="61"/>
        <v>0</v>
      </c>
      <c r="BF343" s="103"/>
      <c r="BG343" s="104"/>
      <c r="BH343" s="6">
        <f t="shared" si="62"/>
        <v>0</v>
      </c>
      <c r="BI343" s="6">
        <f t="shared" si="63"/>
        <v>0</v>
      </c>
      <c r="BJ343" s="85">
        <f t="shared" si="65"/>
        <v>0</v>
      </c>
      <c r="BK343" s="85"/>
      <c r="BL343" s="85"/>
      <c r="BM343" s="85"/>
      <c r="BN343" s="86"/>
      <c r="BO343">
        <f t="shared" si="68"/>
        <v>0</v>
      </c>
      <c r="BQ343">
        <f t="shared" si="64"/>
        <v>0</v>
      </c>
    </row>
    <row r="344" spans="1:69" ht="15" hidden="1" customHeight="1" x14ac:dyDescent="0.2">
      <c r="A344" s="3"/>
      <c r="B344" s="73"/>
      <c r="C344" s="74"/>
      <c r="D344" s="74"/>
      <c r="E344" s="74"/>
      <c r="F344" s="31">
        <f t="shared" si="59"/>
        <v>0</v>
      </c>
      <c r="G344" s="13"/>
      <c r="H344" s="4"/>
      <c r="I344" s="97">
        <f>BABSIN!G344</f>
        <v>0</v>
      </c>
      <c r="J344" s="97"/>
      <c r="K344" s="97"/>
      <c r="L344" s="97"/>
      <c r="M344" s="97"/>
      <c r="N344" s="97"/>
      <c r="O344" s="97"/>
      <c r="P344" s="97"/>
      <c r="Q344" s="97"/>
      <c r="R344" s="97"/>
      <c r="S344" s="97"/>
      <c r="T344" s="97"/>
      <c r="U344" s="97"/>
      <c r="V344" s="97"/>
      <c r="W344" s="98">
        <f>BABSIN!U344</f>
        <v>0</v>
      </c>
      <c r="X344" s="98"/>
      <c r="Y344" s="98"/>
      <c r="Z344" s="68"/>
      <c r="AA344" s="68"/>
      <c r="AB344" s="68"/>
      <c r="AC344" s="68"/>
      <c r="AD344" s="81"/>
      <c r="AE344" s="81"/>
      <c r="AF344" s="81"/>
      <c r="AG344" s="81"/>
      <c r="AH344" s="81"/>
      <c r="AI344" s="81">
        <f t="shared" si="66"/>
        <v>0</v>
      </c>
      <c r="AJ344" s="81"/>
      <c r="AK344" s="81"/>
      <c r="AL344" s="81"/>
      <c r="AM344" s="81"/>
      <c r="AN344" s="81"/>
      <c r="AO344" s="77">
        <f>IF(BABSIN!X344=0,,BABSIN!X344)</f>
        <v>0</v>
      </c>
      <c r="AP344" s="77"/>
      <c r="AQ344" s="77"/>
      <c r="AR344" s="77"/>
      <c r="AS344" s="77"/>
      <c r="AT344" s="77"/>
      <c r="AU344" s="77">
        <f t="shared" si="67"/>
        <v>0</v>
      </c>
      <c r="AV344" s="77"/>
      <c r="AW344" s="77"/>
      <c r="AX344" s="77"/>
      <c r="AY344" s="77"/>
      <c r="AZ344" s="77"/>
      <c r="BA344" s="99">
        <f t="shared" si="60"/>
        <v>0</v>
      </c>
      <c r="BB344" s="100"/>
      <c r="BC344" s="100"/>
      <c r="BD344" s="101"/>
      <c r="BE344" s="102">
        <f t="shared" si="61"/>
        <v>0</v>
      </c>
      <c r="BF344" s="103"/>
      <c r="BG344" s="104"/>
      <c r="BH344" s="6">
        <f t="shared" si="62"/>
        <v>0</v>
      </c>
      <c r="BI344" s="6">
        <f t="shared" si="63"/>
        <v>0</v>
      </c>
      <c r="BJ344" s="85">
        <f t="shared" si="65"/>
        <v>0</v>
      </c>
      <c r="BK344" s="85"/>
      <c r="BL344" s="85"/>
      <c r="BM344" s="85"/>
      <c r="BN344" s="86"/>
      <c r="BO344">
        <f t="shared" si="68"/>
        <v>0</v>
      </c>
      <c r="BQ344">
        <f t="shared" si="64"/>
        <v>0</v>
      </c>
    </row>
    <row r="345" spans="1:69" ht="15" hidden="1" customHeight="1" x14ac:dyDescent="0.2">
      <c r="A345" s="3"/>
      <c r="B345" s="73"/>
      <c r="C345" s="74"/>
      <c r="D345" s="74"/>
      <c r="E345" s="74"/>
      <c r="F345" s="31">
        <f t="shared" si="59"/>
        <v>0</v>
      </c>
      <c r="G345" s="13"/>
      <c r="H345" s="4"/>
      <c r="I345" s="97">
        <f>BABSIN!G345</f>
        <v>0</v>
      </c>
      <c r="J345" s="97"/>
      <c r="K345" s="97"/>
      <c r="L345" s="97"/>
      <c r="M345" s="97"/>
      <c r="N345" s="97"/>
      <c r="O345" s="97"/>
      <c r="P345" s="97"/>
      <c r="Q345" s="97"/>
      <c r="R345" s="97"/>
      <c r="S345" s="97"/>
      <c r="T345" s="97"/>
      <c r="U345" s="97"/>
      <c r="V345" s="97"/>
      <c r="W345" s="98">
        <f>BABSIN!U345</f>
        <v>0</v>
      </c>
      <c r="X345" s="98"/>
      <c r="Y345" s="98"/>
      <c r="Z345" s="68"/>
      <c r="AA345" s="68"/>
      <c r="AB345" s="68"/>
      <c r="AC345" s="68"/>
      <c r="AD345" s="81"/>
      <c r="AE345" s="81"/>
      <c r="AF345" s="81"/>
      <c r="AG345" s="81"/>
      <c r="AH345" s="81"/>
      <c r="AI345" s="81">
        <f t="shared" si="66"/>
        <v>0</v>
      </c>
      <c r="AJ345" s="81"/>
      <c r="AK345" s="81"/>
      <c r="AL345" s="81"/>
      <c r="AM345" s="81"/>
      <c r="AN345" s="81"/>
      <c r="AO345" s="77">
        <f>IF(BABSIN!X345=0,,BABSIN!X345)</f>
        <v>0</v>
      </c>
      <c r="AP345" s="77"/>
      <c r="AQ345" s="77"/>
      <c r="AR345" s="77"/>
      <c r="AS345" s="77"/>
      <c r="AT345" s="77"/>
      <c r="AU345" s="77">
        <f t="shared" si="67"/>
        <v>0</v>
      </c>
      <c r="AV345" s="77"/>
      <c r="AW345" s="77"/>
      <c r="AX345" s="77"/>
      <c r="AY345" s="77"/>
      <c r="AZ345" s="77"/>
      <c r="BA345" s="99">
        <f t="shared" si="60"/>
        <v>0</v>
      </c>
      <c r="BB345" s="100"/>
      <c r="BC345" s="100"/>
      <c r="BD345" s="101"/>
      <c r="BE345" s="102">
        <f t="shared" si="61"/>
        <v>0</v>
      </c>
      <c r="BF345" s="103"/>
      <c r="BG345" s="104"/>
      <c r="BH345" s="6">
        <f t="shared" si="62"/>
        <v>0</v>
      </c>
      <c r="BI345" s="6">
        <f t="shared" si="63"/>
        <v>0</v>
      </c>
      <c r="BJ345" s="85">
        <f t="shared" si="65"/>
        <v>0</v>
      </c>
      <c r="BK345" s="85"/>
      <c r="BL345" s="85"/>
      <c r="BM345" s="85"/>
      <c r="BN345" s="86"/>
      <c r="BO345">
        <f t="shared" si="68"/>
        <v>0</v>
      </c>
      <c r="BQ345">
        <f t="shared" si="64"/>
        <v>0</v>
      </c>
    </row>
    <row r="346" spans="1:69" ht="15" hidden="1" customHeight="1" x14ac:dyDescent="0.2">
      <c r="A346" s="3"/>
      <c r="B346" s="73"/>
      <c r="C346" s="74"/>
      <c r="D346" s="74"/>
      <c r="E346" s="74"/>
      <c r="F346" s="31">
        <f t="shared" si="59"/>
        <v>0</v>
      </c>
      <c r="G346" s="13"/>
      <c r="H346" s="4"/>
      <c r="I346" s="97">
        <f>BABSIN!G346</f>
        <v>0</v>
      </c>
      <c r="J346" s="97"/>
      <c r="K346" s="97"/>
      <c r="L346" s="97"/>
      <c r="M346" s="97"/>
      <c r="N346" s="97"/>
      <c r="O346" s="97"/>
      <c r="P346" s="97"/>
      <c r="Q346" s="97"/>
      <c r="R346" s="97"/>
      <c r="S346" s="97"/>
      <c r="T346" s="97"/>
      <c r="U346" s="97"/>
      <c r="V346" s="97"/>
      <c r="W346" s="98">
        <f>BABSIN!U346</f>
        <v>0</v>
      </c>
      <c r="X346" s="98"/>
      <c r="Y346" s="98"/>
      <c r="Z346" s="68"/>
      <c r="AA346" s="68"/>
      <c r="AB346" s="68"/>
      <c r="AC346" s="68"/>
      <c r="AD346" s="81"/>
      <c r="AE346" s="81"/>
      <c r="AF346" s="81"/>
      <c r="AG346" s="81"/>
      <c r="AH346" s="81"/>
      <c r="AI346" s="81">
        <f t="shared" si="66"/>
        <v>0</v>
      </c>
      <c r="AJ346" s="81"/>
      <c r="AK346" s="81"/>
      <c r="AL346" s="81"/>
      <c r="AM346" s="81"/>
      <c r="AN346" s="81"/>
      <c r="AO346" s="77">
        <f>IF(BABSIN!X346=0,,BABSIN!X346)</f>
        <v>0</v>
      </c>
      <c r="AP346" s="77"/>
      <c r="AQ346" s="77"/>
      <c r="AR346" s="77"/>
      <c r="AS346" s="77"/>
      <c r="AT346" s="77"/>
      <c r="AU346" s="77">
        <f t="shared" si="67"/>
        <v>0</v>
      </c>
      <c r="AV346" s="77"/>
      <c r="AW346" s="77"/>
      <c r="AX346" s="77"/>
      <c r="AY346" s="77"/>
      <c r="AZ346" s="77"/>
      <c r="BA346" s="99">
        <f t="shared" si="60"/>
        <v>0</v>
      </c>
      <c r="BB346" s="100"/>
      <c r="BC346" s="100"/>
      <c r="BD346" s="101"/>
      <c r="BE346" s="102">
        <f t="shared" si="61"/>
        <v>0</v>
      </c>
      <c r="BF346" s="103"/>
      <c r="BG346" s="104"/>
      <c r="BH346" s="6">
        <f t="shared" si="62"/>
        <v>0</v>
      </c>
      <c r="BI346" s="6">
        <f t="shared" si="63"/>
        <v>0</v>
      </c>
      <c r="BJ346" s="85">
        <f t="shared" si="65"/>
        <v>0</v>
      </c>
      <c r="BK346" s="85"/>
      <c r="BL346" s="85"/>
      <c r="BM346" s="85"/>
      <c r="BN346" s="86"/>
      <c r="BO346">
        <f t="shared" si="68"/>
        <v>0</v>
      </c>
      <c r="BQ346">
        <f t="shared" si="64"/>
        <v>0</v>
      </c>
    </row>
    <row r="347" spans="1:69" ht="15" hidden="1" customHeight="1" x14ac:dyDescent="0.2">
      <c r="A347" s="3"/>
      <c r="B347" s="73"/>
      <c r="C347" s="74"/>
      <c r="D347" s="74"/>
      <c r="E347" s="74"/>
      <c r="F347" s="31">
        <f t="shared" si="59"/>
        <v>0</v>
      </c>
      <c r="G347" s="13"/>
      <c r="H347" s="4"/>
      <c r="I347" s="97">
        <f>BABSIN!G347</f>
        <v>0</v>
      </c>
      <c r="J347" s="97"/>
      <c r="K347" s="97"/>
      <c r="L347" s="97"/>
      <c r="M347" s="97"/>
      <c r="N347" s="97"/>
      <c r="O347" s="97"/>
      <c r="P347" s="97"/>
      <c r="Q347" s="97"/>
      <c r="R347" s="97"/>
      <c r="S347" s="97"/>
      <c r="T347" s="97"/>
      <c r="U347" s="97"/>
      <c r="V347" s="97"/>
      <c r="W347" s="98">
        <f>BABSIN!U347</f>
        <v>0</v>
      </c>
      <c r="X347" s="98"/>
      <c r="Y347" s="98"/>
      <c r="Z347" s="68"/>
      <c r="AA347" s="68"/>
      <c r="AB347" s="68"/>
      <c r="AC347" s="68"/>
      <c r="AD347" s="81"/>
      <c r="AE347" s="81"/>
      <c r="AF347" s="81"/>
      <c r="AG347" s="81"/>
      <c r="AH347" s="81"/>
      <c r="AI347" s="81">
        <f t="shared" si="66"/>
        <v>0</v>
      </c>
      <c r="AJ347" s="81"/>
      <c r="AK347" s="81"/>
      <c r="AL347" s="81"/>
      <c r="AM347" s="81"/>
      <c r="AN347" s="81"/>
      <c r="AO347" s="77">
        <f>IF(BABSIN!X347=0,,BABSIN!X347)</f>
        <v>0</v>
      </c>
      <c r="AP347" s="77"/>
      <c r="AQ347" s="77"/>
      <c r="AR347" s="77"/>
      <c r="AS347" s="77"/>
      <c r="AT347" s="77"/>
      <c r="AU347" s="77">
        <f t="shared" si="67"/>
        <v>0</v>
      </c>
      <c r="AV347" s="77"/>
      <c r="AW347" s="77"/>
      <c r="AX347" s="77"/>
      <c r="AY347" s="77"/>
      <c r="AZ347" s="77"/>
      <c r="BA347" s="99">
        <f t="shared" si="60"/>
        <v>0</v>
      </c>
      <c r="BB347" s="100"/>
      <c r="BC347" s="100"/>
      <c r="BD347" s="101"/>
      <c r="BE347" s="102">
        <f t="shared" si="61"/>
        <v>0</v>
      </c>
      <c r="BF347" s="103"/>
      <c r="BG347" s="104"/>
      <c r="BH347" s="6">
        <f t="shared" si="62"/>
        <v>0</v>
      </c>
      <c r="BI347" s="6">
        <f t="shared" si="63"/>
        <v>0</v>
      </c>
      <c r="BJ347" s="85">
        <f t="shared" si="65"/>
        <v>0</v>
      </c>
      <c r="BK347" s="85"/>
      <c r="BL347" s="85"/>
      <c r="BM347" s="85"/>
      <c r="BN347" s="86"/>
      <c r="BO347">
        <f t="shared" si="68"/>
        <v>0</v>
      </c>
      <c r="BQ347">
        <f t="shared" si="64"/>
        <v>0</v>
      </c>
    </row>
    <row r="348" spans="1:69" ht="15" hidden="1" customHeight="1" x14ac:dyDescent="0.2">
      <c r="A348" s="3"/>
      <c r="B348" s="73"/>
      <c r="C348" s="74"/>
      <c r="D348" s="74"/>
      <c r="E348" s="74"/>
      <c r="F348" s="31">
        <f t="shared" si="59"/>
        <v>0</v>
      </c>
      <c r="G348" s="13"/>
      <c r="H348" s="4"/>
      <c r="I348" s="97">
        <f>BABSIN!G348</f>
        <v>0</v>
      </c>
      <c r="J348" s="97"/>
      <c r="K348" s="97"/>
      <c r="L348" s="97"/>
      <c r="M348" s="97"/>
      <c r="N348" s="97"/>
      <c r="O348" s="97"/>
      <c r="P348" s="97"/>
      <c r="Q348" s="97"/>
      <c r="R348" s="97"/>
      <c r="S348" s="97"/>
      <c r="T348" s="97"/>
      <c r="U348" s="97"/>
      <c r="V348" s="97"/>
      <c r="W348" s="98">
        <f>BABSIN!U348</f>
        <v>0</v>
      </c>
      <c r="X348" s="98"/>
      <c r="Y348" s="98"/>
      <c r="Z348" s="68"/>
      <c r="AA348" s="68"/>
      <c r="AB348" s="68"/>
      <c r="AC348" s="68"/>
      <c r="AD348" s="81"/>
      <c r="AE348" s="81"/>
      <c r="AF348" s="81"/>
      <c r="AG348" s="81"/>
      <c r="AH348" s="81"/>
      <c r="AI348" s="81">
        <f t="shared" si="66"/>
        <v>0</v>
      </c>
      <c r="AJ348" s="81"/>
      <c r="AK348" s="81"/>
      <c r="AL348" s="81"/>
      <c r="AM348" s="81"/>
      <c r="AN348" s="81"/>
      <c r="AO348" s="77">
        <f>IF(BABSIN!X348=0,,BABSIN!X348)</f>
        <v>0</v>
      </c>
      <c r="AP348" s="77"/>
      <c r="AQ348" s="77"/>
      <c r="AR348" s="77"/>
      <c r="AS348" s="77"/>
      <c r="AT348" s="77"/>
      <c r="AU348" s="77">
        <f t="shared" si="67"/>
        <v>0</v>
      </c>
      <c r="AV348" s="77"/>
      <c r="AW348" s="77"/>
      <c r="AX348" s="77"/>
      <c r="AY348" s="77"/>
      <c r="AZ348" s="77"/>
      <c r="BA348" s="99">
        <f t="shared" si="60"/>
        <v>0</v>
      </c>
      <c r="BB348" s="100"/>
      <c r="BC348" s="100"/>
      <c r="BD348" s="101"/>
      <c r="BE348" s="102">
        <f t="shared" si="61"/>
        <v>0</v>
      </c>
      <c r="BF348" s="103"/>
      <c r="BG348" s="104"/>
      <c r="BH348" s="6">
        <f t="shared" si="62"/>
        <v>0</v>
      </c>
      <c r="BI348" s="6">
        <f t="shared" si="63"/>
        <v>0</v>
      </c>
      <c r="BJ348" s="85">
        <f t="shared" si="65"/>
        <v>0</v>
      </c>
      <c r="BK348" s="85"/>
      <c r="BL348" s="85"/>
      <c r="BM348" s="85"/>
      <c r="BN348" s="86"/>
      <c r="BO348">
        <f t="shared" si="68"/>
        <v>0</v>
      </c>
      <c r="BQ348">
        <f t="shared" si="64"/>
        <v>0</v>
      </c>
    </row>
    <row r="349" spans="1:69" ht="15" hidden="1" customHeight="1" x14ac:dyDescent="0.2">
      <c r="A349" s="3"/>
      <c r="B349" s="73"/>
      <c r="C349" s="74"/>
      <c r="D349" s="74"/>
      <c r="E349" s="74"/>
      <c r="F349" s="31">
        <f t="shared" si="59"/>
        <v>0</v>
      </c>
      <c r="G349" s="13"/>
      <c r="H349" s="4"/>
      <c r="I349" s="97">
        <f>BABSIN!G349</f>
        <v>0</v>
      </c>
      <c r="J349" s="97"/>
      <c r="K349" s="97"/>
      <c r="L349" s="97"/>
      <c r="M349" s="97"/>
      <c r="N349" s="97"/>
      <c r="O349" s="97"/>
      <c r="P349" s="97"/>
      <c r="Q349" s="97"/>
      <c r="R349" s="97"/>
      <c r="S349" s="97"/>
      <c r="T349" s="97"/>
      <c r="U349" s="97"/>
      <c r="V349" s="97"/>
      <c r="W349" s="98">
        <f>BABSIN!U349</f>
        <v>0</v>
      </c>
      <c r="X349" s="98"/>
      <c r="Y349" s="98"/>
      <c r="Z349" s="68"/>
      <c r="AA349" s="68"/>
      <c r="AB349" s="68"/>
      <c r="AC349" s="68"/>
      <c r="AD349" s="81"/>
      <c r="AE349" s="81"/>
      <c r="AF349" s="81"/>
      <c r="AG349" s="81"/>
      <c r="AH349" s="81"/>
      <c r="AI349" s="81">
        <f t="shared" si="66"/>
        <v>0</v>
      </c>
      <c r="AJ349" s="81"/>
      <c r="AK349" s="81"/>
      <c r="AL349" s="81"/>
      <c r="AM349" s="81"/>
      <c r="AN349" s="81"/>
      <c r="AO349" s="77">
        <f>IF(BABSIN!X349=0,,BABSIN!X349)</f>
        <v>0</v>
      </c>
      <c r="AP349" s="77"/>
      <c r="AQ349" s="77"/>
      <c r="AR349" s="77"/>
      <c r="AS349" s="77"/>
      <c r="AT349" s="77"/>
      <c r="AU349" s="77">
        <f t="shared" si="67"/>
        <v>0</v>
      </c>
      <c r="AV349" s="77"/>
      <c r="AW349" s="77"/>
      <c r="AX349" s="77"/>
      <c r="AY349" s="77"/>
      <c r="AZ349" s="77"/>
      <c r="BA349" s="99">
        <f t="shared" si="60"/>
        <v>0</v>
      </c>
      <c r="BB349" s="100"/>
      <c r="BC349" s="100"/>
      <c r="BD349" s="101"/>
      <c r="BE349" s="102">
        <f t="shared" si="61"/>
        <v>0</v>
      </c>
      <c r="BF349" s="103"/>
      <c r="BG349" s="104"/>
      <c r="BH349" s="6">
        <f t="shared" si="62"/>
        <v>0</v>
      </c>
      <c r="BI349" s="6">
        <f t="shared" si="63"/>
        <v>0</v>
      </c>
      <c r="BJ349" s="85">
        <f t="shared" si="65"/>
        <v>0</v>
      </c>
      <c r="BK349" s="85"/>
      <c r="BL349" s="85"/>
      <c r="BM349" s="85"/>
      <c r="BN349" s="86"/>
      <c r="BO349">
        <f t="shared" si="68"/>
        <v>0</v>
      </c>
      <c r="BQ349">
        <f t="shared" si="64"/>
        <v>0</v>
      </c>
    </row>
    <row r="350" spans="1:69" ht="15" hidden="1" customHeight="1" x14ac:dyDescent="0.2">
      <c r="A350" s="3"/>
      <c r="B350" s="73"/>
      <c r="C350" s="74"/>
      <c r="D350" s="74"/>
      <c r="E350" s="74"/>
      <c r="F350" s="31">
        <f t="shared" si="59"/>
        <v>0</v>
      </c>
      <c r="G350" s="13"/>
      <c r="H350" s="4"/>
      <c r="I350" s="97">
        <f>BABSIN!G350</f>
        <v>0</v>
      </c>
      <c r="J350" s="97"/>
      <c r="K350" s="97"/>
      <c r="L350" s="97"/>
      <c r="M350" s="97"/>
      <c r="N350" s="97"/>
      <c r="O350" s="97"/>
      <c r="P350" s="97"/>
      <c r="Q350" s="97"/>
      <c r="R350" s="97"/>
      <c r="S350" s="97"/>
      <c r="T350" s="97"/>
      <c r="U350" s="97"/>
      <c r="V350" s="97"/>
      <c r="W350" s="98">
        <f>BABSIN!U350</f>
        <v>0</v>
      </c>
      <c r="X350" s="98"/>
      <c r="Y350" s="98"/>
      <c r="Z350" s="68"/>
      <c r="AA350" s="68"/>
      <c r="AB350" s="68"/>
      <c r="AC350" s="68"/>
      <c r="AD350" s="81"/>
      <c r="AE350" s="81"/>
      <c r="AF350" s="81"/>
      <c r="AG350" s="81"/>
      <c r="AH350" s="81"/>
      <c r="AI350" s="81">
        <f t="shared" si="66"/>
        <v>0</v>
      </c>
      <c r="AJ350" s="81"/>
      <c r="AK350" s="81"/>
      <c r="AL350" s="81"/>
      <c r="AM350" s="81"/>
      <c r="AN350" s="81"/>
      <c r="AO350" s="77">
        <f>IF(BABSIN!X350=0,,BABSIN!X350)</f>
        <v>0</v>
      </c>
      <c r="AP350" s="77"/>
      <c r="AQ350" s="77"/>
      <c r="AR350" s="77"/>
      <c r="AS350" s="77"/>
      <c r="AT350" s="77"/>
      <c r="AU350" s="77">
        <f t="shared" si="67"/>
        <v>0</v>
      </c>
      <c r="AV350" s="77"/>
      <c r="AW350" s="77"/>
      <c r="AX350" s="77"/>
      <c r="AY350" s="77"/>
      <c r="AZ350" s="77"/>
      <c r="BA350" s="99">
        <f t="shared" si="60"/>
        <v>0</v>
      </c>
      <c r="BB350" s="100"/>
      <c r="BC350" s="100"/>
      <c r="BD350" s="101"/>
      <c r="BE350" s="102">
        <f t="shared" si="61"/>
        <v>0</v>
      </c>
      <c r="BF350" s="103"/>
      <c r="BG350" s="104"/>
      <c r="BH350" s="6">
        <f t="shared" si="62"/>
        <v>0</v>
      </c>
      <c r="BI350" s="6">
        <f t="shared" si="63"/>
        <v>0</v>
      </c>
      <c r="BJ350" s="85">
        <f t="shared" si="65"/>
        <v>0</v>
      </c>
      <c r="BK350" s="85"/>
      <c r="BL350" s="85"/>
      <c r="BM350" s="85"/>
      <c r="BN350" s="86"/>
      <c r="BO350">
        <f t="shared" si="68"/>
        <v>0</v>
      </c>
      <c r="BQ350">
        <f t="shared" si="64"/>
        <v>0</v>
      </c>
    </row>
    <row r="351" spans="1:69" ht="15" hidden="1" customHeight="1" x14ac:dyDescent="0.2">
      <c r="A351" s="3"/>
      <c r="B351" s="73"/>
      <c r="C351" s="74"/>
      <c r="D351" s="74"/>
      <c r="E351" s="74"/>
      <c r="F351" s="31">
        <f t="shared" si="59"/>
        <v>0</v>
      </c>
      <c r="G351" s="13"/>
      <c r="H351" s="4"/>
      <c r="I351" s="97">
        <f>BABSIN!G351</f>
        <v>0</v>
      </c>
      <c r="J351" s="97"/>
      <c r="K351" s="97"/>
      <c r="L351" s="97"/>
      <c r="M351" s="97"/>
      <c r="N351" s="97"/>
      <c r="O351" s="97"/>
      <c r="P351" s="97"/>
      <c r="Q351" s="97"/>
      <c r="R351" s="97"/>
      <c r="S351" s="97"/>
      <c r="T351" s="97"/>
      <c r="U351" s="97"/>
      <c r="V351" s="97"/>
      <c r="W351" s="98">
        <f>BABSIN!U351</f>
        <v>0</v>
      </c>
      <c r="X351" s="98"/>
      <c r="Y351" s="98"/>
      <c r="Z351" s="68"/>
      <c r="AA351" s="68"/>
      <c r="AB351" s="68"/>
      <c r="AC351" s="68"/>
      <c r="AD351" s="81"/>
      <c r="AE351" s="81"/>
      <c r="AF351" s="81"/>
      <c r="AG351" s="81"/>
      <c r="AH351" s="81"/>
      <c r="AI351" s="81">
        <f t="shared" si="66"/>
        <v>0</v>
      </c>
      <c r="AJ351" s="81"/>
      <c r="AK351" s="81"/>
      <c r="AL351" s="81"/>
      <c r="AM351" s="81"/>
      <c r="AN351" s="81"/>
      <c r="AO351" s="77">
        <f>IF(BABSIN!X351=0,,BABSIN!X351)</f>
        <v>0</v>
      </c>
      <c r="AP351" s="77"/>
      <c r="AQ351" s="77"/>
      <c r="AR351" s="77"/>
      <c r="AS351" s="77"/>
      <c r="AT351" s="77"/>
      <c r="AU351" s="77">
        <f t="shared" si="67"/>
        <v>0</v>
      </c>
      <c r="AV351" s="77"/>
      <c r="AW351" s="77"/>
      <c r="AX351" s="77"/>
      <c r="AY351" s="77"/>
      <c r="AZ351" s="77"/>
      <c r="BA351" s="99">
        <f t="shared" si="60"/>
        <v>0</v>
      </c>
      <c r="BB351" s="100"/>
      <c r="BC351" s="100"/>
      <c r="BD351" s="101"/>
      <c r="BE351" s="102">
        <f t="shared" si="61"/>
        <v>0</v>
      </c>
      <c r="BF351" s="103"/>
      <c r="BG351" s="104"/>
      <c r="BH351" s="6">
        <f t="shared" si="62"/>
        <v>0</v>
      </c>
      <c r="BI351" s="6">
        <f t="shared" si="63"/>
        <v>0</v>
      </c>
      <c r="BJ351" s="85">
        <f t="shared" si="65"/>
        <v>0</v>
      </c>
      <c r="BK351" s="85"/>
      <c r="BL351" s="85"/>
      <c r="BM351" s="85"/>
      <c r="BN351" s="86"/>
      <c r="BO351">
        <f t="shared" si="68"/>
        <v>0</v>
      </c>
      <c r="BQ351">
        <f t="shared" si="64"/>
        <v>0</v>
      </c>
    </row>
    <row r="352" spans="1:69" ht="15" hidden="1" customHeight="1" x14ac:dyDescent="0.2">
      <c r="A352" s="3"/>
      <c r="B352" s="73"/>
      <c r="C352" s="74"/>
      <c r="D352" s="74"/>
      <c r="E352" s="74"/>
      <c r="F352" s="31">
        <f t="shared" ref="F352:F415" si="69">IF(A352="T",B352,IF(A352="S",F351,))</f>
        <v>0</v>
      </c>
      <c r="G352" s="13"/>
      <c r="H352" s="4"/>
      <c r="I352" s="97">
        <f>BABSIN!G352</f>
        <v>0</v>
      </c>
      <c r="J352" s="97"/>
      <c r="K352" s="97"/>
      <c r="L352" s="97"/>
      <c r="M352" s="97"/>
      <c r="N352" s="97"/>
      <c r="O352" s="97"/>
      <c r="P352" s="97"/>
      <c r="Q352" s="97"/>
      <c r="R352" s="97"/>
      <c r="S352" s="97"/>
      <c r="T352" s="97"/>
      <c r="U352" s="97"/>
      <c r="V352" s="97"/>
      <c r="W352" s="98">
        <f>BABSIN!U352</f>
        <v>0</v>
      </c>
      <c r="X352" s="98"/>
      <c r="Y352" s="98"/>
      <c r="Z352" s="68"/>
      <c r="AA352" s="68"/>
      <c r="AB352" s="68"/>
      <c r="AC352" s="68"/>
      <c r="AD352" s="81"/>
      <c r="AE352" s="81"/>
      <c r="AF352" s="81"/>
      <c r="AG352" s="81"/>
      <c r="AH352" s="81"/>
      <c r="AI352" s="81">
        <f t="shared" si="66"/>
        <v>0</v>
      </c>
      <c r="AJ352" s="81"/>
      <c r="AK352" s="81"/>
      <c r="AL352" s="81"/>
      <c r="AM352" s="81"/>
      <c r="AN352" s="81"/>
      <c r="AO352" s="77">
        <f>IF(BABSIN!X352=0,,BABSIN!X352)</f>
        <v>0</v>
      </c>
      <c r="AP352" s="77"/>
      <c r="AQ352" s="77"/>
      <c r="AR352" s="77"/>
      <c r="AS352" s="77"/>
      <c r="AT352" s="77"/>
      <c r="AU352" s="77">
        <f t="shared" si="67"/>
        <v>0</v>
      </c>
      <c r="AV352" s="77"/>
      <c r="AW352" s="77"/>
      <c r="AX352" s="77"/>
      <c r="AY352" s="77"/>
      <c r="AZ352" s="77"/>
      <c r="BA352" s="99">
        <f t="shared" si="60"/>
        <v>0</v>
      </c>
      <c r="BB352" s="100"/>
      <c r="BC352" s="100"/>
      <c r="BD352" s="101"/>
      <c r="BE352" s="102">
        <f t="shared" si="61"/>
        <v>0</v>
      </c>
      <c r="BF352" s="103"/>
      <c r="BG352" s="104"/>
      <c r="BH352" s="6">
        <f t="shared" si="62"/>
        <v>0</v>
      </c>
      <c r="BI352" s="6">
        <f t="shared" si="63"/>
        <v>0</v>
      </c>
      <c r="BJ352" s="85">
        <f t="shared" si="65"/>
        <v>0</v>
      </c>
      <c r="BK352" s="85"/>
      <c r="BL352" s="85"/>
      <c r="BM352" s="85"/>
      <c r="BN352" s="86"/>
      <c r="BO352">
        <f t="shared" si="68"/>
        <v>0</v>
      </c>
      <c r="BQ352">
        <f t="shared" si="64"/>
        <v>0</v>
      </c>
    </row>
    <row r="353" spans="1:69" ht="15" hidden="1" customHeight="1" x14ac:dyDescent="0.2">
      <c r="A353" s="3"/>
      <c r="B353" s="73"/>
      <c r="C353" s="74"/>
      <c r="D353" s="74"/>
      <c r="E353" s="74"/>
      <c r="F353" s="31">
        <f t="shared" si="69"/>
        <v>0</v>
      </c>
      <c r="G353" s="13"/>
      <c r="H353" s="4"/>
      <c r="I353" s="97">
        <f>BABSIN!G353</f>
        <v>0</v>
      </c>
      <c r="J353" s="97"/>
      <c r="K353" s="97"/>
      <c r="L353" s="97"/>
      <c r="M353" s="97"/>
      <c r="N353" s="97"/>
      <c r="O353" s="97"/>
      <c r="P353" s="97"/>
      <c r="Q353" s="97"/>
      <c r="R353" s="97"/>
      <c r="S353" s="97"/>
      <c r="T353" s="97"/>
      <c r="U353" s="97"/>
      <c r="V353" s="97"/>
      <c r="W353" s="98">
        <f>BABSIN!U353</f>
        <v>0</v>
      </c>
      <c r="X353" s="98"/>
      <c r="Y353" s="98"/>
      <c r="Z353" s="68"/>
      <c r="AA353" s="68"/>
      <c r="AB353" s="68"/>
      <c r="AC353" s="68"/>
      <c r="AD353" s="81"/>
      <c r="AE353" s="81"/>
      <c r="AF353" s="81"/>
      <c r="AG353" s="81"/>
      <c r="AH353" s="81"/>
      <c r="AI353" s="81">
        <f t="shared" si="66"/>
        <v>0</v>
      </c>
      <c r="AJ353" s="81"/>
      <c r="AK353" s="81"/>
      <c r="AL353" s="81"/>
      <c r="AM353" s="81"/>
      <c r="AN353" s="81"/>
      <c r="AO353" s="77">
        <f>IF(BABSIN!X353=0,,BABSIN!X353)</f>
        <v>0</v>
      </c>
      <c r="AP353" s="77"/>
      <c r="AQ353" s="77"/>
      <c r="AR353" s="77"/>
      <c r="AS353" s="77"/>
      <c r="AT353" s="77"/>
      <c r="AU353" s="77">
        <f t="shared" si="67"/>
        <v>0</v>
      </c>
      <c r="AV353" s="77"/>
      <c r="AW353" s="77"/>
      <c r="AX353" s="77"/>
      <c r="AY353" s="77"/>
      <c r="AZ353" s="77"/>
      <c r="BA353" s="99">
        <f t="shared" si="60"/>
        <v>0</v>
      </c>
      <c r="BB353" s="100"/>
      <c r="BC353" s="100"/>
      <c r="BD353" s="101"/>
      <c r="BE353" s="102">
        <f t="shared" si="61"/>
        <v>0</v>
      </c>
      <c r="BF353" s="103"/>
      <c r="BG353" s="104"/>
      <c r="BH353" s="6">
        <f t="shared" si="62"/>
        <v>0</v>
      </c>
      <c r="BI353" s="6">
        <f t="shared" si="63"/>
        <v>0</v>
      </c>
      <c r="BJ353" s="85">
        <f t="shared" si="65"/>
        <v>0</v>
      </c>
      <c r="BK353" s="85"/>
      <c r="BL353" s="85"/>
      <c r="BM353" s="85"/>
      <c r="BN353" s="86"/>
      <c r="BO353">
        <f t="shared" si="68"/>
        <v>0</v>
      </c>
      <c r="BQ353">
        <f t="shared" si="64"/>
        <v>0</v>
      </c>
    </row>
    <row r="354" spans="1:69" ht="15" hidden="1" customHeight="1" x14ac:dyDescent="0.2">
      <c r="A354" s="3"/>
      <c r="B354" s="73"/>
      <c r="C354" s="74"/>
      <c r="D354" s="74"/>
      <c r="E354" s="74"/>
      <c r="F354" s="31">
        <f t="shared" si="69"/>
        <v>0</v>
      </c>
      <c r="G354" s="13"/>
      <c r="H354" s="4"/>
      <c r="I354" s="97">
        <f>BABSIN!G354</f>
        <v>0</v>
      </c>
      <c r="J354" s="97"/>
      <c r="K354" s="97"/>
      <c r="L354" s="97"/>
      <c r="M354" s="97"/>
      <c r="N354" s="97"/>
      <c r="O354" s="97"/>
      <c r="P354" s="97"/>
      <c r="Q354" s="97"/>
      <c r="R354" s="97"/>
      <c r="S354" s="97"/>
      <c r="T354" s="97"/>
      <c r="U354" s="97"/>
      <c r="V354" s="97"/>
      <c r="W354" s="98">
        <f>BABSIN!U354</f>
        <v>0</v>
      </c>
      <c r="X354" s="98"/>
      <c r="Y354" s="98"/>
      <c r="Z354" s="68"/>
      <c r="AA354" s="68"/>
      <c r="AB354" s="68"/>
      <c r="AC354" s="68"/>
      <c r="AD354" s="81"/>
      <c r="AE354" s="81"/>
      <c r="AF354" s="81"/>
      <c r="AG354" s="81"/>
      <c r="AH354" s="81"/>
      <c r="AI354" s="81">
        <f t="shared" si="66"/>
        <v>0</v>
      </c>
      <c r="AJ354" s="81"/>
      <c r="AK354" s="81"/>
      <c r="AL354" s="81"/>
      <c r="AM354" s="81"/>
      <c r="AN354" s="81"/>
      <c r="AO354" s="77">
        <f>IF(BABSIN!X354=0,,BABSIN!X354)</f>
        <v>0</v>
      </c>
      <c r="AP354" s="77"/>
      <c r="AQ354" s="77"/>
      <c r="AR354" s="77"/>
      <c r="AS354" s="77"/>
      <c r="AT354" s="77"/>
      <c r="AU354" s="77">
        <f t="shared" si="67"/>
        <v>0</v>
      </c>
      <c r="AV354" s="77"/>
      <c r="AW354" s="77"/>
      <c r="AX354" s="77"/>
      <c r="AY354" s="77"/>
      <c r="AZ354" s="77"/>
      <c r="BA354" s="99">
        <f t="shared" si="60"/>
        <v>0</v>
      </c>
      <c r="BB354" s="100"/>
      <c r="BC354" s="100"/>
      <c r="BD354" s="101"/>
      <c r="BE354" s="102">
        <f t="shared" si="61"/>
        <v>0</v>
      </c>
      <c r="BF354" s="103"/>
      <c r="BG354" s="104"/>
      <c r="BH354" s="6">
        <f t="shared" si="62"/>
        <v>0</v>
      </c>
      <c r="BI354" s="6">
        <f t="shared" si="63"/>
        <v>0</v>
      </c>
      <c r="BJ354" s="85">
        <f t="shared" si="65"/>
        <v>0</v>
      </c>
      <c r="BK354" s="85"/>
      <c r="BL354" s="85"/>
      <c r="BM354" s="85"/>
      <c r="BN354" s="86"/>
      <c r="BO354">
        <f t="shared" si="68"/>
        <v>0</v>
      </c>
      <c r="BQ354">
        <f t="shared" si="64"/>
        <v>0</v>
      </c>
    </row>
    <row r="355" spans="1:69" ht="15" hidden="1" customHeight="1" x14ac:dyDescent="0.2">
      <c r="A355" s="3"/>
      <c r="B355" s="73"/>
      <c r="C355" s="74"/>
      <c r="D355" s="74"/>
      <c r="E355" s="74"/>
      <c r="F355" s="31">
        <f t="shared" si="69"/>
        <v>0</v>
      </c>
      <c r="G355" s="13"/>
      <c r="H355" s="4"/>
      <c r="I355" s="97">
        <f>BABSIN!G355</f>
        <v>0</v>
      </c>
      <c r="J355" s="97"/>
      <c r="K355" s="97"/>
      <c r="L355" s="97"/>
      <c r="M355" s="97"/>
      <c r="N355" s="97"/>
      <c r="O355" s="97"/>
      <c r="P355" s="97"/>
      <c r="Q355" s="97"/>
      <c r="R355" s="97"/>
      <c r="S355" s="97"/>
      <c r="T355" s="97"/>
      <c r="U355" s="97"/>
      <c r="V355" s="97"/>
      <c r="W355" s="98">
        <f>BABSIN!U355</f>
        <v>0</v>
      </c>
      <c r="X355" s="98"/>
      <c r="Y355" s="98"/>
      <c r="Z355" s="68"/>
      <c r="AA355" s="68"/>
      <c r="AB355" s="68"/>
      <c r="AC355" s="68"/>
      <c r="AD355" s="81"/>
      <c r="AE355" s="81"/>
      <c r="AF355" s="81"/>
      <c r="AG355" s="81"/>
      <c r="AH355" s="81"/>
      <c r="AI355" s="81">
        <f t="shared" si="66"/>
        <v>0</v>
      </c>
      <c r="AJ355" s="81"/>
      <c r="AK355" s="81"/>
      <c r="AL355" s="81"/>
      <c r="AM355" s="81"/>
      <c r="AN355" s="81"/>
      <c r="AO355" s="77">
        <f>IF(BABSIN!X355=0,,BABSIN!X355)</f>
        <v>0</v>
      </c>
      <c r="AP355" s="77"/>
      <c r="AQ355" s="77"/>
      <c r="AR355" s="77"/>
      <c r="AS355" s="77"/>
      <c r="AT355" s="77"/>
      <c r="AU355" s="77">
        <f t="shared" si="67"/>
        <v>0</v>
      </c>
      <c r="AV355" s="77"/>
      <c r="AW355" s="77"/>
      <c r="AX355" s="77"/>
      <c r="AY355" s="77"/>
      <c r="AZ355" s="77"/>
      <c r="BA355" s="99">
        <f t="shared" si="60"/>
        <v>0</v>
      </c>
      <c r="BB355" s="100"/>
      <c r="BC355" s="100"/>
      <c r="BD355" s="101"/>
      <c r="BE355" s="102">
        <f t="shared" si="61"/>
        <v>0</v>
      </c>
      <c r="BF355" s="103"/>
      <c r="BG355" s="104"/>
      <c r="BH355" s="6">
        <f t="shared" si="62"/>
        <v>0</v>
      </c>
      <c r="BI355" s="6">
        <f t="shared" si="63"/>
        <v>0</v>
      </c>
      <c r="BJ355" s="85">
        <f t="shared" si="65"/>
        <v>0</v>
      </c>
      <c r="BK355" s="85"/>
      <c r="BL355" s="85"/>
      <c r="BM355" s="85"/>
      <c r="BN355" s="86"/>
      <c r="BO355">
        <f t="shared" si="68"/>
        <v>0</v>
      </c>
      <c r="BQ355">
        <f t="shared" si="64"/>
        <v>0</v>
      </c>
    </row>
    <row r="356" spans="1:69" ht="15" hidden="1" customHeight="1" x14ac:dyDescent="0.2">
      <c r="A356" s="3"/>
      <c r="B356" s="73"/>
      <c r="C356" s="74"/>
      <c r="D356" s="74"/>
      <c r="E356" s="74"/>
      <c r="F356" s="31">
        <f t="shared" si="69"/>
        <v>0</v>
      </c>
      <c r="G356" s="13"/>
      <c r="H356" s="4"/>
      <c r="I356" s="97">
        <f>BABSIN!G356</f>
        <v>0</v>
      </c>
      <c r="J356" s="97"/>
      <c r="K356" s="97"/>
      <c r="L356" s="97"/>
      <c r="M356" s="97"/>
      <c r="N356" s="97"/>
      <c r="O356" s="97"/>
      <c r="P356" s="97"/>
      <c r="Q356" s="97"/>
      <c r="R356" s="97"/>
      <c r="S356" s="97"/>
      <c r="T356" s="97"/>
      <c r="U356" s="97"/>
      <c r="V356" s="97"/>
      <c r="W356" s="98">
        <f>BABSIN!U356</f>
        <v>0</v>
      </c>
      <c r="X356" s="98"/>
      <c r="Y356" s="98"/>
      <c r="Z356" s="68"/>
      <c r="AA356" s="68"/>
      <c r="AB356" s="68"/>
      <c r="AC356" s="68"/>
      <c r="AD356" s="81"/>
      <c r="AE356" s="81"/>
      <c r="AF356" s="81"/>
      <c r="AG356" s="81"/>
      <c r="AH356" s="81"/>
      <c r="AI356" s="81">
        <f t="shared" si="66"/>
        <v>0</v>
      </c>
      <c r="AJ356" s="81"/>
      <c r="AK356" s="81"/>
      <c r="AL356" s="81"/>
      <c r="AM356" s="81"/>
      <c r="AN356" s="81"/>
      <c r="AO356" s="77">
        <f>IF(BABSIN!X356=0,,BABSIN!X356)</f>
        <v>0</v>
      </c>
      <c r="AP356" s="77"/>
      <c r="AQ356" s="77"/>
      <c r="AR356" s="77"/>
      <c r="AS356" s="77"/>
      <c r="AT356" s="77"/>
      <c r="AU356" s="77">
        <f t="shared" si="67"/>
        <v>0</v>
      </c>
      <c r="AV356" s="77"/>
      <c r="AW356" s="77"/>
      <c r="AX356" s="77"/>
      <c r="AY356" s="77"/>
      <c r="AZ356" s="77"/>
      <c r="BA356" s="99">
        <f t="shared" si="60"/>
        <v>0</v>
      </c>
      <c r="BB356" s="100"/>
      <c r="BC356" s="100"/>
      <c r="BD356" s="101"/>
      <c r="BE356" s="102">
        <f t="shared" si="61"/>
        <v>0</v>
      </c>
      <c r="BF356" s="103"/>
      <c r="BG356" s="104"/>
      <c r="BH356" s="6">
        <f t="shared" si="62"/>
        <v>0</v>
      </c>
      <c r="BI356" s="6">
        <f t="shared" si="63"/>
        <v>0</v>
      </c>
      <c r="BJ356" s="85">
        <f t="shared" si="65"/>
        <v>0</v>
      </c>
      <c r="BK356" s="85"/>
      <c r="BL356" s="85"/>
      <c r="BM356" s="85"/>
      <c r="BN356" s="86"/>
      <c r="BO356">
        <f t="shared" si="68"/>
        <v>0</v>
      </c>
      <c r="BQ356">
        <f t="shared" si="64"/>
        <v>0</v>
      </c>
    </row>
    <row r="357" spans="1:69" ht="15" hidden="1" customHeight="1" x14ac:dyDescent="0.2">
      <c r="A357" s="3"/>
      <c r="B357" s="73"/>
      <c r="C357" s="74"/>
      <c r="D357" s="74"/>
      <c r="E357" s="74"/>
      <c r="F357" s="31">
        <f t="shared" si="69"/>
        <v>0</v>
      </c>
      <c r="G357" s="13"/>
      <c r="H357" s="4"/>
      <c r="I357" s="97">
        <f>BABSIN!G357</f>
        <v>0</v>
      </c>
      <c r="J357" s="97"/>
      <c r="K357" s="97"/>
      <c r="L357" s="97"/>
      <c r="M357" s="97"/>
      <c r="N357" s="97"/>
      <c r="O357" s="97"/>
      <c r="P357" s="97"/>
      <c r="Q357" s="97"/>
      <c r="R357" s="97"/>
      <c r="S357" s="97"/>
      <c r="T357" s="97"/>
      <c r="U357" s="97"/>
      <c r="V357" s="97"/>
      <c r="W357" s="98">
        <f>BABSIN!U357</f>
        <v>0</v>
      </c>
      <c r="X357" s="98"/>
      <c r="Y357" s="98"/>
      <c r="Z357" s="68"/>
      <c r="AA357" s="68"/>
      <c r="AB357" s="68"/>
      <c r="AC357" s="68"/>
      <c r="AD357" s="81"/>
      <c r="AE357" s="81"/>
      <c r="AF357" s="81"/>
      <c r="AG357" s="81"/>
      <c r="AH357" s="81"/>
      <c r="AI357" s="81">
        <f t="shared" si="66"/>
        <v>0</v>
      </c>
      <c r="AJ357" s="81"/>
      <c r="AK357" s="81"/>
      <c r="AL357" s="81"/>
      <c r="AM357" s="81"/>
      <c r="AN357" s="81"/>
      <c r="AO357" s="77">
        <f>IF(BABSIN!X357=0,,BABSIN!X357)</f>
        <v>0</v>
      </c>
      <c r="AP357" s="77"/>
      <c r="AQ357" s="77"/>
      <c r="AR357" s="77"/>
      <c r="AS357" s="77"/>
      <c r="AT357" s="77"/>
      <c r="AU357" s="77">
        <f t="shared" si="67"/>
        <v>0</v>
      </c>
      <c r="AV357" s="77"/>
      <c r="AW357" s="77"/>
      <c r="AX357" s="77"/>
      <c r="AY357" s="77"/>
      <c r="AZ357" s="77"/>
      <c r="BA357" s="99">
        <f t="shared" si="60"/>
        <v>0</v>
      </c>
      <c r="BB357" s="100"/>
      <c r="BC357" s="100"/>
      <c r="BD357" s="101"/>
      <c r="BE357" s="102">
        <f t="shared" si="61"/>
        <v>0</v>
      </c>
      <c r="BF357" s="103"/>
      <c r="BG357" s="104"/>
      <c r="BH357" s="6">
        <f t="shared" si="62"/>
        <v>0</v>
      </c>
      <c r="BI357" s="6">
        <f t="shared" si="63"/>
        <v>0</v>
      </c>
      <c r="BJ357" s="85">
        <f t="shared" si="65"/>
        <v>0</v>
      </c>
      <c r="BK357" s="85"/>
      <c r="BL357" s="85"/>
      <c r="BM357" s="85"/>
      <c r="BN357" s="86"/>
      <c r="BO357">
        <f t="shared" si="68"/>
        <v>0</v>
      </c>
      <c r="BQ357">
        <f t="shared" si="64"/>
        <v>0</v>
      </c>
    </row>
    <row r="358" spans="1:69" ht="15" hidden="1" customHeight="1" x14ac:dyDescent="0.2">
      <c r="A358" s="3"/>
      <c r="B358" s="73"/>
      <c r="C358" s="74"/>
      <c r="D358" s="74"/>
      <c r="E358" s="74"/>
      <c r="F358" s="31">
        <f t="shared" si="69"/>
        <v>0</v>
      </c>
      <c r="G358" s="13"/>
      <c r="H358" s="4"/>
      <c r="I358" s="97">
        <f>BABSIN!G358</f>
        <v>0</v>
      </c>
      <c r="J358" s="97"/>
      <c r="K358" s="97"/>
      <c r="L358" s="97"/>
      <c r="M358" s="97"/>
      <c r="N358" s="97"/>
      <c r="O358" s="97"/>
      <c r="P358" s="97"/>
      <c r="Q358" s="97"/>
      <c r="R358" s="97"/>
      <c r="S358" s="97"/>
      <c r="T358" s="97"/>
      <c r="U358" s="97"/>
      <c r="V358" s="97"/>
      <c r="W358" s="98">
        <f>BABSIN!U358</f>
        <v>0</v>
      </c>
      <c r="X358" s="98"/>
      <c r="Y358" s="98"/>
      <c r="Z358" s="68"/>
      <c r="AA358" s="68"/>
      <c r="AB358" s="68"/>
      <c r="AC358" s="68"/>
      <c r="AD358" s="81"/>
      <c r="AE358" s="81"/>
      <c r="AF358" s="81"/>
      <c r="AG358" s="81"/>
      <c r="AH358" s="81"/>
      <c r="AI358" s="81">
        <f t="shared" si="66"/>
        <v>0</v>
      </c>
      <c r="AJ358" s="81"/>
      <c r="AK358" s="81"/>
      <c r="AL358" s="81"/>
      <c r="AM358" s="81"/>
      <c r="AN358" s="81"/>
      <c r="AO358" s="77">
        <f>IF(BABSIN!X358=0,,BABSIN!X358)</f>
        <v>0</v>
      </c>
      <c r="AP358" s="77"/>
      <c r="AQ358" s="77"/>
      <c r="AR358" s="77"/>
      <c r="AS358" s="77"/>
      <c r="AT358" s="77"/>
      <c r="AU358" s="77">
        <f t="shared" si="67"/>
        <v>0</v>
      </c>
      <c r="AV358" s="77"/>
      <c r="AW358" s="77"/>
      <c r="AX358" s="77"/>
      <c r="AY358" s="77"/>
      <c r="AZ358" s="77"/>
      <c r="BA358" s="99">
        <f t="shared" si="60"/>
        <v>0</v>
      </c>
      <c r="BB358" s="100"/>
      <c r="BC358" s="100"/>
      <c r="BD358" s="101"/>
      <c r="BE358" s="102">
        <f t="shared" si="61"/>
        <v>0</v>
      </c>
      <c r="BF358" s="103"/>
      <c r="BG358" s="104"/>
      <c r="BH358" s="6">
        <f t="shared" si="62"/>
        <v>0</v>
      </c>
      <c r="BI358" s="6">
        <f t="shared" si="63"/>
        <v>0</v>
      </c>
      <c r="BJ358" s="85">
        <f t="shared" si="65"/>
        <v>0</v>
      </c>
      <c r="BK358" s="85"/>
      <c r="BL358" s="85"/>
      <c r="BM358" s="85"/>
      <c r="BN358" s="86"/>
      <c r="BO358">
        <f t="shared" si="68"/>
        <v>0</v>
      </c>
      <c r="BQ358">
        <f t="shared" si="64"/>
        <v>0</v>
      </c>
    </row>
    <row r="359" spans="1:69" ht="15" hidden="1" customHeight="1" x14ac:dyDescent="0.2">
      <c r="A359" s="3"/>
      <c r="B359" s="73"/>
      <c r="C359" s="74"/>
      <c r="D359" s="74"/>
      <c r="E359" s="74"/>
      <c r="F359" s="31">
        <f t="shared" si="69"/>
        <v>0</v>
      </c>
      <c r="G359" s="13"/>
      <c r="H359" s="4"/>
      <c r="I359" s="97">
        <f>BABSIN!G359</f>
        <v>0</v>
      </c>
      <c r="J359" s="97"/>
      <c r="K359" s="97"/>
      <c r="L359" s="97"/>
      <c r="M359" s="97"/>
      <c r="N359" s="97"/>
      <c r="O359" s="97"/>
      <c r="P359" s="97"/>
      <c r="Q359" s="97"/>
      <c r="R359" s="97"/>
      <c r="S359" s="97"/>
      <c r="T359" s="97"/>
      <c r="U359" s="97"/>
      <c r="V359" s="97"/>
      <c r="W359" s="98">
        <f>BABSIN!U359</f>
        <v>0</v>
      </c>
      <c r="X359" s="98"/>
      <c r="Y359" s="98"/>
      <c r="Z359" s="68"/>
      <c r="AA359" s="68"/>
      <c r="AB359" s="68"/>
      <c r="AC359" s="68"/>
      <c r="AD359" s="81"/>
      <c r="AE359" s="81"/>
      <c r="AF359" s="81"/>
      <c r="AG359" s="81"/>
      <c r="AH359" s="81"/>
      <c r="AI359" s="81">
        <f t="shared" si="66"/>
        <v>0</v>
      </c>
      <c r="AJ359" s="81"/>
      <c r="AK359" s="81"/>
      <c r="AL359" s="81"/>
      <c r="AM359" s="81"/>
      <c r="AN359" s="81"/>
      <c r="AO359" s="77">
        <f>IF(BABSIN!X359=0,,BABSIN!X359)</f>
        <v>0</v>
      </c>
      <c r="AP359" s="77"/>
      <c r="AQ359" s="77"/>
      <c r="AR359" s="77"/>
      <c r="AS359" s="77"/>
      <c r="AT359" s="77"/>
      <c r="AU359" s="77">
        <f t="shared" si="67"/>
        <v>0</v>
      </c>
      <c r="AV359" s="77"/>
      <c r="AW359" s="77"/>
      <c r="AX359" s="77"/>
      <c r="AY359" s="77"/>
      <c r="AZ359" s="77"/>
      <c r="BA359" s="99">
        <f t="shared" si="60"/>
        <v>0</v>
      </c>
      <c r="BB359" s="100"/>
      <c r="BC359" s="100"/>
      <c r="BD359" s="101"/>
      <c r="BE359" s="102">
        <f t="shared" si="61"/>
        <v>0</v>
      </c>
      <c r="BF359" s="103"/>
      <c r="BG359" s="104"/>
      <c r="BH359" s="6">
        <f t="shared" si="62"/>
        <v>0</v>
      </c>
      <c r="BI359" s="6">
        <f t="shared" si="63"/>
        <v>0</v>
      </c>
      <c r="BJ359" s="85">
        <f t="shared" si="65"/>
        <v>0</v>
      </c>
      <c r="BK359" s="85"/>
      <c r="BL359" s="85"/>
      <c r="BM359" s="85"/>
      <c r="BN359" s="86"/>
      <c r="BO359">
        <f t="shared" si="68"/>
        <v>0</v>
      </c>
      <c r="BQ359">
        <f t="shared" si="64"/>
        <v>0</v>
      </c>
    </row>
    <row r="360" spans="1:69" ht="15" hidden="1" customHeight="1" x14ac:dyDescent="0.2">
      <c r="A360" s="3"/>
      <c r="B360" s="73"/>
      <c r="C360" s="74"/>
      <c r="D360" s="74"/>
      <c r="E360" s="74"/>
      <c r="F360" s="31">
        <f t="shared" si="69"/>
        <v>0</v>
      </c>
      <c r="G360" s="13"/>
      <c r="H360" s="4"/>
      <c r="I360" s="97">
        <f>BABSIN!G360</f>
        <v>0</v>
      </c>
      <c r="J360" s="97"/>
      <c r="K360" s="97"/>
      <c r="L360" s="97"/>
      <c r="M360" s="97"/>
      <c r="N360" s="97"/>
      <c r="O360" s="97"/>
      <c r="P360" s="97"/>
      <c r="Q360" s="97"/>
      <c r="R360" s="97"/>
      <c r="S360" s="97"/>
      <c r="T360" s="97"/>
      <c r="U360" s="97"/>
      <c r="V360" s="97"/>
      <c r="W360" s="98">
        <f>BABSIN!U360</f>
        <v>0</v>
      </c>
      <c r="X360" s="98"/>
      <c r="Y360" s="98"/>
      <c r="Z360" s="68"/>
      <c r="AA360" s="68"/>
      <c r="AB360" s="68"/>
      <c r="AC360" s="68"/>
      <c r="AD360" s="81"/>
      <c r="AE360" s="81"/>
      <c r="AF360" s="81"/>
      <c r="AG360" s="81"/>
      <c r="AH360" s="81"/>
      <c r="AI360" s="81">
        <f t="shared" si="66"/>
        <v>0</v>
      </c>
      <c r="AJ360" s="81"/>
      <c r="AK360" s="81"/>
      <c r="AL360" s="81"/>
      <c r="AM360" s="81"/>
      <c r="AN360" s="81"/>
      <c r="AO360" s="77">
        <f>IF(BABSIN!X360=0,,BABSIN!X360)</f>
        <v>0</v>
      </c>
      <c r="AP360" s="77"/>
      <c r="AQ360" s="77"/>
      <c r="AR360" s="77"/>
      <c r="AS360" s="77"/>
      <c r="AT360" s="77"/>
      <c r="AU360" s="77">
        <f t="shared" si="67"/>
        <v>0</v>
      </c>
      <c r="AV360" s="77"/>
      <c r="AW360" s="77"/>
      <c r="AX360" s="77"/>
      <c r="AY360" s="77"/>
      <c r="AZ360" s="77"/>
      <c r="BA360" s="99">
        <f t="shared" si="60"/>
        <v>0</v>
      </c>
      <c r="BB360" s="100"/>
      <c r="BC360" s="100"/>
      <c r="BD360" s="101"/>
      <c r="BE360" s="102">
        <f t="shared" si="61"/>
        <v>0</v>
      </c>
      <c r="BF360" s="103"/>
      <c r="BG360" s="104"/>
      <c r="BH360" s="6">
        <f t="shared" si="62"/>
        <v>0</v>
      </c>
      <c r="BI360" s="6">
        <f t="shared" si="63"/>
        <v>0</v>
      </c>
      <c r="BJ360" s="85">
        <f t="shared" si="65"/>
        <v>0</v>
      </c>
      <c r="BK360" s="85"/>
      <c r="BL360" s="85"/>
      <c r="BM360" s="85"/>
      <c r="BN360" s="86"/>
      <c r="BO360">
        <f t="shared" si="68"/>
        <v>0</v>
      </c>
      <c r="BQ360">
        <f t="shared" si="64"/>
        <v>0</v>
      </c>
    </row>
    <row r="361" spans="1:69" ht="15" hidden="1" customHeight="1" x14ac:dyDescent="0.2">
      <c r="A361" s="3"/>
      <c r="B361" s="73"/>
      <c r="C361" s="74"/>
      <c r="D361" s="74"/>
      <c r="E361" s="74"/>
      <c r="F361" s="31">
        <f t="shared" si="69"/>
        <v>0</v>
      </c>
      <c r="G361" s="13"/>
      <c r="H361" s="4"/>
      <c r="I361" s="97">
        <f>BABSIN!G361</f>
        <v>0</v>
      </c>
      <c r="J361" s="97"/>
      <c r="K361" s="97"/>
      <c r="L361" s="97"/>
      <c r="M361" s="97"/>
      <c r="N361" s="97"/>
      <c r="O361" s="97"/>
      <c r="P361" s="97"/>
      <c r="Q361" s="97"/>
      <c r="R361" s="97"/>
      <c r="S361" s="97"/>
      <c r="T361" s="97"/>
      <c r="U361" s="97"/>
      <c r="V361" s="97"/>
      <c r="W361" s="98">
        <f>BABSIN!U361</f>
        <v>0</v>
      </c>
      <c r="X361" s="98"/>
      <c r="Y361" s="98"/>
      <c r="Z361" s="68"/>
      <c r="AA361" s="68"/>
      <c r="AB361" s="68"/>
      <c r="AC361" s="68"/>
      <c r="AD361" s="81"/>
      <c r="AE361" s="81"/>
      <c r="AF361" s="81"/>
      <c r="AG361" s="81"/>
      <c r="AH361" s="81"/>
      <c r="AI361" s="81">
        <f t="shared" si="66"/>
        <v>0</v>
      </c>
      <c r="AJ361" s="81"/>
      <c r="AK361" s="81"/>
      <c r="AL361" s="81"/>
      <c r="AM361" s="81"/>
      <c r="AN361" s="81"/>
      <c r="AO361" s="77">
        <f>IF(BABSIN!X361=0,,BABSIN!X361)</f>
        <v>0</v>
      </c>
      <c r="AP361" s="77"/>
      <c r="AQ361" s="77"/>
      <c r="AR361" s="77"/>
      <c r="AS361" s="77"/>
      <c r="AT361" s="77"/>
      <c r="AU361" s="77">
        <f t="shared" si="67"/>
        <v>0</v>
      </c>
      <c r="AV361" s="77"/>
      <c r="AW361" s="77"/>
      <c r="AX361" s="77"/>
      <c r="AY361" s="77"/>
      <c r="AZ361" s="77"/>
      <c r="BA361" s="99">
        <f t="shared" si="60"/>
        <v>0</v>
      </c>
      <c r="BB361" s="100"/>
      <c r="BC361" s="100"/>
      <c r="BD361" s="101"/>
      <c r="BE361" s="102">
        <f t="shared" si="61"/>
        <v>0</v>
      </c>
      <c r="BF361" s="103"/>
      <c r="BG361" s="104"/>
      <c r="BH361" s="6">
        <f t="shared" si="62"/>
        <v>0</v>
      </c>
      <c r="BI361" s="6">
        <f t="shared" si="63"/>
        <v>0</v>
      </c>
      <c r="BJ361" s="85">
        <f t="shared" si="65"/>
        <v>0</v>
      </c>
      <c r="BK361" s="85"/>
      <c r="BL361" s="85"/>
      <c r="BM361" s="85"/>
      <c r="BN361" s="86"/>
      <c r="BO361">
        <f t="shared" si="68"/>
        <v>0</v>
      </c>
      <c r="BQ361">
        <f t="shared" si="64"/>
        <v>0</v>
      </c>
    </row>
    <row r="362" spans="1:69" ht="15" hidden="1" customHeight="1" x14ac:dyDescent="0.2">
      <c r="A362" s="3"/>
      <c r="B362" s="73"/>
      <c r="C362" s="74"/>
      <c r="D362" s="74"/>
      <c r="E362" s="74"/>
      <c r="F362" s="31">
        <f t="shared" si="69"/>
        <v>0</v>
      </c>
      <c r="G362" s="13"/>
      <c r="H362" s="4"/>
      <c r="I362" s="97">
        <f>BABSIN!G362</f>
        <v>0</v>
      </c>
      <c r="J362" s="97"/>
      <c r="K362" s="97"/>
      <c r="L362" s="97"/>
      <c r="M362" s="97"/>
      <c r="N362" s="97"/>
      <c r="O362" s="97"/>
      <c r="P362" s="97"/>
      <c r="Q362" s="97"/>
      <c r="R362" s="97"/>
      <c r="S362" s="97"/>
      <c r="T362" s="97"/>
      <c r="U362" s="97"/>
      <c r="V362" s="97"/>
      <c r="W362" s="98">
        <f>BABSIN!U362</f>
        <v>0</v>
      </c>
      <c r="X362" s="98"/>
      <c r="Y362" s="98"/>
      <c r="Z362" s="68"/>
      <c r="AA362" s="68"/>
      <c r="AB362" s="68"/>
      <c r="AC362" s="68"/>
      <c r="AD362" s="81"/>
      <c r="AE362" s="81"/>
      <c r="AF362" s="81"/>
      <c r="AG362" s="81"/>
      <c r="AH362" s="81"/>
      <c r="AI362" s="81">
        <f t="shared" si="66"/>
        <v>0</v>
      </c>
      <c r="AJ362" s="81"/>
      <c r="AK362" s="81"/>
      <c r="AL362" s="81"/>
      <c r="AM362" s="81"/>
      <c r="AN362" s="81"/>
      <c r="AO362" s="77">
        <f>IF(BABSIN!X362=0,,BABSIN!X362)</f>
        <v>0</v>
      </c>
      <c r="AP362" s="77"/>
      <c r="AQ362" s="77"/>
      <c r="AR362" s="77"/>
      <c r="AS362" s="77"/>
      <c r="AT362" s="77"/>
      <c r="AU362" s="77">
        <f t="shared" si="67"/>
        <v>0</v>
      </c>
      <c r="AV362" s="77"/>
      <c r="AW362" s="77"/>
      <c r="AX362" s="77"/>
      <c r="AY362" s="77"/>
      <c r="AZ362" s="77"/>
      <c r="BA362" s="99">
        <f t="shared" si="60"/>
        <v>0</v>
      </c>
      <c r="BB362" s="100"/>
      <c r="BC362" s="100"/>
      <c r="BD362" s="101"/>
      <c r="BE362" s="102">
        <f t="shared" si="61"/>
        <v>0</v>
      </c>
      <c r="BF362" s="103"/>
      <c r="BG362" s="104"/>
      <c r="BH362" s="6">
        <f t="shared" si="62"/>
        <v>0</v>
      </c>
      <c r="BI362" s="6">
        <f t="shared" si="63"/>
        <v>0</v>
      </c>
      <c r="BJ362" s="85">
        <f t="shared" si="65"/>
        <v>0</v>
      </c>
      <c r="BK362" s="85"/>
      <c r="BL362" s="85"/>
      <c r="BM362" s="85"/>
      <c r="BN362" s="86"/>
      <c r="BO362">
        <f t="shared" si="68"/>
        <v>0</v>
      </c>
      <c r="BQ362">
        <f t="shared" si="64"/>
        <v>0</v>
      </c>
    </row>
    <row r="363" spans="1:69" ht="15" hidden="1" customHeight="1" x14ac:dyDescent="0.2">
      <c r="A363" s="3"/>
      <c r="B363" s="73"/>
      <c r="C363" s="74"/>
      <c r="D363" s="74"/>
      <c r="E363" s="74"/>
      <c r="F363" s="31">
        <f t="shared" si="69"/>
        <v>0</v>
      </c>
      <c r="G363" s="13"/>
      <c r="H363" s="4"/>
      <c r="I363" s="97">
        <f>BABSIN!G363</f>
        <v>0</v>
      </c>
      <c r="J363" s="97"/>
      <c r="K363" s="97"/>
      <c r="L363" s="97"/>
      <c r="M363" s="97"/>
      <c r="N363" s="97"/>
      <c r="O363" s="97"/>
      <c r="P363" s="97"/>
      <c r="Q363" s="97"/>
      <c r="R363" s="97"/>
      <c r="S363" s="97"/>
      <c r="T363" s="97"/>
      <c r="U363" s="97"/>
      <c r="V363" s="97"/>
      <c r="W363" s="98">
        <f>BABSIN!U363</f>
        <v>0</v>
      </c>
      <c r="X363" s="98"/>
      <c r="Y363" s="98"/>
      <c r="Z363" s="68"/>
      <c r="AA363" s="68"/>
      <c r="AB363" s="68"/>
      <c r="AC363" s="68"/>
      <c r="AD363" s="81"/>
      <c r="AE363" s="81"/>
      <c r="AF363" s="81"/>
      <c r="AG363" s="81"/>
      <c r="AH363" s="81"/>
      <c r="AI363" s="81">
        <f t="shared" si="66"/>
        <v>0</v>
      </c>
      <c r="AJ363" s="81"/>
      <c r="AK363" s="81"/>
      <c r="AL363" s="81"/>
      <c r="AM363" s="81"/>
      <c r="AN363" s="81"/>
      <c r="AO363" s="77">
        <f>IF(BABSIN!X363=0,,BABSIN!X363)</f>
        <v>0</v>
      </c>
      <c r="AP363" s="77"/>
      <c r="AQ363" s="77"/>
      <c r="AR363" s="77"/>
      <c r="AS363" s="77"/>
      <c r="AT363" s="77"/>
      <c r="AU363" s="77">
        <f t="shared" si="67"/>
        <v>0</v>
      </c>
      <c r="AV363" s="77"/>
      <c r="AW363" s="77"/>
      <c r="AX363" s="77"/>
      <c r="AY363" s="77"/>
      <c r="AZ363" s="77"/>
      <c r="BA363" s="99">
        <f t="shared" si="60"/>
        <v>0</v>
      </c>
      <c r="BB363" s="100"/>
      <c r="BC363" s="100"/>
      <c r="BD363" s="101"/>
      <c r="BE363" s="102">
        <f t="shared" si="61"/>
        <v>0</v>
      </c>
      <c r="BF363" s="103"/>
      <c r="BG363" s="104"/>
      <c r="BH363" s="6">
        <f t="shared" si="62"/>
        <v>0</v>
      </c>
      <c r="BI363" s="6">
        <f t="shared" si="63"/>
        <v>0</v>
      </c>
      <c r="BJ363" s="85">
        <f t="shared" si="65"/>
        <v>0</v>
      </c>
      <c r="BK363" s="85"/>
      <c r="BL363" s="85"/>
      <c r="BM363" s="85"/>
      <c r="BN363" s="86"/>
      <c r="BO363">
        <f t="shared" si="68"/>
        <v>0</v>
      </c>
      <c r="BQ363">
        <f t="shared" si="64"/>
        <v>0</v>
      </c>
    </row>
    <row r="364" spans="1:69" ht="15" hidden="1" customHeight="1" x14ac:dyDescent="0.2">
      <c r="A364" s="3"/>
      <c r="B364" s="73"/>
      <c r="C364" s="74"/>
      <c r="D364" s="74"/>
      <c r="E364" s="74"/>
      <c r="F364" s="31">
        <f t="shared" si="69"/>
        <v>0</v>
      </c>
      <c r="G364" s="13"/>
      <c r="H364" s="4"/>
      <c r="I364" s="97">
        <f>BABSIN!G364</f>
        <v>0</v>
      </c>
      <c r="J364" s="97"/>
      <c r="K364" s="97"/>
      <c r="L364" s="97"/>
      <c r="M364" s="97"/>
      <c r="N364" s="97"/>
      <c r="O364" s="97"/>
      <c r="P364" s="97"/>
      <c r="Q364" s="97"/>
      <c r="R364" s="97"/>
      <c r="S364" s="97"/>
      <c r="T364" s="97"/>
      <c r="U364" s="97"/>
      <c r="V364" s="97"/>
      <c r="W364" s="98">
        <f>BABSIN!U364</f>
        <v>0</v>
      </c>
      <c r="X364" s="98"/>
      <c r="Y364" s="98"/>
      <c r="Z364" s="68"/>
      <c r="AA364" s="68"/>
      <c r="AB364" s="68"/>
      <c r="AC364" s="68"/>
      <c r="AD364" s="81"/>
      <c r="AE364" s="81"/>
      <c r="AF364" s="81"/>
      <c r="AG364" s="81"/>
      <c r="AH364" s="81"/>
      <c r="AI364" s="81">
        <f t="shared" si="66"/>
        <v>0</v>
      </c>
      <c r="AJ364" s="81"/>
      <c r="AK364" s="81"/>
      <c r="AL364" s="81"/>
      <c r="AM364" s="81"/>
      <c r="AN364" s="81"/>
      <c r="AO364" s="77">
        <f>IF(BABSIN!X364=0,,BABSIN!X364)</f>
        <v>0</v>
      </c>
      <c r="AP364" s="77"/>
      <c r="AQ364" s="77"/>
      <c r="AR364" s="77"/>
      <c r="AS364" s="77"/>
      <c r="AT364" s="77"/>
      <c r="AU364" s="77">
        <f t="shared" si="67"/>
        <v>0</v>
      </c>
      <c r="AV364" s="77"/>
      <c r="AW364" s="77"/>
      <c r="AX364" s="77"/>
      <c r="AY364" s="77"/>
      <c r="AZ364" s="77"/>
      <c r="BA364" s="99">
        <f t="shared" ref="BA364:BA427" si="70">IF($A364="T",,IF(AND(AU364&lt;&gt;0,AD364&lt;=AU364),"OK",IF(AU364&lt;&gt;0,"NÃO",)))</f>
        <v>0</v>
      </c>
      <c r="BB364" s="100"/>
      <c r="BC364" s="100"/>
      <c r="BD364" s="101"/>
      <c r="BE364" s="102">
        <f t="shared" ref="BE364:BE427" si="71">IF($A364="T",,IF(AND(AU364&lt;&gt;0,AD364&lt;=AU364),(AU364-AD364)/AU364,IF(AU364&lt;&gt;0,(AD364-AU364)/AU364,)))</f>
        <v>0</v>
      </c>
      <c r="BF364" s="103"/>
      <c r="BG364" s="104"/>
      <c r="BH364" s="6">
        <f t="shared" ref="BH364:BH427" si="72">IF($A364="T",,IF(AND(AU364&lt;&gt;0,AD364=AU364),"►",IF(AND(AU364&lt;&gt;0,AD364&lt;=AU364),"▼",IF(AU364&lt;&gt;0,"▲",))))</f>
        <v>0</v>
      </c>
      <c r="BI364" s="6">
        <f t="shared" si="63"/>
        <v>0</v>
      </c>
      <c r="BJ364" s="85">
        <f t="shared" si="65"/>
        <v>0</v>
      </c>
      <c r="BK364" s="85"/>
      <c r="BL364" s="85"/>
      <c r="BM364" s="85"/>
      <c r="BN364" s="86"/>
      <c r="BO364">
        <f t="shared" si="68"/>
        <v>0</v>
      </c>
      <c r="BQ364">
        <f t="shared" si="64"/>
        <v>0</v>
      </c>
    </row>
    <row r="365" spans="1:69" ht="15" hidden="1" customHeight="1" x14ac:dyDescent="0.2">
      <c r="A365" s="3"/>
      <c r="B365" s="73"/>
      <c r="C365" s="74"/>
      <c r="D365" s="74"/>
      <c r="E365" s="74"/>
      <c r="F365" s="31">
        <f t="shared" si="69"/>
        <v>0</v>
      </c>
      <c r="G365" s="13"/>
      <c r="H365" s="4"/>
      <c r="I365" s="97">
        <f>BABSIN!G365</f>
        <v>0</v>
      </c>
      <c r="J365" s="97"/>
      <c r="K365" s="97"/>
      <c r="L365" s="97"/>
      <c r="M365" s="97"/>
      <c r="N365" s="97"/>
      <c r="O365" s="97"/>
      <c r="P365" s="97"/>
      <c r="Q365" s="97"/>
      <c r="R365" s="97"/>
      <c r="S365" s="97"/>
      <c r="T365" s="97"/>
      <c r="U365" s="97"/>
      <c r="V365" s="97"/>
      <c r="W365" s="98">
        <f>BABSIN!U365</f>
        <v>0</v>
      </c>
      <c r="X365" s="98"/>
      <c r="Y365" s="98"/>
      <c r="Z365" s="68"/>
      <c r="AA365" s="68"/>
      <c r="AB365" s="68"/>
      <c r="AC365" s="68"/>
      <c r="AD365" s="81"/>
      <c r="AE365" s="81"/>
      <c r="AF365" s="81"/>
      <c r="AG365" s="81"/>
      <c r="AH365" s="81"/>
      <c r="AI365" s="81">
        <f t="shared" si="66"/>
        <v>0</v>
      </c>
      <c r="AJ365" s="81"/>
      <c r="AK365" s="81"/>
      <c r="AL365" s="81"/>
      <c r="AM365" s="81"/>
      <c r="AN365" s="81"/>
      <c r="AO365" s="77">
        <f>IF(BABSIN!X365=0,,BABSIN!X365)</f>
        <v>0</v>
      </c>
      <c r="AP365" s="77"/>
      <c r="AQ365" s="77"/>
      <c r="AR365" s="77"/>
      <c r="AS365" s="77"/>
      <c r="AT365" s="77"/>
      <c r="AU365" s="77">
        <f t="shared" si="67"/>
        <v>0</v>
      </c>
      <c r="AV365" s="77"/>
      <c r="AW365" s="77"/>
      <c r="AX365" s="77"/>
      <c r="AY365" s="77"/>
      <c r="AZ365" s="77"/>
      <c r="BA365" s="99">
        <f t="shared" si="70"/>
        <v>0</v>
      </c>
      <c r="BB365" s="100"/>
      <c r="BC365" s="100"/>
      <c r="BD365" s="101"/>
      <c r="BE365" s="102">
        <f t="shared" si="71"/>
        <v>0</v>
      </c>
      <c r="BF365" s="103"/>
      <c r="BG365" s="104"/>
      <c r="BH365" s="6">
        <f t="shared" si="72"/>
        <v>0</v>
      </c>
      <c r="BI365" s="6">
        <f t="shared" si="63"/>
        <v>0</v>
      </c>
      <c r="BJ365" s="85">
        <f t="shared" si="65"/>
        <v>0</v>
      </c>
      <c r="BK365" s="85"/>
      <c r="BL365" s="85"/>
      <c r="BM365" s="85"/>
      <c r="BN365" s="86"/>
      <c r="BO365">
        <f t="shared" si="68"/>
        <v>0</v>
      </c>
      <c r="BQ365">
        <f t="shared" si="64"/>
        <v>0</v>
      </c>
    </row>
    <row r="366" spans="1:69" ht="15" hidden="1" customHeight="1" x14ac:dyDescent="0.2">
      <c r="A366" s="3"/>
      <c r="B366" s="73"/>
      <c r="C366" s="74"/>
      <c r="D366" s="74"/>
      <c r="E366" s="74"/>
      <c r="F366" s="31">
        <f t="shared" si="69"/>
        <v>0</v>
      </c>
      <c r="G366" s="13"/>
      <c r="H366" s="4"/>
      <c r="I366" s="97">
        <f>BABSIN!G366</f>
        <v>0</v>
      </c>
      <c r="J366" s="97"/>
      <c r="K366" s="97"/>
      <c r="L366" s="97"/>
      <c r="M366" s="97"/>
      <c r="N366" s="97"/>
      <c r="O366" s="97"/>
      <c r="P366" s="97"/>
      <c r="Q366" s="97"/>
      <c r="R366" s="97"/>
      <c r="S366" s="97"/>
      <c r="T366" s="97"/>
      <c r="U366" s="97"/>
      <c r="V366" s="97"/>
      <c r="W366" s="98">
        <f>BABSIN!U366</f>
        <v>0</v>
      </c>
      <c r="X366" s="98"/>
      <c r="Y366" s="98"/>
      <c r="Z366" s="68"/>
      <c r="AA366" s="68"/>
      <c r="AB366" s="68"/>
      <c r="AC366" s="68"/>
      <c r="AD366" s="81"/>
      <c r="AE366" s="81"/>
      <c r="AF366" s="81"/>
      <c r="AG366" s="81"/>
      <c r="AH366" s="81"/>
      <c r="AI366" s="81">
        <f t="shared" si="66"/>
        <v>0</v>
      </c>
      <c r="AJ366" s="81"/>
      <c r="AK366" s="81"/>
      <c r="AL366" s="81"/>
      <c r="AM366" s="81"/>
      <c r="AN366" s="81"/>
      <c r="AO366" s="77">
        <f>IF(BABSIN!X366=0,,BABSIN!X366)</f>
        <v>0</v>
      </c>
      <c r="AP366" s="77"/>
      <c r="AQ366" s="77"/>
      <c r="AR366" s="77"/>
      <c r="AS366" s="77"/>
      <c r="AT366" s="77"/>
      <c r="AU366" s="77">
        <f t="shared" si="67"/>
        <v>0</v>
      </c>
      <c r="AV366" s="77"/>
      <c r="AW366" s="77"/>
      <c r="AX366" s="77"/>
      <c r="AY366" s="77"/>
      <c r="AZ366" s="77"/>
      <c r="BA366" s="99">
        <f t="shared" si="70"/>
        <v>0</v>
      </c>
      <c r="BB366" s="100"/>
      <c r="BC366" s="100"/>
      <c r="BD366" s="101"/>
      <c r="BE366" s="102">
        <f t="shared" si="71"/>
        <v>0</v>
      </c>
      <c r="BF366" s="103"/>
      <c r="BG366" s="104"/>
      <c r="BH366" s="6">
        <f t="shared" si="72"/>
        <v>0</v>
      </c>
      <c r="BI366" s="6">
        <f t="shared" si="63"/>
        <v>0</v>
      </c>
      <c r="BJ366" s="85">
        <f t="shared" si="65"/>
        <v>0</v>
      </c>
      <c r="BK366" s="85"/>
      <c r="BL366" s="85"/>
      <c r="BM366" s="85"/>
      <c r="BN366" s="86"/>
      <c r="BO366">
        <f t="shared" si="68"/>
        <v>0</v>
      </c>
      <c r="BQ366">
        <f t="shared" si="64"/>
        <v>0</v>
      </c>
    </row>
    <row r="367" spans="1:69" ht="15" hidden="1" customHeight="1" x14ac:dyDescent="0.2">
      <c r="A367" s="3"/>
      <c r="B367" s="73"/>
      <c r="C367" s="74"/>
      <c r="D367" s="74"/>
      <c r="E367" s="74"/>
      <c r="F367" s="31">
        <f t="shared" si="69"/>
        <v>0</v>
      </c>
      <c r="G367" s="13"/>
      <c r="H367" s="4"/>
      <c r="I367" s="97">
        <f>BABSIN!G367</f>
        <v>0</v>
      </c>
      <c r="J367" s="97"/>
      <c r="K367" s="97"/>
      <c r="L367" s="97"/>
      <c r="M367" s="97"/>
      <c r="N367" s="97"/>
      <c r="O367" s="97"/>
      <c r="P367" s="97"/>
      <c r="Q367" s="97"/>
      <c r="R367" s="97"/>
      <c r="S367" s="97"/>
      <c r="T367" s="97"/>
      <c r="U367" s="97"/>
      <c r="V367" s="97"/>
      <c r="W367" s="98">
        <f>BABSIN!U367</f>
        <v>0</v>
      </c>
      <c r="X367" s="98"/>
      <c r="Y367" s="98"/>
      <c r="Z367" s="68"/>
      <c r="AA367" s="68"/>
      <c r="AB367" s="68"/>
      <c r="AC367" s="68"/>
      <c r="AD367" s="81"/>
      <c r="AE367" s="81"/>
      <c r="AF367" s="81"/>
      <c r="AG367" s="81"/>
      <c r="AH367" s="81"/>
      <c r="AI367" s="81">
        <f t="shared" si="66"/>
        <v>0</v>
      </c>
      <c r="AJ367" s="81"/>
      <c r="AK367" s="81"/>
      <c r="AL367" s="81"/>
      <c r="AM367" s="81"/>
      <c r="AN367" s="81"/>
      <c r="AO367" s="77">
        <f>IF(BABSIN!X367=0,,BABSIN!X367)</f>
        <v>0</v>
      </c>
      <c r="AP367" s="77"/>
      <c r="AQ367" s="77"/>
      <c r="AR367" s="77"/>
      <c r="AS367" s="77"/>
      <c r="AT367" s="77"/>
      <c r="AU367" s="77">
        <f t="shared" si="67"/>
        <v>0</v>
      </c>
      <c r="AV367" s="77"/>
      <c r="AW367" s="77"/>
      <c r="AX367" s="77"/>
      <c r="AY367" s="77"/>
      <c r="AZ367" s="77"/>
      <c r="BA367" s="99">
        <f t="shared" si="70"/>
        <v>0</v>
      </c>
      <c r="BB367" s="100"/>
      <c r="BC367" s="100"/>
      <c r="BD367" s="101"/>
      <c r="BE367" s="102">
        <f t="shared" si="71"/>
        <v>0</v>
      </c>
      <c r="BF367" s="103"/>
      <c r="BG367" s="104"/>
      <c r="BH367" s="6">
        <f t="shared" si="72"/>
        <v>0</v>
      </c>
      <c r="BI367" s="6">
        <f t="shared" si="63"/>
        <v>0</v>
      </c>
      <c r="BJ367" s="85">
        <f t="shared" si="65"/>
        <v>0</v>
      </c>
      <c r="BK367" s="85"/>
      <c r="BL367" s="85"/>
      <c r="BM367" s="85"/>
      <c r="BN367" s="86"/>
      <c r="BO367">
        <f t="shared" si="68"/>
        <v>0</v>
      </c>
      <c r="BQ367">
        <f t="shared" si="64"/>
        <v>0</v>
      </c>
    </row>
    <row r="368" spans="1:69" ht="15" hidden="1" customHeight="1" x14ac:dyDescent="0.2">
      <c r="A368" s="3"/>
      <c r="B368" s="73"/>
      <c r="C368" s="74"/>
      <c r="D368" s="74"/>
      <c r="E368" s="74"/>
      <c r="F368" s="31">
        <f t="shared" si="69"/>
        <v>0</v>
      </c>
      <c r="G368" s="13"/>
      <c r="H368" s="4"/>
      <c r="I368" s="97">
        <f>BABSIN!G368</f>
        <v>0</v>
      </c>
      <c r="J368" s="97"/>
      <c r="K368" s="97"/>
      <c r="L368" s="97"/>
      <c r="M368" s="97"/>
      <c r="N368" s="97"/>
      <c r="O368" s="97"/>
      <c r="P368" s="97"/>
      <c r="Q368" s="97"/>
      <c r="R368" s="97"/>
      <c r="S368" s="97"/>
      <c r="T368" s="97"/>
      <c r="U368" s="97"/>
      <c r="V368" s="97"/>
      <c r="W368" s="98">
        <f>BABSIN!U368</f>
        <v>0</v>
      </c>
      <c r="X368" s="98"/>
      <c r="Y368" s="98"/>
      <c r="Z368" s="68"/>
      <c r="AA368" s="68"/>
      <c r="AB368" s="68"/>
      <c r="AC368" s="68"/>
      <c r="AD368" s="81"/>
      <c r="AE368" s="81"/>
      <c r="AF368" s="81"/>
      <c r="AG368" s="81"/>
      <c r="AH368" s="81"/>
      <c r="AI368" s="81">
        <f t="shared" si="66"/>
        <v>0</v>
      </c>
      <c r="AJ368" s="81"/>
      <c r="AK368" s="81"/>
      <c r="AL368" s="81"/>
      <c r="AM368" s="81"/>
      <c r="AN368" s="81"/>
      <c r="AO368" s="77">
        <f>IF(BABSIN!X368=0,,BABSIN!X368)</f>
        <v>0</v>
      </c>
      <c r="AP368" s="77"/>
      <c r="AQ368" s="77"/>
      <c r="AR368" s="77"/>
      <c r="AS368" s="77"/>
      <c r="AT368" s="77"/>
      <c r="AU368" s="77">
        <f t="shared" si="67"/>
        <v>0</v>
      </c>
      <c r="AV368" s="77"/>
      <c r="AW368" s="77"/>
      <c r="AX368" s="77"/>
      <c r="AY368" s="77"/>
      <c r="AZ368" s="77"/>
      <c r="BA368" s="99">
        <f t="shared" si="70"/>
        <v>0</v>
      </c>
      <c r="BB368" s="100"/>
      <c r="BC368" s="100"/>
      <c r="BD368" s="101"/>
      <c r="BE368" s="102">
        <f t="shared" si="71"/>
        <v>0</v>
      </c>
      <c r="BF368" s="103"/>
      <c r="BG368" s="104"/>
      <c r="BH368" s="6">
        <f t="shared" si="72"/>
        <v>0</v>
      </c>
      <c r="BI368" s="6">
        <f t="shared" si="63"/>
        <v>0</v>
      </c>
      <c r="BJ368" s="85">
        <f t="shared" si="65"/>
        <v>0</v>
      </c>
      <c r="BK368" s="85"/>
      <c r="BL368" s="85"/>
      <c r="BM368" s="85"/>
      <c r="BN368" s="86"/>
      <c r="BO368">
        <f t="shared" si="68"/>
        <v>0</v>
      </c>
      <c r="BQ368">
        <f t="shared" si="64"/>
        <v>0</v>
      </c>
    </row>
    <row r="369" spans="1:69" ht="15" hidden="1" customHeight="1" x14ac:dyDescent="0.2">
      <c r="A369" s="3"/>
      <c r="B369" s="73"/>
      <c r="C369" s="74"/>
      <c r="D369" s="74"/>
      <c r="E369" s="74"/>
      <c r="F369" s="31">
        <f t="shared" si="69"/>
        <v>0</v>
      </c>
      <c r="G369" s="13"/>
      <c r="H369" s="4"/>
      <c r="I369" s="97">
        <f>BABSIN!G369</f>
        <v>0</v>
      </c>
      <c r="J369" s="97"/>
      <c r="K369" s="97"/>
      <c r="L369" s="97"/>
      <c r="M369" s="97"/>
      <c r="N369" s="97"/>
      <c r="O369" s="97"/>
      <c r="P369" s="97"/>
      <c r="Q369" s="97"/>
      <c r="R369" s="97"/>
      <c r="S369" s="97"/>
      <c r="T369" s="97"/>
      <c r="U369" s="97"/>
      <c r="V369" s="97"/>
      <c r="W369" s="98">
        <f>BABSIN!U369</f>
        <v>0</v>
      </c>
      <c r="X369" s="98"/>
      <c r="Y369" s="98"/>
      <c r="Z369" s="68"/>
      <c r="AA369" s="68"/>
      <c r="AB369" s="68"/>
      <c r="AC369" s="68"/>
      <c r="AD369" s="81"/>
      <c r="AE369" s="81"/>
      <c r="AF369" s="81"/>
      <c r="AG369" s="81"/>
      <c r="AH369" s="81"/>
      <c r="AI369" s="81">
        <f t="shared" si="66"/>
        <v>0</v>
      </c>
      <c r="AJ369" s="81"/>
      <c r="AK369" s="81"/>
      <c r="AL369" s="81"/>
      <c r="AM369" s="81"/>
      <c r="AN369" s="81"/>
      <c r="AO369" s="77">
        <f>IF(BABSIN!X369=0,,BABSIN!X369)</f>
        <v>0</v>
      </c>
      <c r="AP369" s="77"/>
      <c r="AQ369" s="77"/>
      <c r="AR369" s="77"/>
      <c r="AS369" s="77"/>
      <c r="AT369" s="77"/>
      <c r="AU369" s="77">
        <f t="shared" si="67"/>
        <v>0</v>
      </c>
      <c r="AV369" s="77"/>
      <c r="AW369" s="77"/>
      <c r="AX369" s="77"/>
      <c r="AY369" s="77"/>
      <c r="AZ369" s="77"/>
      <c r="BA369" s="99">
        <f t="shared" si="70"/>
        <v>0</v>
      </c>
      <c r="BB369" s="100"/>
      <c r="BC369" s="100"/>
      <c r="BD369" s="101"/>
      <c r="BE369" s="102">
        <f t="shared" si="71"/>
        <v>0</v>
      </c>
      <c r="BF369" s="103"/>
      <c r="BG369" s="104"/>
      <c r="BH369" s="6">
        <f t="shared" si="72"/>
        <v>0</v>
      </c>
      <c r="BI369" s="6">
        <f t="shared" si="63"/>
        <v>0</v>
      </c>
      <c r="BJ369" s="85">
        <f t="shared" si="65"/>
        <v>0</v>
      </c>
      <c r="BK369" s="85"/>
      <c r="BL369" s="85"/>
      <c r="BM369" s="85"/>
      <c r="BN369" s="86"/>
      <c r="BO369">
        <f t="shared" si="68"/>
        <v>0</v>
      </c>
      <c r="BQ369">
        <f t="shared" si="64"/>
        <v>0</v>
      </c>
    </row>
    <row r="370" spans="1:69" ht="15" hidden="1" customHeight="1" x14ac:dyDescent="0.2">
      <c r="A370" s="3"/>
      <c r="B370" s="73"/>
      <c r="C370" s="74"/>
      <c r="D370" s="74"/>
      <c r="E370" s="74"/>
      <c r="F370" s="31">
        <f t="shared" si="69"/>
        <v>0</v>
      </c>
      <c r="G370" s="13"/>
      <c r="H370" s="4"/>
      <c r="I370" s="97">
        <f>BABSIN!G370</f>
        <v>0</v>
      </c>
      <c r="J370" s="97"/>
      <c r="K370" s="97"/>
      <c r="L370" s="97"/>
      <c r="M370" s="97"/>
      <c r="N370" s="97"/>
      <c r="O370" s="97"/>
      <c r="P370" s="97"/>
      <c r="Q370" s="97"/>
      <c r="R370" s="97"/>
      <c r="S370" s="97"/>
      <c r="T370" s="97"/>
      <c r="U370" s="97"/>
      <c r="V370" s="97"/>
      <c r="W370" s="98">
        <f>BABSIN!U370</f>
        <v>0</v>
      </c>
      <c r="X370" s="98"/>
      <c r="Y370" s="98"/>
      <c r="Z370" s="68"/>
      <c r="AA370" s="68"/>
      <c r="AB370" s="68"/>
      <c r="AC370" s="68"/>
      <c r="AD370" s="81"/>
      <c r="AE370" s="81"/>
      <c r="AF370" s="81"/>
      <c r="AG370" s="81"/>
      <c r="AH370" s="81"/>
      <c r="AI370" s="81">
        <f t="shared" si="66"/>
        <v>0</v>
      </c>
      <c r="AJ370" s="81"/>
      <c r="AK370" s="81"/>
      <c r="AL370" s="81"/>
      <c r="AM370" s="81"/>
      <c r="AN370" s="81"/>
      <c r="AO370" s="77">
        <f>IF(BABSIN!X370=0,,BABSIN!X370)</f>
        <v>0</v>
      </c>
      <c r="AP370" s="77"/>
      <c r="AQ370" s="77"/>
      <c r="AR370" s="77"/>
      <c r="AS370" s="77"/>
      <c r="AT370" s="77"/>
      <c r="AU370" s="77">
        <f t="shared" si="67"/>
        <v>0</v>
      </c>
      <c r="AV370" s="77"/>
      <c r="AW370" s="77"/>
      <c r="AX370" s="77"/>
      <c r="AY370" s="77"/>
      <c r="AZ370" s="77"/>
      <c r="BA370" s="99">
        <f t="shared" si="70"/>
        <v>0</v>
      </c>
      <c r="BB370" s="100"/>
      <c r="BC370" s="100"/>
      <c r="BD370" s="101"/>
      <c r="BE370" s="102">
        <f t="shared" si="71"/>
        <v>0</v>
      </c>
      <c r="BF370" s="103"/>
      <c r="BG370" s="104"/>
      <c r="BH370" s="6">
        <f t="shared" si="72"/>
        <v>0</v>
      </c>
      <c r="BI370" s="6">
        <f t="shared" si="63"/>
        <v>0</v>
      </c>
      <c r="BJ370" s="85">
        <f t="shared" si="65"/>
        <v>0</v>
      </c>
      <c r="BK370" s="85"/>
      <c r="BL370" s="85"/>
      <c r="BM370" s="85"/>
      <c r="BN370" s="86"/>
      <c r="BO370">
        <f t="shared" si="68"/>
        <v>0</v>
      </c>
      <c r="BQ370">
        <f t="shared" si="64"/>
        <v>0</v>
      </c>
    </row>
    <row r="371" spans="1:69" ht="15" hidden="1" customHeight="1" x14ac:dyDescent="0.2">
      <c r="A371" s="3"/>
      <c r="B371" s="73"/>
      <c r="C371" s="74"/>
      <c r="D371" s="74"/>
      <c r="E371" s="74"/>
      <c r="F371" s="31">
        <f t="shared" si="69"/>
        <v>0</v>
      </c>
      <c r="G371" s="13"/>
      <c r="H371" s="4"/>
      <c r="I371" s="97">
        <f>BABSIN!G371</f>
        <v>0</v>
      </c>
      <c r="J371" s="97"/>
      <c r="K371" s="97"/>
      <c r="L371" s="97"/>
      <c r="M371" s="97"/>
      <c r="N371" s="97"/>
      <c r="O371" s="97"/>
      <c r="P371" s="97"/>
      <c r="Q371" s="97"/>
      <c r="R371" s="97"/>
      <c r="S371" s="97"/>
      <c r="T371" s="97"/>
      <c r="U371" s="97"/>
      <c r="V371" s="97"/>
      <c r="W371" s="98">
        <f>BABSIN!U371</f>
        <v>0</v>
      </c>
      <c r="X371" s="98"/>
      <c r="Y371" s="98"/>
      <c r="Z371" s="68"/>
      <c r="AA371" s="68"/>
      <c r="AB371" s="68"/>
      <c r="AC371" s="68"/>
      <c r="AD371" s="81"/>
      <c r="AE371" s="81"/>
      <c r="AF371" s="81"/>
      <c r="AG371" s="81"/>
      <c r="AH371" s="81"/>
      <c r="AI371" s="81">
        <f t="shared" si="66"/>
        <v>0</v>
      </c>
      <c r="AJ371" s="81"/>
      <c r="AK371" s="81"/>
      <c r="AL371" s="81"/>
      <c r="AM371" s="81"/>
      <c r="AN371" s="81"/>
      <c r="AO371" s="77">
        <f>IF(BABSIN!X371=0,,BABSIN!X371)</f>
        <v>0</v>
      </c>
      <c r="AP371" s="77"/>
      <c r="AQ371" s="77"/>
      <c r="AR371" s="77"/>
      <c r="AS371" s="77"/>
      <c r="AT371" s="77"/>
      <c r="AU371" s="77">
        <f t="shared" si="67"/>
        <v>0</v>
      </c>
      <c r="AV371" s="77"/>
      <c r="AW371" s="77"/>
      <c r="AX371" s="77"/>
      <c r="AY371" s="77"/>
      <c r="AZ371" s="77"/>
      <c r="BA371" s="99">
        <f t="shared" si="70"/>
        <v>0</v>
      </c>
      <c r="BB371" s="100"/>
      <c r="BC371" s="100"/>
      <c r="BD371" s="101"/>
      <c r="BE371" s="102">
        <f t="shared" si="71"/>
        <v>0</v>
      </c>
      <c r="BF371" s="103"/>
      <c r="BG371" s="104"/>
      <c r="BH371" s="6">
        <f t="shared" si="72"/>
        <v>0</v>
      </c>
      <c r="BI371" s="6">
        <f t="shared" si="63"/>
        <v>0</v>
      </c>
      <c r="BJ371" s="85">
        <f t="shared" si="65"/>
        <v>0</v>
      </c>
      <c r="BK371" s="85"/>
      <c r="BL371" s="85"/>
      <c r="BM371" s="85"/>
      <c r="BN371" s="86"/>
      <c r="BO371">
        <f t="shared" si="68"/>
        <v>0</v>
      </c>
      <c r="BQ371">
        <f t="shared" si="64"/>
        <v>0</v>
      </c>
    </row>
    <row r="372" spans="1:69" ht="15" hidden="1" customHeight="1" x14ac:dyDescent="0.2">
      <c r="A372" s="3"/>
      <c r="B372" s="73"/>
      <c r="C372" s="74"/>
      <c r="D372" s="74"/>
      <c r="E372" s="74"/>
      <c r="F372" s="31">
        <f t="shared" si="69"/>
        <v>0</v>
      </c>
      <c r="G372" s="13"/>
      <c r="H372" s="4"/>
      <c r="I372" s="97">
        <f>BABSIN!G372</f>
        <v>0</v>
      </c>
      <c r="J372" s="97"/>
      <c r="K372" s="97"/>
      <c r="L372" s="97"/>
      <c r="M372" s="97"/>
      <c r="N372" s="97"/>
      <c r="O372" s="97"/>
      <c r="P372" s="97"/>
      <c r="Q372" s="97"/>
      <c r="R372" s="97"/>
      <c r="S372" s="97"/>
      <c r="T372" s="97"/>
      <c r="U372" s="97"/>
      <c r="V372" s="97"/>
      <c r="W372" s="98">
        <f>BABSIN!U372</f>
        <v>0</v>
      </c>
      <c r="X372" s="98"/>
      <c r="Y372" s="98"/>
      <c r="Z372" s="68"/>
      <c r="AA372" s="68"/>
      <c r="AB372" s="68"/>
      <c r="AC372" s="68"/>
      <c r="AD372" s="81"/>
      <c r="AE372" s="81"/>
      <c r="AF372" s="81"/>
      <c r="AG372" s="81"/>
      <c r="AH372" s="81"/>
      <c r="AI372" s="81">
        <f t="shared" si="66"/>
        <v>0</v>
      </c>
      <c r="AJ372" s="81"/>
      <c r="AK372" s="81"/>
      <c r="AL372" s="81"/>
      <c r="AM372" s="81"/>
      <c r="AN372" s="81"/>
      <c r="AO372" s="77">
        <f>IF(BABSIN!X372=0,,BABSIN!X372)</f>
        <v>0</v>
      </c>
      <c r="AP372" s="77"/>
      <c r="AQ372" s="77"/>
      <c r="AR372" s="77"/>
      <c r="AS372" s="77"/>
      <c r="AT372" s="77"/>
      <c r="AU372" s="77">
        <f t="shared" si="67"/>
        <v>0</v>
      </c>
      <c r="AV372" s="77"/>
      <c r="AW372" s="77"/>
      <c r="AX372" s="77"/>
      <c r="AY372" s="77"/>
      <c r="AZ372" s="77"/>
      <c r="BA372" s="99">
        <f t="shared" si="70"/>
        <v>0</v>
      </c>
      <c r="BB372" s="100"/>
      <c r="BC372" s="100"/>
      <c r="BD372" s="101"/>
      <c r="BE372" s="102">
        <f t="shared" si="71"/>
        <v>0</v>
      </c>
      <c r="BF372" s="103"/>
      <c r="BG372" s="104"/>
      <c r="BH372" s="6">
        <f t="shared" si="72"/>
        <v>0</v>
      </c>
      <c r="BI372" s="6">
        <f t="shared" si="63"/>
        <v>0</v>
      </c>
      <c r="BJ372" s="85">
        <f t="shared" si="65"/>
        <v>0</v>
      </c>
      <c r="BK372" s="85"/>
      <c r="BL372" s="85"/>
      <c r="BM372" s="85"/>
      <c r="BN372" s="86"/>
      <c r="BO372">
        <f t="shared" si="68"/>
        <v>0</v>
      </c>
      <c r="BQ372">
        <f t="shared" si="64"/>
        <v>0</v>
      </c>
    </row>
    <row r="373" spans="1:69" ht="15" hidden="1" customHeight="1" x14ac:dyDescent="0.2">
      <c r="A373" s="3"/>
      <c r="B373" s="73"/>
      <c r="C373" s="74"/>
      <c r="D373" s="74"/>
      <c r="E373" s="74"/>
      <c r="F373" s="31">
        <f t="shared" si="69"/>
        <v>0</v>
      </c>
      <c r="G373" s="13"/>
      <c r="H373" s="4"/>
      <c r="I373" s="97">
        <f>BABSIN!G373</f>
        <v>0</v>
      </c>
      <c r="J373" s="97"/>
      <c r="K373" s="97"/>
      <c r="L373" s="97"/>
      <c r="M373" s="97"/>
      <c r="N373" s="97"/>
      <c r="O373" s="97"/>
      <c r="P373" s="97"/>
      <c r="Q373" s="97"/>
      <c r="R373" s="97"/>
      <c r="S373" s="97"/>
      <c r="T373" s="97"/>
      <c r="U373" s="97"/>
      <c r="V373" s="97"/>
      <c r="W373" s="98">
        <f>BABSIN!U373</f>
        <v>0</v>
      </c>
      <c r="X373" s="98"/>
      <c r="Y373" s="98"/>
      <c r="Z373" s="68"/>
      <c r="AA373" s="68"/>
      <c r="AB373" s="68"/>
      <c r="AC373" s="68"/>
      <c r="AD373" s="81"/>
      <c r="AE373" s="81"/>
      <c r="AF373" s="81"/>
      <c r="AG373" s="81"/>
      <c r="AH373" s="81"/>
      <c r="AI373" s="81">
        <f t="shared" si="66"/>
        <v>0</v>
      </c>
      <c r="AJ373" s="81"/>
      <c r="AK373" s="81"/>
      <c r="AL373" s="81"/>
      <c r="AM373" s="81"/>
      <c r="AN373" s="81"/>
      <c r="AO373" s="77">
        <f>IF(BABSIN!X373=0,,BABSIN!X373)</f>
        <v>0</v>
      </c>
      <c r="AP373" s="77"/>
      <c r="AQ373" s="77"/>
      <c r="AR373" s="77"/>
      <c r="AS373" s="77"/>
      <c r="AT373" s="77"/>
      <c r="AU373" s="77">
        <f t="shared" si="67"/>
        <v>0</v>
      </c>
      <c r="AV373" s="77"/>
      <c r="AW373" s="77"/>
      <c r="AX373" s="77"/>
      <c r="AY373" s="77"/>
      <c r="AZ373" s="77"/>
      <c r="BA373" s="99">
        <f t="shared" si="70"/>
        <v>0</v>
      </c>
      <c r="BB373" s="100"/>
      <c r="BC373" s="100"/>
      <c r="BD373" s="101"/>
      <c r="BE373" s="102">
        <f t="shared" si="71"/>
        <v>0</v>
      </c>
      <c r="BF373" s="103"/>
      <c r="BG373" s="104"/>
      <c r="BH373" s="6">
        <f t="shared" si="72"/>
        <v>0</v>
      </c>
      <c r="BI373" s="6">
        <f t="shared" si="63"/>
        <v>0</v>
      </c>
      <c r="BJ373" s="85">
        <f t="shared" si="65"/>
        <v>0</v>
      </c>
      <c r="BK373" s="85"/>
      <c r="BL373" s="85"/>
      <c r="BM373" s="85"/>
      <c r="BN373" s="86"/>
      <c r="BO373">
        <f t="shared" si="68"/>
        <v>0</v>
      </c>
      <c r="BQ373">
        <f t="shared" si="64"/>
        <v>0</v>
      </c>
    </row>
    <row r="374" spans="1:69" ht="15" hidden="1" customHeight="1" x14ac:dyDescent="0.2">
      <c r="A374" s="3"/>
      <c r="B374" s="73"/>
      <c r="C374" s="74"/>
      <c r="D374" s="74"/>
      <c r="E374" s="74"/>
      <c r="F374" s="31">
        <f t="shared" si="69"/>
        <v>0</v>
      </c>
      <c r="G374" s="13"/>
      <c r="H374" s="4"/>
      <c r="I374" s="97">
        <f>BABSIN!G374</f>
        <v>0</v>
      </c>
      <c r="J374" s="97"/>
      <c r="K374" s="97"/>
      <c r="L374" s="97"/>
      <c r="M374" s="97"/>
      <c r="N374" s="97"/>
      <c r="O374" s="97"/>
      <c r="P374" s="97"/>
      <c r="Q374" s="97"/>
      <c r="R374" s="97"/>
      <c r="S374" s="97"/>
      <c r="T374" s="97"/>
      <c r="U374" s="97"/>
      <c r="V374" s="97"/>
      <c r="W374" s="98">
        <f>BABSIN!U374</f>
        <v>0</v>
      </c>
      <c r="X374" s="98"/>
      <c r="Y374" s="98"/>
      <c r="Z374" s="68"/>
      <c r="AA374" s="68"/>
      <c r="AB374" s="68"/>
      <c r="AC374" s="68"/>
      <c r="AD374" s="81"/>
      <c r="AE374" s="81"/>
      <c r="AF374" s="81"/>
      <c r="AG374" s="81"/>
      <c r="AH374" s="81"/>
      <c r="AI374" s="81">
        <f t="shared" si="66"/>
        <v>0</v>
      </c>
      <c r="AJ374" s="81"/>
      <c r="AK374" s="81"/>
      <c r="AL374" s="81"/>
      <c r="AM374" s="81"/>
      <c r="AN374" s="81"/>
      <c r="AO374" s="77">
        <f>IF(BABSIN!X374=0,,BABSIN!X374)</f>
        <v>0</v>
      </c>
      <c r="AP374" s="77"/>
      <c r="AQ374" s="77"/>
      <c r="AR374" s="77"/>
      <c r="AS374" s="77"/>
      <c r="AT374" s="77"/>
      <c r="AU374" s="77">
        <f t="shared" si="67"/>
        <v>0</v>
      </c>
      <c r="AV374" s="77"/>
      <c r="AW374" s="77"/>
      <c r="AX374" s="77"/>
      <c r="AY374" s="77"/>
      <c r="AZ374" s="77"/>
      <c r="BA374" s="99">
        <f t="shared" si="70"/>
        <v>0</v>
      </c>
      <c r="BB374" s="100"/>
      <c r="BC374" s="100"/>
      <c r="BD374" s="101"/>
      <c r="BE374" s="102">
        <f t="shared" si="71"/>
        <v>0</v>
      </c>
      <c r="BF374" s="103"/>
      <c r="BG374" s="104"/>
      <c r="BH374" s="6">
        <f t="shared" si="72"/>
        <v>0</v>
      </c>
      <c r="BI374" s="6">
        <f t="shared" si="63"/>
        <v>0</v>
      </c>
      <c r="BJ374" s="85">
        <f t="shared" si="65"/>
        <v>0</v>
      </c>
      <c r="BK374" s="85"/>
      <c r="BL374" s="85"/>
      <c r="BM374" s="85"/>
      <c r="BN374" s="86"/>
      <c r="BO374">
        <f t="shared" si="68"/>
        <v>0</v>
      </c>
      <c r="BQ374">
        <f t="shared" si="64"/>
        <v>0</v>
      </c>
    </row>
    <row r="375" spans="1:69" ht="15" hidden="1" customHeight="1" x14ac:dyDescent="0.2">
      <c r="A375" s="3"/>
      <c r="B375" s="73"/>
      <c r="C375" s="74"/>
      <c r="D375" s="74"/>
      <c r="E375" s="74"/>
      <c r="F375" s="31">
        <f t="shared" si="69"/>
        <v>0</v>
      </c>
      <c r="G375" s="13"/>
      <c r="H375" s="4"/>
      <c r="I375" s="97">
        <f>BABSIN!G375</f>
        <v>0</v>
      </c>
      <c r="J375" s="97"/>
      <c r="K375" s="97"/>
      <c r="L375" s="97"/>
      <c r="M375" s="97"/>
      <c r="N375" s="97"/>
      <c r="O375" s="97"/>
      <c r="P375" s="97"/>
      <c r="Q375" s="97"/>
      <c r="R375" s="97"/>
      <c r="S375" s="97"/>
      <c r="T375" s="97"/>
      <c r="U375" s="97"/>
      <c r="V375" s="97"/>
      <c r="W375" s="98">
        <f>BABSIN!U375</f>
        <v>0</v>
      </c>
      <c r="X375" s="98"/>
      <c r="Y375" s="98"/>
      <c r="Z375" s="68"/>
      <c r="AA375" s="68"/>
      <c r="AB375" s="68"/>
      <c r="AC375" s="68"/>
      <c r="AD375" s="81"/>
      <c r="AE375" s="81"/>
      <c r="AF375" s="81"/>
      <c r="AG375" s="81"/>
      <c r="AH375" s="81"/>
      <c r="AI375" s="81">
        <f t="shared" si="66"/>
        <v>0</v>
      </c>
      <c r="AJ375" s="81"/>
      <c r="AK375" s="81"/>
      <c r="AL375" s="81"/>
      <c r="AM375" s="81"/>
      <c r="AN375" s="81"/>
      <c r="AO375" s="77">
        <f>IF(BABSIN!X375=0,,BABSIN!X375)</f>
        <v>0</v>
      </c>
      <c r="AP375" s="77"/>
      <c r="AQ375" s="77"/>
      <c r="AR375" s="77"/>
      <c r="AS375" s="77"/>
      <c r="AT375" s="77"/>
      <c r="AU375" s="77">
        <f t="shared" si="67"/>
        <v>0</v>
      </c>
      <c r="AV375" s="77"/>
      <c r="AW375" s="77"/>
      <c r="AX375" s="77"/>
      <c r="AY375" s="77"/>
      <c r="AZ375" s="77"/>
      <c r="BA375" s="99">
        <f t="shared" si="70"/>
        <v>0</v>
      </c>
      <c r="BB375" s="100"/>
      <c r="BC375" s="100"/>
      <c r="BD375" s="101"/>
      <c r="BE375" s="102">
        <f t="shared" si="71"/>
        <v>0</v>
      </c>
      <c r="BF375" s="103"/>
      <c r="BG375" s="104"/>
      <c r="BH375" s="6">
        <f t="shared" si="72"/>
        <v>0</v>
      </c>
      <c r="BI375" s="6">
        <f t="shared" si="63"/>
        <v>0</v>
      </c>
      <c r="BJ375" s="85">
        <f t="shared" si="65"/>
        <v>0</v>
      </c>
      <c r="BK375" s="85"/>
      <c r="BL375" s="85"/>
      <c r="BM375" s="85"/>
      <c r="BN375" s="86"/>
      <c r="BO375">
        <f t="shared" si="68"/>
        <v>0</v>
      </c>
      <c r="BQ375">
        <f t="shared" si="64"/>
        <v>0</v>
      </c>
    </row>
    <row r="376" spans="1:69" ht="15" hidden="1" customHeight="1" x14ac:dyDescent="0.2">
      <c r="A376" s="3"/>
      <c r="B376" s="73"/>
      <c r="C376" s="74"/>
      <c r="D376" s="74"/>
      <c r="E376" s="74"/>
      <c r="F376" s="31">
        <f t="shared" si="69"/>
        <v>0</v>
      </c>
      <c r="G376" s="13"/>
      <c r="H376" s="4"/>
      <c r="I376" s="97">
        <f>BABSIN!G376</f>
        <v>0</v>
      </c>
      <c r="J376" s="97"/>
      <c r="K376" s="97"/>
      <c r="L376" s="97"/>
      <c r="M376" s="97"/>
      <c r="N376" s="97"/>
      <c r="O376" s="97"/>
      <c r="P376" s="97"/>
      <c r="Q376" s="97"/>
      <c r="R376" s="97"/>
      <c r="S376" s="97"/>
      <c r="T376" s="97"/>
      <c r="U376" s="97"/>
      <c r="V376" s="97"/>
      <c r="W376" s="98">
        <f>BABSIN!U376</f>
        <v>0</v>
      </c>
      <c r="X376" s="98"/>
      <c r="Y376" s="98"/>
      <c r="Z376" s="68"/>
      <c r="AA376" s="68"/>
      <c r="AB376" s="68"/>
      <c r="AC376" s="68"/>
      <c r="AD376" s="81"/>
      <c r="AE376" s="81"/>
      <c r="AF376" s="81"/>
      <c r="AG376" s="81"/>
      <c r="AH376" s="81"/>
      <c r="AI376" s="81">
        <f t="shared" si="66"/>
        <v>0</v>
      </c>
      <c r="AJ376" s="81"/>
      <c r="AK376" s="81"/>
      <c r="AL376" s="81"/>
      <c r="AM376" s="81"/>
      <c r="AN376" s="81"/>
      <c r="AO376" s="77">
        <f>IF(BABSIN!X376=0,,BABSIN!X376)</f>
        <v>0</v>
      </c>
      <c r="AP376" s="77"/>
      <c r="AQ376" s="77"/>
      <c r="AR376" s="77"/>
      <c r="AS376" s="77"/>
      <c r="AT376" s="77"/>
      <c r="AU376" s="77">
        <f t="shared" si="67"/>
        <v>0</v>
      </c>
      <c r="AV376" s="77"/>
      <c r="AW376" s="77"/>
      <c r="AX376" s="77"/>
      <c r="AY376" s="77"/>
      <c r="AZ376" s="77"/>
      <c r="BA376" s="99">
        <f t="shared" si="70"/>
        <v>0</v>
      </c>
      <c r="BB376" s="100"/>
      <c r="BC376" s="100"/>
      <c r="BD376" s="101"/>
      <c r="BE376" s="102">
        <f t="shared" si="71"/>
        <v>0</v>
      </c>
      <c r="BF376" s="103"/>
      <c r="BG376" s="104"/>
      <c r="BH376" s="6">
        <f t="shared" si="72"/>
        <v>0</v>
      </c>
      <c r="BI376" s="6">
        <f t="shared" si="63"/>
        <v>0</v>
      </c>
      <c r="BJ376" s="85">
        <f t="shared" si="65"/>
        <v>0</v>
      </c>
      <c r="BK376" s="85"/>
      <c r="BL376" s="85"/>
      <c r="BM376" s="85"/>
      <c r="BN376" s="86"/>
      <c r="BO376">
        <f t="shared" si="68"/>
        <v>0</v>
      </c>
      <c r="BQ376">
        <f t="shared" si="64"/>
        <v>0</v>
      </c>
    </row>
    <row r="377" spans="1:69" ht="15" hidden="1" customHeight="1" x14ac:dyDescent="0.2">
      <c r="A377" s="3"/>
      <c r="B377" s="73"/>
      <c r="C377" s="74"/>
      <c r="D377" s="74"/>
      <c r="E377" s="74"/>
      <c r="F377" s="31">
        <f t="shared" si="69"/>
        <v>0</v>
      </c>
      <c r="G377" s="13"/>
      <c r="H377" s="4"/>
      <c r="I377" s="97">
        <f>BABSIN!G377</f>
        <v>0</v>
      </c>
      <c r="J377" s="97"/>
      <c r="K377" s="97"/>
      <c r="L377" s="97"/>
      <c r="M377" s="97"/>
      <c r="N377" s="97"/>
      <c r="O377" s="97"/>
      <c r="P377" s="97"/>
      <c r="Q377" s="97"/>
      <c r="R377" s="97"/>
      <c r="S377" s="97"/>
      <c r="T377" s="97"/>
      <c r="U377" s="97"/>
      <c r="V377" s="97"/>
      <c r="W377" s="98">
        <f>BABSIN!U377</f>
        <v>0</v>
      </c>
      <c r="X377" s="98"/>
      <c r="Y377" s="98"/>
      <c r="Z377" s="68"/>
      <c r="AA377" s="68"/>
      <c r="AB377" s="68"/>
      <c r="AC377" s="68"/>
      <c r="AD377" s="81"/>
      <c r="AE377" s="81"/>
      <c r="AF377" s="81"/>
      <c r="AG377" s="81"/>
      <c r="AH377" s="81"/>
      <c r="AI377" s="81">
        <f t="shared" si="66"/>
        <v>0</v>
      </c>
      <c r="AJ377" s="81"/>
      <c r="AK377" s="81"/>
      <c r="AL377" s="81"/>
      <c r="AM377" s="81"/>
      <c r="AN377" s="81"/>
      <c r="AO377" s="77">
        <f>IF(BABSIN!X377=0,,BABSIN!X377)</f>
        <v>0</v>
      </c>
      <c r="AP377" s="77"/>
      <c r="AQ377" s="77"/>
      <c r="AR377" s="77"/>
      <c r="AS377" s="77"/>
      <c r="AT377" s="77"/>
      <c r="AU377" s="77">
        <f t="shared" si="67"/>
        <v>0</v>
      </c>
      <c r="AV377" s="77"/>
      <c r="AW377" s="77"/>
      <c r="AX377" s="77"/>
      <c r="AY377" s="77"/>
      <c r="AZ377" s="77"/>
      <c r="BA377" s="99">
        <f t="shared" si="70"/>
        <v>0</v>
      </c>
      <c r="BB377" s="100"/>
      <c r="BC377" s="100"/>
      <c r="BD377" s="101"/>
      <c r="BE377" s="102">
        <f t="shared" si="71"/>
        <v>0</v>
      </c>
      <c r="BF377" s="103"/>
      <c r="BG377" s="104"/>
      <c r="BH377" s="6">
        <f t="shared" si="72"/>
        <v>0</v>
      </c>
      <c r="BI377" s="6">
        <f t="shared" si="63"/>
        <v>0</v>
      </c>
      <c r="BJ377" s="85">
        <f t="shared" si="65"/>
        <v>0</v>
      </c>
      <c r="BK377" s="85"/>
      <c r="BL377" s="85"/>
      <c r="BM377" s="85"/>
      <c r="BN377" s="86"/>
      <c r="BO377">
        <f t="shared" si="68"/>
        <v>0</v>
      </c>
      <c r="BQ377">
        <f t="shared" si="64"/>
        <v>0</v>
      </c>
    </row>
    <row r="378" spans="1:69" ht="15" hidden="1" customHeight="1" x14ac:dyDescent="0.2">
      <c r="A378" s="3"/>
      <c r="B378" s="73"/>
      <c r="C378" s="74"/>
      <c r="D378" s="74"/>
      <c r="E378" s="74"/>
      <c r="F378" s="31">
        <f t="shared" si="69"/>
        <v>0</v>
      </c>
      <c r="G378" s="13"/>
      <c r="H378" s="4"/>
      <c r="I378" s="97">
        <f>BABSIN!G378</f>
        <v>0</v>
      </c>
      <c r="J378" s="97"/>
      <c r="K378" s="97"/>
      <c r="L378" s="97"/>
      <c r="M378" s="97"/>
      <c r="N378" s="97"/>
      <c r="O378" s="97"/>
      <c r="P378" s="97"/>
      <c r="Q378" s="97"/>
      <c r="R378" s="97"/>
      <c r="S378" s="97"/>
      <c r="T378" s="97"/>
      <c r="U378" s="97"/>
      <c r="V378" s="97"/>
      <c r="W378" s="98">
        <f>BABSIN!U378</f>
        <v>0</v>
      </c>
      <c r="X378" s="98"/>
      <c r="Y378" s="98"/>
      <c r="Z378" s="68"/>
      <c r="AA378" s="68"/>
      <c r="AB378" s="68"/>
      <c r="AC378" s="68"/>
      <c r="AD378" s="81"/>
      <c r="AE378" s="81"/>
      <c r="AF378" s="81"/>
      <c r="AG378" s="81"/>
      <c r="AH378" s="81"/>
      <c r="AI378" s="81">
        <f t="shared" si="66"/>
        <v>0</v>
      </c>
      <c r="AJ378" s="81"/>
      <c r="AK378" s="81"/>
      <c r="AL378" s="81"/>
      <c r="AM378" s="81"/>
      <c r="AN378" s="81"/>
      <c r="AO378" s="77">
        <f>IF(BABSIN!X378=0,,BABSIN!X378)</f>
        <v>0</v>
      </c>
      <c r="AP378" s="77"/>
      <c r="AQ378" s="77"/>
      <c r="AR378" s="77"/>
      <c r="AS378" s="77"/>
      <c r="AT378" s="77"/>
      <c r="AU378" s="77">
        <f t="shared" si="67"/>
        <v>0</v>
      </c>
      <c r="AV378" s="77"/>
      <c r="AW378" s="77"/>
      <c r="AX378" s="77"/>
      <c r="AY378" s="77"/>
      <c r="AZ378" s="77"/>
      <c r="BA378" s="99">
        <f t="shared" si="70"/>
        <v>0</v>
      </c>
      <c r="BB378" s="100"/>
      <c r="BC378" s="100"/>
      <c r="BD378" s="101"/>
      <c r="BE378" s="102">
        <f t="shared" si="71"/>
        <v>0</v>
      </c>
      <c r="BF378" s="103"/>
      <c r="BG378" s="104"/>
      <c r="BH378" s="6">
        <f t="shared" si="72"/>
        <v>0</v>
      </c>
      <c r="BI378" s="6">
        <f t="shared" si="63"/>
        <v>0</v>
      </c>
      <c r="BJ378" s="85">
        <f t="shared" si="65"/>
        <v>0</v>
      </c>
      <c r="BK378" s="85"/>
      <c r="BL378" s="85"/>
      <c r="BM378" s="85"/>
      <c r="BN378" s="86"/>
      <c r="BO378">
        <f t="shared" si="68"/>
        <v>0</v>
      </c>
      <c r="BQ378">
        <f t="shared" si="64"/>
        <v>0</v>
      </c>
    </row>
    <row r="379" spans="1:69" ht="15" hidden="1" customHeight="1" x14ac:dyDescent="0.2">
      <c r="A379" s="3"/>
      <c r="B379" s="73"/>
      <c r="C379" s="74"/>
      <c r="D379" s="74"/>
      <c r="E379" s="74"/>
      <c r="F379" s="31">
        <f t="shared" si="69"/>
        <v>0</v>
      </c>
      <c r="G379" s="13"/>
      <c r="H379" s="4"/>
      <c r="I379" s="97">
        <f>BABSIN!G379</f>
        <v>0</v>
      </c>
      <c r="J379" s="97"/>
      <c r="K379" s="97"/>
      <c r="L379" s="97"/>
      <c r="M379" s="97"/>
      <c r="N379" s="97"/>
      <c r="O379" s="97"/>
      <c r="P379" s="97"/>
      <c r="Q379" s="97"/>
      <c r="R379" s="97"/>
      <c r="S379" s="97"/>
      <c r="T379" s="97"/>
      <c r="U379" s="97"/>
      <c r="V379" s="97"/>
      <c r="W379" s="98">
        <f>BABSIN!U379</f>
        <v>0</v>
      </c>
      <c r="X379" s="98"/>
      <c r="Y379" s="98"/>
      <c r="Z379" s="68"/>
      <c r="AA379" s="68"/>
      <c r="AB379" s="68"/>
      <c r="AC379" s="68"/>
      <c r="AD379" s="81"/>
      <c r="AE379" s="81"/>
      <c r="AF379" s="81"/>
      <c r="AG379" s="81"/>
      <c r="AH379" s="81"/>
      <c r="AI379" s="81">
        <f t="shared" si="66"/>
        <v>0</v>
      </c>
      <c r="AJ379" s="81"/>
      <c r="AK379" s="81"/>
      <c r="AL379" s="81"/>
      <c r="AM379" s="81"/>
      <c r="AN379" s="81"/>
      <c r="AO379" s="77">
        <f>IF(BABSIN!X379=0,,BABSIN!X379)</f>
        <v>0</v>
      </c>
      <c r="AP379" s="77"/>
      <c r="AQ379" s="77"/>
      <c r="AR379" s="77"/>
      <c r="AS379" s="77"/>
      <c r="AT379" s="77"/>
      <c r="AU379" s="77">
        <f t="shared" si="67"/>
        <v>0</v>
      </c>
      <c r="AV379" s="77"/>
      <c r="AW379" s="77"/>
      <c r="AX379" s="77"/>
      <c r="AY379" s="77"/>
      <c r="AZ379" s="77"/>
      <c r="BA379" s="99">
        <f t="shared" si="70"/>
        <v>0</v>
      </c>
      <c r="BB379" s="100"/>
      <c r="BC379" s="100"/>
      <c r="BD379" s="101"/>
      <c r="BE379" s="102">
        <f t="shared" si="71"/>
        <v>0</v>
      </c>
      <c r="BF379" s="103"/>
      <c r="BG379" s="104"/>
      <c r="BH379" s="6">
        <f t="shared" si="72"/>
        <v>0</v>
      </c>
      <c r="BI379" s="6">
        <f t="shared" si="63"/>
        <v>0</v>
      </c>
      <c r="BJ379" s="85">
        <f t="shared" si="65"/>
        <v>0</v>
      </c>
      <c r="BK379" s="85"/>
      <c r="BL379" s="85"/>
      <c r="BM379" s="85"/>
      <c r="BN379" s="86"/>
      <c r="BO379">
        <f t="shared" si="68"/>
        <v>0</v>
      </c>
      <c r="BQ379">
        <f t="shared" si="64"/>
        <v>0</v>
      </c>
    </row>
    <row r="380" spans="1:69" ht="15" hidden="1" customHeight="1" x14ac:dyDescent="0.2">
      <c r="A380" s="3"/>
      <c r="B380" s="73"/>
      <c r="C380" s="74"/>
      <c r="D380" s="74"/>
      <c r="E380" s="74"/>
      <c r="F380" s="31">
        <f t="shared" si="69"/>
        <v>0</v>
      </c>
      <c r="G380" s="13"/>
      <c r="H380" s="4"/>
      <c r="I380" s="97">
        <f>BABSIN!G380</f>
        <v>0</v>
      </c>
      <c r="J380" s="97"/>
      <c r="K380" s="97"/>
      <c r="L380" s="97"/>
      <c r="M380" s="97"/>
      <c r="N380" s="97"/>
      <c r="O380" s="97"/>
      <c r="P380" s="97"/>
      <c r="Q380" s="97"/>
      <c r="R380" s="97"/>
      <c r="S380" s="97"/>
      <c r="T380" s="97"/>
      <c r="U380" s="97"/>
      <c r="V380" s="97"/>
      <c r="W380" s="98">
        <f>BABSIN!U380</f>
        <v>0</v>
      </c>
      <c r="X380" s="98"/>
      <c r="Y380" s="98"/>
      <c r="Z380" s="68"/>
      <c r="AA380" s="68"/>
      <c r="AB380" s="68"/>
      <c r="AC380" s="68"/>
      <c r="AD380" s="81"/>
      <c r="AE380" s="81"/>
      <c r="AF380" s="81"/>
      <c r="AG380" s="81"/>
      <c r="AH380" s="81"/>
      <c r="AI380" s="81">
        <f t="shared" si="66"/>
        <v>0</v>
      </c>
      <c r="AJ380" s="81"/>
      <c r="AK380" s="81"/>
      <c r="AL380" s="81"/>
      <c r="AM380" s="81"/>
      <c r="AN380" s="81"/>
      <c r="AO380" s="77">
        <f>IF(BABSIN!X380=0,,BABSIN!X380)</f>
        <v>0</v>
      </c>
      <c r="AP380" s="77"/>
      <c r="AQ380" s="77"/>
      <c r="AR380" s="77"/>
      <c r="AS380" s="77"/>
      <c r="AT380" s="77"/>
      <c r="AU380" s="77">
        <f t="shared" si="67"/>
        <v>0</v>
      </c>
      <c r="AV380" s="77"/>
      <c r="AW380" s="77"/>
      <c r="AX380" s="77"/>
      <c r="AY380" s="77"/>
      <c r="AZ380" s="77"/>
      <c r="BA380" s="99">
        <f t="shared" si="70"/>
        <v>0</v>
      </c>
      <c r="BB380" s="100"/>
      <c r="BC380" s="100"/>
      <c r="BD380" s="101"/>
      <c r="BE380" s="102">
        <f t="shared" si="71"/>
        <v>0</v>
      </c>
      <c r="BF380" s="103"/>
      <c r="BG380" s="104"/>
      <c r="BH380" s="6">
        <f t="shared" si="72"/>
        <v>0</v>
      </c>
      <c r="BI380" s="6">
        <f t="shared" si="63"/>
        <v>0</v>
      </c>
      <c r="BJ380" s="85">
        <f t="shared" si="65"/>
        <v>0</v>
      </c>
      <c r="BK380" s="85"/>
      <c r="BL380" s="85"/>
      <c r="BM380" s="85"/>
      <c r="BN380" s="86"/>
      <c r="BO380">
        <f t="shared" si="68"/>
        <v>0</v>
      </c>
      <c r="BQ380">
        <f t="shared" si="64"/>
        <v>0</v>
      </c>
    </row>
    <row r="381" spans="1:69" ht="15" hidden="1" customHeight="1" x14ac:dyDescent="0.2">
      <c r="A381" s="3"/>
      <c r="B381" s="73"/>
      <c r="C381" s="74"/>
      <c r="D381" s="74"/>
      <c r="E381" s="74"/>
      <c r="F381" s="31">
        <f t="shared" si="69"/>
        <v>0</v>
      </c>
      <c r="G381" s="13"/>
      <c r="H381" s="4"/>
      <c r="I381" s="97">
        <f>BABSIN!G381</f>
        <v>0</v>
      </c>
      <c r="J381" s="97"/>
      <c r="K381" s="97"/>
      <c r="L381" s="97"/>
      <c r="M381" s="97"/>
      <c r="N381" s="97"/>
      <c r="O381" s="97"/>
      <c r="P381" s="97"/>
      <c r="Q381" s="97"/>
      <c r="R381" s="97"/>
      <c r="S381" s="97"/>
      <c r="T381" s="97"/>
      <c r="U381" s="97"/>
      <c r="V381" s="97"/>
      <c r="W381" s="98">
        <f>BABSIN!U381</f>
        <v>0</v>
      </c>
      <c r="X381" s="98"/>
      <c r="Y381" s="98"/>
      <c r="Z381" s="68"/>
      <c r="AA381" s="68"/>
      <c r="AB381" s="68"/>
      <c r="AC381" s="68"/>
      <c r="AD381" s="81"/>
      <c r="AE381" s="81"/>
      <c r="AF381" s="81"/>
      <c r="AG381" s="81"/>
      <c r="AH381" s="81"/>
      <c r="AI381" s="81">
        <f t="shared" si="66"/>
        <v>0</v>
      </c>
      <c r="AJ381" s="81"/>
      <c r="AK381" s="81"/>
      <c r="AL381" s="81"/>
      <c r="AM381" s="81"/>
      <c r="AN381" s="81"/>
      <c r="AO381" s="77">
        <f>IF(BABSIN!X381=0,,BABSIN!X381)</f>
        <v>0</v>
      </c>
      <c r="AP381" s="77"/>
      <c r="AQ381" s="77"/>
      <c r="AR381" s="77"/>
      <c r="AS381" s="77"/>
      <c r="AT381" s="77"/>
      <c r="AU381" s="77">
        <f t="shared" si="67"/>
        <v>0</v>
      </c>
      <c r="AV381" s="77"/>
      <c r="AW381" s="77"/>
      <c r="AX381" s="77"/>
      <c r="AY381" s="77"/>
      <c r="AZ381" s="77"/>
      <c r="BA381" s="99">
        <f t="shared" si="70"/>
        <v>0</v>
      </c>
      <c r="BB381" s="100"/>
      <c r="BC381" s="100"/>
      <c r="BD381" s="101"/>
      <c r="BE381" s="102">
        <f t="shared" si="71"/>
        <v>0</v>
      </c>
      <c r="BF381" s="103"/>
      <c r="BG381" s="104"/>
      <c r="BH381" s="6">
        <f t="shared" si="72"/>
        <v>0</v>
      </c>
      <c r="BI381" s="6">
        <f t="shared" si="63"/>
        <v>0</v>
      </c>
      <c r="BJ381" s="85">
        <f t="shared" si="65"/>
        <v>0</v>
      </c>
      <c r="BK381" s="85"/>
      <c r="BL381" s="85"/>
      <c r="BM381" s="85"/>
      <c r="BN381" s="86"/>
      <c r="BO381">
        <f t="shared" si="68"/>
        <v>0</v>
      </c>
      <c r="BQ381">
        <f t="shared" si="64"/>
        <v>0</v>
      </c>
    </row>
    <row r="382" spans="1:69" ht="15" hidden="1" customHeight="1" x14ac:dyDescent="0.2">
      <c r="A382" s="3"/>
      <c r="B382" s="73"/>
      <c r="C382" s="74"/>
      <c r="D382" s="74"/>
      <c r="E382" s="74"/>
      <c r="F382" s="31">
        <f t="shared" si="69"/>
        <v>0</v>
      </c>
      <c r="G382" s="13"/>
      <c r="H382" s="4"/>
      <c r="I382" s="97">
        <f>BABSIN!G382</f>
        <v>0</v>
      </c>
      <c r="J382" s="97"/>
      <c r="K382" s="97"/>
      <c r="L382" s="97"/>
      <c r="M382" s="97"/>
      <c r="N382" s="97"/>
      <c r="O382" s="97"/>
      <c r="P382" s="97"/>
      <c r="Q382" s="97"/>
      <c r="R382" s="97"/>
      <c r="S382" s="97"/>
      <c r="T382" s="97"/>
      <c r="U382" s="97"/>
      <c r="V382" s="97"/>
      <c r="W382" s="98">
        <f>BABSIN!U382</f>
        <v>0</v>
      </c>
      <c r="X382" s="98"/>
      <c r="Y382" s="98"/>
      <c r="Z382" s="68"/>
      <c r="AA382" s="68"/>
      <c r="AB382" s="68"/>
      <c r="AC382" s="68"/>
      <c r="AD382" s="81"/>
      <c r="AE382" s="81"/>
      <c r="AF382" s="81"/>
      <c r="AG382" s="81"/>
      <c r="AH382" s="81"/>
      <c r="AI382" s="81">
        <f t="shared" si="66"/>
        <v>0</v>
      </c>
      <c r="AJ382" s="81"/>
      <c r="AK382" s="81"/>
      <c r="AL382" s="81"/>
      <c r="AM382" s="81"/>
      <c r="AN382" s="81"/>
      <c r="AO382" s="77">
        <f>IF(BABSIN!X382=0,,BABSIN!X382)</f>
        <v>0</v>
      </c>
      <c r="AP382" s="77"/>
      <c r="AQ382" s="77"/>
      <c r="AR382" s="77"/>
      <c r="AS382" s="77"/>
      <c r="AT382" s="77"/>
      <c r="AU382" s="77">
        <f t="shared" si="67"/>
        <v>0</v>
      </c>
      <c r="AV382" s="77"/>
      <c r="AW382" s="77"/>
      <c r="AX382" s="77"/>
      <c r="AY382" s="77"/>
      <c r="AZ382" s="77"/>
      <c r="BA382" s="99">
        <f t="shared" si="70"/>
        <v>0</v>
      </c>
      <c r="BB382" s="100"/>
      <c r="BC382" s="100"/>
      <c r="BD382" s="101"/>
      <c r="BE382" s="102">
        <f t="shared" si="71"/>
        <v>0</v>
      </c>
      <c r="BF382" s="103"/>
      <c r="BG382" s="104"/>
      <c r="BH382" s="6">
        <f t="shared" si="72"/>
        <v>0</v>
      </c>
      <c r="BI382" s="6">
        <f t="shared" si="63"/>
        <v>0</v>
      </c>
      <c r="BJ382" s="85">
        <f t="shared" si="65"/>
        <v>0</v>
      </c>
      <c r="BK382" s="85"/>
      <c r="BL382" s="85"/>
      <c r="BM382" s="85"/>
      <c r="BN382" s="86"/>
      <c r="BO382">
        <f t="shared" si="68"/>
        <v>0</v>
      </c>
      <c r="BQ382">
        <f t="shared" si="64"/>
        <v>0</v>
      </c>
    </row>
    <row r="383" spans="1:69" ht="15" hidden="1" customHeight="1" x14ac:dyDescent="0.2">
      <c r="A383" s="3"/>
      <c r="B383" s="73"/>
      <c r="C383" s="74"/>
      <c r="D383" s="74"/>
      <c r="E383" s="74"/>
      <c r="F383" s="31">
        <f t="shared" si="69"/>
        <v>0</v>
      </c>
      <c r="G383" s="13"/>
      <c r="H383" s="4"/>
      <c r="I383" s="97">
        <f>BABSIN!G383</f>
        <v>0</v>
      </c>
      <c r="J383" s="97"/>
      <c r="K383" s="97"/>
      <c r="L383" s="97"/>
      <c r="M383" s="97"/>
      <c r="N383" s="97"/>
      <c r="O383" s="97"/>
      <c r="P383" s="97"/>
      <c r="Q383" s="97"/>
      <c r="R383" s="97"/>
      <c r="S383" s="97"/>
      <c r="T383" s="97"/>
      <c r="U383" s="97"/>
      <c r="V383" s="97"/>
      <c r="W383" s="98">
        <f>BABSIN!U383</f>
        <v>0</v>
      </c>
      <c r="X383" s="98"/>
      <c r="Y383" s="98"/>
      <c r="Z383" s="68"/>
      <c r="AA383" s="68"/>
      <c r="AB383" s="68"/>
      <c r="AC383" s="68"/>
      <c r="AD383" s="81"/>
      <c r="AE383" s="81"/>
      <c r="AF383" s="81"/>
      <c r="AG383" s="81"/>
      <c r="AH383" s="81"/>
      <c r="AI383" s="81">
        <f t="shared" si="66"/>
        <v>0</v>
      </c>
      <c r="AJ383" s="81"/>
      <c r="AK383" s="81"/>
      <c r="AL383" s="81"/>
      <c r="AM383" s="81"/>
      <c r="AN383" s="81"/>
      <c r="AO383" s="77">
        <f>IF(BABSIN!X383=0,,BABSIN!X383)</f>
        <v>0</v>
      </c>
      <c r="AP383" s="77"/>
      <c r="AQ383" s="77"/>
      <c r="AR383" s="77"/>
      <c r="AS383" s="77"/>
      <c r="AT383" s="77"/>
      <c r="AU383" s="77">
        <f t="shared" si="67"/>
        <v>0</v>
      </c>
      <c r="AV383" s="77"/>
      <c r="AW383" s="77"/>
      <c r="AX383" s="77"/>
      <c r="AY383" s="77"/>
      <c r="AZ383" s="77"/>
      <c r="BA383" s="99">
        <f t="shared" si="70"/>
        <v>0</v>
      </c>
      <c r="BB383" s="100"/>
      <c r="BC383" s="100"/>
      <c r="BD383" s="101"/>
      <c r="BE383" s="102">
        <f t="shared" si="71"/>
        <v>0</v>
      </c>
      <c r="BF383" s="103"/>
      <c r="BG383" s="104"/>
      <c r="BH383" s="6">
        <f t="shared" si="72"/>
        <v>0</v>
      </c>
      <c r="BI383" s="6">
        <f t="shared" si="63"/>
        <v>0</v>
      </c>
      <c r="BJ383" s="85">
        <f t="shared" si="65"/>
        <v>0</v>
      </c>
      <c r="BK383" s="85"/>
      <c r="BL383" s="85"/>
      <c r="BM383" s="85"/>
      <c r="BN383" s="86"/>
      <c r="BO383">
        <f t="shared" si="68"/>
        <v>0</v>
      </c>
      <c r="BQ383">
        <f t="shared" si="64"/>
        <v>0</v>
      </c>
    </row>
    <row r="384" spans="1:69" ht="15" hidden="1" customHeight="1" x14ac:dyDescent="0.2">
      <c r="A384" s="3"/>
      <c r="B384" s="73"/>
      <c r="C384" s="74"/>
      <c r="D384" s="74"/>
      <c r="E384" s="74"/>
      <c r="F384" s="31">
        <f t="shared" si="69"/>
        <v>0</v>
      </c>
      <c r="G384" s="13"/>
      <c r="H384" s="4"/>
      <c r="I384" s="97">
        <f>BABSIN!G384</f>
        <v>0</v>
      </c>
      <c r="J384" s="97"/>
      <c r="K384" s="97"/>
      <c r="L384" s="97"/>
      <c r="M384" s="97"/>
      <c r="N384" s="97"/>
      <c r="O384" s="97"/>
      <c r="P384" s="97"/>
      <c r="Q384" s="97"/>
      <c r="R384" s="97"/>
      <c r="S384" s="97"/>
      <c r="T384" s="97"/>
      <c r="U384" s="97"/>
      <c r="V384" s="97"/>
      <c r="W384" s="98">
        <f>BABSIN!U384</f>
        <v>0</v>
      </c>
      <c r="X384" s="98"/>
      <c r="Y384" s="98"/>
      <c r="Z384" s="68"/>
      <c r="AA384" s="68"/>
      <c r="AB384" s="68"/>
      <c r="AC384" s="68"/>
      <c r="AD384" s="81"/>
      <c r="AE384" s="81"/>
      <c r="AF384" s="81"/>
      <c r="AG384" s="81"/>
      <c r="AH384" s="81"/>
      <c r="AI384" s="81">
        <f t="shared" si="66"/>
        <v>0</v>
      </c>
      <c r="AJ384" s="81"/>
      <c r="AK384" s="81"/>
      <c r="AL384" s="81"/>
      <c r="AM384" s="81"/>
      <c r="AN384" s="81"/>
      <c r="AO384" s="77">
        <f>IF(BABSIN!X384=0,,BABSIN!X384)</f>
        <v>0</v>
      </c>
      <c r="AP384" s="77"/>
      <c r="AQ384" s="77"/>
      <c r="AR384" s="77"/>
      <c r="AS384" s="77"/>
      <c r="AT384" s="77"/>
      <c r="AU384" s="77">
        <f t="shared" si="67"/>
        <v>0</v>
      </c>
      <c r="AV384" s="77"/>
      <c r="AW384" s="77"/>
      <c r="AX384" s="77"/>
      <c r="AY384" s="77"/>
      <c r="AZ384" s="77"/>
      <c r="BA384" s="99">
        <f t="shared" si="70"/>
        <v>0</v>
      </c>
      <c r="BB384" s="100"/>
      <c r="BC384" s="100"/>
      <c r="BD384" s="101"/>
      <c r="BE384" s="102">
        <f t="shared" si="71"/>
        <v>0</v>
      </c>
      <c r="BF384" s="103"/>
      <c r="BG384" s="104"/>
      <c r="BH384" s="6">
        <f t="shared" si="72"/>
        <v>0</v>
      </c>
      <c r="BI384" s="6">
        <f t="shared" si="63"/>
        <v>0</v>
      </c>
      <c r="BJ384" s="85">
        <f t="shared" si="65"/>
        <v>0</v>
      </c>
      <c r="BK384" s="85"/>
      <c r="BL384" s="85"/>
      <c r="BM384" s="85"/>
      <c r="BN384" s="86"/>
      <c r="BO384">
        <f t="shared" si="68"/>
        <v>0</v>
      </c>
      <c r="BQ384">
        <f t="shared" si="64"/>
        <v>0</v>
      </c>
    </row>
    <row r="385" spans="1:69" ht="15" hidden="1" customHeight="1" x14ac:dyDescent="0.2">
      <c r="A385" s="3"/>
      <c r="B385" s="73"/>
      <c r="C385" s="74"/>
      <c r="D385" s="74"/>
      <c r="E385" s="74"/>
      <c r="F385" s="31">
        <f t="shared" si="69"/>
        <v>0</v>
      </c>
      <c r="G385" s="13"/>
      <c r="H385" s="4"/>
      <c r="I385" s="97">
        <f>BABSIN!G385</f>
        <v>0</v>
      </c>
      <c r="J385" s="97"/>
      <c r="K385" s="97"/>
      <c r="L385" s="97"/>
      <c r="M385" s="97"/>
      <c r="N385" s="97"/>
      <c r="O385" s="97"/>
      <c r="P385" s="97"/>
      <c r="Q385" s="97"/>
      <c r="R385" s="97"/>
      <c r="S385" s="97"/>
      <c r="T385" s="97"/>
      <c r="U385" s="97"/>
      <c r="V385" s="97"/>
      <c r="W385" s="98">
        <f>BABSIN!U385</f>
        <v>0</v>
      </c>
      <c r="X385" s="98"/>
      <c r="Y385" s="98"/>
      <c r="Z385" s="68"/>
      <c r="AA385" s="68"/>
      <c r="AB385" s="68"/>
      <c r="AC385" s="68"/>
      <c r="AD385" s="81"/>
      <c r="AE385" s="81"/>
      <c r="AF385" s="81"/>
      <c r="AG385" s="81"/>
      <c r="AH385" s="81"/>
      <c r="AI385" s="81">
        <f t="shared" si="66"/>
        <v>0</v>
      </c>
      <c r="AJ385" s="81"/>
      <c r="AK385" s="81"/>
      <c r="AL385" s="81"/>
      <c r="AM385" s="81"/>
      <c r="AN385" s="81"/>
      <c r="AO385" s="77">
        <f>IF(BABSIN!X385=0,,BABSIN!X385)</f>
        <v>0</v>
      </c>
      <c r="AP385" s="77"/>
      <c r="AQ385" s="77"/>
      <c r="AR385" s="77"/>
      <c r="AS385" s="77"/>
      <c r="AT385" s="77"/>
      <c r="AU385" s="77">
        <f t="shared" si="67"/>
        <v>0</v>
      </c>
      <c r="AV385" s="77"/>
      <c r="AW385" s="77"/>
      <c r="AX385" s="77"/>
      <c r="AY385" s="77"/>
      <c r="AZ385" s="77"/>
      <c r="BA385" s="99">
        <f t="shared" si="70"/>
        <v>0</v>
      </c>
      <c r="BB385" s="100"/>
      <c r="BC385" s="100"/>
      <c r="BD385" s="101"/>
      <c r="BE385" s="102">
        <f t="shared" si="71"/>
        <v>0</v>
      </c>
      <c r="BF385" s="103"/>
      <c r="BG385" s="104"/>
      <c r="BH385" s="6">
        <f t="shared" si="72"/>
        <v>0</v>
      </c>
      <c r="BI385" s="6">
        <f t="shared" si="63"/>
        <v>0</v>
      </c>
      <c r="BJ385" s="85">
        <f t="shared" si="65"/>
        <v>0</v>
      </c>
      <c r="BK385" s="85"/>
      <c r="BL385" s="85"/>
      <c r="BM385" s="85"/>
      <c r="BN385" s="86"/>
      <c r="BO385">
        <f t="shared" si="68"/>
        <v>0</v>
      </c>
      <c r="BQ385">
        <f t="shared" si="64"/>
        <v>0</v>
      </c>
    </row>
    <row r="386" spans="1:69" ht="15" hidden="1" customHeight="1" x14ac:dyDescent="0.2">
      <c r="A386" s="3"/>
      <c r="B386" s="73"/>
      <c r="C386" s="74"/>
      <c r="D386" s="74"/>
      <c r="E386" s="74"/>
      <c r="F386" s="31">
        <f t="shared" si="69"/>
        <v>0</v>
      </c>
      <c r="G386" s="13"/>
      <c r="H386" s="4"/>
      <c r="I386" s="97">
        <f>BABSIN!G386</f>
        <v>0</v>
      </c>
      <c r="J386" s="97"/>
      <c r="K386" s="97"/>
      <c r="L386" s="97"/>
      <c r="M386" s="97"/>
      <c r="N386" s="97"/>
      <c r="O386" s="97"/>
      <c r="P386" s="97"/>
      <c r="Q386" s="97"/>
      <c r="R386" s="97"/>
      <c r="S386" s="97"/>
      <c r="T386" s="97"/>
      <c r="U386" s="97"/>
      <c r="V386" s="97"/>
      <c r="W386" s="98">
        <f>BABSIN!U386</f>
        <v>0</v>
      </c>
      <c r="X386" s="98"/>
      <c r="Y386" s="98"/>
      <c r="Z386" s="68"/>
      <c r="AA386" s="68"/>
      <c r="AB386" s="68"/>
      <c r="AC386" s="68"/>
      <c r="AD386" s="81"/>
      <c r="AE386" s="81"/>
      <c r="AF386" s="81"/>
      <c r="AG386" s="81"/>
      <c r="AH386" s="81"/>
      <c r="AI386" s="81">
        <f t="shared" si="66"/>
        <v>0</v>
      </c>
      <c r="AJ386" s="81"/>
      <c r="AK386" s="81"/>
      <c r="AL386" s="81"/>
      <c r="AM386" s="81"/>
      <c r="AN386" s="81"/>
      <c r="AO386" s="77">
        <f>IF(BABSIN!X386=0,,BABSIN!X386)</f>
        <v>0</v>
      </c>
      <c r="AP386" s="77"/>
      <c r="AQ386" s="77"/>
      <c r="AR386" s="77"/>
      <c r="AS386" s="77"/>
      <c r="AT386" s="77"/>
      <c r="AU386" s="77">
        <f t="shared" si="67"/>
        <v>0</v>
      </c>
      <c r="AV386" s="77"/>
      <c r="AW386" s="77"/>
      <c r="AX386" s="77"/>
      <c r="AY386" s="77"/>
      <c r="AZ386" s="77"/>
      <c r="BA386" s="99">
        <f t="shared" si="70"/>
        <v>0</v>
      </c>
      <c r="BB386" s="100"/>
      <c r="BC386" s="100"/>
      <c r="BD386" s="101"/>
      <c r="BE386" s="102">
        <f t="shared" si="71"/>
        <v>0</v>
      </c>
      <c r="BF386" s="103"/>
      <c r="BG386" s="104"/>
      <c r="BH386" s="6">
        <f t="shared" si="72"/>
        <v>0</v>
      </c>
      <c r="BI386" s="6">
        <f t="shared" si="63"/>
        <v>0</v>
      </c>
      <c r="BJ386" s="85">
        <f t="shared" si="65"/>
        <v>0</v>
      </c>
      <c r="BK386" s="85"/>
      <c r="BL386" s="85"/>
      <c r="BM386" s="85"/>
      <c r="BN386" s="86"/>
      <c r="BO386">
        <f t="shared" si="68"/>
        <v>0</v>
      </c>
      <c r="BQ386">
        <f t="shared" si="64"/>
        <v>0</v>
      </c>
    </row>
    <row r="387" spans="1:69" ht="15" hidden="1" customHeight="1" x14ac:dyDescent="0.2">
      <c r="A387" s="3"/>
      <c r="B387" s="73"/>
      <c r="C387" s="74"/>
      <c r="D387" s="74"/>
      <c r="E387" s="74"/>
      <c r="F387" s="31">
        <f t="shared" si="69"/>
        <v>0</v>
      </c>
      <c r="G387" s="13"/>
      <c r="H387" s="4"/>
      <c r="I387" s="97">
        <f>BABSIN!G387</f>
        <v>0</v>
      </c>
      <c r="J387" s="97"/>
      <c r="K387" s="97"/>
      <c r="L387" s="97"/>
      <c r="M387" s="97"/>
      <c r="N387" s="97"/>
      <c r="O387" s="97"/>
      <c r="P387" s="97"/>
      <c r="Q387" s="97"/>
      <c r="R387" s="97"/>
      <c r="S387" s="97"/>
      <c r="T387" s="97"/>
      <c r="U387" s="97"/>
      <c r="V387" s="97"/>
      <c r="W387" s="98">
        <f>BABSIN!U387</f>
        <v>0</v>
      </c>
      <c r="X387" s="98"/>
      <c r="Y387" s="98"/>
      <c r="Z387" s="68"/>
      <c r="AA387" s="68"/>
      <c r="AB387" s="68"/>
      <c r="AC387" s="68"/>
      <c r="AD387" s="81"/>
      <c r="AE387" s="81"/>
      <c r="AF387" s="81"/>
      <c r="AG387" s="81"/>
      <c r="AH387" s="81"/>
      <c r="AI387" s="81">
        <f t="shared" si="66"/>
        <v>0</v>
      </c>
      <c r="AJ387" s="81"/>
      <c r="AK387" s="81"/>
      <c r="AL387" s="81"/>
      <c r="AM387" s="81"/>
      <c r="AN387" s="81"/>
      <c r="AO387" s="77">
        <f>IF(BABSIN!X387=0,,BABSIN!X387)</f>
        <v>0</v>
      </c>
      <c r="AP387" s="77"/>
      <c r="AQ387" s="77"/>
      <c r="AR387" s="77"/>
      <c r="AS387" s="77"/>
      <c r="AT387" s="77"/>
      <c r="AU387" s="77">
        <f t="shared" si="67"/>
        <v>0</v>
      </c>
      <c r="AV387" s="77"/>
      <c r="AW387" s="77"/>
      <c r="AX387" s="77"/>
      <c r="AY387" s="77"/>
      <c r="AZ387" s="77"/>
      <c r="BA387" s="99">
        <f t="shared" si="70"/>
        <v>0</v>
      </c>
      <c r="BB387" s="100"/>
      <c r="BC387" s="100"/>
      <c r="BD387" s="101"/>
      <c r="BE387" s="102">
        <f t="shared" si="71"/>
        <v>0</v>
      </c>
      <c r="BF387" s="103"/>
      <c r="BG387" s="104"/>
      <c r="BH387" s="6">
        <f t="shared" si="72"/>
        <v>0</v>
      </c>
      <c r="BI387" s="6">
        <f t="shared" si="63"/>
        <v>0</v>
      </c>
      <c r="BJ387" s="85">
        <f t="shared" si="65"/>
        <v>0</v>
      </c>
      <c r="BK387" s="85"/>
      <c r="BL387" s="85"/>
      <c r="BM387" s="85"/>
      <c r="BN387" s="86"/>
      <c r="BO387">
        <f t="shared" si="68"/>
        <v>0</v>
      </c>
      <c r="BQ387">
        <f t="shared" si="64"/>
        <v>0</v>
      </c>
    </row>
    <row r="388" spans="1:69" ht="15" hidden="1" customHeight="1" x14ac:dyDescent="0.2">
      <c r="A388" s="3"/>
      <c r="B388" s="73"/>
      <c r="C388" s="74"/>
      <c r="D388" s="74"/>
      <c r="E388" s="74"/>
      <c r="F388" s="31">
        <f t="shared" si="69"/>
        <v>0</v>
      </c>
      <c r="G388" s="13"/>
      <c r="H388" s="4"/>
      <c r="I388" s="97">
        <f>BABSIN!G388</f>
        <v>0</v>
      </c>
      <c r="J388" s="97"/>
      <c r="K388" s="97"/>
      <c r="L388" s="97"/>
      <c r="M388" s="97"/>
      <c r="N388" s="97"/>
      <c r="O388" s="97"/>
      <c r="P388" s="97"/>
      <c r="Q388" s="97"/>
      <c r="R388" s="97"/>
      <c r="S388" s="97"/>
      <c r="T388" s="97"/>
      <c r="U388" s="97"/>
      <c r="V388" s="97"/>
      <c r="W388" s="98">
        <f>BABSIN!U388</f>
        <v>0</v>
      </c>
      <c r="X388" s="98"/>
      <c r="Y388" s="98"/>
      <c r="Z388" s="68"/>
      <c r="AA388" s="68"/>
      <c r="AB388" s="68"/>
      <c r="AC388" s="68"/>
      <c r="AD388" s="81"/>
      <c r="AE388" s="81"/>
      <c r="AF388" s="81"/>
      <c r="AG388" s="81"/>
      <c r="AH388" s="81"/>
      <c r="AI388" s="81">
        <f t="shared" si="66"/>
        <v>0</v>
      </c>
      <c r="AJ388" s="81"/>
      <c r="AK388" s="81"/>
      <c r="AL388" s="81"/>
      <c r="AM388" s="81"/>
      <c r="AN388" s="81"/>
      <c r="AO388" s="77">
        <f>IF(BABSIN!X388=0,,BABSIN!X388)</f>
        <v>0</v>
      </c>
      <c r="AP388" s="77"/>
      <c r="AQ388" s="77"/>
      <c r="AR388" s="77"/>
      <c r="AS388" s="77"/>
      <c r="AT388" s="77"/>
      <c r="AU388" s="77">
        <f t="shared" si="67"/>
        <v>0</v>
      </c>
      <c r="AV388" s="77"/>
      <c r="AW388" s="77"/>
      <c r="AX388" s="77"/>
      <c r="AY388" s="77"/>
      <c r="AZ388" s="77"/>
      <c r="BA388" s="99">
        <f t="shared" si="70"/>
        <v>0</v>
      </c>
      <c r="BB388" s="100"/>
      <c r="BC388" s="100"/>
      <c r="BD388" s="101"/>
      <c r="BE388" s="102">
        <f t="shared" si="71"/>
        <v>0</v>
      </c>
      <c r="BF388" s="103"/>
      <c r="BG388" s="104"/>
      <c r="BH388" s="6">
        <f t="shared" si="72"/>
        <v>0</v>
      </c>
      <c r="BI388" s="6">
        <f t="shared" ref="BI388:BI451" si="73">IF(A388="S",BJ388,)</f>
        <v>0</v>
      </c>
      <c r="BJ388" s="85">
        <f t="shared" si="65"/>
        <v>0</v>
      </c>
      <c r="BK388" s="85"/>
      <c r="BL388" s="85"/>
      <c r="BM388" s="85"/>
      <c r="BN388" s="86"/>
      <c r="BO388">
        <f t="shared" si="68"/>
        <v>0</v>
      </c>
      <c r="BQ388">
        <f t="shared" si="64"/>
        <v>0</v>
      </c>
    </row>
    <row r="389" spans="1:69" ht="15" hidden="1" customHeight="1" x14ac:dyDescent="0.2">
      <c r="A389" s="3"/>
      <c r="B389" s="73"/>
      <c r="C389" s="74"/>
      <c r="D389" s="74"/>
      <c r="E389" s="74"/>
      <c r="F389" s="31">
        <f t="shared" si="69"/>
        <v>0</v>
      </c>
      <c r="G389" s="13"/>
      <c r="H389" s="4"/>
      <c r="I389" s="97">
        <f>BABSIN!G389</f>
        <v>0</v>
      </c>
      <c r="J389" s="97"/>
      <c r="K389" s="97"/>
      <c r="L389" s="97"/>
      <c r="M389" s="97"/>
      <c r="N389" s="97"/>
      <c r="O389" s="97"/>
      <c r="P389" s="97"/>
      <c r="Q389" s="97"/>
      <c r="R389" s="97"/>
      <c r="S389" s="97"/>
      <c r="T389" s="97"/>
      <c r="U389" s="97"/>
      <c r="V389" s="97"/>
      <c r="W389" s="98">
        <f>BABSIN!U389</f>
        <v>0</v>
      </c>
      <c r="X389" s="98"/>
      <c r="Y389" s="98"/>
      <c r="Z389" s="68"/>
      <c r="AA389" s="68"/>
      <c r="AB389" s="68"/>
      <c r="AC389" s="68"/>
      <c r="AD389" s="81"/>
      <c r="AE389" s="81"/>
      <c r="AF389" s="81"/>
      <c r="AG389" s="81"/>
      <c r="AH389" s="81"/>
      <c r="AI389" s="81">
        <f t="shared" si="66"/>
        <v>0</v>
      </c>
      <c r="AJ389" s="81"/>
      <c r="AK389" s="81"/>
      <c r="AL389" s="81"/>
      <c r="AM389" s="81"/>
      <c r="AN389" s="81"/>
      <c r="AO389" s="77">
        <f>IF(BABSIN!X389=0,,BABSIN!X389)</f>
        <v>0</v>
      </c>
      <c r="AP389" s="77"/>
      <c r="AQ389" s="77"/>
      <c r="AR389" s="77"/>
      <c r="AS389" s="77"/>
      <c r="AT389" s="77"/>
      <c r="AU389" s="77">
        <f t="shared" si="67"/>
        <v>0</v>
      </c>
      <c r="AV389" s="77"/>
      <c r="AW389" s="77"/>
      <c r="AX389" s="77"/>
      <c r="AY389" s="77"/>
      <c r="AZ389" s="77"/>
      <c r="BA389" s="99">
        <f t="shared" si="70"/>
        <v>0</v>
      </c>
      <c r="BB389" s="100"/>
      <c r="BC389" s="100"/>
      <c r="BD389" s="101"/>
      <c r="BE389" s="102">
        <f t="shared" si="71"/>
        <v>0</v>
      </c>
      <c r="BF389" s="103"/>
      <c r="BG389" s="104"/>
      <c r="BH389" s="6">
        <f t="shared" si="72"/>
        <v>0</v>
      </c>
      <c r="BI389" s="6">
        <f t="shared" si="73"/>
        <v>0</v>
      </c>
      <c r="BJ389" s="85">
        <f t="shared" si="65"/>
        <v>0</v>
      </c>
      <c r="BK389" s="85"/>
      <c r="BL389" s="85"/>
      <c r="BM389" s="85"/>
      <c r="BN389" s="86"/>
      <c r="BO389">
        <f t="shared" si="68"/>
        <v>0</v>
      </c>
      <c r="BQ389">
        <f t="shared" si="64"/>
        <v>0</v>
      </c>
    </row>
    <row r="390" spans="1:69" ht="15" hidden="1" customHeight="1" x14ac:dyDescent="0.2">
      <c r="A390" s="3"/>
      <c r="B390" s="73"/>
      <c r="C390" s="74"/>
      <c r="D390" s="74"/>
      <c r="E390" s="74"/>
      <c r="F390" s="31">
        <f t="shared" si="69"/>
        <v>0</v>
      </c>
      <c r="G390" s="13"/>
      <c r="H390" s="4"/>
      <c r="I390" s="97">
        <f>BABSIN!G390</f>
        <v>0</v>
      </c>
      <c r="J390" s="97"/>
      <c r="K390" s="97"/>
      <c r="L390" s="97"/>
      <c r="M390" s="97"/>
      <c r="N390" s="97"/>
      <c r="O390" s="97"/>
      <c r="P390" s="97"/>
      <c r="Q390" s="97"/>
      <c r="R390" s="97"/>
      <c r="S390" s="97"/>
      <c r="T390" s="97"/>
      <c r="U390" s="97"/>
      <c r="V390" s="97"/>
      <c r="W390" s="98">
        <f>BABSIN!U390</f>
        <v>0</v>
      </c>
      <c r="X390" s="98"/>
      <c r="Y390" s="98"/>
      <c r="Z390" s="68"/>
      <c r="AA390" s="68"/>
      <c r="AB390" s="68"/>
      <c r="AC390" s="68"/>
      <c r="AD390" s="81"/>
      <c r="AE390" s="81"/>
      <c r="AF390" s="81"/>
      <c r="AG390" s="81"/>
      <c r="AH390" s="81"/>
      <c r="AI390" s="81">
        <f t="shared" si="66"/>
        <v>0</v>
      </c>
      <c r="AJ390" s="81"/>
      <c r="AK390" s="81"/>
      <c r="AL390" s="81"/>
      <c r="AM390" s="81"/>
      <c r="AN390" s="81"/>
      <c r="AO390" s="77">
        <f>IF(BABSIN!X390=0,,BABSIN!X390)</f>
        <v>0</v>
      </c>
      <c r="AP390" s="77"/>
      <c r="AQ390" s="77"/>
      <c r="AR390" s="77"/>
      <c r="AS390" s="77"/>
      <c r="AT390" s="77"/>
      <c r="AU390" s="77">
        <f t="shared" si="67"/>
        <v>0</v>
      </c>
      <c r="AV390" s="77"/>
      <c r="AW390" s="77"/>
      <c r="AX390" s="77"/>
      <c r="AY390" s="77"/>
      <c r="AZ390" s="77"/>
      <c r="BA390" s="99">
        <f t="shared" si="70"/>
        <v>0</v>
      </c>
      <c r="BB390" s="100"/>
      <c r="BC390" s="100"/>
      <c r="BD390" s="101"/>
      <c r="BE390" s="102">
        <f t="shared" si="71"/>
        <v>0</v>
      </c>
      <c r="BF390" s="103"/>
      <c r="BG390" s="104"/>
      <c r="BH390" s="6">
        <f t="shared" si="72"/>
        <v>0</v>
      </c>
      <c r="BI390" s="6">
        <f t="shared" si="73"/>
        <v>0</v>
      </c>
      <c r="BJ390" s="85">
        <f t="shared" si="65"/>
        <v>0</v>
      </c>
      <c r="BK390" s="85"/>
      <c r="BL390" s="85"/>
      <c r="BM390" s="85"/>
      <c r="BN390" s="86"/>
      <c r="BO390">
        <f t="shared" si="68"/>
        <v>0</v>
      </c>
      <c r="BQ390">
        <f t="shared" si="64"/>
        <v>0</v>
      </c>
    </row>
    <row r="391" spans="1:69" ht="15" hidden="1" customHeight="1" x14ac:dyDescent="0.2">
      <c r="A391" s="3"/>
      <c r="B391" s="73"/>
      <c r="C391" s="74"/>
      <c r="D391" s="74"/>
      <c r="E391" s="74"/>
      <c r="F391" s="31">
        <f t="shared" si="69"/>
        <v>0</v>
      </c>
      <c r="G391" s="13"/>
      <c r="H391" s="4"/>
      <c r="I391" s="97">
        <f>BABSIN!G391</f>
        <v>0</v>
      </c>
      <c r="J391" s="97"/>
      <c r="K391" s="97"/>
      <c r="L391" s="97"/>
      <c r="M391" s="97"/>
      <c r="N391" s="97"/>
      <c r="O391" s="97"/>
      <c r="P391" s="97"/>
      <c r="Q391" s="97"/>
      <c r="R391" s="97"/>
      <c r="S391" s="97"/>
      <c r="T391" s="97"/>
      <c r="U391" s="97"/>
      <c r="V391" s="97"/>
      <c r="W391" s="98">
        <f>BABSIN!U391</f>
        <v>0</v>
      </c>
      <c r="X391" s="98"/>
      <c r="Y391" s="98"/>
      <c r="Z391" s="68"/>
      <c r="AA391" s="68"/>
      <c r="AB391" s="68"/>
      <c r="AC391" s="68"/>
      <c r="AD391" s="81"/>
      <c r="AE391" s="81"/>
      <c r="AF391" s="81"/>
      <c r="AG391" s="81"/>
      <c r="AH391" s="81"/>
      <c r="AI391" s="81">
        <f t="shared" si="66"/>
        <v>0</v>
      </c>
      <c r="AJ391" s="81"/>
      <c r="AK391" s="81"/>
      <c r="AL391" s="81"/>
      <c r="AM391" s="81"/>
      <c r="AN391" s="81"/>
      <c r="AO391" s="77">
        <f>IF(BABSIN!X391=0,,BABSIN!X391)</f>
        <v>0</v>
      </c>
      <c r="AP391" s="77"/>
      <c r="AQ391" s="77"/>
      <c r="AR391" s="77"/>
      <c r="AS391" s="77"/>
      <c r="AT391" s="77"/>
      <c r="AU391" s="77">
        <f t="shared" si="67"/>
        <v>0</v>
      </c>
      <c r="AV391" s="77"/>
      <c r="AW391" s="77"/>
      <c r="AX391" s="77"/>
      <c r="AY391" s="77"/>
      <c r="AZ391" s="77"/>
      <c r="BA391" s="99">
        <f t="shared" si="70"/>
        <v>0</v>
      </c>
      <c r="BB391" s="100"/>
      <c r="BC391" s="100"/>
      <c r="BD391" s="101"/>
      <c r="BE391" s="102">
        <f t="shared" si="71"/>
        <v>0</v>
      </c>
      <c r="BF391" s="103"/>
      <c r="BG391" s="104"/>
      <c r="BH391" s="6">
        <f t="shared" si="72"/>
        <v>0</v>
      </c>
      <c r="BI391" s="6">
        <f t="shared" si="73"/>
        <v>0</v>
      </c>
      <c r="BJ391" s="85">
        <f t="shared" si="65"/>
        <v>0</v>
      </c>
      <c r="BK391" s="85"/>
      <c r="BL391" s="85"/>
      <c r="BM391" s="85"/>
      <c r="BN391" s="86"/>
      <c r="BO391">
        <f t="shared" si="68"/>
        <v>0</v>
      </c>
      <c r="BQ391">
        <f t="shared" si="64"/>
        <v>0</v>
      </c>
    </row>
    <row r="392" spans="1:69" ht="15" hidden="1" customHeight="1" x14ac:dyDescent="0.2">
      <c r="A392" s="3"/>
      <c r="B392" s="73"/>
      <c r="C392" s="74"/>
      <c r="D392" s="74"/>
      <c r="E392" s="74"/>
      <c r="F392" s="31">
        <f t="shared" si="69"/>
        <v>0</v>
      </c>
      <c r="G392" s="13"/>
      <c r="H392" s="4"/>
      <c r="I392" s="97">
        <f>BABSIN!G392</f>
        <v>0</v>
      </c>
      <c r="J392" s="97"/>
      <c r="K392" s="97"/>
      <c r="L392" s="97"/>
      <c r="M392" s="97"/>
      <c r="N392" s="97"/>
      <c r="O392" s="97"/>
      <c r="P392" s="97"/>
      <c r="Q392" s="97"/>
      <c r="R392" s="97"/>
      <c r="S392" s="97"/>
      <c r="T392" s="97"/>
      <c r="U392" s="97"/>
      <c r="V392" s="97"/>
      <c r="W392" s="98">
        <f>BABSIN!U392</f>
        <v>0</v>
      </c>
      <c r="X392" s="98"/>
      <c r="Y392" s="98"/>
      <c r="Z392" s="68"/>
      <c r="AA392" s="68"/>
      <c r="AB392" s="68"/>
      <c r="AC392" s="68"/>
      <c r="AD392" s="81"/>
      <c r="AE392" s="81"/>
      <c r="AF392" s="81"/>
      <c r="AG392" s="81"/>
      <c r="AH392" s="81"/>
      <c r="AI392" s="81">
        <f t="shared" si="66"/>
        <v>0</v>
      </c>
      <c r="AJ392" s="81"/>
      <c r="AK392" s="81"/>
      <c r="AL392" s="81"/>
      <c r="AM392" s="81"/>
      <c r="AN392" s="81"/>
      <c r="AO392" s="77">
        <f>IF(BABSIN!X392=0,,BABSIN!X392)</f>
        <v>0</v>
      </c>
      <c r="AP392" s="77"/>
      <c r="AQ392" s="77"/>
      <c r="AR392" s="77"/>
      <c r="AS392" s="77"/>
      <c r="AT392" s="77"/>
      <c r="AU392" s="77">
        <f t="shared" si="67"/>
        <v>0</v>
      </c>
      <c r="AV392" s="77"/>
      <c r="AW392" s="77"/>
      <c r="AX392" s="77"/>
      <c r="AY392" s="77"/>
      <c r="AZ392" s="77"/>
      <c r="BA392" s="99">
        <f t="shared" si="70"/>
        <v>0</v>
      </c>
      <c r="BB392" s="100"/>
      <c r="BC392" s="100"/>
      <c r="BD392" s="101"/>
      <c r="BE392" s="102">
        <f t="shared" si="71"/>
        <v>0</v>
      </c>
      <c r="BF392" s="103"/>
      <c r="BG392" s="104"/>
      <c r="BH392" s="6">
        <f t="shared" si="72"/>
        <v>0</v>
      </c>
      <c r="BI392" s="6">
        <f t="shared" si="73"/>
        <v>0</v>
      </c>
      <c r="BJ392" s="85">
        <f t="shared" si="65"/>
        <v>0</v>
      </c>
      <c r="BK392" s="85"/>
      <c r="BL392" s="85"/>
      <c r="BM392" s="85"/>
      <c r="BN392" s="86"/>
      <c r="BO392">
        <f t="shared" si="68"/>
        <v>0</v>
      </c>
      <c r="BQ392">
        <f t="shared" si="64"/>
        <v>0</v>
      </c>
    </row>
    <row r="393" spans="1:69" ht="15" hidden="1" customHeight="1" x14ac:dyDescent="0.2">
      <c r="A393" s="3"/>
      <c r="B393" s="73"/>
      <c r="C393" s="74"/>
      <c r="D393" s="74"/>
      <c r="E393" s="74"/>
      <c r="F393" s="31">
        <f t="shared" si="69"/>
        <v>0</v>
      </c>
      <c r="G393" s="13"/>
      <c r="H393" s="4"/>
      <c r="I393" s="97">
        <f>BABSIN!G393</f>
        <v>0</v>
      </c>
      <c r="J393" s="97"/>
      <c r="K393" s="97"/>
      <c r="L393" s="97"/>
      <c r="M393" s="97"/>
      <c r="N393" s="97"/>
      <c r="O393" s="97"/>
      <c r="P393" s="97"/>
      <c r="Q393" s="97"/>
      <c r="R393" s="97"/>
      <c r="S393" s="97"/>
      <c r="T393" s="97"/>
      <c r="U393" s="97"/>
      <c r="V393" s="97"/>
      <c r="W393" s="98">
        <f>BABSIN!U393</f>
        <v>0</v>
      </c>
      <c r="X393" s="98"/>
      <c r="Y393" s="98"/>
      <c r="Z393" s="68"/>
      <c r="AA393" s="68"/>
      <c r="AB393" s="68"/>
      <c r="AC393" s="68"/>
      <c r="AD393" s="81"/>
      <c r="AE393" s="81"/>
      <c r="AF393" s="81"/>
      <c r="AG393" s="81"/>
      <c r="AH393" s="81"/>
      <c r="AI393" s="81">
        <f t="shared" si="66"/>
        <v>0</v>
      </c>
      <c r="AJ393" s="81"/>
      <c r="AK393" s="81"/>
      <c r="AL393" s="81"/>
      <c r="AM393" s="81"/>
      <c r="AN393" s="81"/>
      <c r="AO393" s="77">
        <f>IF(BABSIN!X393=0,,BABSIN!X393)</f>
        <v>0</v>
      </c>
      <c r="AP393" s="77"/>
      <c r="AQ393" s="77"/>
      <c r="AR393" s="77"/>
      <c r="AS393" s="77"/>
      <c r="AT393" s="77"/>
      <c r="AU393" s="77">
        <f t="shared" si="67"/>
        <v>0</v>
      </c>
      <c r="AV393" s="77"/>
      <c r="AW393" s="77"/>
      <c r="AX393" s="77"/>
      <c r="AY393" s="77"/>
      <c r="AZ393" s="77"/>
      <c r="BA393" s="99">
        <f t="shared" si="70"/>
        <v>0</v>
      </c>
      <c r="BB393" s="100"/>
      <c r="BC393" s="100"/>
      <c r="BD393" s="101"/>
      <c r="BE393" s="102">
        <f t="shared" si="71"/>
        <v>0</v>
      </c>
      <c r="BF393" s="103"/>
      <c r="BG393" s="104"/>
      <c r="BH393" s="6">
        <f t="shared" si="72"/>
        <v>0</v>
      </c>
      <c r="BI393" s="6">
        <f t="shared" si="73"/>
        <v>0</v>
      </c>
      <c r="BJ393" s="85">
        <f t="shared" si="65"/>
        <v>0</v>
      </c>
      <c r="BK393" s="85"/>
      <c r="BL393" s="85"/>
      <c r="BM393" s="85"/>
      <c r="BN393" s="86"/>
      <c r="BO393">
        <f t="shared" si="68"/>
        <v>0</v>
      </c>
      <c r="BQ393">
        <f t="shared" si="64"/>
        <v>0</v>
      </c>
    </row>
    <row r="394" spans="1:69" ht="15" hidden="1" customHeight="1" x14ac:dyDescent="0.2">
      <c r="A394" s="3"/>
      <c r="B394" s="73"/>
      <c r="C394" s="74"/>
      <c r="D394" s="74"/>
      <c r="E394" s="74"/>
      <c r="F394" s="31">
        <f t="shared" si="69"/>
        <v>0</v>
      </c>
      <c r="G394" s="13"/>
      <c r="H394" s="4"/>
      <c r="I394" s="97">
        <f>BABSIN!G394</f>
        <v>0</v>
      </c>
      <c r="J394" s="97"/>
      <c r="K394" s="97"/>
      <c r="L394" s="97"/>
      <c r="M394" s="97"/>
      <c r="N394" s="97"/>
      <c r="O394" s="97"/>
      <c r="P394" s="97"/>
      <c r="Q394" s="97"/>
      <c r="R394" s="97"/>
      <c r="S394" s="97"/>
      <c r="T394" s="97"/>
      <c r="U394" s="97"/>
      <c r="V394" s="97"/>
      <c r="W394" s="98">
        <f>BABSIN!U394</f>
        <v>0</v>
      </c>
      <c r="X394" s="98"/>
      <c r="Y394" s="98"/>
      <c r="Z394" s="68"/>
      <c r="AA394" s="68"/>
      <c r="AB394" s="68"/>
      <c r="AC394" s="68"/>
      <c r="AD394" s="81"/>
      <c r="AE394" s="81"/>
      <c r="AF394" s="81"/>
      <c r="AG394" s="81"/>
      <c r="AH394" s="81"/>
      <c r="AI394" s="81">
        <f t="shared" si="66"/>
        <v>0</v>
      </c>
      <c r="AJ394" s="81"/>
      <c r="AK394" s="81"/>
      <c r="AL394" s="81"/>
      <c r="AM394" s="81"/>
      <c r="AN394" s="81"/>
      <c r="AO394" s="77">
        <f>IF(BABSIN!X394=0,,BABSIN!X394)</f>
        <v>0</v>
      </c>
      <c r="AP394" s="77"/>
      <c r="AQ394" s="77"/>
      <c r="AR394" s="77"/>
      <c r="AS394" s="77"/>
      <c r="AT394" s="77"/>
      <c r="AU394" s="77">
        <f t="shared" si="67"/>
        <v>0</v>
      </c>
      <c r="AV394" s="77"/>
      <c r="AW394" s="77"/>
      <c r="AX394" s="77"/>
      <c r="AY394" s="77"/>
      <c r="AZ394" s="77"/>
      <c r="BA394" s="99">
        <f t="shared" si="70"/>
        <v>0</v>
      </c>
      <c r="BB394" s="100"/>
      <c r="BC394" s="100"/>
      <c r="BD394" s="101"/>
      <c r="BE394" s="102">
        <f t="shared" si="71"/>
        <v>0</v>
      </c>
      <c r="BF394" s="103"/>
      <c r="BG394" s="104"/>
      <c r="BH394" s="6">
        <f t="shared" si="72"/>
        <v>0</v>
      </c>
      <c r="BI394" s="6">
        <f t="shared" si="73"/>
        <v>0</v>
      </c>
      <c r="BJ394" s="85">
        <f t="shared" si="65"/>
        <v>0</v>
      </c>
      <c r="BK394" s="85"/>
      <c r="BL394" s="85"/>
      <c r="BM394" s="85"/>
      <c r="BN394" s="86"/>
      <c r="BO394">
        <f t="shared" si="68"/>
        <v>0</v>
      </c>
      <c r="BQ394">
        <f t="shared" si="64"/>
        <v>0</v>
      </c>
    </row>
    <row r="395" spans="1:69" ht="15" hidden="1" customHeight="1" x14ac:dyDescent="0.2">
      <c r="A395" s="3"/>
      <c r="B395" s="73"/>
      <c r="C395" s="74"/>
      <c r="D395" s="74"/>
      <c r="E395" s="74"/>
      <c r="F395" s="31">
        <f t="shared" si="69"/>
        <v>0</v>
      </c>
      <c r="G395" s="13"/>
      <c r="H395" s="4"/>
      <c r="I395" s="97">
        <f>BABSIN!G395</f>
        <v>0</v>
      </c>
      <c r="J395" s="97"/>
      <c r="K395" s="97"/>
      <c r="L395" s="97"/>
      <c r="M395" s="97"/>
      <c r="N395" s="97"/>
      <c r="O395" s="97"/>
      <c r="P395" s="97"/>
      <c r="Q395" s="97"/>
      <c r="R395" s="97"/>
      <c r="S395" s="97"/>
      <c r="T395" s="97"/>
      <c r="U395" s="97"/>
      <c r="V395" s="97"/>
      <c r="W395" s="98">
        <f>BABSIN!U395</f>
        <v>0</v>
      </c>
      <c r="X395" s="98"/>
      <c r="Y395" s="98"/>
      <c r="Z395" s="68"/>
      <c r="AA395" s="68"/>
      <c r="AB395" s="68"/>
      <c r="AC395" s="68"/>
      <c r="AD395" s="81"/>
      <c r="AE395" s="81"/>
      <c r="AF395" s="81"/>
      <c r="AG395" s="81"/>
      <c r="AH395" s="81"/>
      <c r="AI395" s="81">
        <f t="shared" si="66"/>
        <v>0</v>
      </c>
      <c r="AJ395" s="81"/>
      <c r="AK395" s="81"/>
      <c r="AL395" s="81"/>
      <c r="AM395" s="81"/>
      <c r="AN395" s="81"/>
      <c r="AO395" s="77">
        <f>IF(BABSIN!X395=0,,BABSIN!X395)</f>
        <v>0</v>
      </c>
      <c r="AP395" s="77"/>
      <c r="AQ395" s="77"/>
      <c r="AR395" s="77"/>
      <c r="AS395" s="77"/>
      <c r="AT395" s="77"/>
      <c r="AU395" s="77">
        <f t="shared" si="67"/>
        <v>0</v>
      </c>
      <c r="AV395" s="77"/>
      <c r="AW395" s="77"/>
      <c r="AX395" s="77"/>
      <c r="AY395" s="77"/>
      <c r="AZ395" s="77"/>
      <c r="BA395" s="99">
        <f t="shared" si="70"/>
        <v>0</v>
      </c>
      <c r="BB395" s="100"/>
      <c r="BC395" s="100"/>
      <c r="BD395" s="101"/>
      <c r="BE395" s="102">
        <f t="shared" si="71"/>
        <v>0</v>
      </c>
      <c r="BF395" s="103"/>
      <c r="BG395" s="104"/>
      <c r="BH395" s="6">
        <f t="shared" si="72"/>
        <v>0</v>
      </c>
      <c r="BI395" s="6">
        <f t="shared" si="73"/>
        <v>0</v>
      </c>
      <c r="BJ395" s="85">
        <f t="shared" si="65"/>
        <v>0</v>
      </c>
      <c r="BK395" s="85"/>
      <c r="BL395" s="85"/>
      <c r="BM395" s="85"/>
      <c r="BN395" s="86"/>
      <c r="BO395">
        <f t="shared" si="68"/>
        <v>0</v>
      </c>
      <c r="BQ395">
        <f t="shared" si="64"/>
        <v>0</v>
      </c>
    </row>
    <row r="396" spans="1:69" ht="15" hidden="1" customHeight="1" x14ac:dyDescent="0.2">
      <c r="A396" s="3"/>
      <c r="B396" s="73"/>
      <c r="C396" s="74"/>
      <c r="D396" s="74"/>
      <c r="E396" s="74"/>
      <c r="F396" s="31">
        <f t="shared" si="69"/>
        <v>0</v>
      </c>
      <c r="G396" s="13"/>
      <c r="H396" s="4"/>
      <c r="I396" s="97">
        <f>BABSIN!G396</f>
        <v>0</v>
      </c>
      <c r="J396" s="97"/>
      <c r="K396" s="97"/>
      <c r="L396" s="97"/>
      <c r="M396" s="97"/>
      <c r="N396" s="97"/>
      <c r="O396" s="97"/>
      <c r="P396" s="97"/>
      <c r="Q396" s="97"/>
      <c r="R396" s="97"/>
      <c r="S396" s="97"/>
      <c r="T396" s="97"/>
      <c r="U396" s="97"/>
      <c r="V396" s="97"/>
      <c r="W396" s="98">
        <f>BABSIN!U396</f>
        <v>0</v>
      </c>
      <c r="X396" s="98"/>
      <c r="Y396" s="98"/>
      <c r="Z396" s="68"/>
      <c r="AA396" s="68"/>
      <c r="AB396" s="68"/>
      <c r="AC396" s="68"/>
      <c r="AD396" s="81"/>
      <c r="AE396" s="81"/>
      <c r="AF396" s="81"/>
      <c r="AG396" s="81"/>
      <c r="AH396" s="81"/>
      <c r="AI396" s="81">
        <f t="shared" si="66"/>
        <v>0</v>
      </c>
      <c r="AJ396" s="81"/>
      <c r="AK396" s="81"/>
      <c r="AL396" s="81"/>
      <c r="AM396" s="81"/>
      <c r="AN396" s="81"/>
      <c r="AO396" s="77">
        <f>IF(BABSIN!X396=0,,BABSIN!X396)</f>
        <v>0</v>
      </c>
      <c r="AP396" s="77"/>
      <c r="AQ396" s="77"/>
      <c r="AR396" s="77"/>
      <c r="AS396" s="77"/>
      <c r="AT396" s="77"/>
      <c r="AU396" s="77">
        <f t="shared" si="67"/>
        <v>0</v>
      </c>
      <c r="AV396" s="77"/>
      <c r="AW396" s="77"/>
      <c r="AX396" s="77"/>
      <c r="AY396" s="77"/>
      <c r="AZ396" s="77"/>
      <c r="BA396" s="99">
        <f t="shared" si="70"/>
        <v>0</v>
      </c>
      <c r="BB396" s="100"/>
      <c r="BC396" s="100"/>
      <c r="BD396" s="101"/>
      <c r="BE396" s="102">
        <f t="shared" si="71"/>
        <v>0</v>
      </c>
      <c r="BF396" s="103"/>
      <c r="BG396" s="104"/>
      <c r="BH396" s="6">
        <f t="shared" si="72"/>
        <v>0</v>
      </c>
      <c r="BI396" s="6">
        <f t="shared" si="73"/>
        <v>0</v>
      </c>
      <c r="BJ396" s="85">
        <f t="shared" si="65"/>
        <v>0</v>
      </c>
      <c r="BK396" s="85"/>
      <c r="BL396" s="85"/>
      <c r="BM396" s="85"/>
      <c r="BN396" s="86"/>
      <c r="BO396">
        <f t="shared" si="68"/>
        <v>0</v>
      </c>
      <c r="BQ396">
        <f t="shared" si="64"/>
        <v>0</v>
      </c>
    </row>
    <row r="397" spans="1:69" ht="15" hidden="1" customHeight="1" x14ac:dyDescent="0.2">
      <c r="A397" s="3"/>
      <c r="B397" s="73"/>
      <c r="C397" s="74"/>
      <c r="D397" s="74"/>
      <c r="E397" s="74"/>
      <c r="F397" s="31">
        <f t="shared" si="69"/>
        <v>0</v>
      </c>
      <c r="G397" s="13"/>
      <c r="H397" s="4"/>
      <c r="I397" s="97">
        <f>BABSIN!G397</f>
        <v>0</v>
      </c>
      <c r="J397" s="97"/>
      <c r="K397" s="97"/>
      <c r="L397" s="97"/>
      <c r="M397" s="97"/>
      <c r="N397" s="97"/>
      <c r="O397" s="97"/>
      <c r="P397" s="97"/>
      <c r="Q397" s="97"/>
      <c r="R397" s="97"/>
      <c r="S397" s="97"/>
      <c r="T397" s="97"/>
      <c r="U397" s="97"/>
      <c r="V397" s="97"/>
      <c r="W397" s="98">
        <f>BABSIN!U397</f>
        <v>0</v>
      </c>
      <c r="X397" s="98"/>
      <c r="Y397" s="98"/>
      <c r="Z397" s="68"/>
      <c r="AA397" s="68"/>
      <c r="AB397" s="68"/>
      <c r="AC397" s="68"/>
      <c r="AD397" s="81"/>
      <c r="AE397" s="81"/>
      <c r="AF397" s="81"/>
      <c r="AG397" s="81"/>
      <c r="AH397" s="81"/>
      <c r="AI397" s="81">
        <f t="shared" si="66"/>
        <v>0</v>
      </c>
      <c r="AJ397" s="81"/>
      <c r="AK397" s="81"/>
      <c r="AL397" s="81"/>
      <c r="AM397" s="81"/>
      <c r="AN397" s="81"/>
      <c r="AO397" s="77">
        <f>IF(BABSIN!X397=0,,BABSIN!X397)</f>
        <v>0</v>
      </c>
      <c r="AP397" s="77"/>
      <c r="AQ397" s="77"/>
      <c r="AR397" s="77"/>
      <c r="AS397" s="77"/>
      <c r="AT397" s="77"/>
      <c r="AU397" s="77">
        <f t="shared" si="67"/>
        <v>0</v>
      </c>
      <c r="AV397" s="77"/>
      <c r="AW397" s="77"/>
      <c r="AX397" s="77"/>
      <c r="AY397" s="77"/>
      <c r="AZ397" s="77"/>
      <c r="BA397" s="99">
        <f t="shared" si="70"/>
        <v>0</v>
      </c>
      <c r="BB397" s="100"/>
      <c r="BC397" s="100"/>
      <c r="BD397" s="101"/>
      <c r="BE397" s="102">
        <f t="shared" si="71"/>
        <v>0</v>
      </c>
      <c r="BF397" s="103"/>
      <c r="BG397" s="104"/>
      <c r="BH397" s="6">
        <f t="shared" si="72"/>
        <v>0</v>
      </c>
      <c r="BI397" s="6">
        <f t="shared" si="73"/>
        <v>0</v>
      </c>
      <c r="BJ397" s="85">
        <f t="shared" si="65"/>
        <v>0</v>
      </c>
      <c r="BK397" s="85"/>
      <c r="BL397" s="85"/>
      <c r="BM397" s="85"/>
      <c r="BN397" s="86"/>
      <c r="BO397">
        <f t="shared" si="68"/>
        <v>0</v>
      </c>
      <c r="BQ397">
        <f t="shared" si="64"/>
        <v>0</v>
      </c>
    </row>
    <row r="398" spans="1:69" ht="15" hidden="1" customHeight="1" x14ac:dyDescent="0.2">
      <c r="A398" s="3"/>
      <c r="B398" s="73"/>
      <c r="C398" s="74"/>
      <c r="D398" s="74"/>
      <c r="E398" s="74"/>
      <c r="F398" s="31">
        <f t="shared" si="69"/>
        <v>0</v>
      </c>
      <c r="G398" s="13"/>
      <c r="H398" s="4"/>
      <c r="I398" s="97">
        <f>BABSIN!G398</f>
        <v>0</v>
      </c>
      <c r="J398" s="97"/>
      <c r="K398" s="97"/>
      <c r="L398" s="97"/>
      <c r="M398" s="97"/>
      <c r="N398" s="97"/>
      <c r="O398" s="97"/>
      <c r="P398" s="97"/>
      <c r="Q398" s="97"/>
      <c r="R398" s="97"/>
      <c r="S398" s="97"/>
      <c r="T398" s="97"/>
      <c r="U398" s="97"/>
      <c r="V398" s="97"/>
      <c r="W398" s="98">
        <f>BABSIN!U398</f>
        <v>0</v>
      </c>
      <c r="X398" s="98"/>
      <c r="Y398" s="98"/>
      <c r="Z398" s="68"/>
      <c r="AA398" s="68"/>
      <c r="AB398" s="68"/>
      <c r="AC398" s="68"/>
      <c r="AD398" s="81"/>
      <c r="AE398" s="81"/>
      <c r="AF398" s="81"/>
      <c r="AG398" s="81"/>
      <c r="AH398" s="81"/>
      <c r="AI398" s="81">
        <f t="shared" si="66"/>
        <v>0</v>
      </c>
      <c r="AJ398" s="81"/>
      <c r="AK398" s="81"/>
      <c r="AL398" s="81"/>
      <c r="AM398" s="81"/>
      <c r="AN398" s="81"/>
      <c r="AO398" s="77">
        <f>IF(BABSIN!X398=0,,BABSIN!X398)</f>
        <v>0</v>
      </c>
      <c r="AP398" s="77"/>
      <c r="AQ398" s="77"/>
      <c r="AR398" s="77"/>
      <c r="AS398" s="77"/>
      <c r="AT398" s="77"/>
      <c r="AU398" s="77">
        <f t="shared" si="67"/>
        <v>0</v>
      </c>
      <c r="AV398" s="77"/>
      <c r="AW398" s="77"/>
      <c r="AX398" s="77"/>
      <c r="AY398" s="77"/>
      <c r="AZ398" s="77"/>
      <c r="BA398" s="99">
        <f t="shared" si="70"/>
        <v>0</v>
      </c>
      <c r="BB398" s="100"/>
      <c r="BC398" s="100"/>
      <c r="BD398" s="101"/>
      <c r="BE398" s="102">
        <f t="shared" si="71"/>
        <v>0</v>
      </c>
      <c r="BF398" s="103"/>
      <c r="BG398" s="104"/>
      <c r="BH398" s="6">
        <f t="shared" si="72"/>
        <v>0</v>
      </c>
      <c r="BI398" s="6">
        <f t="shared" si="73"/>
        <v>0</v>
      </c>
      <c r="BJ398" s="85">
        <f t="shared" si="65"/>
        <v>0</v>
      </c>
      <c r="BK398" s="85"/>
      <c r="BL398" s="85"/>
      <c r="BM398" s="85"/>
      <c r="BN398" s="86"/>
      <c r="BO398">
        <f t="shared" si="68"/>
        <v>0</v>
      </c>
      <c r="BQ398">
        <f t="shared" si="64"/>
        <v>0</v>
      </c>
    </row>
    <row r="399" spans="1:69" ht="15" hidden="1" customHeight="1" x14ac:dyDescent="0.2">
      <c r="A399" s="3"/>
      <c r="B399" s="73"/>
      <c r="C399" s="74"/>
      <c r="D399" s="74"/>
      <c r="E399" s="74"/>
      <c r="F399" s="31">
        <f t="shared" si="69"/>
        <v>0</v>
      </c>
      <c r="G399" s="13"/>
      <c r="H399" s="4"/>
      <c r="I399" s="97">
        <f>BABSIN!G399</f>
        <v>0</v>
      </c>
      <c r="J399" s="97"/>
      <c r="K399" s="97"/>
      <c r="L399" s="97"/>
      <c r="M399" s="97"/>
      <c r="N399" s="97"/>
      <c r="O399" s="97"/>
      <c r="P399" s="97"/>
      <c r="Q399" s="97"/>
      <c r="R399" s="97"/>
      <c r="S399" s="97"/>
      <c r="T399" s="97"/>
      <c r="U399" s="97"/>
      <c r="V399" s="97"/>
      <c r="W399" s="98">
        <f>BABSIN!U399</f>
        <v>0</v>
      </c>
      <c r="X399" s="98"/>
      <c r="Y399" s="98"/>
      <c r="Z399" s="68"/>
      <c r="AA399" s="68"/>
      <c r="AB399" s="68"/>
      <c r="AC399" s="68"/>
      <c r="AD399" s="81"/>
      <c r="AE399" s="81"/>
      <c r="AF399" s="81"/>
      <c r="AG399" s="81"/>
      <c r="AH399" s="81"/>
      <c r="AI399" s="81">
        <f t="shared" si="66"/>
        <v>0</v>
      </c>
      <c r="AJ399" s="81"/>
      <c r="AK399" s="81"/>
      <c r="AL399" s="81"/>
      <c r="AM399" s="81"/>
      <c r="AN399" s="81"/>
      <c r="AO399" s="77">
        <f>IF(BABSIN!X399=0,,BABSIN!X399)</f>
        <v>0</v>
      </c>
      <c r="AP399" s="77"/>
      <c r="AQ399" s="77"/>
      <c r="AR399" s="77"/>
      <c r="AS399" s="77"/>
      <c r="AT399" s="77"/>
      <c r="AU399" s="77">
        <f t="shared" si="67"/>
        <v>0</v>
      </c>
      <c r="AV399" s="77"/>
      <c r="AW399" s="77"/>
      <c r="AX399" s="77"/>
      <c r="AY399" s="77"/>
      <c r="AZ399" s="77"/>
      <c r="BA399" s="99">
        <f t="shared" si="70"/>
        <v>0</v>
      </c>
      <c r="BB399" s="100"/>
      <c r="BC399" s="100"/>
      <c r="BD399" s="101"/>
      <c r="BE399" s="102">
        <f t="shared" si="71"/>
        <v>0</v>
      </c>
      <c r="BF399" s="103"/>
      <c r="BG399" s="104"/>
      <c r="BH399" s="6">
        <f t="shared" si="72"/>
        <v>0</v>
      </c>
      <c r="BI399" s="6">
        <f t="shared" si="73"/>
        <v>0</v>
      </c>
      <c r="BJ399" s="85">
        <f t="shared" si="65"/>
        <v>0</v>
      </c>
      <c r="BK399" s="85"/>
      <c r="BL399" s="85"/>
      <c r="BM399" s="85"/>
      <c r="BN399" s="86"/>
      <c r="BO399">
        <f t="shared" si="68"/>
        <v>0</v>
      </c>
      <c r="BQ399">
        <f t="shared" si="64"/>
        <v>0</v>
      </c>
    </row>
    <row r="400" spans="1:69" ht="15" hidden="1" customHeight="1" x14ac:dyDescent="0.2">
      <c r="A400" s="3"/>
      <c r="B400" s="73"/>
      <c r="C400" s="74"/>
      <c r="D400" s="74"/>
      <c r="E400" s="74"/>
      <c r="F400" s="31">
        <f t="shared" si="69"/>
        <v>0</v>
      </c>
      <c r="G400" s="13"/>
      <c r="H400" s="4"/>
      <c r="I400" s="97">
        <f>BABSIN!G400</f>
        <v>0</v>
      </c>
      <c r="J400" s="97"/>
      <c r="K400" s="97"/>
      <c r="L400" s="97"/>
      <c r="M400" s="97"/>
      <c r="N400" s="97"/>
      <c r="O400" s="97"/>
      <c r="P400" s="97"/>
      <c r="Q400" s="97"/>
      <c r="R400" s="97"/>
      <c r="S400" s="97"/>
      <c r="T400" s="97"/>
      <c r="U400" s="97"/>
      <c r="V400" s="97"/>
      <c r="W400" s="98">
        <f>BABSIN!U400</f>
        <v>0</v>
      </c>
      <c r="X400" s="98"/>
      <c r="Y400" s="98"/>
      <c r="Z400" s="68"/>
      <c r="AA400" s="68"/>
      <c r="AB400" s="68"/>
      <c r="AC400" s="68"/>
      <c r="AD400" s="81"/>
      <c r="AE400" s="81"/>
      <c r="AF400" s="81"/>
      <c r="AG400" s="81"/>
      <c r="AH400" s="81"/>
      <c r="AI400" s="81">
        <f t="shared" si="66"/>
        <v>0</v>
      </c>
      <c r="AJ400" s="81"/>
      <c r="AK400" s="81"/>
      <c r="AL400" s="81"/>
      <c r="AM400" s="81"/>
      <c r="AN400" s="81"/>
      <c r="AO400" s="77">
        <f>IF(BABSIN!X400=0,,BABSIN!X400)</f>
        <v>0</v>
      </c>
      <c r="AP400" s="77"/>
      <c r="AQ400" s="77"/>
      <c r="AR400" s="77"/>
      <c r="AS400" s="77"/>
      <c r="AT400" s="77"/>
      <c r="AU400" s="77">
        <f t="shared" si="67"/>
        <v>0</v>
      </c>
      <c r="AV400" s="77"/>
      <c r="AW400" s="77"/>
      <c r="AX400" s="77"/>
      <c r="AY400" s="77"/>
      <c r="AZ400" s="77"/>
      <c r="BA400" s="99">
        <f t="shared" si="70"/>
        <v>0</v>
      </c>
      <c r="BB400" s="100"/>
      <c r="BC400" s="100"/>
      <c r="BD400" s="101"/>
      <c r="BE400" s="102">
        <f t="shared" si="71"/>
        <v>0</v>
      </c>
      <c r="BF400" s="103"/>
      <c r="BG400" s="104"/>
      <c r="BH400" s="6">
        <f t="shared" si="72"/>
        <v>0</v>
      </c>
      <c r="BI400" s="6">
        <f t="shared" si="73"/>
        <v>0</v>
      </c>
      <c r="BJ400" s="85">
        <f t="shared" si="65"/>
        <v>0</v>
      </c>
      <c r="BK400" s="85"/>
      <c r="BL400" s="85"/>
      <c r="BM400" s="85"/>
      <c r="BN400" s="86"/>
      <c r="BO400">
        <f t="shared" si="68"/>
        <v>0</v>
      </c>
      <c r="BQ400">
        <f t="shared" si="64"/>
        <v>0</v>
      </c>
    </row>
    <row r="401" spans="1:69" ht="15" hidden="1" customHeight="1" x14ac:dyDescent="0.2">
      <c r="A401" s="3"/>
      <c r="B401" s="73"/>
      <c r="C401" s="74"/>
      <c r="D401" s="74"/>
      <c r="E401" s="74"/>
      <c r="F401" s="31">
        <f t="shared" si="69"/>
        <v>0</v>
      </c>
      <c r="G401" s="13"/>
      <c r="H401" s="4"/>
      <c r="I401" s="97">
        <f>BABSIN!G401</f>
        <v>0</v>
      </c>
      <c r="J401" s="97"/>
      <c r="K401" s="97"/>
      <c r="L401" s="97"/>
      <c r="M401" s="97"/>
      <c r="N401" s="97"/>
      <c r="O401" s="97"/>
      <c r="P401" s="97"/>
      <c r="Q401" s="97"/>
      <c r="R401" s="97"/>
      <c r="S401" s="97"/>
      <c r="T401" s="97"/>
      <c r="U401" s="97"/>
      <c r="V401" s="97"/>
      <c r="W401" s="98">
        <f>BABSIN!U401</f>
        <v>0</v>
      </c>
      <c r="X401" s="98"/>
      <c r="Y401" s="98"/>
      <c r="Z401" s="68"/>
      <c r="AA401" s="68"/>
      <c r="AB401" s="68"/>
      <c r="AC401" s="68"/>
      <c r="AD401" s="81"/>
      <c r="AE401" s="81"/>
      <c r="AF401" s="81"/>
      <c r="AG401" s="81"/>
      <c r="AH401" s="81"/>
      <c r="AI401" s="81">
        <f t="shared" si="66"/>
        <v>0</v>
      </c>
      <c r="AJ401" s="81"/>
      <c r="AK401" s="81"/>
      <c r="AL401" s="81"/>
      <c r="AM401" s="81"/>
      <c r="AN401" s="81"/>
      <c r="AO401" s="77">
        <f>IF(BABSIN!X401=0,,BABSIN!X401)</f>
        <v>0</v>
      </c>
      <c r="AP401" s="77"/>
      <c r="AQ401" s="77"/>
      <c r="AR401" s="77"/>
      <c r="AS401" s="77"/>
      <c r="AT401" s="77"/>
      <c r="AU401" s="77">
        <f t="shared" si="67"/>
        <v>0</v>
      </c>
      <c r="AV401" s="77"/>
      <c r="AW401" s="77"/>
      <c r="AX401" s="77"/>
      <c r="AY401" s="77"/>
      <c r="AZ401" s="77"/>
      <c r="BA401" s="99">
        <f t="shared" si="70"/>
        <v>0</v>
      </c>
      <c r="BB401" s="100"/>
      <c r="BC401" s="100"/>
      <c r="BD401" s="101"/>
      <c r="BE401" s="102">
        <f t="shared" si="71"/>
        <v>0</v>
      </c>
      <c r="BF401" s="103"/>
      <c r="BG401" s="104"/>
      <c r="BH401" s="6">
        <f t="shared" si="72"/>
        <v>0</v>
      </c>
      <c r="BI401" s="6">
        <f t="shared" si="73"/>
        <v>0</v>
      </c>
      <c r="BJ401" s="85">
        <f t="shared" si="65"/>
        <v>0</v>
      </c>
      <c r="BK401" s="85"/>
      <c r="BL401" s="85"/>
      <c r="BM401" s="85"/>
      <c r="BN401" s="86"/>
      <c r="BO401">
        <f t="shared" si="68"/>
        <v>0</v>
      </c>
      <c r="BQ401">
        <f t="shared" ref="BQ401:BQ464" si="74">ROUND(AU401*Z401,2)</f>
        <v>0</v>
      </c>
    </row>
    <row r="402" spans="1:69" ht="15" hidden="1" customHeight="1" x14ac:dyDescent="0.2">
      <c r="A402" s="3"/>
      <c r="B402" s="73"/>
      <c r="C402" s="74"/>
      <c r="D402" s="74"/>
      <c r="E402" s="74"/>
      <c r="F402" s="31">
        <f t="shared" si="69"/>
        <v>0</v>
      </c>
      <c r="G402" s="13"/>
      <c r="H402" s="4"/>
      <c r="I402" s="97">
        <f>BABSIN!G402</f>
        <v>0</v>
      </c>
      <c r="J402" s="97"/>
      <c r="K402" s="97"/>
      <c r="L402" s="97"/>
      <c r="M402" s="97"/>
      <c r="N402" s="97"/>
      <c r="O402" s="97"/>
      <c r="P402" s="97"/>
      <c r="Q402" s="97"/>
      <c r="R402" s="97"/>
      <c r="S402" s="97"/>
      <c r="T402" s="97"/>
      <c r="U402" s="97"/>
      <c r="V402" s="97"/>
      <c r="W402" s="98">
        <f>BABSIN!U402</f>
        <v>0</v>
      </c>
      <c r="X402" s="98"/>
      <c r="Y402" s="98"/>
      <c r="Z402" s="68"/>
      <c r="AA402" s="68"/>
      <c r="AB402" s="68"/>
      <c r="AC402" s="68"/>
      <c r="AD402" s="81"/>
      <c r="AE402" s="81"/>
      <c r="AF402" s="81"/>
      <c r="AG402" s="81"/>
      <c r="AH402" s="81"/>
      <c r="AI402" s="81">
        <f t="shared" si="66"/>
        <v>0</v>
      </c>
      <c r="AJ402" s="81"/>
      <c r="AK402" s="81"/>
      <c r="AL402" s="81"/>
      <c r="AM402" s="81"/>
      <c r="AN402" s="81"/>
      <c r="AO402" s="77">
        <f>IF(BABSIN!X402=0,,BABSIN!X402)</f>
        <v>0</v>
      </c>
      <c r="AP402" s="77"/>
      <c r="AQ402" s="77"/>
      <c r="AR402" s="77"/>
      <c r="AS402" s="77"/>
      <c r="AT402" s="77"/>
      <c r="AU402" s="77">
        <f t="shared" si="67"/>
        <v>0</v>
      </c>
      <c r="AV402" s="77"/>
      <c r="AW402" s="77"/>
      <c r="AX402" s="77"/>
      <c r="AY402" s="77"/>
      <c r="AZ402" s="77"/>
      <c r="BA402" s="99">
        <f t="shared" si="70"/>
        <v>0</v>
      </c>
      <c r="BB402" s="100"/>
      <c r="BC402" s="100"/>
      <c r="BD402" s="101"/>
      <c r="BE402" s="102">
        <f t="shared" si="71"/>
        <v>0</v>
      </c>
      <c r="BF402" s="103"/>
      <c r="BG402" s="104"/>
      <c r="BH402" s="6">
        <f t="shared" si="72"/>
        <v>0</v>
      </c>
      <c r="BI402" s="6">
        <f t="shared" si="73"/>
        <v>0</v>
      </c>
      <c r="BJ402" s="85">
        <f t="shared" ref="BJ402:BJ465" si="75">IF(AND(A402&lt;&gt;"",A402="S"),ROUND(Z402*$AD402,2),IF(AND(A402&lt;&gt;"",A402="T"),SUMIFS(IS,IC,CR),))</f>
        <v>0</v>
      </c>
      <c r="BK402" s="85"/>
      <c r="BL402" s="85"/>
      <c r="BM402" s="85"/>
      <c r="BN402" s="86"/>
      <c r="BO402">
        <f t="shared" si="68"/>
        <v>0</v>
      </c>
      <c r="BQ402">
        <f t="shared" si="74"/>
        <v>0</v>
      </c>
    </row>
    <row r="403" spans="1:69" ht="15" hidden="1" customHeight="1" x14ac:dyDescent="0.2">
      <c r="A403" s="3"/>
      <c r="B403" s="73"/>
      <c r="C403" s="74"/>
      <c r="D403" s="74"/>
      <c r="E403" s="74"/>
      <c r="F403" s="31">
        <f t="shared" si="69"/>
        <v>0</v>
      </c>
      <c r="G403" s="13"/>
      <c r="H403" s="4"/>
      <c r="I403" s="97">
        <f>BABSIN!G403</f>
        <v>0</v>
      </c>
      <c r="J403" s="97"/>
      <c r="K403" s="97"/>
      <c r="L403" s="97"/>
      <c r="M403" s="97"/>
      <c r="N403" s="97"/>
      <c r="O403" s="97"/>
      <c r="P403" s="97"/>
      <c r="Q403" s="97"/>
      <c r="R403" s="97"/>
      <c r="S403" s="97"/>
      <c r="T403" s="97"/>
      <c r="U403" s="97"/>
      <c r="V403" s="97"/>
      <c r="W403" s="98">
        <f>BABSIN!U403</f>
        <v>0</v>
      </c>
      <c r="X403" s="98"/>
      <c r="Y403" s="98"/>
      <c r="Z403" s="68"/>
      <c r="AA403" s="68"/>
      <c r="AB403" s="68"/>
      <c r="AC403" s="68"/>
      <c r="AD403" s="81"/>
      <c r="AE403" s="81"/>
      <c r="AF403" s="81"/>
      <c r="AG403" s="81"/>
      <c r="AH403" s="81"/>
      <c r="AI403" s="81">
        <f t="shared" ref="AI403:AI466" si="76">AD403*Z403</f>
        <v>0</v>
      </c>
      <c r="AJ403" s="81"/>
      <c r="AK403" s="81"/>
      <c r="AL403" s="81"/>
      <c r="AM403" s="81"/>
      <c r="AN403" s="81"/>
      <c r="AO403" s="77">
        <f>IF(BABSIN!X403=0,,BABSIN!X403)</f>
        <v>0</v>
      </c>
      <c r="AP403" s="77"/>
      <c r="AQ403" s="77"/>
      <c r="AR403" s="77"/>
      <c r="AS403" s="77"/>
      <c r="AT403" s="77"/>
      <c r="AU403" s="77">
        <f t="shared" ref="AU403:AU466" si="77">IF(A403="T",BJ403,ROUND(AO403*(1+$BK$11),2))</f>
        <v>0</v>
      </c>
      <c r="AV403" s="77"/>
      <c r="AW403" s="77"/>
      <c r="AX403" s="77"/>
      <c r="AY403" s="77"/>
      <c r="AZ403" s="77"/>
      <c r="BA403" s="99">
        <f t="shared" si="70"/>
        <v>0</v>
      </c>
      <c r="BB403" s="100"/>
      <c r="BC403" s="100"/>
      <c r="BD403" s="101"/>
      <c r="BE403" s="102">
        <f t="shared" si="71"/>
        <v>0</v>
      </c>
      <c r="BF403" s="103"/>
      <c r="BG403" s="104"/>
      <c r="BH403" s="6">
        <f t="shared" si="72"/>
        <v>0</v>
      </c>
      <c r="BI403" s="6">
        <f t="shared" si="73"/>
        <v>0</v>
      </c>
      <c r="BJ403" s="85">
        <f t="shared" si="75"/>
        <v>0</v>
      </c>
      <c r="BK403" s="85"/>
      <c r="BL403" s="85"/>
      <c r="BM403" s="85"/>
      <c r="BN403" s="86"/>
      <c r="BO403">
        <f t="shared" si="68"/>
        <v>0</v>
      </c>
      <c r="BQ403">
        <f t="shared" si="74"/>
        <v>0</v>
      </c>
    </row>
    <row r="404" spans="1:69" ht="15" hidden="1" customHeight="1" x14ac:dyDescent="0.2">
      <c r="A404" s="3"/>
      <c r="B404" s="73"/>
      <c r="C404" s="74"/>
      <c r="D404" s="74"/>
      <c r="E404" s="74"/>
      <c r="F404" s="31">
        <f t="shared" si="69"/>
        <v>0</v>
      </c>
      <c r="G404" s="13"/>
      <c r="H404" s="4"/>
      <c r="I404" s="97">
        <f>BABSIN!G404</f>
        <v>0</v>
      </c>
      <c r="J404" s="97"/>
      <c r="K404" s="97"/>
      <c r="L404" s="97"/>
      <c r="M404" s="97"/>
      <c r="N404" s="97"/>
      <c r="O404" s="97"/>
      <c r="P404" s="97"/>
      <c r="Q404" s="97"/>
      <c r="R404" s="97"/>
      <c r="S404" s="97"/>
      <c r="T404" s="97"/>
      <c r="U404" s="97"/>
      <c r="V404" s="97"/>
      <c r="W404" s="98">
        <f>BABSIN!U404</f>
        <v>0</v>
      </c>
      <c r="X404" s="98"/>
      <c r="Y404" s="98"/>
      <c r="Z404" s="68"/>
      <c r="AA404" s="68"/>
      <c r="AB404" s="68"/>
      <c r="AC404" s="68"/>
      <c r="AD404" s="81"/>
      <c r="AE404" s="81"/>
      <c r="AF404" s="81"/>
      <c r="AG404" s="81"/>
      <c r="AH404" s="81"/>
      <c r="AI404" s="81">
        <f t="shared" si="76"/>
        <v>0</v>
      </c>
      <c r="AJ404" s="81"/>
      <c r="AK404" s="81"/>
      <c r="AL404" s="81"/>
      <c r="AM404" s="81"/>
      <c r="AN404" s="81"/>
      <c r="AO404" s="77">
        <f>IF(BABSIN!X404=0,,BABSIN!X404)</f>
        <v>0</v>
      </c>
      <c r="AP404" s="77"/>
      <c r="AQ404" s="77"/>
      <c r="AR404" s="77"/>
      <c r="AS404" s="77"/>
      <c r="AT404" s="77"/>
      <c r="AU404" s="77">
        <f t="shared" si="77"/>
        <v>0</v>
      </c>
      <c r="AV404" s="77"/>
      <c r="AW404" s="77"/>
      <c r="AX404" s="77"/>
      <c r="AY404" s="77"/>
      <c r="AZ404" s="77"/>
      <c r="BA404" s="99">
        <f t="shared" si="70"/>
        <v>0</v>
      </c>
      <c r="BB404" s="100"/>
      <c r="BC404" s="100"/>
      <c r="BD404" s="101"/>
      <c r="BE404" s="102">
        <f t="shared" si="71"/>
        <v>0</v>
      </c>
      <c r="BF404" s="103"/>
      <c r="BG404" s="104"/>
      <c r="BH404" s="6">
        <f t="shared" si="72"/>
        <v>0</v>
      </c>
      <c r="BI404" s="6">
        <f t="shared" si="73"/>
        <v>0</v>
      </c>
      <c r="BJ404" s="85">
        <f t="shared" si="75"/>
        <v>0</v>
      </c>
      <c r="BK404" s="85"/>
      <c r="BL404" s="85"/>
      <c r="BM404" s="85"/>
      <c r="BN404" s="86"/>
      <c r="BO404">
        <f t="shared" si="68"/>
        <v>0</v>
      </c>
      <c r="BQ404">
        <f t="shared" si="74"/>
        <v>0</v>
      </c>
    </row>
    <row r="405" spans="1:69" ht="15" hidden="1" customHeight="1" x14ac:dyDescent="0.2">
      <c r="A405" s="3"/>
      <c r="B405" s="73"/>
      <c r="C405" s="74"/>
      <c r="D405" s="74"/>
      <c r="E405" s="74"/>
      <c r="F405" s="31">
        <f t="shared" si="69"/>
        <v>0</v>
      </c>
      <c r="G405" s="13"/>
      <c r="H405" s="4"/>
      <c r="I405" s="97">
        <f>BABSIN!G405</f>
        <v>0</v>
      </c>
      <c r="J405" s="97"/>
      <c r="K405" s="97"/>
      <c r="L405" s="97"/>
      <c r="M405" s="97"/>
      <c r="N405" s="97"/>
      <c r="O405" s="97"/>
      <c r="P405" s="97"/>
      <c r="Q405" s="97"/>
      <c r="R405" s="97"/>
      <c r="S405" s="97"/>
      <c r="T405" s="97"/>
      <c r="U405" s="97"/>
      <c r="V405" s="97"/>
      <c r="W405" s="98">
        <f>BABSIN!U405</f>
        <v>0</v>
      </c>
      <c r="X405" s="98"/>
      <c r="Y405" s="98"/>
      <c r="Z405" s="68"/>
      <c r="AA405" s="68"/>
      <c r="AB405" s="68"/>
      <c r="AC405" s="68"/>
      <c r="AD405" s="81"/>
      <c r="AE405" s="81"/>
      <c r="AF405" s="81"/>
      <c r="AG405" s="81"/>
      <c r="AH405" s="81"/>
      <c r="AI405" s="81">
        <f t="shared" si="76"/>
        <v>0</v>
      </c>
      <c r="AJ405" s="81"/>
      <c r="AK405" s="81"/>
      <c r="AL405" s="81"/>
      <c r="AM405" s="81"/>
      <c r="AN405" s="81"/>
      <c r="AO405" s="77">
        <f>IF(BABSIN!X405=0,,BABSIN!X405)</f>
        <v>0</v>
      </c>
      <c r="AP405" s="77"/>
      <c r="AQ405" s="77"/>
      <c r="AR405" s="77"/>
      <c r="AS405" s="77"/>
      <c r="AT405" s="77"/>
      <c r="AU405" s="77">
        <f t="shared" si="77"/>
        <v>0</v>
      </c>
      <c r="AV405" s="77"/>
      <c r="AW405" s="77"/>
      <c r="AX405" s="77"/>
      <c r="AY405" s="77"/>
      <c r="AZ405" s="77"/>
      <c r="BA405" s="99">
        <f t="shared" si="70"/>
        <v>0</v>
      </c>
      <c r="BB405" s="100"/>
      <c r="BC405" s="100"/>
      <c r="BD405" s="101"/>
      <c r="BE405" s="102">
        <f t="shared" si="71"/>
        <v>0</v>
      </c>
      <c r="BF405" s="103"/>
      <c r="BG405" s="104"/>
      <c r="BH405" s="6">
        <f t="shared" si="72"/>
        <v>0</v>
      </c>
      <c r="BI405" s="6">
        <f t="shared" si="73"/>
        <v>0</v>
      </c>
      <c r="BJ405" s="85">
        <f t="shared" si="75"/>
        <v>0</v>
      </c>
      <c r="BK405" s="85"/>
      <c r="BL405" s="85"/>
      <c r="BM405" s="85"/>
      <c r="BN405" s="86"/>
      <c r="BO405">
        <f t="shared" ref="BO405:BO468" si="78">IF(OR(A405="T",A405="S",A404="S"),"OK",)</f>
        <v>0</v>
      </c>
      <c r="BQ405">
        <f t="shared" si="74"/>
        <v>0</v>
      </c>
    </row>
    <row r="406" spans="1:69" ht="15" hidden="1" customHeight="1" x14ac:dyDescent="0.2">
      <c r="A406" s="3"/>
      <c r="B406" s="73"/>
      <c r="C406" s="74"/>
      <c r="D406" s="74"/>
      <c r="E406" s="74"/>
      <c r="F406" s="31">
        <f t="shared" si="69"/>
        <v>0</v>
      </c>
      <c r="G406" s="13"/>
      <c r="H406" s="4"/>
      <c r="I406" s="97">
        <f>BABSIN!G406</f>
        <v>0</v>
      </c>
      <c r="J406" s="97"/>
      <c r="K406" s="97"/>
      <c r="L406" s="97"/>
      <c r="M406" s="97"/>
      <c r="N406" s="97"/>
      <c r="O406" s="97"/>
      <c r="P406" s="97"/>
      <c r="Q406" s="97"/>
      <c r="R406" s="97"/>
      <c r="S406" s="97"/>
      <c r="T406" s="97"/>
      <c r="U406" s="97"/>
      <c r="V406" s="97"/>
      <c r="W406" s="98">
        <f>BABSIN!U406</f>
        <v>0</v>
      </c>
      <c r="X406" s="98"/>
      <c r="Y406" s="98"/>
      <c r="Z406" s="68"/>
      <c r="AA406" s="68"/>
      <c r="AB406" s="68"/>
      <c r="AC406" s="68"/>
      <c r="AD406" s="81"/>
      <c r="AE406" s="81"/>
      <c r="AF406" s="81"/>
      <c r="AG406" s="81"/>
      <c r="AH406" s="81"/>
      <c r="AI406" s="81">
        <f t="shared" si="76"/>
        <v>0</v>
      </c>
      <c r="AJ406" s="81"/>
      <c r="AK406" s="81"/>
      <c r="AL406" s="81"/>
      <c r="AM406" s="81"/>
      <c r="AN406" s="81"/>
      <c r="AO406" s="77">
        <f>IF(BABSIN!X406=0,,BABSIN!X406)</f>
        <v>0</v>
      </c>
      <c r="AP406" s="77"/>
      <c r="AQ406" s="77"/>
      <c r="AR406" s="77"/>
      <c r="AS406" s="77"/>
      <c r="AT406" s="77"/>
      <c r="AU406" s="77">
        <f t="shared" si="77"/>
        <v>0</v>
      </c>
      <c r="AV406" s="77"/>
      <c r="AW406" s="77"/>
      <c r="AX406" s="77"/>
      <c r="AY406" s="77"/>
      <c r="AZ406" s="77"/>
      <c r="BA406" s="99">
        <f t="shared" si="70"/>
        <v>0</v>
      </c>
      <c r="BB406" s="100"/>
      <c r="BC406" s="100"/>
      <c r="BD406" s="101"/>
      <c r="BE406" s="102">
        <f t="shared" si="71"/>
        <v>0</v>
      </c>
      <c r="BF406" s="103"/>
      <c r="BG406" s="104"/>
      <c r="BH406" s="6">
        <f t="shared" si="72"/>
        <v>0</v>
      </c>
      <c r="BI406" s="6">
        <f t="shared" si="73"/>
        <v>0</v>
      </c>
      <c r="BJ406" s="85">
        <f t="shared" si="75"/>
        <v>0</v>
      </c>
      <c r="BK406" s="85"/>
      <c r="BL406" s="85"/>
      <c r="BM406" s="85"/>
      <c r="BN406" s="86"/>
      <c r="BO406">
        <f t="shared" si="78"/>
        <v>0</v>
      </c>
      <c r="BQ406">
        <f t="shared" si="74"/>
        <v>0</v>
      </c>
    </row>
    <row r="407" spans="1:69" ht="15" hidden="1" customHeight="1" x14ac:dyDescent="0.2">
      <c r="A407" s="3"/>
      <c r="B407" s="73"/>
      <c r="C407" s="74"/>
      <c r="D407" s="74"/>
      <c r="E407" s="74"/>
      <c r="F407" s="31">
        <f t="shared" si="69"/>
        <v>0</v>
      </c>
      <c r="G407" s="13"/>
      <c r="H407" s="4"/>
      <c r="I407" s="97">
        <f>BABSIN!G407</f>
        <v>0</v>
      </c>
      <c r="J407" s="97"/>
      <c r="K407" s="97"/>
      <c r="L407" s="97"/>
      <c r="M407" s="97"/>
      <c r="N407" s="97"/>
      <c r="O407" s="97"/>
      <c r="P407" s="97"/>
      <c r="Q407" s="97"/>
      <c r="R407" s="97"/>
      <c r="S407" s="97"/>
      <c r="T407" s="97"/>
      <c r="U407" s="97"/>
      <c r="V407" s="97"/>
      <c r="W407" s="98">
        <f>BABSIN!U407</f>
        <v>0</v>
      </c>
      <c r="X407" s="98"/>
      <c r="Y407" s="98"/>
      <c r="Z407" s="68"/>
      <c r="AA407" s="68"/>
      <c r="AB407" s="68"/>
      <c r="AC407" s="68"/>
      <c r="AD407" s="81"/>
      <c r="AE407" s="81"/>
      <c r="AF407" s="81"/>
      <c r="AG407" s="81"/>
      <c r="AH407" s="81"/>
      <c r="AI407" s="81">
        <f t="shared" si="76"/>
        <v>0</v>
      </c>
      <c r="AJ407" s="81"/>
      <c r="AK407" s="81"/>
      <c r="AL407" s="81"/>
      <c r="AM407" s="81"/>
      <c r="AN407" s="81"/>
      <c r="AO407" s="77">
        <f>IF(BABSIN!X407=0,,BABSIN!X407)</f>
        <v>0</v>
      </c>
      <c r="AP407" s="77"/>
      <c r="AQ407" s="77"/>
      <c r="AR407" s="77"/>
      <c r="AS407" s="77"/>
      <c r="AT407" s="77"/>
      <c r="AU407" s="77">
        <f t="shared" si="77"/>
        <v>0</v>
      </c>
      <c r="AV407" s="77"/>
      <c r="AW407" s="77"/>
      <c r="AX407" s="77"/>
      <c r="AY407" s="77"/>
      <c r="AZ407" s="77"/>
      <c r="BA407" s="99">
        <f t="shared" si="70"/>
        <v>0</v>
      </c>
      <c r="BB407" s="100"/>
      <c r="BC407" s="100"/>
      <c r="BD407" s="101"/>
      <c r="BE407" s="102">
        <f t="shared" si="71"/>
        <v>0</v>
      </c>
      <c r="BF407" s="103"/>
      <c r="BG407" s="104"/>
      <c r="BH407" s="6">
        <f t="shared" si="72"/>
        <v>0</v>
      </c>
      <c r="BI407" s="6">
        <f t="shared" si="73"/>
        <v>0</v>
      </c>
      <c r="BJ407" s="85">
        <f t="shared" si="75"/>
        <v>0</v>
      </c>
      <c r="BK407" s="85"/>
      <c r="BL407" s="85"/>
      <c r="BM407" s="85"/>
      <c r="BN407" s="86"/>
      <c r="BO407">
        <f t="shared" si="78"/>
        <v>0</v>
      </c>
      <c r="BQ407">
        <f t="shared" si="74"/>
        <v>0</v>
      </c>
    </row>
    <row r="408" spans="1:69" ht="15" hidden="1" customHeight="1" x14ac:dyDescent="0.2">
      <c r="A408" s="3"/>
      <c r="B408" s="73"/>
      <c r="C408" s="74"/>
      <c r="D408" s="74"/>
      <c r="E408" s="74"/>
      <c r="F408" s="31">
        <f t="shared" si="69"/>
        <v>0</v>
      </c>
      <c r="G408" s="13"/>
      <c r="H408" s="4"/>
      <c r="I408" s="97">
        <f>BABSIN!G408</f>
        <v>0</v>
      </c>
      <c r="J408" s="97"/>
      <c r="K408" s="97"/>
      <c r="L408" s="97"/>
      <c r="M408" s="97"/>
      <c r="N408" s="97"/>
      <c r="O408" s="97"/>
      <c r="P408" s="97"/>
      <c r="Q408" s="97"/>
      <c r="R408" s="97"/>
      <c r="S408" s="97"/>
      <c r="T408" s="97"/>
      <c r="U408" s="97"/>
      <c r="V408" s="97"/>
      <c r="W408" s="98">
        <f>BABSIN!U408</f>
        <v>0</v>
      </c>
      <c r="X408" s="98"/>
      <c r="Y408" s="98"/>
      <c r="Z408" s="68"/>
      <c r="AA408" s="68"/>
      <c r="AB408" s="68"/>
      <c r="AC408" s="68"/>
      <c r="AD408" s="81"/>
      <c r="AE408" s="81"/>
      <c r="AF408" s="81"/>
      <c r="AG408" s="81"/>
      <c r="AH408" s="81"/>
      <c r="AI408" s="81">
        <f t="shared" si="76"/>
        <v>0</v>
      </c>
      <c r="AJ408" s="81"/>
      <c r="AK408" s="81"/>
      <c r="AL408" s="81"/>
      <c r="AM408" s="81"/>
      <c r="AN408" s="81"/>
      <c r="AO408" s="77">
        <f>IF(BABSIN!X408=0,,BABSIN!X408)</f>
        <v>0</v>
      </c>
      <c r="AP408" s="77"/>
      <c r="AQ408" s="77"/>
      <c r="AR408" s="77"/>
      <c r="AS408" s="77"/>
      <c r="AT408" s="77"/>
      <c r="AU408" s="77">
        <f t="shared" si="77"/>
        <v>0</v>
      </c>
      <c r="AV408" s="77"/>
      <c r="AW408" s="77"/>
      <c r="AX408" s="77"/>
      <c r="AY408" s="77"/>
      <c r="AZ408" s="77"/>
      <c r="BA408" s="99">
        <f t="shared" si="70"/>
        <v>0</v>
      </c>
      <c r="BB408" s="100"/>
      <c r="BC408" s="100"/>
      <c r="BD408" s="101"/>
      <c r="BE408" s="102">
        <f t="shared" si="71"/>
        <v>0</v>
      </c>
      <c r="BF408" s="103"/>
      <c r="BG408" s="104"/>
      <c r="BH408" s="6">
        <f t="shared" si="72"/>
        <v>0</v>
      </c>
      <c r="BI408" s="6">
        <f t="shared" si="73"/>
        <v>0</v>
      </c>
      <c r="BJ408" s="85">
        <f t="shared" si="75"/>
        <v>0</v>
      </c>
      <c r="BK408" s="85"/>
      <c r="BL408" s="85"/>
      <c r="BM408" s="85"/>
      <c r="BN408" s="86"/>
      <c r="BO408">
        <f t="shared" si="78"/>
        <v>0</v>
      </c>
      <c r="BQ408">
        <f t="shared" si="74"/>
        <v>0</v>
      </c>
    </row>
    <row r="409" spans="1:69" ht="15" hidden="1" customHeight="1" x14ac:dyDescent="0.2">
      <c r="A409" s="3"/>
      <c r="B409" s="73"/>
      <c r="C409" s="74"/>
      <c r="D409" s="74"/>
      <c r="E409" s="74"/>
      <c r="F409" s="31">
        <f t="shared" si="69"/>
        <v>0</v>
      </c>
      <c r="G409" s="13"/>
      <c r="H409" s="4"/>
      <c r="I409" s="97">
        <f>BABSIN!G409</f>
        <v>0</v>
      </c>
      <c r="J409" s="97"/>
      <c r="K409" s="97"/>
      <c r="L409" s="97"/>
      <c r="M409" s="97"/>
      <c r="N409" s="97"/>
      <c r="O409" s="97"/>
      <c r="P409" s="97"/>
      <c r="Q409" s="97"/>
      <c r="R409" s="97"/>
      <c r="S409" s="97"/>
      <c r="T409" s="97"/>
      <c r="U409" s="97"/>
      <c r="V409" s="97"/>
      <c r="W409" s="98">
        <f>BABSIN!U409</f>
        <v>0</v>
      </c>
      <c r="X409" s="98"/>
      <c r="Y409" s="98"/>
      <c r="Z409" s="68"/>
      <c r="AA409" s="68"/>
      <c r="AB409" s="68"/>
      <c r="AC409" s="68"/>
      <c r="AD409" s="81"/>
      <c r="AE409" s="81"/>
      <c r="AF409" s="81"/>
      <c r="AG409" s="81"/>
      <c r="AH409" s="81"/>
      <c r="AI409" s="81">
        <f t="shared" si="76"/>
        <v>0</v>
      </c>
      <c r="AJ409" s="81"/>
      <c r="AK409" s="81"/>
      <c r="AL409" s="81"/>
      <c r="AM409" s="81"/>
      <c r="AN409" s="81"/>
      <c r="AO409" s="77">
        <f>IF(BABSIN!X409=0,,BABSIN!X409)</f>
        <v>0</v>
      </c>
      <c r="AP409" s="77"/>
      <c r="AQ409" s="77"/>
      <c r="AR409" s="77"/>
      <c r="AS409" s="77"/>
      <c r="AT409" s="77"/>
      <c r="AU409" s="77">
        <f t="shared" si="77"/>
        <v>0</v>
      </c>
      <c r="AV409" s="77"/>
      <c r="AW409" s="77"/>
      <c r="AX409" s="77"/>
      <c r="AY409" s="77"/>
      <c r="AZ409" s="77"/>
      <c r="BA409" s="99">
        <f t="shared" si="70"/>
        <v>0</v>
      </c>
      <c r="BB409" s="100"/>
      <c r="BC409" s="100"/>
      <c r="BD409" s="101"/>
      <c r="BE409" s="102">
        <f t="shared" si="71"/>
        <v>0</v>
      </c>
      <c r="BF409" s="103"/>
      <c r="BG409" s="104"/>
      <c r="BH409" s="6">
        <f t="shared" si="72"/>
        <v>0</v>
      </c>
      <c r="BI409" s="6">
        <f t="shared" si="73"/>
        <v>0</v>
      </c>
      <c r="BJ409" s="85">
        <f t="shared" si="75"/>
        <v>0</v>
      </c>
      <c r="BK409" s="85"/>
      <c r="BL409" s="85"/>
      <c r="BM409" s="85"/>
      <c r="BN409" s="86"/>
      <c r="BO409">
        <f t="shared" si="78"/>
        <v>0</v>
      </c>
      <c r="BQ409">
        <f t="shared" si="74"/>
        <v>0</v>
      </c>
    </row>
    <row r="410" spans="1:69" ht="15" hidden="1" customHeight="1" x14ac:dyDescent="0.2">
      <c r="A410" s="3"/>
      <c r="B410" s="73"/>
      <c r="C410" s="74"/>
      <c r="D410" s="74"/>
      <c r="E410" s="74"/>
      <c r="F410" s="31">
        <f t="shared" si="69"/>
        <v>0</v>
      </c>
      <c r="G410" s="13"/>
      <c r="H410" s="4"/>
      <c r="I410" s="97">
        <f>BABSIN!G410</f>
        <v>0</v>
      </c>
      <c r="J410" s="97"/>
      <c r="K410" s="97"/>
      <c r="L410" s="97"/>
      <c r="M410" s="97"/>
      <c r="N410" s="97"/>
      <c r="O410" s="97"/>
      <c r="P410" s="97"/>
      <c r="Q410" s="97"/>
      <c r="R410" s="97"/>
      <c r="S410" s="97"/>
      <c r="T410" s="97"/>
      <c r="U410" s="97"/>
      <c r="V410" s="97"/>
      <c r="W410" s="98">
        <f>BABSIN!U410</f>
        <v>0</v>
      </c>
      <c r="X410" s="98"/>
      <c r="Y410" s="98"/>
      <c r="Z410" s="68"/>
      <c r="AA410" s="68"/>
      <c r="AB410" s="68"/>
      <c r="AC410" s="68"/>
      <c r="AD410" s="81"/>
      <c r="AE410" s="81"/>
      <c r="AF410" s="81"/>
      <c r="AG410" s="81"/>
      <c r="AH410" s="81"/>
      <c r="AI410" s="81">
        <f t="shared" si="76"/>
        <v>0</v>
      </c>
      <c r="AJ410" s="81"/>
      <c r="AK410" s="81"/>
      <c r="AL410" s="81"/>
      <c r="AM410" s="81"/>
      <c r="AN410" s="81"/>
      <c r="AO410" s="77">
        <f>IF(BABSIN!X410=0,,BABSIN!X410)</f>
        <v>0</v>
      </c>
      <c r="AP410" s="77"/>
      <c r="AQ410" s="77"/>
      <c r="AR410" s="77"/>
      <c r="AS410" s="77"/>
      <c r="AT410" s="77"/>
      <c r="AU410" s="77">
        <f t="shared" si="77"/>
        <v>0</v>
      </c>
      <c r="AV410" s="77"/>
      <c r="AW410" s="77"/>
      <c r="AX410" s="77"/>
      <c r="AY410" s="77"/>
      <c r="AZ410" s="77"/>
      <c r="BA410" s="99">
        <f t="shared" si="70"/>
        <v>0</v>
      </c>
      <c r="BB410" s="100"/>
      <c r="BC410" s="100"/>
      <c r="BD410" s="101"/>
      <c r="BE410" s="102">
        <f t="shared" si="71"/>
        <v>0</v>
      </c>
      <c r="BF410" s="103"/>
      <c r="BG410" s="104"/>
      <c r="BH410" s="6">
        <f t="shared" si="72"/>
        <v>0</v>
      </c>
      <c r="BI410" s="6">
        <f t="shared" si="73"/>
        <v>0</v>
      </c>
      <c r="BJ410" s="85">
        <f t="shared" si="75"/>
        <v>0</v>
      </c>
      <c r="BK410" s="85"/>
      <c r="BL410" s="85"/>
      <c r="BM410" s="85"/>
      <c r="BN410" s="86"/>
      <c r="BO410">
        <f t="shared" si="78"/>
        <v>0</v>
      </c>
      <c r="BQ410">
        <f t="shared" si="74"/>
        <v>0</v>
      </c>
    </row>
    <row r="411" spans="1:69" ht="15" hidden="1" customHeight="1" x14ac:dyDescent="0.2">
      <c r="A411" s="3"/>
      <c r="B411" s="73"/>
      <c r="C411" s="74"/>
      <c r="D411" s="74"/>
      <c r="E411" s="74"/>
      <c r="F411" s="31">
        <f t="shared" si="69"/>
        <v>0</v>
      </c>
      <c r="G411" s="13"/>
      <c r="H411" s="4"/>
      <c r="I411" s="97">
        <f>BABSIN!G411</f>
        <v>0</v>
      </c>
      <c r="J411" s="97"/>
      <c r="K411" s="97"/>
      <c r="L411" s="97"/>
      <c r="M411" s="97"/>
      <c r="N411" s="97"/>
      <c r="O411" s="97"/>
      <c r="P411" s="97"/>
      <c r="Q411" s="97"/>
      <c r="R411" s="97"/>
      <c r="S411" s="97"/>
      <c r="T411" s="97"/>
      <c r="U411" s="97"/>
      <c r="V411" s="97"/>
      <c r="W411" s="98">
        <f>BABSIN!U411</f>
        <v>0</v>
      </c>
      <c r="X411" s="98"/>
      <c r="Y411" s="98"/>
      <c r="Z411" s="68"/>
      <c r="AA411" s="68"/>
      <c r="AB411" s="68"/>
      <c r="AC411" s="68"/>
      <c r="AD411" s="81"/>
      <c r="AE411" s="81"/>
      <c r="AF411" s="81"/>
      <c r="AG411" s="81"/>
      <c r="AH411" s="81"/>
      <c r="AI411" s="81">
        <f t="shared" si="76"/>
        <v>0</v>
      </c>
      <c r="AJ411" s="81"/>
      <c r="AK411" s="81"/>
      <c r="AL411" s="81"/>
      <c r="AM411" s="81"/>
      <c r="AN411" s="81"/>
      <c r="AO411" s="77">
        <f>IF(BABSIN!X411=0,,BABSIN!X411)</f>
        <v>0</v>
      </c>
      <c r="AP411" s="77"/>
      <c r="AQ411" s="77"/>
      <c r="AR411" s="77"/>
      <c r="AS411" s="77"/>
      <c r="AT411" s="77"/>
      <c r="AU411" s="77">
        <f t="shared" si="77"/>
        <v>0</v>
      </c>
      <c r="AV411" s="77"/>
      <c r="AW411" s="77"/>
      <c r="AX411" s="77"/>
      <c r="AY411" s="77"/>
      <c r="AZ411" s="77"/>
      <c r="BA411" s="99">
        <f t="shared" si="70"/>
        <v>0</v>
      </c>
      <c r="BB411" s="100"/>
      <c r="BC411" s="100"/>
      <c r="BD411" s="101"/>
      <c r="BE411" s="102">
        <f t="shared" si="71"/>
        <v>0</v>
      </c>
      <c r="BF411" s="103"/>
      <c r="BG411" s="104"/>
      <c r="BH411" s="6">
        <f t="shared" si="72"/>
        <v>0</v>
      </c>
      <c r="BI411" s="6">
        <f t="shared" si="73"/>
        <v>0</v>
      </c>
      <c r="BJ411" s="85">
        <f t="shared" si="75"/>
        <v>0</v>
      </c>
      <c r="BK411" s="85"/>
      <c r="BL411" s="85"/>
      <c r="BM411" s="85"/>
      <c r="BN411" s="86"/>
      <c r="BO411">
        <f t="shared" si="78"/>
        <v>0</v>
      </c>
      <c r="BQ411">
        <f t="shared" si="74"/>
        <v>0</v>
      </c>
    </row>
    <row r="412" spans="1:69" ht="15" hidden="1" customHeight="1" x14ac:dyDescent="0.2">
      <c r="A412" s="3"/>
      <c r="B412" s="73"/>
      <c r="C412" s="74"/>
      <c r="D412" s="74"/>
      <c r="E412" s="74"/>
      <c r="F412" s="31">
        <f t="shared" si="69"/>
        <v>0</v>
      </c>
      <c r="G412" s="13"/>
      <c r="H412" s="4"/>
      <c r="I412" s="97">
        <f>BABSIN!G412</f>
        <v>0</v>
      </c>
      <c r="J412" s="97"/>
      <c r="K412" s="97"/>
      <c r="L412" s="97"/>
      <c r="M412" s="97"/>
      <c r="N412" s="97"/>
      <c r="O412" s="97"/>
      <c r="P412" s="97"/>
      <c r="Q412" s="97"/>
      <c r="R412" s="97"/>
      <c r="S412" s="97"/>
      <c r="T412" s="97"/>
      <c r="U412" s="97"/>
      <c r="V412" s="97"/>
      <c r="W412" s="98">
        <f>BABSIN!U412</f>
        <v>0</v>
      </c>
      <c r="X412" s="98"/>
      <c r="Y412" s="98"/>
      <c r="Z412" s="68"/>
      <c r="AA412" s="68"/>
      <c r="AB412" s="68"/>
      <c r="AC412" s="68"/>
      <c r="AD412" s="81"/>
      <c r="AE412" s="81"/>
      <c r="AF412" s="81"/>
      <c r="AG412" s="81"/>
      <c r="AH412" s="81"/>
      <c r="AI412" s="81">
        <f t="shared" si="76"/>
        <v>0</v>
      </c>
      <c r="AJ412" s="81"/>
      <c r="AK412" s="81"/>
      <c r="AL412" s="81"/>
      <c r="AM412" s="81"/>
      <c r="AN412" s="81"/>
      <c r="AO412" s="77">
        <f>IF(BABSIN!X412=0,,BABSIN!X412)</f>
        <v>0</v>
      </c>
      <c r="AP412" s="77"/>
      <c r="AQ412" s="77"/>
      <c r="AR412" s="77"/>
      <c r="AS412" s="77"/>
      <c r="AT412" s="77"/>
      <c r="AU412" s="77">
        <f t="shared" si="77"/>
        <v>0</v>
      </c>
      <c r="AV412" s="77"/>
      <c r="AW412" s="77"/>
      <c r="AX412" s="77"/>
      <c r="AY412" s="77"/>
      <c r="AZ412" s="77"/>
      <c r="BA412" s="99">
        <f t="shared" si="70"/>
        <v>0</v>
      </c>
      <c r="BB412" s="100"/>
      <c r="BC412" s="100"/>
      <c r="BD412" s="101"/>
      <c r="BE412" s="102">
        <f t="shared" si="71"/>
        <v>0</v>
      </c>
      <c r="BF412" s="103"/>
      <c r="BG412" s="104"/>
      <c r="BH412" s="6">
        <f t="shared" si="72"/>
        <v>0</v>
      </c>
      <c r="BI412" s="6">
        <f t="shared" si="73"/>
        <v>0</v>
      </c>
      <c r="BJ412" s="85">
        <f t="shared" si="75"/>
        <v>0</v>
      </c>
      <c r="BK412" s="85"/>
      <c r="BL412" s="85"/>
      <c r="BM412" s="85"/>
      <c r="BN412" s="86"/>
      <c r="BO412">
        <f t="shared" si="78"/>
        <v>0</v>
      </c>
      <c r="BQ412">
        <f t="shared" si="74"/>
        <v>0</v>
      </c>
    </row>
    <row r="413" spans="1:69" ht="15" hidden="1" customHeight="1" x14ac:dyDescent="0.2">
      <c r="A413" s="3"/>
      <c r="B413" s="73"/>
      <c r="C413" s="74"/>
      <c r="D413" s="74"/>
      <c r="E413" s="74"/>
      <c r="F413" s="31">
        <f t="shared" si="69"/>
        <v>0</v>
      </c>
      <c r="G413" s="13"/>
      <c r="H413" s="4"/>
      <c r="I413" s="97">
        <f>BABSIN!G413</f>
        <v>0</v>
      </c>
      <c r="J413" s="97"/>
      <c r="K413" s="97"/>
      <c r="L413" s="97"/>
      <c r="M413" s="97"/>
      <c r="N413" s="97"/>
      <c r="O413" s="97"/>
      <c r="P413" s="97"/>
      <c r="Q413" s="97"/>
      <c r="R413" s="97"/>
      <c r="S413" s="97"/>
      <c r="T413" s="97"/>
      <c r="U413" s="97"/>
      <c r="V413" s="97"/>
      <c r="W413" s="98">
        <f>BABSIN!U413</f>
        <v>0</v>
      </c>
      <c r="X413" s="98"/>
      <c r="Y413" s="98"/>
      <c r="Z413" s="68"/>
      <c r="AA413" s="68"/>
      <c r="AB413" s="68"/>
      <c r="AC413" s="68"/>
      <c r="AD413" s="81"/>
      <c r="AE413" s="81"/>
      <c r="AF413" s="81"/>
      <c r="AG413" s="81"/>
      <c r="AH413" s="81"/>
      <c r="AI413" s="81">
        <f t="shared" si="76"/>
        <v>0</v>
      </c>
      <c r="AJ413" s="81"/>
      <c r="AK413" s="81"/>
      <c r="AL413" s="81"/>
      <c r="AM413" s="81"/>
      <c r="AN413" s="81"/>
      <c r="AO413" s="77">
        <f>IF(BABSIN!X413=0,,BABSIN!X413)</f>
        <v>0</v>
      </c>
      <c r="AP413" s="77"/>
      <c r="AQ413" s="77"/>
      <c r="AR413" s="77"/>
      <c r="AS413" s="77"/>
      <c r="AT413" s="77"/>
      <c r="AU413" s="77">
        <f t="shared" si="77"/>
        <v>0</v>
      </c>
      <c r="AV413" s="77"/>
      <c r="AW413" s="77"/>
      <c r="AX413" s="77"/>
      <c r="AY413" s="77"/>
      <c r="AZ413" s="77"/>
      <c r="BA413" s="99">
        <f t="shared" si="70"/>
        <v>0</v>
      </c>
      <c r="BB413" s="100"/>
      <c r="BC413" s="100"/>
      <c r="BD413" s="101"/>
      <c r="BE413" s="102">
        <f t="shared" si="71"/>
        <v>0</v>
      </c>
      <c r="BF413" s="103"/>
      <c r="BG413" s="104"/>
      <c r="BH413" s="6">
        <f t="shared" si="72"/>
        <v>0</v>
      </c>
      <c r="BI413" s="6">
        <f t="shared" si="73"/>
        <v>0</v>
      </c>
      <c r="BJ413" s="85">
        <f t="shared" si="75"/>
        <v>0</v>
      </c>
      <c r="BK413" s="85"/>
      <c r="BL413" s="85"/>
      <c r="BM413" s="85"/>
      <c r="BN413" s="86"/>
      <c r="BO413">
        <f t="shared" si="78"/>
        <v>0</v>
      </c>
      <c r="BQ413">
        <f t="shared" si="74"/>
        <v>0</v>
      </c>
    </row>
    <row r="414" spans="1:69" ht="15" hidden="1" customHeight="1" x14ac:dyDescent="0.2">
      <c r="A414" s="3"/>
      <c r="B414" s="73"/>
      <c r="C414" s="74"/>
      <c r="D414" s="74"/>
      <c r="E414" s="74"/>
      <c r="F414" s="31">
        <f t="shared" si="69"/>
        <v>0</v>
      </c>
      <c r="G414" s="13"/>
      <c r="H414" s="4"/>
      <c r="I414" s="97">
        <f>BABSIN!G414</f>
        <v>0</v>
      </c>
      <c r="J414" s="97"/>
      <c r="K414" s="97"/>
      <c r="L414" s="97"/>
      <c r="M414" s="97"/>
      <c r="N414" s="97"/>
      <c r="O414" s="97"/>
      <c r="P414" s="97"/>
      <c r="Q414" s="97"/>
      <c r="R414" s="97"/>
      <c r="S414" s="97"/>
      <c r="T414" s="97"/>
      <c r="U414" s="97"/>
      <c r="V414" s="97"/>
      <c r="W414" s="98">
        <f>BABSIN!U414</f>
        <v>0</v>
      </c>
      <c r="X414" s="98"/>
      <c r="Y414" s="98"/>
      <c r="Z414" s="68"/>
      <c r="AA414" s="68"/>
      <c r="AB414" s="68"/>
      <c r="AC414" s="68"/>
      <c r="AD414" s="81"/>
      <c r="AE414" s="81"/>
      <c r="AF414" s="81"/>
      <c r="AG414" s="81"/>
      <c r="AH414" s="81"/>
      <c r="AI414" s="81">
        <f t="shared" si="76"/>
        <v>0</v>
      </c>
      <c r="AJ414" s="81"/>
      <c r="AK414" s="81"/>
      <c r="AL414" s="81"/>
      <c r="AM414" s="81"/>
      <c r="AN414" s="81"/>
      <c r="AO414" s="77">
        <f>IF(BABSIN!X414=0,,BABSIN!X414)</f>
        <v>0</v>
      </c>
      <c r="AP414" s="77"/>
      <c r="AQ414" s="77"/>
      <c r="AR414" s="77"/>
      <c r="AS414" s="77"/>
      <c r="AT414" s="77"/>
      <c r="AU414" s="77">
        <f t="shared" si="77"/>
        <v>0</v>
      </c>
      <c r="AV414" s="77"/>
      <c r="AW414" s="77"/>
      <c r="AX414" s="77"/>
      <c r="AY414" s="77"/>
      <c r="AZ414" s="77"/>
      <c r="BA414" s="99">
        <f t="shared" si="70"/>
        <v>0</v>
      </c>
      <c r="BB414" s="100"/>
      <c r="BC414" s="100"/>
      <c r="BD414" s="101"/>
      <c r="BE414" s="102">
        <f t="shared" si="71"/>
        <v>0</v>
      </c>
      <c r="BF414" s="103"/>
      <c r="BG414" s="104"/>
      <c r="BH414" s="6">
        <f t="shared" si="72"/>
        <v>0</v>
      </c>
      <c r="BI414" s="6">
        <f t="shared" si="73"/>
        <v>0</v>
      </c>
      <c r="BJ414" s="85">
        <f t="shared" si="75"/>
        <v>0</v>
      </c>
      <c r="BK414" s="85"/>
      <c r="BL414" s="85"/>
      <c r="BM414" s="85"/>
      <c r="BN414" s="86"/>
      <c r="BO414">
        <f t="shared" si="78"/>
        <v>0</v>
      </c>
      <c r="BQ414">
        <f t="shared" si="74"/>
        <v>0</v>
      </c>
    </row>
    <row r="415" spans="1:69" ht="15" hidden="1" customHeight="1" x14ac:dyDescent="0.2">
      <c r="A415" s="3"/>
      <c r="B415" s="73"/>
      <c r="C415" s="74"/>
      <c r="D415" s="74"/>
      <c r="E415" s="74"/>
      <c r="F415" s="31">
        <f t="shared" si="69"/>
        <v>0</v>
      </c>
      <c r="G415" s="13"/>
      <c r="H415" s="4"/>
      <c r="I415" s="97">
        <f>BABSIN!G415</f>
        <v>0</v>
      </c>
      <c r="J415" s="97"/>
      <c r="K415" s="97"/>
      <c r="L415" s="97"/>
      <c r="M415" s="97"/>
      <c r="N415" s="97"/>
      <c r="O415" s="97"/>
      <c r="P415" s="97"/>
      <c r="Q415" s="97"/>
      <c r="R415" s="97"/>
      <c r="S415" s="97"/>
      <c r="T415" s="97"/>
      <c r="U415" s="97"/>
      <c r="V415" s="97"/>
      <c r="W415" s="98">
        <f>BABSIN!U415</f>
        <v>0</v>
      </c>
      <c r="X415" s="98"/>
      <c r="Y415" s="98"/>
      <c r="Z415" s="68"/>
      <c r="AA415" s="68"/>
      <c r="AB415" s="68"/>
      <c r="AC415" s="68"/>
      <c r="AD415" s="81"/>
      <c r="AE415" s="81"/>
      <c r="AF415" s="81"/>
      <c r="AG415" s="81"/>
      <c r="AH415" s="81"/>
      <c r="AI415" s="81">
        <f t="shared" si="76"/>
        <v>0</v>
      </c>
      <c r="AJ415" s="81"/>
      <c r="AK415" s="81"/>
      <c r="AL415" s="81"/>
      <c r="AM415" s="81"/>
      <c r="AN415" s="81"/>
      <c r="AO415" s="77">
        <f>IF(BABSIN!X415=0,,BABSIN!X415)</f>
        <v>0</v>
      </c>
      <c r="AP415" s="77"/>
      <c r="AQ415" s="77"/>
      <c r="AR415" s="77"/>
      <c r="AS415" s="77"/>
      <c r="AT415" s="77"/>
      <c r="AU415" s="77">
        <f t="shared" si="77"/>
        <v>0</v>
      </c>
      <c r="AV415" s="77"/>
      <c r="AW415" s="77"/>
      <c r="AX415" s="77"/>
      <c r="AY415" s="77"/>
      <c r="AZ415" s="77"/>
      <c r="BA415" s="99">
        <f t="shared" si="70"/>
        <v>0</v>
      </c>
      <c r="BB415" s="100"/>
      <c r="BC415" s="100"/>
      <c r="BD415" s="101"/>
      <c r="BE415" s="102">
        <f t="shared" si="71"/>
        <v>0</v>
      </c>
      <c r="BF415" s="103"/>
      <c r="BG415" s="104"/>
      <c r="BH415" s="6">
        <f t="shared" si="72"/>
        <v>0</v>
      </c>
      <c r="BI415" s="6">
        <f t="shared" si="73"/>
        <v>0</v>
      </c>
      <c r="BJ415" s="85">
        <f t="shared" si="75"/>
        <v>0</v>
      </c>
      <c r="BK415" s="85"/>
      <c r="BL415" s="85"/>
      <c r="BM415" s="85"/>
      <c r="BN415" s="86"/>
      <c r="BO415">
        <f t="shared" si="78"/>
        <v>0</v>
      </c>
      <c r="BQ415">
        <f t="shared" si="74"/>
        <v>0</v>
      </c>
    </row>
    <row r="416" spans="1:69" ht="15" hidden="1" customHeight="1" x14ac:dyDescent="0.2">
      <c r="A416" s="3"/>
      <c r="B416" s="73"/>
      <c r="C416" s="74"/>
      <c r="D416" s="74"/>
      <c r="E416" s="74"/>
      <c r="F416" s="31">
        <f t="shared" ref="F416:F479" si="79">IF(A416="T",B416,IF(A416="S",F415,))</f>
        <v>0</v>
      </c>
      <c r="G416" s="13"/>
      <c r="H416" s="4"/>
      <c r="I416" s="97">
        <f>BABSIN!G416</f>
        <v>0</v>
      </c>
      <c r="J416" s="97"/>
      <c r="K416" s="97"/>
      <c r="L416" s="97"/>
      <c r="M416" s="97"/>
      <c r="N416" s="97"/>
      <c r="O416" s="97"/>
      <c r="P416" s="97"/>
      <c r="Q416" s="97"/>
      <c r="R416" s="97"/>
      <c r="S416" s="97"/>
      <c r="T416" s="97"/>
      <c r="U416" s="97"/>
      <c r="V416" s="97"/>
      <c r="W416" s="98">
        <f>BABSIN!U416</f>
        <v>0</v>
      </c>
      <c r="X416" s="98"/>
      <c r="Y416" s="98"/>
      <c r="Z416" s="68"/>
      <c r="AA416" s="68"/>
      <c r="AB416" s="68"/>
      <c r="AC416" s="68"/>
      <c r="AD416" s="81"/>
      <c r="AE416" s="81"/>
      <c r="AF416" s="81"/>
      <c r="AG416" s="81"/>
      <c r="AH416" s="81"/>
      <c r="AI416" s="81">
        <f t="shared" si="76"/>
        <v>0</v>
      </c>
      <c r="AJ416" s="81"/>
      <c r="AK416" s="81"/>
      <c r="AL416" s="81"/>
      <c r="AM416" s="81"/>
      <c r="AN416" s="81"/>
      <c r="AO416" s="77">
        <f>IF(BABSIN!X416=0,,BABSIN!X416)</f>
        <v>0</v>
      </c>
      <c r="AP416" s="77"/>
      <c r="AQ416" s="77"/>
      <c r="AR416" s="77"/>
      <c r="AS416" s="77"/>
      <c r="AT416" s="77"/>
      <c r="AU416" s="77">
        <f t="shared" si="77"/>
        <v>0</v>
      </c>
      <c r="AV416" s="77"/>
      <c r="AW416" s="77"/>
      <c r="AX416" s="77"/>
      <c r="AY416" s="77"/>
      <c r="AZ416" s="77"/>
      <c r="BA416" s="99">
        <f t="shared" si="70"/>
        <v>0</v>
      </c>
      <c r="BB416" s="100"/>
      <c r="BC416" s="100"/>
      <c r="BD416" s="101"/>
      <c r="BE416" s="102">
        <f t="shared" si="71"/>
        <v>0</v>
      </c>
      <c r="BF416" s="103"/>
      <c r="BG416" s="104"/>
      <c r="BH416" s="6">
        <f t="shared" si="72"/>
        <v>0</v>
      </c>
      <c r="BI416" s="6">
        <f t="shared" si="73"/>
        <v>0</v>
      </c>
      <c r="BJ416" s="85">
        <f t="shared" si="75"/>
        <v>0</v>
      </c>
      <c r="BK416" s="85"/>
      <c r="BL416" s="85"/>
      <c r="BM416" s="85"/>
      <c r="BN416" s="86"/>
      <c r="BO416">
        <f t="shared" si="78"/>
        <v>0</v>
      </c>
      <c r="BQ416">
        <f t="shared" si="74"/>
        <v>0</v>
      </c>
    </row>
    <row r="417" spans="1:69" ht="15" hidden="1" customHeight="1" x14ac:dyDescent="0.2">
      <c r="A417" s="3"/>
      <c r="B417" s="73"/>
      <c r="C417" s="74"/>
      <c r="D417" s="74"/>
      <c r="E417" s="74"/>
      <c r="F417" s="31">
        <f t="shared" si="79"/>
        <v>0</v>
      </c>
      <c r="G417" s="13"/>
      <c r="H417" s="4"/>
      <c r="I417" s="97">
        <f>BABSIN!G417</f>
        <v>0</v>
      </c>
      <c r="J417" s="97"/>
      <c r="K417" s="97"/>
      <c r="L417" s="97"/>
      <c r="M417" s="97"/>
      <c r="N417" s="97"/>
      <c r="O417" s="97"/>
      <c r="P417" s="97"/>
      <c r="Q417" s="97"/>
      <c r="R417" s="97"/>
      <c r="S417" s="97"/>
      <c r="T417" s="97"/>
      <c r="U417" s="97"/>
      <c r="V417" s="97"/>
      <c r="W417" s="98">
        <f>BABSIN!U417</f>
        <v>0</v>
      </c>
      <c r="X417" s="98"/>
      <c r="Y417" s="98"/>
      <c r="Z417" s="68"/>
      <c r="AA417" s="68"/>
      <c r="AB417" s="68"/>
      <c r="AC417" s="68"/>
      <c r="AD417" s="81"/>
      <c r="AE417" s="81"/>
      <c r="AF417" s="81"/>
      <c r="AG417" s="81"/>
      <c r="AH417" s="81"/>
      <c r="AI417" s="81">
        <f t="shared" si="76"/>
        <v>0</v>
      </c>
      <c r="AJ417" s="81"/>
      <c r="AK417" s="81"/>
      <c r="AL417" s="81"/>
      <c r="AM417" s="81"/>
      <c r="AN417" s="81"/>
      <c r="AO417" s="77">
        <f>IF(BABSIN!X417=0,,BABSIN!X417)</f>
        <v>0</v>
      </c>
      <c r="AP417" s="77"/>
      <c r="AQ417" s="77"/>
      <c r="AR417" s="77"/>
      <c r="AS417" s="77"/>
      <c r="AT417" s="77"/>
      <c r="AU417" s="77">
        <f t="shared" si="77"/>
        <v>0</v>
      </c>
      <c r="AV417" s="77"/>
      <c r="AW417" s="77"/>
      <c r="AX417" s="77"/>
      <c r="AY417" s="77"/>
      <c r="AZ417" s="77"/>
      <c r="BA417" s="99">
        <f t="shared" si="70"/>
        <v>0</v>
      </c>
      <c r="BB417" s="100"/>
      <c r="BC417" s="100"/>
      <c r="BD417" s="101"/>
      <c r="BE417" s="102">
        <f t="shared" si="71"/>
        <v>0</v>
      </c>
      <c r="BF417" s="103"/>
      <c r="BG417" s="104"/>
      <c r="BH417" s="6">
        <f t="shared" si="72"/>
        <v>0</v>
      </c>
      <c r="BI417" s="6">
        <f t="shared" si="73"/>
        <v>0</v>
      </c>
      <c r="BJ417" s="85">
        <f t="shared" si="75"/>
        <v>0</v>
      </c>
      <c r="BK417" s="85"/>
      <c r="BL417" s="85"/>
      <c r="BM417" s="85"/>
      <c r="BN417" s="86"/>
      <c r="BO417">
        <f t="shared" si="78"/>
        <v>0</v>
      </c>
      <c r="BQ417">
        <f t="shared" si="74"/>
        <v>0</v>
      </c>
    </row>
    <row r="418" spans="1:69" ht="15" hidden="1" customHeight="1" x14ac:dyDescent="0.2">
      <c r="A418" s="3"/>
      <c r="B418" s="73"/>
      <c r="C418" s="74"/>
      <c r="D418" s="74"/>
      <c r="E418" s="74"/>
      <c r="F418" s="31">
        <f t="shared" si="79"/>
        <v>0</v>
      </c>
      <c r="G418" s="13"/>
      <c r="H418" s="4"/>
      <c r="I418" s="97">
        <f>BABSIN!G418</f>
        <v>0</v>
      </c>
      <c r="J418" s="97"/>
      <c r="K418" s="97"/>
      <c r="L418" s="97"/>
      <c r="M418" s="97"/>
      <c r="N418" s="97"/>
      <c r="O418" s="97"/>
      <c r="P418" s="97"/>
      <c r="Q418" s="97"/>
      <c r="R418" s="97"/>
      <c r="S418" s="97"/>
      <c r="T418" s="97"/>
      <c r="U418" s="97"/>
      <c r="V418" s="97"/>
      <c r="W418" s="98">
        <f>BABSIN!U418</f>
        <v>0</v>
      </c>
      <c r="X418" s="98"/>
      <c r="Y418" s="98"/>
      <c r="Z418" s="68"/>
      <c r="AA418" s="68"/>
      <c r="AB418" s="68"/>
      <c r="AC418" s="68"/>
      <c r="AD418" s="81"/>
      <c r="AE418" s="81"/>
      <c r="AF418" s="81"/>
      <c r="AG418" s="81"/>
      <c r="AH418" s="81"/>
      <c r="AI418" s="81">
        <f t="shared" si="76"/>
        <v>0</v>
      </c>
      <c r="AJ418" s="81"/>
      <c r="AK418" s="81"/>
      <c r="AL418" s="81"/>
      <c r="AM418" s="81"/>
      <c r="AN418" s="81"/>
      <c r="AO418" s="77">
        <f>IF(BABSIN!X418=0,,BABSIN!X418)</f>
        <v>0</v>
      </c>
      <c r="AP418" s="77"/>
      <c r="AQ418" s="77"/>
      <c r="AR418" s="77"/>
      <c r="AS418" s="77"/>
      <c r="AT418" s="77"/>
      <c r="AU418" s="77">
        <f t="shared" si="77"/>
        <v>0</v>
      </c>
      <c r="AV418" s="77"/>
      <c r="AW418" s="77"/>
      <c r="AX418" s="77"/>
      <c r="AY418" s="77"/>
      <c r="AZ418" s="77"/>
      <c r="BA418" s="99">
        <f t="shared" si="70"/>
        <v>0</v>
      </c>
      <c r="BB418" s="100"/>
      <c r="BC418" s="100"/>
      <c r="BD418" s="101"/>
      <c r="BE418" s="102">
        <f t="shared" si="71"/>
        <v>0</v>
      </c>
      <c r="BF418" s="103"/>
      <c r="BG418" s="104"/>
      <c r="BH418" s="6">
        <f t="shared" si="72"/>
        <v>0</v>
      </c>
      <c r="BI418" s="6">
        <f t="shared" si="73"/>
        <v>0</v>
      </c>
      <c r="BJ418" s="85">
        <f t="shared" si="75"/>
        <v>0</v>
      </c>
      <c r="BK418" s="85"/>
      <c r="BL418" s="85"/>
      <c r="BM418" s="85"/>
      <c r="BN418" s="86"/>
      <c r="BO418">
        <f t="shared" si="78"/>
        <v>0</v>
      </c>
      <c r="BQ418">
        <f t="shared" si="74"/>
        <v>0</v>
      </c>
    </row>
    <row r="419" spans="1:69" ht="15" hidden="1" customHeight="1" x14ac:dyDescent="0.2">
      <c r="A419" s="3"/>
      <c r="B419" s="73"/>
      <c r="C419" s="74"/>
      <c r="D419" s="74"/>
      <c r="E419" s="74"/>
      <c r="F419" s="31">
        <f t="shared" si="79"/>
        <v>0</v>
      </c>
      <c r="G419" s="13"/>
      <c r="H419" s="4"/>
      <c r="I419" s="97">
        <f>BABSIN!G419</f>
        <v>0</v>
      </c>
      <c r="J419" s="97"/>
      <c r="K419" s="97"/>
      <c r="L419" s="97"/>
      <c r="M419" s="97"/>
      <c r="N419" s="97"/>
      <c r="O419" s="97"/>
      <c r="P419" s="97"/>
      <c r="Q419" s="97"/>
      <c r="R419" s="97"/>
      <c r="S419" s="97"/>
      <c r="T419" s="97"/>
      <c r="U419" s="97"/>
      <c r="V419" s="97"/>
      <c r="W419" s="98">
        <f>BABSIN!U419</f>
        <v>0</v>
      </c>
      <c r="X419" s="98"/>
      <c r="Y419" s="98"/>
      <c r="Z419" s="68"/>
      <c r="AA419" s="68"/>
      <c r="AB419" s="68"/>
      <c r="AC419" s="68"/>
      <c r="AD419" s="81"/>
      <c r="AE419" s="81"/>
      <c r="AF419" s="81"/>
      <c r="AG419" s="81"/>
      <c r="AH419" s="81"/>
      <c r="AI419" s="81">
        <f t="shared" si="76"/>
        <v>0</v>
      </c>
      <c r="AJ419" s="81"/>
      <c r="AK419" s="81"/>
      <c r="AL419" s="81"/>
      <c r="AM419" s="81"/>
      <c r="AN419" s="81"/>
      <c r="AO419" s="77">
        <f>IF(BABSIN!X419=0,,BABSIN!X419)</f>
        <v>0</v>
      </c>
      <c r="AP419" s="77"/>
      <c r="AQ419" s="77"/>
      <c r="AR419" s="77"/>
      <c r="AS419" s="77"/>
      <c r="AT419" s="77"/>
      <c r="AU419" s="77">
        <f t="shared" si="77"/>
        <v>0</v>
      </c>
      <c r="AV419" s="77"/>
      <c r="AW419" s="77"/>
      <c r="AX419" s="77"/>
      <c r="AY419" s="77"/>
      <c r="AZ419" s="77"/>
      <c r="BA419" s="99">
        <f t="shared" si="70"/>
        <v>0</v>
      </c>
      <c r="BB419" s="100"/>
      <c r="BC419" s="100"/>
      <c r="BD419" s="101"/>
      <c r="BE419" s="102">
        <f t="shared" si="71"/>
        <v>0</v>
      </c>
      <c r="BF419" s="103"/>
      <c r="BG419" s="104"/>
      <c r="BH419" s="6">
        <f t="shared" si="72"/>
        <v>0</v>
      </c>
      <c r="BI419" s="6">
        <f t="shared" si="73"/>
        <v>0</v>
      </c>
      <c r="BJ419" s="85">
        <f t="shared" si="75"/>
        <v>0</v>
      </c>
      <c r="BK419" s="85"/>
      <c r="BL419" s="85"/>
      <c r="BM419" s="85"/>
      <c r="BN419" s="86"/>
      <c r="BO419">
        <f t="shared" si="78"/>
        <v>0</v>
      </c>
      <c r="BQ419">
        <f t="shared" si="74"/>
        <v>0</v>
      </c>
    </row>
    <row r="420" spans="1:69" ht="15" hidden="1" customHeight="1" x14ac:dyDescent="0.2">
      <c r="A420" s="3"/>
      <c r="B420" s="73"/>
      <c r="C420" s="74"/>
      <c r="D420" s="74"/>
      <c r="E420" s="74"/>
      <c r="F420" s="31">
        <f t="shared" si="79"/>
        <v>0</v>
      </c>
      <c r="G420" s="13"/>
      <c r="H420" s="4"/>
      <c r="I420" s="97">
        <f>BABSIN!G420</f>
        <v>0</v>
      </c>
      <c r="J420" s="97"/>
      <c r="K420" s="97"/>
      <c r="L420" s="97"/>
      <c r="M420" s="97"/>
      <c r="N420" s="97"/>
      <c r="O420" s="97"/>
      <c r="P420" s="97"/>
      <c r="Q420" s="97"/>
      <c r="R420" s="97"/>
      <c r="S420" s="97"/>
      <c r="T420" s="97"/>
      <c r="U420" s="97"/>
      <c r="V420" s="97"/>
      <c r="W420" s="98">
        <f>BABSIN!U420</f>
        <v>0</v>
      </c>
      <c r="X420" s="98"/>
      <c r="Y420" s="98"/>
      <c r="Z420" s="68"/>
      <c r="AA420" s="68"/>
      <c r="AB420" s="68"/>
      <c r="AC420" s="68"/>
      <c r="AD420" s="81"/>
      <c r="AE420" s="81"/>
      <c r="AF420" s="81"/>
      <c r="AG420" s="81"/>
      <c r="AH420" s="81"/>
      <c r="AI420" s="81">
        <f t="shared" si="76"/>
        <v>0</v>
      </c>
      <c r="AJ420" s="81"/>
      <c r="AK420" s="81"/>
      <c r="AL420" s="81"/>
      <c r="AM420" s="81"/>
      <c r="AN420" s="81"/>
      <c r="AO420" s="77">
        <f>IF(BABSIN!X420=0,,BABSIN!X420)</f>
        <v>0</v>
      </c>
      <c r="AP420" s="77"/>
      <c r="AQ420" s="77"/>
      <c r="AR420" s="77"/>
      <c r="AS420" s="77"/>
      <c r="AT420" s="77"/>
      <c r="AU420" s="77">
        <f t="shared" si="77"/>
        <v>0</v>
      </c>
      <c r="AV420" s="77"/>
      <c r="AW420" s="77"/>
      <c r="AX420" s="77"/>
      <c r="AY420" s="77"/>
      <c r="AZ420" s="77"/>
      <c r="BA420" s="99">
        <f t="shared" si="70"/>
        <v>0</v>
      </c>
      <c r="BB420" s="100"/>
      <c r="BC420" s="100"/>
      <c r="BD420" s="101"/>
      <c r="BE420" s="102">
        <f t="shared" si="71"/>
        <v>0</v>
      </c>
      <c r="BF420" s="103"/>
      <c r="BG420" s="104"/>
      <c r="BH420" s="6">
        <f t="shared" si="72"/>
        <v>0</v>
      </c>
      <c r="BI420" s="6">
        <f t="shared" si="73"/>
        <v>0</v>
      </c>
      <c r="BJ420" s="85">
        <f t="shared" si="75"/>
        <v>0</v>
      </c>
      <c r="BK420" s="85"/>
      <c r="BL420" s="85"/>
      <c r="BM420" s="85"/>
      <c r="BN420" s="86"/>
      <c r="BO420">
        <f t="shared" si="78"/>
        <v>0</v>
      </c>
      <c r="BQ420">
        <f t="shared" si="74"/>
        <v>0</v>
      </c>
    </row>
    <row r="421" spans="1:69" ht="15" hidden="1" customHeight="1" x14ac:dyDescent="0.2">
      <c r="A421" s="3"/>
      <c r="B421" s="73"/>
      <c r="C421" s="74"/>
      <c r="D421" s="74"/>
      <c r="E421" s="74"/>
      <c r="F421" s="31">
        <f t="shared" si="79"/>
        <v>0</v>
      </c>
      <c r="G421" s="13"/>
      <c r="H421" s="4"/>
      <c r="I421" s="97">
        <f>BABSIN!G421</f>
        <v>0</v>
      </c>
      <c r="J421" s="97"/>
      <c r="K421" s="97"/>
      <c r="L421" s="97"/>
      <c r="M421" s="97"/>
      <c r="N421" s="97"/>
      <c r="O421" s="97"/>
      <c r="P421" s="97"/>
      <c r="Q421" s="97"/>
      <c r="R421" s="97"/>
      <c r="S421" s="97"/>
      <c r="T421" s="97"/>
      <c r="U421" s="97"/>
      <c r="V421" s="97"/>
      <c r="W421" s="98">
        <f>BABSIN!U421</f>
        <v>0</v>
      </c>
      <c r="X421" s="98"/>
      <c r="Y421" s="98"/>
      <c r="Z421" s="68"/>
      <c r="AA421" s="68"/>
      <c r="AB421" s="68"/>
      <c r="AC421" s="68"/>
      <c r="AD421" s="81"/>
      <c r="AE421" s="81"/>
      <c r="AF421" s="81"/>
      <c r="AG421" s="81"/>
      <c r="AH421" s="81"/>
      <c r="AI421" s="81">
        <f t="shared" si="76"/>
        <v>0</v>
      </c>
      <c r="AJ421" s="81"/>
      <c r="AK421" s="81"/>
      <c r="AL421" s="81"/>
      <c r="AM421" s="81"/>
      <c r="AN421" s="81"/>
      <c r="AO421" s="77">
        <f>IF(BABSIN!X421=0,,BABSIN!X421)</f>
        <v>0</v>
      </c>
      <c r="AP421" s="77"/>
      <c r="AQ421" s="77"/>
      <c r="AR421" s="77"/>
      <c r="AS421" s="77"/>
      <c r="AT421" s="77"/>
      <c r="AU421" s="77">
        <f t="shared" si="77"/>
        <v>0</v>
      </c>
      <c r="AV421" s="77"/>
      <c r="AW421" s="77"/>
      <c r="AX421" s="77"/>
      <c r="AY421" s="77"/>
      <c r="AZ421" s="77"/>
      <c r="BA421" s="99">
        <f t="shared" si="70"/>
        <v>0</v>
      </c>
      <c r="BB421" s="100"/>
      <c r="BC421" s="100"/>
      <c r="BD421" s="101"/>
      <c r="BE421" s="102">
        <f t="shared" si="71"/>
        <v>0</v>
      </c>
      <c r="BF421" s="103"/>
      <c r="BG421" s="104"/>
      <c r="BH421" s="6">
        <f t="shared" si="72"/>
        <v>0</v>
      </c>
      <c r="BI421" s="6">
        <f t="shared" si="73"/>
        <v>0</v>
      </c>
      <c r="BJ421" s="85">
        <f t="shared" si="75"/>
        <v>0</v>
      </c>
      <c r="BK421" s="85"/>
      <c r="BL421" s="85"/>
      <c r="BM421" s="85"/>
      <c r="BN421" s="86"/>
      <c r="BO421">
        <f t="shared" si="78"/>
        <v>0</v>
      </c>
      <c r="BQ421">
        <f t="shared" si="74"/>
        <v>0</v>
      </c>
    </row>
    <row r="422" spans="1:69" ht="15" hidden="1" customHeight="1" x14ac:dyDescent="0.2">
      <c r="A422" s="3"/>
      <c r="B422" s="73"/>
      <c r="C422" s="74"/>
      <c r="D422" s="74"/>
      <c r="E422" s="74"/>
      <c r="F422" s="31">
        <f t="shared" si="79"/>
        <v>0</v>
      </c>
      <c r="G422" s="13"/>
      <c r="H422" s="4"/>
      <c r="I422" s="97">
        <f>BABSIN!G422</f>
        <v>0</v>
      </c>
      <c r="J422" s="97"/>
      <c r="K422" s="97"/>
      <c r="L422" s="97"/>
      <c r="M422" s="97"/>
      <c r="N422" s="97"/>
      <c r="O422" s="97"/>
      <c r="P422" s="97"/>
      <c r="Q422" s="97"/>
      <c r="R422" s="97"/>
      <c r="S422" s="97"/>
      <c r="T422" s="97"/>
      <c r="U422" s="97"/>
      <c r="V422" s="97"/>
      <c r="W422" s="98">
        <f>BABSIN!U422</f>
        <v>0</v>
      </c>
      <c r="X422" s="98"/>
      <c r="Y422" s="98"/>
      <c r="Z422" s="68"/>
      <c r="AA422" s="68"/>
      <c r="AB422" s="68"/>
      <c r="AC422" s="68"/>
      <c r="AD422" s="81"/>
      <c r="AE422" s="81"/>
      <c r="AF422" s="81"/>
      <c r="AG422" s="81"/>
      <c r="AH422" s="81"/>
      <c r="AI422" s="81">
        <f t="shared" si="76"/>
        <v>0</v>
      </c>
      <c r="AJ422" s="81"/>
      <c r="AK422" s="81"/>
      <c r="AL422" s="81"/>
      <c r="AM422" s="81"/>
      <c r="AN422" s="81"/>
      <c r="AO422" s="77">
        <f>IF(BABSIN!X422=0,,BABSIN!X422)</f>
        <v>0</v>
      </c>
      <c r="AP422" s="77"/>
      <c r="AQ422" s="77"/>
      <c r="AR422" s="77"/>
      <c r="AS422" s="77"/>
      <c r="AT422" s="77"/>
      <c r="AU422" s="77">
        <f t="shared" si="77"/>
        <v>0</v>
      </c>
      <c r="AV422" s="77"/>
      <c r="AW422" s="77"/>
      <c r="AX422" s="77"/>
      <c r="AY422" s="77"/>
      <c r="AZ422" s="77"/>
      <c r="BA422" s="99">
        <f t="shared" si="70"/>
        <v>0</v>
      </c>
      <c r="BB422" s="100"/>
      <c r="BC422" s="100"/>
      <c r="BD422" s="101"/>
      <c r="BE422" s="102">
        <f t="shared" si="71"/>
        <v>0</v>
      </c>
      <c r="BF422" s="103"/>
      <c r="BG422" s="104"/>
      <c r="BH422" s="6">
        <f t="shared" si="72"/>
        <v>0</v>
      </c>
      <c r="BI422" s="6">
        <f t="shared" si="73"/>
        <v>0</v>
      </c>
      <c r="BJ422" s="85">
        <f t="shared" si="75"/>
        <v>0</v>
      </c>
      <c r="BK422" s="85"/>
      <c r="BL422" s="85"/>
      <c r="BM422" s="85"/>
      <c r="BN422" s="86"/>
      <c r="BO422">
        <f t="shared" si="78"/>
        <v>0</v>
      </c>
      <c r="BQ422">
        <f t="shared" si="74"/>
        <v>0</v>
      </c>
    </row>
    <row r="423" spans="1:69" ht="15" hidden="1" customHeight="1" x14ac:dyDescent="0.2">
      <c r="A423" s="3"/>
      <c r="B423" s="73"/>
      <c r="C423" s="74"/>
      <c r="D423" s="74"/>
      <c r="E423" s="74"/>
      <c r="F423" s="31">
        <f t="shared" si="79"/>
        <v>0</v>
      </c>
      <c r="G423" s="13"/>
      <c r="H423" s="4"/>
      <c r="I423" s="97">
        <f>BABSIN!G423</f>
        <v>0</v>
      </c>
      <c r="J423" s="97"/>
      <c r="K423" s="97"/>
      <c r="L423" s="97"/>
      <c r="M423" s="97"/>
      <c r="N423" s="97"/>
      <c r="O423" s="97"/>
      <c r="P423" s="97"/>
      <c r="Q423" s="97"/>
      <c r="R423" s="97"/>
      <c r="S423" s="97"/>
      <c r="T423" s="97"/>
      <c r="U423" s="97"/>
      <c r="V423" s="97"/>
      <c r="W423" s="98">
        <f>BABSIN!U423</f>
        <v>0</v>
      </c>
      <c r="X423" s="98"/>
      <c r="Y423" s="98"/>
      <c r="Z423" s="68"/>
      <c r="AA423" s="68"/>
      <c r="AB423" s="68"/>
      <c r="AC423" s="68"/>
      <c r="AD423" s="81"/>
      <c r="AE423" s="81"/>
      <c r="AF423" s="81"/>
      <c r="AG423" s="81"/>
      <c r="AH423" s="81"/>
      <c r="AI423" s="81">
        <f t="shared" si="76"/>
        <v>0</v>
      </c>
      <c r="AJ423" s="81"/>
      <c r="AK423" s="81"/>
      <c r="AL423" s="81"/>
      <c r="AM423" s="81"/>
      <c r="AN423" s="81"/>
      <c r="AO423" s="77">
        <f>IF(BABSIN!X423=0,,BABSIN!X423)</f>
        <v>0</v>
      </c>
      <c r="AP423" s="77"/>
      <c r="AQ423" s="77"/>
      <c r="AR423" s="77"/>
      <c r="AS423" s="77"/>
      <c r="AT423" s="77"/>
      <c r="AU423" s="77">
        <f t="shared" si="77"/>
        <v>0</v>
      </c>
      <c r="AV423" s="77"/>
      <c r="AW423" s="77"/>
      <c r="AX423" s="77"/>
      <c r="AY423" s="77"/>
      <c r="AZ423" s="77"/>
      <c r="BA423" s="99">
        <f t="shared" si="70"/>
        <v>0</v>
      </c>
      <c r="BB423" s="100"/>
      <c r="BC423" s="100"/>
      <c r="BD423" s="101"/>
      <c r="BE423" s="102">
        <f t="shared" si="71"/>
        <v>0</v>
      </c>
      <c r="BF423" s="103"/>
      <c r="BG423" s="104"/>
      <c r="BH423" s="6">
        <f t="shared" si="72"/>
        <v>0</v>
      </c>
      <c r="BI423" s="6">
        <f t="shared" si="73"/>
        <v>0</v>
      </c>
      <c r="BJ423" s="85">
        <f t="shared" si="75"/>
        <v>0</v>
      </c>
      <c r="BK423" s="85"/>
      <c r="BL423" s="85"/>
      <c r="BM423" s="85"/>
      <c r="BN423" s="86"/>
      <c r="BO423">
        <f t="shared" si="78"/>
        <v>0</v>
      </c>
      <c r="BQ423">
        <f t="shared" si="74"/>
        <v>0</v>
      </c>
    </row>
    <row r="424" spans="1:69" ht="15" hidden="1" customHeight="1" x14ac:dyDescent="0.2">
      <c r="A424" s="3"/>
      <c r="B424" s="73"/>
      <c r="C424" s="74"/>
      <c r="D424" s="74"/>
      <c r="E424" s="74"/>
      <c r="F424" s="31">
        <f t="shared" si="79"/>
        <v>0</v>
      </c>
      <c r="G424" s="13"/>
      <c r="H424" s="4"/>
      <c r="I424" s="97">
        <f>BABSIN!G424</f>
        <v>0</v>
      </c>
      <c r="J424" s="97"/>
      <c r="K424" s="97"/>
      <c r="L424" s="97"/>
      <c r="M424" s="97"/>
      <c r="N424" s="97"/>
      <c r="O424" s="97"/>
      <c r="P424" s="97"/>
      <c r="Q424" s="97"/>
      <c r="R424" s="97"/>
      <c r="S424" s="97"/>
      <c r="T424" s="97"/>
      <c r="U424" s="97"/>
      <c r="V424" s="97"/>
      <c r="W424" s="98">
        <f>BABSIN!U424</f>
        <v>0</v>
      </c>
      <c r="X424" s="98"/>
      <c r="Y424" s="98"/>
      <c r="Z424" s="68"/>
      <c r="AA424" s="68"/>
      <c r="AB424" s="68"/>
      <c r="AC424" s="68"/>
      <c r="AD424" s="81"/>
      <c r="AE424" s="81"/>
      <c r="AF424" s="81"/>
      <c r="AG424" s="81"/>
      <c r="AH424" s="81"/>
      <c r="AI424" s="81">
        <f t="shared" si="76"/>
        <v>0</v>
      </c>
      <c r="AJ424" s="81"/>
      <c r="AK424" s="81"/>
      <c r="AL424" s="81"/>
      <c r="AM424" s="81"/>
      <c r="AN424" s="81"/>
      <c r="AO424" s="77">
        <f>IF(BABSIN!X424=0,,BABSIN!X424)</f>
        <v>0</v>
      </c>
      <c r="AP424" s="77"/>
      <c r="AQ424" s="77"/>
      <c r="AR424" s="77"/>
      <c r="AS424" s="77"/>
      <c r="AT424" s="77"/>
      <c r="AU424" s="77">
        <f t="shared" si="77"/>
        <v>0</v>
      </c>
      <c r="AV424" s="77"/>
      <c r="AW424" s="77"/>
      <c r="AX424" s="77"/>
      <c r="AY424" s="77"/>
      <c r="AZ424" s="77"/>
      <c r="BA424" s="99">
        <f t="shared" si="70"/>
        <v>0</v>
      </c>
      <c r="BB424" s="100"/>
      <c r="BC424" s="100"/>
      <c r="BD424" s="101"/>
      <c r="BE424" s="102">
        <f t="shared" si="71"/>
        <v>0</v>
      </c>
      <c r="BF424" s="103"/>
      <c r="BG424" s="104"/>
      <c r="BH424" s="6">
        <f t="shared" si="72"/>
        <v>0</v>
      </c>
      <c r="BI424" s="6">
        <f t="shared" si="73"/>
        <v>0</v>
      </c>
      <c r="BJ424" s="85">
        <f t="shared" si="75"/>
        <v>0</v>
      </c>
      <c r="BK424" s="85"/>
      <c r="BL424" s="85"/>
      <c r="BM424" s="85"/>
      <c r="BN424" s="86"/>
      <c r="BO424">
        <f t="shared" si="78"/>
        <v>0</v>
      </c>
      <c r="BQ424">
        <f t="shared" si="74"/>
        <v>0</v>
      </c>
    </row>
    <row r="425" spans="1:69" ht="15" hidden="1" customHeight="1" x14ac:dyDescent="0.2">
      <c r="A425" s="3"/>
      <c r="B425" s="73"/>
      <c r="C425" s="74"/>
      <c r="D425" s="74"/>
      <c r="E425" s="74"/>
      <c r="F425" s="31">
        <f t="shared" si="79"/>
        <v>0</v>
      </c>
      <c r="G425" s="13"/>
      <c r="H425" s="4"/>
      <c r="I425" s="97">
        <f>BABSIN!G425</f>
        <v>0</v>
      </c>
      <c r="J425" s="97"/>
      <c r="K425" s="97"/>
      <c r="L425" s="97"/>
      <c r="M425" s="97"/>
      <c r="N425" s="97"/>
      <c r="O425" s="97"/>
      <c r="P425" s="97"/>
      <c r="Q425" s="97"/>
      <c r="R425" s="97"/>
      <c r="S425" s="97"/>
      <c r="T425" s="97"/>
      <c r="U425" s="97"/>
      <c r="V425" s="97"/>
      <c r="W425" s="98">
        <f>BABSIN!U425</f>
        <v>0</v>
      </c>
      <c r="X425" s="98"/>
      <c r="Y425" s="98"/>
      <c r="Z425" s="68"/>
      <c r="AA425" s="68"/>
      <c r="AB425" s="68"/>
      <c r="AC425" s="68"/>
      <c r="AD425" s="81"/>
      <c r="AE425" s="81"/>
      <c r="AF425" s="81"/>
      <c r="AG425" s="81"/>
      <c r="AH425" s="81"/>
      <c r="AI425" s="81">
        <f t="shared" si="76"/>
        <v>0</v>
      </c>
      <c r="AJ425" s="81"/>
      <c r="AK425" s="81"/>
      <c r="AL425" s="81"/>
      <c r="AM425" s="81"/>
      <c r="AN425" s="81"/>
      <c r="AO425" s="77">
        <f>IF(BABSIN!X425=0,,BABSIN!X425)</f>
        <v>0</v>
      </c>
      <c r="AP425" s="77"/>
      <c r="AQ425" s="77"/>
      <c r="AR425" s="77"/>
      <c r="AS425" s="77"/>
      <c r="AT425" s="77"/>
      <c r="AU425" s="77">
        <f t="shared" si="77"/>
        <v>0</v>
      </c>
      <c r="AV425" s="77"/>
      <c r="AW425" s="77"/>
      <c r="AX425" s="77"/>
      <c r="AY425" s="77"/>
      <c r="AZ425" s="77"/>
      <c r="BA425" s="99">
        <f t="shared" si="70"/>
        <v>0</v>
      </c>
      <c r="BB425" s="100"/>
      <c r="BC425" s="100"/>
      <c r="BD425" s="101"/>
      <c r="BE425" s="102">
        <f t="shared" si="71"/>
        <v>0</v>
      </c>
      <c r="BF425" s="103"/>
      <c r="BG425" s="104"/>
      <c r="BH425" s="6">
        <f t="shared" si="72"/>
        <v>0</v>
      </c>
      <c r="BI425" s="6">
        <f t="shared" si="73"/>
        <v>0</v>
      </c>
      <c r="BJ425" s="85">
        <f t="shared" si="75"/>
        <v>0</v>
      </c>
      <c r="BK425" s="85"/>
      <c r="BL425" s="85"/>
      <c r="BM425" s="85"/>
      <c r="BN425" s="86"/>
      <c r="BO425">
        <f t="shared" si="78"/>
        <v>0</v>
      </c>
      <c r="BQ425">
        <f t="shared" si="74"/>
        <v>0</v>
      </c>
    </row>
    <row r="426" spans="1:69" ht="15" hidden="1" customHeight="1" x14ac:dyDescent="0.2">
      <c r="A426" s="3"/>
      <c r="B426" s="73"/>
      <c r="C426" s="74"/>
      <c r="D426" s="74"/>
      <c r="E426" s="74"/>
      <c r="F426" s="31">
        <f t="shared" si="79"/>
        <v>0</v>
      </c>
      <c r="G426" s="13"/>
      <c r="H426" s="4"/>
      <c r="I426" s="97">
        <f>BABSIN!G426</f>
        <v>0</v>
      </c>
      <c r="J426" s="97"/>
      <c r="K426" s="97"/>
      <c r="L426" s="97"/>
      <c r="M426" s="97"/>
      <c r="N426" s="97"/>
      <c r="O426" s="97"/>
      <c r="P426" s="97"/>
      <c r="Q426" s="97"/>
      <c r="R426" s="97"/>
      <c r="S426" s="97"/>
      <c r="T426" s="97"/>
      <c r="U426" s="97"/>
      <c r="V426" s="97"/>
      <c r="W426" s="98">
        <f>BABSIN!U426</f>
        <v>0</v>
      </c>
      <c r="X426" s="98"/>
      <c r="Y426" s="98"/>
      <c r="Z426" s="68"/>
      <c r="AA426" s="68"/>
      <c r="AB426" s="68"/>
      <c r="AC426" s="68"/>
      <c r="AD426" s="81"/>
      <c r="AE426" s="81"/>
      <c r="AF426" s="81"/>
      <c r="AG426" s="81"/>
      <c r="AH426" s="81"/>
      <c r="AI426" s="81">
        <f t="shared" si="76"/>
        <v>0</v>
      </c>
      <c r="AJ426" s="81"/>
      <c r="AK426" s="81"/>
      <c r="AL426" s="81"/>
      <c r="AM426" s="81"/>
      <c r="AN426" s="81"/>
      <c r="AO426" s="77">
        <f>IF(BABSIN!X426=0,,BABSIN!X426)</f>
        <v>0</v>
      </c>
      <c r="AP426" s="77"/>
      <c r="AQ426" s="77"/>
      <c r="AR426" s="77"/>
      <c r="AS426" s="77"/>
      <c r="AT426" s="77"/>
      <c r="AU426" s="77">
        <f t="shared" si="77"/>
        <v>0</v>
      </c>
      <c r="AV426" s="77"/>
      <c r="AW426" s="77"/>
      <c r="AX426" s="77"/>
      <c r="AY426" s="77"/>
      <c r="AZ426" s="77"/>
      <c r="BA426" s="99">
        <f t="shared" si="70"/>
        <v>0</v>
      </c>
      <c r="BB426" s="100"/>
      <c r="BC426" s="100"/>
      <c r="BD426" s="101"/>
      <c r="BE426" s="102">
        <f t="shared" si="71"/>
        <v>0</v>
      </c>
      <c r="BF426" s="103"/>
      <c r="BG426" s="104"/>
      <c r="BH426" s="6">
        <f t="shared" si="72"/>
        <v>0</v>
      </c>
      <c r="BI426" s="6">
        <f t="shared" si="73"/>
        <v>0</v>
      </c>
      <c r="BJ426" s="85">
        <f t="shared" si="75"/>
        <v>0</v>
      </c>
      <c r="BK426" s="85"/>
      <c r="BL426" s="85"/>
      <c r="BM426" s="85"/>
      <c r="BN426" s="86"/>
      <c r="BO426">
        <f t="shared" si="78"/>
        <v>0</v>
      </c>
      <c r="BQ426">
        <f t="shared" si="74"/>
        <v>0</v>
      </c>
    </row>
    <row r="427" spans="1:69" ht="15" hidden="1" customHeight="1" x14ac:dyDescent="0.2">
      <c r="A427" s="3"/>
      <c r="B427" s="73"/>
      <c r="C427" s="74"/>
      <c r="D427" s="74"/>
      <c r="E427" s="74"/>
      <c r="F427" s="31">
        <f t="shared" si="79"/>
        <v>0</v>
      </c>
      <c r="G427" s="13"/>
      <c r="H427" s="4"/>
      <c r="I427" s="97">
        <f>BABSIN!G427</f>
        <v>0</v>
      </c>
      <c r="J427" s="97"/>
      <c r="K427" s="97"/>
      <c r="L427" s="97"/>
      <c r="M427" s="97"/>
      <c r="N427" s="97"/>
      <c r="O427" s="97"/>
      <c r="P427" s="97"/>
      <c r="Q427" s="97"/>
      <c r="R427" s="97"/>
      <c r="S427" s="97"/>
      <c r="T427" s="97"/>
      <c r="U427" s="97"/>
      <c r="V427" s="97"/>
      <c r="W427" s="98">
        <f>BABSIN!U427</f>
        <v>0</v>
      </c>
      <c r="X427" s="98"/>
      <c r="Y427" s="98"/>
      <c r="Z427" s="68"/>
      <c r="AA427" s="68"/>
      <c r="AB427" s="68"/>
      <c r="AC427" s="68"/>
      <c r="AD427" s="81"/>
      <c r="AE427" s="81"/>
      <c r="AF427" s="81"/>
      <c r="AG427" s="81"/>
      <c r="AH427" s="81"/>
      <c r="AI427" s="81">
        <f t="shared" si="76"/>
        <v>0</v>
      </c>
      <c r="AJ427" s="81"/>
      <c r="AK427" s="81"/>
      <c r="AL427" s="81"/>
      <c r="AM427" s="81"/>
      <c r="AN427" s="81"/>
      <c r="AO427" s="77">
        <f>IF(BABSIN!X427=0,,BABSIN!X427)</f>
        <v>0</v>
      </c>
      <c r="AP427" s="77"/>
      <c r="AQ427" s="77"/>
      <c r="AR427" s="77"/>
      <c r="AS427" s="77"/>
      <c r="AT427" s="77"/>
      <c r="AU427" s="77">
        <f t="shared" si="77"/>
        <v>0</v>
      </c>
      <c r="AV427" s="77"/>
      <c r="AW427" s="77"/>
      <c r="AX427" s="77"/>
      <c r="AY427" s="77"/>
      <c r="AZ427" s="77"/>
      <c r="BA427" s="99">
        <f t="shared" si="70"/>
        <v>0</v>
      </c>
      <c r="BB427" s="100"/>
      <c r="BC427" s="100"/>
      <c r="BD427" s="101"/>
      <c r="BE427" s="102">
        <f t="shared" si="71"/>
        <v>0</v>
      </c>
      <c r="BF427" s="103"/>
      <c r="BG427" s="104"/>
      <c r="BH427" s="6">
        <f t="shared" si="72"/>
        <v>0</v>
      </c>
      <c r="BI427" s="6">
        <f t="shared" si="73"/>
        <v>0</v>
      </c>
      <c r="BJ427" s="85">
        <f t="shared" si="75"/>
        <v>0</v>
      </c>
      <c r="BK427" s="85"/>
      <c r="BL427" s="85"/>
      <c r="BM427" s="85"/>
      <c r="BN427" s="86"/>
      <c r="BO427">
        <f t="shared" si="78"/>
        <v>0</v>
      </c>
      <c r="BQ427">
        <f t="shared" si="74"/>
        <v>0</v>
      </c>
    </row>
    <row r="428" spans="1:69" ht="15" hidden="1" customHeight="1" x14ac:dyDescent="0.2">
      <c r="A428" s="3"/>
      <c r="B428" s="73"/>
      <c r="C428" s="74"/>
      <c r="D428" s="74"/>
      <c r="E428" s="74"/>
      <c r="F428" s="31">
        <f t="shared" si="79"/>
        <v>0</v>
      </c>
      <c r="G428" s="13"/>
      <c r="H428" s="4"/>
      <c r="I428" s="97">
        <f>BABSIN!G428</f>
        <v>0</v>
      </c>
      <c r="J428" s="97"/>
      <c r="K428" s="97"/>
      <c r="L428" s="97"/>
      <c r="M428" s="97"/>
      <c r="N428" s="97"/>
      <c r="O428" s="97"/>
      <c r="P428" s="97"/>
      <c r="Q428" s="97"/>
      <c r="R428" s="97"/>
      <c r="S428" s="97"/>
      <c r="T428" s="97"/>
      <c r="U428" s="97"/>
      <c r="V428" s="97"/>
      <c r="W428" s="98">
        <f>BABSIN!U428</f>
        <v>0</v>
      </c>
      <c r="X428" s="98"/>
      <c r="Y428" s="98"/>
      <c r="Z428" s="68"/>
      <c r="AA428" s="68"/>
      <c r="AB428" s="68"/>
      <c r="AC428" s="68"/>
      <c r="AD428" s="81"/>
      <c r="AE428" s="81"/>
      <c r="AF428" s="81"/>
      <c r="AG428" s="81"/>
      <c r="AH428" s="81"/>
      <c r="AI428" s="81">
        <f t="shared" si="76"/>
        <v>0</v>
      </c>
      <c r="AJ428" s="81"/>
      <c r="AK428" s="81"/>
      <c r="AL428" s="81"/>
      <c r="AM428" s="81"/>
      <c r="AN428" s="81"/>
      <c r="AO428" s="77">
        <f>IF(BABSIN!X428=0,,BABSIN!X428)</f>
        <v>0</v>
      </c>
      <c r="AP428" s="77"/>
      <c r="AQ428" s="77"/>
      <c r="AR428" s="77"/>
      <c r="AS428" s="77"/>
      <c r="AT428" s="77"/>
      <c r="AU428" s="77">
        <f t="shared" si="77"/>
        <v>0</v>
      </c>
      <c r="AV428" s="77"/>
      <c r="AW428" s="77"/>
      <c r="AX428" s="77"/>
      <c r="AY428" s="77"/>
      <c r="AZ428" s="77"/>
      <c r="BA428" s="99">
        <f t="shared" ref="BA428:BA491" si="80">IF($A428="T",,IF(AND(AU428&lt;&gt;0,AD428&lt;=AU428),"OK",IF(AU428&lt;&gt;0,"NÃO",)))</f>
        <v>0</v>
      </c>
      <c r="BB428" s="100"/>
      <c r="BC428" s="100"/>
      <c r="BD428" s="101"/>
      <c r="BE428" s="102">
        <f t="shared" ref="BE428:BE491" si="81">IF($A428="T",,IF(AND(AU428&lt;&gt;0,AD428&lt;=AU428),(AU428-AD428)/AU428,IF(AU428&lt;&gt;0,(AD428-AU428)/AU428,)))</f>
        <v>0</v>
      </c>
      <c r="BF428" s="103"/>
      <c r="BG428" s="104"/>
      <c r="BH428" s="6">
        <f t="shared" ref="BH428:BH491" si="82">IF($A428="T",,IF(AND(AU428&lt;&gt;0,AD428=AU428),"►",IF(AND(AU428&lt;&gt;0,AD428&lt;=AU428),"▼",IF(AU428&lt;&gt;0,"▲",))))</f>
        <v>0</v>
      </c>
      <c r="BI428" s="6">
        <f t="shared" si="73"/>
        <v>0</v>
      </c>
      <c r="BJ428" s="85">
        <f t="shared" si="75"/>
        <v>0</v>
      </c>
      <c r="BK428" s="85"/>
      <c r="BL428" s="85"/>
      <c r="BM428" s="85"/>
      <c r="BN428" s="86"/>
      <c r="BO428">
        <f t="shared" si="78"/>
        <v>0</v>
      </c>
      <c r="BQ428">
        <f t="shared" si="74"/>
        <v>0</v>
      </c>
    </row>
    <row r="429" spans="1:69" ht="15" hidden="1" customHeight="1" x14ac:dyDescent="0.2">
      <c r="A429" s="3"/>
      <c r="B429" s="73"/>
      <c r="C429" s="74"/>
      <c r="D429" s="74"/>
      <c r="E429" s="74"/>
      <c r="F429" s="31">
        <f t="shared" si="79"/>
        <v>0</v>
      </c>
      <c r="G429" s="13"/>
      <c r="H429" s="4"/>
      <c r="I429" s="97">
        <f>BABSIN!G429</f>
        <v>0</v>
      </c>
      <c r="J429" s="97"/>
      <c r="K429" s="97"/>
      <c r="L429" s="97"/>
      <c r="M429" s="97"/>
      <c r="N429" s="97"/>
      <c r="O429" s="97"/>
      <c r="P429" s="97"/>
      <c r="Q429" s="97"/>
      <c r="R429" s="97"/>
      <c r="S429" s="97"/>
      <c r="T429" s="97"/>
      <c r="U429" s="97"/>
      <c r="V429" s="97"/>
      <c r="W429" s="98">
        <f>BABSIN!U429</f>
        <v>0</v>
      </c>
      <c r="X429" s="98"/>
      <c r="Y429" s="98"/>
      <c r="Z429" s="68"/>
      <c r="AA429" s="68"/>
      <c r="AB429" s="68"/>
      <c r="AC429" s="68"/>
      <c r="AD429" s="81"/>
      <c r="AE429" s="81"/>
      <c r="AF429" s="81"/>
      <c r="AG429" s="81"/>
      <c r="AH429" s="81"/>
      <c r="AI429" s="81">
        <f t="shared" si="76"/>
        <v>0</v>
      </c>
      <c r="AJ429" s="81"/>
      <c r="AK429" s="81"/>
      <c r="AL429" s="81"/>
      <c r="AM429" s="81"/>
      <c r="AN429" s="81"/>
      <c r="AO429" s="77">
        <f>IF(BABSIN!X429=0,,BABSIN!X429)</f>
        <v>0</v>
      </c>
      <c r="AP429" s="77"/>
      <c r="AQ429" s="77"/>
      <c r="AR429" s="77"/>
      <c r="AS429" s="77"/>
      <c r="AT429" s="77"/>
      <c r="AU429" s="77">
        <f t="shared" si="77"/>
        <v>0</v>
      </c>
      <c r="AV429" s="77"/>
      <c r="AW429" s="77"/>
      <c r="AX429" s="77"/>
      <c r="AY429" s="77"/>
      <c r="AZ429" s="77"/>
      <c r="BA429" s="99">
        <f t="shared" si="80"/>
        <v>0</v>
      </c>
      <c r="BB429" s="100"/>
      <c r="BC429" s="100"/>
      <c r="BD429" s="101"/>
      <c r="BE429" s="102">
        <f t="shared" si="81"/>
        <v>0</v>
      </c>
      <c r="BF429" s="103"/>
      <c r="BG429" s="104"/>
      <c r="BH429" s="6">
        <f t="shared" si="82"/>
        <v>0</v>
      </c>
      <c r="BI429" s="6">
        <f t="shared" si="73"/>
        <v>0</v>
      </c>
      <c r="BJ429" s="85">
        <f t="shared" si="75"/>
        <v>0</v>
      </c>
      <c r="BK429" s="85"/>
      <c r="BL429" s="85"/>
      <c r="BM429" s="85"/>
      <c r="BN429" s="86"/>
      <c r="BO429">
        <f t="shared" si="78"/>
        <v>0</v>
      </c>
      <c r="BQ429">
        <f t="shared" si="74"/>
        <v>0</v>
      </c>
    </row>
    <row r="430" spans="1:69" ht="15" hidden="1" customHeight="1" x14ac:dyDescent="0.2">
      <c r="A430" s="3"/>
      <c r="B430" s="73"/>
      <c r="C430" s="74"/>
      <c r="D430" s="74"/>
      <c r="E430" s="74"/>
      <c r="F430" s="31">
        <f t="shared" si="79"/>
        <v>0</v>
      </c>
      <c r="G430" s="13"/>
      <c r="H430" s="4"/>
      <c r="I430" s="97">
        <f>BABSIN!G430</f>
        <v>0</v>
      </c>
      <c r="J430" s="97"/>
      <c r="K430" s="97"/>
      <c r="L430" s="97"/>
      <c r="M430" s="97"/>
      <c r="N430" s="97"/>
      <c r="O430" s="97"/>
      <c r="P430" s="97"/>
      <c r="Q430" s="97"/>
      <c r="R430" s="97"/>
      <c r="S430" s="97"/>
      <c r="T430" s="97"/>
      <c r="U430" s="97"/>
      <c r="V430" s="97"/>
      <c r="W430" s="98">
        <f>BABSIN!U430</f>
        <v>0</v>
      </c>
      <c r="X430" s="98"/>
      <c r="Y430" s="98"/>
      <c r="Z430" s="68"/>
      <c r="AA430" s="68"/>
      <c r="AB430" s="68"/>
      <c r="AC430" s="68"/>
      <c r="AD430" s="81"/>
      <c r="AE430" s="81"/>
      <c r="AF430" s="81"/>
      <c r="AG430" s="81"/>
      <c r="AH430" s="81"/>
      <c r="AI430" s="81">
        <f t="shared" si="76"/>
        <v>0</v>
      </c>
      <c r="AJ430" s="81"/>
      <c r="AK430" s="81"/>
      <c r="AL430" s="81"/>
      <c r="AM430" s="81"/>
      <c r="AN430" s="81"/>
      <c r="AO430" s="77">
        <f>IF(BABSIN!X430=0,,BABSIN!X430)</f>
        <v>0</v>
      </c>
      <c r="AP430" s="77"/>
      <c r="AQ430" s="77"/>
      <c r="AR430" s="77"/>
      <c r="AS430" s="77"/>
      <c r="AT430" s="77"/>
      <c r="AU430" s="77">
        <f t="shared" si="77"/>
        <v>0</v>
      </c>
      <c r="AV430" s="77"/>
      <c r="AW430" s="77"/>
      <c r="AX430" s="77"/>
      <c r="AY430" s="77"/>
      <c r="AZ430" s="77"/>
      <c r="BA430" s="99">
        <f t="shared" si="80"/>
        <v>0</v>
      </c>
      <c r="BB430" s="100"/>
      <c r="BC430" s="100"/>
      <c r="BD430" s="101"/>
      <c r="BE430" s="102">
        <f t="shared" si="81"/>
        <v>0</v>
      </c>
      <c r="BF430" s="103"/>
      <c r="BG430" s="104"/>
      <c r="BH430" s="6">
        <f t="shared" si="82"/>
        <v>0</v>
      </c>
      <c r="BI430" s="6">
        <f t="shared" si="73"/>
        <v>0</v>
      </c>
      <c r="BJ430" s="85">
        <f t="shared" si="75"/>
        <v>0</v>
      </c>
      <c r="BK430" s="85"/>
      <c r="BL430" s="85"/>
      <c r="BM430" s="85"/>
      <c r="BN430" s="86"/>
      <c r="BO430">
        <f t="shared" si="78"/>
        <v>0</v>
      </c>
      <c r="BQ430">
        <f t="shared" si="74"/>
        <v>0</v>
      </c>
    </row>
    <row r="431" spans="1:69" ht="15" hidden="1" customHeight="1" x14ac:dyDescent="0.2">
      <c r="A431" s="3"/>
      <c r="B431" s="73"/>
      <c r="C431" s="74"/>
      <c r="D431" s="74"/>
      <c r="E431" s="74"/>
      <c r="F431" s="31">
        <f t="shared" si="79"/>
        <v>0</v>
      </c>
      <c r="G431" s="13"/>
      <c r="H431" s="4"/>
      <c r="I431" s="97">
        <f>BABSIN!G431</f>
        <v>0</v>
      </c>
      <c r="J431" s="97"/>
      <c r="K431" s="97"/>
      <c r="L431" s="97"/>
      <c r="M431" s="97"/>
      <c r="N431" s="97"/>
      <c r="O431" s="97"/>
      <c r="P431" s="97"/>
      <c r="Q431" s="97"/>
      <c r="R431" s="97"/>
      <c r="S431" s="97"/>
      <c r="T431" s="97"/>
      <c r="U431" s="97"/>
      <c r="V431" s="97"/>
      <c r="W431" s="98">
        <f>BABSIN!U431</f>
        <v>0</v>
      </c>
      <c r="X431" s="98"/>
      <c r="Y431" s="98"/>
      <c r="Z431" s="68"/>
      <c r="AA431" s="68"/>
      <c r="AB431" s="68"/>
      <c r="AC431" s="68"/>
      <c r="AD431" s="81"/>
      <c r="AE431" s="81"/>
      <c r="AF431" s="81"/>
      <c r="AG431" s="81"/>
      <c r="AH431" s="81"/>
      <c r="AI431" s="81">
        <f t="shared" si="76"/>
        <v>0</v>
      </c>
      <c r="AJ431" s="81"/>
      <c r="AK431" s="81"/>
      <c r="AL431" s="81"/>
      <c r="AM431" s="81"/>
      <c r="AN431" s="81"/>
      <c r="AO431" s="77">
        <f>IF(BABSIN!X431=0,,BABSIN!X431)</f>
        <v>0</v>
      </c>
      <c r="AP431" s="77"/>
      <c r="AQ431" s="77"/>
      <c r="AR431" s="77"/>
      <c r="AS431" s="77"/>
      <c r="AT431" s="77"/>
      <c r="AU431" s="77">
        <f t="shared" si="77"/>
        <v>0</v>
      </c>
      <c r="AV431" s="77"/>
      <c r="AW431" s="77"/>
      <c r="AX431" s="77"/>
      <c r="AY431" s="77"/>
      <c r="AZ431" s="77"/>
      <c r="BA431" s="99">
        <f t="shared" si="80"/>
        <v>0</v>
      </c>
      <c r="BB431" s="100"/>
      <c r="BC431" s="100"/>
      <c r="BD431" s="101"/>
      <c r="BE431" s="102">
        <f t="shared" si="81"/>
        <v>0</v>
      </c>
      <c r="BF431" s="103"/>
      <c r="BG431" s="104"/>
      <c r="BH431" s="6">
        <f t="shared" si="82"/>
        <v>0</v>
      </c>
      <c r="BI431" s="6">
        <f t="shared" si="73"/>
        <v>0</v>
      </c>
      <c r="BJ431" s="85">
        <f t="shared" si="75"/>
        <v>0</v>
      </c>
      <c r="BK431" s="85"/>
      <c r="BL431" s="85"/>
      <c r="BM431" s="85"/>
      <c r="BN431" s="86"/>
      <c r="BO431">
        <f t="shared" si="78"/>
        <v>0</v>
      </c>
      <c r="BQ431">
        <f t="shared" si="74"/>
        <v>0</v>
      </c>
    </row>
    <row r="432" spans="1:69" ht="15" hidden="1" customHeight="1" x14ac:dyDescent="0.2">
      <c r="A432" s="3"/>
      <c r="B432" s="73"/>
      <c r="C432" s="74"/>
      <c r="D432" s="74"/>
      <c r="E432" s="74"/>
      <c r="F432" s="31">
        <f t="shared" si="79"/>
        <v>0</v>
      </c>
      <c r="G432" s="13"/>
      <c r="H432" s="4"/>
      <c r="I432" s="97">
        <f>BABSIN!G432</f>
        <v>0</v>
      </c>
      <c r="J432" s="97"/>
      <c r="K432" s="97"/>
      <c r="L432" s="97"/>
      <c r="M432" s="97"/>
      <c r="N432" s="97"/>
      <c r="O432" s="97"/>
      <c r="P432" s="97"/>
      <c r="Q432" s="97"/>
      <c r="R432" s="97"/>
      <c r="S432" s="97"/>
      <c r="T432" s="97"/>
      <c r="U432" s="97"/>
      <c r="V432" s="97"/>
      <c r="W432" s="98">
        <f>BABSIN!U432</f>
        <v>0</v>
      </c>
      <c r="X432" s="98"/>
      <c r="Y432" s="98"/>
      <c r="Z432" s="68"/>
      <c r="AA432" s="68"/>
      <c r="AB432" s="68"/>
      <c r="AC432" s="68"/>
      <c r="AD432" s="81"/>
      <c r="AE432" s="81"/>
      <c r="AF432" s="81"/>
      <c r="AG432" s="81"/>
      <c r="AH432" s="81"/>
      <c r="AI432" s="81">
        <f t="shared" si="76"/>
        <v>0</v>
      </c>
      <c r="AJ432" s="81"/>
      <c r="AK432" s="81"/>
      <c r="AL432" s="81"/>
      <c r="AM432" s="81"/>
      <c r="AN432" s="81"/>
      <c r="AO432" s="77">
        <f>IF(BABSIN!X432=0,,BABSIN!X432)</f>
        <v>0</v>
      </c>
      <c r="AP432" s="77"/>
      <c r="AQ432" s="77"/>
      <c r="AR432" s="77"/>
      <c r="AS432" s="77"/>
      <c r="AT432" s="77"/>
      <c r="AU432" s="77">
        <f t="shared" si="77"/>
        <v>0</v>
      </c>
      <c r="AV432" s="77"/>
      <c r="AW432" s="77"/>
      <c r="AX432" s="77"/>
      <c r="AY432" s="77"/>
      <c r="AZ432" s="77"/>
      <c r="BA432" s="99">
        <f t="shared" si="80"/>
        <v>0</v>
      </c>
      <c r="BB432" s="100"/>
      <c r="BC432" s="100"/>
      <c r="BD432" s="101"/>
      <c r="BE432" s="102">
        <f t="shared" si="81"/>
        <v>0</v>
      </c>
      <c r="BF432" s="103"/>
      <c r="BG432" s="104"/>
      <c r="BH432" s="6">
        <f t="shared" si="82"/>
        <v>0</v>
      </c>
      <c r="BI432" s="6">
        <f t="shared" si="73"/>
        <v>0</v>
      </c>
      <c r="BJ432" s="85">
        <f t="shared" si="75"/>
        <v>0</v>
      </c>
      <c r="BK432" s="85"/>
      <c r="BL432" s="85"/>
      <c r="BM432" s="85"/>
      <c r="BN432" s="86"/>
      <c r="BO432">
        <f t="shared" si="78"/>
        <v>0</v>
      </c>
      <c r="BQ432">
        <f t="shared" si="74"/>
        <v>0</v>
      </c>
    </row>
    <row r="433" spans="1:69" ht="15" hidden="1" customHeight="1" x14ac:dyDescent="0.2">
      <c r="A433" s="3"/>
      <c r="B433" s="73"/>
      <c r="C433" s="74"/>
      <c r="D433" s="74"/>
      <c r="E433" s="74"/>
      <c r="F433" s="31">
        <f t="shared" si="79"/>
        <v>0</v>
      </c>
      <c r="G433" s="13"/>
      <c r="H433" s="4"/>
      <c r="I433" s="97">
        <f>BABSIN!G433</f>
        <v>0</v>
      </c>
      <c r="J433" s="97"/>
      <c r="K433" s="97"/>
      <c r="L433" s="97"/>
      <c r="M433" s="97"/>
      <c r="N433" s="97"/>
      <c r="O433" s="97"/>
      <c r="P433" s="97"/>
      <c r="Q433" s="97"/>
      <c r="R433" s="97"/>
      <c r="S433" s="97"/>
      <c r="T433" s="97"/>
      <c r="U433" s="97"/>
      <c r="V433" s="97"/>
      <c r="W433" s="98">
        <f>BABSIN!U433</f>
        <v>0</v>
      </c>
      <c r="X433" s="98"/>
      <c r="Y433" s="98"/>
      <c r="Z433" s="68"/>
      <c r="AA433" s="68"/>
      <c r="AB433" s="68"/>
      <c r="AC433" s="68"/>
      <c r="AD433" s="81"/>
      <c r="AE433" s="81"/>
      <c r="AF433" s="81"/>
      <c r="AG433" s="81"/>
      <c r="AH433" s="81"/>
      <c r="AI433" s="81">
        <f t="shared" si="76"/>
        <v>0</v>
      </c>
      <c r="AJ433" s="81"/>
      <c r="AK433" s="81"/>
      <c r="AL433" s="81"/>
      <c r="AM433" s="81"/>
      <c r="AN433" s="81"/>
      <c r="AO433" s="77">
        <f>IF(BABSIN!X433=0,,BABSIN!X433)</f>
        <v>0</v>
      </c>
      <c r="AP433" s="77"/>
      <c r="AQ433" s="77"/>
      <c r="AR433" s="77"/>
      <c r="AS433" s="77"/>
      <c r="AT433" s="77"/>
      <c r="AU433" s="77">
        <f t="shared" si="77"/>
        <v>0</v>
      </c>
      <c r="AV433" s="77"/>
      <c r="AW433" s="77"/>
      <c r="AX433" s="77"/>
      <c r="AY433" s="77"/>
      <c r="AZ433" s="77"/>
      <c r="BA433" s="99">
        <f t="shared" si="80"/>
        <v>0</v>
      </c>
      <c r="BB433" s="100"/>
      <c r="BC433" s="100"/>
      <c r="BD433" s="101"/>
      <c r="BE433" s="102">
        <f t="shared" si="81"/>
        <v>0</v>
      </c>
      <c r="BF433" s="103"/>
      <c r="BG433" s="104"/>
      <c r="BH433" s="6">
        <f t="shared" si="82"/>
        <v>0</v>
      </c>
      <c r="BI433" s="6">
        <f t="shared" si="73"/>
        <v>0</v>
      </c>
      <c r="BJ433" s="85">
        <f t="shared" si="75"/>
        <v>0</v>
      </c>
      <c r="BK433" s="85"/>
      <c r="BL433" s="85"/>
      <c r="BM433" s="85"/>
      <c r="BN433" s="86"/>
      <c r="BO433">
        <f t="shared" si="78"/>
        <v>0</v>
      </c>
      <c r="BQ433">
        <f t="shared" si="74"/>
        <v>0</v>
      </c>
    </row>
    <row r="434" spans="1:69" ht="15" hidden="1" customHeight="1" x14ac:dyDescent="0.2">
      <c r="A434" s="3"/>
      <c r="B434" s="73"/>
      <c r="C434" s="74"/>
      <c r="D434" s="74"/>
      <c r="E434" s="74"/>
      <c r="F434" s="31">
        <f t="shared" si="79"/>
        <v>0</v>
      </c>
      <c r="G434" s="13"/>
      <c r="H434" s="4"/>
      <c r="I434" s="97">
        <f>BABSIN!G434</f>
        <v>0</v>
      </c>
      <c r="J434" s="97"/>
      <c r="K434" s="97"/>
      <c r="L434" s="97"/>
      <c r="M434" s="97"/>
      <c r="N434" s="97"/>
      <c r="O434" s="97"/>
      <c r="P434" s="97"/>
      <c r="Q434" s="97"/>
      <c r="R434" s="97"/>
      <c r="S434" s="97"/>
      <c r="T434" s="97"/>
      <c r="U434" s="97"/>
      <c r="V434" s="97"/>
      <c r="W434" s="98">
        <f>BABSIN!U434</f>
        <v>0</v>
      </c>
      <c r="X434" s="98"/>
      <c r="Y434" s="98"/>
      <c r="Z434" s="68"/>
      <c r="AA434" s="68"/>
      <c r="AB434" s="68"/>
      <c r="AC434" s="68"/>
      <c r="AD434" s="81"/>
      <c r="AE434" s="81"/>
      <c r="AF434" s="81"/>
      <c r="AG434" s="81"/>
      <c r="AH434" s="81"/>
      <c r="AI434" s="81">
        <f t="shared" si="76"/>
        <v>0</v>
      </c>
      <c r="AJ434" s="81"/>
      <c r="AK434" s="81"/>
      <c r="AL434" s="81"/>
      <c r="AM434" s="81"/>
      <c r="AN434" s="81"/>
      <c r="AO434" s="77">
        <f>IF(BABSIN!X434=0,,BABSIN!X434)</f>
        <v>0</v>
      </c>
      <c r="AP434" s="77"/>
      <c r="AQ434" s="77"/>
      <c r="AR434" s="77"/>
      <c r="AS434" s="77"/>
      <c r="AT434" s="77"/>
      <c r="AU434" s="77">
        <f t="shared" si="77"/>
        <v>0</v>
      </c>
      <c r="AV434" s="77"/>
      <c r="AW434" s="77"/>
      <c r="AX434" s="77"/>
      <c r="AY434" s="77"/>
      <c r="AZ434" s="77"/>
      <c r="BA434" s="99">
        <f t="shared" si="80"/>
        <v>0</v>
      </c>
      <c r="BB434" s="100"/>
      <c r="BC434" s="100"/>
      <c r="BD434" s="101"/>
      <c r="BE434" s="102">
        <f t="shared" si="81"/>
        <v>0</v>
      </c>
      <c r="BF434" s="103"/>
      <c r="BG434" s="104"/>
      <c r="BH434" s="6">
        <f t="shared" si="82"/>
        <v>0</v>
      </c>
      <c r="BI434" s="6">
        <f t="shared" si="73"/>
        <v>0</v>
      </c>
      <c r="BJ434" s="85">
        <f t="shared" si="75"/>
        <v>0</v>
      </c>
      <c r="BK434" s="85"/>
      <c r="BL434" s="85"/>
      <c r="BM434" s="85"/>
      <c r="BN434" s="86"/>
      <c r="BO434">
        <f t="shared" si="78"/>
        <v>0</v>
      </c>
      <c r="BQ434">
        <f t="shared" si="74"/>
        <v>0</v>
      </c>
    </row>
    <row r="435" spans="1:69" ht="15" hidden="1" customHeight="1" x14ac:dyDescent="0.2">
      <c r="A435" s="3"/>
      <c r="B435" s="73"/>
      <c r="C435" s="74"/>
      <c r="D435" s="74"/>
      <c r="E435" s="74"/>
      <c r="F435" s="31">
        <f t="shared" si="79"/>
        <v>0</v>
      </c>
      <c r="G435" s="13"/>
      <c r="H435" s="4"/>
      <c r="I435" s="97">
        <f>BABSIN!G435</f>
        <v>0</v>
      </c>
      <c r="J435" s="97"/>
      <c r="K435" s="97"/>
      <c r="L435" s="97"/>
      <c r="M435" s="97"/>
      <c r="N435" s="97"/>
      <c r="O435" s="97"/>
      <c r="P435" s="97"/>
      <c r="Q435" s="97"/>
      <c r="R435" s="97"/>
      <c r="S435" s="97"/>
      <c r="T435" s="97"/>
      <c r="U435" s="97"/>
      <c r="V435" s="97"/>
      <c r="W435" s="98">
        <f>BABSIN!U435</f>
        <v>0</v>
      </c>
      <c r="X435" s="98"/>
      <c r="Y435" s="98"/>
      <c r="Z435" s="68"/>
      <c r="AA435" s="68"/>
      <c r="AB435" s="68"/>
      <c r="AC435" s="68"/>
      <c r="AD435" s="81"/>
      <c r="AE435" s="81"/>
      <c r="AF435" s="81"/>
      <c r="AG435" s="81"/>
      <c r="AH435" s="81"/>
      <c r="AI435" s="81">
        <f t="shared" si="76"/>
        <v>0</v>
      </c>
      <c r="AJ435" s="81"/>
      <c r="AK435" s="81"/>
      <c r="AL435" s="81"/>
      <c r="AM435" s="81"/>
      <c r="AN435" s="81"/>
      <c r="AO435" s="77">
        <f>IF(BABSIN!X435=0,,BABSIN!X435)</f>
        <v>0</v>
      </c>
      <c r="AP435" s="77"/>
      <c r="AQ435" s="77"/>
      <c r="AR435" s="77"/>
      <c r="AS435" s="77"/>
      <c r="AT435" s="77"/>
      <c r="AU435" s="77">
        <f t="shared" si="77"/>
        <v>0</v>
      </c>
      <c r="AV435" s="77"/>
      <c r="AW435" s="77"/>
      <c r="AX435" s="77"/>
      <c r="AY435" s="77"/>
      <c r="AZ435" s="77"/>
      <c r="BA435" s="99">
        <f t="shared" si="80"/>
        <v>0</v>
      </c>
      <c r="BB435" s="100"/>
      <c r="BC435" s="100"/>
      <c r="BD435" s="101"/>
      <c r="BE435" s="102">
        <f t="shared" si="81"/>
        <v>0</v>
      </c>
      <c r="BF435" s="103"/>
      <c r="BG435" s="104"/>
      <c r="BH435" s="6">
        <f t="shared" si="82"/>
        <v>0</v>
      </c>
      <c r="BI435" s="6">
        <f t="shared" si="73"/>
        <v>0</v>
      </c>
      <c r="BJ435" s="85">
        <f t="shared" si="75"/>
        <v>0</v>
      </c>
      <c r="BK435" s="85"/>
      <c r="BL435" s="85"/>
      <c r="BM435" s="85"/>
      <c r="BN435" s="86"/>
      <c r="BO435">
        <f t="shared" si="78"/>
        <v>0</v>
      </c>
      <c r="BQ435">
        <f t="shared" si="74"/>
        <v>0</v>
      </c>
    </row>
    <row r="436" spans="1:69" ht="15" hidden="1" customHeight="1" x14ac:dyDescent="0.2">
      <c r="A436" s="3"/>
      <c r="B436" s="73"/>
      <c r="C436" s="74"/>
      <c r="D436" s="74"/>
      <c r="E436" s="74"/>
      <c r="F436" s="31">
        <f t="shared" si="79"/>
        <v>0</v>
      </c>
      <c r="G436" s="13"/>
      <c r="H436" s="4"/>
      <c r="I436" s="97">
        <f>BABSIN!G436</f>
        <v>0</v>
      </c>
      <c r="J436" s="97"/>
      <c r="K436" s="97"/>
      <c r="L436" s="97"/>
      <c r="M436" s="97"/>
      <c r="N436" s="97"/>
      <c r="O436" s="97"/>
      <c r="P436" s="97"/>
      <c r="Q436" s="97"/>
      <c r="R436" s="97"/>
      <c r="S436" s="97"/>
      <c r="T436" s="97"/>
      <c r="U436" s="97"/>
      <c r="V436" s="97"/>
      <c r="W436" s="98">
        <f>BABSIN!U436</f>
        <v>0</v>
      </c>
      <c r="X436" s="98"/>
      <c r="Y436" s="98"/>
      <c r="Z436" s="68"/>
      <c r="AA436" s="68"/>
      <c r="AB436" s="68"/>
      <c r="AC436" s="68"/>
      <c r="AD436" s="81"/>
      <c r="AE436" s="81"/>
      <c r="AF436" s="81"/>
      <c r="AG436" s="81"/>
      <c r="AH436" s="81"/>
      <c r="AI436" s="81">
        <f t="shared" si="76"/>
        <v>0</v>
      </c>
      <c r="AJ436" s="81"/>
      <c r="AK436" s="81"/>
      <c r="AL436" s="81"/>
      <c r="AM436" s="81"/>
      <c r="AN436" s="81"/>
      <c r="AO436" s="77">
        <f>IF(BABSIN!X436=0,,BABSIN!X436)</f>
        <v>0</v>
      </c>
      <c r="AP436" s="77"/>
      <c r="AQ436" s="77"/>
      <c r="AR436" s="77"/>
      <c r="AS436" s="77"/>
      <c r="AT436" s="77"/>
      <c r="AU436" s="77">
        <f t="shared" si="77"/>
        <v>0</v>
      </c>
      <c r="AV436" s="77"/>
      <c r="AW436" s="77"/>
      <c r="AX436" s="77"/>
      <c r="AY436" s="77"/>
      <c r="AZ436" s="77"/>
      <c r="BA436" s="99">
        <f t="shared" si="80"/>
        <v>0</v>
      </c>
      <c r="BB436" s="100"/>
      <c r="BC436" s="100"/>
      <c r="BD436" s="101"/>
      <c r="BE436" s="102">
        <f t="shared" si="81"/>
        <v>0</v>
      </c>
      <c r="BF436" s="103"/>
      <c r="BG436" s="104"/>
      <c r="BH436" s="6">
        <f t="shared" si="82"/>
        <v>0</v>
      </c>
      <c r="BI436" s="6">
        <f t="shared" si="73"/>
        <v>0</v>
      </c>
      <c r="BJ436" s="85">
        <f t="shared" si="75"/>
        <v>0</v>
      </c>
      <c r="BK436" s="85"/>
      <c r="BL436" s="85"/>
      <c r="BM436" s="85"/>
      <c r="BN436" s="86"/>
      <c r="BO436">
        <f t="shared" si="78"/>
        <v>0</v>
      </c>
      <c r="BQ436">
        <f t="shared" si="74"/>
        <v>0</v>
      </c>
    </row>
    <row r="437" spans="1:69" ht="15" hidden="1" customHeight="1" x14ac:dyDescent="0.2">
      <c r="A437" s="3"/>
      <c r="B437" s="73"/>
      <c r="C437" s="74"/>
      <c r="D437" s="74"/>
      <c r="E437" s="74"/>
      <c r="F437" s="31">
        <f t="shared" si="79"/>
        <v>0</v>
      </c>
      <c r="G437" s="13"/>
      <c r="H437" s="4"/>
      <c r="I437" s="97">
        <f>BABSIN!G437</f>
        <v>0</v>
      </c>
      <c r="J437" s="97"/>
      <c r="K437" s="97"/>
      <c r="L437" s="97"/>
      <c r="M437" s="97"/>
      <c r="N437" s="97"/>
      <c r="O437" s="97"/>
      <c r="P437" s="97"/>
      <c r="Q437" s="97"/>
      <c r="R437" s="97"/>
      <c r="S437" s="97"/>
      <c r="T437" s="97"/>
      <c r="U437" s="97"/>
      <c r="V437" s="97"/>
      <c r="W437" s="98">
        <f>BABSIN!U437</f>
        <v>0</v>
      </c>
      <c r="X437" s="98"/>
      <c r="Y437" s="98"/>
      <c r="Z437" s="68"/>
      <c r="AA437" s="68"/>
      <c r="AB437" s="68"/>
      <c r="AC437" s="68"/>
      <c r="AD437" s="81"/>
      <c r="AE437" s="81"/>
      <c r="AF437" s="81"/>
      <c r="AG437" s="81"/>
      <c r="AH437" s="81"/>
      <c r="AI437" s="81">
        <f t="shared" si="76"/>
        <v>0</v>
      </c>
      <c r="AJ437" s="81"/>
      <c r="AK437" s="81"/>
      <c r="AL437" s="81"/>
      <c r="AM437" s="81"/>
      <c r="AN437" s="81"/>
      <c r="AO437" s="77">
        <f>IF(BABSIN!X437=0,,BABSIN!X437)</f>
        <v>0</v>
      </c>
      <c r="AP437" s="77"/>
      <c r="AQ437" s="77"/>
      <c r="AR437" s="77"/>
      <c r="AS437" s="77"/>
      <c r="AT437" s="77"/>
      <c r="AU437" s="77">
        <f t="shared" si="77"/>
        <v>0</v>
      </c>
      <c r="AV437" s="77"/>
      <c r="AW437" s="77"/>
      <c r="AX437" s="77"/>
      <c r="AY437" s="77"/>
      <c r="AZ437" s="77"/>
      <c r="BA437" s="99">
        <f t="shared" si="80"/>
        <v>0</v>
      </c>
      <c r="BB437" s="100"/>
      <c r="BC437" s="100"/>
      <c r="BD437" s="101"/>
      <c r="BE437" s="102">
        <f t="shared" si="81"/>
        <v>0</v>
      </c>
      <c r="BF437" s="103"/>
      <c r="BG437" s="104"/>
      <c r="BH437" s="6">
        <f t="shared" si="82"/>
        <v>0</v>
      </c>
      <c r="BI437" s="6">
        <f t="shared" si="73"/>
        <v>0</v>
      </c>
      <c r="BJ437" s="85">
        <f t="shared" si="75"/>
        <v>0</v>
      </c>
      <c r="BK437" s="85"/>
      <c r="BL437" s="85"/>
      <c r="BM437" s="85"/>
      <c r="BN437" s="86"/>
      <c r="BO437">
        <f t="shared" si="78"/>
        <v>0</v>
      </c>
      <c r="BQ437">
        <f t="shared" si="74"/>
        <v>0</v>
      </c>
    </row>
    <row r="438" spans="1:69" ht="15" hidden="1" customHeight="1" x14ac:dyDescent="0.2">
      <c r="A438" s="3"/>
      <c r="B438" s="73"/>
      <c r="C438" s="74"/>
      <c r="D438" s="74"/>
      <c r="E438" s="74"/>
      <c r="F438" s="31">
        <f t="shared" si="79"/>
        <v>0</v>
      </c>
      <c r="G438" s="13"/>
      <c r="H438" s="4"/>
      <c r="I438" s="97">
        <f>BABSIN!G438</f>
        <v>0</v>
      </c>
      <c r="J438" s="97"/>
      <c r="K438" s="97"/>
      <c r="L438" s="97"/>
      <c r="M438" s="97"/>
      <c r="N438" s="97"/>
      <c r="O438" s="97"/>
      <c r="P438" s="97"/>
      <c r="Q438" s="97"/>
      <c r="R438" s="97"/>
      <c r="S438" s="97"/>
      <c r="T438" s="97"/>
      <c r="U438" s="97"/>
      <c r="V438" s="97"/>
      <c r="W438" s="98">
        <f>BABSIN!U438</f>
        <v>0</v>
      </c>
      <c r="X438" s="98"/>
      <c r="Y438" s="98"/>
      <c r="Z438" s="68"/>
      <c r="AA438" s="68"/>
      <c r="AB438" s="68"/>
      <c r="AC438" s="68"/>
      <c r="AD438" s="81"/>
      <c r="AE438" s="81"/>
      <c r="AF438" s="81"/>
      <c r="AG438" s="81"/>
      <c r="AH438" s="81"/>
      <c r="AI438" s="81">
        <f t="shared" si="76"/>
        <v>0</v>
      </c>
      <c r="AJ438" s="81"/>
      <c r="AK438" s="81"/>
      <c r="AL438" s="81"/>
      <c r="AM438" s="81"/>
      <c r="AN438" s="81"/>
      <c r="AO438" s="77">
        <f>IF(BABSIN!X438=0,,BABSIN!X438)</f>
        <v>0</v>
      </c>
      <c r="AP438" s="77"/>
      <c r="AQ438" s="77"/>
      <c r="AR438" s="77"/>
      <c r="AS438" s="77"/>
      <c r="AT438" s="77"/>
      <c r="AU438" s="77">
        <f t="shared" si="77"/>
        <v>0</v>
      </c>
      <c r="AV438" s="77"/>
      <c r="AW438" s="77"/>
      <c r="AX438" s="77"/>
      <c r="AY438" s="77"/>
      <c r="AZ438" s="77"/>
      <c r="BA438" s="99">
        <f t="shared" si="80"/>
        <v>0</v>
      </c>
      <c r="BB438" s="100"/>
      <c r="BC438" s="100"/>
      <c r="BD438" s="101"/>
      <c r="BE438" s="102">
        <f t="shared" si="81"/>
        <v>0</v>
      </c>
      <c r="BF438" s="103"/>
      <c r="BG438" s="104"/>
      <c r="BH438" s="6">
        <f t="shared" si="82"/>
        <v>0</v>
      </c>
      <c r="BI438" s="6">
        <f t="shared" si="73"/>
        <v>0</v>
      </c>
      <c r="BJ438" s="85">
        <f t="shared" si="75"/>
        <v>0</v>
      </c>
      <c r="BK438" s="85"/>
      <c r="BL438" s="85"/>
      <c r="BM438" s="85"/>
      <c r="BN438" s="86"/>
      <c r="BO438">
        <f t="shared" si="78"/>
        <v>0</v>
      </c>
      <c r="BQ438">
        <f t="shared" si="74"/>
        <v>0</v>
      </c>
    </row>
    <row r="439" spans="1:69" ht="15" hidden="1" customHeight="1" x14ac:dyDescent="0.2">
      <c r="A439" s="3"/>
      <c r="B439" s="73"/>
      <c r="C439" s="74"/>
      <c r="D439" s="74"/>
      <c r="E439" s="74"/>
      <c r="F439" s="31">
        <f t="shared" si="79"/>
        <v>0</v>
      </c>
      <c r="G439" s="13"/>
      <c r="H439" s="4"/>
      <c r="I439" s="97">
        <f>BABSIN!G439</f>
        <v>0</v>
      </c>
      <c r="J439" s="97"/>
      <c r="K439" s="97"/>
      <c r="L439" s="97"/>
      <c r="M439" s="97"/>
      <c r="N439" s="97"/>
      <c r="O439" s="97"/>
      <c r="P439" s="97"/>
      <c r="Q439" s="97"/>
      <c r="R439" s="97"/>
      <c r="S439" s="97"/>
      <c r="T439" s="97"/>
      <c r="U439" s="97"/>
      <c r="V439" s="97"/>
      <c r="W439" s="98">
        <f>BABSIN!U439</f>
        <v>0</v>
      </c>
      <c r="X439" s="98"/>
      <c r="Y439" s="98"/>
      <c r="Z439" s="68"/>
      <c r="AA439" s="68"/>
      <c r="AB439" s="68"/>
      <c r="AC439" s="68"/>
      <c r="AD439" s="81"/>
      <c r="AE439" s="81"/>
      <c r="AF439" s="81"/>
      <c r="AG439" s="81"/>
      <c r="AH439" s="81"/>
      <c r="AI439" s="81">
        <f t="shared" si="76"/>
        <v>0</v>
      </c>
      <c r="AJ439" s="81"/>
      <c r="AK439" s="81"/>
      <c r="AL439" s="81"/>
      <c r="AM439" s="81"/>
      <c r="AN439" s="81"/>
      <c r="AO439" s="77">
        <f>IF(BABSIN!X439=0,,BABSIN!X439)</f>
        <v>0</v>
      </c>
      <c r="AP439" s="77"/>
      <c r="AQ439" s="77"/>
      <c r="AR439" s="77"/>
      <c r="AS439" s="77"/>
      <c r="AT439" s="77"/>
      <c r="AU439" s="77">
        <f t="shared" si="77"/>
        <v>0</v>
      </c>
      <c r="AV439" s="77"/>
      <c r="AW439" s="77"/>
      <c r="AX439" s="77"/>
      <c r="AY439" s="77"/>
      <c r="AZ439" s="77"/>
      <c r="BA439" s="99">
        <f t="shared" si="80"/>
        <v>0</v>
      </c>
      <c r="BB439" s="100"/>
      <c r="BC439" s="100"/>
      <c r="BD439" s="101"/>
      <c r="BE439" s="102">
        <f t="shared" si="81"/>
        <v>0</v>
      </c>
      <c r="BF439" s="103"/>
      <c r="BG439" s="104"/>
      <c r="BH439" s="6">
        <f t="shared" si="82"/>
        <v>0</v>
      </c>
      <c r="BI439" s="6">
        <f t="shared" si="73"/>
        <v>0</v>
      </c>
      <c r="BJ439" s="85">
        <f t="shared" si="75"/>
        <v>0</v>
      </c>
      <c r="BK439" s="85"/>
      <c r="BL439" s="85"/>
      <c r="BM439" s="85"/>
      <c r="BN439" s="86"/>
      <c r="BO439">
        <f t="shared" si="78"/>
        <v>0</v>
      </c>
      <c r="BQ439">
        <f t="shared" si="74"/>
        <v>0</v>
      </c>
    </row>
    <row r="440" spans="1:69" ht="15" hidden="1" customHeight="1" x14ac:dyDescent="0.2">
      <c r="A440" s="3"/>
      <c r="B440" s="73"/>
      <c r="C440" s="74"/>
      <c r="D440" s="74"/>
      <c r="E440" s="74"/>
      <c r="F440" s="31">
        <f t="shared" si="79"/>
        <v>0</v>
      </c>
      <c r="G440" s="13"/>
      <c r="H440" s="4"/>
      <c r="I440" s="97">
        <f>BABSIN!G440</f>
        <v>0</v>
      </c>
      <c r="J440" s="97"/>
      <c r="K440" s="97"/>
      <c r="L440" s="97"/>
      <c r="M440" s="97"/>
      <c r="N440" s="97"/>
      <c r="O440" s="97"/>
      <c r="P440" s="97"/>
      <c r="Q440" s="97"/>
      <c r="R440" s="97"/>
      <c r="S440" s="97"/>
      <c r="T440" s="97"/>
      <c r="U440" s="97"/>
      <c r="V440" s="97"/>
      <c r="W440" s="98">
        <f>BABSIN!U440</f>
        <v>0</v>
      </c>
      <c r="X440" s="98"/>
      <c r="Y440" s="98"/>
      <c r="Z440" s="68"/>
      <c r="AA440" s="68"/>
      <c r="AB440" s="68"/>
      <c r="AC440" s="68"/>
      <c r="AD440" s="81"/>
      <c r="AE440" s="81"/>
      <c r="AF440" s="81"/>
      <c r="AG440" s="81"/>
      <c r="AH440" s="81"/>
      <c r="AI440" s="81">
        <f t="shared" si="76"/>
        <v>0</v>
      </c>
      <c r="AJ440" s="81"/>
      <c r="AK440" s="81"/>
      <c r="AL440" s="81"/>
      <c r="AM440" s="81"/>
      <c r="AN440" s="81"/>
      <c r="AO440" s="77">
        <f>IF(BABSIN!X440=0,,BABSIN!X440)</f>
        <v>0</v>
      </c>
      <c r="AP440" s="77"/>
      <c r="AQ440" s="77"/>
      <c r="AR440" s="77"/>
      <c r="AS440" s="77"/>
      <c r="AT440" s="77"/>
      <c r="AU440" s="77">
        <f t="shared" si="77"/>
        <v>0</v>
      </c>
      <c r="AV440" s="77"/>
      <c r="AW440" s="77"/>
      <c r="AX440" s="77"/>
      <c r="AY440" s="77"/>
      <c r="AZ440" s="77"/>
      <c r="BA440" s="99">
        <f t="shared" si="80"/>
        <v>0</v>
      </c>
      <c r="BB440" s="100"/>
      <c r="BC440" s="100"/>
      <c r="BD440" s="101"/>
      <c r="BE440" s="102">
        <f t="shared" si="81"/>
        <v>0</v>
      </c>
      <c r="BF440" s="103"/>
      <c r="BG440" s="104"/>
      <c r="BH440" s="6">
        <f t="shared" si="82"/>
        <v>0</v>
      </c>
      <c r="BI440" s="6">
        <f t="shared" si="73"/>
        <v>0</v>
      </c>
      <c r="BJ440" s="85">
        <f t="shared" si="75"/>
        <v>0</v>
      </c>
      <c r="BK440" s="85"/>
      <c r="BL440" s="85"/>
      <c r="BM440" s="85"/>
      <c r="BN440" s="86"/>
      <c r="BO440">
        <f t="shared" si="78"/>
        <v>0</v>
      </c>
      <c r="BQ440">
        <f t="shared" si="74"/>
        <v>0</v>
      </c>
    </row>
    <row r="441" spans="1:69" ht="15" hidden="1" customHeight="1" x14ac:dyDescent="0.2">
      <c r="A441" s="3"/>
      <c r="B441" s="73"/>
      <c r="C441" s="74"/>
      <c r="D441" s="74"/>
      <c r="E441" s="74"/>
      <c r="F441" s="31">
        <f t="shared" si="79"/>
        <v>0</v>
      </c>
      <c r="G441" s="13"/>
      <c r="H441" s="4"/>
      <c r="I441" s="97">
        <f>BABSIN!G441</f>
        <v>0</v>
      </c>
      <c r="J441" s="97"/>
      <c r="K441" s="97"/>
      <c r="L441" s="97"/>
      <c r="M441" s="97"/>
      <c r="N441" s="97"/>
      <c r="O441" s="97"/>
      <c r="P441" s="97"/>
      <c r="Q441" s="97"/>
      <c r="R441" s="97"/>
      <c r="S441" s="97"/>
      <c r="T441" s="97"/>
      <c r="U441" s="97"/>
      <c r="V441" s="97"/>
      <c r="W441" s="98">
        <f>BABSIN!U441</f>
        <v>0</v>
      </c>
      <c r="X441" s="98"/>
      <c r="Y441" s="98"/>
      <c r="Z441" s="68"/>
      <c r="AA441" s="68"/>
      <c r="AB441" s="68"/>
      <c r="AC441" s="68"/>
      <c r="AD441" s="81"/>
      <c r="AE441" s="81"/>
      <c r="AF441" s="81"/>
      <c r="AG441" s="81"/>
      <c r="AH441" s="81"/>
      <c r="AI441" s="81">
        <f t="shared" si="76"/>
        <v>0</v>
      </c>
      <c r="AJ441" s="81"/>
      <c r="AK441" s="81"/>
      <c r="AL441" s="81"/>
      <c r="AM441" s="81"/>
      <c r="AN441" s="81"/>
      <c r="AO441" s="77">
        <f>IF(BABSIN!X441=0,,BABSIN!X441)</f>
        <v>0</v>
      </c>
      <c r="AP441" s="77"/>
      <c r="AQ441" s="77"/>
      <c r="AR441" s="77"/>
      <c r="AS441" s="77"/>
      <c r="AT441" s="77"/>
      <c r="AU441" s="77">
        <f t="shared" si="77"/>
        <v>0</v>
      </c>
      <c r="AV441" s="77"/>
      <c r="AW441" s="77"/>
      <c r="AX441" s="77"/>
      <c r="AY441" s="77"/>
      <c r="AZ441" s="77"/>
      <c r="BA441" s="99">
        <f t="shared" si="80"/>
        <v>0</v>
      </c>
      <c r="BB441" s="100"/>
      <c r="BC441" s="100"/>
      <c r="BD441" s="101"/>
      <c r="BE441" s="102">
        <f t="shared" si="81"/>
        <v>0</v>
      </c>
      <c r="BF441" s="103"/>
      <c r="BG441" s="104"/>
      <c r="BH441" s="6">
        <f t="shared" si="82"/>
        <v>0</v>
      </c>
      <c r="BI441" s="6">
        <f t="shared" si="73"/>
        <v>0</v>
      </c>
      <c r="BJ441" s="85">
        <f t="shared" si="75"/>
        <v>0</v>
      </c>
      <c r="BK441" s="85"/>
      <c r="BL441" s="85"/>
      <c r="BM441" s="85"/>
      <c r="BN441" s="86"/>
      <c r="BO441">
        <f t="shared" si="78"/>
        <v>0</v>
      </c>
      <c r="BQ441">
        <f t="shared" si="74"/>
        <v>0</v>
      </c>
    </row>
    <row r="442" spans="1:69" ht="15" hidden="1" customHeight="1" x14ac:dyDescent="0.2">
      <c r="A442" s="3"/>
      <c r="B442" s="73"/>
      <c r="C442" s="74"/>
      <c r="D442" s="74"/>
      <c r="E442" s="74"/>
      <c r="F442" s="31">
        <f t="shared" si="79"/>
        <v>0</v>
      </c>
      <c r="G442" s="13"/>
      <c r="H442" s="4"/>
      <c r="I442" s="97">
        <f>BABSIN!G442</f>
        <v>0</v>
      </c>
      <c r="J442" s="97"/>
      <c r="K442" s="97"/>
      <c r="L442" s="97"/>
      <c r="M442" s="97"/>
      <c r="N442" s="97"/>
      <c r="O442" s="97"/>
      <c r="P442" s="97"/>
      <c r="Q442" s="97"/>
      <c r="R442" s="97"/>
      <c r="S442" s="97"/>
      <c r="T442" s="97"/>
      <c r="U442" s="97"/>
      <c r="V442" s="97"/>
      <c r="W442" s="98">
        <f>BABSIN!U442</f>
        <v>0</v>
      </c>
      <c r="X442" s="98"/>
      <c r="Y442" s="98"/>
      <c r="Z442" s="68"/>
      <c r="AA442" s="68"/>
      <c r="AB442" s="68"/>
      <c r="AC442" s="68"/>
      <c r="AD442" s="81"/>
      <c r="AE442" s="81"/>
      <c r="AF442" s="81"/>
      <c r="AG442" s="81"/>
      <c r="AH442" s="81"/>
      <c r="AI442" s="81">
        <f t="shared" si="76"/>
        <v>0</v>
      </c>
      <c r="AJ442" s="81"/>
      <c r="AK442" s="81"/>
      <c r="AL442" s="81"/>
      <c r="AM442" s="81"/>
      <c r="AN442" s="81"/>
      <c r="AO442" s="77">
        <f>IF(BABSIN!X442=0,,BABSIN!X442)</f>
        <v>0</v>
      </c>
      <c r="AP442" s="77"/>
      <c r="AQ442" s="77"/>
      <c r="AR442" s="77"/>
      <c r="AS442" s="77"/>
      <c r="AT442" s="77"/>
      <c r="AU442" s="77">
        <f t="shared" si="77"/>
        <v>0</v>
      </c>
      <c r="AV442" s="77"/>
      <c r="AW442" s="77"/>
      <c r="AX442" s="77"/>
      <c r="AY442" s="77"/>
      <c r="AZ442" s="77"/>
      <c r="BA442" s="99">
        <f t="shared" si="80"/>
        <v>0</v>
      </c>
      <c r="BB442" s="100"/>
      <c r="BC442" s="100"/>
      <c r="BD442" s="101"/>
      <c r="BE442" s="102">
        <f t="shared" si="81"/>
        <v>0</v>
      </c>
      <c r="BF442" s="103"/>
      <c r="BG442" s="104"/>
      <c r="BH442" s="6">
        <f t="shared" si="82"/>
        <v>0</v>
      </c>
      <c r="BI442" s="6">
        <f t="shared" si="73"/>
        <v>0</v>
      </c>
      <c r="BJ442" s="85">
        <f t="shared" si="75"/>
        <v>0</v>
      </c>
      <c r="BK442" s="85"/>
      <c r="BL442" s="85"/>
      <c r="BM442" s="85"/>
      <c r="BN442" s="86"/>
      <c r="BO442">
        <f t="shared" si="78"/>
        <v>0</v>
      </c>
      <c r="BQ442">
        <f t="shared" si="74"/>
        <v>0</v>
      </c>
    </row>
    <row r="443" spans="1:69" ht="15" hidden="1" customHeight="1" x14ac:dyDescent="0.2">
      <c r="A443" s="3"/>
      <c r="B443" s="73"/>
      <c r="C443" s="74"/>
      <c r="D443" s="74"/>
      <c r="E443" s="74"/>
      <c r="F443" s="31">
        <f t="shared" si="79"/>
        <v>0</v>
      </c>
      <c r="G443" s="13"/>
      <c r="H443" s="4"/>
      <c r="I443" s="97">
        <f>BABSIN!G443</f>
        <v>0</v>
      </c>
      <c r="J443" s="97"/>
      <c r="K443" s="97"/>
      <c r="L443" s="97"/>
      <c r="M443" s="97"/>
      <c r="N443" s="97"/>
      <c r="O443" s="97"/>
      <c r="P443" s="97"/>
      <c r="Q443" s="97"/>
      <c r="R443" s="97"/>
      <c r="S443" s="97"/>
      <c r="T443" s="97"/>
      <c r="U443" s="97"/>
      <c r="V443" s="97"/>
      <c r="W443" s="98">
        <f>BABSIN!U443</f>
        <v>0</v>
      </c>
      <c r="X443" s="98"/>
      <c r="Y443" s="98"/>
      <c r="Z443" s="68"/>
      <c r="AA443" s="68"/>
      <c r="AB443" s="68"/>
      <c r="AC443" s="68"/>
      <c r="AD443" s="81"/>
      <c r="AE443" s="81"/>
      <c r="AF443" s="81"/>
      <c r="AG443" s="81"/>
      <c r="AH443" s="81"/>
      <c r="AI443" s="81">
        <f t="shared" si="76"/>
        <v>0</v>
      </c>
      <c r="AJ443" s="81"/>
      <c r="AK443" s="81"/>
      <c r="AL443" s="81"/>
      <c r="AM443" s="81"/>
      <c r="AN443" s="81"/>
      <c r="AO443" s="77">
        <f>IF(BABSIN!X443=0,,BABSIN!X443)</f>
        <v>0</v>
      </c>
      <c r="AP443" s="77"/>
      <c r="AQ443" s="77"/>
      <c r="AR443" s="77"/>
      <c r="AS443" s="77"/>
      <c r="AT443" s="77"/>
      <c r="AU443" s="77">
        <f t="shared" si="77"/>
        <v>0</v>
      </c>
      <c r="AV443" s="77"/>
      <c r="AW443" s="77"/>
      <c r="AX443" s="77"/>
      <c r="AY443" s="77"/>
      <c r="AZ443" s="77"/>
      <c r="BA443" s="99">
        <f t="shared" si="80"/>
        <v>0</v>
      </c>
      <c r="BB443" s="100"/>
      <c r="BC443" s="100"/>
      <c r="BD443" s="101"/>
      <c r="BE443" s="102">
        <f t="shared" si="81"/>
        <v>0</v>
      </c>
      <c r="BF443" s="103"/>
      <c r="BG443" s="104"/>
      <c r="BH443" s="6">
        <f t="shared" si="82"/>
        <v>0</v>
      </c>
      <c r="BI443" s="6">
        <f t="shared" si="73"/>
        <v>0</v>
      </c>
      <c r="BJ443" s="85">
        <f t="shared" si="75"/>
        <v>0</v>
      </c>
      <c r="BK443" s="85"/>
      <c r="BL443" s="85"/>
      <c r="BM443" s="85"/>
      <c r="BN443" s="86"/>
      <c r="BO443">
        <f t="shared" si="78"/>
        <v>0</v>
      </c>
      <c r="BQ443">
        <f t="shared" si="74"/>
        <v>0</v>
      </c>
    </row>
    <row r="444" spans="1:69" ht="15" hidden="1" customHeight="1" x14ac:dyDescent="0.2">
      <c r="A444" s="3"/>
      <c r="B444" s="73"/>
      <c r="C444" s="74"/>
      <c r="D444" s="74"/>
      <c r="E444" s="74"/>
      <c r="F444" s="31">
        <f t="shared" si="79"/>
        <v>0</v>
      </c>
      <c r="G444" s="13"/>
      <c r="H444" s="4"/>
      <c r="I444" s="97">
        <f>BABSIN!G444</f>
        <v>0</v>
      </c>
      <c r="J444" s="97"/>
      <c r="K444" s="97"/>
      <c r="L444" s="97"/>
      <c r="M444" s="97"/>
      <c r="N444" s="97"/>
      <c r="O444" s="97"/>
      <c r="P444" s="97"/>
      <c r="Q444" s="97"/>
      <c r="R444" s="97"/>
      <c r="S444" s="97"/>
      <c r="T444" s="97"/>
      <c r="U444" s="97"/>
      <c r="V444" s="97"/>
      <c r="W444" s="98">
        <f>BABSIN!U444</f>
        <v>0</v>
      </c>
      <c r="X444" s="98"/>
      <c r="Y444" s="98"/>
      <c r="Z444" s="68"/>
      <c r="AA444" s="68"/>
      <c r="AB444" s="68"/>
      <c r="AC444" s="68"/>
      <c r="AD444" s="81"/>
      <c r="AE444" s="81"/>
      <c r="AF444" s="81"/>
      <c r="AG444" s="81"/>
      <c r="AH444" s="81"/>
      <c r="AI444" s="81">
        <f t="shared" si="76"/>
        <v>0</v>
      </c>
      <c r="AJ444" s="81"/>
      <c r="AK444" s="81"/>
      <c r="AL444" s="81"/>
      <c r="AM444" s="81"/>
      <c r="AN444" s="81"/>
      <c r="AO444" s="77">
        <f>IF(BABSIN!X444=0,,BABSIN!X444)</f>
        <v>0</v>
      </c>
      <c r="AP444" s="77"/>
      <c r="AQ444" s="77"/>
      <c r="AR444" s="77"/>
      <c r="AS444" s="77"/>
      <c r="AT444" s="77"/>
      <c r="AU444" s="77">
        <f t="shared" si="77"/>
        <v>0</v>
      </c>
      <c r="AV444" s="77"/>
      <c r="AW444" s="77"/>
      <c r="AX444" s="77"/>
      <c r="AY444" s="77"/>
      <c r="AZ444" s="77"/>
      <c r="BA444" s="99">
        <f t="shared" si="80"/>
        <v>0</v>
      </c>
      <c r="BB444" s="100"/>
      <c r="BC444" s="100"/>
      <c r="BD444" s="101"/>
      <c r="BE444" s="102">
        <f t="shared" si="81"/>
        <v>0</v>
      </c>
      <c r="BF444" s="103"/>
      <c r="BG444" s="104"/>
      <c r="BH444" s="6">
        <f t="shared" si="82"/>
        <v>0</v>
      </c>
      <c r="BI444" s="6">
        <f t="shared" si="73"/>
        <v>0</v>
      </c>
      <c r="BJ444" s="85">
        <f t="shared" si="75"/>
        <v>0</v>
      </c>
      <c r="BK444" s="85"/>
      <c r="BL444" s="85"/>
      <c r="BM444" s="85"/>
      <c r="BN444" s="86"/>
      <c r="BO444">
        <f t="shared" si="78"/>
        <v>0</v>
      </c>
      <c r="BQ444">
        <f t="shared" si="74"/>
        <v>0</v>
      </c>
    </row>
    <row r="445" spans="1:69" ht="15" hidden="1" customHeight="1" x14ac:dyDescent="0.2">
      <c r="A445" s="3"/>
      <c r="B445" s="73"/>
      <c r="C445" s="74"/>
      <c r="D445" s="74"/>
      <c r="E445" s="74"/>
      <c r="F445" s="31">
        <f t="shared" si="79"/>
        <v>0</v>
      </c>
      <c r="G445" s="13"/>
      <c r="H445" s="4"/>
      <c r="I445" s="97">
        <f>BABSIN!G445</f>
        <v>0</v>
      </c>
      <c r="J445" s="97"/>
      <c r="K445" s="97"/>
      <c r="L445" s="97"/>
      <c r="M445" s="97"/>
      <c r="N445" s="97"/>
      <c r="O445" s="97"/>
      <c r="P445" s="97"/>
      <c r="Q445" s="97"/>
      <c r="R445" s="97"/>
      <c r="S445" s="97"/>
      <c r="T445" s="97"/>
      <c r="U445" s="97"/>
      <c r="V445" s="97"/>
      <c r="W445" s="98">
        <f>BABSIN!U445</f>
        <v>0</v>
      </c>
      <c r="X445" s="98"/>
      <c r="Y445" s="98"/>
      <c r="Z445" s="68"/>
      <c r="AA445" s="68"/>
      <c r="AB445" s="68"/>
      <c r="AC445" s="68"/>
      <c r="AD445" s="81"/>
      <c r="AE445" s="81"/>
      <c r="AF445" s="81"/>
      <c r="AG445" s="81"/>
      <c r="AH445" s="81"/>
      <c r="AI445" s="81">
        <f t="shared" si="76"/>
        <v>0</v>
      </c>
      <c r="AJ445" s="81"/>
      <c r="AK445" s="81"/>
      <c r="AL445" s="81"/>
      <c r="AM445" s="81"/>
      <c r="AN445" s="81"/>
      <c r="AO445" s="77">
        <f>IF(BABSIN!X445=0,,BABSIN!X445)</f>
        <v>0</v>
      </c>
      <c r="AP445" s="77"/>
      <c r="AQ445" s="77"/>
      <c r="AR445" s="77"/>
      <c r="AS445" s="77"/>
      <c r="AT445" s="77"/>
      <c r="AU445" s="77">
        <f t="shared" si="77"/>
        <v>0</v>
      </c>
      <c r="AV445" s="77"/>
      <c r="AW445" s="77"/>
      <c r="AX445" s="77"/>
      <c r="AY445" s="77"/>
      <c r="AZ445" s="77"/>
      <c r="BA445" s="99">
        <f t="shared" si="80"/>
        <v>0</v>
      </c>
      <c r="BB445" s="100"/>
      <c r="BC445" s="100"/>
      <c r="BD445" s="101"/>
      <c r="BE445" s="102">
        <f t="shared" si="81"/>
        <v>0</v>
      </c>
      <c r="BF445" s="103"/>
      <c r="BG445" s="104"/>
      <c r="BH445" s="6">
        <f t="shared" si="82"/>
        <v>0</v>
      </c>
      <c r="BI445" s="6">
        <f t="shared" si="73"/>
        <v>0</v>
      </c>
      <c r="BJ445" s="85">
        <f t="shared" si="75"/>
        <v>0</v>
      </c>
      <c r="BK445" s="85"/>
      <c r="BL445" s="85"/>
      <c r="BM445" s="85"/>
      <c r="BN445" s="86"/>
      <c r="BO445">
        <f t="shared" si="78"/>
        <v>0</v>
      </c>
      <c r="BQ445">
        <f t="shared" si="74"/>
        <v>0</v>
      </c>
    </row>
    <row r="446" spans="1:69" ht="15" hidden="1" customHeight="1" x14ac:dyDescent="0.2">
      <c r="A446" s="3"/>
      <c r="B446" s="73"/>
      <c r="C446" s="74"/>
      <c r="D446" s="74"/>
      <c r="E446" s="74"/>
      <c r="F446" s="31">
        <f t="shared" si="79"/>
        <v>0</v>
      </c>
      <c r="G446" s="13"/>
      <c r="H446" s="4"/>
      <c r="I446" s="97">
        <f>BABSIN!G446</f>
        <v>0</v>
      </c>
      <c r="J446" s="97"/>
      <c r="K446" s="97"/>
      <c r="L446" s="97"/>
      <c r="M446" s="97"/>
      <c r="N446" s="97"/>
      <c r="O446" s="97"/>
      <c r="P446" s="97"/>
      <c r="Q446" s="97"/>
      <c r="R446" s="97"/>
      <c r="S446" s="97"/>
      <c r="T446" s="97"/>
      <c r="U446" s="97"/>
      <c r="V446" s="97"/>
      <c r="W446" s="98">
        <f>BABSIN!U446</f>
        <v>0</v>
      </c>
      <c r="X446" s="98"/>
      <c r="Y446" s="98"/>
      <c r="Z446" s="68"/>
      <c r="AA446" s="68"/>
      <c r="AB446" s="68"/>
      <c r="AC446" s="68"/>
      <c r="AD446" s="81"/>
      <c r="AE446" s="81"/>
      <c r="AF446" s="81"/>
      <c r="AG446" s="81"/>
      <c r="AH446" s="81"/>
      <c r="AI446" s="81">
        <f t="shared" si="76"/>
        <v>0</v>
      </c>
      <c r="AJ446" s="81"/>
      <c r="AK446" s="81"/>
      <c r="AL446" s="81"/>
      <c r="AM446" s="81"/>
      <c r="AN446" s="81"/>
      <c r="AO446" s="77">
        <f>IF(BABSIN!X446=0,,BABSIN!X446)</f>
        <v>0</v>
      </c>
      <c r="AP446" s="77"/>
      <c r="AQ446" s="77"/>
      <c r="AR446" s="77"/>
      <c r="AS446" s="77"/>
      <c r="AT446" s="77"/>
      <c r="AU446" s="77">
        <f t="shared" si="77"/>
        <v>0</v>
      </c>
      <c r="AV446" s="77"/>
      <c r="AW446" s="77"/>
      <c r="AX446" s="77"/>
      <c r="AY446" s="77"/>
      <c r="AZ446" s="77"/>
      <c r="BA446" s="99">
        <f t="shared" si="80"/>
        <v>0</v>
      </c>
      <c r="BB446" s="100"/>
      <c r="BC446" s="100"/>
      <c r="BD446" s="101"/>
      <c r="BE446" s="102">
        <f t="shared" si="81"/>
        <v>0</v>
      </c>
      <c r="BF446" s="103"/>
      <c r="BG446" s="104"/>
      <c r="BH446" s="6">
        <f t="shared" si="82"/>
        <v>0</v>
      </c>
      <c r="BI446" s="6">
        <f t="shared" si="73"/>
        <v>0</v>
      </c>
      <c r="BJ446" s="85">
        <f t="shared" si="75"/>
        <v>0</v>
      </c>
      <c r="BK446" s="85"/>
      <c r="BL446" s="85"/>
      <c r="BM446" s="85"/>
      <c r="BN446" s="86"/>
      <c r="BO446">
        <f t="shared" si="78"/>
        <v>0</v>
      </c>
      <c r="BQ446">
        <f t="shared" si="74"/>
        <v>0</v>
      </c>
    </row>
    <row r="447" spans="1:69" ht="15" hidden="1" customHeight="1" x14ac:dyDescent="0.2">
      <c r="A447" s="3"/>
      <c r="B447" s="73"/>
      <c r="C447" s="74"/>
      <c r="D447" s="74"/>
      <c r="E447" s="74"/>
      <c r="F447" s="31">
        <f t="shared" si="79"/>
        <v>0</v>
      </c>
      <c r="G447" s="13"/>
      <c r="H447" s="4"/>
      <c r="I447" s="97">
        <f>BABSIN!G447</f>
        <v>0</v>
      </c>
      <c r="J447" s="97"/>
      <c r="K447" s="97"/>
      <c r="L447" s="97"/>
      <c r="M447" s="97"/>
      <c r="N447" s="97"/>
      <c r="O447" s="97"/>
      <c r="P447" s="97"/>
      <c r="Q447" s="97"/>
      <c r="R447" s="97"/>
      <c r="S447" s="97"/>
      <c r="T447" s="97"/>
      <c r="U447" s="97"/>
      <c r="V447" s="97"/>
      <c r="W447" s="98">
        <f>BABSIN!U447</f>
        <v>0</v>
      </c>
      <c r="X447" s="98"/>
      <c r="Y447" s="98"/>
      <c r="Z447" s="68"/>
      <c r="AA447" s="68"/>
      <c r="AB447" s="68"/>
      <c r="AC447" s="68"/>
      <c r="AD447" s="81"/>
      <c r="AE447" s="81"/>
      <c r="AF447" s="81"/>
      <c r="AG447" s="81"/>
      <c r="AH447" s="81"/>
      <c r="AI447" s="81">
        <f t="shared" si="76"/>
        <v>0</v>
      </c>
      <c r="AJ447" s="81"/>
      <c r="AK447" s="81"/>
      <c r="AL447" s="81"/>
      <c r="AM447" s="81"/>
      <c r="AN447" s="81"/>
      <c r="AO447" s="77">
        <f>IF(BABSIN!X447=0,,BABSIN!X447)</f>
        <v>0</v>
      </c>
      <c r="AP447" s="77"/>
      <c r="AQ447" s="77"/>
      <c r="AR447" s="77"/>
      <c r="AS447" s="77"/>
      <c r="AT447" s="77"/>
      <c r="AU447" s="77">
        <f t="shared" si="77"/>
        <v>0</v>
      </c>
      <c r="AV447" s="77"/>
      <c r="AW447" s="77"/>
      <c r="AX447" s="77"/>
      <c r="AY447" s="77"/>
      <c r="AZ447" s="77"/>
      <c r="BA447" s="99">
        <f t="shared" si="80"/>
        <v>0</v>
      </c>
      <c r="BB447" s="100"/>
      <c r="BC447" s="100"/>
      <c r="BD447" s="101"/>
      <c r="BE447" s="102">
        <f t="shared" si="81"/>
        <v>0</v>
      </c>
      <c r="BF447" s="103"/>
      <c r="BG447" s="104"/>
      <c r="BH447" s="6">
        <f t="shared" si="82"/>
        <v>0</v>
      </c>
      <c r="BI447" s="6">
        <f t="shared" si="73"/>
        <v>0</v>
      </c>
      <c r="BJ447" s="85">
        <f t="shared" si="75"/>
        <v>0</v>
      </c>
      <c r="BK447" s="85"/>
      <c r="BL447" s="85"/>
      <c r="BM447" s="85"/>
      <c r="BN447" s="86"/>
      <c r="BO447">
        <f t="shared" si="78"/>
        <v>0</v>
      </c>
      <c r="BQ447">
        <f t="shared" si="74"/>
        <v>0</v>
      </c>
    </row>
    <row r="448" spans="1:69" ht="15" hidden="1" customHeight="1" x14ac:dyDescent="0.2">
      <c r="A448" s="3"/>
      <c r="B448" s="73"/>
      <c r="C448" s="74"/>
      <c r="D448" s="74"/>
      <c r="E448" s="74"/>
      <c r="F448" s="31">
        <f t="shared" si="79"/>
        <v>0</v>
      </c>
      <c r="G448" s="13"/>
      <c r="H448" s="4"/>
      <c r="I448" s="97">
        <f>BABSIN!G448</f>
        <v>0</v>
      </c>
      <c r="J448" s="97"/>
      <c r="K448" s="97"/>
      <c r="L448" s="97"/>
      <c r="M448" s="97"/>
      <c r="N448" s="97"/>
      <c r="O448" s="97"/>
      <c r="P448" s="97"/>
      <c r="Q448" s="97"/>
      <c r="R448" s="97"/>
      <c r="S448" s="97"/>
      <c r="T448" s="97"/>
      <c r="U448" s="97"/>
      <c r="V448" s="97"/>
      <c r="W448" s="98">
        <f>BABSIN!U448</f>
        <v>0</v>
      </c>
      <c r="X448" s="98"/>
      <c r="Y448" s="98"/>
      <c r="Z448" s="68"/>
      <c r="AA448" s="68"/>
      <c r="AB448" s="68"/>
      <c r="AC448" s="68"/>
      <c r="AD448" s="81"/>
      <c r="AE448" s="81"/>
      <c r="AF448" s="81"/>
      <c r="AG448" s="81"/>
      <c r="AH448" s="81"/>
      <c r="AI448" s="81">
        <f t="shared" si="76"/>
        <v>0</v>
      </c>
      <c r="AJ448" s="81"/>
      <c r="AK448" s="81"/>
      <c r="AL448" s="81"/>
      <c r="AM448" s="81"/>
      <c r="AN448" s="81"/>
      <c r="AO448" s="77">
        <f>IF(BABSIN!X448=0,,BABSIN!X448)</f>
        <v>0</v>
      </c>
      <c r="AP448" s="77"/>
      <c r="AQ448" s="77"/>
      <c r="AR448" s="77"/>
      <c r="AS448" s="77"/>
      <c r="AT448" s="77"/>
      <c r="AU448" s="77">
        <f t="shared" si="77"/>
        <v>0</v>
      </c>
      <c r="AV448" s="77"/>
      <c r="AW448" s="77"/>
      <c r="AX448" s="77"/>
      <c r="AY448" s="77"/>
      <c r="AZ448" s="77"/>
      <c r="BA448" s="99">
        <f t="shared" si="80"/>
        <v>0</v>
      </c>
      <c r="BB448" s="100"/>
      <c r="BC448" s="100"/>
      <c r="BD448" s="101"/>
      <c r="BE448" s="102">
        <f t="shared" si="81"/>
        <v>0</v>
      </c>
      <c r="BF448" s="103"/>
      <c r="BG448" s="104"/>
      <c r="BH448" s="6">
        <f t="shared" si="82"/>
        <v>0</v>
      </c>
      <c r="BI448" s="6">
        <f t="shared" si="73"/>
        <v>0</v>
      </c>
      <c r="BJ448" s="85">
        <f t="shared" si="75"/>
        <v>0</v>
      </c>
      <c r="BK448" s="85"/>
      <c r="BL448" s="85"/>
      <c r="BM448" s="85"/>
      <c r="BN448" s="86"/>
      <c r="BO448">
        <f t="shared" si="78"/>
        <v>0</v>
      </c>
      <c r="BQ448">
        <f t="shared" si="74"/>
        <v>0</v>
      </c>
    </row>
    <row r="449" spans="1:69" ht="15" hidden="1" customHeight="1" x14ac:dyDescent="0.2">
      <c r="A449" s="3"/>
      <c r="B449" s="73"/>
      <c r="C449" s="74"/>
      <c r="D449" s="74"/>
      <c r="E449" s="74"/>
      <c r="F449" s="31">
        <f t="shared" si="79"/>
        <v>0</v>
      </c>
      <c r="G449" s="13"/>
      <c r="H449" s="4"/>
      <c r="I449" s="97">
        <f>BABSIN!G449</f>
        <v>0</v>
      </c>
      <c r="J449" s="97"/>
      <c r="K449" s="97"/>
      <c r="L449" s="97"/>
      <c r="M449" s="97"/>
      <c r="N449" s="97"/>
      <c r="O449" s="97"/>
      <c r="P449" s="97"/>
      <c r="Q449" s="97"/>
      <c r="R449" s="97"/>
      <c r="S449" s="97"/>
      <c r="T449" s="97"/>
      <c r="U449" s="97"/>
      <c r="V449" s="97"/>
      <c r="W449" s="98">
        <f>BABSIN!U449</f>
        <v>0</v>
      </c>
      <c r="X449" s="98"/>
      <c r="Y449" s="98"/>
      <c r="Z449" s="68"/>
      <c r="AA449" s="68"/>
      <c r="AB449" s="68"/>
      <c r="AC449" s="68"/>
      <c r="AD449" s="81"/>
      <c r="AE449" s="81"/>
      <c r="AF449" s="81"/>
      <c r="AG449" s="81"/>
      <c r="AH449" s="81"/>
      <c r="AI449" s="81">
        <f t="shared" si="76"/>
        <v>0</v>
      </c>
      <c r="AJ449" s="81"/>
      <c r="AK449" s="81"/>
      <c r="AL449" s="81"/>
      <c r="AM449" s="81"/>
      <c r="AN449" s="81"/>
      <c r="AO449" s="77">
        <f>IF(BABSIN!X449=0,,BABSIN!X449)</f>
        <v>0</v>
      </c>
      <c r="AP449" s="77"/>
      <c r="AQ449" s="77"/>
      <c r="AR449" s="77"/>
      <c r="AS449" s="77"/>
      <c r="AT449" s="77"/>
      <c r="AU449" s="77">
        <f t="shared" si="77"/>
        <v>0</v>
      </c>
      <c r="AV449" s="77"/>
      <c r="AW449" s="77"/>
      <c r="AX449" s="77"/>
      <c r="AY449" s="77"/>
      <c r="AZ449" s="77"/>
      <c r="BA449" s="99">
        <f t="shared" si="80"/>
        <v>0</v>
      </c>
      <c r="BB449" s="100"/>
      <c r="BC449" s="100"/>
      <c r="BD449" s="101"/>
      <c r="BE449" s="102">
        <f t="shared" si="81"/>
        <v>0</v>
      </c>
      <c r="BF449" s="103"/>
      <c r="BG449" s="104"/>
      <c r="BH449" s="6">
        <f t="shared" si="82"/>
        <v>0</v>
      </c>
      <c r="BI449" s="6">
        <f t="shared" si="73"/>
        <v>0</v>
      </c>
      <c r="BJ449" s="85">
        <f t="shared" si="75"/>
        <v>0</v>
      </c>
      <c r="BK449" s="85"/>
      <c r="BL449" s="85"/>
      <c r="BM449" s="85"/>
      <c r="BN449" s="86"/>
      <c r="BO449">
        <f t="shared" si="78"/>
        <v>0</v>
      </c>
      <c r="BQ449">
        <f t="shared" si="74"/>
        <v>0</v>
      </c>
    </row>
    <row r="450" spans="1:69" ht="15" hidden="1" customHeight="1" x14ac:dyDescent="0.2">
      <c r="A450" s="3"/>
      <c r="B450" s="73"/>
      <c r="C450" s="74"/>
      <c r="D450" s="74"/>
      <c r="E450" s="74"/>
      <c r="F450" s="31">
        <f t="shared" si="79"/>
        <v>0</v>
      </c>
      <c r="G450" s="13"/>
      <c r="H450" s="4"/>
      <c r="I450" s="97">
        <f>BABSIN!G450</f>
        <v>0</v>
      </c>
      <c r="J450" s="97"/>
      <c r="K450" s="97"/>
      <c r="L450" s="97"/>
      <c r="M450" s="97"/>
      <c r="N450" s="97"/>
      <c r="O450" s="97"/>
      <c r="P450" s="97"/>
      <c r="Q450" s="97"/>
      <c r="R450" s="97"/>
      <c r="S450" s="97"/>
      <c r="T450" s="97"/>
      <c r="U450" s="97"/>
      <c r="V450" s="97"/>
      <c r="W450" s="98">
        <f>BABSIN!U450</f>
        <v>0</v>
      </c>
      <c r="X450" s="98"/>
      <c r="Y450" s="98"/>
      <c r="Z450" s="68"/>
      <c r="AA450" s="68"/>
      <c r="AB450" s="68"/>
      <c r="AC450" s="68"/>
      <c r="AD450" s="81"/>
      <c r="AE450" s="81"/>
      <c r="AF450" s="81"/>
      <c r="AG450" s="81"/>
      <c r="AH450" s="81"/>
      <c r="AI450" s="81">
        <f t="shared" si="76"/>
        <v>0</v>
      </c>
      <c r="AJ450" s="81"/>
      <c r="AK450" s="81"/>
      <c r="AL450" s="81"/>
      <c r="AM450" s="81"/>
      <c r="AN450" s="81"/>
      <c r="AO450" s="77">
        <f>IF(BABSIN!X450=0,,BABSIN!X450)</f>
        <v>0</v>
      </c>
      <c r="AP450" s="77"/>
      <c r="AQ450" s="77"/>
      <c r="AR450" s="77"/>
      <c r="AS450" s="77"/>
      <c r="AT450" s="77"/>
      <c r="AU450" s="77">
        <f t="shared" si="77"/>
        <v>0</v>
      </c>
      <c r="AV450" s="77"/>
      <c r="AW450" s="77"/>
      <c r="AX450" s="77"/>
      <c r="AY450" s="77"/>
      <c r="AZ450" s="77"/>
      <c r="BA450" s="99">
        <f t="shared" si="80"/>
        <v>0</v>
      </c>
      <c r="BB450" s="100"/>
      <c r="BC450" s="100"/>
      <c r="BD450" s="101"/>
      <c r="BE450" s="102">
        <f t="shared" si="81"/>
        <v>0</v>
      </c>
      <c r="BF450" s="103"/>
      <c r="BG450" s="104"/>
      <c r="BH450" s="6">
        <f t="shared" si="82"/>
        <v>0</v>
      </c>
      <c r="BI450" s="6">
        <f t="shared" si="73"/>
        <v>0</v>
      </c>
      <c r="BJ450" s="85">
        <f t="shared" si="75"/>
        <v>0</v>
      </c>
      <c r="BK450" s="85"/>
      <c r="BL450" s="85"/>
      <c r="BM450" s="85"/>
      <c r="BN450" s="86"/>
      <c r="BO450">
        <f t="shared" si="78"/>
        <v>0</v>
      </c>
      <c r="BQ450">
        <f t="shared" si="74"/>
        <v>0</v>
      </c>
    </row>
    <row r="451" spans="1:69" ht="15" hidden="1" customHeight="1" x14ac:dyDescent="0.2">
      <c r="A451" s="3"/>
      <c r="B451" s="73"/>
      <c r="C451" s="74"/>
      <c r="D451" s="74"/>
      <c r="E451" s="74"/>
      <c r="F451" s="31">
        <f t="shared" si="79"/>
        <v>0</v>
      </c>
      <c r="G451" s="13"/>
      <c r="H451" s="4"/>
      <c r="I451" s="97">
        <f>BABSIN!G451</f>
        <v>0</v>
      </c>
      <c r="J451" s="97"/>
      <c r="K451" s="97"/>
      <c r="L451" s="97"/>
      <c r="M451" s="97"/>
      <c r="N451" s="97"/>
      <c r="O451" s="97"/>
      <c r="P451" s="97"/>
      <c r="Q451" s="97"/>
      <c r="R451" s="97"/>
      <c r="S451" s="97"/>
      <c r="T451" s="97"/>
      <c r="U451" s="97"/>
      <c r="V451" s="97"/>
      <c r="W451" s="98">
        <f>BABSIN!U451</f>
        <v>0</v>
      </c>
      <c r="X451" s="98"/>
      <c r="Y451" s="98"/>
      <c r="Z451" s="68"/>
      <c r="AA451" s="68"/>
      <c r="AB451" s="68"/>
      <c r="AC451" s="68"/>
      <c r="AD451" s="81"/>
      <c r="AE451" s="81"/>
      <c r="AF451" s="81"/>
      <c r="AG451" s="81"/>
      <c r="AH451" s="81"/>
      <c r="AI451" s="81">
        <f t="shared" si="76"/>
        <v>0</v>
      </c>
      <c r="AJ451" s="81"/>
      <c r="AK451" s="81"/>
      <c r="AL451" s="81"/>
      <c r="AM451" s="81"/>
      <c r="AN451" s="81"/>
      <c r="AO451" s="77">
        <f>IF(BABSIN!X451=0,,BABSIN!X451)</f>
        <v>0</v>
      </c>
      <c r="AP451" s="77"/>
      <c r="AQ451" s="77"/>
      <c r="AR451" s="77"/>
      <c r="AS451" s="77"/>
      <c r="AT451" s="77"/>
      <c r="AU451" s="77">
        <f t="shared" si="77"/>
        <v>0</v>
      </c>
      <c r="AV451" s="77"/>
      <c r="AW451" s="77"/>
      <c r="AX451" s="77"/>
      <c r="AY451" s="77"/>
      <c r="AZ451" s="77"/>
      <c r="BA451" s="99">
        <f t="shared" si="80"/>
        <v>0</v>
      </c>
      <c r="BB451" s="100"/>
      <c r="BC451" s="100"/>
      <c r="BD451" s="101"/>
      <c r="BE451" s="102">
        <f t="shared" si="81"/>
        <v>0</v>
      </c>
      <c r="BF451" s="103"/>
      <c r="BG451" s="104"/>
      <c r="BH451" s="6">
        <f t="shared" si="82"/>
        <v>0</v>
      </c>
      <c r="BI451" s="6">
        <f t="shared" si="73"/>
        <v>0</v>
      </c>
      <c r="BJ451" s="85">
        <f t="shared" si="75"/>
        <v>0</v>
      </c>
      <c r="BK451" s="85"/>
      <c r="BL451" s="85"/>
      <c r="BM451" s="85"/>
      <c r="BN451" s="86"/>
      <c r="BO451">
        <f t="shared" si="78"/>
        <v>0</v>
      </c>
      <c r="BQ451">
        <f t="shared" si="74"/>
        <v>0</v>
      </c>
    </row>
    <row r="452" spans="1:69" ht="15" hidden="1" customHeight="1" x14ac:dyDescent="0.2">
      <c r="A452" s="3"/>
      <c r="B452" s="73"/>
      <c r="C452" s="74"/>
      <c r="D452" s="74"/>
      <c r="E452" s="74"/>
      <c r="F452" s="31">
        <f t="shared" si="79"/>
        <v>0</v>
      </c>
      <c r="G452" s="13"/>
      <c r="H452" s="4"/>
      <c r="I452" s="97">
        <f>BABSIN!G452</f>
        <v>0</v>
      </c>
      <c r="J452" s="97"/>
      <c r="K452" s="97"/>
      <c r="L452" s="97"/>
      <c r="M452" s="97"/>
      <c r="N452" s="97"/>
      <c r="O452" s="97"/>
      <c r="P452" s="97"/>
      <c r="Q452" s="97"/>
      <c r="R452" s="97"/>
      <c r="S452" s="97"/>
      <c r="T452" s="97"/>
      <c r="U452" s="97"/>
      <c r="V452" s="97"/>
      <c r="W452" s="98">
        <f>BABSIN!U452</f>
        <v>0</v>
      </c>
      <c r="X452" s="98"/>
      <c r="Y452" s="98"/>
      <c r="Z452" s="68"/>
      <c r="AA452" s="68"/>
      <c r="AB452" s="68"/>
      <c r="AC452" s="68"/>
      <c r="AD452" s="81"/>
      <c r="AE452" s="81"/>
      <c r="AF452" s="81"/>
      <c r="AG452" s="81"/>
      <c r="AH452" s="81"/>
      <c r="AI452" s="81">
        <f t="shared" si="76"/>
        <v>0</v>
      </c>
      <c r="AJ452" s="81"/>
      <c r="AK452" s="81"/>
      <c r="AL452" s="81"/>
      <c r="AM452" s="81"/>
      <c r="AN452" s="81"/>
      <c r="AO452" s="77">
        <f>IF(BABSIN!X452=0,,BABSIN!X452)</f>
        <v>0</v>
      </c>
      <c r="AP452" s="77"/>
      <c r="AQ452" s="77"/>
      <c r="AR452" s="77"/>
      <c r="AS452" s="77"/>
      <c r="AT452" s="77"/>
      <c r="AU452" s="77">
        <f t="shared" si="77"/>
        <v>0</v>
      </c>
      <c r="AV452" s="77"/>
      <c r="AW452" s="77"/>
      <c r="AX452" s="77"/>
      <c r="AY452" s="77"/>
      <c r="AZ452" s="77"/>
      <c r="BA452" s="99">
        <f t="shared" si="80"/>
        <v>0</v>
      </c>
      <c r="BB452" s="100"/>
      <c r="BC452" s="100"/>
      <c r="BD452" s="101"/>
      <c r="BE452" s="102">
        <f t="shared" si="81"/>
        <v>0</v>
      </c>
      <c r="BF452" s="103"/>
      <c r="BG452" s="104"/>
      <c r="BH452" s="6">
        <f t="shared" si="82"/>
        <v>0</v>
      </c>
      <c r="BI452" s="6">
        <f t="shared" ref="BI452:BI515" si="83">IF(A452="S",BJ452,)</f>
        <v>0</v>
      </c>
      <c r="BJ452" s="85">
        <f t="shared" si="75"/>
        <v>0</v>
      </c>
      <c r="BK452" s="85"/>
      <c r="BL452" s="85"/>
      <c r="BM452" s="85"/>
      <c r="BN452" s="86"/>
      <c r="BO452">
        <f t="shared" si="78"/>
        <v>0</v>
      </c>
      <c r="BQ452">
        <f t="shared" si="74"/>
        <v>0</v>
      </c>
    </row>
    <row r="453" spans="1:69" ht="15" hidden="1" customHeight="1" x14ac:dyDescent="0.2">
      <c r="A453" s="3"/>
      <c r="B453" s="73"/>
      <c r="C453" s="74"/>
      <c r="D453" s="74"/>
      <c r="E453" s="74"/>
      <c r="F453" s="31">
        <f t="shared" si="79"/>
        <v>0</v>
      </c>
      <c r="G453" s="13"/>
      <c r="H453" s="4"/>
      <c r="I453" s="97">
        <f>BABSIN!G453</f>
        <v>0</v>
      </c>
      <c r="J453" s="97"/>
      <c r="K453" s="97"/>
      <c r="L453" s="97"/>
      <c r="M453" s="97"/>
      <c r="N453" s="97"/>
      <c r="O453" s="97"/>
      <c r="P453" s="97"/>
      <c r="Q453" s="97"/>
      <c r="R453" s="97"/>
      <c r="S453" s="97"/>
      <c r="T453" s="97"/>
      <c r="U453" s="97"/>
      <c r="V453" s="97"/>
      <c r="W453" s="98">
        <f>BABSIN!U453</f>
        <v>0</v>
      </c>
      <c r="X453" s="98"/>
      <c r="Y453" s="98"/>
      <c r="Z453" s="68"/>
      <c r="AA453" s="68"/>
      <c r="AB453" s="68"/>
      <c r="AC453" s="68"/>
      <c r="AD453" s="81"/>
      <c r="AE453" s="81"/>
      <c r="AF453" s="81"/>
      <c r="AG453" s="81"/>
      <c r="AH453" s="81"/>
      <c r="AI453" s="81">
        <f t="shared" si="76"/>
        <v>0</v>
      </c>
      <c r="AJ453" s="81"/>
      <c r="AK453" s="81"/>
      <c r="AL453" s="81"/>
      <c r="AM453" s="81"/>
      <c r="AN453" s="81"/>
      <c r="AO453" s="77">
        <f>IF(BABSIN!X453=0,,BABSIN!X453)</f>
        <v>0</v>
      </c>
      <c r="AP453" s="77"/>
      <c r="AQ453" s="77"/>
      <c r="AR453" s="77"/>
      <c r="AS453" s="77"/>
      <c r="AT453" s="77"/>
      <c r="AU453" s="77">
        <f t="shared" si="77"/>
        <v>0</v>
      </c>
      <c r="AV453" s="77"/>
      <c r="AW453" s="77"/>
      <c r="AX453" s="77"/>
      <c r="AY453" s="77"/>
      <c r="AZ453" s="77"/>
      <c r="BA453" s="99">
        <f t="shared" si="80"/>
        <v>0</v>
      </c>
      <c r="BB453" s="100"/>
      <c r="BC453" s="100"/>
      <c r="BD453" s="101"/>
      <c r="BE453" s="102">
        <f t="shared" si="81"/>
        <v>0</v>
      </c>
      <c r="BF453" s="103"/>
      <c r="BG453" s="104"/>
      <c r="BH453" s="6">
        <f t="shared" si="82"/>
        <v>0</v>
      </c>
      <c r="BI453" s="6">
        <f t="shared" si="83"/>
        <v>0</v>
      </c>
      <c r="BJ453" s="85">
        <f t="shared" si="75"/>
        <v>0</v>
      </c>
      <c r="BK453" s="85"/>
      <c r="BL453" s="85"/>
      <c r="BM453" s="85"/>
      <c r="BN453" s="86"/>
      <c r="BO453">
        <f t="shared" si="78"/>
        <v>0</v>
      </c>
      <c r="BQ453">
        <f t="shared" si="74"/>
        <v>0</v>
      </c>
    </row>
    <row r="454" spans="1:69" ht="15" hidden="1" customHeight="1" x14ac:dyDescent="0.2">
      <c r="A454" s="3"/>
      <c r="B454" s="73"/>
      <c r="C454" s="74"/>
      <c r="D454" s="74"/>
      <c r="E454" s="74"/>
      <c r="F454" s="31">
        <f t="shared" si="79"/>
        <v>0</v>
      </c>
      <c r="G454" s="13"/>
      <c r="H454" s="4"/>
      <c r="I454" s="97">
        <f>BABSIN!G454</f>
        <v>0</v>
      </c>
      <c r="J454" s="97"/>
      <c r="K454" s="97"/>
      <c r="L454" s="97"/>
      <c r="M454" s="97"/>
      <c r="N454" s="97"/>
      <c r="O454" s="97"/>
      <c r="P454" s="97"/>
      <c r="Q454" s="97"/>
      <c r="R454" s="97"/>
      <c r="S454" s="97"/>
      <c r="T454" s="97"/>
      <c r="U454" s="97"/>
      <c r="V454" s="97"/>
      <c r="W454" s="98">
        <f>BABSIN!U454</f>
        <v>0</v>
      </c>
      <c r="X454" s="98"/>
      <c r="Y454" s="98"/>
      <c r="Z454" s="68"/>
      <c r="AA454" s="68"/>
      <c r="AB454" s="68"/>
      <c r="AC454" s="68"/>
      <c r="AD454" s="81"/>
      <c r="AE454" s="81"/>
      <c r="AF454" s="81"/>
      <c r="AG454" s="81"/>
      <c r="AH454" s="81"/>
      <c r="AI454" s="81">
        <f t="shared" si="76"/>
        <v>0</v>
      </c>
      <c r="AJ454" s="81"/>
      <c r="AK454" s="81"/>
      <c r="AL454" s="81"/>
      <c r="AM454" s="81"/>
      <c r="AN454" s="81"/>
      <c r="AO454" s="77">
        <f>IF(BABSIN!X454=0,,BABSIN!X454)</f>
        <v>0</v>
      </c>
      <c r="AP454" s="77"/>
      <c r="AQ454" s="77"/>
      <c r="AR454" s="77"/>
      <c r="AS454" s="77"/>
      <c r="AT454" s="77"/>
      <c r="AU454" s="77">
        <f t="shared" si="77"/>
        <v>0</v>
      </c>
      <c r="AV454" s="77"/>
      <c r="AW454" s="77"/>
      <c r="AX454" s="77"/>
      <c r="AY454" s="77"/>
      <c r="AZ454" s="77"/>
      <c r="BA454" s="99">
        <f t="shared" si="80"/>
        <v>0</v>
      </c>
      <c r="BB454" s="100"/>
      <c r="BC454" s="100"/>
      <c r="BD454" s="101"/>
      <c r="BE454" s="102">
        <f t="shared" si="81"/>
        <v>0</v>
      </c>
      <c r="BF454" s="103"/>
      <c r="BG454" s="104"/>
      <c r="BH454" s="6">
        <f t="shared" si="82"/>
        <v>0</v>
      </c>
      <c r="BI454" s="6">
        <f t="shared" si="83"/>
        <v>0</v>
      </c>
      <c r="BJ454" s="85">
        <f t="shared" si="75"/>
        <v>0</v>
      </c>
      <c r="BK454" s="85"/>
      <c r="BL454" s="85"/>
      <c r="BM454" s="85"/>
      <c r="BN454" s="86"/>
      <c r="BO454">
        <f t="shared" si="78"/>
        <v>0</v>
      </c>
      <c r="BQ454">
        <f t="shared" si="74"/>
        <v>0</v>
      </c>
    </row>
    <row r="455" spans="1:69" ht="15" hidden="1" customHeight="1" x14ac:dyDescent="0.2">
      <c r="A455" s="3"/>
      <c r="B455" s="73"/>
      <c r="C455" s="74"/>
      <c r="D455" s="74"/>
      <c r="E455" s="74"/>
      <c r="F455" s="31">
        <f t="shared" si="79"/>
        <v>0</v>
      </c>
      <c r="G455" s="13"/>
      <c r="H455" s="4"/>
      <c r="I455" s="97">
        <f>BABSIN!G455</f>
        <v>0</v>
      </c>
      <c r="J455" s="97"/>
      <c r="K455" s="97"/>
      <c r="L455" s="97"/>
      <c r="M455" s="97"/>
      <c r="N455" s="97"/>
      <c r="O455" s="97"/>
      <c r="P455" s="97"/>
      <c r="Q455" s="97"/>
      <c r="R455" s="97"/>
      <c r="S455" s="97"/>
      <c r="T455" s="97"/>
      <c r="U455" s="97"/>
      <c r="V455" s="97"/>
      <c r="W455" s="98">
        <f>BABSIN!U455</f>
        <v>0</v>
      </c>
      <c r="X455" s="98"/>
      <c r="Y455" s="98"/>
      <c r="Z455" s="68"/>
      <c r="AA455" s="68"/>
      <c r="AB455" s="68"/>
      <c r="AC455" s="68"/>
      <c r="AD455" s="81"/>
      <c r="AE455" s="81"/>
      <c r="AF455" s="81"/>
      <c r="AG455" s="81"/>
      <c r="AH455" s="81"/>
      <c r="AI455" s="81">
        <f t="shared" si="76"/>
        <v>0</v>
      </c>
      <c r="AJ455" s="81"/>
      <c r="AK455" s="81"/>
      <c r="AL455" s="81"/>
      <c r="AM455" s="81"/>
      <c r="AN455" s="81"/>
      <c r="AO455" s="77">
        <f>IF(BABSIN!X455=0,,BABSIN!X455)</f>
        <v>0</v>
      </c>
      <c r="AP455" s="77"/>
      <c r="AQ455" s="77"/>
      <c r="AR455" s="77"/>
      <c r="AS455" s="77"/>
      <c r="AT455" s="77"/>
      <c r="AU455" s="77">
        <f t="shared" si="77"/>
        <v>0</v>
      </c>
      <c r="AV455" s="77"/>
      <c r="AW455" s="77"/>
      <c r="AX455" s="77"/>
      <c r="AY455" s="77"/>
      <c r="AZ455" s="77"/>
      <c r="BA455" s="99">
        <f t="shared" si="80"/>
        <v>0</v>
      </c>
      <c r="BB455" s="100"/>
      <c r="BC455" s="100"/>
      <c r="BD455" s="101"/>
      <c r="BE455" s="102">
        <f t="shared" si="81"/>
        <v>0</v>
      </c>
      <c r="BF455" s="103"/>
      <c r="BG455" s="104"/>
      <c r="BH455" s="6">
        <f t="shared" si="82"/>
        <v>0</v>
      </c>
      <c r="BI455" s="6">
        <f t="shared" si="83"/>
        <v>0</v>
      </c>
      <c r="BJ455" s="85">
        <f t="shared" si="75"/>
        <v>0</v>
      </c>
      <c r="BK455" s="85"/>
      <c r="BL455" s="85"/>
      <c r="BM455" s="85"/>
      <c r="BN455" s="86"/>
      <c r="BO455">
        <f t="shared" si="78"/>
        <v>0</v>
      </c>
      <c r="BQ455">
        <f t="shared" si="74"/>
        <v>0</v>
      </c>
    </row>
    <row r="456" spans="1:69" ht="15" hidden="1" customHeight="1" x14ac:dyDescent="0.2">
      <c r="A456" s="3"/>
      <c r="B456" s="73"/>
      <c r="C456" s="74"/>
      <c r="D456" s="74"/>
      <c r="E456" s="74"/>
      <c r="F456" s="31">
        <f t="shared" si="79"/>
        <v>0</v>
      </c>
      <c r="G456" s="13"/>
      <c r="H456" s="4"/>
      <c r="I456" s="97">
        <f>BABSIN!G456</f>
        <v>0</v>
      </c>
      <c r="J456" s="97"/>
      <c r="K456" s="97"/>
      <c r="L456" s="97"/>
      <c r="M456" s="97"/>
      <c r="N456" s="97"/>
      <c r="O456" s="97"/>
      <c r="P456" s="97"/>
      <c r="Q456" s="97"/>
      <c r="R456" s="97"/>
      <c r="S456" s="97"/>
      <c r="T456" s="97"/>
      <c r="U456" s="97"/>
      <c r="V456" s="97"/>
      <c r="W456" s="98">
        <f>BABSIN!U456</f>
        <v>0</v>
      </c>
      <c r="X456" s="98"/>
      <c r="Y456" s="98"/>
      <c r="Z456" s="68"/>
      <c r="AA456" s="68"/>
      <c r="AB456" s="68"/>
      <c r="AC456" s="68"/>
      <c r="AD456" s="81"/>
      <c r="AE456" s="81"/>
      <c r="AF456" s="81"/>
      <c r="AG456" s="81"/>
      <c r="AH456" s="81"/>
      <c r="AI456" s="81">
        <f t="shared" si="76"/>
        <v>0</v>
      </c>
      <c r="AJ456" s="81"/>
      <c r="AK456" s="81"/>
      <c r="AL456" s="81"/>
      <c r="AM456" s="81"/>
      <c r="AN456" s="81"/>
      <c r="AO456" s="77">
        <f>IF(BABSIN!X456=0,,BABSIN!X456)</f>
        <v>0</v>
      </c>
      <c r="AP456" s="77"/>
      <c r="AQ456" s="77"/>
      <c r="AR456" s="77"/>
      <c r="AS456" s="77"/>
      <c r="AT456" s="77"/>
      <c r="AU456" s="77">
        <f t="shared" si="77"/>
        <v>0</v>
      </c>
      <c r="AV456" s="77"/>
      <c r="AW456" s="77"/>
      <c r="AX456" s="77"/>
      <c r="AY456" s="77"/>
      <c r="AZ456" s="77"/>
      <c r="BA456" s="99">
        <f t="shared" si="80"/>
        <v>0</v>
      </c>
      <c r="BB456" s="100"/>
      <c r="BC456" s="100"/>
      <c r="BD456" s="101"/>
      <c r="BE456" s="102">
        <f t="shared" si="81"/>
        <v>0</v>
      </c>
      <c r="BF456" s="103"/>
      <c r="BG456" s="104"/>
      <c r="BH456" s="6">
        <f t="shared" si="82"/>
        <v>0</v>
      </c>
      <c r="BI456" s="6">
        <f t="shared" si="83"/>
        <v>0</v>
      </c>
      <c r="BJ456" s="85">
        <f t="shared" si="75"/>
        <v>0</v>
      </c>
      <c r="BK456" s="85"/>
      <c r="BL456" s="85"/>
      <c r="BM456" s="85"/>
      <c r="BN456" s="86"/>
      <c r="BO456">
        <f t="shared" si="78"/>
        <v>0</v>
      </c>
      <c r="BQ456">
        <f t="shared" si="74"/>
        <v>0</v>
      </c>
    </row>
    <row r="457" spans="1:69" ht="15" hidden="1" customHeight="1" x14ac:dyDescent="0.2">
      <c r="A457" s="3"/>
      <c r="B457" s="73"/>
      <c r="C457" s="74"/>
      <c r="D457" s="74"/>
      <c r="E457" s="74"/>
      <c r="F457" s="31">
        <f t="shared" si="79"/>
        <v>0</v>
      </c>
      <c r="G457" s="13"/>
      <c r="H457" s="4"/>
      <c r="I457" s="97">
        <f>BABSIN!G457</f>
        <v>0</v>
      </c>
      <c r="J457" s="97"/>
      <c r="K457" s="97"/>
      <c r="L457" s="97"/>
      <c r="M457" s="97"/>
      <c r="N457" s="97"/>
      <c r="O457" s="97"/>
      <c r="P457" s="97"/>
      <c r="Q457" s="97"/>
      <c r="R457" s="97"/>
      <c r="S457" s="97"/>
      <c r="T457" s="97"/>
      <c r="U457" s="97"/>
      <c r="V457" s="97"/>
      <c r="W457" s="98">
        <f>BABSIN!U457</f>
        <v>0</v>
      </c>
      <c r="X457" s="98"/>
      <c r="Y457" s="98"/>
      <c r="Z457" s="68"/>
      <c r="AA457" s="68"/>
      <c r="AB457" s="68"/>
      <c r="AC457" s="68"/>
      <c r="AD457" s="81"/>
      <c r="AE457" s="81"/>
      <c r="AF457" s="81"/>
      <c r="AG457" s="81"/>
      <c r="AH457" s="81"/>
      <c r="AI457" s="81">
        <f t="shared" si="76"/>
        <v>0</v>
      </c>
      <c r="AJ457" s="81"/>
      <c r="AK457" s="81"/>
      <c r="AL457" s="81"/>
      <c r="AM457" s="81"/>
      <c r="AN457" s="81"/>
      <c r="AO457" s="77">
        <f>IF(BABSIN!X457=0,,BABSIN!X457)</f>
        <v>0</v>
      </c>
      <c r="AP457" s="77"/>
      <c r="AQ457" s="77"/>
      <c r="AR457" s="77"/>
      <c r="AS457" s="77"/>
      <c r="AT457" s="77"/>
      <c r="AU457" s="77">
        <f t="shared" si="77"/>
        <v>0</v>
      </c>
      <c r="AV457" s="77"/>
      <c r="AW457" s="77"/>
      <c r="AX457" s="77"/>
      <c r="AY457" s="77"/>
      <c r="AZ457" s="77"/>
      <c r="BA457" s="99">
        <f t="shared" si="80"/>
        <v>0</v>
      </c>
      <c r="BB457" s="100"/>
      <c r="BC457" s="100"/>
      <c r="BD457" s="101"/>
      <c r="BE457" s="102">
        <f t="shared" si="81"/>
        <v>0</v>
      </c>
      <c r="BF457" s="103"/>
      <c r="BG457" s="104"/>
      <c r="BH457" s="6">
        <f t="shared" si="82"/>
        <v>0</v>
      </c>
      <c r="BI457" s="6">
        <f t="shared" si="83"/>
        <v>0</v>
      </c>
      <c r="BJ457" s="85">
        <f t="shared" si="75"/>
        <v>0</v>
      </c>
      <c r="BK457" s="85"/>
      <c r="BL457" s="85"/>
      <c r="BM457" s="85"/>
      <c r="BN457" s="86"/>
      <c r="BO457">
        <f t="shared" si="78"/>
        <v>0</v>
      </c>
      <c r="BQ457">
        <f t="shared" si="74"/>
        <v>0</v>
      </c>
    </row>
    <row r="458" spans="1:69" ht="15" hidden="1" customHeight="1" x14ac:dyDescent="0.2">
      <c r="A458" s="3"/>
      <c r="B458" s="73"/>
      <c r="C458" s="74"/>
      <c r="D458" s="74"/>
      <c r="E458" s="74"/>
      <c r="F458" s="31">
        <f t="shared" si="79"/>
        <v>0</v>
      </c>
      <c r="G458" s="13"/>
      <c r="H458" s="4"/>
      <c r="I458" s="97">
        <f>BABSIN!G458</f>
        <v>0</v>
      </c>
      <c r="J458" s="97"/>
      <c r="K458" s="97"/>
      <c r="L458" s="97"/>
      <c r="M458" s="97"/>
      <c r="N458" s="97"/>
      <c r="O458" s="97"/>
      <c r="P458" s="97"/>
      <c r="Q458" s="97"/>
      <c r="R458" s="97"/>
      <c r="S458" s="97"/>
      <c r="T458" s="97"/>
      <c r="U458" s="97"/>
      <c r="V458" s="97"/>
      <c r="W458" s="98">
        <f>BABSIN!U458</f>
        <v>0</v>
      </c>
      <c r="X458" s="98"/>
      <c r="Y458" s="98"/>
      <c r="Z458" s="68"/>
      <c r="AA458" s="68"/>
      <c r="AB458" s="68"/>
      <c r="AC458" s="68"/>
      <c r="AD458" s="81"/>
      <c r="AE458" s="81"/>
      <c r="AF458" s="81"/>
      <c r="AG458" s="81"/>
      <c r="AH458" s="81"/>
      <c r="AI458" s="81">
        <f t="shared" si="76"/>
        <v>0</v>
      </c>
      <c r="AJ458" s="81"/>
      <c r="AK458" s="81"/>
      <c r="AL458" s="81"/>
      <c r="AM458" s="81"/>
      <c r="AN458" s="81"/>
      <c r="AO458" s="77">
        <f>IF(BABSIN!X458=0,,BABSIN!X458)</f>
        <v>0</v>
      </c>
      <c r="AP458" s="77"/>
      <c r="AQ458" s="77"/>
      <c r="AR458" s="77"/>
      <c r="AS458" s="77"/>
      <c r="AT458" s="77"/>
      <c r="AU458" s="77">
        <f t="shared" si="77"/>
        <v>0</v>
      </c>
      <c r="AV458" s="77"/>
      <c r="AW458" s="77"/>
      <c r="AX458" s="77"/>
      <c r="AY458" s="77"/>
      <c r="AZ458" s="77"/>
      <c r="BA458" s="99">
        <f t="shared" si="80"/>
        <v>0</v>
      </c>
      <c r="BB458" s="100"/>
      <c r="BC458" s="100"/>
      <c r="BD458" s="101"/>
      <c r="BE458" s="102">
        <f t="shared" si="81"/>
        <v>0</v>
      </c>
      <c r="BF458" s="103"/>
      <c r="BG458" s="104"/>
      <c r="BH458" s="6">
        <f t="shared" si="82"/>
        <v>0</v>
      </c>
      <c r="BI458" s="6">
        <f t="shared" si="83"/>
        <v>0</v>
      </c>
      <c r="BJ458" s="85">
        <f t="shared" si="75"/>
        <v>0</v>
      </c>
      <c r="BK458" s="85"/>
      <c r="BL458" s="85"/>
      <c r="BM458" s="85"/>
      <c r="BN458" s="86"/>
      <c r="BO458">
        <f t="shared" si="78"/>
        <v>0</v>
      </c>
      <c r="BQ458">
        <f t="shared" si="74"/>
        <v>0</v>
      </c>
    </row>
    <row r="459" spans="1:69" ht="15" hidden="1" customHeight="1" x14ac:dyDescent="0.2">
      <c r="A459" s="3"/>
      <c r="B459" s="73"/>
      <c r="C459" s="74"/>
      <c r="D459" s="74"/>
      <c r="E459" s="74"/>
      <c r="F459" s="31">
        <f t="shared" si="79"/>
        <v>0</v>
      </c>
      <c r="G459" s="13"/>
      <c r="H459" s="4"/>
      <c r="I459" s="97">
        <f>BABSIN!G459</f>
        <v>0</v>
      </c>
      <c r="J459" s="97"/>
      <c r="K459" s="97"/>
      <c r="L459" s="97"/>
      <c r="M459" s="97"/>
      <c r="N459" s="97"/>
      <c r="O459" s="97"/>
      <c r="P459" s="97"/>
      <c r="Q459" s="97"/>
      <c r="R459" s="97"/>
      <c r="S459" s="97"/>
      <c r="T459" s="97"/>
      <c r="U459" s="97"/>
      <c r="V459" s="97"/>
      <c r="W459" s="98">
        <f>BABSIN!U459</f>
        <v>0</v>
      </c>
      <c r="X459" s="98"/>
      <c r="Y459" s="98"/>
      <c r="Z459" s="68"/>
      <c r="AA459" s="68"/>
      <c r="AB459" s="68"/>
      <c r="AC459" s="68"/>
      <c r="AD459" s="81"/>
      <c r="AE459" s="81"/>
      <c r="AF459" s="81"/>
      <c r="AG459" s="81"/>
      <c r="AH459" s="81"/>
      <c r="AI459" s="81">
        <f t="shared" si="76"/>
        <v>0</v>
      </c>
      <c r="AJ459" s="81"/>
      <c r="AK459" s="81"/>
      <c r="AL459" s="81"/>
      <c r="AM459" s="81"/>
      <c r="AN459" s="81"/>
      <c r="AO459" s="77">
        <f>IF(BABSIN!X459=0,,BABSIN!X459)</f>
        <v>0</v>
      </c>
      <c r="AP459" s="77"/>
      <c r="AQ459" s="77"/>
      <c r="AR459" s="77"/>
      <c r="AS459" s="77"/>
      <c r="AT459" s="77"/>
      <c r="AU459" s="77">
        <f t="shared" si="77"/>
        <v>0</v>
      </c>
      <c r="AV459" s="77"/>
      <c r="AW459" s="77"/>
      <c r="AX459" s="77"/>
      <c r="AY459" s="77"/>
      <c r="AZ459" s="77"/>
      <c r="BA459" s="99">
        <f t="shared" si="80"/>
        <v>0</v>
      </c>
      <c r="BB459" s="100"/>
      <c r="BC459" s="100"/>
      <c r="BD459" s="101"/>
      <c r="BE459" s="102">
        <f t="shared" si="81"/>
        <v>0</v>
      </c>
      <c r="BF459" s="103"/>
      <c r="BG459" s="104"/>
      <c r="BH459" s="6">
        <f t="shared" si="82"/>
        <v>0</v>
      </c>
      <c r="BI459" s="6">
        <f t="shared" si="83"/>
        <v>0</v>
      </c>
      <c r="BJ459" s="85">
        <f t="shared" si="75"/>
        <v>0</v>
      </c>
      <c r="BK459" s="85"/>
      <c r="BL459" s="85"/>
      <c r="BM459" s="85"/>
      <c r="BN459" s="86"/>
      <c r="BO459">
        <f t="shared" si="78"/>
        <v>0</v>
      </c>
      <c r="BQ459">
        <f t="shared" si="74"/>
        <v>0</v>
      </c>
    </row>
    <row r="460" spans="1:69" ht="15" hidden="1" customHeight="1" x14ac:dyDescent="0.2">
      <c r="A460" s="3"/>
      <c r="B460" s="73"/>
      <c r="C460" s="74"/>
      <c r="D460" s="74"/>
      <c r="E460" s="74"/>
      <c r="F460" s="31">
        <f t="shared" si="79"/>
        <v>0</v>
      </c>
      <c r="G460" s="13"/>
      <c r="H460" s="4"/>
      <c r="I460" s="97">
        <f>BABSIN!G460</f>
        <v>0</v>
      </c>
      <c r="J460" s="97"/>
      <c r="K460" s="97"/>
      <c r="L460" s="97"/>
      <c r="M460" s="97"/>
      <c r="N460" s="97"/>
      <c r="O460" s="97"/>
      <c r="P460" s="97"/>
      <c r="Q460" s="97"/>
      <c r="R460" s="97"/>
      <c r="S460" s="97"/>
      <c r="T460" s="97"/>
      <c r="U460" s="97"/>
      <c r="V460" s="97"/>
      <c r="W460" s="98">
        <f>BABSIN!U460</f>
        <v>0</v>
      </c>
      <c r="X460" s="98"/>
      <c r="Y460" s="98"/>
      <c r="Z460" s="68"/>
      <c r="AA460" s="68"/>
      <c r="AB460" s="68"/>
      <c r="AC460" s="68"/>
      <c r="AD460" s="81"/>
      <c r="AE460" s="81"/>
      <c r="AF460" s="81"/>
      <c r="AG460" s="81"/>
      <c r="AH460" s="81"/>
      <c r="AI460" s="81">
        <f t="shared" si="76"/>
        <v>0</v>
      </c>
      <c r="AJ460" s="81"/>
      <c r="AK460" s="81"/>
      <c r="AL460" s="81"/>
      <c r="AM460" s="81"/>
      <c r="AN460" s="81"/>
      <c r="AO460" s="77">
        <f>IF(BABSIN!X460=0,,BABSIN!X460)</f>
        <v>0</v>
      </c>
      <c r="AP460" s="77"/>
      <c r="AQ460" s="77"/>
      <c r="AR460" s="77"/>
      <c r="AS460" s="77"/>
      <c r="AT460" s="77"/>
      <c r="AU460" s="77">
        <f t="shared" si="77"/>
        <v>0</v>
      </c>
      <c r="AV460" s="77"/>
      <c r="AW460" s="77"/>
      <c r="AX460" s="77"/>
      <c r="AY460" s="77"/>
      <c r="AZ460" s="77"/>
      <c r="BA460" s="99">
        <f t="shared" si="80"/>
        <v>0</v>
      </c>
      <c r="BB460" s="100"/>
      <c r="BC460" s="100"/>
      <c r="BD460" s="101"/>
      <c r="BE460" s="102">
        <f t="shared" si="81"/>
        <v>0</v>
      </c>
      <c r="BF460" s="103"/>
      <c r="BG460" s="104"/>
      <c r="BH460" s="6">
        <f t="shared" si="82"/>
        <v>0</v>
      </c>
      <c r="BI460" s="6">
        <f t="shared" si="83"/>
        <v>0</v>
      </c>
      <c r="BJ460" s="85">
        <f t="shared" si="75"/>
        <v>0</v>
      </c>
      <c r="BK460" s="85"/>
      <c r="BL460" s="85"/>
      <c r="BM460" s="85"/>
      <c r="BN460" s="86"/>
      <c r="BO460">
        <f t="shared" si="78"/>
        <v>0</v>
      </c>
      <c r="BQ460">
        <f t="shared" si="74"/>
        <v>0</v>
      </c>
    </row>
    <row r="461" spans="1:69" ht="15" hidden="1" customHeight="1" x14ac:dyDescent="0.2">
      <c r="A461" s="3"/>
      <c r="B461" s="73"/>
      <c r="C461" s="74"/>
      <c r="D461" s="74"/>
      <c r="E461" s="74"/>
      <c r="F461" s="31">
        <f t="shared" si="79"/>
        <v>0</v>
      </c>
      <c r="G461" s="13"/>
      <c r="H461" s="4"/>
      <c r="I461" s="97">
        <f>BABSIN!G461</f>
        <v>0</v>
      </c>
      <c r="J461" s="97"/>
      <c r="K461" s="97"/>
      <c r="L461" s="97"/>
      <c r="M461" s="97"/>
      <c r="N461" s="97"/>
      <c r="O461" s="97"/>
      <c r="P461" s="97"/>
      <c r="Q461" s="97"/>
      <c r="R461" s="97"/>
      <c r="S461" s="97"/>
      <c r="T461" s="97"/>
      <c r="U461" s="97"/>
      <c r="V461" s="97"/>
      <c r="W461" s="98">
        <f>BABSIN!U461</f>
        <v>0</v>
      </c>
      <c r="X461" s="98"/>
      <c r="Y461" s="98"/>
      <c r="Z461" s="68"/>
      <c r="AA461" s="68"/>
      <c r="AB461" s="68"/>
      <c r="AC461" s="68"/>
      <c r="AD461" s="81"/>
      <c r="AE461" s="81"/>
      <c r="AF461" s="81"/>
      <c r="AG461" s="81"/>
      <c r="AH461" s="81"/>
      <c r="AI461" s="81">
        <f t="shared" si="76"/>
        <v>0</v>
      </c>
      <c r="AJ461" s="81"/>
      <c r="AK461" s="81"/>
      <c r="AL461" s="81"/>
      <c r="AM461" s="81"/>
      <c r="AN461" s="81"/>
      <c r="AO461" s="77">
        <f>IF(BABSIN!X461=0,,BABSIN!X461)</f>
        <v>0</v>
      </c>
      <c r="AP461" s="77"/>
      <c r="AQ461" s="77"/>
      <c r="AR461" s="77"/>
      <c r="AS461" s="77"/>
      <c r="AT461" s="77"/>
      <c r="AU461" s="77">
        <f t="shared" si="77"/>
        <v>0</v>
      </c>
      <c r="AV461" s="77"/>
      <c r="AW461" s="77"/>
      <c r="AX461" s="77"/>
      <c r="AY461" s="77"/>
      <c r="AZ461" s="77"/>
      <c r="BA461" s="99">
        <f t="shared" si="80"/>
        <v>0</v>
      </c>
      <c r="BB461" s="100"/>
      <c r="BC461" s="100"/>
      <c r="BD461" s="101"/>
      <c r="BE461" s="102">
        <f t="shared" si="81"/>
        <v>0</v>
      </c>
      <c r="BF461" s="103"/>
      <c r="BG461" s="104"/>
      <c r="BH461" s="6">
        <f t="shared" si="82"/>
        <v>0</v>
      </c>
      <c r="BI461" s="6">
        <f t="shared" si="83"/>
        <v>0</v>
      </c>
      <c r="BJ461" s="85">
        <f t="shared" si="75"/>
        <v>0</v>
      </c>
      <c r="BK461" s="85"/>
      <c r="BL461" s="85"/>
      <c r="BM461" s="85"/>
      <c r="BN461" s="86"/>
      <c r="BO461">
        <f t="shared" si="78"/>
        <v>0</v>
      </c>
      <c r="BQ461">
        <f t="shared" si="74"/>
        <v>0</v>
      </c>
    </row>
    <row r="462" spans="1:69" ht="15" hidden="1" customHeight="1" x14ac:dyDescent="0.2">
      <c r="A462" s="3"/>
      <c r="B462" s="73"/>
      <c r="C462" s="74"/>
      <c r="D462" s="74"/>
      <c r="E462" s="74"/>
      <c r="F462" s="31">
        <f t="shared" si="79"/>
        <v>0</v>
      </c>
      <c r="G462" s="13"/>
      <c r="H462" s="4"/>
      <c r="I462" s="97">
        <f>BABSIN!G462</f>
        <v>0</v>
      </c>
      <c r="J462" s="97"/>
      <c r="K462" s="97"/>
      <c r="L462" s="97"/>
      <c r="M462" s="97"/>
      <c r="N462" s="97"/>
      <c r="O462" s="97"/>
      <c r="P462" s="97"/>
      <c r="Q462" s="97"/>
      <c r="R462" s="97"/>
      <c r="S462" s="97"/>
      <c r="T462" s="97"/>
      <c r="U462" s="97"/>
      <c r="V462" s="97"/>
      <c r="W462" s="98">
        <f>BABSIN!U462</f>
        <v>0</v>
      </c>
      <c r="X462" s="98"/>
      <c r="Y462" s="98"/>
      <c r="Z462" s="68"/>
      <c r="AA462" s="68"/>
      <c r="AB462" s="68"/>
      <c r="AC462" s="68"/>
      <c r="AD462" s="81"/>
      <c r="AE462" s="81"/>
      <c r="AF462" s="81"/>
      <c r="AG462" s="81"/>
      <c r="AH462" s="81"/>
      <c r="AI462" s="81">
        <f t="shared" si="76"/>
        <v>0</v>
      </c>
      <c r="AJ462" s="81"/>
      <c r="AK462" s="81"/>
      <c r="AL462" s="81"/>
      <c r="AM462" s="81"/>
      <c r="AN462" s="81"/>
      <c r="AO462" s="77">
        <f>IF(BABSIN!X462=0,,BABSIN!X462)</f>
        <v>0</v>
      </c>
      <c r="AP462" s="77"/>
      <c r="AQ462" s="77"/>
      <c r="AR462" s="77"/>
      <c r="AS462" s="77"/>
      <c r="AT462" s="77"/>
      <c r="AU462" s="77">
        <f t="shared" si="77"/>
        <v>0</v>
      </c>
      <c r="AV462" s="77"/>
      <c r="AW462" s="77"/>
      <c r="AX462" s="77"/>
      <c r="AY462" s="77"/>
      <c r="AZ462" s="77"/>
      <c r="BA462" s="99">
        <f t="shared" si="80"/>
        <v>0</v>
      </c>
      <c r="BB462" s="100"/>
      <c r="BC462" s="100"/>
      <c r="BD462" s="101"/>
      <c r="BE462" s="102">
        <f t="shared" si="81"/>
        <v>0</v>
      </c>
      <c r="BF462" s="103"/>
      <c r="BG462" s="104"/>
      <c r="BH462" s="6">
        <f t="shared" si="82"/>
        <v>0</v>
      </c>
      <c r="BI462" s="6">
        <f t="shared" si="83"/>
        <v>0</v>
      </c>
      <c r="BJ462" s="85">
        <f t="shared" si="75"/>
        <v>0</v>
      </c>
      <c r="BK462" s="85"/>
      <c r="BL462" s="85"/>
      <c r="BM462" s="85"/>
      <c r="BN462" s="86"/>
      <c r="BO462">
        <f t="shared" si="78"/>
        <v>0</v>
      </c>
      <c r="BQ462">
        <f t="shared" si="74"/>
        <v>0</v>
      </c>
    </row>
    <row r="463" spans="1:69" ht="15" hidden="1" customHeight="1" x14ac:dyDescent="0.2">
      <c r="A463" s="3"/>
      <c r="B463" s="73"/>
      <c r="C463" s="74"/>
      <c r="D463" s="74"/>
      <c r="E463" s="74"/>
      <c r="F463" s="31">
        <f t="shared" si="79"/>
        <v>0</v>
      </c>
      <c r="G463" s="13"/>
      <c r="H463" s="4"/>
      <c r="I463" s="97">
        <f>BABSIN!G463</f>
        <v>0</v>
      </c>
      <c r="J463" s="97"/>
      <c r="K463" s="97"/>
      <c r="L463" s="97"/>
      <c r="M463" s="97"/>
      <c r="N463" s="97"/>
      <c r="O463" s="97"/>
      <c r="P463" s="97"/>
      <c r="Q463" s="97"/>
      <c r="R463" s="97"/>
      <c r="S463" s="97"/>
      <c r="T463" s="97"/>
      <c r="U463" s="97"/>
      <c r="V463" s="97"/>
      <c r="W463" s="98">
        <f>BABSIN!U463</f>
        <v>0</v>
      </c>
      <c r="X463" s="98"/>
      <c r="Y463" s="98"/>
      <c r="Z463" s="68"/>
      <c r="AA463" s="68"/>
      <c r="AB463" s="68"/>
      <c r="AC463" s="68"/>
      <c r="AD463" s="81"/>
      <c r="AE463" s="81"/>
      <c r="AF463" s="81"/>
      <c r="AG463" s="81"/>
      <c r="AH463" s="81"/>
      <c r="AI463" s="81">
        <f t="shared" si="76"/>
        <v>0</v>
      </c>
      <c r="AJ463" s="81"/>
      <c r="AK463" s="81"/>
      <c r="AL463" s="81"/>
      <c r="AM463" s="81"/>
      <c r="AN463" s="81"/>
      <c r="AO463" s="77">
        <f>IF(BABSIN!X463=0,,BABSIN!X463)</f>
        <v>0</v>
      </c>
      <c r="AP463" s="77"/>
      <c r="AQ463" s="77"/>
      <c r="AR463" s="77"/>
      <c r="AS463" s="77"/>
      <c r="AT463" s="77"/>
      <c r="AU463" s="77">
        <f t="shared" si="77"/>
        <v>0</v>
      </c>
      <c r="AV463" s="77"/>
      <c r="AW463" s="77"/>
      <c r="AX463" s="77"/>
      <c r="AY463" s="77"/>
      <c r="AZ463" s="77"/>
      <c r="BA463" s="99">
        <f t="shared" si="80"/>
        <v>0</v>
      </c>
      <c r="BB463" s="100"/>
      <c r="BC463" s="100"/>
      <c r="BD463" s="101"/>
      <c r="BE463" s="102">
        <f t="shared" si="81"/>
        <v>0</v>
      </c>
      <c r="BF463" s="103"/>
      <c r="BG463" s="104"/>
      <c r="BH463" s="6">
        <f t="shared" si="82"/>
        <v>0</v>
      </c>
      <c r="BI463" s="6">
        <f t="shared" si="83"/>
        <v>0</v>
      </c>
      <c r="BJ463" s="85">
        <f t="shared" si="75"/>
        <v>0</v>
      </c>
      <c r="BK463" s="85"/>
      <c r="BL463" s="85"/>
      <c r="BM463" s="85"/>
      <c r="BN463" s="86"/>
      <c r="BO463">
        <f t="shared" si="78"/>
        <v>0</v>
      </c>
      <c r="BQ463">
        <f t="shared" si="74"/>
        <v>0</v>
      </c>
    </row>
    <row r="464" spans="1:69" ht="15" hidden="1" customHeight="1" x14ac:dyDescent="0.2">
      <c r="A464" s="3"/>
      <c r="B464" s="73"/>
      <c r="C464" s="74"/>
      <c r="D464" s="74"/>
      <c r="E464" s="74"/>
      <c r="F464" s="31">
        <f t="shared" si="79"/>
        <v>0</v>
      </c>
      <c r="G464" s="13"/>
      <c r="H464" s="4"/>
      <c r="I464" s="97">
        <f>BABSIN!G464</f>
        <v>0</v>
      </c>
      <c r="J464" s="97"/>
      <c r="K464" s="97"/>
      <c r="L464" s="97"/>
      <c r="M464" s="97"/>
      <c r="N464" s="97"/>
      <c r="O464" s="97"/>
      <c r="P464" s="97"/>
      <c r="Q464" s="97"/>
      <c r="R464" s="97"/>
      <c r="S464" s="97"/>
      <c r="T464" s="97"/>
      <c r="U464" s="97"/>
      <c r="V464" s="97"/>
      <c r="W464" s="98">
        <f>BABSIN!U464</f>
        <v>0</v>
      </c>
      <c r="X464" s="98"/>
      <c r="Y464" s="98"/>
      <c r="Z464" s="68"/>
      <c r="AA464" s="68"/>
      <c r="AB464" s="68"/>
      <c r="AC464" s="68"/>
      <c r="AD464" s="81"/>
      <c r="AE464" s="81"/>
      <c r="AF464" s="81"/>
      <c r="AG464" s="81"/>
      <c r="AH464" s="81"/>
      <c r="AI464" s="81">
        <f t="shared" si="76"/>
        <v>0</v>
      </c>
      <c r="AJ464" s="81"/>
      <c r="AK464" s="81"/>
      <c r="AL464" s="81"/>
      <c r="AM464" s="81"/>
      <c r="AN464" s="81"/>
      <c r="AO464" s="77">
        <f>IF(BABSIN!X464=0,,BABSIN!X464)</f>
        <v>0</v>
      </c>
      <c r="AP464" s="77"/>
      <c r="AQ464" s="77"/>
      <c r="AR464" s="77"/>
      <c r="AS464" s="77"/>
      <c r="AT464" s="77"/>
      <c r="AU464" s="77">
        <f t="shared" si="77"/>
        <v>0</v>
      </c>
      <c r="AV464" s="77"/>
      <c r="AW464" s="77"/>
      <c r="AX464" s="77"/>
      <c r="AY464" s="77"/>
      <c r="AZ464" s="77"/>
      <c r="BA464" s="99">
        <f t="shared" si="80"/>
        <v>0</v>
      </c>
      <c r="BB464" s="100"/>
      <c r="BC464" s="100"/>
      <c r="BD464" s="101"/>
      <c r="BE464" s="102">
        <f t="shared" si="81"/>
        <v>0</v>
      </c>
      <c r="BF464" s="103"/>
      <c r="BG464" s="104"/>
      <c r="BH464" s="6">
        <f t="shared" si="82"/>
        <v>0</v>
      </c>
      <c r="BI464" s="6">
        <f t="shared" si="83"/>
        <v>0</v>
      </c>
      <c r="BJ464" s="85">
        <f t="shared" si="75"/>
        <v>0</v>
      </c>
      <c r="BK464" s="85"/>
      <c r="BL464" s="85"/>
      <c r="BM464" s="85"/>
      <c r="BN464" s="86"/>
      <c r="BO464">
        <f t="shared" si="78"/>
        <v>0</v>
      </c>
      <c r="BQ464">
        <f t="shared" si="74"/>
        <v>0</v>
      </c>
    </row>
    <row r="465" spans="1:69" ht="15" hidden="1" customHeight="1" x14ac:dyDescent="0.2">
      <c r="A465" s="3"/>
      <c r="B465" s="73"/>
      <c r="C465" s="74"/>
      <c r="D465" s="74"/>
      <c r="E465" s="74"/>
      <c r="F465" s="31">
        <f t="shared" si="79"/>
        <v>0</v>
      </c>
      <c r="G465" s="13"/>
      <c r="H465" s="4"/>
      <c r="I465" s="97">
        <f>BABSIN!G465</f>
        <v>0</v>
      </c>
      <c r="J465" s="97"/>
      <c r="K465" s="97"/>
      <c r="L465" s="97"/>
      <c r="M465" s="97"/>
      <c r="N465" s="97"/>
      <c r="O465" s="97"/>
      <c r="P465" s="97"/>
      <c r="Q465" s="97"/>
      <c r="R465" s="97"/>
      <c r="S465" s="97"/>
      <c r="T465" s="97"/>
      <c r="U465" s="97"/>
      <c r="V465" s="97"/>
      <c r="W465" s="98">
        <f>BABSIN!U465</f>
        <v>0</v>
      </c>
      <c r="X465" s="98"/>
      <c r="Y465" s="98"/>
      <c r="Z465" s="68"/>
      <c r="AA465" s="68"/>
      <c r="AB465" s="68"/>
      <c r="AC465" s="68"/>
      <c r="AD465" s="81"/>
      <c r="AE465" s="81"/>
      <c r="AF465" s="81"/>
      <c r="AG465" s="81"/>
      <c r="AH465" s="81"/>
      <c r="AI465" s="81">
        <f t="shared" si="76"/>
        <v>0</v>
      </c>
      <c r="AJ465" s="81"/>
      <c r="AK465" s="81"/>
      <c r="AL465" s="81"/>
      <c r="AM465" s="81"/>
      <c r="AN465" s="81"/>
      <c r="AO465" s="77">
        <f>IF(BABSIN!X465=0,,BABSIN!X465)</f>
        <v>0</v>
      </c>
      <c r="AP465" s="77"/>
      <c r="AQ465" s="77"/>
      <c r="AR465" s="77"/>
      <c r="AS465" s="77"/>
      <c r="AT465" s="77"/>
      <c r="AU465" s="77">
        <f t="shared" si="77"/>
        <v>0</v>
      </c>
      <c r="AV465" s="77"/>
      <c r="AW465" s="77"/>
      <c r="AX465" s="77"/>
      <c r="AY465" s="77"/>
      <c r="AZ465" s="77"/>
      <c r="BA465" s="99">
        <f t="shared" si="80"/>
        <v>0</v>
      </c>
      <c r="BB465" s="100"/>
      <c r="BC465" s="100"/>
      <c r="BD465" s="101"/>
      <c r="BE465" s="102">
        <f t="shared" si="81"/>
        <v>0</v>
      </c>
      <c r="BF465" s="103"/>
      <c r="BG465" s="104"/>
      <c r="BH465" s="6">
        <f t="shared" si="82"/>
        <v>0</v>
      </c>
      <c r="BI465" s="6">
        <f t="shared" si="83"/>
        <v>0</v>
      </c>
      <c r="BJ465" s="85">
        <f t="shared" si="75"/>
        <v>0</v>
      </c>
      <c r="BK465" s="85"/>
      <c r="BL465" s="85"/>
      <c r="BM465" s="85"/>
      <c r="BN465" s="86"/>
      <c r="BO465">
        <f t="shared" si="78"/>
        <v>0</v>
      </c>
      <c r="BQ465">
        <f t="shared" ref="BQ465:BQ528" si="84">ROUND(AU465*Z465,2)</f>
        <v>0</v>
      </c>
    </row>
    <row r="466" spans="1:69" ht="15" hidden="1" customHeight="1" x14ac:dyDescent="0.2">
      <c r="A466" s="3"/>
      <c r="B466" s="73"/>
      <c r="C466" s="74"/>
      <c r="D466" s="74"/>
      <c r="E466" s="74"/>
      <c r="F466" s="31">
        <f t="shared" si="79"/>
        <v>0</v>
      </c>
      <c r="G466" s="13"/>
      <c r="H466" s="4"/>
      <c r="I466" s="97">
        <f>BABSIN!G466</f>
        <v>0</v>
      </c>
      <c r="J466" s="97"/>
      <c r="K466" s="97"/>
      <c r="L466" s="97"/>
      <c r="M466" s="97"/>
      <c r="N466" s="97"/>
      <c r="O466" s="97"/>
      <c r="P466" s="97"/>
      <c r="Q466" s="97"/>
      <c r="R466" s="97"/>
      <c r="S466" s="97"/>
      <c r="T466" s="97"/>
      <c r="U466" s="97"/>
      <c r="V466" s="97"/>
      <c r="W466" s="98">
        <f>BABSIN!U466</f>
        <v>0</v>
      </c>
      <c r="X466" s="98"/>
      <c r="Y466" s="98"/>
      <c r="Z466" s="68"/>
      <c r="AA466" s="68"/>
      <c r="AB466" s="68"/>
      <c r="AC466" s="68"/>
      <c r="AD466" s="81"/>
      <c r="AE466" s="81"/>
      <c r="AF466" s="81"/>
      <c r="AG466" s="81"/>
      <c r="AH466" s="81"/>
      <c r="AI466" s="81">
        <f t="shared" si="76"/>
        <v>0</v>
      </c>
      <c r="AJ466" s="81"/>
      <c r="AK466" s="81"/>
      <c r="AL466" s="81"/>
      <c r="AM466" s="81"/>
      <c r="AN466" s="81"/>
      <c r="AO466" s="77">
        <f>IF(BABSIN!X466=0,,BABSIN!X466)</f>
        <v>0</v>
      </c>
      <c r="AP466" s="77"/>
      <c r="AQ466" s="77"/>
      <c r="AR466" s="77"/>
      <c r="AS466" s="77"/>
      <c r="AT466" s="77"/>
      <c r="AU466" s="77">
        <f t="shared" si="77"/>
        <v>0</v>
      </c>
      <c r="AV466" s="77"/>
      <c r="AW466" s="77"/>
      <c r="AX466" s="77"/>
      <c r="AY466" s="77"/>
      <c r="AZ466" s="77"/>
      <c r="BA466" s="99">
        <f t="shared" si="80"/>
        <v>0</v>
      </c>
      <c r="BB466" s="100"/>
      <c r="BC466" s="100"/>
      <c r="BD466" s="101"/>
      <c r="BE466" s="102">
        <f t="shared" si="81"/>
        <v>0</v>
      </c>
      <c r="BF466" s="103"/>
      <c r="BG466" s="104"/>
      <c r="BH466" s="6">
        <f t="shared" si="82"/>
        <v>0</v>
      </c>
      <c r="BI466" s="6">
        <f t="shared" si="83"/>
        <v>0</v>
      </c>
      <c r="BJ466" s="85">
        <f t="shared" ref="BJ466:BJ529" si="85">IF(AND(A466&lt;&gt;"",A466="S"),ROUND(Z466*$AD466,2),IF(AND(A466&lt;&gt;"",A466="T"),SUMIFS(IS,IC,CR),))</f>
        <v>0</v>
      </c>
      <c r="BK466" s="85"/>
      <c r="BL466" s="85"/>
      <c r="BM466" s="85"/>
      <c r="BN466" s="86"/>
      <c r="BO466">
        <f t="shared" si="78"/>
        <v>0</v>
      </c>
      <c r="BQ466">
        <f t="shared" si="84"/>
        <v>0</v>
      </c>
    </row>
    <row r="467" spans="1:69" ht="15" hidden="1" customHeight="1" x14ac:dyDescent="0.2">
      <c r="A467" s="3"/>
      <c r="B467" s="73"/>
      <c r="C467" s="74"/>
      <c r="D467" s="74"/>
      <c r="E467" s="74"/>
      <c r="F467" s="31">
        <f t="shared" si="79"/>
        <v>0</v>
      </c>
      <c r="G467" s="13"/>
      <c r="H467" s="4"/>
      <c r="I467" s="97">
        <f>BABSIN!G467</f>
        <v>0</v>
      </c>
      <c r="J467" s="97"/>
      <c r="K467" s="97"/>
      <c r="L467" s="97"/>
      <c r="M467" s="97"/>
      <c r="N467" s="97"/>
      <c r="O467" s="97"/>
      <c r="P467" s="97"/>
      <c r="Q467" s="97"/>
      <c r="R467" s="97"/>
      <c r="S467" s="97"/>
      <c r="T467" s="97"/>
      <c r="U467" s="97"/>
      <c r="V467" s="97"/>
      <c r="W467" s="98">
        <f>BABSIN!U467</f>
        <v>0</v>
      </c>
      <c r="X467" s="98"/>
      <c r="Y467" s="98"/>
      <c r="Z467" s="68"/>
      <c r="AA467" s="68"/>
      <c r="AB467" s="68"/>
      <c r="AC467" s="68"/>
      <c r="AD467" s="81"/>
      <c r="AE467" s="81"/>
      <c r="AF467" s="81"/>
      <c r="AG467" s="81"/>
      <c r="AH467" s="81"/>
      <c r="AI467" s="81">
        <f t="shared" ref="AI467:AI530" si="86">AD467*Z467</f>
        <v>0</v>
      </c>
      <c r="AJ467" s="81"/>
      <c r="AK467" s="81"/>
      <c r="AL467" s="81"/>
      <c r="AM467" s="81"/>
      <c r="AN467" s="81"/>
      <c r="AO467" s="77">
        <f>IF(BABSIN!X467=0,,BABSIN!X467)</f>
        <v>0</v>
      </c>
      <c r="AP467" s="77"/>
      <c r="AQ467" s="77"/>
      <c r="AR467" s="77"/>
      <c r="AS467" s="77"/>
      <c r="AT467" s="77"/>
      <c r="AU467" s="77">
        <f t="shared" ref="AU467:AU530" si="87">IF(A467="T",BJ467,ROUND(AO467*(1+$BK$11),2))</f>
        <v>0</v>
      </c>
      <c r="AV467" s="77"/>
      <c r="AW467" s="77"/>
      <c r="AX467" s="77"/>
      <c r="AY467" s="77"/>
      <c r="AZ467" s="77"/>
      <c r="BA467" s="99">
        <f t="shared" si="80"/>
        <v>0</v>
      </c>
      <c r="BB467" s="100"/>
      <c r="BC467" s="100"/>
      <c r="BD467" s="101"/>
      <c r="BE467" s="102">
        <f t="shared" si="81"/>
        <v>0</v>
      </c>
      <c r="BF467" s="103"/>
      <c r="BG467" s="104"/>
      <c r="BH467" s="6">
        <f t="shared" si="82"/>
        <v>0</v>
      </c>
      <c r="BI467" s="6">
        <f t="shared" si="83"/>
        <v>0</v>
      </c>
      <c r="BJ467" s="85">
        <f t="shared" si="85"/>
        <v>0</v>
      </c>
      <c r="BK467" s="85"/>
      <c r="BL467" s="85"/>
      <c r="BM467" s="85"/>
      <c r="BN467" s="86"/>
      <c r="BO467">
        <f t="shared" si="78"/>
        <v>0</v>
      </c>
      <c r="BQ467">
        <f t="shared" si="84"/>
        <v>0</v>
      </c>
    </row>
    <row r="468" spans="1:69" ht="15" hidden="1" customHeight="1" x14ac:dyDescent="0.2">
      <c r="A468" s="3"/>
      <c r="B468" s="73"/>
      <c r="C468" s="74"/>
      <c r="D468" s="74"/>
      <c r="E468" s="74"/>
      <c r="F468" s="31">
        <f t="shared" si="79"/>
        <v>0</v>
      </c>
      <c r="G468" s="13"/>
      <c r="H468" s="4"/>
      <c r="I468" s="97">
        <f>BABSIN!G468</f>
        <v>0</v>
      </c>
      <c r="J468" s="97"/>
      <c r="K468" s="97"/>
      <c r="L468" s="97"/>
      <c r="M468" s="97"/>
      <c r="N468" s="97"/>
      <c r="O468" s="97"/>
      <c r="P468" s="97"/>
      <c r="Q468" s="97"/>
      <c r="R468" s="97"/>
      <c r="S468" s="97"/>
      <c r="T468" s="97"/>
      <c r="U468" s="97"/>
      <c r="V468" s="97"/>
      <c r="W468" s="98">
        <f>BABSIN!U468</f>
        <v>0</v>
      </c>
      <c r="X468" s="98"/>
      <c r="Y468" s="98"/>
      <c r="Z468" s="68"/>
      <c r="AA468" s="68"/>
      <c r="AB468" s="68"/>
      <c r="AC468" s="68"/>
      <c r="AD468" s="81"/>
      <c r="AE468" s="81"/>
      <c r="AF468" s="81"/>
      <c r="AG468" s="81"/>
      <c r="AH468" s="81"/>
      <c r="AI468" s="81">
        <f t="shared" si="86"/>
        <v>0</v>
      </c>
      <c r="AJ468" s="81"/>
      <c r="AK468" s="81"/>
      <c r="AL468" s="81"/>
      <c r="AM468" s="81"/>
      <c r="AN468" s="81"/>
      <c r="AO468" s="77">
        <f>IF(BABSIN!X468=0,,BABSIN!X468)</f>
        <v>0</v>
      </c>
      <c r="AP468" s="77"/>
      <c r="AQ468" s="77"/>
      <c r="AR468" s="77"/>
      <c r="AS468" s="77"/>
      <c r="AT468" s="77"/>
      <c r="AU468" s="77">
        <f t="shared" si="87"/>
        <v>0</v>
      </c>
      <c r="AV468" s="77"/>
      <c r="AW468" s="77"/>
      <c r="AX468" s="77"/>
      <c r="AY468" s="77"/>
      <c r="AZ468" s="77"/>
      <c r="BA468" s="99">
        <f t="shared" si="80"/>
        <v>0</v>
      </c>
      <c r="BB468" s="100"/>
      <c r="BC468" s="100"/>
      <c r="BD468" s="101"/>
      <c r="BE468" s="102">
        <f t="shared" si="81"/>
        <v>0</v>
      </c>
      <c r="BF468" s="103"/>
      <c r="BG468" s="104"/>
      <c r="BH468" s="6">
        <f t="shared" si="82"/>
        <v>0</v>
      </c>
      <c r="BI468" s="6">
        <f t="shared" si="83"/>
        <v>0</v>
      </c>
      <c r="BJ468" s="85">
        <f t="shared" si="85"/>
        <v>0</v>
      </c>
      <c r="BK468" s="85"/>
      <c r="BL468" s="85"/>
      <c r="BM468" s="85"/>
      <c r="BN468" s="86"/>
      <c r="BO468">
        <f t="shared" si="78"/>
        <v>0</v>
      </c>
      <c r="BQ468">
        <f t="shared" si="84"/>
        <v>0</v>
      </c>
    </row>
    <row r="469" spans="1:69" ht="15" hidden="1" customHeight="1" x14ac:dyDescent="0.2">
      <c r="A469" s="3"/>
      <c r="B469" s="73"/>
      <c r="C469" s="74"/>
      <c r="D469" s="74"/>
      <c r="E469" s="74"/>
      <c r="F469" s="31">
        <f t="shared" si="79"/>
        <v>0</v>
      </c>
      <c r="G469" s="13"/>
      <c r="H469" s="4"/>
      <c r="I469" s="97">
        <f>BABSIN!G469</f>
        <v>0</v>
      </c>
      <c r="J469" s="97"/>
      <c r="K469" s="97"/>
      <c r="L469" s="97"/>
      <c r="M469" s="97"/>
      <c r="N469" s="97"/>
      <c r="O469" s="97"/>
      <c r="P469" s="97"/>
      <c r="Q469" s="97"/>
      <c r="R469" s="97"/>
      <c r="S469" s="97"/>
      <c r="T469" s="97"/>
      <c r="U469" s="97"/>
      <c r="V469" s="97"/>
      <c r="W469" s="98">
        <f>BABSIN!U469</f>
        <v>0</v>
      </c>
      <c r="X469" s="98"/>
      <c r="Y469" s="98"/>
      <c r="Z469" s="68"/>
      <c r="AA469" s="68"/>
      <c r="AB469" s="68"/>
      <c r="AC469" s="68"/>
      <c r="AD469" s="81"/>
      <c r="AE469" s="81"/>
      <c r="AF469" s="81"/>
      <c r="AG469" s="81"/>
      <c r="AH469" s="81"/>
      <c r="AI469" s="81">
        <f t="shared" si="86"/>
        <v>0</v>
      </c>
      <c r="AJ469" s="81"/>
      <c r="AK469" s="81"/>
      <c r="AL469" s="81"/>
      <c r="AM469" s="81"/>
      <c r="AN469" s="81"/>
      <c r="AO469" s="77">
        <f>IF(BABSIN!X469=0,,BABSIN!X469)</f>
        <v>0</v>
      </c>
      <c r="AP469" s="77"/>
      <c r="AQ469" s="77"/>
      <c r="AR469" s="77"/>
      <c r="AS469" s="77"/>
      <c r="AT469" s="77"/>
      <c r="AU469" s="77">
        <f t="shared" si="87"/>
        <v>0</v>
      </c>
      <c r="AV469" s="77"/>
      <c r="AW469" s="77"/>
      <c r="AX469" s="77"/>
      <c r="AY469" s="77"/>
      <c r="AZ469" s="77"/>
      <c r="BA469" s="99">
        <f t="shared" si="80"/>
        <v>0</v>
      </c>
      <c r="BB469" s="100"/>
      <c r="BC469" s="100"/>
      <c r="BD469" s="101"/>
      <c r="BE469" s="102">
        <f t="shared" si="81"/>
        <v>0</v>
      </c>
      <c r="BF469" s="103"/>
      <c r="BG469" s="104"/>
      <c r="BH469" s="6">
        <f t="shared" si="82"/>
        <v>0</v>
      </c>
      <c r="BI469" s="6">
        <f t="shared" si="83"/>
        <v>0</v>
      </c>
      <c r="BJ469" s="85">
        <f t="shared" si="85"/>
        <v>0</v>
      </c>
      <c r="BK469" s="85"/>
      <c r="BL469" s="85"/>
      <c r="BM469" s="85"/>
      <c r="BN469" s="86"/>
      <c r="BO469">
        <f t="shared" ref="BO469:BO532" si="88">IF(OR(A469="T",A469="S",A468="S"),"OK",)</f>
        <v>0</v>
      </c>
      <c r="BQ469">
        <f t="shared" si="84"/>
        <v>0</v>
      </c>
    </row>
    <row r="470" spans="1:69" ht="15" hidden="1" customHeight="1" x14ac:dyDescent="0.2">
      <c r="A470" s="3"/>
      <c r="B470" s="73"/>
      <c r="C470" s="74"/>
      <c r="D470" s="74"/>
      <c r="E470" s="74"/>
      <c r="F470" s="31">
        <f t="shared" si="79"/>
        <v>0</v>
      </c>
      <c r="G470" s="13"/>
      <c r="H470" s="4"/>
      <c r="I470" s="97">
        <f>BABSIN!G470</f>
        <v>0</v>
      </c>
      <c r="J470" s="97"/>
      <c r="K470" s="97"/>
      <c r="L470" s="97"/>
      <c r="M470" s="97"/>
      <c r="N470" s="97"/>
      <c r="O470" s="97"/>
      <c r="P470" s="97"/>
      <c r="Q470" s="97"/>
      <c r="R470" s="97"/>
      <c r="S470" s="97"/>
      <c r="T470" s="97"/>
      <c r="U470" s="97"/>
      <c r="V470" s="97"/>
      <c r="W470" s="98">
        <f>BABSIN!U470</f>
        <v>0</v>
      </c>
      <c r="X470" s="98"/>
      <c r="Y470" s="98"/>
      <c r="Z470" s="68"/>
      <c r="AA470" s="68"/>
      <c r="AB470" s="68"/>
      <c r="AC470" s="68"/>
      <c r="AD470" s="81"/>
      <c r="AE470" s="81"/>
      <c r="AF470" s="81"/>
      <c r="AG470" s="81"/>
      <c r="AH470" s="81"/>
      <c r="AI470" s="81">
        <f t="shared" si="86"/>
        <v>0</v>
      </c>
      <c r="AJ470" s="81"/>
      <c r="AK470" s="81"/>
      <c r="AL470" s="81"/>
      <c r="AM470" s="81"/>
      <c r="AN470" s="81"/>
      <c r="AO470" s="77">
        <f>IF(BABSIN!X470=0,,BABSIN!X470)</f>
        <v>0</v>
      </c>
      <c r="AP470" s="77"/>
      <c r="AQ470" s="77"/>
      <c r="AR470" s="77"/>
      <c r="AS470" s="77"/>
      <c r="AT470" s="77"/>
      <c r="AU470" s="77">
        <f t="shared" si="87"/>
        <v>0</v>
      </c>
      <c r="AV470" s="77"/>
      <c r="AW470" s="77"/>
      <c r="AX470" s="77"/>
      <c r="AY470" s="77"/>
      <c r="AZ470" s="77"/>
      <c r="BA470" s="99">
        <f t="shared" si="80"/>
        <v>0</v>
      </c>
      <c r="BB470" s="100"/>
      <c r="BC470" s="100"/>
      <c r="BD470" s="101"/>
      <c r="BE470" s="102">
        <f t="shared" si="81"/>
        <v>0</v>
      </c>
      <c r="BF470" s="103"/>
      <c r="BG470" s="104"/>
      <c r="BH470" s="6">
        <f t="shared" si="82"/>
        <v>0</v>
      </c>
      <c r="BI470" s="6">
        <f t="shared" si="83"/>
        <v>0</v>
      </c>
      <c r="BJ470" s="85">
        <f t="shared" si="85"/>
        <v>0</v>
      </c>
      <c r="BK470" s="85"/>
      <c r="BL470" s="85"/>
      <c r="BM470" s="85"/>
      <c r="BN470" s="86"/>
      <c r="BO470">
        <f t="shared" si="88"/>
        <v>0</v>
      </c>
      <c r="BQ470">
        <f t="shared" si="84"/>
        <v>0</v>
      </c>
    </row>
    <row r="471" spans="1:69" ht="15" hidden="1" customHeight="1" x14ac:dyDescent="0.2">
      <c r="A471" s="3"/>
      <c r="B471" s="73"/>
      <c r="C471" s="74"/>
      <c r="D471" s="74"/>
      <c r="E471" s="74"/>
      <c r="F471" s="31">
        <f t="shared" si="79"/>
        <v>0</v>
      </c>
      <c r="G471" s="13"/>
      <c r="H471" s="4"/>
      <c r="I471" s="97">
        <f>BABSIN!G471</f>
        <v>0</v>
      </c>
      <c r="J471" s="97"/>
      <c r="K471" s="97"/>
      <c r="L471" s="97"/>
      <c r="M471" s="97"/>
      <c r="N471" s="97"/>
      <c r="O471" s="97"/>
      <c r="P471" s="97"/>
      <c r="Q471" s="97"/>
      <c r="R471" s="97"/>
      <c r="S471" s="97"/>
      <c r="T471" s="97"/>
      <c r="U471" s="97"/>
      <c r="V471" s="97"/>
      <c r="W471" s="98">
        <f>BABSIN!U471</f>
        <v>0</v>
      </c>
      <c r="X471" s="98"/>
      <c r="Y471" s="98"/>
      <c r="Z471" s="68"/>
      <c r="AA471" s="68"/>
      <c r="AB471" s="68"/>
      <c r="AC471" s="68"/>
      <c r="AD471" s="81"/>
      <c r="AE471" s="81"/>
      <c r="AF471" s="81"/>
      <c r="AG471" s="81"/>
      <c r="AH471" s="81"/>
      <c r="AI471" s="81">
        <f t="shared" si="86"/>
        <v>0</v>
      </c>
      <c r="AJ471" s="81"/>
      <c r="AK471" s="81"/>
      <c r="AL471" s="81"/>
      <c r="AM471" s="81"/>
      <c r="AN471" s="81"/>
      <c r="AO471" s="77">
        <f>IF(BABSIN!X471=0,,BABSIN!X471)</f>
        <v>0</v>
      </c>
      <c r="AP471" s="77"/>
      <c r="AQ471" s="77"/>
      <c r="AR471" s="77"/>
      <c r="AS471" s="77"/>
      <c r="AT471" s="77"/>
      <c r="AU471" s="77">
        <f t="shared" si="87"/>
        <v>0</v>
      </c>
      <c r="AV471" s="77"/>
      <c r="AW471" s="77"/>
      <c r="AX471" s="77"/>
      <c r="AY471" s="77"/>
      <c r="AZ471" s="77"/>
      <c r="BA471" s="99">
        <f t="shared" si="80"/>
        <v>0</v>
      </c>
      <c r="BB471" s="100"/>
      <c r="BC471" s="100"/>
      <c r="BD471" s="101"/>
      <c r="BE471" s="102">
        <f t="shared" si="81"/>
        <v>0</v>
      </c>
      <c r="BF471" s="103"/>
      <c r="BG471" s="104"/>
      <c r="BH471" s="6">
        <f t="shared" si="82"/>
        <v>0</v>
      </c>
      <c r="BI471" s="6">
        <f t="shared" si="83"/>
        <v>0</v>
      </c>
      <c r="BJ471" s="85">
        <f t="shared" si="85"/>
        <v>0</v>
      </c>
      <c r="BK471" s="85"/>
      <c r="BL471" s="85"/>
      <c r="BM471" s="85"/>
      <c r="BN471" s="86"/>
      <c r="BO471">
        <f t="shared" si="88"/>
        <v>0</v>
      </c>
      <c r="BQ471">
        <f t="shared" si="84"/>
        <v>0</v>
      </c>
    </row>
    <row r="472" spans="1:69" ht="15" hidden="1" customHeight="1" x14ac:dyDescent="0.2">
      <c r="A472" s="3"/>
      <c r="B472" s="73"/>
      <c r="C472" s="74"/>
      <c r="D472" s="74"/>
      <c r="E472" s="74"/>
      <c r="F472" s="31">
        <f t="shared" si="79"/>
        <v>0</v>
      </c>
      <c r="G472" s="13"/>
      <c r="H472" s="4"/>
      <c r="I472" s="97">
        <f>BABSIN!G472</f>
        <v>0</v>
      </c>
      <c r="J472" s="97"/>
      <c r="K472" s="97"/>
      <c r="L472" s="97"/>
      <c r="M472" s="97"/>
      <c r="N472" s="97"/>
      <c r="O472" s="97"/>
      <c r="P472" s="97"/>
      <c r="Q472" s="97"/>
      <c r="R472" s="97"/>
      <c r="S472" s="97"/>
      <c r="T472" s="97"/>
      <c r="U472" s="97"/>
      <c r="V472" s="97"/>
      <c r="W472" s="98">
        <f>BABSIN!U472</f>
        <v>0</v>
      </c>
      <c r="X472" s="98"/>
      <c r="Y472" s="98"/>
      <c r="Z472" s="68"/>
      <c r="AA472" s="68"/>
      <c r="AB472" s="68"/>
      <c r="AC472" s="68"/>
      <c r="AD472" s="81"/>
      <c r="AE472" s="81"/>
      <c r="AF472" s="81"/>
      <c r="AG472" s="81"/>
      <c r="AH472" s="81"/>
      <c r="AI472" s="81">
        <f t="shared" si="86"/>
        <v>0</v>
      </c>
      <c r="AJ472" s="81"/>
      <c r="AK472" s="81"/>
      <c r="AL472" s="81"/>
      <c r="AM472" s="81"/>
      <c r="AN472" s="81"/>
      <c r="AO472" s="77">
        <f>IF(BABSIN!X472=0,,BABSIN!X472)</f>
        <v>0</v>
      </c>
      <c r="AP472" s="77"/>
      <c r="AQ472" s="77"/>
      <c r="AR472" s="77"/>
      <c r="AS472" s="77"/>
      <c r="AT472" s="77"/>
      <c r="AU472" s="77">
        <f t="shared" si="87"/>
        <v>0</v>
      </c>
      <c r="AV472" s="77"/>
      <c r="AW472" s="77"/>
      <c r="AX472" s="77"/>
      <c r="AY472" s="77"/>
      <c r="AZ472" s="77"/>
      <c r="BA472" s="99">
        <f t="shared" si="80"/>
        <v>0</v>
      </c>
      <c r="BB472" s="100"/>
      <c r="BC472" s="100"/>
      <c r="BD472" s="101"/>
      <c r="BE472" s="102">
        <f t="shared" si="81"/>
        <v>0</v>
      </c>
      <c r="BF472" s="103"/>
      <c r="BG472" s="104"/>
      <c r="BH472" s="6">
        <f t="shared" si="82"/>
        <v>0</v>
      </c>
      <c r="BI472" s="6">
        <f t="shared" si="83"/>
        <v>0</v>
      </c>
      <c r="BJ472" s="85">
        <f t="shared" si="85"/>
        <v>0</v>
      </c>
      <c r="BK472" s="85"/>
      <c r="BL472" s="85"/>
      <c r="BM472" s="85"/>
      <c r="BN472" s="86"/>
      <c r="BO472">
        <f t="shared" si="88"/>
        <v>0</v>
      </c>
      <c r="BQ472">
        <f t="shared" si="84"/>
        <v>0</v>
      </c>
    </row>
    <row r="473" spans="1:69" ht="15" hidden="1" customHeight="1" x14ac:dyDescent="0.2">
      <c r="A473" s="3"/>
      <c r="B473" s="73"/>
      <c r="C473" s="74"/>
      <c r="D473" s="74"/>
      <c r="E473" s="74"/>
      <c r="F473" s="31">
        <f t="shared" si="79"/>
        <v>0</v>
      </c>
      <c r="G473" s="13"/>
      <c r="H473" s="4"/>
      <c r="I473" s="97">
        <f>BABSIN!G473</f>
        <v>0</v>
      </c>
      <c r="J473" s="97"/>
      <c r="K473" s="97"/>
      <c r="L473" s="97"/>
      <c r="M473" s="97"/>
      <c r="N473" s="97"/>
      <c r="O473" s="97"/>
      <c r="P473" s="97"/>
      <c r="Q473" s="97"/>
      <c r="R473" s="97"/>
      <c r="S473" s="97"/>
      <c r="T473" s="97"/>
      <c r="U473" s="97"/>
      <c r="V473" s="97"/>
      <c r="W473" s="98">
        <f>BABSIN!U473</f>
        <v>0</v>
      </c>
      <c r="X473" s="98"/>
      <c r="Y473" s="98"/>
      <c r="Z473" s="68"/>
      <c r="AA473" s="68"/>
      <c r="AB473" s="68"/>
      <c r="AC473" s="68"/>
      <c r="AD473" s="81"/>
      <c r="AE473" s="81"/>
      <c r="AF473" s="81"/>
      <c r="AG473" s="81"/>
      <c r="AH473" s="81"/>
      <c r="AI473" s="81">
        <f t="shared" si="86"/>
        <v>0</v>
      </c>
      <c r="AJ473" s="81"/>
      <c r="AK473" s="81"/>
      <c r="AL473" s="81"/>
      <c r="AM473" s="81"/>
      <c r="AN473" s="81"/>
      <c r="AO473" s="77">
        <f>IF(BABSIN!X473=0,,BABSIN!X473)</f>
        <v>0</v>
      </c>
      <c r="AP473" s="77"/>
      <c r="AQ473" s="77"/>
      <c r="AR473" s="77"/>
      <c r="AS473" s="77"/>
      <c r="AT473" s="77"/>
      <c r="AU473" s="77">
        <f t="shared" si="87"/>
        <v>0</v>
      </c>
      <c r="AV473" s="77"/>
      <c r="AW473" s="77"/>
      <c r="AX473" s="77"/>
      <c r="AY473" s="77"/>
      <c r="AZ473" s="77"/>
      <c r="BA473" s="99">
        <f t="shared" si="80"/>
        <v>0</v>
      </c>
      <c r="BB473" s="100"/>
      <c r="BC473" s="100"/>
      <c r="BD473" s="101"/>
      <c r="BE473" s="102">
        <f t="shared" si="81"/>
        <v>0</v>
      </c>
      <c r="BF473" s="103"/>
      <c r="BG473" s="104"/>
      <c r="BH473" s="6">
        <f t="shared" si="82"/>
        <v>0</v>
      </c>
      <c r="BI473" s="6">
        <f t="shared" si="83"/>
        <v>0</v>
      </c>
      <c r="BJ473" s="85">
        <f t="shared" si="85"/>
        <v>0</v>
      </c>
      <c r="BK473" s="85"/>
      <c r="BL473" s="85"/>
      <c r="BM473" s="85"/>
      <c r="BN473" s="86"/>
      <c r="BO473">
        <f t="shared" si="88"/>
        <v>0</v>
      </c>
      <c r="BQ473">
        <f t="shared" si="84"/>
        <v>0</v>
      </c>
    </row>
    <row r="474" spans="1:69" ht="15" hidden="1" customHeight="1" x14ac:dyDescent="0.2">
      <c r="A474" s="3"/>
      <c r="B474" s="73"/>
      <c r="C474" s="74"/>
      <c r="D474" s="74"/>
      <c r="E474" s="74"/>
      <c r="F474" s="31">
        <f t="shared" si="79"/>
        <v>0</v>
      </c>
      <c r="G474" s="13"/>
      <c r="H474" s="4"/>
      <c r="I474" s="97">
        <f>BABSIN!G474</f>
        <v>0</v>
      </c>
      <c r="J474" s="97"/>
      <c r="K474" s="97"/>
      <c r="L474" s="97"/>
      <c r="M474" s="97"/>
      <c r="N474" s="97"/>
      <c r="O474" s="97"/>
      <c r="P474" s="97"/>
      <c r="Q474" s="97"/>
      <c r="R474" s="97"/>
      <c r="S474" s="97"/>
      <c r="T474" s="97"/>
      <c r="U474" s="97"/>
      <c r="V474" s="97"/>
      <c r="W474" s="98">
        <f>BABSIN!U474</f>
        <v>0</v>
      </c>
      <c r="X474" s="98"/>
      <c r="Y474" s="98"/>
      <c r="Z474" s="68"/>
      <c r="AA474" s="68"/>
      <c r="AB474" s="68"/>
      <c r="AC474" s="68"/>
      <c r="AD474" s="81"/>
      <c r="AE474" s="81"/>
      <c r="AF474" s="81"/>
      <c r="AG474" s="81"/>
      <c r="AH474" s="81"/>
      <c r="AI474" s="81">
        <f t="shared" si="86"/>
        <v>0</v>
      </c>
      <c r="AJ474" s="81"/>
      <c r="AK474" s="81"/>
      <c r="AL474" s="81"/>
      <c r="AM474" s="81"/>
      <c r="AN474" s="81"/>
      <c r="AO474" s="77">
        <f>IF(BABSIN!X474=0,,BABSIN!X474)</f>
        <v>0</v>
      </c>
      <c r="AP474" s="77"/>
      <c r="AQ474" s="77"/>
      <c r="AR474" s="77"/>
      <c r="AS474" s="77"/>
      <c r="AT474" s="77"/>
      <c r="AU474" s="77">
        <f t="shared" si="87"/>
        <v>0</v>
      </c>
      <c r="AV474" s="77"/>
      <c r="AW474" s="77"/>
      <c r="AX474" s="77"/>
      <c r="AY474" s="77"/>
      <c r="AZ474" s="77"/>
      <c r="BA474" s="99">
        <f t="shared" si="80"/>
        <v>0</v>
      </c>
      <c r="BB474" s="100"/>
      <c r="BC474" s="100"/>
      <c r="BD474" s="101"/>
      <c r="BE474" s="102">
        <f t="shared" si="81"/>
        <v>0</v>
      </c>
      <c r="BF474" s="103"/>
      <c r="BG474" s="104"/>
      <c r="BH474" s="6">
        <f t="shared" si="82"/>
        <v>0</v>
      </c>
      <c r="BI474" s="6">
        <f t="shared" si="83"/>
        <v>0</v>
      </c>
      <c r="BJ474" s="85">
        <f t="shared" si="85"/>
        <v>0</v>
      </c>
      <c r="BK474" s="85"/>
      <c r="BL474" s="85"/>
      <c r="BM474" s="85"/>
      <c r="BN474" s="86"/>
      <c r="BO474">
        <f t="shared" si="88"/>
        <v>0</v>
      </c>
      <c r="BQ474">
        <f t="shared" si="84"/>
        <v>0</v>
      </c>
    </row>
    <row r="475" spans="1:69" ht="15" hidden="1" customHeight="1" x14ac:dyDescent="0.2">
      <c r="A475" s="3"/>
      <c r="B475" s="73"/>
      <c r="C475" s="74"/>
      <c r="D475" s="74"/>
      <c r="E475" s="74"/>
      <c r="F475" s="31">
        <f t="shared" si="79"/>
        <v>0</v>
      </c>
      <c r="G475" s="13"/>
      <c r="H475" s="4"/>
      <c r="I475" s="97">
        <f>BABSIN!G475</f>
        <v>0</v>
      </c>
      <c r="J475" s="97"/>
      <c r="K475" s="97"/>
      <c r="L475" s="97"/>
      <c r="M475" s="97"/>
      <c r="N475" s="97"/>
      <c r="O475" s="97"/>
      <c r="P475" s="97"/>
      <c r="Q475" s="97"/>
      <c r="R475" s="97"/>
      <c r="S475" s="97"/>
      <c r="T475" s="97"/>
      <c r="U475" s="97"/>
      <c r="V475" s="97"/>
      <c r="W475" s="98">
        <f>BABSIN!U475</f>
        <v>0</v>
      </c>
      <c r="X475" s="98"/>
      <c r="Y475" s="98"/>
      <c r="Z475" s="68"/>
      <c r="AA475" s="68"/>
      <c r="AB475" s="68"/>
      <c r="AC475" s="68"/>
      <c r="AD475" s="81"/>
      <c r="AE475" s="81"/>
      <c r="AF475" s="81"/>
      <c r="AG475" s="81"/>
      <c r="AH475" s="81"/>
      <c r="AI475" s="81">
        <f t="shared" si="86"/>
        <v>0</v>
      </c>
      <c r="AJ475" s="81"/>
      <c r="AK475" s="81"/>
      <c r="AL475" s="81"/>
      <c r="AM475" s="81"/>
      <c r="AN475" s="81"/>
      <c r="AO475" s="77">
        <f>IF(BABSIN!X475=0,,BABSIN!X475)</f>
        <v>0</v>
      </c>
      <c r="AP475" s="77"/>
      <c r="AQ475" s="77"/>
      <c r="AR475" s="77"/>
      <c r="AS475" s="77"/>
      <c r="AT475" s="77"/>
      <c r="AU475" s="77">
        <f t="shared" si="87"/>
        <v>0</v>
      </c>
      <c r="AV475" s="77"/>
      <c r="AW475" s="77"/>
      <c r="AX475" s="77"/>
      <c r="AY475" s="77"/>
      <c r="AZ475" s="77"/>
      <c r="BA475" s="99">
        <f t="shared" si="80"/>
        <v>0</v>
      </c>
      <c r="BB475" s="100"/>
      <c r="BC475" s="100"/>
      <c r="BD475" s="101"/>
      <c r="BE475" s="102">
        <f t="shared" si="81"/>
        <v>0</v>
      </c>
      <c r="BF475" s="103"/>
      <c r="BG475" s="104"/>
      <c r="BH475" s="6">
        <f t="shared" si="82"/>
        <v>0</v>
      </c>
      <c r="BI475" s="6">
        <f t="shared" si="83"/>
        <v>0</v>
      </c>
      <c r="BJ475" s="85">
        <f t="shared" si="85"/>
        <v>0</v>
      </c>
      <c r="BK475" s="85"/>
      <c r="BL475" s="85"/>
      <c r="BM475" s="85"/>
      <c r="BN475" s="86"/>
      <c r="BO475">
        <f t="shared" si="88"/>
        <v>0</v>
      </c>
      <c r="BQ475">
        <f t="shared" si="84"/>
        <v>0</v>
      </c>
    </row>
    <row r="476" spans="1:69" ht="15" hidden="1" customHeight="1" x14ac:dyDescent="0.2">
      <c r="A476" s="3"/>
      <c r="B476" s="73"/>
      <c r="C476" s="74"/>
      <c r="D476" s="74"/>
      <c r="E476" s="74"/>
      <c r="F476" s="31">
        <f t="shared" si="79"/>
        <v>0</v>
      </c>
      <c r="G476" s="13"/>
      <c r="H476" s="4"/>
      <c r="I476" s="97">
        <f>BABSIN!G476</f>
        <v>0</v>
      </c>
      <c r="J476" s="97"/>
      <c r="K476" s="97"/>
      <c r="L476" s="97"/>
      <c r="M476" s="97"/>
      <c r="N476" s="97"/>
      <c r="O476" s="97"/>
      <c r="P476" s="97"/>
      <c r="Q476" s="97"/>
      <c r="R476" s="97"/>
      <c r="S476" s="97"/>
      <c r="T476" s="97"/>
      <c r="U476" s="97"/>
      <c r="V476" s="97"/>
      <c r="W476" s="98">
        <f>BABSIN!U476</f>
        <v>0</v>
      </c>
      <c r="X476" s="98"/>
      <c r="Y476" s="98"/>
      <c r="Z476" s="68"/>
      <c r="AA476" s="68"/>
      <c r="AB476" s="68"/>
      <c r="AC476" s="68"/>
      <c r="AD476" s="81"/>
      <c r="AE476" s="81"/>
      <c r="AF476" s="81"/>
      <c r="AG476" s="81"/>
      <c r="AH476" s="81"/>
      <c r="AI476" s="81">
        <f t="shared" si="86"/>
        <v>0</v>
      </c>
      <c r="AJ476" s="81"/>
      <c r="AK476" s="81"/>
      <c r="AL476" s="81"/>
      <c r="AM476" s="81"/>
      <c r="AN476" s="81"/>
      <c r="AO476" s="77">
        <f>IF(BABSIN!X476=0,,BABSIN!X476)</f>
        <v>0</v>
      </c>
      <c r="AP476" s="77"/>
      <c r="AQ476" s="77"/>
      <c r="AR476" s="77"/>
      <c r="AS476" s="77"/>
      <c r="AT476" s="77"/>
      <c r="AU476" s="77">
        <f t="shared" si="87"/>
        <v>0</v>
      </c>
      <c r="AV476" s="77"/>
      <c r="AW476" s="77"/>
      <c r="AX476" s="77"/>
      <c r="AY476" s="77"/>
      <c r="AZ476" s="77"/>
      <c r="BA476" s="99">
        <f t="shared" si="80"/>
        <v>0</v>
      </c>
      <c r="BB476" s="100"/>
      <c r="BC476" s="100"/>
      <c r="BD476" s="101"/>
      <c r="BE476" s="102">
        <f t="shared" si="81"/>
        <v>0</v>
      </c>
      <c r="BF476" s="103"/>
      <c r="BG476" s="104"/>
      <c r="BH476" s="6">
        <f t="shared" si="82"/>
        <v>0</v>
      </c>
      <c r="BI476" s="6">
        <f t="shared" si="83"/>
        <v>0</v>
      </c>
      <c r="BJ476" s="85">
        <f t="shared" si="85"/>
        <v>0</v>
      </c>
      <c r="BK476" s="85"/>
      <c r="BL476" s="85"/>
      <c r="BM476" s="85"/>
      <c r="BN476" s="86"/>
      <c r="BO476">
        <f t="shared" si="88"/>
        <v>0</v>
      </c>
      <c r="BQ476">
        <f t="shared" si="84"/>
        <v>0</v>
      </c>
    </row>
    <row r="477" spans="1:69" ht="15" hidden="1" customHeight="1" x14ac:dyDescent="0.2">
      <c r="A477" s="3"/>
      <c r="B477" s="73"/>
      <c r="C477" s="74"/>
      <c r="D477" s="74"/>
      <c r="E477" s="74"/>
      <c r="F477" s="31">
        <f t="shared" si="79"/>
        <v>0</v>
      </c>
      <c r="G477" s="13"/>
      <c r="H477" s="4"/>
      <c r="I477" s="97">
        <f>BABSIN!G477</f>
        <v>0</v>
      </c>
      <c r="J477" s="97"/>
      <c r="K477" s="97"/>
      <c r="L477" s="97"/>
      <c r="M477" s="97"/>
      <c r="N477" s="97"/>
      <c r="O477" s="97"/>
      <c r="P477" s="97"/>
      <c r="Q477" s="97"/>
      <c r="R477" s="97"/>
      <c r="S477" s="97"/>
      <c r="T477" s="97"/>
      <c r="U477" s="97"/>
      <c r="V477" s="97"/>
      <c r="W477" s="98">
        <f>BABSIN!U477</f>
        <v>0</v>
      </c>
      <c r="X477" s="98"/>
      <c r="Y477" s="98"/>
      <c r="Z477" s="68"/>
      <c r="AA477" s="68"/>
      <c r="AB477" s="68"/>
      <c r="AC477" s="68"/>
      <c r="AD477" s="81"/>
      <c r="AE477" s="81"/>
      <c r="AF477" s="81"/>
      <c r="AG477" s="81"/>
      <c r="AH477" s="81"/>
      <c r="AI477" s="81">
        <f t="shared" si="86"/>
        <v>0</v>
      </c>
      <c r="AJ477" s="81"/>
      <c r="AK477" s="81"/>
      <c r="AL477" s="81"/>
      <c r="AM477" s="81"/>
      <c r="AN477" s="81"/>
      <c r="AO477" s="77">
        <f>IF(BABSIN!X477=0,,BABSIN!X477)</f>
        <v>0</v>
      </c>
      <c r="AP477" s="77"/>
      <c r="AQ477" s="77"/>
      <c r="AR477" s="77"/>
      <c r="AS477" s="77"/>
      <c r="AT477" s="77"/>
      <c r="AU477" s="77">
        <f t="shared" si="87"/>
        <v>0</v>
      </c>
      <c r="AV477" s="77"/>
      <c r="AW477" s="77"/>
      <c r="AX477" s="77"/>
      <c r="AY477" s="77"/>
      <c r="AZ477" s="77"/>
      <c r="BA477" s="99">
        <f t="shared" si="80"/>
        <v>0</v>
      </c>
      <c r="BB477" s="100"/>
      <c r="BC477" s="100"/>
      <c r="BD477" s="101"/>
      <c r="BE477" s="102">
        <f t="shared" si="81"/>
        <v>0</v>
      </c>
      <c r="BF477" s="103"/>
      <c r="BG477" s="104"/>
      <c r="BH477" s="6">
        <f t="shared" si="82"/>
        <v>0</v>
      </c>
      <c r="BI477" s="6">
        <f t="shared" si="83"/>
        <v>0</v>
      </c>
      <c r="BJ477" s="85">
        <f t="shared" si="85"/>
        <v>0</v>
      </c>
      <c r="BK477" s="85"/>
      <c r="BL477" s="85"/>
      <c r="BM477" s="85"/>
      <c r="BN477" s="86"/>
      <c r="BO477">
        <f t="shared" si="88"/>
        <v>0</v>
      </c>
      <c r="BQ477">
        <f t="shared" si="84"/>
        <v>0</v>
      </c>
    </row>
    <row r="478" spans="1:69" ht="15" hidden="1" customHeight="1" x14ac:dyDescent="0.2">
      <c r="A478" s="3"/>
      <c r="B478" s="73"/>
      <c r="C478" s="74"/>
      <c r="D478" s="74"/>
      <c r="E478" s="74"/>
      <c r="F478" s="31">
        <f t="shared" si="79"/>
        <v>0</v>
      </c>
      <c r="G478" s="13"/>
      <c r="H478" s="4"/>
      <c r="I478" s="97">
        <f>BABSIN!G478</f>
        <v>0</v>
      </c>
      <c r="J478" s="97"/>
      <c r="K478" s="97"/>
      <c r="L478" s="97"/>
      <c r="M478" s="97"/>
      <c r="N478" s="97"/>
      <c r="O478" s="97"/>
      <c r="P478" s="97"/>
      <c r="Q478" s="97"/>
      <c r="R478" s="97"/>
      <c r="S478" s="97"/>
      <c r="T478" s="97"/>
      <c r="U478" s="97"/>
      <c r="V478" s="97"/>
      <c r="W478" s="98">
        <f>BABSIN!U478</f>
        <v>0</v>
      </c>
      <c r="X478" s="98"/>
      <c r="Y478" s="98"/>
      <c r="Z478" s="68"/>
      <c r="AA478" s="68"/>
      <c r="AB478" s="68"/>
      <c r="AC478" s="68"/>
      <c r="AD478" s="81"/>
      <c r="AE478" s="81"/>
      <c r="AF478" s="81"/>
      <c r="AG478" s="81"/>
      <c r="AH478" s="81"/>
      <c r="AI478" s="81">
        <f t="shared" si="86"/>
        <v>0</v>
      </c>
      <c r="AJ478" s="81"/>
      <c r="AK478" s="81"/>
      <c r="AL478" s="81"/>
      <c r="AM478" s="81"/>
      <c r="AN478" s="81"/>
      <c r="AO478" s="77">
        <f>IF(BABSIN!X478=0,,BABSIN!X478)</f>
        <v>0</v>
      </c>
      <c r="AP478" s="77"/>
      <c r="AQ478" s="77"/>
      <c r="AR478" s="77"/>
      <c r="AS478" s="77"/>
      <c r="AT478" s="77"/>
      <c r="AU478" s="77">
        <f t="shared" si="87"/>
        <v>0</v>
      </c>
      <c r="AV478" s="77"/>
      <c r="AW478" s="77"/>
      <c r="AX478" s="77"/>
      <c r="AY478" s="77"/>
      <c r="AZ478" s="77"/>
      <c r="BA478" s="99">
        <f t="shared" si="80"/>
        <v>0</v>
      </c>
      <c r="BB478" s="100"/>
      <c r="BC478" s="100"/>
      <c r="BD478" s="101"/>
      <c r="BE478" s="102">
        <f t="shared" si="81"/>
        <v>0</v>
      </c>
      <c r="BF478" s="103"/>
      <c r="BG478" s="104"/>
      <c r="BH478" s="6">
        <f t="shared" si="82"/>
        <v>0</v>
      </c>
      <c r="BI478" s="6">
        <f t="shared" si="83"/>
        <v>0</v>
      </c>
      <c r="BJ478" s="85">
        <f t="shared" si="85"/>
        <v>0</v>
      </c>
      <c r="BK478" s="85"/>
      <c r="BL478" s="85"/>
      <c r="BM478" s="85"/>
      <c r="BN478" s="86"/>
      <c r="BO478">
        <f t="shared" si="88"/>
        <v>0</v>
      </c>
      <c r="BQ478">
        <f t="shared" si="84"/>
        <v>0</v>
      </c>
    </row>
    <row r="479" spans="1:69" ht="15" hidden="1" customHeight="1" x14ac:dyDescent="0.2">
      <c r="A479" s="3"/>
      <c r="B479" s="73"/>
      <c r="C479" s="74"/>
      <c r="D479" s="74"/>
      <c r="E479" s="74"/>
      <c r="F479" s="31">
        <f t="shared" si="79"/>
        <v>0</v>
      </c>
      <c r="G479" s="13"/>
      <c r="H479" s="4"/>
      <c r="I479" s="97">
        <f>BABSIN!G479</f>
        <v>0</v>
      </c>
      <c r="J479" s="97"/>
      <c r="K479" s="97"/>
      <c r="L479" s="97"/>
      <c r="M479" s="97"/>
      <c r="N479" s="97"/>
      <c r="O479" s="97"/>
      <c r="P479" s="97"/>
      <c r="Q479" s="97"/>
      <c r="R479" s="97"/>
      <c r="S479" s="97"/>
      <c r="T479" s="97"/>
      <c r="U479" s="97"/>
      <c r="V479" s="97"/>
      <c r="W479" s="98">
        <f>BABSIN!U479</f>
        <v>0</v>
      </c>
      <c r="X479" s="98"/>
      <c r="Y479" s="98"/>
      <c r="Z479" s="68"/>
      <c r="AA479" s="68"/>
      <c r="AB479" s="68"/>
      <c r="AC479" s="68"/>
      <c r="AD479" s="81"/>
      <c r="AE479" s="81"/>
      <c r="AF479" s="81"/>
      <c r="AG479" s="81"/>
      <c r="AH479" s="81"/>
      <c r="AI479" s="81">
        <f t="shared" si="86"/>
        <v>0</v>
      </c>
      <c r="AJ479" s="81"/>
      <c r="AK479" s="81"/>
      <c r="AL479" s="81"/>
      <c r="AM479" s="81"/>
      <c r="AN479" s="81"/>
      <c r="AO479" s="77">
        <f>IF(BABSIN!X479=0,,BABSIN!X479)</f>
        <v>0</v>
      </c>
      <c r="AP479" s="77"/>
      <c r="AQ479" s="77"/>
      <c r="AR479" s="77"/>
      <c r="AS479" s="77"/>
      <c r="AT479" s="77"/>
      <c r="AU479" s="77">
        <f t="shared" si="87"/>
        <v>0</v>
      </c>
      <c r="AV479" s="77"/>
      <c r="AW479" s="77"/>
      <c r="AX479" s="77"/>
      <c r="AY479" s="77"/>
      <c r="AZ479" s="77"/>
      <c r="BA479" s="99">
        <f t="shared" si="80"/>
        <v>0</v>
      </c>
      <c r="BB479" s="100"/>
      <c r="BC479" s="100"/>
      <c r="BD479" s="101"/>
      <c r="BE479" s="102">
        <f t="shared" si="81"/>
        <v>0</v>
      </c>
      <c r="BF479" s="103"/>
      <c r="BG479" s="104"/>
      <c r="BH479" s="6">
        <f t="shared" si="82"/>
        <v>0</v>
      </c>
      <c r="BI479" s="6">
        <f t="shared" si="83"/>
        <v>0</v>
      </c>
      <c r="BJ479" s="85">
        <f t="shared" si="85"/>
        <v>0</v>
      </c>
      <c r="BK479" s="85"/>
      <c r="BL479" s="85"/>
      <c r="BM479" s="85"/>
      <c r="BN479" s="86"/>
      <c r="BO479">
        <f t="shared" si="88"/>
        <v>0</v>
      </c>
      <c r="BQ479">
        <f t="shared" si="84"/>
        <v>0</v>
      </c>
    </row>
    <row r="480" spans="1:69" ht="15" hidden="1" customHeight="1" x14ac:dyDescent="0.2">
      <c r="A480" s="3"/>
      <c r="B480" s="73"/>
      <c r="C480" s="74"/>
      <c r="D480" s="74"/>
      <c r="E480" s="74"/>
      <c r="F480" s="31">
        <f t="shared" ref="F480:F543" si="89">IF(A480="T",B480,IF(A480="S",F479,))</f>
        <v>0</v>
      </c>
      <c r="G480" s="13"/>
      <c r="H480" s="4"/>
      <c r="I480" s="97">
        <f>BABSIN!G480</f>
        <v>0</v>
      </c>
      <c r="J480" s="97"/>
      <c r="K480" s="97"/>
      <c r="L480" s="97"/>
      <c r="M480" s="97"/>
      <c r="N480" s="97"/>
      <c r="O480" s="97"/>
      <c r="P480" s="97"/>
      <c r="Q480" s="97"/>
      <c r="R480" s="97"/>
      <c r="S480" s="97"/>
      <c r="T480" s="97"/>
      <c r="U480" s="97"/>
      <c r="V480" s="97"/>
      <c r="W480" s="98">
        <f>BABSIN!U480</f>
        <v>0</v>
      </c>
      <c r="X480" s="98"/>
      <c r="Y480" s="98"/>
      <c r="Z480" s="68"/>
      <c r="AA480" s="68"/>
      <c r="AB480" s="68"/>
      <c r="AC480" s="68"/>
      <c r="AD480" s="81"/>
      <c r="AE480" s="81"/>
      <c r="AF480" s="81"/>
      <c r="AG480" s="81"/>
      <c r="AH480" s="81"/>
      <c r="AI480" s="81">
        <f t="shared" si="86"/>
        <v>0</v>
      </c>
      <c r="AJ480" s="81"/>
      <c r="AK480" s="81"/>
      <c r="AL480" s="81"/>
      <c r="AM480" s="81"/>
      <c r="AN480" s="81"/>
      <c r="AO480" s="77">
        <f>IF(BABSIN!X480=0,,BABSIN!X480)</f>
        <v>0</v>
      </c>
      <c r="AP480" s="77"/>
      <c r="AQ480" s="77"/>
      <c r="AR480" s="77"/>
      <c r="AS480" s="77"/>
      <c r="AT480" s="77"/>
      <c r="AU480" s="77">
        <f t="shared" si="87"/>
        <v>0</v>
      </c>
      <c r="AV480" s="77"/>
      <c r="AW480" s="77"/>
      <c r="AX480" s="77"/>
      <c r="AY480" s="77"/>
      <c r="AZ480" s="77"/>
      <c r="BA480" s="99">
        <f t="shared" si="80"/>
        <v>0</v>
      </c>
      <c r="BB480" s="100"/>
      <c r="BC480" s="100"/>
      <c r="BD480" s="101"/>
      <c r="BE480" s="102">
        <f t="shared" si="81"/>
        <v>0</v>
      </c>
      <c r="BF480" s="103"/>
      <c r="BG480" s="104"/>
      <c r="BH480" s="6">
        <f t="shared" si="82"/>
        <v>0</v>
      </c>
      <c r="BI480" s="6">
        <f t="shared" si="83"/>
        <v>0</v>
      </c>
      <c r="BJ480" s="85">
        <f t="shared" si="85"/>
        <v>0</v>
      </c>
      <c r="BK480" s="85"/>
      <c r="BL480" s="85"/>
      <c r="BM480" s="85"/>
      <c r="BN480" s="86"/>
      <c r="BO480">
        <f t="shared" si="88"/>
        <v>0</v>
      </c>
      <c r="BQ480">
        <f t="shared" si="84"/>
        <v>0</v>
      </c>
    </row>
    <row r="481" spans="1:69" ht="15" hidden="1" customHeight="1" x14ac:dyDescent="0.2">
      <c r="A481" s="3"/>
      <c r="B481" s="73"/>
      <c r="C481" s="74"/>
      <c r="D481" s="74"/>
      <c r="E481" s="74"/>
      <c r="F481" s="31">
        <f t="shared" si="89"/>
        <v>0</v>
      </c>
      <c r="G481" s="13"/>
      <c r="H481" s="4"/>
      <c r="I481" s="97">
        <f>BABSIN!G481</f>
        <v>0</v>
      </c>
      <c r="J481" s="97"/>
      <c r="K481" s="97"/>
      <c r="L481" s="97"/>
      <c r="M481" s="97"/>
      <c r="N481" s="97"/>
      <c r="O481" s="97"/>
      <c r="P481" s="97"/>
      <c r="Q481" s="97"/>
      <c r="R481" s="97"/>
      <c r="S481" s="97"/>
      <c r="T481" s="97"/>
      <c r="U481" s="97"/>
      <c r="V481" s="97"/>
      <c r="W481" s="98">
        <f>BABSIN!U481</f>
        <v>0</v>
      </c>
      <c r="X481" s="98"/>
      <c r="Y481" s="98"/>
      <c r="Z481" s="68"/>
      <c r="AA481" s="68"/>
      <c r="AB481" s="68"/>
      <c r="AC481" s="68"/>
      <c r="AD481" s="81"/>
      <c r="AE481" s="81"/>
      <c r="AF481" s="81"/>
      <c r="AG481" s="81"/>
      <c r="AH481" s="81"/>
      <c r="AI481" s="81">
        <f t="shared" si="86"/>
        <v>0</v>
      </c>
      <c r="AJ481" s="81"/>
      <c r="AK481" s="81"/>
      <c r="AL481" s="81"/>
      <c r="AM481" s="81"/>
      <c r="AN481" s="81"/>
      <c r="AO481" s="77">
        <f>IF(BABSIN!X481=0,,BABSIN!X481)</f>
        <v>0</v>
      </c>
      <c r="AP481" s="77"/>
      <c r="AQ481" s="77"/>
      <c r="AR481" s="77"/>
      <c r="AS481" s="77"/>
      <c r="AT481" s="77"/>
      <c r="AU481" s="77">
        <f t="shared" si="87"/>
        <v>0</v>
      </c>
      <c r="AV481" s="77"/>
      <c r="AW481" s="77"/>
      <c r="AX481" s="77"/>
      <c r="AY481" s="77"/>
      <c r="AZ481" s="77"/>
      <c r="BA481" s="99">
        <f t="shared" si="80"/>
        <v>0</v>
      </c>
      <c r="BB481" s="100"/>
      <c r="BC481" s="100"/>
      <c r="BD481" s="101"/>
      <c r="BE481" s="102">
        <f t="shared" si="81"/>
        <v>0</v>
      </c>
      <c r="BF481" s="103"/>
      <c r="BG481" s="104"/>
      <c r="BH481" s="6">
        <f t="shared" si="82"/>
        <v>0</v>
      </c>
      <c r="BI481" s="6">
        <f t="shared" si="83"/>
        <v>0</v>
      </c>
      <c r="BJ481" s="85">
        <f t="shared" si="85"/>
        <v>0</v>
      </c>
      <c r="BK481" s="85"/>
      <c r="BL481" s="85"/>
      <c r="BM481" s="85"/>
      <c r="BN481" s="86"/>
      <c r="BO481">
        <f t="shared" si="88"/>
        <v>0</v>
      </c>
      <c r="BQ481">
        <f t="shared" si="84"/>
        <v>0</v>
      </c>
    </row>
    <row r="482" spans="1:69" ht="15" hidden="1" customHeight="1" x14ac:dyDescent="0.2">
      <c r="A482" s="3"/>
      <c r="B482" s="73"/>
      <c r="C482" s="74"/>
      <c r="D482" s="74"/>
      <c r="E482" s="74"/>
      <c r="F482" s="31">
        <f t="shared" si="89"/>
        <v>0</v>
      </c>
      <c r="G482" s="13"/>
      <c r="H482" s="4"/>
      <c r="I482" s="97">
        <f>BABSIN!G482</f>
        <v>0</v>
      </c>
      <c r="J482" s="97"/>
      <c r="K482" s="97"/>
      <c r="L482" s="97"/>
      <c r="M482" s="97"/>
      <c r="N482" s="97"/>
      <c r="O482" s="97"/>
      <c r="P482" s="97"/>
      <c r="Q482" s="97"/>
      <c r="R482" s="97"/>
      <c r="S482" s="97"/>
      <c r="T482" s="97"/>
      <c r="U482" s="97"/>
      <c r="V482" s="97"/>
      <c r="W482" s="98">
        <f>BABSIN!U482</f>
        <v>0</v>
      </c>
      <c r="X482" s="98"/>
      <c r="Y482" s="98"/>
      <c r="Z482" s="68"/>
      <c r="AA482" s="68"/>
      <c r="AB482" s="68"/>
      <c r="AC482" s="68"/>
      <c r="AD482" s="81"/>
      <c r="AE482" s="81"/>
      <c r="AF482" s="81"/>
      <c r="AG482" s="81"/>
      <c r="AH482" s="81"/>
      <c r="AI482" s="81">
        <f t="shared" si="86"/>
        <v>0</v>
      </c>
      <c r="AJ482" s="81"/>
      <c r="AK482" s="81"/>
      <c r="AL482" s="81"/>
      <c r="AM482" s="81"/>
      <c r="AN482" s="81"/>
      <c r="AO482" s="77">
        <f>IF(BABSIN!X482=0,,BABSIN!X482)</f>
        <v>0</v>
      </c>
      <c r="AP482" s="77"/>
      <c r="AQ482" s="77"/>
      <c r="AR482" s="77"/>
      <c r="AS482" s="77"/>
      <c r="AT482" s="77"/>
      <c r="AU482" s="77">
        <f t="shared" si="87"/>
        <v>0</v>
      </c>
      <c r="AV482" s="77"/>
      <c r="AW482" s="77"/>
      <c r="AX482" s="77"/>
      <c r="AY482" s="77"/>
      <c r="AZ482" s="77"/>
      <c r="BA482" s="99">
        <f t="shared" si="80"/>
        <v>0</v>
      </c>
      <c r="BB482" s="100"/>
      <c r="BC482" s="100"/>
      <c r="BD482" s="101"/>
      <c r="BE482" s="102">
        <f t="shared" si="81"/>
        <v>0</v>
      </c>
      <c r="BF482" s="103"/>
      <c r="BG482" s="104"/>
      <c r="BH482" s="6">
        <f t="shared" si="82"/>
        <v>0</v>
      </c>
      <c r="BI482" s="6">
        <f t="shared" si="83"/>
        <v>0</v>
      </c>
      <c r="BJ482" s="85">
        <f t="shared" si="85"/>
        <v>0</v>
      </c>
      <c r="BK482" s="85"/>
      <c r="BL482" s="85"/>
      <c r="BM482" s="85"/>
      <c r="BN482" s="86"/>
      <c r="BO482">
        <f t="shared" si="88"/>
        <v>0</v>
      </c>
      <c r="BQ482">
        <f t="shared" si="84"/>
        <v>0</v>
      </c>
    </row>
    <row r="483" spans="1:69" ht="15" hidden="1" customHeight="1" x14ac:dyDescent="0.2">
      <c r="A483" s="3"/>
      <c r="B483" s="73"/>
      <c r="C483" s="74"/>
      <c r="D483" s="74"/>
      <c r="E483" s="74"/>
      <c r="F483" s="31">
        <f t="shared" si="89"/>
        <v>0</v>
      </c>
      <c r="G483" s="13"/>
      <c r="H483" s="4"/>
      <c r="I483" s="97">
        <f>BABSIN!G483</f>
        <v>0</v>
      </c>
      <c r="J483" s="97"/>
      <c r="K483" s="97"/>
      <c r="L483" s="97"/>
      <c r="M483" s="97"/>
      <c r="N483" s="97"/>
      <c r="O483" s="97"/>
      <c r="P483" s="97"/>
      <c r="Q483" s="97"/>
      <c r="R483" s="97"/>
      <c r="S483" s="97"/>
      <c r="T483" s="97"/>
      <c r="U483" s="97"/>
      <c r="V483" s="97"/>
      <c r="W483" s="98">
        <f>BABSIN!U483</f>
        <v>0</v>
      </c>
      <c r="X483" s="98"/>
      <c r="Y483" s="98"/>
      <c r="Z483" s="68"/>
      <c r="AA483" s="68"/>
      <c r="AB483" s="68"/>
      <c r="AC483" s="68"/>
      <c r="AD483" s="81"/>
      <c r="AE483" s="81"/>
      <c r="AF483" s="81"/>
      <c r="AG483" s="81"/>
      <c r="AH483" s="81"/>
      <c r="AI483" s="81">
        <f t="shared" si="86"/>
        <v>0</v>
      </c>
      <c r="AJ483" s="81"/>
      <c r="AK483" s="81"/>
      <c r="AL483" s="81"/>
      <c r="AM483" s="81"/>
      <c r="AN483" s="81"/>
      <c r="AO483" s="77">
        <f>IF(BABSIN!X483=0,,BABSIN!X483)</f>
        <v>0</v>
      </c>
      <c r="AP483" s="77"/>
      <c r="AQ483" s="77"/>
      <c r="AR483" s="77"/>
      <c r="AS483" s="77"/>
      <c r="AT483" s="77"/>
      <c r="AU483" s="77">
        <f t="shared" si="87"/>
        <v>0</v>
      </c>
      <c r="AV483" s="77"/>
      <c r="AW483" s="77"/>
      <c r="AX483" s="77"/>
      <c r="AY483" s="77"/>
      <c r="AZ483" s="77"/>
      <c r="BA483" s="99">
        <f t="shared" si="80"/>
        <v>0</v>
      </c>
      <c r="BB483" s="100"/>
      <c r="BC483" s="100"/>
      <c r="BD483" s="101"/>
      <c r="BE483" s="102">
        <f t="shared" si="81"/>
        <v>0</v>
      </c>
      <c r="BF483" s="103"/>
      <c r="BG483" s="104"/>
      <c r="BH483" s="6">
        <f t="shared" si="82"/>
        <v>0</v>
      </c>
      <c r="BI483" s="6">
        <f t="shared" si="83"/>
        <v>0</v>
      </c>
      <c r="BJ483" s="85">
        <f t="shared" si="85"/>
        <v>0</v>
      </c>
      <c r="BK483" s="85"/>
      <c r="BL483" s="85"/>
      <c r="BM483" s="85"/>
      <c r="BN483" s="86"/>
      <c r="BO483">
        <f t="shared" si="88"/>
        <v>0</v>
      </c>
      <c r="BQ483">
        <f t="shared" si="84"/>
        <v>0</v>
      </c>
    </row>
    <row r="484" spans="1:69" ht="15" hidden="1" customHeight="1" x14ac:dyDescent="0.2">
      <c r="A484" s="3"/>
      <c r="B484" s="73"/>
      <c r="C484" s="74"/>
      <c r="D484" s="74"/>
      <c r="E484" s="74"/>
      <c r="F484" s="31">
        <f t="shared" si="89"/>
        <v>0</v>
      </c>
      <c r="G484" s="13"/>
      <c r="H484" s="4"/>
      <c r="I484" s="97">
        <f>BABSIN!G484</f>
        <v>0</v>
      </c>
      <c r="J484" s="97"/>
      <c r="K484" s="97"/>
      <c r="L484" s="97"/>
      <c r="M484" s="97"/>
      <c r="N484" s="97"/>
      <c r="O484" s="97"/>
      <c r="P484" s="97"/>
      <c r="Q484" s="97"/>
      <c r="R484" s="97"/>
      <c r="S484" s="97"/>
      <c r="T484" s="97"/>
      <c r="U484" s="97"/>
      <c r="V484" s="97"/>
      <c r="W484" s="98">
        <f>BABSIN!U484</f>
        <v>0</v>
      </c>
      <c r="X484" s="98"/>
      <c r="Y484" s="98"/>
      <c r="Z484" s="68"/>
      <c r="AA484" s="68"/>
      <c r="AB484" s="68"/>
      <c r="AC484" s="68"/>
      <c r="AD484" s="81"/>
      <c r="AE484" s="81"/>
      <c r="AF484" s="81"/>
      <c r="AG484" s="81"/>
      <c r="AH484" s="81"/>
      <c r="AI484" s="81">
        <f t="shared" si="86"/>
        <v>0</v>
      </c>
      <c r="AJ484" s="81"/>
      <c r="AK484" s="81"/>
      <c r="AL484" s="81"/>
      <c r="AM484" s="81"/>
      <c r="AN484" s="81"/>
      <c r="AO484" s="77">
        <f>IF(BABSIN!X484=0,,BABSIN!X484)</f>
        <v>0</v>
      </c>
      <c r="AP484" s="77"/>
      <c r="AQ484" s="77"/>
      <c r="AR484" s="77"/>
      <c r="AS484" s="77"/>
      <c r="AT484" s="77"/>
      <c r="AU484" s="77">
        <f t="shared" si="87"/>
        <v>0</v>
      </c>
      <c r="AV484" s="77"/>
      <c r="AW484" s="77"/>
      <c r="AX484" s="77"/>
      <c r="AY484" s="77"/>
      <c r="AZ484" s="77"/>
      <c r="BA484" s="99">
        <f t="shared" si="80"/>
        <v>0</v>
      </c>
      <c r="BB484" s="100"/>
      <c r="BC484" s="100"/>
      <c r="BD484" s="101"/>
      <c r="BE484" s="102">
        <f t="shared" si="81"/>
        <v>0</v>
      </c>
      <c r="BF484" s="103"/>
      <c r="BG484" s="104"/>
      <c r="BH484" s="6">
        <f t="shared" si="82"/>
        <v>0</v>
      </c>
      <c r="BI484" s="6">
        <f t="shared" si="83"/>
        <v>0</v>
      </c>
      <c r="BJ484" s="85">
        <f t="shared" si="85"/>
        <v>0</v>
      </c>
      <c r="BK484" s="85"/>
      <c r="BL484" s="85"/>
      <c r="BM484" s="85"/>
      <c r="BN484" s="86"/>
      <c r="BO484">
        <f t="shared" si="88"/>
        <v>0</v>
      </c>
      <c r="BQ484">
        <f t="shared" si="84"/>
        <v>0</v>
      </c>
    </row>
    <row r="485" spans="1:69" ht="15" hidden="1" customHeight="1" x14ac:dyDescent="0.2">
      <c r="A485" s="3"/>
      <c r="B485" s="73"/>
      <c r="C485" s="74"/>
      <c r="D485" s="74"/>
      <c r="E485" s="74"/>
      <c r="F485" s="31">
        <f t="shared" si="89"/>
        <v>0</v>
      </c>
      <c r="G485" s="13"/>
      <c r="H485" s="4"/>
      <c r="I485" s="97">
        <f>BABSIN!G485</f>
        <v>0</v>
      </c>
      <c r="J485" s="97"/>
      <c r="K485" s="97"/>
      <c r="L485" s="97"/>
      <c r="M485" s="97"/>
      <c r="N485" s="97"/>
      <c r="O485" s="97"/>
      <c r="P485" s="97"/>
      <c r="Q485" s="97"/>
      <c r="R485" s="97"/>
      <c r="S485" s="97"/>
      <c r="T485" s="97"/>
      <c r="U485" s="97"/>
      <c r="V485" s="97"/>
      <c r="W485" s="98">
        <f>BABSIN!U485</f>
        <v>0</v>
      </c>
      <c r="X485" s="98"/>
      <c r="Y485" s="98"/>
      <c r="Z485" s="68"/>
      <c r="AA485" s="68"/>
      <c r="AB485" s="68"/>
      <c r="AC485" s="68"/>
      <c r="AD485" s="81"/>
      <c r="AE485" s="81"/>
      <c r="AF485" s="81"/>
      <c r="AG485" s="81"/>
      <c r="AH485" s="81"/>
      <c r="AI485" s="81">
        <f t="shared" si="86"/>
        <v>0</v>
      </c>
      <c r="AJ485" s="81"/>
      <c r="AK485" s="81"/>
      <c r="AL485" s="81"/>
      <c r="AM485" s="81"/>
      <c r="AN485" s="81"/>
      <c r="AO485" s="77">
        <f>IF(BABSIN!X485=0,,BABSIN!X485)</f>
        <v>0</v>
      </c>
      <c r="AP485" s="77"/>
      <c r="AQ485" s="77"/>
      <c r="AR485" s="77"/>
      <c r="AS485" s="77"/>
      <c r="AT485" s="77"/>
      <c r="AU485" s="77">
        <f t="shared" si="87"/>
        <v>0</v>
      </c>
      <c r="AV485" s="77"/>
      <c r="AW485" s="77"/>
      <c r="AX485" s="77"/>
      <c r="AY485" s="77"/>
      <c r="AZ485" s="77"/>
      <c r="BA485" s="99">
        <f t="shared" si="80"/>
        <v>0</v>
      </c>
      <c r="BB485" s="100"/>
      <c r="BC485" s="100"/>
      <c r="BD485" s="101"/>
      <c r="BE485" s="102">
        <f t="shared" si="81"/>
        <v>0</v>
      </c>
      <c r="BF485" s="103"/>
      <c r="BG485" s="104"/>
      <c r="BH485" s="6">
        <f t="shared" si="82"/>
        <v>0</v>
      </c>
      <c r="BI485" s="6">
        <f t="shared" si="83"/>
        <v>0</v>
      </c>
      <c r="BJ485" s="85">
        <f t="shared" si="85"/>
        <v>0</v>
      </c>
      <c r="BK485" s="85"/>
      <c r="BL485" s="85"/>
      <c r="BM485" s="85"/>
      <c r="BN485" s="86"/>
      <c r="BO485">
        <f t="shared" si="88"/>
        <v>0</v>
      </c>
      <c r="BQ485">
        <f t="shared" si="84"/>
        <v>0</v>
      </c>
    </row>
    <row r="486" spans="1:69" ht="15" hidden="1" customHeight="1" x14ac:dyDescent="0.2">
      <c r="A486" s="3"/>
      <c r="B486" s="73"/>
      <c r="C486" s="74"/>
      <c r="D486" s="74"/>
      <c r="E486" s="74"/>
      <c r="F486" s="31">
        <f t="shared" si="89"/>
        <v>0</v>
      </c>
      <c r="G486" s="13"/>
      <c r="H486" s="4"/>
      <c r="I486" s="97">
        <f>BABSIN!G486</f>
        <v>0</v>
      </c>
      <c r="J486" s="97"/>
      <c r="K486" s="97"/>
      <c r="L486" s="97"/>
      <c r="M486" s="97"/>
      <c r="N486" s="97"/>
      <c r="O486" s="97"/>
      <c r="P486" s="97"/>
      <c r="Q486" s="97"/>
      <c r="R486" s="97"/>
      <c r="S486" s="97"/>
      <c r="T486" s="97"/>
      <c r="U486" s="97"/>
      <c r="V486" s="97"/>
      <c r="W486" s="98">
        <f>BABSIN!U486</f>
        <v>0</v>
      </c>
      <c r="X486" s="98"/>
      <c r="Y486" s="98"/>
      <c r="Z486" s="68"/>
      <c r="AA486" s="68"/>
      <c r="AB486" s="68"/>
      <c r="AC486" s="68"/>
      <c r="AD486" s="81"/>
      <c r="AE486" s="81"/>
      <c r="AF486" s="81"/>
      <c r="AG486" s="81"/>
      <c r="AH486" s="81"/>
      <c r="AI486" s="81">
        <f t="shared" si="86"/>
        <v>0</v>
      </c>
      <c r="AJ486" s="81"/>
      <c r="AK486" s="81"/>
      <c r="AL486" s="81"/>
      <c r="AM486" s="81"/>
      <c r="AN486" s="81"/>
      <c r="AO486" s="77">
        <f>IF(BABSIN!X486=0,,BABSIN!X486)</f>
        <v>0</v>
      </c>
      <c r="AP486" s="77"/>
      <c r="AQ486" s="77"/>
      <c r="AR486" s="77"/>
      <c r="AS486" s="77"/>
      <c r="AT486" s="77"/>
      <c r="AU486" s="77">
        <f t="shared" si="87"/>
        <v>0</v>
      </c>
      <c r="AV486" s="77"/>
      <c r="AW486" s="77"/>
      <c r="AX486" s="77"/>
      <c r="AY486" s="77"/>
      <c r="AZ486" s="77"/>
      <c r="BA486" s="99">
        <f t="shared" si="80"/>
        <v>0</v>
      </c>
      <c r="BB486" s="100"/>
      <c r="BC486" s="100"/>
      <c r="BD486" s="101"/>
      <c r="BE486" s="102">
        <f t="shared" si="81"/>
        <v>0</v>
      </c>
      <c r="BF486" s="103"/>
      <c r="BG486" s="104"/>
      <c r="BH486" s="6">
        <f t="shared" si="82"/>
        <v>0</v>
      </c>
      <c r="BI486" s="6">
        <f t="shared" si="83"/>
        <v>0</v>
      </c>
      <c r="BJ486" s="85">
        <f t="shared" si="85"/>
        <v>0</v>
      </c>
      <c r="BK486" s="85"/>
      <c r="BL486" s="85"/>
      <c r="BM486" s="85"/>
      <c r="BN486" s="86"/>
      <c r="BO486">
        <f t="shared" si="88"/>
        <v>0</v>
      </c>
      <c r="BQ486">
        <f t="shared" si="84"/>
        <v>0</v>
      </c>
    </row>
    <row r="487" spans="1:69" ht="15" hidden="1" customHeight="1" x14ac:dyDescent="0.2">
      <c r="A487" s="3"/>
      <c r="B487" s="73"/>
      <c r="C487" s="74"/>
      <c r="D487" s="74"/>
      <c r="E487" s="74"/>
      <c r="F487" s="31">
        <f t="shared" si="89"/>
        <v>0</v>
      </c>
      <c r="G487" s="13"/>
      <c r="H487" s="4"/>
      <c r="I487" s="97">
        <f>BABSIN!G487</f>
        <v>0</v>
      </c>
      <c r="J487" s="97"/>
      <c r="K487" s="97"/>
      <c r="L487" s="97"/>
      <c r="M487" s="97"/>
      <c r="N487" s="97"/>
      <c r="O487" s="97"/>
      <c r="P487" s="97"/>
      <c r="Q487" s="97"/>
      <c r="R487" s="97"/>
      <c r="S487" s="97"/>
      <c r="T487" s="97"/>
      <c r="U487" s="97"/>
      <c r="V487" s="97"/>
      <c r="W487" s="98">
        <f>BABSIN!U487</f>
        <v>0</v>
      </c>
      <c r="X487" s="98"/>
      <c r="Y487" s="98"/>
      <c r="Z487" s="68"/>
      <c r="AA487" s="68"/>
      <c r="AB487" s="68"/>
      <c r="AC487" s="68"/>
      <c r="AD487" s="81"/>
      <c r="AE487" s="81"/>
      <c r="AF487" s="81"/>
      <c r="AG487" s="81"/>
      <c r="AH487" s="81"/>
      <c r="AI487" s="81">
        <f t="shared" si="86"/>
        <v>0</v>
      </c>
      <c r="AJ487" s="81"/>
      <c r="AK487" s="81"/>
      <c r="AL487" s="81"/>
      <c r="AM487" s="81"/>
      <c r="AN487" s="81"/>
      <c r="AO487" s="77">
        <f>IF(BABSIN!X487=0,,BABSIN!X487)</f>
        <v>0</v>
      </c>
      <c r="AP487" s="77"/>
      <c r="AQ487" s="77"/>
      <c r="AR487" s="77"/>
      <c r="AS487" s="77"/>
      <c r="AT487" s="77"/>
      <c r="AU487" s="77">
        <f t="shared" si="87"/>
        <v>0</v>
      </c>
      <c r="AV487" s="77"/>
      <c r="AW487" s="77"/>
      <c r="AX487" s="77"/>
      <c r="AY487" s="77"/>
      <c r="AZ487" s="77"/>
      <c r="BA487" s="99">
        <f t="shared" si="80"/>
        <v>0</v>
      </c>
      <c r="BB487" s="100"/>
      <c r="BC487" s="100"/>
      <c r="BD487" s="101"/>
      <c r="BE487" s="102">
        <f t="shared" si="81"/>
        <v>0</v>
      </c>
      <c r="BF487" s="103"/>
      <c r="BG487" s="104"/>
      <c r="BH487" s="6">
        <f t="shared" si="82"/>
        <v>0</v>
      </c>
      <c r="BI487" s="6">
        <f t="shared" si="83"/>
        <v>0</v>
      </c>
      <c r="BJ487" s="85">
        <f t="shared" si="85"/>
        <v>0</v>
      </c>
      <c r="BK487" s="85"/>
      <c r="BL487" s="85"/>
      <c r="BM487" s="85"/>
      <c r="BN487" s="86"/>
      <c r="BO487">
        <f t="shared" si="88"/>
        <v>0</v>
      </c>
      <c r="BQ487">
        <f t="shared" si="84"/>
        <v>0</v>
      </c>
    </row>
    <row r="488" spans="1:69" ht="15" hidden="1" customHeight="1" x14ac:dyDescent="0.2">
      <c r="A488" s="3"/>
      <c r="B488" s="73"/>
      <c r="C488" s="74"/>
      <c r="D488" s="74"/>
      <c r="E488" s="74"/>
      <c r="F488" s="31">
        <f t="shared" si="89"/>
        <v>0</v>
      </c>
      <c r="G488" s="13"/>
      <c r="H488" s="4"/>
      <c r="I488" s="97">
        <f>BABSIN!G488</f>
        <v>0</v>
      </c>
      <c r="J488" s="97"/>
      <c r="K488" s="97"/>
      <c r="L488" s="97"/>
      <c r="M488" s="97"/>
      <c r="N488" s="97"/>
      <c r="O488" s="97"/>
      <c r="P488" s="97"/>
      <c r="Q488" s="97"/>
      <c r="R488" s="97"/>
      <c r="S488" s="97"/>
      <c r="T488" s="97"/>
      <c r="U488" s="97"/>
      <c r="V488" s="97"/>
      <c r="W488" s="98">
        <f>BABSIN!U488</f>
        <v>0</v>
      </c>
      <c r="X488" s="98"/>
      <c r="Y488" s="98"/>
      <c r="Z488" s="68"/>
      <c r="AA488" s="68"/>
      <c r="AB488" s="68"/>
      <c r="AC488" s="68"/>
      <c r="AD488" s="81"/>
      <c r="AE488" s="81"/>
      <c r="AF488" s="81"/>
      <c r="AG488" s="81"/>
      <c r="AH488" s="81"/>
      <c r="AI488" s="81">
        <f t="shared" si="86"/>
        <v>0</v>
      </c>
      <c r="AJ488" s="81"/>
      <c r="AK488" s="81"/>
      <c r="AL488" s="81"/>
      <c r="AM488" s="81"/>
      <c r="AN488" s="81"/>
      <c r="AO488" s="77">
        <f>IF(BABSIN!X488=0,,BABSIN!X488)</f>
        <v>0</v>
      </c>
      <c r="AP488" s="77"/>
      <c r="AQ488" s="77"/>
      <c r="AR488" s="77"/>
      <c r="AS488" s="77"/>
      <c r="AT488" s="77"/>
      <c r="AU488" s="77">
        <f t="shared" si="87"/>
        <v>0</v>
      </c>
      <c r="AV488" s="77"/>
      <c r="AW488" s="77"/>
      <c r="AX488" s="77"/>
      <c r="AY488" s="77"/>
      <c r="AZ488" s="77"/>
      <c r="BA488" s="99">
        <f t="shared" si="80"/>
        <v>0</v>
      </c>
      <c r="BB488" s="100"/>
      <c r="BC488" s="100"/>
      <c r="BD488" s="101"/>
      <c r="BE488" s="102">
        <f t="shared" si="81"/>
        <v>0</v>
      </c>
      <c r="BF488" s="103"/>
      <c r="BG488" s="104"/>
      <c r="BH488" s="6">
        <f t="shared" si="82"/>
        <v>0</v>
      </c>
      <c r="BI488" s="6">
        <f t="shared" si="83"/>
        <v>0</v>
      </c>
      <c r="BJ488" s="85">
        <f t="shared" si="85"/>
        <v>0</v>
      </c>
      <c r="BK488" s="85"/>
      <c r="BL488" s="85"/>
      <c r="BM488" s="85"/>
      <c r="BN488" s="86"/>
      <c r="BO488">
        <f t="shared" si="88"/>
        <v>0</v>
      </c>
      <c r="BQ488">
        <f t="shared" si="84"/>
        <v>0</v>
      </c>
    </row>
    <row r="489" spans="1:69" ht="15" hidden="1" customHeight="1" x14ac:dyDescent="0.2">
      <c r="A489" s="3"/>
      <c r="B489" s="73"/>
      <c r="C489" s="74"/>
      <c r="D489" s="74"/>
      <c r="E489" s="74"/>
      <c r="F489" s="31">
        <f t="shared" si="89"/>
        <v>0</v>
      </c>
      <c r="G489" s="13"/>
      <c r="H489" s="4"/>
      <c r="I489" s="97">
        <f>BABSIN!G489</f>
        <v>0</v>
      </c>
      <c r="J489" s="97"/>
      <c r="K489" s="97"/>
      <c r="L489" s="97"/>
      <c r="M489" s="97"/>
      <c r="N489" s="97"/>
      <c r="O489" s="97"/>
      <c r="P489" s="97"/>
      <c r="Q489" s="97"/>
      <c r="R489" s="97"/>
      <c r="S489" s="97"/>
      <c r="T489" s="97"/>
      <c r="U489" s="97"/>
      <c r="V489" s="97"/>
      <c r="W489" s="98">
        <f>BABSIN!U489</f>
        <v>0</v>
      </c>
      <c r="X489" s="98"/>
      <c r="Y489" s="98"/>
      <c r="Z489" s="68"/>
      <c r="AA489" s="68"/>
      <c r="AB489" s="68"/>
      <c r="AC489" s="68"/>
      <c r="AD489" s="81"/>
      <c r="AE489" s="81"/>
      <c r="AF489" s="81"/>
      <c r="AG489" s="81"/>
      <c r="AH489" s="81"/>
      <c r="AI489" s="81">
        <f t="shared" si="86"/>
        <v>0</v>
      </c>
      <c r="AJ489" s="81"/>
      <c r="AK489" s="81"/>
      <c r="AL489" s="81"/>
      <c r="AM489" s="81"/>
      <c r="AN489" s="81"/>
      <c r="AO489" s="77">
        <f>IF(BABSIN!X489=0,,BABSIN!X489)</f>
        <v>0</v>
      </c>
      <c r="AP489" s="77"/>
      <c r="AQ489" s="77"/>
      <c r="AR489" s="77"/>
      <c r="AS489" s="77"/>
      <c r="AT489" s="77"/>
      <c r="AU489" s="77">
        <f t="shared" si="87"/>
        <v>0</v>
      </c>
      <c r="AV489" s="77"/>
      <c r="AW489" s="77"/>
      <c r="AX489" s="77"/>
      <c r="AY489" s="77"/>
      <c r="AZ489" s="77"/>
      <c r="BA489" s="99">
        <f t="shared" si="80"/>
        <v>0</v>
      </c>
      <c r="BB489" s="100"/>
      <c r="BC489" s="100"/>
      <c r="BD489" s="101"/>
      <c r="BE489" s="102">
        <f t="shared" si="81"/>
        <v>0</v>
      </c>
      <c r="BF489" s="103"/>
      <c r="BG489" s="104"/>
      <c r="BH489" s="6">
        <f t="shared" si="82"/>
        <v>0</v>
      </c>
      <c r="BI489" s="6">
        <f t="shared" si="83"/>
        <v>0</v>
      </c>
      <c r="BJ489" s="85">
        <f t="shared" si="85"/>
        <v>0</v>
      </c>
      <c r="BK489" s="85"/>
      <c r="BL489" s="85"/>
      <c r="BM489" s="85"/>
      <c r="BN489" s="86"/>
      <c r="BO489">
        <f t="shared" si="88"/>
        <v>0</v>
      </c>
      <c r="BQ489">
        <f t="shared" si="84"/>
        <v>0</v>
      </c>
    </row>
    <row r="490" spans="1:69" ht="15" hidden="1" customHeight="1" x14ac:dyDescent="0.2">
      <c r="A490" s="3"/>
      <c r="B490" s="73"/>
      <c r="C490" s="74"/>
      <c r="D490" s="74"/>
      <c r="E490" s="74"/>
      <c r="F490" s="31">
        <f t="shared" si="89"/>
        <v>0</v>
      </c>
      <c r="G490" s="13"/>
      <c r="H490" s="4"/>
      <c r="I490" s="97">
        <f>BABSIN!G490</f>
        <v>0</v>
      </c>
      <c r="J490" s="97"/>
      <c r="K490" s="97"/>
      <c r="L490" s="97"/>
      <c r="M490" s="97"/>
      <c r="N490" s="97"/>
      <c r="O490" s="97"/>
      <c r="P490" s="97"/>
      <c r="Q490" s="97"/>
      <c r="R490" s="97"/>
      <c r="S490" s="97"/>
      <c r="T490" s="97"/>
      <c r="U490" s="97"/>
      <c r="V490" s="97"/>
      <c r="W490" s="98">
        <f>BABSIN!U490</f>
        <v>0</v>
      </c>
      <c r="X490" s="98"/>
      <c r="Y490" s="98"/>
      <c r="Z490" s="68"/>
      <c r="AA490" s="68"/>
      <c r="AB490" s="68"/>
      <c r="AC490" s="68"/>
      <c r="AD490" s="81"/>
      <c r="AE490" s="81"/>
      <c r="AF490" s="81"/>
      <c r="AG490" s="81"/>
      <c r="AH490" s="81"/>
      <c r="AI490" s="81">
        <f t="shared" si="86"/>
        <v>0</v>
      </c>
      <c r="AJ490" s="81"/>
      <c r="AK490" s="81"/>
      <c r="AL490" s="81"/>
      <c r="AM490" s="81"/>
      <c r="AN490" s="81"/>
      <c r="AO490" s="77">
        <f>IF(BABSIN!X490=0,,BABSIN!X490)</f>
        <v>0</v>
      </c>
      <c r="AP490" s="77"/>
      <c r="AQ490" s="77"/>
      <c r="AR490" s="77"/>
      <c r="AS490" s="77"/>
      <c r="AT490" s="77"/>
      <c r="AU490" s="77">
        <f t="shared" si="87"/>
        <v>0</v>
      </c>
      <c r="AV490" s="77"/>
      <c r="AW490" s="77"/>
      <c r="AX490" s="77"/>
      <c r="AY490" s="77"/>
      <c r="AZ490" s="77"/>
      <c r="BA490" s="99">
        <f t="shared" si="80"/>
        <v>0</v>
      </c>
      <c r="BB490" s="100"/>
      <c r="BC490" s="100"/>
      <c r="BD490" s="101"/>
      <c r="BE490" s="102">
        <f t="shared" si="81"/>
        <v>0</v>
      </c>
      <c r="BF490" s="103"/>
      <c r="BG490" s="104"/>
      <c r="BH490" s="6">
        <f t="shared" si="82"/>
        <v>0</v>
      </c>
      <c r="BI490" s="6">
        <f t="shared" si="83"/>
        <v>0</v>
      </c>
      <c r="BJ490" s="85">
        <f t="shared" si="85"/>
        <v>0</v>
      </c>
      <c r="BK490" s="85"/>
      <c r="BL490" s="85"/>
      <c r="BM490" s="85"/>
      <c r="BN490" s="86"/>
      <c r="BO490">
        <f t="shared" si="88"/>
        <v>0</v>
      </c>
      <c r="BQ490">
        <f t="shared" si="84"/>
        <v>0</v>
      </c>
    </row>
    <row r="491" spans="1:69" ht="15" hidden="1" customHeight="1" x14ac:dyDescent="0.2">
      <c r="A491" s="3"/>
      <c r="B491" s="73"/>
      <c r="C491" s="74"/>
      <c r="D491" s="74"/>
      <c r="E491" s="74"/>
      <c r="F491" s="31">
        <f t="shared" si="89"/>
        <v>0</v>
      </c>
      <c r="G491" s="13"/>
      <c r="H491" s="4"/>
      <c r="I491" s="97">
        <f>BABSIN!G491</f>
        <v>0</v>
      </c>
      <c r="J491" s="97"/>
      <c r="K491" s="97"/>
      <c r="L491" s="97"/>
      <c r="M491" s="97"/>
      <c r="N491" s="97"/>
      <c r="O491" s="97"/>
      <c r="P491" s="97"/>
      <c r="Q491" s="97"/>
      <c r="R491" s="97"/>
      <c r="S491" s="97"/>
      <c r="T491" s="97"/>
      <c r="U491" s="97"/>
      <c r="V491" s="97"/>
      <c r="W491" s="98">
        <f>BABSIN!U491</f>
        <v>0</v>
      </c>
      <c r="X491" s="98"/>
      <c r="Y491" s="98"/>
      <c r="Z491" s="68"/>
      <c r="AA491" s="68"/>
      <c r="AB491" s="68"/>
      <c r="AC491" s="68"/>
      <c r="AD491" s="81"/>
      <c r="AE491" s="81"/>
      <c r="AF491" s="81"/>
      <c r="AG491" s="81"/>
      <c r="AH491" s="81"/>
      <c r="AI491" s="81">
        <f t="shared" si="86"/>
        <v>0</v>
      </c>
      <c r="AJ491" s="81"/>
      <c r="AK491" s="81"/>
      <c r="AL491" s="81"/>
      <c r="AM491" s="81"/>
      <c r="AN491" s="81"/>
      <c r="AO491" s="77">
        <f>IF(BABSIN!X491=0,,BABSIN!X491)</f>
        <v>0</v>
      </c>
      <c r="AP491" s="77"/>
      <c r="AQ491" s="77"/>
      <c r="AR491" s="77"/>
      <c r="AS491" s="77"/>
      <c r="AT491" s="77"/>
      <c r="AU491" s="77">
        <f t="shared" si="87"/>
        <v>0</v>
      </c>
      <c r="AV491" s="77"/>
      <c r="AW491" s="77"/>
      <c r="AX491" s="77"/>
      <c r="AY491" s="77"/>
      <c r="AZ491" s="77"/>
      <c r="BA491" s="99">
        <f t="shared" si="80"/>
        <v>0</v>
      </c>
      <c r="BB491" s="100"/>
      <c r="BC491" s="100"/>
      <c r="BD491" s="101"/>
      <c r="BE491" s="102">
        <f t="shared" si="81"/>
        <v>0</v>
      </c>
      <c r="BF491" s="103"/>
      <c r="BG491" s="104"/>
      <c r="BH491" s="6">
        <f t="shared" si="82"/>
        <v>0</v>
      </c>
      <c r="BI491" s="6">
        <f t="shared" si="83"/>
        <v>0</v>
      </c>
      <c r="BJ491" s="85">
        <f t="shared" si="85"/>
        <v>0</v>
      </c>
      <c r="BK491" s="85"/>
      <c r="BL491" s="85"/>
      <c r="BM491" s="85"/>
      <c r="BN491" s="86"/>
      <c r="BO491">
        <f t="shared" si="88"/>
        <v>0</v>
      </c>
      <c r="BQ491">
        <f t="shared" si="84"/>
        <v>0</v>
      </c>
    </row>
    <row r="492" spans="1:69" ht="15" hidden="1" customHeight="1" x14ac:dyDescent="0.2">
      <c r="A492" s="3"/>
      <c r="B492" s="73"/>
      <c r="C492" s="74"/>
      <c r="D492" s="74"/>
      <c r="E492" s="74"/>
      <c r="F492" s="31">
        <f t="shared" si="89"/>
        <v>0</v>
      </c>
      <c r="G492" s="13"/>
      <c r="H492" s="4"/>
      <c r="I492" s="97">
        <f>BABSIN!G492</f>
        <v>0</v>
      </c>
      <c r="J492" s="97"/>
      <c r="K492" s="97"/>
      <c r="L492" s="97"/>
      <c r="M492" s="97"/>
      <c r="N492" s="97"/>
      <c r="O492" s="97"/>
      <c r="P492" s="97"/>
      <c r="Q492" s="97"/>
      <c r="R492" s="97"/>
      <c r="S492" s="97"/>
      <c r="T492" s="97"/>
      <c r="U492" s="97"/>
      <c r="V492" s="97"/>
      <c r="W492" s="98">
        <f>BABSIN!U492</f>
        <v>0</v>
      </c>
      <c r="X492" s="98"/>
      <c r="Y492" s="98"/>
      <c r="Z492" s="68"/>
      <c r="AA492" s="68"/>
      <c r="AB492" s="68"/>
      <c r="AC492" s="68"/>
      <c r="AD492" s="81"/>
      <c r="AE492" s="81"/>
      <c r="AF492" s="81"/>
      <c r="AG492" s="81"/>
      <c r="AH492" s="81"/>
      <c r="AI492" s="81">
        <f t="shared" si="86"/>
        <v>0</v>
      </c>
      <c r="AJ492" s="81"/>
      <c r="AK492" s="81"/>
      <c r="AL492" s="81"/>
      <c r="AM492" s="81"/>
      <c r="AN492" s="81"/>
      <c r="AO492" s="77">
        <f>IF(BABSIN!X492=0,,BABSIN!X492)</f>
        <v>0</v>
      </c>
      <c r="AP492" s="77"/>
      <c r="AQ492" s="77"/>
      <c r="AR492" s="77"/>
      <c r="AS492" s="77"/>
      <c r="AT492" s="77"/>
      <c r="AU492" s="77">
        <f t="shared" si="87"/>
        <v>0</v>
      </c>
      <c r="AV492" s="77"/>
      <c r="AW492" s="77"/>
      <c r="AX492" s="77"/>
      <c r="AY492" s="77"/>
      <c r="AZ492" s="77"/>
      <c r="BA492" s="99">
        <f t="shared" ref="BA492:BA555" si="90">IF($A492="T",,IF(AND(AU492&lt;&gt;0,AD492&lt;=AU492),"OK",IF(AU492&lt;&gt;0,"NÃO",)))</f>
        <v>0</v>
      </c>
      <c r="BB492" s="100"/>
      <c r="BC492" s="100"/>
      <c r="BD492" s="101"/>
      <c r="BE492" s="102">
        <f t="shared" ref="BE492:BE555" si="91">IF($A492="T",,IF(AND(AU492&lt;&gt;0,AD492&lt;=AU492),(AU492-AD492)/AU492,IF(AU492&lt;&gt;0,(AD492-AU492)/AU492,)))</f>
        <v>0</v>
      </c>
      <c r="BF492" s="103"/>
      <c r="BG492" s="104"/>
      <c r="BH492" s="6">
        <f t="shared" ref="BH492:BH555" si="92">IF($A492="T",,IF(AND(AU492&lt;&gt;0,AD492=AU492),"►",IF(AND(AU492&lt;&gt;0,AD492&lt;=AU492),"▼",IF(AU492&lt;&gt;0,"▲",))))</f>
        <v>0</v>
      </c>
      <c r="BI492" s="6">
        <f t="shared" si="83"/>
        <v>0</v>
      </c>
      <c r="BJ492" s="85">
        <f t="shared" si="85"/>
        <v>0</v>
      </c>
      <c r="BK492" s="85"/>
      <c r="BL492" s="85"/>
      <c r="BM492" s="85"/>
      <c r="BN492" s="86"/>
      <c r="BO492">
        <f t="shared" si="88"/>
        <v>0</v>
      </c>
      <c r="BQ492">
        <f t="shared" si="84"/>
        <v>0</v>
      </c>
    </row>
    <row r="493" spans="1:69" ht="15" hidden="1" customHeight="1" x14ac:dyDescent="0.2">
      <c r="A493" s="3"/>
      <c r="B493" s="73"/>
      <c r="C493" s="74"/>
      <c r="D493" s="74"/>
      <c r="E493" s="74"/>
      <c r="F493" s="31">
        <f t="shared" si="89"/>
        <v>0</v>
      </c>
      <c r="G493" s="13"/>
      <c r="H493" s="4"/>
      <c r="I493" s="97">
        <f>BABSIN!G493</f>
        <v>0</v>
      </c>
      <c r="J493" s="97"/>
      <c r="K493" s="97"/>
      <c r="L493" s="97"/>
      <c r="M493" s="97"/>
      <c r="N493" s="97"/>
      <c r="O493" s="97"/>
      <c r="P493" s="97"/>
      <c r="Q493" s="97"/>
      <c r="R493" s="97"/>
      <c r="S493" s="97"/>
      <c r="T493" s="97"/>
      <c r="U493" s="97"/>
      <c r="V493" s="97"/>
      <c r="W493" s="98">
        <f>BABSIN!U493</f>
        <v>0</v>
      </c>
      <c r="X493" s="98"/>
      <c r="Y493" s="98"/>
      <c r="Z493" s="68"/>
      <c r="AA493" s="68"/>
      <c r="AB493" s="68"/>
      <c r="AC493" s="68"/>
      <c r="AD493" s="81"/>
      <c r="AE493" s="81"/>
      <c r="AF493" s="81"/>
      <c r="AG493" s="81"/>
      <c r="AH493" s="81"/>
      <c r="AI493" s="81">
        <f t="shared" si="86"/>
        <v>0</v>
      </c>
      <c r="AJ493" s="81"/>
      <c r="AK493" s="81"/>
      <c r="AL493" s="81"/>
      <c r="AM493" s="81"/>
      <c r="AN493" s="81"/>
      <c r="AO493" s="77">
        <f>IF(BABSIN!X493=0,,BABSIN!X493)</f>
        <v>0</v>
      </c>
      <c r="AP493" s="77"/>
      <c r="AQ493" s="77"/>
      <c r="AR493" s="77"/>
      <c r="AS493" s="77"/>
      <c r="AT493" s="77"/>
      <c r="AU493" s="77">
        <f t="shared" si="87"/>
        <v>0</v>
      </c>
      <c r="AV493" s="77"/>
      <c r="AW493" s="77"/>
      <c r="AX493" s="77"/>
      <c r="AY493" s="77"/>
      <c r="AZ493" s="77"/>
      <c r="BA493" s="99">
        <f t="shared" si="90"/>
        <v>0</v>
      </c>
      <c r="BB493" s="100"/>
      <c r="BC493" s="100"/>
      <c r="BD493" s="101"/>
      <c r="BE493" s="102">
        <f t="shared" si="91"/>
        <v>0</v>
      </c>
      <c r="BF493" s="103"/>
      <c r="BG493" s="104"/>
      <c r="BH493" s="6">
        <f t="shared" si="92"/>
        <v>0</v>
      </c>
      <c r="BI493" s="6">
        <f t="shared" si="83"/>
        <v>0</v>
      </c>
      <c r="BJ493" s="85">
        <f t="shared" si="85"/>
        <v>0</v>
      </c>
      <c r="BK493" s="85"/>
      <c r="BL493" s="85"/>
      <c r="BM493" s="85"/>
      <c r="BN493" s="86"/>
      <c r="BO493">
        <f t="shared" si="88"/>
        <v>0</v>
      </c>
      <c r="BQ493">
        <f t="shared" si="84"/>
        <v>0</v>
      </c>
    </row>
    <row r="494" spans="1:69" ht="15" hidden="1" customHeight="1" x14ac:dyDescent="0.2">
      <c r="A494" s="3"/>
      <c r="B494" s="73"/>
      <c r="C494" s="74"/>
      <c r="D494" s="74"/>
      <c r="E494" s="74"/>
      <c r="F494" s="31">
        <f t="shared" si="89"/>
        <v>0</v>
      </c>
      <c r="G494" s="13"/>
      <c r="H494" s="4"/>
      <c r="I494" s="97">
        <f>BABSIN!G494</f>
        <v>0</v>
      </c>
      <c r="J494" s="97"/>
      <c r="K494" s="97"/>
      <c r="L494" s="97"/>
      <c r="M494" s="97"/>
      <c r="N494" s="97"/>
      <c r="O494" s="97"/>
      <c r="P494" s="97"/>
      <c r="Q494" s="97"/>
      <c r="R494" s="97"/>
      <c r="S494" s="97"/>
      <c r="T494" s="97"/>
      <c r="U494" s="97"/>
      <c r="V494" s="97"/>
      <c r="W494" s="98">
        <f>BABSIN!U494</f>
        <v>0</v>
      </c>
      <c r="X494" s="98"/>
      <c r="Y494" s="98"/>
      <c r="Z494" s="68"/>
      <c r="AA494" s="68"/>
      <c r="AB494" s="68"/>
      <c r="AC494" s="68"/>
      <c r="AD494" s="81"/>
      <c r="AE494" s="81"/>
      <c r="AF494" s="81"/>
      <c r="AG494" s="81"/>
      <c r="AH494" s="81"/>
      <c r="AI494" s="81">
        <f t="shared" si="86"/>
        <v>0</v>
      </c>
      <c r="AJ494" s="81"/>
      <c r="AK494" s="81"/>
      <c r="AL494" s="81"/>
      <c r="AM494" s="81"/>
      <c r="AN494" s="81"/>
      <c r="AO494" s="77">
        <f>IF(BABSIN!X494=0,,BABSIN!X494)</f>
        <v>0</v>
      </c>
      <c r="AP494" s="77"/>
      <c r="AQ494" s="77"/>
      <c r="AR494" s="77"/>
      <c r="AS494" s="77"/>
      <c r="AT494" s="77"/>
      <c r="AU494" s="77">
        <f t="shared" si="87"/>
        <v>0</v>
      </c>
      <c r="AV494" s="77"/>
      <c r="AW494" s="77"/>
      <c r="AX494" s="77"/>
      <c r="AY494" s="77"/>
      <c r="AZ494" s="77"/>
      <c r="BA494" s="99">
        <f t="shared" si="90"/>
        <v>0</v>
      </c>
      <c r="BB494" s="100"/>
      <c r="BC494" s="100"/>
      <c r="BD494" s="101"/>
      <c r="BE494" s="102">
        <f t="shared" si="91"/>
        <v>0</v>
      </c>
      <c r="BF494" s="103"/>
      <c r="BG494" s="104"/>
      <c r="BH494" s="6">
        <f t="shared" si="92"/>
        <v>0</v>
      </c>
      <c r="BI494" s="6">
        <f t="shared" si="83"/>
        <v>0</v>
      </c>
      <c r="BJ494" s="85">
        <f t="shared" si="85"/>
        <v>0</v>
      </c>
      <c r="BK494" s="85"/>
      <c r="BL494" s="85"/>
      <c r="BM494" s="85"/>
      <c r="BN494" s="86"/>
      <c r="BO494">
        <f t="shared" si="88"/>
        <v>0</v>
      </c>
      <c r="BQ494">
        <f t="shared" si="84"/>
        <v>0</v>
      </c>
    </row>
    <row r="495" spans="1:69" ht="15" hidden="1" customHeight="1" x14ac:dyDescent="0.2">
      <c r="A495" s="3"/>
      <c r="B495" s="73"/>
      <c r="C495" s="74"/>
      <c r="D495" s="74"/>
      <c r="E495" s="74"/>
      <c r="F495" s="31">
        <f t="shared" si="89"/>
        <v>0</v>
      </c>
      <c r="G495" s="13"/>
      <c r="H495" s="4"/>
      <c r="I495" s="97">
        <f>BABSIN!G495</f>
        <v>0</v>
      </c>
      <c r="J495" s="97"/>
      <c r="K495" s="97"/>
      <c r="L495" s="97"/>
      <c r="M495" s="97"/>
      <c r="N495" s="97"/>
      <c r="O495" s="97"/>
      <c r="P495" s="97"/>
      <c r="Q495" s="97"/>
      <c r="R495" s="97"/>
      <c r="S495" s="97"/>
      <c r="T495" s="97"/>
      <c r="U495" s="97"/>
      <c r="V495" s="97"/>
      <c r="W495" s="98">
        <f>BABSIN!U495</f>
        <v>0</v>
      </c>
      <c r="X495" s="98"/>
      <c r="Y495" s="98"/>
      <c r="Z495" s="68"/>
      <c r="AA495" s="68"/>
      <c r="AB495" s="68"/>
      <c r="AC495" s="68"/>
      <c r="AD495" s="81"/>
      <c r="AE495" s="81"/>
      <c r="AF495" s="81"/>
      <c r="AG495" s="81"/>
      <c r="AH495" s="81"/>
      <c r="AI495" s="81">
        <f t="shared" si="86"/>
        <v>0</v>
      </c>
      <c r="AJ495" s="81"/>
      <c r="AK495" s="81"/>
      <c r="AL495" s="81"/>
      <c r="AM495" s="81"/>
      <c r="AN495" s="81"/>
      <c r="AO495" s="77">
        <f>IF(BABSIN!X495=0,,BABSIN!X495)</f>
        <v>0</v>
      </c>
      <c r="AP495" s="77"/>
      <c r="AQ495" s="77"/>
      <c r="AR495" s="77"/>
      <c r="AS495" s="77"/>
      <c r="AT495" s="77"/>
      <c r="AU495" s="77">
        <f t="shared" si="87"/>
        <v>0</v>
      </c>
      <c r="AV495" s="77"/>
      <c r="AW495" s="77"/>
      <c r="AX495" s="77"/>
      <c r="AY495" s="77"/>
      <c r="AZ495" s="77"/>
      <c r="BA495" s="99">
        <f t="shared" si="90"/>
        <v>0</v>
      </c>
      <c r="BB495" s="100"/>
      <c r="BC495" s="100"/>
      <c r="BD495" s="101"/>
      <c r="BE495" s="102">
        <f t="shared" si="91"/>
        <v>0</v>
      </c>
      <c r="BF495" s="103"/>
      <c r="BG495" s="104"/>
      <c r="BH495" s="6">
        <f t="shared" si="92"/>
        <v>0</v>
      </c>
      <c r="BI495" s="6">
        <f t="shared" si="83"/>
        <v>0</v>
      </c>
      <c r="BJ495" s="85">
        <f t="shared" si="85"/>
        <v>0</v>
      </c>
      <c r="BK495" s="85"/>
      <c r="BL495" s="85"/>
      <c r="BM495" s="85"/>
      <c r="BN495" s="86"/>
      <c r="BO495">
        <f t="shared" si="88"/>
        <v>0</v>
      </c>
      <c r="BQ495">
        <f t="shared" si="84"/>
        <v>0</v>
      </c>
    </row>
    <row r="496" spans="1:69" ht="15" hidden="1" customHeight="1" x14ac:dyDescent="0.2">
      <c r="A496" s="3"/>
      <c r="B496" s="73"/>
      <c r="C496" s="74"/>
      <c r="D496" s="74"/>
      <c r="E496" s="74"/>
      <c r="F496" s="31">
        <f t="shared" si="89"/>
        <v>0</v>
      </c>
      <c r="G496" s="13"/>
      <c r="H496" s="4"/>
      <c r="I496" s="97">
        <f>BABSIN!G496</f>
        <v>0</v>
      </c>
      <c r="J496" s="97"/>
      <c r="K496" s="97"/>
      <c r="L496" s="97"/>
      <c r="M496" s="97"/>
      <c r="N496" s="97"/>
      <c r="O496" s="97"/>
      <c r="P496" s="97"/>
      <c r="Q496" s="97"/>
      <c r="R496" s="97"/>
      <c r="S496" s="97"/>
      <c r="T496" s="97"/>
      <c r="U496" s="97"/>
      <c r="V496" s="97"/>
      <c r="W496" s="98">
        <f>BABSIN!U496</f>
        <v>0</v>
      </c>
      <c r="X496" s="98"/>
      <c r="Y496" s="98"/>
      <c r="Z496" s="68"/>
      <c r="AA496" s="68"/>
      <c r="AB496" s="68"/>
      <c r="AC496" s="68"/>
      <c r="AD496" s="81"/>
      <c r="AE496" s="81"/>
      <c r="AF496" s="81"/>
      <c r="AG496" s="81"/>
      <c r="AH496" s="81"/>
      <c r="AI496" s="81">
        <f t="shared" si="86"/>
        <v>0</v>
      </c>
      <c r="AJ496" s="81"/>
      <c r="AK496" s="81"/>
      <c r="AL496" s="81"/>
      <c r="AM496" s="81"/>
      <c r="AN496" s="81"/>
      <c r="AO496" s="77">
        <f>IF(BABSIN!X496=0,,BABSIN!X496)</f>
        <v>0</v>
      </c>
      <c r="AP496" s="77"/>
      <c r="AQ496" s="77"/>
      <c r="AR496" s="77"/>
      <c r="AS496" s="77"/>
      <c r="AT496" s="77"/>
      <c r="AU496" s="77">
        <f t="shared" si="87"/>
        <v>0</v>
      </c>
      <c r="AV496" s="77"/>
      <c r="AW496" s="77"/>
      <c r="AX496" s="77"/>
      <c r="AY496" s="77"/>
      <c r="AZ496" s="77"/>
      <c r="BA496" s="99">
        <f t="shared" si="90"/>
        <v>0</v>
      </c>
      <c r="BB496" s="100"/>
      <c r="BC496" s="100"/>
      <c r="BD496" s="101"/>
      <c r="BE496" s="102">
        <f t="shared" si="91"/>
        <v>0</v>
      </c>
      <c r="BF496" s="103"/>
      <c r="BG496" s="104"/>
      <c r="BH496" s="6">
        <f t="shared" si="92"/>
        <v>0</v>
      </c>
      <c r="BI496" s="6">
        <f t="shared" si="83"/>
        <v>0</v>
      </c>
      <c r="BJ496" s="85">
        <f t="shared" si="85"/>
        <v>0</v>
      </c>
      <c r="BK496" s="85"/>
      <c r="BL496" s="85"/>
      <c r="BM496" s="85"/>
      <c r="BN496" s="86"/>
      <c r="BO496">
        <f t="shared" si="88"/>
        <v>0</v>
      </c>
      <c r="BQ496">
        <f t="shared" si="84"/>
        <v>0</v>
      </c>
    </row>
    <row r="497" spans="1:69" ht="15" hidden="1" customHeight="1" x14ac:dyDescent="0.2">
      <c r="A497" s="3"/>
      <c r="B497" s="73"/>
      <c r="C497" s="74"/>
      <c r="D497" s="74"/>
      <c r="E497" s="74"/>
      <c r="F497" s="31">
        <f t="shared" si="89"/>
        <v>0</v>
      </c>
      <c r="G497" s="13"/>
      <c r="H497" s="4"/>
      <c r="I497" s="97">
        <f>BABSIN!G497</f>
        <v>0</v>
      </c>
      <c r="J497" s="97"/>
      <c r="K497" s="97"/>
      <c r="L497" s="97"/>
      <c r="M497" s="97"/>
      <c r="N497" s="97"/>
      <c r="O497" s="97"/>
      <c r="P497" s="97"/>
      <c r="Q497" s="97"/>
      <c r="R497" s="97"/>
      <c r="S497" s="97"/>
      <c r="T497" s="97"/>
      <c r="U497" s="97"/>
      <c r="V497" s="97"/>
      <c r="W497" s="98">
        <f>BABSIN!U497</f>
        <v>0</v>
      </c>
      <c r="X497" s="98"/>
      <c r="Y497" s="98"/>
      <c r="Z497" s="68"/>
      <c r="AA497" s="68"/>
      <c r="AB497" s="68"/>
      <c r="AC497" s="68"/>
      <c r="AD497" s="81"/>
      <c r="AE497" s="81"/>
      <c r="AF497" s="81"/>
      <c r="AG497" s="81"/>
      <c r="AH497" s="81"/>
      <c r="AI497" s="81">
        <f t="shared" si="86"/>
        <v>0</v>
      </c>
      <c r="AJ497" s="81"/>
      <c r="AK497" s="81"/>
      <c r="AL497" s="81"/>
      <c r="AM497" s="81"/>
      <c r="AN497" s="81"/>
      <c r="AO497" s="77">
        <f>IF(BABSIN!X497=0,,BABSIN!X497)</f>
        <v>0</v>
      </c>
      <c r="AP497" s="77"/>
      <c r="AQ497" s="77"/>
      <c r="AR497" s="77"/>
      <c r="AS497" s="77"/>
      <c r="AT497" s="77"/>
      <c r="AU497" s="77">
        <f t="shared" si="87"/>
        <v>0</v>
      </c>
      <c r="AV497" s="77"/>
      <c r="AW497" s="77"/>
      <c r="AX497" s="77"/>
      <c r="AY497" s="77"/>
      <c r="AZ497" s="77"/>
      <c r="BA497" s="99">
        <f t="shared" si="90"/>
        <v>0</v>
      </c>
      <c r="BB497" s="100"/>
      <c r="BC497" s="100"/>
      <c r="BD497" s="101"/>
      <c r="BE497" s="102">
        <f t="shared" si="91"/>
        <v>0</v>
      </c>
      <c r="BF497" s="103"/>
      <c r="BG497" s="104"/>
      <c r="BH497" s="6">
        <f t="shared" si="92"/>
        <v>0</v>
      </c>
      <c r="BI497" s="6">
        <f t="shared" si="83"/>
        <v>0</v>
      </c>
      <c r="BJ497" s="85">
        <f t="shared" si="85"/>
        <v>0</v>
      </c>
      <c r="BK497" s="85"/>
      <c r="BL497" s="85"/>
      <c r="BM497" s="85"/>
      <c r="BN497" s="86"/>
      <c r="BO497">
        <f t="shared" si="88"/>
        <v>0</v>
      </c>
      <c r="BQ497">
        <f t="shared" si="84"/>
        <v>0</v>
      </c>
    </row>
    <row r="498" spans="1:69" ht="15" hidden="1" customHeight="1" x14ac:dyDescent="0.2">
      <c r="A498" s="3"/>
      <c r="B498" s="73"/>
      <c r="C498" s="74"/>
      <c r="D498" s="74"/>
      <c r="E498" s="74"/>
      <c r="F498" s="31">
        <f t="shared" si="89"/>
        <v>0</v>
      </c>
      <c r="G498" s="13"/>
      <c r="H498" s="4"/>
      <c r="I498" s="97">
        <f>BABSIN!G498</f>
        <v>0</v>
      </c>
      <c r="J498" s="97"/>
      <c r="K498" s="97"/>
      <c r="L498" s="97"/>
      <c r="M498" s="97"/>
      <c r="N498" s="97"/>
      <c r="O498" s="97"/>
      <c r="P498" s="97"/>
      <c r="Q498" s="97"/>
      <c r="R498" s="97"/>
      <c r="S498" s="97"/>
      <c r="T498" s="97"/>
      <c r="U498" s="97"/>
      <c r="V498" s="97"/>
      <c r="W498" s="98">
        <f>BABSIN!U498</f>
        <v>0</v>
      </c>
      <c r="X498" s="98"/>
      <c r="Y498" s="98"/>
      <c r="Z498" s="68"/>
      <c r="AA498" s="68"/>
      <c r="AB498" s="68"/>
      <c r="AC498" s="68"/>
      <c r="AD498" s="81"/>
      <c r="AE498" s="81"/>
      <c r="AF498" s="81"/>
      <c r="AG498" s="81"/>
      <c r="AH498" s="81"/>
      <c r="AI498" s="81">
        <f t="shared" si="86"/>
        <v>0</v>
      </c>
      <c r="AJ498" s="81"/>
      <c r="AK498" s="81"/>
      <c r="AL498" s="81"/>
      <c r="AM498" s="81"/>
      <c r="AN498" s="81"/>
      <c r="AO498" s="77">
        <f>IF(BABSIN!X498=0,,BABSIN!X498)</f>
        <v>0</v>
      </c>
      <c r="AP498" s="77"/>
      <c r="AQ498" s="77"/>
      <c r="AR498" s="77"/>
      <c r="AS498" s="77"/>
      <c r="AT498" s="77"/>
      <c r="AU498" s="77">
        <f t="shared" si="87"/>
        <v>0</v>
      </c>
      <c r="AV498" s="77"/>
      <c r="AW498" s="77"/>
      <c r="AX498" s="77"/>
      <c r="AY498" s="77"/>
      <c r="AZ498" s="77"/>
      <c r="BA498" s="99">
        <f t="shared" si="90"/>
        <v>0</v>
      </c>
      <c r="BB498" s="100"/>
      <c r="BC498" s="100"/>
      <c r="BD498" s="101"/>
      <c r="BE498" s="102">
        <f t="shared" si="91"/>
        <v>0</v>
      </c>
      <c r="BF498" s="103"/>
      <c r="BG498" s="104"/>
      <c r="BH498" s="6">
        <f t="shared" si="92"/>
        <v>0</v>
      </c>
      <c r="BI498" s="6">
        <f t="shared" si="83"/>
        <v>0</v>
      </c>
      <c r="BJ498" s="85">
        <f t="shared" si="85"/>
        <v>0</v>
      </c>
      <c r="BK498" s="85"/>
      <c r="BL498" s="85"/>
      <c r="BM498" s="85"/>
      <c r="BN498" s="86"/>
      <c r="BO498">
        <f t="shared" si="88"/>
        <v>0</v>
      </c>
      <c r="BQ498">
        <f t="shared" si="84"/>
        <v>0</v>
      </c>
    </row>
    <row r="499" spans="1:69" ht="15" hidden="1" customHeight="1" x14ac:dyDescent="0.2">
      <c r="A499" s="3"/>
      <c r="B499" s="73"/>
      <c r="C499" s="74"/>
      <c r="D499" s="74"/>
      <c r="E499" s="74"/>
      <c r="F499" s="31">
        <f t="shared" si="89"/>
        <v>0</v>
      </c>
      <c r="G499" s="13"/>
      <c r="H499" s="4"/>
      <c r="I499" s="97">
        <f>BABSIN!G499</f>
        <v>0</v>
      </c>
      <c r="J499" s="97"/>
      <c r="K499" s="97"/>
      <c r="L499" s="97"/>
      <c r="M499" s="97"/>
      <c r="N499" s="97"/>
      <c r="O499" s="97"/>
      <c r="P499" s="97"/>
      <c r="Q499" s="97"/>
      <c r="R499" s="97"/>
      <c r="S499" s="97"/>
      <c r="T499" s="97"/>
      <c r="U499" s="97"/>
      <c r="V499" s="97"/>
      <c r="W499" s="98">
        <f>BABSIN!U499</f>
        <v>0</v>
      </c>
      <c r="X499" s="98"/>
      <c r="Y499" s="98"/>
      <c r="Z499" s="68"/>
      <c r="AA499" s="68"/>
      <c r="AB499" s="68"/>
      <c r="AC499" s="68"/>
      <c r="AD499" s="81"/>
      <c r="AE499" s="81"/>
      <c r="AF499" s="81"/>
      <c r="AG499" s="81"/>
      <c r="AH499" s="81"/>
      <c r="AI499" s="81">
        <f t="shared" si="86"/>
        <v>0</v>
      </c>
      <c r="AJ499" s="81"/>
      <c r="AK499" s="81"/>
      <c r="AL499" s="81"/>
      <c r="AM499" s="81"/>
      <c r="AN499" s="81"/>
      <c r="AO499" s="77">
        <f>IF(BABSIN!X499=0,,BABSIN!X499)</f>
        <v>0</v>
      </c>
      <c r="AP499" s="77"/>
      <c r="AQ499" s="77"/>
      <c r="AR499" s="77"/>
      <c r="AS499" s="77"/>
      <c r="AT499" s="77"/>
      <c r="AU499" s="77">
        <f t="shared" si="87"/>
        <v>0</v>
      </c>
      <c r="AV499" s="77"/>
      <c r="AW499" s="77"/>
      <c r="AX499" s="77"/>
      <c r="AY499" s="77"/>
      <c r="AZ499" s="77"/>
      <c r="BA499" s="99">
        <f t="shared" si="90"/>
        <v>0</v>
      </c>
      <c r="BB499" s="100"/>
      <c r="BC499" s="100"/>
      <c r="BD499" s="101"/>
      <c r="BE499" s="102">
        <f t="shared" si="91"/>
        <v>0</v>
      </c>
      <c r="BF499" s="103"/>
      <c r="BG499" s="104"/>
      <c r="BH499" s="6">
        <f t="shared" si="92"/>
        <v>0</v>
      </c>
      <c r="BI499" s="6">
        <f t="shared" si="83"/>
        <v>0</v>
      </c>
      <c r="BJ499" s="85">
        <f t="shared" si="85"/>
        <v>0</v>
      </c>
      <c r="BK499" s="85"/>
      <c r="BL499" s="85"/>
      <c r="BM499" s="85"/>
      <c r="BN499" s="86"/>
      <c r="BO499">
        <f t="shared" si="88"/>
        <v>0</v>
      </c>
      <c r="BQ499">
        <f t="shared" si="84"/>
        <v>0</v>
      </c>
    </row>
    <row r="500" spans="1:69" ht="15" hidden="1" customHeight="1" x14ac:dyDescent="0.2">
      <c r="A500" s="3"/>
      <c r="B500" s="73"/>
      <c r="C500" s="74"/>
      <c r="D500" s="74"/>
      <c r="E500" s="74"/>
      <c r="F500" s="31">
        <f t="shared" si="89"/>
        <v>0</v>
      </c>
      <c r="G500" s="13"/>
      <c r="H500" s="4"/>
      <c r="I500" s="97">
        <f>BABSIN!G500</f>
        <v>0</v>
      </c>
      <c r="J500" s="97"/>
      <c r="K500" s="97"/>
      <c r="L500" s="97"/>
      <c r="M500" s="97"/>
      <c r="N500" s="97"/>
      <c r="O500" s="97"/>
      <c r="P500" s="97"/>
      <c r="Q500" s="97"/>
      <c r="R500" s="97"/>
      <c r="S500" s="97"/>
      <c r="T500" s="97"/>
      <c r="U500" s="97"/>
      <c r="V500" s="97"/>
      <c r="W500" s="98">
        <f>BABSIN!U500</f>
        <v>0</v>
      </c>
      <c r="X500" s="98"/>
      <c r="Y500" s="98"/>
      <c r="Z500" s="68"/>
      <c r="AA500" s="68"/>
      <c r="AB500" s="68"/>
      <c r="AC500" s="68"/>
      <c r="AD500" s="81"/>
      <c r="AE500" s="81"/>
      <c r="AF500" s="81"/>
      <c r="AG500" s="81"/>
      <c r="AH500" s="81"/>
      <c r="AI500" s="81">
        <f t="shared" si="86"/>
        <v>0</v>
      </c>
      <c r="AJ500" s="81"/>
      <c r="AK500" s="81"/>
      <c r="AL500" s="81"/>
      <c r="AM500" s="81"/>
      <c r="AN500" s="81"/>
      <c r="AO500" s="77">
        <f>IF(BABSIN!X500=0,,BABSIN!X500)</f>
        <v>0</v>
      </c>
      <c r="AP500" s="77"/>
      <c r="AQ500" s="77"/>
      <c r="AR500" s="77"/>
      <c r="AS500" s="77"/>
      <c r="AT500" s="77"/>
      <c r="AU500" s="77">
        <f t="shared" si="87"/>
        <v>0</v>
      </c>
      <c r="AV500" s="77"/>
      <c r="AW500" s="77"/>
      <c r="AX500" s="77"/>
      <c r="AY500" s="77"/>
      <c r="AZ500" s="77"/>
      <c r="BA500" s="99">
        <f t="shared" si="90"/>
        <v>0</v>
      </c>
      <c r="BB500" s="100"/>
      <c r="BC500" s="100"/>
      <c r="BD500" s="101"/>
      <c r="BE500" s="102">
        <f t="shared" si="91"/>
        <v>0</v>
      </c>
      <c r="BF500" s="103"/>
      <c r="BG500" s="104"/>
      <c r="BH500" s="6">
        <f t="shared" si="92"/>
        <v>0</v>
      </c>
      <c r="BI500" s="6">
        <f t="shared" si="83"/>
        <v>0</v>
      </c>
      <c r="BJ500" s="85">
        <f t="shared" si="85"/>
        <v>0</v>
      </c>
      <c r="BK500" s="85"/>
      <c r="BL500" s="85"/>
      <c r="BM500" s="85"/>
      <c r="BN500" s="86"/>
      <c r="BO500">
        <f t="shared" si="88"/>
        <v>0</v>
      </c>
      <c r="BQ500">
        <f t="shared" si="84"/>
        <v>0</v>
      </c>
    </row>
    <row r="501" spans="1:69" ht="15" hidden="1" customHeight="1" x14ac:dyDescent="0.2">
      <c r="A501" s="3"/>
      <c r="B501" s="73"/>
      <c r="C501" s="74"/>
      <c r="D501" s="74"/>
      <c r="E501" s="74"/>
      <c r="F501" s="31">
        <f t="shared" si="89"/>
        <v>0</v>
      </c>
      <c r="G501" s="13"/>
      <c r="H501" s="4"/>
      <c r="I501" s="97">
        <f>BABSIN!G501</f>
        <v>0</v>
      </c>
      <c r="J501" s="97"/>
      <c r="K501" s="97"/>
      <c r="L501" s="97"/>
      <c r="M501" s="97"/>
      <c r="N501" s="97"/>
      <c r="O501" s="97"/>
      <c r="P501" s="97"/>
      <c r="Q501" s="97"/>
      <c r="R501" s="97"/>
      <c r="S501" s="97"/>
      <c r="T501" s="97"/>
      <c r="U501" s="97"/>
      <c r="V501" s="97"/>
      <c r="W501" s="98">
        <f>BABSIN!U501</f>
        <v>0</v>
      </c>
      <c r="X501" s="98"/>
      <c r="Y501" s="98"/>
      <c r="Z501" s="68"/>
      <c r="AA501" s="68"/>
      <c r="AB501" s="68"/>
      <c r="AC501" s="68"/>
      <c r="AD501" s="81"/>
      <c r="AE501" s="81"/>
      <c r="AF501" s="81"/>
      <c r="AG501" s="81"/>
      <c r="AH501" s="81"/>
      <c r="AI501" s="81">
        <f t="shared" si="86"/>
        <v>0</v>
      </c>
      <c r="AJ501" s="81"/>
      <c r="AK501" s="81"/>
      <c r="AL501" s="81"/>
      <c r="AM501" s="81"/>
      <c r="AN501" s="81"/>
      <c r="AO501" s="77">
        <f>IF(BABSIN!X501=0,,BABSIN!X501)</f>
        <v>0</v>
      </c>
      <c r="AP501" s="77"/>
      <c r="AQ501" s="77"/>
      <c r="AR501" s="77"/>
      <c r="AS501" s="77"/>
      <c r="AT501" s="77"/>
      <c r="AU501" s="77">
        <f t="shared" si="87"/>
        <v>0</v>
      </c>
      <c r="AV501" s="77"/>
      <c r="AW501" s="77"/>
      <c r="AX501" s="77"/>
      <c r="AY501" s="77"/>
      <c r="AZ501" s="77"/>
      <c r="BA501" s="99">
        <f t="shared" si="90"/>
        <v>0</v>
      </c>
      <c r="BB501" s="100"/>
      <c r="BC501" s="100"/>
      <c r="BD501" s="101"/>
      <c r="BE501" s="102">
        <f t="shared" si="91"/>
        <v>0</v>
      </c>
      <c r="BF501" s="103"/>
      <c r="BG501" s="104"/>
      <c r="BH501" s="6">
        <f t="shared" si="92"/>
        <v>0</v>
      </c>
      <c r="BI501" s="6">
        <f t="shared" si="83"/>
        <v>0</v>
      </c>
      <c r="BJ501" s="85">
        <f t="shared" si="85"/>
        <v>0</v>
      </c>
      <c r="BK501" s="85"/>
      <c r="BL501" s="85"/>
      <c r="BM501" s="85"/>
      <c r="BN501" s="86"/>
      <c r="BO501">
        <f t="shared" si="88"/>
        <v>0</v>
      </c>
      <c r="BQ501">
        <f t="shared" si="84"/>
        <v>0</v>
      </c>
    </row>
    <row r="502" spans="1:69" ht="15" hidden="1" customHeight="1" x14ac:dyDescent="0.2">
      <c r="A502" s="3"/>
      <c r="B502" s="73"/>
      <c r="C502" s="74"/>
      <c r="D502" s="74"/>
      <c r="E502" s="74"/>
      <c r="F502" s="31">
        <f t="shared" si="89"/>
        <v>0</v>
      </c>
      <c r="G502" s="13"/>
      <c r="H502" s="4"/>
      <c r="I502" s="97">
        <f>BABSIN!G502</f>
        <v>0</v>
      </c>
      <c r="J502" s="97"/>
      <c r="K502" s="97"/>
      <c r="L502" s="97"/>
      <c r="M502" s="97"/>
      <c r="N502" s="97"/>
      <c r="O502" s="97"/>
      <c r="P502" s="97"/>
      <c r="Q502" s="97"/>
      <c r="R502" s="97"/>
      <c r="S502" s="97"/>
      <c r="T502" s="97"/>
      <c r="U502" s="97"/>
      <c r="V502" s="97"/>
      <c r="W502" s="98">
        <f>BABSIN!U502</f>
        <v>0</v>
      </c>
      <c r="X502" s="98"/>
      <c r="Y502" s="98"/>
      <c r="Z502" s="68"/>
      <c r="AA502" s="68"/>
      <c r="AB502" s="68"/>
      <c r="AC502" s="68"/>
      <c r="AD502" s="81"/>
      <c r="AE502" s="81"/>
      <c r="AF502" s="81"/>
      <c r="AG502" s="81"/>
      <c r="AH502" s="81"/>
      <c r="AI502" s="81">
        <f t="shared" si="86"/>
        <v>0</v>
      </c>
      <c r="AJ502" s="81"/>
      <c r="AK502" s="81"/>
      <c r="AL502" s="81"/>
      <c r="AM502" s="81"/>
      <c r="AN502" s="81"/>
      <c r="AO502" s="77">
        <f>IF(BABSIN!X502=0,,BABSIN!X502)</f>
        <v>0</v>
      </c>
      <c r="AP502" s="77"/>
      <c r="AQ502" s="77"/>
      <c r="AR502" s="77"/>
      <c r="AS502" s="77"/>
      <c r="AT502" s="77"/>
      <c r="AU502" s="77">
        <f t="shared" si="87"/>
        <v>0</v>
      </c>
      <c r="AV502" s="77"/>
      <c r="AW502" s="77"/>
      <c r="AX502" s="77"/>
      <c r="AY502" s="77"/>
      <c r="AZ502" s="77"/>
      <c r="BA502" s="99">
        <f t="shared" si="90"/>
        <v>0</v>
      </c>
      <c r="BB502" s="100"/>
      <c r="BC502" s="100"/>
      <c r="BD502" s="101"/>
      <c r="BE502" s="102">
        <f t="shared" si="91"/>
        <v>0</v>
      </c>
      <c r="BF502" s="103"/>
      <c r="BG502" s="104"/>
      <c r="BH502" s="6">
        <f t="shared" si="92"/>
        <v>0</v>
      </c>
      <c r="BI502" s="6">
        <f t="shared" si="83"/>
        <v>0</v>
      </c>
      <c r="BJ502" s="85">
        <f t="shared" si="85"/>
        <v>0</v>
      </c>
      <c r="BK502" s="85"/>
      <c r="BL502" s="85"/>
      <c r="BM502" s="85"/>
      <c r="BN502" s="86"/>
      <c r="BO502">
        <f t="shared" si="88"/>
        <v>0</v>
      </c>
      <c r="BQ502">
        <f t="shared" si="84"/>
        <v>0</v>
      </c>
    </row>
    <row r="503" spans="1:69" ht="15" hidden="1" customHeight="1" x14ac:dyDescent="0.2">
      <c r="A503" s="3"/>
      <c r="B503" s="73"/>
      <c r="C503" s="74"/>
      <c r="D503" s="74"/>
      <c r="E503" s="74"/>
      <c r="F503" s="31">
        <f t="shared" si="89"/>
        <v>0</v>
      </c>
      <c r="G503" s="13"/>
      <c r="H503" s="4"/>
      <c r="I503" s="97">
        <f>BABSIN!G503</f>
        <v>0</v>
      </c>
      <c r="J503" s="97"/>
      <c r="K503" s="97"/>
      <c r="L503" s="97"/>
      <c r="M503" s="97"/>
      <c r="N503" s="97"/>
      <c r="O503" s="97"/>
      <c r="P503" s="97"/>
      <c r="Q503" s="97"/>
      <c r="R503" s="97"/>
      <c r="S503" s="97"/>
      <c r="T503" s="97"/>
      <c r="U503" s="97"/>
      <c r="V503" s="97"/>
      <c r="W503" s="98">
        <f>BABSIN!U503</f>
        <v>0</v>
      </c>
      <c r="X503" s="98"/>
      <c r="Y503" s="98"/>
      <c r="Z503" s="68"/>
      <c r="AA503" s="68"/>
      <c r="AB503" s="68"/>
      <c r="AC503" s="68"/>
      <c r="AD503" s="81"/>
      <c r="AE503" s="81"/>
      <c r="AF503" s="81"/>
      <c r="AG503" s="81"/>
      <c r="AH503" s="81"/>
      <c r="AI503" s="81">
        <f t="shared" si="86"/>
        <v>0</v>
      </c>
      <c r="AJ503" s="81"/>
      <c r="AK503" s="81"/>
      <c r="AL503" s="81"/>
      <c r="AM503" s="81"/>
      <c r="AN503" s="81"/>
      <c r="AO503" s="77">
        <f>IF(BABSIN!X503=0,,BABSIN!X503)</f>
        <v>0</v>
      </c>
      <c r="AP503" s="77"/>
      <c r="AQ503" s="77"/>
      <c r="AR503" s="77"/>
      <c r="AS503" s="77"/>
      <c r="AT503" s="77"/>
      <c r="AU503" s="77">
        <f t="shared" si="87"/>
        <v>0</v>
      </c>
      <c r="AV503" s="77"/>
      <c r="AW503" s="77"/>
      <c r="AX503" s="77"/>
      <c r="AY503" s="77"/>
      <c r="AZ503" s="77"/>
      <c r="BA503" s="99">
        <f t="shared" si="90"/>
        <v>0</v>
      </c>
      <c r="BB503" s="100"/>
      <c r="BC503" s="100"/>
      <c r="BD503" s="101"/>
      <c r="BE503" s="102">
        <f t="shared" si="91"/>
        <v>0</v>
      </c>
      <c r="BF503" s="103"/>
      <c r="BG503" s="104"/>
      <c r="BH503" s="6">
        <f t="shared" si="92"/>
        <v>0</v>
      </c>
      <c r="BI503" s="6">
        <f t="shared" si="83"/>
        <v>0</v>
      </c>
      <c r="BJ503" s="85">
        <f t="shared" si="85"/>
        <v>0</v>
      </c>
      <c r="BK503" s="85"/>
      <c r="BL503" s="85"/>
      <c r="BM503" s="85"/>
      <c r="BN503" s="86"/>
      <c r="BO503">
        <f t="shared" si="88"/>
        <v>0</v>
      </c>
      <c r="BQ503">
        <f t="shared" si="84"/>
        <v>0</v>
      </c>
    </row>
    <row r="504" spans="1:69" ht="15" hidden="1" customHeight="1" x14ac:dyDescent="0.2">
      <c r="A504" s="3"/>
      <c r="B504" s="73"/>
      <c r="C504" s="74"/>
      <c r="D504" s="74"/>
      <c r="E504" s="74"/>
      <c r="F504" s="31">
        <f t="shared" si="89"/>
        <v>0</v>
      </c>
      <c r="G504" s="13"/>
      <c r="H504" s="4"/>
      <c r="I504" s="97">
        <f>BABSIN!G504</f>
        <v>0</v>
      </c>
      <c r="J504" s="97"/>
      <c r="K504" s="97"/>
      <c r="L504" s="97"/>
      <c r="M504" s="97"/>
      <c r="N504" s="97"/>
      <c r="O504" s="97"/>
      <c r="P504" s="97"/>
      <c r="Q504" s="97"/>
      <c r="R504" s="97"/>
      <c r="S504" s="97"/>
      <c r="T504" s="97"/>
      <c r="U504" s="97"/>
      <c r="V504" s="97"/>
      <c r="W504" s="98">
        <f>BABSIN!U504</f>
        <v>0</v>
      </c>
      <c r="X504" s="98"/>
      <c r="Y504" s="98"/>
      <c r="Z504" s="68"/>
      <c r="AA504" s="68"/>
      <c r="AB504" s="68"/>
      <c r="AC504" s="68"/>
      <c r="AD504" s="81"/>
      <c r="AE504" s="81"/>
      <c r="AF504" s="81"/>
      <c r="AG504" s="81"/>
      <c r="AH504" s="81"/>
      <c r="AI504" s="81">
        <f t="shared" si="86"/>
        <v>0</v>
      </c>
      <c r="AJ504" s="81"/>
      <c r="AK504" s="81"/>
      <c r="AL504" s="81"/>
      <c r="AM504" s="81"/>
      <c r="AN504" s="81"/>
      <c r="AO504" s="77">
        <f>IF(BABSIN!X504=0,,BABSIN!X504)</f>
        <v>0</v>
      </c>
      <c r="AP504" s="77"/>
      <c r="AQ504" s="77"/>
      <c r="AR504" s="77"/>
      <c r="AS504" s="77"/>
      <c r="AT504" s="77"/>
      <c r="AU504" s="77">
        <f t="shared" si="87"/>
        <v>0</v>
      </c>
      <c r="AV504" s="77"/>
      <c r="AW504" s="77"/>
      <c r="AX504" s="77"/>
      <c r="AY504" s="77"/>
      <c r="AZ504" s="77"/>
      <c r="BA504" s="99">
        <f t="shared" si="90"/>
        <v>0</v>
      </c>
      <c r="BB504" s="100"/>
      <c r="BC504" s="100"/>
      <c r="BD504" s="101"/>
      <c r="BE504" s="102">
        <f t="shared" si="91"/>
        <v>0</v>
      </c>
      <c r="BF504" s="103"/>
      <c r="BG504" s="104"/>
      <c r="BH504" s="6">
        <f t="shared" si="92"/>
        <v>0</v>
      </c>
      <c r="BI504" s="6">
        <f t="shared" si="83"/>
        <v>0</v>
      </c>
      <c r="BJ504" s="85">
        <f t="shared" si="85"/>
        <v>0</v>
      </c>
      <c r="BK504" s="85"/>
      <c r="BL504" s="85"/>
      <c r="BM504" s="85"/>
      <c r="BN504" s="86"/>
      <c r="BO504">
        <f t="shared" si="88"/>
        <v>0</v>
      </c>
      <c r="BQ504">
        <f t="shared" si="84"/>
        <v>0</v>
      </c>
    </row>
    <row r="505" spans="1:69" ht="15" hidden="1" customHeight="1" x14ac:dyDescent="0.2">
      <c r="A505" s="3"/>
      <c r="B505" s="73"/>
      <c r="C505" s="74"/>
      <c r="D505" s="74"/>
      <c r="E505" s="74"/>
      <c r="F505" s="31">
        <f t="shared" si="89"/>
        <v>0</v>
      </c>
      <c r="G505" s="13"/>
      <c r="H505" s="4"/>
      <c r="I505" s="97">
        <f>BABSIN!G505</f>
        <v>0</v>
      </c>
      <c r="J505" s="97"/>
      <c r="K505" s="97"/>
      <c r="L505" s="97"/>
      <c r="M505" s="97"/>
      <c r="N505" s="97"/>
      <c r="O505" s="97"/>
      <c r="P505" s="97"/>
      <c r="Q505" s="97"/>
      <c r="R505" s="97"/>
      <c r="S505" s="97"/>
      <c r="T505" s="97"/>
      <c r="U505" s="97"/>
      <c r="V505" s="97"/>
      <c r="W505" s="98">
        <f>BABSIN!U505</f>
        <v>0</v>
      </c>
      <c r="X505" s="98"/>
      <c r="Y505" s="98"/>
      <c r="Z505" s="68"/>
      <c r="AA505" s="68"/>
      <c r="AB505" s="68"/>
      <c r="AC505" s="68"/>
      <c r="AD505" s="81"/>
      <c r="AE505" s="81"/>
      <c r="AF505" s="81"/>
      <c r="AG505" s="81"/>
      <c r="AH505" s="81"/>
      <c r="AI505" s="81">
        <f t="shared" si="86"/>
        <v>0</v>
      </c>
      <c r="AJ505" s="81"/>
      <c r="AK505" s="81"/>
      <c r="AL505" s="81"/>
      <c r="AM505" s="81"/>
      <c r="AN505" s="81"/>
      <c r="AO505" s="77">
        <f>IF(BABSIN!X505=0,,BABSIN!X505)</f>
        <v>0</v>
      </c>
      <c r="AP505" s="77"/>
      <c r="AQ505" s="77"/>
      <c r="AR505" s="77"/>
      <c r="AS505" s="77"/>
      <c r="AT505" s="77"/>
      <c r="AU505" s="77">
        <f t="shared" si="87"/>
        <v>0</v>
      </c>
      <c r="AV505" s="77"/>
      <c r="AW505" s="77"/>
      <c r="AX505" s="77"/>
      <c r="AY505" s="77"/>
      <c r="AZ505" s="77"/>
      <c r="BA505" s="99">
        <f t="shared" si="90"/>
        <v>0</v>
      </c>
      <c r="BB505" s="100"/>
      <c r="BC505" s="100"/>
      <c r="BD505" s="101"/>
      <c r="BE505" s="102">
        <f t="shared" si="91"/>
        <v>0</v>
      </c>
      <c r="BF505" s="103"/>
      <c r="BG505" s="104"/>
      <c r="BH505" s="6">
        <f t="shared" si="92"/>
        <v>0</v>
      </c>
      <c r="BI505" s="6">
        <f t="shared" si="83"/>
        <v>0</v>
      </c>
      <c r="BJ505" s="85">
        <f t="shared" si="85"/>
        <v>0</v>
      </c>
      <c r="BK505" s="85"/>
      <c r="BL505" s="85"/>
      <c r="BM505" s="85"/>
      <c r="BN505" s="86"/>
      <c r="BO505">
        <f t="shared" si="88"/>
        <v>0</v>
      </c>
      <c r="BQ505">
        <f t="shared" si="84"/>
        <v>0</v>
      </c>
    </row>
    <row r="506" spans="1:69" ht="15" hidden="1" customHeight="1" x14ac:dyDescent="0.2">
      <c r="A506" s="3"/>
      <c r="B506" s="73"/>
      <c r="C506" s="74"/>
      <c r="D506" s="74"/>
      <c r="E506" s="74"/>
      <c r="F506" s="31">
        <f t="shared" si="89"/>
        <v>0</v>
      </c>
      <c r="G506" s="13"/>
      <c r="H506" s="4"/>
      <c r="I506" s="97">
        <f>BABSIN!G506</f>
        <v>0</v>
      </c>
      <c r="J506" s="97"/>
      <c r="K506" s="97"/>
      <c r="L506" s="97"/>
      <c r="M506" s="97"/>
      <c r="N506" s="97"/>
      <c r="O506" s="97"/>
      <c r="P506" s="97"/>
      <c r="Q506" s="97"/>
      <c r="R506" s="97"/>
      <c r="S506" s="97"/>
      <c r="T506" s="97"/>
      <c r="U506" s="97"/>
      <c r="V506" s="97"/>
      <c r="W506" s="98">
        <f>BABSIN!U506</f>
        <v>0</v>
      </c>
      <c r="X506" s="98"/>
      <c r="Y506" s="98"/>
      <c r="Z506" s="68"/>
      <c r="AA506" s="68"/>
      <c r="AB506" s="68"/>
      <c r="AC506" s="68"/>
      <c r="AD506" s="81"/>
      <c r="AE506" s="81"/>
      <c r="AF506" s="81"/>
      <c r="AG506" s="81"/>
      <c r="AH506" s="81"/>
      <c r="AI506" s="81">
        <f t="shared" si="86"/>
        <v>0</v>
      </c>
      <c r="AJ506" s="81"/>
      <c r="AK506" s="81"/>
      <c r="AL506" s="81"/>
      <c r="AM506" s="81"/>
      <c r="AN506" s="81"/>
      <c r="AO506" s="77">
        <f>IF(BABSIN!X506=0,,BABSIN!X506)</f>
        <v>0</v>
      </c>
      <c r="AP506" s="77"/>
      <c r="AQ506" s="77"/>
      <c r="AR506" s="77"/>
      <c r="AS506" s="77"/>
      <c r="AT506" s="77"/>
      <c r="AU506" s="77">
        <f t="shared" si="87"/>
        <v>0</v>
      </c>
      <c r="AV506" s="77"/>
      <c r="AW506" s="77"/>
      <c r="AX506" s="77"/>
      <c r="AY506" s="77"/>
      <c r="AZ506" s="77"/>
      <c r="BA506" s="99">
        <f t="shared" si="90"/>
        <v>0</v>
      </c>
      <c r="BB506" s="100"/>
      <c r="BC506" s="100"/>
      <c r="BD506" s="101"/>
      <c r="BE506" s="102">
        <f t="shared" si="91"/>
        <v>0</v>
      </c>
      <c r="BF506" s="103"/>
      <c r="BG506" s="104"/>
      <c r="BH506" s="6">
        <f t="shared" si="92"/>
        <v>0</v>
      </c>
      <c r="BI506" s="6">
        <f t="shared" si="83"/>
        <v>0</v>
      </c>
      <c r="BJ506" s="85">
        <f t="shared" si="85"/>
        <v>0</v>
      </c>
      <c r="BK506" s="85"/>
      <c r="BL506" s="85"/>
      <c r="BM506" s="85"/>
      <c r="BN506" s="86"/>
      <c r="BO506">
        <f t="shared" si="88"/>
        <v>0</v>
      </c>
      <c r="BQ506">
        <f t="shared" si="84"/>
        <v>0</v>
      </c>
    </row>
    <row r="507" spans="1:69" ht="15" hidden="1" customHeight="1" x14ac:dyDescent="0.2">
      <c r="A507" s="3"/>
      <c r="B507" s="73"/>
      <c r="C507" s="74"/>
      <c r="D507" s="74"/>
      <c r="E507" s="74"/>
      <c r="F507" s="31">
        <f t="shared" si="89"/>
        <v>0</v>
      </c>
      <c r="G507" s="13"/>
      <c r="H507" s="4"/>
      <c r="I507" s="97">
        <f>BABSIN!G507</f>
        <v>0</v>
      </c>
      <c r="J507" s="97"/>
      <c r="K507" s="97"/>
      <c r="L507" s="97"/>
      <c r="M507" s="97"/>
      <c r="N507" s="97"/>
      <c r="O507" s="97"/>
      <c r="P507" s="97"/>
      <c r="Q507" s="97"/>
      <c r="R507" s="97"/>
      <c r="S507" s="97"/>
      <c r="T507" s="97"/>
      <c r="U507" s="97"/>
      <c r="V507" s="97"/>
      <c r="W507" s="98">
        <f>BABSIN!U507</f>
        <v>0</v>
      </c>
      <c r="X507" s="98"/>
      <c r="Y507" s="98"/>
      <c r="Z507" s="68"/>
      <c r="AA507" s="68"/>
      <c r="AB507" s="68"/>
      <c r="AC507" s="68"/>
      <c r="AD507" s="81"/>
      <c r="AE507" s="81"/>
      <c r="AF507" s="81"/>
      <c r="AG507" s="81"/>
      <c r="AH507" s="81"/>
      <c r="AI507" s="81">
        <f t="shared" si="86"/>
        <v>0</v>
      </c>
      <c r="AJ507" s="81"/>
      <c r="AK507" s="81"/>
      <c r="AL507" s="81"/>
      <c r="AM507" s="81"/>
      <c r="AN507" s="81"/>
      <c r="AO507" s="77">
        <f>IF(BABSIN!X507=0,,BABSIN!X507)</f>
        <v>0</v>
      </c>
      <c r="AP507" s="77"/>
      <c r="AQ507" s="77"/>
      <c r="AR507" s="77"/>
      <c r="AS507" s="77"/>
      <c r="AT507" s="77"/>
      <c r="AU507" s="77">
        <f t="shared" si="87"/>
        <v>0</v>
      </c>
      <c r="AV507" s="77"/>
      <c r="AW507" s="77"/>
      <c r="AX507" s="77"/>
      <c r="AY507" s="77"/>
      <c r="AZ507" s="77"/>
      <c r="BA507" s="99">
        <f t="shared" si="90"/>
        <v>0</v>
      </c>
      <c r="BB507" s="100"/>
      <c r="BC507" s="100"/>
      <c r="BD507" s="101"/>
      <c r="BE507" s="102">
        <f t="shared" si="91"/>
        <v>0</v>
      </c>
      <c r="BF507" s="103"/>
      <c r="BG507" s="104"/>
      <c r="BH507" s="6">
        <f t="shared" si="92"/>
        <v>0</v>
      </c>
      <c r="BI507" s="6">
        <f t="shared" si="83"/>
        <v>0</v>
      </c>
      <c r="BJ507" s="85">
        <f t="shared" si="85"/>
        <v>0</v>
      </c>
      <c r="BK507" s="85"/>
      <c r="BL507" s="85"/>
      <c r="BM507" s="85"/>
      <c r="BN507" s="86"/>
      <c r="BO507">
        <f t="shared" si="88"/>
        <v>0</v>
      </c>
      <c r="BQ507">
        <f t="shared" si="84"/>
        <v>0</v>
      </c>
    </row>
    <row r="508" spans="1:69" ht="15" hidden="1" customHeight="1" x14ac:dyDescent="0.2">
      <c r="A508" s="3"/>
      <c r="B508" s="73"/>
      <c r="C508" s="74"/>
      <c r="D508" s="74"/>
      <c r="E508" s="74"/>
      <c r="F508" s="31">
        <f t="shared" si="89"/>
        <v>0</v>
      </c>
      <c r="G508" s="13"/>
      <c r="H508" s="4"/>
      <c r="I508" s="97">
        <f>BABSIN!G508</f>
        <v>0</v>
      </c>
      <c r="J508" s="97"/>
      <c r="K508" s="97"/>
      <c r="L508" s="97"/>
      <c r="M508" s="97"/>
      <c r="N508" s="97"/>
      <c r="O508" s="97"/>
      <c r="P508" s="97"/>
      <c r="Q508" s="97"/>
      <c r="R508" s="97"/>
      <c r="S508" s="97"/>
      <c r="T508" s="97"/>
      <c r="U508" s="97"/>
      <c r="V508" s="97"/>
      <c r="W508" s="98">
        <f>BABSIN!U508</f>
        <v>0</v>
      </c>
      <c r="X508" s="98"/>
      <c r="Y508" s="98"/>
      <c r="Z508" s="68"/>
      <c r="AA508" s="68"/>
      <c r="AB508" s="68"/>
      <c r="AC508" s="68"/>
      <c r="AD508" s="81"/>
      <c r="AE508" s="81"/>
      <c r="AF508" s="81"/>
      <c r="AG508" s="81"/>
      <c r="AH508" s="81"/>
      <c r="AI508" s="81">
        <f t="shared" si="86"/>
        <v>0</v>
      </c>
      <c r="AJ508" s="81"/>
      <c r="AK508" s="81"/>
      <c r="AL508" s="81"/>
      <c r="AM508" s="81"/>
      <c r="AN508" s="81"/>
      <c r="AO508" s="77">
        <f>IF(BABSIN!X508=0,,BABSIN!X508)</f>
        <v>0</v>
      </c>
      <c r="AP508" s="77"/>
      <c r="AQ508" s="77"/>
      <c r="AR508" s="77"/>
      <c r="AS508" s="77"/>
      <c r="AT508" s="77"/>
      <c r="AU508" s="77">
        <f t="shared" si="87"/>
        <v>0</v>
      </c>
      <c r="AV508" s="77"/>
      <c r="AW508" s="77"/>
      <c r="AX508" s="77"/>
      <c r="AY508" s="77"/>
      <c r="AZ508" s="77"/>
      <c r="BA508" s="99">
        <f t="shared" si="90"/>
        <v>0</v>
      </c>
      <c r="BB508" s="100"/>
      <c r="BC508" s="100"/>
      <c r="BD508" s="101"/>
      <c r="BE508" s="102">
        <f t="shared" si="91"/>
        <v>0</v>
      </c>
      <c r="BF508" s="103"/>
      <c r="BG508" s="104"/>
      <c r="BH508" s="6">
        <f t="shared" si="92"/>
        <v>0</v>
      </c>
      <c r="BI508" s="6">
        <f t="shared" si="83"/>
        <v>0</v>
      </c>
      <c r="BJ508" s="85">
        <f t="shared" si="85"/>
        <v>0</v>
      </c>
      <c r="BK508" s="85"/>
      <c r="BL508" s="85"/>
      <c r="BM508" s="85"/>
      <c r="BN508" s="86"/>
      <c r="BO508">
        <f t="shared" si="88"/>
        <v>0</v>
      </c>
      <c r="BQ508">
        <f t="shared" si="84"/>
        <v>0</v>
      </c>
    </row>
    <row r="509" spans="1:69" ht="15" hidden="1" customHeight="1" x14ac:dyDescent="0.2">
      <c r="A509" s="3"/>
      <c r="B509" s="73"/>
      <c r="C509" s="74"/>
      <c r="D509" s="74"/>
      <c r="E509" s="74"/>
      <c r="F509" s="31">
        <f t="shared" si="89"/>
        <v>0</v>
      </c>
      <c r="G509" s="13"/>
      <c r="H509" s="4"/>
      <c r="I509" s="97">
        <f>BABSIN!G509</f>
        <v>0</v>
      </c>
      <c r="J509" s="97"/>
      <c r="K509" s="97"/>
      <c r="L509" s="97"/>
      <c r="M509" s="97"/>
      <c r="N509" s="97"/>
      <c r="O509" s="97"/>
      <c r="P509" s="97"/>
      <c r="Q509" s="97"/>
      <c r="R509" s="97"/>
      <c r="S509" s="97"/>
      <c r="T509" s="97"/>
      <c r="U509" s="97"/>
      <c r="V509" s="97"/>
      <c r="W509" s="98">
        <f>BABSIN!U509</f>
        <v>0</v>
      </c>
      <c r="X509" s="98"/>
      <c r="Y509" s="98"/>
      <c r="Z509" s="68"/>
      <c r="AA509" s="68"/>
      <c r="AB509" s="68"/>
      <c r="AC509" s="68"/>
      <c r="AD509" s="81"/>
      <c r="AE509" s="81"/>
      <c r="AF509" s="81"/>
      <c r="AG509" s="81"/>
      <c r="AH509" s="81"/>
      <c r="AI509" s="81">
        <f t="shared" si="86"/>
        <v>0</v>
      </c>
      <c r="AJ509" s="81"/>
      <c r="AK509" s="81"/>
      <c r="AL509" s="81"/>
      <c r="AM509" s="81"/>
      <c r="AN509" s="81"/>
      <c r="AO509" s="77">
        <f>IF(BABSIN!X509=0,,BABSIN!X509)</f>
        <v>0</v>
      </c>
      <c r="AP509" s="77"/>
      <c r="AQ509" s="77"/>
      <c r="AR509" s="77"/>
      <c r="AS509" s="77"/>
      <c r="AT509" s="77"/>
      <c r="AU509" s="77">
        <f t="shared" si="87"/>
        <v>0</v>
      </c>
      <c r="AV509" s="77"/>
      <c r="AW509" s="77"/>
      <c r="AX509" s="77"/>
      <c r="AY509" s="77"/>
      <c r="AZ509" s="77"/>
      <c r="BA509" s="99">
        <f t="shared" si="90"/>
        <v>0</v>
      </c>
      <c r="BB509" s="100"/>
      <c r="BC509" s="100"/>
      <c r="BD509" s="101"/>
      <c r="BE509" s="102">
        <f t="shared" si="91"/>
        <v>0</v>
      </c>
      <c r="BF509" s="103"/>
      <c r="BG509" s="104"/>
      <c r="BH509" s="6">
        <f t="shared" si="92"/>
        <v>0</v>
      </c>
      <c r="BI509" s="6">
        <f t="shared" si="83"/>
        <v>0</v>
      </c>
      <c r="BJ509" s="85">
        <f t="shared" si="85"/>
        <v>0</v>
      </c>
      <c r="BK509" s="85"/>
      <c r="BL509" s="85"/>
      <c r="BM509" s="85"/>
      <c r="BN509" s="86"/>
      <c r="BO509">
        <f t="shared" si="88"/>
        <v>0</v>
      </c>
      <c r="BQ509">
        <f t="shared" si="84"/>
        <v>0</v>
      </c>
    </row>
    <row r="510" spans="1:69" ht="15" hidden="1" customHeight="1" x14ac:dyDescent="0.2">
      <c r="A510" s="3"/>
      <c r="B510" s="73"/>
      <c r="C510" s="74"/>
      <c r="D510" s="74"/>
      <c r="E510" s="74"/>
      <c r="F510" s="31">
        <f t="shared" si="89"/>
        <v>0</v>
      </c>
      <c r="G510" s="13"/>
      <c r="H510" s="4"/>
      <c r="I510" s="97">
        <f>BABSIN!G510</f>
        <v>0</v>
      </c>
      <c r="J510" s="97"/>
      <c r="K510" s="97"/>
      <c r="L510" s="97"/>
      <c r="M510" s="97"/>
      <c r="N510" s="97"/>
      <c r="O510" s="97"/>
      <c r="P510" s="97"/>
      <c r="Q510" s="97"/>
      <c r="R510" s="97"/>
      <c r="S510" s="97"/>
      <c r="T510" s="97"/>
      <c r="U510" s="97"/>
      <c r="V510" s="97"/>
      <c r="W510" s="98">
        <f>BABSIN!U510</f>
        <v>0</v>
      </c>
      <c r="X510" s="98"/>
      <c r="Y510" s="98"/>
      <c r="Z510" s="68"/>
      <c r="AA510" s="68"/>
      <c r="AB510" s="68"/>
      <c r="AC510" s="68"/>
      <c r="AD510" s="81"/>
      <c r="AE510" s="81"/>
      <c r="AF510" s="81"/>
      <c r="AG510" s="81"/>
      <c r="AH510" s="81"/>
      <c r="AI510" s="81">
        <f t="shared" si="86"/>
        <v>0</v>
      </c>
      <c r="AJ510" s="81"/>
      <c r="AK510" s="81"/>
      <c r="AL510" s="81"/>
      <c r="AM510" s="81"/>
      <c r="AN510" s="81"/>
      <c r="AO510" s="77">
        <f>IF(BABSIN!X510=0,,BABSIN!X510)</f>
        <v>0</v>
      </c>
      <c r="AP510" s="77"/>
      <c r="AQ510" s="77"/>
      <c r="AR510" s="77"/>
      <c r="AS510" s="77"/>
      <c r="AT510" s="77"/>
      <c r="AU510" s="77">
        <f t="shared" si="87"/>
        <v>0</v>
      </c>
      <c r="AV510" s="77"/>
      <c r="AW510" s="77"/>
      <c r="AX510" s="77"/>
      <c r="AY510" s="77"/>
      <c r="AZ510" s="77"/>
      <c r="BA510" s="99">
        <f t="shared" si="90"/>
        <v>0</v>
      </c>
      <c r="BB510" s="100"/>
      <c r="BC510" s="100"/>
      <c r="BD510" s="101"/>
      <c r="BE510" s="102">
        <f t="shared" si="91"/>
        <v>0</v>
      </c>
      <c r="BF510" s="103"/>
      <c r="BG510" s="104"/>
      <c r="BH510" s="6">
        <f t="shared" si="92"/>
        <v>0</v>
      </c>
      <c r="BI510" s="6">
        <f t="shared" si="83"/>
        <v>0</v>
      </c>
      <c r="BJ510" s="85">
        <f t="shared" si="85"/>
        <v>0</v>
      </c>
      <c r="BK510" s="85"/>
      <c r="BL510" s="85"/>
      <c r="BM510" s="85"/>
      <c r="BN510" s="86"/>
      <c r="BO510">
        <f t="shared" si="88"/>
        <v>0</v>
      </c>
      <c r="BQ510">
        <f t="shared" si="84"/>
        <v>0</v>
      </c>
    </row>
    <row r="511" spans="1:69" ht="15" hidden="1" customHeight="1" x14ac:dyDescent="0.2">
      <c r="A511" s="3"/>
      <c r="B511" s="73"/>
      <c r="C511" s="74"/>
      <c r="D511" s="74"/>
      <c r="E511" s="74"/>
      <c r="F511" s="31">
        <f t="shared" si="89"/>
        <v>0</v>
      </c>
      <c r="G511" s="13"/>
      <c r="H511" s="4"/>
      <c r="I511" s="97">
        <f>BABSIN!G511</f>
        <v>0</v>
      </c>
      <c r="J511" s="97"/>
      <c r="K511" s="97"/>
      <c r="L511" s="97"/>
      <c r="M511" s="97"/>
      <c r="N511" s="97"/>
      <c r="O511" s="97"/>
      <c r="P511" s="97"/>
      <c r="Q511" s="97"/>
      <c r="R511" s="97"/>
      <c r="S511" s="97"/>
      <c r="T511" s="97"/>
      <c r="U511" s="97"/>
      <c r="V511" s="97"/>
      <c r="W511" s="98">
        <f>BABSIN!U511</f>
        <v>0</v>
      </c>
      <c r="X511" s="98"/>
      <c r="Y511" s="98"/>
      <c r="Z511" s="68"/>
      <c r="AA511" s="68"/>
      <c r="AB511" s="68"/>
      <c r="AC511" s="68"/>
      <c r="AD511" s="81"/>
      <c r="AE511" s="81"/>
      <c r="AF511" s="81"/>
      <c r="AG511" s="81"/>
      <c r="AH511" s="81"/>
      <c r="AI511" s="81">
        <f t="shared" si="86"/>
        <v>0</v>
      </c>
      <c r="AJ511" s="81"/>
      <c r="AK511" s="81"/>
      <c r="AL511" s="81"/>
      <c r="AM511" s="81"/>
      <c r="AN511" s="81"/>
      <c r="AO511" s="77">
        <f>IF(BABSIN!X511=0,,BABSIN!X511)</f>
        <v>0</v>
      </c>
      <c r="AP511" s="77"/>
      <c r="AQ511" s="77"/>
      <c r="AR511" s="77"/>
      <c r="AS511" s="77"/>
      <c r="AT511" s="77"/>
      <c r="AU511" s="77">
        <f t="shared" si="87"/>
        <v>0</v>
      </c>
      <c r="AV511" s="77"/>
      <c r="AW511" s="77"/>
      <c r="AX511" s="77"/>
      <c r="AY511" s="77"/>
      <c r="AZ511" s="77"/>
      <c r="BA511" s="99">
        <f t="shared" si="90"/>
        <v>0</v>
      </c>
      <c r="BB511" s="100"/>
      <c r="BC511" s="100"/>
      <c r="BD511" s="101"/>
      <c r="BE511" s="102">
        <f t="shared" si="91"/>
        <v>0</v>
      </c>
      <c r="BF511" s="103"/>
      <c r="BG511" s="104"/>
      <c r="BH511" s="6">
        <f t="shared" si="92"/>
        <v>0</v>
      </c>
      <c r="BI511" s="6">
        <f t="shared" si="83"/>
        <v>0</v>
      </c>
      <c r="BJ511" s="85">
        <f t="shared" si="85"/>
        <v>0</v>
      </c>
      <c r="BK511" s="85"/>
      <c r="BL511" s="85"/>
      <c r="BM511" s="85"/>
      <c r="BN511" s="86"/>
      <c r="BO511">
        <f t="shared" si="88"/>
        <v>0</v>
      </c>
      <c r="BQ511">
        <f t="shared" si="84"/>
        <v>0</v>
      </c>
    </row>
    <row r="512" spans="1:69" ht="15" hidden="1" customHeight="1" x14ac:dyDescent="0.2">
      <c r="A512" s="3"/>
      <c r="B512" s="73"/>
      <c r="C512" s="74"/>
      <c r="D512" s="74"/>
      <c r="E512" s="74"/>
      <c r="F512" s="31">
        <f t="shared" si="89"/>
        <v>0</v>
      </c>
      <c r="G512" s="13"/>
      <c r="H512" s="4"/>
      <c r="I512" s="97">
        <f>BABSIN!G512</f>
        <v>0</v>
      </c>
      <c r="J512" s="97"/>
      <c r="K512" s="97"/>
      <c r="L512" s="97"/>
      <c r="M512" s="97"/>
      <c r="N512" s="97"/>
      <c r="O512" s="97"/>
      <c r="P512" s="97"/>
      <c r="Q512" s="97"/>
      <c r="R512" s="97"/>
      <c r="S512" s="97"/>
      <c r="T512" s="97"/>
      <c r="U512" s="97"/>
      <c r="V512" s="97"/>
      <c r="W512" s="98">
        <f>BABSIN!U512</f>
        <v>0</v>
      </c>
      <c r="X512" s="98"/>
      <c r="Y512" s="98"/>
      <c r="Z512" s="68"/>
      <c r="AA512" s="68"/>
      <c r="AB512" s="68"/>
      <c r="AC512" s="68"/>
      <c r="AD512" s="81"/>
      <c r="AE512" s="81"/>
      <c r="AF512" s="81"/>
      <c r="AG512" s="81"/>
      <c r="AH512" s="81"/>
      <c r="AI512" s="81">
        <f t="shared" si="86"/>
        <v>0</v>
      </c>
      <c r="AJ512" s="81"/>
      <c r="AK512" s="81"/>
      <c r="AL512" s="81"/>
      <c r="AM512" s="81"/>
      <c r="AN512" s="81"/>
      <c r="AO512" s="77">
        <f>IF(BABSIN!X512=0,,BABSIN!X512)</f>
        <v>0</v>
      </c>
      <c r="AP512" s="77"/>
      <c r="AQ512" s="77"/>
      <c r="AR512" s="77"/>
      <c r="AS512" s="77"/>
      <c r="AT512" s="77"/>
      <c r="AU512" s="77">
        <f t="shared" si="87"/>
        <v>0</v>
      </c>
      <c r="AV512" s="77"/>
      <c r="AW512" s="77"/>
      <c r="AX512" s="77"/>
      <c r="AY512" s="77"/>
      <c r="AZ512" s="77"/>
      <c r="BA512" s="99">
        <f t="shared" si="90"/>
        <v>0</v>
      </c>
      <c r="BB512" s="100"/>
      <c r="BC512" s="100"/>
      <c r="BD512" s="101"/>
      <c r="BE512" s="102">
        <f t="shared" si="91"/>
        <v>0</v>
      </c>
      <c r="BF512" s="103"/>
      <c r="BG512" s="104"/>
      <c r="BH512" s="6">
        <f t="shared" si="92"/>
        <v>0</v>
      </c>
      <c r="BI512" s="6">
        <f t="shared" si="83"/>
        <v>0</v>
      </c>
      <c r="BJ512" s="85">
        <f t="shared" si="85"/>
        <v>0</v>
      </c>
      <c r="BK512" s="85"/>
      <c r="BL512" s="85"/>
      <c r="BM512" s="85"/>
      <c r="BN512" s="86"/>
      <c r="BO512">
        <f t="shared" si="88"/>
        <v>0</v>
      </c>
      <c r="BQ512">
        <f t="shared" si="84"/>
        <v>0</v>
      </c>
    </row>
    <row r="513" spans="1:69" ht="15" hidden="1" customHeight="1" x14ac:dyDescent="0.2">
      <c r="A513" s="3"/>
      <c r="B513" s="73"/>
      <c r="C513" s="74"/>
      <c r="D513" s="74"/>
      <c r="E513" s="74"/>
      <c r="F513" s="31">
        <f t="shared" si="89"/>
        <v>0</v>
      </c>
      <c r="G513" s="13"/>
      <c r="H513" s="4"/>
      <c r="I513" s="97">
        <f>BABSIN!G513</f>
        <v>0</v>
      </c>
      <c r="J513" s="97"/>
      <c r="K513" s="97"/>
      <c r="L513" s="97"/>
      <c r="M513" s="97"/>
      <c r="N513" s="97"/>
      <c r="O513" s="97"/>
      <c r="P513" s="97"/>
      <c r="Q513" s="97"/>
      <c r="R513" s="97"/>
      <c r="S513" s="97"/>
      <c r="T513" s="97"/>
      <c r="U513" s="97"/>
      <c r="V513" s="97"/>
      <c r="W513" s="98">
        <f>BABSIN!U513</f>
        <v>0</v>
      </c>
      <c r="X513" s="98"/>
      <c r="Y513" s="98"/>
      <c r="Z513" s="68"/>
      <c r="AA513" s="68"/>
      <c r="AB513" s="68"/>
      <c r="AC513" s="68"/>
      <c r="AD513" s="81"/>
      <c r="AE513" s="81"/>
      <c r="AF513" s="81"/>
      <c r="AG513" s="81"/>
      <c r="AH513" s="81"/>
      <c r="AI513" s="81">
        <f t="shared" si="86"/>
        <v>0</v>
      </c>
      <c r="AJ513" s="81"/>
      <c r="AK513" s="81"/>
      <c r="AL513" s="81"/>
      <c r="AM513" s="81"/>
      <c r="AN513" s="81"/>
      <c r="AO513" s="77">
        <f>IF(BABSIN!X513=0,,BABSIN!X513)</f>
        <v>0</v>
      </c>
      <c r="AP513" s="77"/>
      <c r="AQ513" s="77"/>
      <c r="AR513" s="77"/>
      <c r="AS513" s="77"/>
      <c r="AT513" s="77"/>
      <c r="AU513" s="77">
        <f t="shared" si="87"/>
        <v>0</v>
      </c>
      <c r="AV513" s="77"/>
      <c r="AW513" s="77"/>
      <c r="AX513" s="77"/>
      <c r="AY513" s="77"/>
      <c r="AZ513" s="77"/>
      <c r="BA513" s="99">
        <f t="shared" si="90"/>
        <v>0</v>
      </c>
      <c r="BB513" s="100"/>
      <c r="BC513" s="100"/>
      <c r="BD513" s="101"/>
      <c r="BE513" s="102">
        <f t="shared" si="91"/>
        <v>0</v>
      </c>
      <c r="BF513" s="103"/>
      <c r="BG513" s="104"/>
      <c r="BH513" s="6">
        <f t="shared" si="92"/>
        <v>0</v>
      </c>
      <c r="BI513" s="6">
        <f t="shared" si="83"/>
        <v>0</v>
      </c>
      <c r="BJ513" s="85">
        <f t="shared" si="85"/>
        <v>0</v>
      </c>
      <c r="BK513" s="85"/>
      <c r="BL513" s="85"/>
      <c r="BM513" s="85"/>
      <c r="BN513" s="86"/>
      <c r="BO513">
        <f t="shared" si="88"/>
        <v>0</v>
      </c>
      <c r="BQ513">
        <f t="shared" si="84"/>
        <v>0</v>
      </c>
    </row>
    <row r="514" spans="1:69" ht="15" hidden="1" customHeight="1" x14ac:dyDescent="0.2">
      <c r="A514" s="3"/>
      <c r="B514" s="73"/>
      <c r="C514" s="74"/>
      <c r="D514" s="74"/>
      <c r="E514" s="74"/>
      <c r="F514" s="31">
        <f t="shared" si="89"/>
        <v>0</v>
      </c>
      <c r="G514" s="13"/>
      <c r="H514" s="4"/>
      <c r="I514" s="97">
        <f>BABSIN!G514</f>
        <v>0</v>
      </c>
      <c r="J514" s="97"/>
      <c r="K514" s="97"/>
      <c r="L514" s="97"/>
      <c r="M514" s="97"/>
      <c r="N514" s="97"/>
      <c r="O514" s="97"/>
      <c r="P514" s="97"/>
      <c r="Q514" s="97"/>
      <c r="R514" s="97"/>
      <c r="S514" s="97"/>
      <c r="T514" s="97"/>
      <c r="U514" s="97"/>
      <c r="V514" s="97"/>
      <c r="W514" s="98">
        <f>BABSIN!U514</f>
        <v>0</v>
      </c>
      <c r="X514" s="98"/>
      <c r="Y514" s="98"/>
      <c r="Z514" s="68"/>
      <c r="AA514" s="68"/>
      <c r="AB514" s="68"/>
      <c r="AC514" s="68"/>
      <c r="AD514" s="81"/>
      <c r="AE514" s="81"/>
      <c r="AF514" s="81"/>
      <c r="AG514" s="81"/>
      <c r="AH514" s="81"/>
      <c r="AI514" s="81">
        <f t="shared" si="86"/>
        <v>0</v>
      </c>
      <c r="AJ514" s="81"/>
      <c r="AK514" s="81"/>
      <c r="AL514" s="81"/>
      <c r="AM514" s="81"/>
      <c r="AN514" s="81"/>
      <c r="AO514" s="77">
        <f>IF(BABSIN!X514=0,,BABSIN!X514)</f>
        <v>0</v>
      </c>
      <c r="AP514" s="77"/>
      <c r="AQ514" s="77"/>
      <c r="AR514" s="77"/>
      <c r="AS514" s="77"/>
      <c r="AT514" s="77"/>
      <c r="AU514" s="77">
        <f t="shared" si="87"/>
        <v>0</v>
      </c>
      <c r="AV514" s="77"/>
      <c r="AW514" s="77"/>
      <c r="AX514" s="77"/>
      <c r="AY514" s="77"/>
      <c r="AZ514" s="77"/>
      <c r="BA514" s="99">
        <f t="shared" si="90"/>
        <v>0</v>
      </c>
      <c r="BB514" s="100"/>
      <c r="BC514" s="100"/>
      <c r="BD514" s="101"/>
      <c r="BE514" s="102">
        <f t="shared" si="91"/>
        <v>0</v>
      </c>
      <c r="BF514" s="103"/>
      <c r="BG514" s="104"/>
      <c r="BH514" s="6">
        <f t="shared" si="92"/>
        <v>0</v>
      </c>
      <c r="BI514" s="6">
        <f t="shared" si="83"/>
        <v>0</v>
      </c>
      <c r="BJ514" s="85">
        <f t="shared" si="85"/>
        <v>0</v>
      </c>
      <c r="BK514" s="85"/>
      <c r="BL514" s="85"/>
      <c r="BM514" s="85"/>
      <c r="BN514" s="86"/>
      <c r="BO514">
        <f t="shared" si="88"/>
        <v>0</v>
      </c>
      <c r="BQ514">
        <f t="shared" si="84"/>
        <v>0</v>
      </c>
    </row>
    <row r="515" spans="1:69" ht="15" hidden="1" customHeight="1" x14ac:dyDescent="0.2">
      <c r="A515" s="3"/>
      <c r="B515" s="73"/>
      <c r="C515" s="74"/>
      <c r="D515" s="74"/>
      <c r="E515" s="74"/>
      <c r="F515" s="31">
        <f t="shared" si="89"/>
        <v>0</v>
      </c>
      <c r="G515" s="13"/>
      <c r="H515" s="4"/>
      <c r="I515" s="97">
        <f>BABSIN!G515</f>
        <v>0</v>
      </c>
      <c r="J515" s="97"/>
      <c r="K515" s="97"/>
      <c r="L515" s="97"/>
      <c r="M515" s="97"/>
      <c r="N515" s="97"/>
      <c r="O515" s="97"/>
      <c r="P515" s="97"/>
      <c r="Q515" s="97"/>
      <c r="R515" s="97"/>
      <c r="S515" s="97"/>
      <c r="T515" s="97"/>
      <c r="U515" s="97"/>
      <c r="V515" s="97"/>
      <c r="W515" s="98">
        <f>BABSIN!U515</f>
        <v>0</v>
      </c>
      <c r="X515" s="98"/>
      <c r="Y515" s="98"/>
      <c r="Z515" s="68"/>
      <c r="AA515" s="68"/>
      <c r="AB515" s="68"/>
      <c r="AC515" s="68"/>
      <c r="AD515" s="81"/>
      <c r="AE515" s="81"/>
      <c r="AF515" s="81"/>
      <c r="AG515" s="81"/>
      <c r="AH515" s="81"/>
      <c r="AI515" s="81">
        <f t="shared" si="86"/>
        <v>0</v>
      </c>
      <c r="AJ515" s="81"/>
      <c r="AK515" s="81"/>
      <c r="AL515" s="81"/>
      <c r="AM515" s="81"/>
      <c r="AN515" s="81"/>
      <c r="AO515" s="77">
        <f>IF(BABSIN!X515=0,,BABSIN!X515)</f>
        <v>0</v>
      </c>
      <c r="AP515" s="77"/>
      <c r="AQ515" s="77"/>
      <c r="AR515" s="77"/>
      <c r="AS515" s="77"/>
      <c r="AT515" s="77"/>
      <c r="AU515" s="77">
        <f t="shared" si="87"/>
        <v>0</v>
      </c>
      <c r="AV515" s="77"/>
      <c r="AW515" s="77"/>
      <c r="AX515" s="77"/>
      <c r="AY515" s="77"/>
      <c r="AZ515" s="77"/>
      <c r="BA515" s="99">
        <f t="shared" si="90"/>
        <v>0</v>
      </c>
      <c r="BB515" s="100"/>
      <c r="BC515" s="100"/>
      <c r="BD515" s="101"/>
      <c r="BE515" s="102">
        <f t="shared" si="91"/>
        <v>0</v>
      </c>
      <c r="BF515" s="103"/>
      <c r="BG515" s="104"/>
      <c r="BH515" s="6">
        <f t="shared" si="92"/>
        <v>0</v>
      </c>
      <c r="BI515" s="6">
        <f t="shared" si="83"/>
        <v>0</v>
      </c>
      <c r="BJ515" s="85">
        <f t="shared" si="85"/>
        <v>0</v>
      </c>
      <c r="BK515" s="85"/>
      <c r="BL515" s="85"/>
      <c r="BM515" s="85"/>
      <c r="BN515" s="86"/>
      <c r="BO515">
        <f t="shared" si="88"/>
        <v>0</v>
      </c>
      <c r="BQ515">
        <f t="shared" si="84"/>
        <v>0</v>
      </c>
    </row>
    <row r="516" spans="1:69" ht="15" hidden="1" customHeight="1" x14ac:dyDescent="0.2">
      <c r="A516" s="3"/>
      <c r="B516" s="73"/>
      <c r="C516" s="74"/>
      <c r="D516" s="74"/>
      <c r="E516" s="74"/>
      <c r="F516" s="31">
        <f t="shared" si="89"/>
        <v>0</v>
      </c>
      <c r="G516" s="13"/>
      <c r="H516" s="4"/>
      <c r="I516" s="97">
        <f>BABSIN!G516</f>
        <v>0</v>
      </c>
      <c r="J516" s="97"/>
      <c r="K516" s="97"/>
      <c r="L516" s="97"/>
      <c r="M516" s="97"/>
      <c r="N516" s="97"/>
      <c r="O516" s="97"/>
      <c r="P516" s="97"/>
      <c r="Q516" s="97"/>
      <c r="R516" s="97"/>
      <c r="S516" s="97"/>
      <c r="T516" s="97"/>
      <c r="U516" s="97"/>
      <c r="V516" s="97"/>
      <c r="W516" s="98">
        <f>BABSIN!U516</f>
        <v>0</v>
      </c>
      <c r="X516" s="98"/>
      <c r="Y516" s="98"/>
      <c r="Z516" s="68"/>
      <c r="AA516" s="68"/>
      <c r="AB516" s="68"/>
      <c r="AC516" s="68"/>
      <c r="AD516" s="81"/>
      <c r="AE516" s="81"/>
      <c r="AF516" s="81"/>
      <c r="AG516" s="81"/>
      <c r="AH516" s="81"/>
      <c r="AI516" s="81">
        <f t="shared" si="86"/>
        <v>0</v>
      </c>
      <c r="AJ516" s="81"/>
      <c r="AK516" s="81"/>
      <c r="AL516" s="81"/>
      <c r="AM516" s="81"/>
      <c r="AN516" s="81"/>
      <c r="AO516" s="77">
        <f>IF(BABSIN!X516=0,,BABSIN!X516)</f>
        <v>0</v>
      </c>
      <c r="AP516" s="77"/>
      <c r="AQ516" s="77"/>
      <c r="AR516" s="77"/>
      <c r="AS516" s="77"/>
      <c r="AT516" s="77"/>
      <c r="AU516" s="77">
        <f t="shared" si="87"/>
        <v>0</v>
      </c>
      <c r="AV516" s="77"/>
      <c r="AW516" s="77"/>
      <c r="AX516" s="77"/>
      <c r="AY516" s="77"/>
      <c r="AZ516" s="77"/>
      <c r="BA516" s="99">
        <f t="shared" si="90"/>
        <v>0</v>
      </c>
      <c r="BB516" s="100"/>
      <c r="BC516" s="100"/>
      <c r="BD516" s="101"/>
      <c r="BE516" s="102">
        <f t="shared" si="91"/>
        <v>0</v>
      </c>
      <c r="BF516" s="103"/>
      <c r="BG516" s="104"/>
      <c r="BH516" s="6">
        <f t="shared" si="92"/>
        <v>0</v>
      </c>
      <c r="BI516" s="6">
        <f t="shared" ref="BI516:BI579" si="93">IF(A516="S",BJ516,)</f>
        <v>0</v>
      </c>
      <c r="BJ516" s="85">
        <f t="shared" si="85"/>
        <v>0</v>
      </c>
      <c r="BK516" s="85"/>
      <c r="BL516" s="85"/>
      <c r="BM516" s="85"/>
      <c r="BN516" s="86"/>
      <c r="BO516">
        <f t="shared" si="88"/>
        <v>0</v>
      </c>
      <c r="BQ516">
        <f t="shared" si="84"/>
        <v>0</v>
      </c>
    </row>
    <row r="517" spans="1:69" ht="15" hidden="1" customHeight="1" x14ac:dyDescent="0.2">
      <c r="A517" s="3"/>
      <c r="B517" s="73"/>
      <c r="C517" s="74"/>
      <c r="D517" s="74"/>
      <c r="E517" s="74"/>
      <c r="F517" s="31">
        <f t="shared" si="89"/>
        <v>0</v>
      </c>
      <c r="G517" s="13"/>
      <c r="H517" s="4"/>
      <c r="I517" s="97">
        <f>BABSIN!G517</f>
        <v>0</v>
      </c>
      <c r="J517" s="97"/>
      <c r="K517" s="97"/>
      <c r="L517" s="97"/>
      <c r="M517" s="97"/>
      <c r="N517" s="97"/>
      <c r="O517" s="97"/>
      <c r="P517" s="97"/>
      <c r="Q517" s="97"/>
      <c r="R517" s="97"/>
      <c r="S517" s="97"/>
      <c r="T517" s="97"/>
      <c r="U517" s="97"/>
      <c r="V517" s="97"/>
      <c r="W517" s="98">
        <f>BABSIN!U517</f>
        <v>0</v>
      </c>
      <c r="X517" s="98"/>
      <c r="Y517" s="98"/>
      <c r="Z517" s="68"/>
      <c r="AA517" s="68"/>
      <c r="AB517" s="68"/>
      <c r="AC517" s="68"/>
      <c r="AD517" s="81"/>
      <c r="AE517" s="81"/>
      <c r="AF517" s="81"/>
      <c r="AG517" s="81"/>
      <c r="AH517" s="81"/>
      <c r="AI517" s="81">
        <f t="shared" si="86"/>
        <v>0</v>
      </c>
      <c r="AJ517" s="81"/>
      <c r="AK517" s="81"/>
      <c r="AL517" s="81"/>
      <c r="AM517" s="81"/>
      <c r="AN517" s="81"/>
      <c r="AO517" s="77">
        <f>IF(BABSIN!X517=0,,BABSIN!X517)</f>
        <v>0</v>
      </c>
      <c r="AP517" s="77"/>
      <c r="AQ517" s="77"/>
      <c r="AR517" s="77"/>
      <c r="AS517" s="77"/>
      <c r="AT517" s="77"/>
      <c r="AU517" s="77">
        <f t="shared" si="87"/>
        <v>0</v>
      </c>
      <c r="AV517" s="77"/>
      <c r="AW517" s="77"/>
      <c r="AX517" s="77"/>
      <c r="AY517" s="77"/>
      <c r="AZ517" s="77"/>
      <c r="BA517" s="99">
        <f t="shared" si="90"/>
        <v>0</v>
      </c>
      <c r="BB517" s="100"/>
      <c r="BC517" s="100"/>
      <c r="BD517" s="101"/>
      <c r="BE517" s="102">
        <f t="shared" si="91"/>
        <v>0</v>
      </c>
      <c r="BF517" s="103"/>
      <c r="BG517" s="104"/>
      <c r="BH517" s="6">
        <f t="shared" si="92"/>
        <v>0</v>
      </c>
      <c r="BI517" s="6">
        <f t="shared" si="93"/>
        <v>0</v>
      </c>
      <c r="BJ517" s="85">
        <f t="shared" si="85"/>
        <v>0</v>
      </c>
      <c r="BK517" s="85"/>
      <c r="BL517" s="85"/>
      <c r="BM517" s="85"/>
      <c r="BN517" s="86"/>
      <c r="BO517">
        <f t="shared" si="88"/>
        <v>0</v>
      </c>
      <c r="BQ517">
        <f t="shared" si="84"/>
        <v>0</v>
      </c>
    </row>
    <row r="518" spans="1:69" ht="15" hidden="1" customHeight="1" x14ac:dyDescent="0.2">
      <c r="A518" s="3"/>
      <c r="B518" s="73"/>
      <c r="C518" s="74"/>
      <c r="D518" s="74"/>
      <c r="E518" s="74"/>
      <c r="F518" s="31">
        <f t="shared" si="89"/>
        <v>0</v>
      </c>
      <c r="G518" s="13"/>
      <c r="H518" s="4"/>
      <c r="I518" s="97">
        <f>BABSIN!G518</f>
        <v>0</v>
      </c>
      <c r="J518" s="97"/>
      <c r="K518" s="97"/>
      <c r="L518" s="97"/>
      <c r="M518" s="97"/>
      <c r="N518" s="97"/>
      <c r="O518" s="97"/>
      <c r="P518" s="97"/>
      <c r="Q518" s="97"/>
      <c r="R518" s="97"/>
      <c r="S518" s="97"/>
      <c r="T518" s="97"/>
      <c r="U518" s="97"/>
      <c r="V518" s="97"/>
      <c r="W518" s="98">
        <f>BABSIN!U518</f>
        <v>0</v>
      </c>
      <c r="X518" s="98"/>
      <c r="Y518" s="98"/>
      <c r="Z518" s="68"/>
      <c r="AA518" s="68"/>
      <c r="AB518" s="68"/>
      <c r="AC518" s="68"/>
      <c r="AD518" s="81"/>
      <c r="AE518" s="81"/>
      <c r="AF518" s="81"/>
      <c r="AG518" s="81"/>
      <c r="AH518" s="81"/>
      <c r="AI518" s="81">
        <f t="shared" si="86"/>
        <v>0</v>
      </c>
      <c r="AJ518" s="81"/>
      <c r="AK518" s="81"/>
      <c r="AL518" s="81"/>
      <c r="AM518" s="81"/>
      <c r="AN518" s="81"/>
      <c r="AO518" s="77">
        <f>IF(BABSIN!X518=0,,BABSIN!X518)</f>
        <v>0</v>
      </c>
      <c r="AP518" s="77"/>
      <c r="AQ518" s="77"/>
      <c r="AR518" s="77"/>
      <c r="AS518" s="77"/>
      <c r="AT518" s="77"/>
      <c r="AU518" s="77">
        <f t="shared" si="87"/>
        <v>0</v>
      </c>
      <c r="AV518" s="77"/>
      <c r="AW518" s="77"/>
      <c r="AX518" s="77"/>
      <c r="AY518" s="77"/>
      <c r="AZ518" s="77"/>
      <c r="BA518" s="99">
        <f t="shared" si="90"/>
        <v>0</v>
      </c>
      <c r="BB518" s="100"/>
      <c r="BC518" s="100"/>
      <c r="BD518" s="101"/>
      <c r="BE518" s="102">
        <f t="shared" si="91"/>
        <v>0</v>
      </c>
      <c r="BF518" s="103"/>
      <c r="BG518" s="104"/>
      <c r="BH518" s="6">
        <f t="shared" si="92"/>
        <v>0</v>
      </c>
      <c r="BI518" s="6">
        <f t="shared" si="93"/>
        <v>0</v>
      </c>
      <c r="BJ518" s="85">
        <f t="shared" si="85"/>
        <v>0</v>
      </c>
      <c r="BK518" s="85"/>
      <c r="BL518" s="85"/>
      <c r="BM518" s="85"/>
      <c r="BN518" s="86"/>
      <c r="BO518">
        <f t="shared" si="88"/>
        <v>0</v>
      </c>
      <c r="BQ518">
        <f t="shared" si="84"/>
        <v>0</v>
      </c>
    </row>
    <row r="519" spans="1:69" ht="15" hidden="1" customHeight="1" x14ac:dyDescent="0.2">
      <c r="A519" s="3"/>
      <c r="B519" s="73"/>
      <c r="C519" s="74"/>
      <c r="D519" s="74"/>
      <c r="E519" s="74"/>
      <c r="F519" s="31">
        <f t="shared" si="89"/>
        <v>0</v>
      </c>
      <c r="G519" s="13"/>
      <c r="H519" s="4"/>
      <c r="I519" s="97">
        <f>BABSIN!G519</f>
        <v>0</v>
      </c>
      <c r="J519" s="97"/>
      <c r="K519" s="97"/>
      <c r="L519" s="97"/>
      <c r="M519" s="97"/>
      <c r="N519" s="97"/>
      <c r="O519" s="97"/>
      <c r="P519" s="97"/>
      <c r="Q519" s="97"/>
      <c r="R519" s="97"/>
      <c r="S519" s="97"/>
      <c r="T519" s="97"/>
      <c r="U519" s="97"/>
      <c r="V519" s="97"/>
      <c r="W519" s="98">
        <f>BABSIN!U519</f>
        <v>0</v>
      </c>
      <c r="X519" s="98"/>
      <c r="Y519" s="98"/>
      <c r="Z519" s="68"/>
      <c r="AA519" s="68"/>
      <c r="AB519" s="68"/>
      <c r="AC519" s="68"/>
      <c r="AD519" s="81"/>
      <c r="AE519" s="81"/>
      <c r="AF519" s="81"/>
      <c r="AG519" s="81"/>
      <c r="AH519" s="81"/>
      <c r="AI519" s="81">
        <f t="shared" si="86"/>
        <v>0</v>
      </c>
      <c r="AJ519" s="81"/>
      <c r="AK519" s="81"/>
      <c r="AL519" s="81"/>
      <c r="AM519" s="81"/>
      <c r="AN519" s="81"/>
      <c r="AO519" s="77">
        <f>IF(BABSIN!X519=0,,BABSIN!X519)</f>
        <v>0</v>
      </c>
      <c r="AP519" s="77"/>
      <c r="AQ519" s="77"/>
      <c r="AR519" s="77"/>
      <c r="AS519" s="77"/>
      <c r="AT519" s="77"/>
      <c r="AU519" s="77">
        <f t="shared" si="87"/>
        <v>0</v>
      </c>
      <c r="AV519" s="77"/>
      <c r="AW519" s="77"/>
      <c r="AX519" s="77"/>
      <c r="AY519" s="77"/>
      <c r="AZ519" s="77"/>
      <c r="BA519" s="99">
        <f t="shared" si="90"/>
        <v>0</v>
      </c>
      <c r="BB519" s="100"/>
      <c r="BC519" s="100"/>
      <c r="BD519" s="101"/>
      <c r="BE519" s="102">
        <f t="shared" si="91"/>
        <v>0</v>
      </c>
      <c r="BF519" s="103"/>
      <c r="BG519" s="104"/>
      <c r="BH519" s="6">
        <f t="shared" si="92"/>
        <v>0</v>
      </c>
      <c r="BI519" s="6">
        <f t="shared" si="93"/>
        <v>0</v>
      </c>
      <c r="BJ519" s="85">
        <f t="shared" si="85"/>
        <v>0</v>
      </c>
      <c r="BK519" s="85"/>
      <c r="BL519" s="85"/>
      <c r="BM519" s="85"/>
      <c r="BN519" s="86"/>
      <c r="BO519">
        <f t="shared" si="88"/>
        <v>0</v>
      </c>
      <c r="BQ519">
        <f t="shared" si="84"/>
        <v>0</v>
      </c>
    </row>
    <row r="520" spans="1:69" ht="15" hidden="1" customHeight="1" x14ac:dyDescent="0.2">
      <c r="A520" s="3"/>
      <c r="B520" s="73"/>
      <c r="C520" s="74"/>
      <c r="D520" s="74"/>
      <c r="E520" s="74"/>
      <c r="F520" s="31">
        <f t="shared" si="89"/>
        <v>0</v>
      </c>
      <c r="G520" s="13"/>
      <c r="H520" s="4"/>
      <c r="I520" s="97">
        <f>BABSIN!G520</f>
        <v>0</v>
      </c>
      <c r="J520" s="97"/>
      <c r="K520" s="97"/>
      <c r="L520" s="97"/>
      <c r="M520" s="97"/>
      <c r="N520" s="97"/>
      <c r="O520" s="97"/>
      <c r="P520" s="97"/>
      <c r="Q520" s="97"/>
      <c r="R520" s="97"/>
      <c r="S520" s="97"/>
      <c r="T520" s="97"/>
      <c r="U520" s="97"/>
      <c r="V520" s="97"/>
      <c r="W520" s="98">
        <f>BABSIN!U520</f>
        <v>0</v>
      </c>
      <c r="X520" s="98"/>
      <c r="Y520" s="98"/>
      <c r="Z520" s="68"/>
      <c r="AA520" s="68"/>
      <c r="AB520" s="68"/>
      <c r="AC520" s="68"/>
      <c r="AD520" s="81"/>
      <c r="AE520" s="81"/>
      <c r="AF520" s="81"/>
      <c r="AG520" s="81"/>
      <c r="AH520" s="81"/>
      <c r="AI520" s="81">
        <f t="shared" si="86"/>
        <v>0</v>
      </c>
      <c r="AJ520" s="81"/>
      <c r="AK520" s="81"/>
      <c r="AL520" s="81"/>
      <c r="AM520" s="81"/>
      <c r="AN520" s="81"/>
      <c r="AO520" s="77">
        <f>IF(BABSIN!X520=0,,BABSIN!X520)</f>
        <v>0</v>
      </c>
      <c r="AP520" s="77"/>
      <c r="AQ520" s="77"/>
      <c r="AR520" s="77"/>
      <c r="AS520" s="77"/>
      <c r="AT520" s="77"/>
      <c r="AU520" s="77">
        <f t="shared" si="87"/>
        <v>0</v>
      </c>
      <c r="AV520" s="77"/>
      <c r="AW520" s="77"/>
      <c r="AX520" s="77"/>
      <c r="AY520" s="77"/>
      <c r="AZ520" s="77"/>
      <c r="BA520" s="99">
        <f t="shared" si="90"/>
        <v>0</v>
      </c>
      <c r="BB520" s="100"/>
      <c r="BC520" s="100"/>
      <c r="BD520" s="101"/>
      <c r="BE520" s="102">
        <f t="shared" si="91"/>
        <v>0</v>
      </c>
      <c r="BF520" s="103"/>
      <c r="BG520" s="104"/>
      <c r="BH520" s="6">
        <f t="shared" si="92"/>
        <v>0</v>
      </c>
      <c r="BI520" s="6">
        <f t="shared" si="93"/>
        <v>0</v>
      </c>
      <c r="BJ520" s="85">
        <f t="shared" si="85"/>
        <v>0</v>
      </c>
      <c r="BK520" s="85"/>
      <c r="BL520" s="85"/>
      <c r="BM520" s="85"/>
      <c r="BN520" s="86"/>
      <c r="BO520">
        <f t="shared" si="88"/>
        <v>0</v>
      </c>
      <c r="BQ520">
        <f t="shared" si="84"/>
        <v>0</v>
      </c>
    </row>
    <row r="521" spans="1:69" ht="15" hidden="1" customHeight="1" x14ac:dyDescent="0.2">
      <c r="A521" s="3"/>
      <c r="B521" s="73"/>
      <c r="C521" s="74"/>
      <c r="D521" s="74"/>
      <c r="E521" s="74"/>
      <c r="F521" s="31">
        <f t="shared" si="89"/>
        <v>0</v>
      </c>
      <c r="G521" s="13"/>
      <c r="H521" s="4"/>
      <c r="I521" s="97">
        <f>BABSIN!G521</f>
        <v>0</v>
      </c>
      <c r="J521" s="97"/>
      <c r="K521" s="97"/>
      <c r="L521" s="97"/>
      <c r="M521" s="97"/>
      <c r="N521" s="97"/>
      <c r="O521" s="97"/>
      <c r="P521" s="97"/>
      <c r="Q521" s="97"/>
      <c r="R521" s="97"/>
      <c r="S521" s="97"/>
      <c r="T521" s="97"/>
      <c r="U521" s="97"/>
      <c r="V521" s="97"/>
      <c r="W521" s="98">
        <f>BABSIN!U521</f>
        <v>0</v>
      </c>
      <c r="X521" s="98"/>
      <c r="Y521" s="98"/>
      <c r="Z521" s="68"/>
      <c r="AA521" s="68"/>
      <c r="AB521" s="68"/>
      <c r="AC521" s="68"/>
      <c r="AD521" s="81"/>
      <c r="AE521" s="81"/>
      <c r="AF521" s="81"/>
      <c r="AG521" s="81"/>
      <c r="AH521" s="81"/>
      <c r="AI521" s="81">
        <f t="shared" si="86"/>
        <v>0</v>
      </c>
      <c r="AJ521" s="81"/>
      <c r="AK521" s="81"/>
      <c r="AL521" s="81"/>
      <c r="AM521" s="81"/>
      <c r="AN521" s="81"/>
      <c r="AO521" s="77">
        <f>IF(BABSIN!X521=0,,BABSIN!X521)</f>
        <v>0</v>
      </c>
      <c r="AP521" s="77"/>
      <c r="AQ521" s="77"/>
      <c r="AR521" s="77"/>
      <c r="AS521" s="77"/>
      <c r="AT521" s="77"/>
      <c r="AU521" s="77">
        <f t="shared" si="87"/>
        <v>0</v>
      </c>
      <c r="AV521" s="77"/>
      <c r="AW521" s="77"/>
      <c r="AX521" s="77"/>
      <c r="AY521" s="77"/>
      <c r="AZ521" s="77"/>
      <c r="BA521" s="99">
        <f t="shared" si="90"/>
        <v>0</v>
      </c>
      <c r="BB521" s="100"/>
      <c r="BC521" s="100"/>
      <c r="BD521" s="101"/>
      <c r="BE521" s="102">
        <f t="shared" si="91"/>
        <v>0</v>
      </c>
      <c r="BF521" s="103"/>
      <c r="BG521" s="104"/>
      <c r="BH521" s="6">
        <f t="shared" si="92"/>
        <v>0</v>
      </c>
      <c r="BI521" s="6">
        <f t="shared" si="93"/>
        <v>0</v>
      </c>
      <c r="BJ521" s="85">
        <f t="shared" si="85"/>
        <v>0</v>
      </c>
      <c r="BK521" s="85"/>
      <c r="BL521" s="85"/>
      <c r="BM521" s="85"/>
      <c r="BN521" s="86"/>
      <c r="BO521">
        <f t="shared" si="88"/>
        <v>0</v>
      </c>
      <c r="BQ521">
        <f t="shared" si="84"/>
        <v>0</v>
      </c>
    </row>
    <row r="522" spans="1:69" ht="15" hidden="1" customHeight="1" x14ac:dyDescent="0.2">
      <c r="A522" s="3"/>
      <c r="B522" s="73"/>
      <c r="C522" s="74"/>
      <c r="D522" s="74"/>
      <c r="E522" s="74"/>
      <c r="F522" s="31">
        <f t="shared" si="89"/>
        <v>0</v>
      </c>
      <c r="G522" s="13"/>
      <c r="H522" s="4"/>
      <c r="I522" s="97">
        <f>BABSIN!G522</f>
        <v>0</v>
      </c>
      <c r="J522" s="97"/>
      <c r="K522" s="97"/>
      <c r="L522" s="97"/>
      <c r="M522" s="97"/>
      <c r="N522" s="97"/>
      <c r="O522" s="97"/>
      <c r="P522" s="97"/>
      <c r="Q522" s="97"/>
      <c r="R522" s="97"/>
      <c r="S522" s="97"/>
      <c r="T522" s="97"/>
      <c r="U522" s="97"/>
      <c r="V522" s="97"/>
      <c r="W522" s="98">
        <f>BABSIN!U522</f>
        <v>0</v>
      </c>
      <c r="X522" s="98"/>
      <c r="Y522" s="98"/>
      <c r="Z522" s="68"/>
      <c r="AA522" s="68"/>
      <c r="AB522" s="68"/>
      <c r="AC522" s="68"/>
      <c r="AD522" s="81"/>
      <c r="AE522" s="81"/>
      <c r="AF522" s="81"/>
      <c r="AG522" s="81"/>
      <c r="AH522" s="81"/>
      <c r="AI522" s="81">
        <f t="shared" si="86"/>
        <v>0</v>
      </c>
      <c r="AJ522" s="81"/>
      <c r="AK522" s="81"/>
      <c r="AL522" s="81"/>
      <c r="AM522" s="81"/>
      <c r="AN522" s="81"/>
      <c r="AO522" s="77">
        <f>IF(BABSIN!X522=0,,BABSIN!X522)</f>
        <v>0</v>
      </c>
      <c r="AP522" s="77"/>
      <c r="AQ522" s="77"/>
      <c r="AR522" s="77"/>
      <c r="AS522" s="77"/>
      <c r="AT522" s="77"/>
      <c r="AU522" s="77">
        <f t="shared" si="87"/>
        <v>0</v>
      </c>
      <c r="AV522" s="77"/>
      <c r="AW522" s="77"/>
      <c r="AX522" s="77"/>
      <c r="AY522" s="77"/>
      <c r="AZ522" s="77"/>
      <c r="BA522" s="99">
        <f t="shared" si="90"/>
        <v>0</v>
      </c>
      <c r="BB522" s="100"/>
      <c r="BC522" s="100"/>
      <c r="BD522" s="101"/>
      <c r="BE522" s="102">
        <f t="shared" si="91"/>
        <v>0</v>
      </c>
      <c r="BF522" s="103"/>
      <c r="BG522" s="104"/>
      <c r="BH522" s="6">
        <f t="shared" si="92"/>
        <v>0</v>
      </c>
      <c r="BI522" s="6">
        <f t="shared" si="93"/>
        <v>0</v>
      </c>
      <c r="BJ522" s="85">
        <f t="shared" si="85"/>
        <v>0</v>
      </c>
      <c r="BK522" s="85"/>
      <c r="BL522" s="85"/>
      <c r="BM522" s="85"/>
      <c r="BN522" s="86"/>
      <c r="BO522">
        <f t="shared" si="88"/>
        <v>0</v>
      </c>
      <c r="BQ522">
        <f t="shared" si="84"/>
        <v>0</v>
      </c>
    </row>
    <row r="523" spans="1:69" ht="15" hidden="1" customHeight="1" x14ac:dyDescent="0.2">
      <c r="A523" s="3"/>
      <c r="B523" s="73"/>
      <c r="C523" s="74"/>
      <c r="D523" s="74"/>
      <c r="E523" s="74"/>
      <c r="F523" s="31">
        <f t="shared" si="89"/>
        <v>0</v>
      </c>
      <c r="G523" s="13"/>
      <c r="H523" s="4"/>
      <c r="I523" s="97">
        <f>BABSIN!G523</f>
        <v>0</v>
      </c>
      <c r="J523" s="97"/>
      <c r="K523" s="97"/>
      <c r="L523" s="97"/>
      <c r="M523" s="97"/>
      <c r="N523" s="97"/>
      <c r="O523" s="97"/>
      <c r="P523" s="97"/>
      <c r="Q523" s="97"/>
      <c r="R523" s="97"/>
      <c r="S523" s="97"/>
      <c r="T523" s="97"/>
      <c r="U523" s="97"/>
      <c r="V523" s="97"/>
      <c r="W523" s="98">
        <f>BABSIN!U523</f>
        <v>0</v>
      </c>
      <c r="X523" s="98"/>
      <c r="Y523" s="98"/>
      <c r="Z523" s="68"/>
      <c r="AA523" s="68"/>
      <c r="AB523" s="68"/>
      <c r="AC523" s="68"/>
      <c r="AD523" s="81"/>
      <c r="AE523" s="81"/>
      <c r="AF523" s="81"/>
      <c r="AG523" s="81"/>
      <c r="AH523" s="81"/>
      <c r="AI523" s="81">
        <f t="shared" si="86"/>
        <v>0</v>
      </c>
      <c r="AJ523" s="81"/>
      <c r="AK523" s="81"/>
      <c r="AL523" s="81"/>
      <c r="AM523" s="81"/>
      <c r="AN523" s="81"/>
      <c r="AO523" s="77">
        <f>IF(BABSIN!X523=0,,BABSIN!X523)</f>
        <v>0</v>
      </c>
      <c r="AP523" s="77"/>
      <c r="AQ523" s="77"/>
      <c r="AR523" s="77"/>
      <c r="AS523" s="77"/>
      <c r="AT523" s="77"/>
      <c r="AU523" s="77">
        <f t="shared" si="87"/>
        <v>0</v>
      </c>
      <c r="AV523" s="77"/>
      <c r="AW523" s="77"/>
      <c r="AX523" s="77"/>
      <c r="AY523" s="77"/>
      <c r="AZ523" s="77"/>
      <c r="BA523" s="99">
        <f t="shared" si="90"/>
        <v>0</v>
      </c>
      <c r="BB523" s="100"/>
      <c r="BC523" s="100"/>
      <c r="BD523" s="101"/>
      <c r="BE523" s="102">
        <f t="shared" si="91"/>
        <v>0</v>
      </c>
      <c r="BF523" s="103"/>
      <c r="BG523" s="104"/>
      <c r="BH523" s="6">
        <f t="shared" si="92"/>
        <v>0</v>
      </c>
      <c r="BI523" s="6">
        <f t="shared" si="93"/>
        <v>0</v>
      </c>
      <c r="BJ523" s="85">
        <f t="shared" si="85"/>
        <v>0</v>
      </c>
      <c r="BK523" s="85"/>
      <c r="BL523" s="85"/>
      <c r="BM523" s="85"/>
      <c r="BN523" s="86"/>
      <c r="BO523">
        <f t="shared" si="88"/>
        <v>0</v>
      </c>
      <c r="BQ523">
        <f t="shared" si="84"/>
        <v>0</v>
      </c>
    </row>
    <row r="524" spans="1:69" ht="15" hidden="1" customHeight="1" x14ac:dyDescent="0.2">
      <c r="A524" s="3"/>
      <c r="B524" s="73"/>
      <c r="C524" s="74"/>
      <c r="D524" s="74"/>
      <c r="E524" s="74"/>
      <c r="F524" s="31">
        <f t="shared" si="89"/>
        <v>0</v>
      </c>
      <c r="G524" s="13"/>
      <c r="H524" s="4"/>
      <c r="I524" s="97">
        <f>BABSIN!G524</f>
        <v>0</v>
      </c>
      <c r="J524" s="97"/>
      <c r="K524" s="97"/>
      <c r="L524" s="97"/>
      <c r="M524" s="97"/>
      <c r="N524" s="97"/>
      <c r="O524" s="97"/>
      <c r="P524" s="97"/>
      <c r="Q524" s="97"/>
      <c r="R524" s="97"/>
      <c r="S524" s="97"/>
      <c r="T524" s="97"/>
      <c r="U524" s="97"/>
      <c r="V524" s="97"/>
      <c r="W524" s="98">
        <f>BABSIN!U524</f>
        <v>0</v>
      </c>
      <c r="X524" s="98"/>
      <c r="Y524" s="98"/>
      <c r="Z524" s="68"/>
      <c r="AA524" s="68"/>
      <c r="AB524" s="68"/>
      <c r="AC524" s="68"/>
      <c r="AD524" s="81"/>
      <c r="AE524" s="81"/>
      <c r="AF524" s="81"/>
      <c r="AG524" s="81"/>
      <c r="AH524" s="81"/>
      <c r="AI524" s="81">
        <f t="shared" si="86"/>
        <v>0</v>
      </c>
      <c r="AJ524" s="81"/>
      <c r="AK524" s="81"/>
      <c r="AL524" s="81"/>
      <c r="AM524" s="81"/>
      <c r="AN524" s="81"/>
      <c r="AO524" s="77">
        <f>IF(BABSIN!X524=0,,BABSIN!X524)</f>
        <v>0</v>
      </c>
      <c r="AP524" s="77"/>
      <c r="AQ524" s="77"/>
      <c r="AR524" s="77"/>
      <c r="AS524" s="77"/>
      <c r="AT524" s="77"/>
      <c r="AU524" s="77">
        <f t="shared" si="87"/>
        <v>0</v>
      </c>
      <c r="AV524" s="77"/>
      <c r="AW524" s="77"/>
      <c r="AX524" s="77"/>
      <c r="AY524" s="77"/>
      <c r="AZ524" s="77"/>
      <c r="BA524" s="99">
        <f t="shared" si="90"/>
        <v>0</v>
      </c>
      <c r="BB524" s="100"/>
      <c r="BC524" s="100"/>
      <c r="BD524" s="101"/>
      <c r="BE524" s="102">
        <f t="shared" si="91"/>
        <v>0</v>
      </c>
      <c r="BF524" s="103"/>
      <c r="BG524" s="104"/>
      <c r="BH524" s="6">
        <f t="shared" si="92"/>
        <v>0</v>
      </c>
      <c r="BI524" s="6">
        <f t="shared" si="93"/>
        <v>0</v>
      </c>
      <c r="BJ524" s="85">
        <f t="shared" si="85"/>
        <v>0</v>
      </c>
      <c r="BK524" s="85"/>
      <c r="BL524" s="85"/>
      <c r="BM524" s="85"/>
      <c r="BN524" s="86"/>
      <c r="BO524">
        <f t="shared" si="88"/>
        <v>0</v>
      </c>
      <c r="BQ524">
        <f t="shared" si="84"/>
        <v>0</v>
      </c>
    </row>
    <row r="525" spans="1:69" ht="15" hidden="1" customHeight="1" x14ac:dyDescent="0.2">
      <c r="A525" s="3"/>
      <c r="B525" s="73"/>
      <c r="C525" s="74"/>
      <c r="D525" s="74"/>
      <c r="E525" s="74"/>
      <c r="F525" s="31">
        <f t="shared" si="89"/>
        <v>0</v>
      </c>
      <c r="G525" s="13"/>
      <c r="H525" s="4"/>
      <c r="I525" s="97">
        <f>BABSIN!G525</f>
        <v>0</v>
      </c>
      <c r="J525" s="97"/>
      <c r="K525" s="97"/>
      <c r="L525" s="97"/>
      <c r="M525" s="97"/>
      <c r="N525" s="97"/>
      <c r="O525" s="97"/>
      <c r="P525" s="97"/>
      <c r="Q525" s="97"/>
      <c r="R525" s="97"/>
      <c r="S525" s="97"/>
      <c r="T525" s="97"/>
      <c r="U525" s="97"/>
      <c r="V525" s="97"/>
      <c r="W525" s="98">
        <f>BABSIN!U525</f>
        <v>0</v>
      </c>
      <c r="X525" s="98"/>
      <c r="Y525" s="98"/>
      <c r="Z525" s="68"/>
      <c r="AA525" s="68"/>
      <c r="AB525" s="68"/>
      <c r="AC525" s="68"/>
      <c r="AD525" s="81"/>
      <c r="AE525" s="81"/>
      <c r="AF525" s="81"/>
      <c r="AG525" s="81"/>
      <c r="AH525" s="81"/>
      <c r="AI525" s="81">
        <f t="shared" si="86"/>
        <v>0</v>
      </c>
      <c r="AJ525" s="81"/>
      <c r="AK525" s="81"/>
      <c r="AL525" s="81"/>
      <c r="AM525" s="81"/>
      <c r="AN525" s="81"/>
      <c r="AO525" s="77">
        <f>IF(BABSIN!X525=0,,BABSIN!X525)</f>
        <v>0</v>
      </c>
      <c r="AP525" s="77"/>
      <c r="AQ525" s="77"/>
      <c r="AR525" s="77"/>
      <c r="AS525" s="77"/>
      <c r="AT525" s="77"/>
      <c r="AU525" s="77">
        <f t="shared" si="87"/>
        <v>0</v>
      </c>
      <c r="AV525" s="77"/>
      <c r="AW525" s="77"/>
      <c r="AX525" s="77"/>
      <c r="AY525" s="77"/>
      <c r="AZ525" s="77"/>
      <c r="BA525" s="99">
        <f t="shared" si="90"/>
        <v>0</v>
      </c>
      <c r="BB525" s="100"/>
      <c r="BC525" s="100"/>
      <c r="BD525" s="101"/>
      <c r="BE525" s="102">
        <f t="shared" si="91"/>
        <v>0</v>
      </c>
      <c r="BF525" s="103"/>
      <c r="BG525" s="104"/>
      <c r="BH525" s="6">
        <f t="shared" si="92"/>
        <v>0</v>
      </c>
      <c r="BI525" s="6">
        <f t="shared" si="93"/>
        <v>0</v>
      </c>
      <c r="BJ525" s="85">
        <f t="shared" si="85"/>
        <v>0</v>
      </c>
      <c r="BK525" s="85"/>
      <c r="BL525" s="85"/>
      <c r="BM525" s="85"/>
      <c r="BN525" s="86"/>
      <c r="BO525">
        <f t="shared" si="88"/>
        <v>0</v>
      </c>
      <c r="BQ525">
        <f t="shared" si="84"/>
        <v>0</v>
      </c>
    </row>
    <row r="526" spans="1:69" ht="15" hidden="1" customHeight="1" x14ac:dyDescent="0.2">
      <c r="A526" s="3"/>
      <c r="B526" s="73"/>
      <c r="C526" s="74"/>
      <c r="D526" s="74"/>
      <c r="E526" s="74"/>
      <c r="F526" s="31">
        <f t="shared" si="89"/>
        <v>0</v>
      </c>
      <c r="G526" s="13"/>
      <c r="H526" s="4"/>
      <c r="I526" s="97">
        <f>BABSIN!G526</f>
        <v>0</v>
      </c>
      <c r="J526" s="97"/>
      <c r="K526" s="97"/>
      <c r="L526" s="97"/>
      <c r="M526" s="97"/>
      <c r="N526" s="97"/>
      <c r="O526" s="97"/>
      <c r="P526" s="97"/>
      <c r="Q526" s="97"/>
      <c r="R526" s="97"/>
      <c r="S526" s="97"/>
      <c r="T526" s="97"/>
      <c r="U526" s="97"/>
      <c r="V526" s="97"/>
      <c r="W526" s="98">
        <f>BABSIN!U526</f>
        <v>0</v>
      </c>
      <c r="X526" s="98"/>
      <c r="Y526" s="98"/>
      <c r="Z526" s="68"/>
      <c r="AA526" s="68"/>
      <c r="AB526" s="68"/>
      <c r="AC526" s="68"/>
      <c r="AD526" s="81"/>
      <c r="AE526" s="81"/>
      <c r="AF526" s="81"/>
      <c r="AG526" s="81"/>
      <c r="AH526" s="81"/>
      <c r="AI526" s="81">
        <f t="shared" si="86"/>
        <v>0</v>
      </c>
      <c r="AJ526" s="81"/>
      <c r="AK526" s="81"/>
      <c r="AL526" s="81"/>
      <c r="AM526" s="81"/>
      <c r="AN526" s="81"/>
      <c r="AO526" s="77">
        <f>IF(BABSIN!X526=0,,BABSIN!X526)</f>
        <v>0</v>
      </c>
      <c r="AP526" s="77"/>
      <c r="AQ526" s="77"/>
      <c r="AR526" s="77"/>
      <c r="AS526" s="77"/>
      <c r="AT526" s="77"/>
      <c r="AU526" s="77">
        <f t="shared" si="87"/>
        <v>0</v>
      </c>
      <c r="AV526" s="77"/>
      <c r="AW526" s="77"/>
      <c r="AX526" s="77"/>
      <c r="AY526" s="77"/>
      <c r="AZ526" s="77"/>
      <c r="BA526" s="99">
        <f t="shared" si="90"/>
        <v>0</v>
      </c>
      <c r="BB526" s="100"/>
      <c r="BC526" s="100"/>
      <c r="BD526" s="101"/>
      <c r="BE526" s="102">
        <f t="shared" si="91"/>
        <v>0</v>
      </c>
      <c r="BF526" s="103"/>
      <c r="BG526" s="104"/>
      <c r="BH526" s="6">
        <f t="shared" si="92"/>
        <v>0</v>
      </c>
      <c r="BI526" s="6">
        <f t="shared" si="93"/>
        <v>0</v>
      </c>
      <c r="BJ526" s="85">
        <f t="shared" si="85"/>
        <v>0</v>
      </c>
      <c r="BK526" s="85"/>
      <c r="BL526" s="85"/>
      <c r="BM526" s="85"/>
      <c r="BN526" s="86"/>
      <c r="BO526">
        <f t="shared" si="88"/>
        <v>0</v>
      </c>
      <c r="BQ526">
        <f t="shared" si="84"/>
        <v>0</v>
      </c>
    </row>
    <row r="527" spans="1:69" ht="15" hidden="1" customHeight="1" x14ac:dyDescent="0.2">
      <c r="A527" s="3"/>
      <c r="B527" s="73"/>
      <c r="C527" s="74"/>
      <c r="D527" s="74"/>
      <c r="E527" s="74"/>
      <c r="F527" s="31">
        <f t="shared" si="89"/>
        <v>0</v>
      </c>
      <c r="G527" s="13"/>
      <c r="H527" s="4"/>
      <c r="I527" s="97">
        <f>BABSIN!G527</f>
        <v>0</v>
      </c>
      <c r="J527" s="97"/>
      <c r="K527" s="97"/>
      <c r="L527" s="97"/>
      <c r="M527" s="97"/>
      <c r="N527" s="97"/>
      <c r="O527" s="97"/>
      <c r="P527" s="97"/>
      <c r="Q527" s="97"/>
      <c r="R527" s="97"/>
      <c r="S527" s="97"/>
      <c r="T527" s="97"/>
      <c r="U527" s="97"/>
      <c r="V527" s="97"/>
      <c r="W527" s="98">
        <f>BABSIN!U527</f>
        <v>0</v>
      </c>
      <c r="X527" s="98"/>
      <c r="Y527" s="98"/>
      <c r="Z527" s="68"/>
      <c r="AA527" s="68"/>
      <c r="AB527" s="68"/>
      <c r="AC527" s="68"/>
      <c r="AD527" s="81"/>
      <c r="AE527" s="81"/>
      <c r="AF527" s="81"/>
      <c r="AG527" s="81"/>
      <c r="AH527" s="81"/>
      <c r="AI527" s="81">
        <f t="shared" si="86"/>
        <v>0</v>
      </c>
      <c r="AJ527" s="81"/>
      <c r="AK527" s="81"/>
      <c r="AL527" s="81"/>
      <c r="AM527" s="81"/>
      <c r="AN527" s="81"/>
      <c r="AO527" s="77">
        <f>IF(BABSIN!X527=0,,BABSIN!X527)</f>
        <v>0</v>
      </c>
      <c r="AP527" s="77"/>
      <c r="AQ527" s="77"/>
      <c r="AR527" s="77"/>
      <c r="AS527" s="77"/>
      <c r="AT527" s="77"/>
      <c r="AU527" s="77">
        <f t="shared" si="87"/>
        <v>0</v>
      </c>
      <c r="AV527" s="77"/>
      <c r="AW527" s="77"/>
      <c r="AX527" s="77"/>
      <c r="AY527" s="77"/>
      <c r="AZ527" s="77"/>
      <c r="BA527" s="99">
        <f t="shared" si="90"/>
        <v>0</v>
      </c>
      <c r="BB527" s="100"/>
      <c r="BC527" s="100"/>
      <c r="BD527" s="101"/>
      <c r="BE527" s="102">
        <f t="shared" si="91"/>
        <v>0</v>
      </c>
      <c r="BF527" s="103"/>
      <c r="BG527" s="104"/>
      <c r="BH527" s="6">
        <f t="shared" si="92"/>
        <v>0</v>
      </c>
      <c r="BI527" s="6">
        <f t="shared" si="93"/>
        <v>0</v>
      </c>
      <c r="BJ527" s="85">
        <f t="shared" si="85"/>
        <v>0</v>
      </c>
      <c r="BK527" s="85"/>
      <c r="BL527" s="85"/>
      <c r="BM527" s="85"/>
      <c r="BN527" s="86"/>
      <c r="BO527">
        <f t="shared" si="88"/>
        <v>0</v>
      </c>
      <c r="BQ527">
        <f t="shared" si="84"/>
        <v>0</v>
      </c>
    </row>
    <row r="528" spans="1:69" ht="15" hidden="1" customHeight="1" x14ac:dyDescent="0.2">
      <c r="A528" s="3"/>
      <c r="B528" s="73"/>
      <c r="C528" s="74"/>
      <c r="D528" s="74"/>
      <c r="E528" s="74"/>
      <c r="F528" s="31">
        <f t="shared" si="89"/>
        <v>0</v>
      </c>
      <c r="G528" s="13"/>
      <c r="H528" s="4"/>
      <c r="I528" s="97">
        <f>BABSIN!G528</f>
        <v>0</v>
      </c>
      <c r="J528" s="97"/>
      <c r="K528" s="97"/>
      <c r="L528" s="97"/>
      <c r="M528" s="97"/>
      <c r="N528" s="97"/>
      <c r="O528" s="97"/>
      <c r="P528" s="97"/>
      <c r="Q528" s="97"/>
      <c r="R528" s="97"/>
      <c r="S528" s="97"/>
      <c r="T528" s="97"/>
      <c r="U528" s="97"/>
      <c r="V528" s="97"/>
      <c r="W528" s="98">
        <f>BABSIN!U528</f>
        <v>0</v>
      </c>
      <c r="X528" s="98"/>
      <c r="Y528" s="98"/>
      <c r="Z528" s="68"/>
      <c r="AA528" s="68"/>
      <c r="AB528" s="68"/>
      <c r="AC528" s="68"/>
      <c r="AD528" s="81"/>
      <c r="AE528" s="81"/>
      <c r="AF528" s="81"/>
      <c r="AG528" s="81"/>
      <c r="AH528" s="81"/>
      <c r="AI528" s="81">
        <f t="shared" si="86"/>
        <v>0</v>
      </c>
      <c r="AJ528" s="81"/>
      <c r="AK528" s="81"/>
      <c r="AL528" s="81"/>
      <c r="AM528" s="81"/>
      <c r="AN528" s="81"/>
      <c r="AO528" s="77">
        <f>IF(BABSIN!X528=0,,BABSIN!X528)</f>
        <v>0</v>
      </c>
      <c r="AP528" s="77"/>
      <c r="AQ528" s="77"/>
      <c r="AR528" s="77"/>
      <c r="AS528" s="77"/>
      <c r="AT528" s="77"/>
      <c r="AU528" s="77">
        <f t="shared" si="87"/>
        <v>0</v>
      </c>
      <c r="AV528" s="77"/>
      <c r="AW528" s="77"/>
      <c r="AX528" s="77"/>
      <c r="AY528" s="77"/>
      <c r="AZ528" s="77"/>
      <c r="BA528" s="99">
        <f t="shared" si="90"/>
        <v>0</v>
      </c>
      <c r="BB528" s="100"/>
      <c r="BC528" s="100"/>
      <c r="BD528" s="101"/>
      <c r="BE528" s="102">
        <f t="shared" si="91"/>
        <v>0</v>
      </c>
      <c r="BF528" s="103"/>
      <c r="BG528" s="104"/>
      <c r="BH528" s="6">
        <f t="shared" si="92"/>
        <v>0</v>
      </c>
      <c r="BI528" s="6">
        <f t="shared" si="93"/>
        <v>0</v>
      </c>
      <c r="BJ528" s="85">
        <f t="shared" si="85"/>
        <v>0</v>
      </c>
      <c r="BK528" s="85"/>
      <c r="BL528" s="85"/>
      <c r="BM528" s="85"/>
      <c r="BN528" s="86"/>
      <c r="BO528">
        <f t="shared" si="88"/>
        <v>0</v>
      </c>
      <c r="BQ528">
        <f t="shared" si="84"/>
        <v>0</v>
      </c>
    </row>
    <row r="529" spans="1:69" ht="15" hidden="1" customHeight="1" x14ac:dyDescent="0.2">
      <c r="A529" s="3"/>
      <c r="B529" s="73"/>
      <c r="C529" s="74"/>
      <c r="D529" s="74"/>
      <c r="E529" s="74"/>
      <c r="F529" s="31">
        <f t="shared" si="89"/>
        <v>0</v>
      </c>
      <c r="G529" s="13"/>
      <c r="H529" s="4"/>
      <c r="I529" s="97">
        <f>BABSIN!G529</f>
        <v>0</v>
      </c>
      <c r="J529" s="97"/>
      <c r="K529" s="97"/>
      <c r="L529" s="97"/>
      <c r="M529" s="97"/>
      <c r="N529" s="97"/>
      <c r="O529" s="97"/>
      <c r="P529" s="97"/>
      <c r="Q529" s="97"/>
      <c r="R529" s="97"/>
      <c r="S529" s="97"/>
      <c r="T529" s="97"/>
      <c r="U529" s="97"/>
      <c r="V529" s="97"/>
      <c r="W529" s="98">
        <f>BABSIN!U529</f>
        <v>0</v>
      </c>
      <c r="X529" s="98"/>
      <c r="Y529" s="98"/>
      <c r="Z529" s="68"/>
      <c r="AA529" s="68"/>
      <c r="AB529" s="68"/>
      <c r="AC529" s="68"/>
      <c r="AD529" s="81"/>
      <c r="AE529" s="81"/>
      <c r="AF529" s="81"/>
      <c r="AG529" s="81"/>
      <c r="AH529" s="81"/>
      <c r="AI529" s="81">
        <f t="shared" si="86"/>
        <v>0</v>
      </c>
      <c r="AJ529" s="81"/>
      <c r="AK529" s="81"/>
      <c r="AL529" s="81"/>
      <c r="AM529" s="81"/>
      <c r="AN529" s="81"/>
      <c r="AO529" s="77">
        <f>IF(BABSIN!X529=0,,BABSIN!X529)</f>
        <v>0</v>
      </c>
      <c r="AP529" s="77"/>
      <c r="AQ529" s="77"/>
      <c r="AR529" s="77"/>
      <c r="AS529" s="77"/>
      <c r="AT529" s="77"/>
      <c r="AU529" s="77">
        <f t="shared" si="87"/>
        <v>0</v>
      </c>
      <c r="AV529" s="77"/>
      <c r="AW529" s="77"/>
      <c r="AX529" s="77"/>
      <c r="AY529" s="77"/>
      <c r="AZ529" s="77"/>
      <c r="BA529" s="99">
        <f t="shared" si="90"/>
        <v>0</v>
      </c>
      <c r="BB529" s="100"/>
      <c r="BC529" s="100"/>
      <c r="BD529" s="101"/>
      <c r="BE529" s="102">
        <f t="shared" si="91"/>
        <v>0</v>
      </c>
      <c r="BF529" s="103"/>
      <c r="BG529" s="104"/>
      <c r="BH529" s="6">
        <f t="shared" si="92"/>
        <v>0</v>
      </c>
      <c r="BI529" s="6">
        <f t="shared" si="93"/>
        <v>0</v>
      </c>
      <c r="BJ529" s="85">
        <f t="shared" si="85"/>
        <v>0</v>
      </c>
      <c r="BK529" s="85"/>
      <c r="BL529" s="85"/>
      <c r="BM529" s="85"/>
      <c r="BN529" s="86"/>
      <c r="BO529">
        <f t="shared" si="88"/>
        <v>0</v>
      </c>
      <c r="BQ529">
        <f t="shared" ref="BQ529:BQ592" si="94">ROUND(AU529*Z529,2)</f>
        <v>0</v>
      </c>
    </row>
    <row r="530" spans="1:69" ht="15" hidden="1" customHeight="1" x14ac:dyDescent="0.2">
      <c r="A530" s="3"/>
      <c r="B530" s="73"/>
      <c r="C530" s="74"/>
      <c r="D530" s="74"/>
      <c r="E530" s="74"/>
      <c r="F530" s="31">
        <f t="shared" si="89"/>
        <v>0</v>
      </c>
      <c r="G530" s="13"/>
      <c r="H530" s="4"/>
      <c r="I530" s="97">
        <f>BABSIN!G530</f>
        <v>0</v>
      </c>
      <c r="J530" s="97"/>
      <c r="K530" s="97"/>
      <c r="L530" s="97"/>
      <c r="M530" s="97"/>
      <c r="N530" s="97"/>
      <c r="O530" s="97"/>
      <c r="P530" s="97"/>
      <c r="Q530" s="97"/>
      <c r="R530" s="97"/>
      <c r="S530" s="97"/>
      <c r="T530" s="97"/>
      <c r="U530" s="97"/>
      <c r="V530" s="97"/>
      <c r="W530" s="98">
        <f>BABSIN!U530</f>
        <v>0</v>
      </c>
      <c r="X530" s="98"/>
      <c r="Y530" s="98"/>
      <c r="Z530" s="68"/>
      <c r="AA530" s="68"/>
      <c r="AB530" s="68"/>
      <c r="AC530" s="68"/>
      <c r="AD530" s="81"/>
      <c r="AE530" s="81"/>
      <c r="AF530" s="81"/>
      <c r="AG530" s="81"/>
      <c r="AH530" s="81"/>
      <c r="AI530" s="81">
        <f t="shared" si="86"/>
        <v>0</v>
      </c>
      <c r="AJ530" s="81"/>
      <c r="AK530" s="81"/>
      <c r="AL530" s="81"/>
      <c r="AM530" s="81"/>
      <c r="AN530" s="81"/>
      <c r="AO530" s="77">
        <f>IF(BABSIN!X530=0,,BABSIN!X530)</f>
        <v>0</v>
      </c>
      <c r="AP530" s="77"/>
      <c r="AQ530" s="77"/>
      <c r="AR530" s="77"/>
      <c r="AS530" s="77"/>
      <c r="AT530" s="77"/>
      <c r="AU530" s="77">
        <f t="shared" si="87"/>
        <v>0</v>
      </c>
      <c r="AV530" s="77"/>
      <c r="AW530" s="77"/>
      <c r="AX530" s="77"/>
      <c r="AY530" s="77"/>
      <c r="AZ530" s="77"/>
      <c r="BA530" s="99">
        <f t="shared" si="90"/>
        <v>0</v>
      </c>
      <c r="BB530" s="100"/>
      <c r="BC530" s="100"/>
      <c r="BD530" s="101"/>
      <c r="BE530" s="102">
        <f t="shared" si="91"/>
        <v>0</v>
      </c>
      <c r="BF530" s="103"/>
      <c r="BG530" s="104"/>
      <c r="BH530" s="6">
        <f t="shared" si="92"/>
        <v>0</v>
      </c>
      <c r="BI530" s="6">
        <f t="shared" si="93"/>
        <v>0</v>
      </c>
      <c r="BJ530" s="85">
        <f t="shared" ref="BJ530:BJ593" si="95">IF(AND(A530&lt;&gt;"",A530="S"),ROUND(Z530*$AD530,2),IF(AND(A530&lt;&gt;"",A530="T"),SUMIFS(IS,IC,CR),))</f>
        <v>0</v>
      </c>
      <c r="BK530" s="85"/>
      <c r="BL530" s="85"/>
      <c r="BM530" s="85"/>
      <c r="BN530" s="86"/>
      <c r="BO530">
        <f t="shared" si="88"/>
        <v>0</v>
      </c>
      <c r="BQ530">
        <f t="shared" si="94"/>
        <v>0</v>
      </c>
    </row>
    <row r="531" spans="1:69" ht="15" hidden="1" customHeight="1" x14ac:dyDescent="0.2">
      <c r="A531" s="3"/>
      <c r="B531" s="73"/>
      <c r="C531" s="74"/>
      <c r="D531" s="74"/>
      <c r="E531" s="74"/>
      <c r="F531" s="31">
        <f t="shared" si="89"/>
        <v>0</v>
      </c>
      <c r="G531" s="13"/>
      <c r="H531" s="4"/>
      <c r="I531" s="97">
        <f>BABSIN!G531</f>
        <v>0</v>
      </c>
      <c r="J531" s="97"/>
      <c r="K531" s="97"/>
      <c r="L531" s="97"/>
      <c r="M531" s="97"/>
      <c r="N531" s="97"/>
      <c r="O531" s="97"/>
      <c r="P531" s="97"/>
      <c r="Q531" s="97"/>
      <c r="R531" s="97"/>
      <c r="S531" s="97"/>
      <c r="T531" s="97"/>
      <c r="U531" s="97"/>
      <c r="V531" s="97"/>
      <c r="W531" s="98">
        <f>BABSIN!U531</f>
        <v>0</v>
      </c>
      <c r="X531" s="98"/>
      <c r="Y531" s="98"/>
      <c r="Z531" s="68"/>
      <c r="AA531" s="68"/>
      <c r="AB531" s="68"/>
      <c r="AC531" s="68"/>
      <c r="AD531" s="81"/>
      <c r="AE531" s="81"/>
      <c r="AF531" s="81"/>
      <c r="AG531" s="81"/>
      <c r="AH531" s="81"/>
      <c r="AI531" s="81">
        <f t="shared" ref="AI531:AI594" si="96">AD531*Z531</f>
        <v>0</v>
      </c>
      <c r="AJ531" s="81"/>
      <c r="AK531" s="81"/>
      <c r="AL531" s="81"/>
      <c r="AM531" s="81"/>
      <c r="AN531" s="81"/>
      <c r="AO531" s="77">
        <f>IF(BABSIN!X531=0,,BABSIN!X531)</f>
        <v>0</v>
      </c>
      <c r="AP531" s="77"/>
      <c r="AQ531" s="77"/>
      <c r="AR531" s="77"/>
      <c r="AS531" s="77"/>
      <c r="AT531" s="77"/>
      <c r="AU531" s="77">
        <f t="shared" ref="AU531:AU594" si="97">IF(A531="T",BJ531,ROUND(AO531*(1+$BK$11),2))</f>
        <v>0</v>
      </c>
      <c r="AV531" s="77"/>
      <c r="AW531" s="77"/>
      <c r="AX531" s="77"/>
      <c r="AY531" s="77"/>
      <c r="AZ531" s="77"/>
      <c r="BA531" s="99">
        <f t="shared" si="90"/>
        <v>0</v>
      </c>
      <c r="BB531" s="100"/>
      <c r="BC531" s="100"/>
      <c r="BD531" s="101"/>
      <c r="BE531" s="102">
        <f t="shared" si="91"/>
        <v>0</v>
      </c>
      <c r="BF531" s="103"/>
      <c r="BG531" s="104"/>
      <c r="BH531" s="6">
        <f t="shared" si="92"/>
        <v>0</v>
      </c>
      <c r="BI531" s="6">
        <f t="shared" si="93"/>
        <v>0</v>
      </c>
      <c r="BJ531" s="85">
        <f t="shared" si="95"/>
        <v>0</v>
      </c>
      <c r="BK531" s="85"/>
      <c r="BL531" s="85"/>
      <c r="BM531" s="85"/>
      <c r="BN531" s="86"/>
      <c r="BO531">
        <f t="shared" si="88"/>
        <v>0</v>
      </c>
      <c r="BQ531">
        <f t="shared" si="94"/>
        <v>0</v>
      </c>
    </row>
    <row r="532" spans="1:69" ht="15" hidden="1" customHeight="1" x14ac:dyDescent="0.2">
      <c r="A532" s="3"/>
      <c r="B532" s="73"/>
      <c r="C532" s="74"/>
      <c r="D532" s="74"/>
      <c r="E532" s="74"/>
      <c r="F532" s="31">
        <f t="shared" si="89"/>
        <v>0</v>
      </c>
      <c r="G532" s="13"/>
      <c r="H532" s="4"/>
      <c r="I532" s="97">
        <f>BABSIN!G532</f>
        <v>0</v>
      </c>
      <c r="J532" s="97"/>
      <c r="K532" s="97"/>
      <c r="L532" s="97"/>
      <c r="M532" s="97"/>
      <c r="N532" s="97"/>
      <c r="O532" s="97"/>
      <c r="P532" s="97"/>
      <c r="Q532" s="97"/>
      <c r="R532" s="97"/>
      <c r="S532" s="97"/>
      <c r="T532" s="97"/>
      <c r="U532" s="97"/>
      <c r="V532" s="97"/>
      <c r="W532" s="98">
        <f>BABSIN!U532</f>
        <v>0</v>
      </c>
      <c r="X532" s="98"/>
      <c r="Y532" s="98"/>
      <c r="Z532" s="68"/>
      <c r="AA532" s="68"/>
      <c r="AB532" s="68"/>
      <c r="AC532" s="68"/>
      <c r="AD532" s="81"/>
      <c r="AE532" s="81"/>
      <c r="AF532" s="81"/>
      <c r="AG532" s="81"/>
      <c r="AH532" s="81"/>
      <c r="AI532" s="81">
        <f t="shared" si="96"/>
        <v>0</v>
      </c>
      <c r="AJ532" s="81"/>
      <c r="AK532" s="81"/>
      <c r="AL532" s="81"/>
      <c r="AM532" s="81"/>
      <c r="AN532" s="81"/>
      <c r="AO532" s="77">
        <f>IF(BABSIN!X532=0,,BABSIN!X532)</f>
        <v>0</v>
      </c>
      <c r="AP532" s="77"/>
      <c r="AQ532" s="77"/>
      <c r="AR532" s="77"/>
      <c r="AS532" s="77"/>
      <c r="AT532" s="77"/>
      <c r="AU532" s="77">
        <f t="shared" si="97"/>
        <v>0</v>
      </c>
      <c r="AV532" s="77"/>
      <c r="AW532" s="77"/>
      <c r="AX532" s="77"/>
      <c r="AY532" s="77"/>
      <c r="AZ532" s="77"/>
      <c r="BA532" s="99">
        <f t="shared" si="90"/>
        <v>0</v>
      </c>
      <c r="BB532" s="100"/>
      <c r="BC532" s="100"/>
      <c r="BD532" s="101"/>
      <c r="BE532" s="102">
        <f t="shared" si="91"/>
        <v>0</v>
      </c>
      <c r="BF532" s="103"/>
      <c r="BG532" s="104"/>
      <c r="BH532" s="6">
        <f t="shared" si="92"/>
        <v>0</v>
      </c>
      <c r="BI532" s="6">
        <f t="shared" si="93"/>
        <v>0</v>
      </c>
      <c r="BJ532" s="85">
        <f t="shared" si="95"/>
        <v>0</v>
      </c>
      <c r="BK532" s="85"/>
      <c r="BL532" s="85"/>
      <c r="BM532" s="85"/>
      <c r="BN532" s="86"/>
      <c r="BO532">
        <f t="shared" si="88"/>
        <v>0</v>
      </c>
      <c r="BQ532">
        <f t="shared" si="94"/>
        <v>0</v>
      </c>
    </row>
    <row r="533" spans="1:69" ht="15" hidden="1" customHeight="1" x14ac:dyDescent="0.2">
      <c r="A533" s="3"/>
      <c r="B533" s="73"/>
      <c r="C533" s="74"/>
      <c r="D533" s="74"/>
      <c r="E533" s="74"/>
      <c r="F533" s="31">
        <f t="shared" si="89"/>
        <v>0</v>
      </c>
      <c r="G533" s="13"/>
      <c r="H533" s="4"/>
      <c r="I533" s="97">
        <f>BABSIN!G533</f>
        <v>0</v>
      </c>
      <c r="J533" s="97"/>
      <c r="K533" s="97"/>
      <c r="L533" s="97"/>
      <c r="M533" s="97"/>
      <c r="N533" s="97"/>
      <c r="O533" s="97"/>
      <c r="P533" s="97"/>
      <c r="Q533" s="97"/>
      <c r="R533" s="97"/>
      <c r="S533" s="97"/>
      <c r="T533" s="97"/>
      <c r="U533" s="97"/>
      <c r="V533" s="97"/>
      <c r="W533" s="98">
        <f>BABSIN!U533</f>
        <v>0</v>
      </c>
      <c r="X533" s="98"/>
      <c r="Y533" s="98"/>
      <c r="Z533" s="68"/>
      <c r="AA533" s="68"/>
      <c r="AB533" s="68"/>
      <c r="AC533" s="68"/>
      <c r="AD533" s="81"/>
      <c r="AE533" s="81"/>
      <c r="AF533" s="81"/>
      <c r="AG533" s="81"/>
      <c r="AH533" s="81"/>
      <c r="AI533" s="81">
        <f t="shared" si="96"/>
        <v>0</v>
      </c>
      <c r="AJ533" s="81"/>
      <c r="AK533" s="81"/>
      <c r="AL533" s="81"/>
      <c r="AM533" s="81"/>
      <c r="AN533" s="81"/>
      <c r="AO533" s="77">
        <f>IF(BABSIN!X533=0,,BABSIN!X533)</f>
        <v>0</v>
      </c>
      <c r="AP533" s="77"/>
      <c r="AQ533" s="77"/>
      <c r="AR533" s="77"/>
      <c r="AS533" s="77"/>
      <c r="AT533" s="77"/>
      <c r="AU533" s="77">
        <f t="shared" si="97"/>
        <v>0</v>
      </c>
      <c r="AV533" s="77"/>
      <c r="AW533" s="77"/>
      <c r="AX533" s="77"/>
      <c r="AY533" s="77"/>
      <c r="AZ533" s="77"/>
      <c r="BA533" s="99">
        <f t="shared" si="90"/>
        <v>0</v>
      </c>
      <c r="BB533" s="100"/>
      <c r="BC533" s="100"/>
      <c r="BD533" s="101"/>
      <c r="BE533" s="102">
        <f t="shared" si="91"/>
        <v>0</v>
      </c>
      <c r="BF533" s="103"/>
      <c r="BG533" s="104"/>
      <c r="BH533" s="6">
        <f t="shared" si="92"/>
        <v>0</v>
      </c>
      <c r="BI533" s="6">
        <f t="shared" si="93"/>
        <v>0</v>
      </c>
      <c r="BJ533" s="85">
        <f t="shared" si="95"/>
        <v>0</v>
      </c>
      <c r="BK533" s="85"/>
      <c r="BL533" s="85"/>
      <c r="BM533" s="85"/>
      <c r="BN533" s="86"/>
      <c r="BO533">
        <f t="shared" ref="BO533:BO596" si="98">IF(OR(A533="T",A533="S",A532="S"),"OK",)</f>
        <v>0</v>
      </c>
      <c r="BQ533">
        <f t="shared" si="94"/>
        <v>0</v>
      </c>
    </row>
    <row r="534" spans="1:69" ht="15" hidden="1" customHeight="1" x14ac:dyDescent="0.2">
      <c r="A534" s="3"/>
      <c r="B534" s="73"/>
      <c r="C534" s="74"/>
      <c r="D534" s="74"/>
      <c r="E534" s="74"/>
      <c r="F534" s="31">
        <f t="shared" si="89"/>
        <v>0</v>
      </c>
      <c r="G534" s="13"/>
      <c r="H534" s="4"/>
      <c r="I534" s="97">
        <f>BABSIN!G534</f>
        <v>0</v>
      </c>
      <c r="J534" s="97"/>
      <c r="K534" s="97"/>
      <c r="L534" s="97"/>
      <c r="M534" s="97"/>
      <c r="N534" s="97"/>
      <c r="O534" s="97"/>
      <c r="P534" s="97"/>
      <c r="Q534" s="97"/>
      <c r="R534" s="97"/>
      <c r="S534" s="97"/>
      <c r="T534" s="97"/>
      <c r="U534" s="97"/>
      <c r="V534" s="97"/>
      <c r="W534" s="98">
        <f>BABSIN!U534</f>
        <v>0</v>
      </c>
      <c r="X534" s="98"/>
      <c r="Y534" s="98"/>
      <c r="Z534" s="68"/>
      <c r="AA534" s="68"/>
      <c r="AB534" s="68"/>
      <c r="AC534" s="68"/>
      <c r="AD534" s="81"/>
      <c r="AE534" s="81"/>
      <c r="AF534" s="81"/>
      <c r="AG534" s="81"/>
      <c r="AH534" s="81"/>
      <c r="AI534" s="81">
        <f t="shared" si="96"/>
        <v>0</v>
      </c>
      <c r="AJ534" s="81"/>
      <c r="AK534" s="81"/>
      <c r="AL534" s="81"/>
      <c r="AM534" s="81"/>
      <c r="AN534" s="81"/>
      <c r="AO534" s="77">
        <f>IF(BABSIN!X534=0,,BABSIN!X534)</f>
        <v>0</v>
      </c>
      <c r="AP534" s="77"/>
      <c r="AQ534" s="77"/>
      <c r="AR534" s="77"/>
      <c r="AS534" s="77"/>
      <c r="AT534" s="77"/>
      <c r="AU534" s="77">
        <f t="shared" si="97"/>
        <v>0</v>
      </c>
      <c r="AV534" s="77"/>
      <c r="AW534" s="77"/>
      <c r="AX534" s="77"/>
      <c r="AY534" s="77"/>
      <c r="AZ534" s="77"/>
      <c r="BA534" s="99">
        <f t="shared" si="90"/>
        <v>0</v>
      </c>
      <c r="BB534" s="100"/>
      <c r="BC534" s="100"/>
      <c r="BD534" s="101"/>
      <c r="BE534" s="102">
        <f t="shared" si="91"/>
        <v>0</v>
      </c>
      <c r="BF534" s="103"/>
      <c r="BG534" s="104"/>
      <c r="BH534" s="6">
        <f t="shared" si="92"/>
        <v>0</v>
      </c>
      <c r="BI534" s="6">
        <f t="shared" si="93"/>
        <v>0</v>
      </c>
      <c r="BJ534" s="85">
        <f t="shared" si="95"/>
        <v>0</v>
      </c>
      <c r="BK534" s="85"/>
      <c r="BL534" s="85"/>
      <c r="BM534" s="85"/>
      <c r="BN534" s="86"/>
      <c r="BO534">
        <f t="shared" si="98"/>
        <v>0</v>
      </c>
      <c r="BQ534">
        <f t="shared" si="94"/>
        <v>0</v>
      </c>
    </row>
    <row r="535" spans="1:69" ht="15" hidden="1" customHeight="1" x14ac:dyDescent="0.2">
      <c r="A535" s="3"/>
      <c r="B535" s="73"/>
      <c r="C535" s="74"/>
      <c r="D535" s="74"/>
      <c r="E535" s="74"/>
      <c r="F535" s="31">
        <f t="shared" si="89"/>
        <v>0</v>
      </c>
      <c r="G535" s="13"/>
      <c r="H535" s="4"/>
      <c r="I535" s="97">
        <f>BABSIN!G535</f>
        <v>0</v>
      </c>
      <c r="J535" s="97"/>
      <c r="K535" s="97"/>
      <c r="L535" s="97"/>
      <c r="M535" s="97"/>
      <c r="N535" s="97"/>
      <c r="O535" s="97"/>
      <c r="P535" s="97"/>
      <c r="Q535" s="97"/>
      <c r="R535" s="97"/>
      <c r="S535" s="97"/>
      <c r="T535" s="97"/>
      <c r="U535" s="97"/>
      <c r="V535" s="97"/>
      <c r="W535" s="98">
        <f>BABSIN!U535</f>
        <v>0</v>
      </c>
      <c r="X535" s="98"/>
      <c r="Y535" s="98"/>
      <c r="Z535" s="68"/>
      <c r="AA535" s="68"/>
      <c r="AB535" s="68"/>
      <c r="AC535" s="68"/>
      <c r="AD535" s="81"/>
      <c r="AE535" s="81"/>
      <c r="AF535" s="81"/>
      <c r="AG535" s="81"/>
      <c r="AH535" s="81"/>
      <c r="AI535" s="81">
        <f t="shared" si="96"/>
        <v>0</v>
      </c>
      <c r="AJ535" s="81"/>
      <c r="AK535" s="81"/>
      <c r="AL535" s="81"/>
      <c r="AM535" s="81"/>
      <c r="AN535" s="81"/>
      <c r="AO535" s="77">
        <f>IF(BABSIN!X535=0,,BABSIN!X535)</f>
        <v>0</v>
      </c>
      <c r="AP535" s="77"/>
      <c r="AQ535" s="77"/>
      <c r="AR535" s="77"/>
      <c r="AS535" s="77"/>
      <c r="AT535" s="77"/>
      <c r="AU535" s="77">
        <f t="shared" si="97"/>
        <v>0</v>
      </c>
      <c r="AV535" s="77"/>
      <c r="AW535" s="77"/>
      <c r="AX535" s="77"/>
      <c r="AY535" s="77"/>
      <c r="AZ535" s="77"/>
      <c r="BA535" s="99">
        <f t="shared" si="90"/>
        <v>0</v>
      </c>
      <c r="BB535" s="100"/>
      <c r="BC535" s="100"/>
      <c r="BD535" s="101"/>
      <c r="BE535" s="102">
        <f t="shared" si="91"/>
        <v>0</v>
      </c>
      <c r="BF535" s="103"/>
      <c r="BG535" s="104"/>
      <c r="BH535" s="6">
        <f t="shared" si="92"/>
        <v>0</v>
      </c>
      <c r="BI535" s="6">
        <f t="shared" si="93"/>
        <v>0</v>
      </c>
      <c r="BJ535" s="85">
        <f t="shared" si="95"/>
        <v>0</v>
      </c>
      <c r="BK535" s="85"/>
      <c r="BL535" s="85"/>
      <c r="BM535" s="85"/>
      <c r="BN535" s="86"/>
      <c r="BO535">
        <f t="shared" si="98"/>
        <v>0</v>
      </c>
      <c r="BQ535">
        <f t="shared" si="94"/>
        <v>0</v>
      </c>
    </row>
    <row r="536" spans="1:69" ht="15" hidden="1" customHeight="1" x14ac:dyDescent="0.2">
      <c r="A536" s="3"/>
      <c r="B536" s="73"/>
      <c r="C536" s="74"/>
      <c r="D536" s="74"/>
      <c r="E536" s="74"/>
      <c r="F536" s="31">
        <f t="shared" si="89"/>
        <v>0</v>
      </c>
      <c r="G536" s="13"/>
      <c r="H536" s="4"/>
      <c r="I536" s="97">
        <f>BABSIN!G536</f>
        <v>0</v>
      </c>
      <c r="J536" s="97"/>
      <c r="K536" s="97"/>
      <c r="L536" s="97"/>
      <c r="M536" s="97"/>
      <c r="N536" s="97"/>
      <c r="O536" s="97"/>
      <c r="P536" s="97"/>
      <c r="Q536" s="97"/>
      <c r="R536" s="97"/>
      <c r="S536" s="97"/>
      <c r="T536" s="97"/>
      <c r="U536" s="97"/>
      <c r="V536" s="97"/>
      <c r="W536" s="98">
        <f>BABSIN!U536</f>
        <v>0</v>
      </c>
      <c r="X536" s="98"/>
      <c r="Y536" s="98"/>
      <c r="Z536" s="68"/>
      <c r="AA536" s="68"/>
      <c r="AB536" s="68"/>
      <c r="AC536" s="68"/>
      <c r="AD536" s="81"/>
      <c r="AE536" s="81"/>
      <c r="AF536" s="81"/>
      <c r="AG536" s="81"/>
      <c r="AH536" s="81"/>
      <c r="AI536" s="81">
        <f t="shared" si="96"/>
        <v>0</v>
      </c>
      <c r="AJ536" s="81"/>
      <c r="AK536" s="81"/>
      <c r="AL536" s="81"/>
      <c r="AM536" s="81"/>
      <c r="AN536" s="81"/>
      <c r="AO536" s="77">
        <f>IF(BABSIN!X536=0,,BABSIN!X536)</f>
        <v>0</v>
      </c>
      <c r="AP536" s="77"/>
      <c r="AQ536" s="77"/>
      <c r="AR536" s="77"/>
      <c r="AS536" s="77"/>
      <c r="AT536" s="77"/>
      <c r="AU536" s="77">
        <f t="shared" si="97"/>
        <v>0</v>
      </c>
      <c r="AV536" s="77"/>
      <c r="AW536" s="77"/>
      <c r="AX536" s="77"/>
      <c r="AY536" s="77"/>
      <c r="AZ536" s="77"/>
      <c r="BA536" s="99">
        <f t="shared" si="90"/>
        <v>0</v>
      </c>
      <c r="BB536" s="100"/>
      <c r="BC536" s="100"/>
      <c r="BD536" s="101"/>
      <c r="BE536" s="102">
        <f t="shared" si="91"/>
        <v>0</v>
      </c>
      <c r="BF536" s="103"/>
      <c r="BG536" s="104"/>
      <c r="BH536" s="6">
        <f t="shared" si="92"/>
        <v>0</v>
      </c>
      <c r="BI536" s="6">
        <f t="shared" si="93"/>
        <v>0</v>
      </c>
      <c r="BJ536" s="85">
        <f t="shared" si="95"/>
        <v>0</v>
      </c>
      <c r="BK536" s="85"/>
      <c r="BL536" s="85"/>
      <c r="BM536" s="85"/>
      <c r="BN536" s="86"/>
      <c r="BO536">
        <f t="shared" si="98"/>
        <v>0</v>
      </c>
      <c r="BQ536">
        <f t="shared" si="94"/>
        <v>0</v>
      </c>
    </row>
    <row r="537" spans="1:69" ht="15" hidden="1" customHeight="1" x14ac:dyDescent="0.2">
      <c r="A537" s="3"/>
      <c r="B537" s="73"/>
      <c r="C537" s="74"/>
      <c r="D537" s="74"/>
      <c r="E537" s="74"/>
      <c r="F537" s="31">
        <f t="shared" si="89"/>
        <v>0</v>
      </c>
      <c r="G537" s="13"/>
      <c r="H537" s="4"/>
      <c r="I537" s="97">
        <f>BABSIN!G537</f>
        <v>0</v>
      </c>
      <c r="J537" s="97"/>
      <c r="K537" s="97"/>
      <c r="L537" s="97"/>
      <c r="M537" s="97"/>
      <c r="N537" s="97"/>
      <c r="O537" s="97"/>
      <c r="P537" s="97"/>
      <c r="Q537" s="97"/>
      <c r="R537" s="97"/>
      <c r="S537" s="97"/>
      <c r="T537" s="97"/>
      <c r="U537" s="97"/>
      <c r="V537" s="97"/>
      <c r="W537" s="98">
        <f>BABSIN!U537</f>
        <v>0</v>
      </c>
      <c r="X537" s="98"/>
      <c r="Y537" s="98"/>
      <c r="Z537" s="68"/>
      <c r="AA537" s="68"/>
      <c r="AB537" s="68"/>
      <c r="AC537" s="68"/>
      <c r="AD537" s="81"/>
      <c r="AE537" s="81"/>
      <c r="AF537" s="81"/>
      <c r="AG537" s="81"/>
      <c r="AH537" s="81"/>
      <c r="AI537" s="81">
        <f t="shared" si="96"/>
        <v>0</v>
      </c>
      <c r="AJ537" s="81"/>
      <c r="AK537" s="81"/>
      <c r="AL537" s="81"/>
      <c r="AM537" s="81"/>
      <c r="AN537" s="81"/>
      <c r="AO537" s="77">
        <f>IF(BABSIN!X537=0,,BABSIN!X537)</f>
        <v>0</v>
      </c>
      <c r="AP537" s="77"/>
      <c r="AQ537" s="77"/>
      <c r="AR537" s="77"/>
      <c r="AS537" s="77"/>
      <c r="AT537" s="77"/>
      <c r="AU537" s="77">
        <f t="shared" si="97"/>
        <v>0</v>
      </c>
      <c r="AV537" s="77"/>
      <c r="AW537" s="77"/>
      <c r="AX537" s="77"/>
      <c r="AY537" s="77"/>
      <c r="AZ537" s="77"/>
      <c r="BA537" s="99">
        <f t="shared" si="90"/>
        <v>0</v>
      </c>
      <c r="BB537" s="100"/>
      <c r="BC537" s="100"/>
      <c r="BD537" s="101"/>
      <c r="BE537" s="102">
        <f t="shared" si="91"/>
        <v>0</v>
      </c>
      <c r="BF537" s="103"/>
      <c r="BG537" s="104"/>
      <c r="BH537" s="6">
        <f t="shared" si="92"/>
        <v>0</v>
      </c>
      <c r="BI537" s="6">
        <f t="shared" si="93"/>
        <v>0</v>
      </c>
      <c r="BJ537" s="85">
        <f t="shared" si="95"/>
        <v>0</v>
      </c>
      <c r="BK537" s="85"/>
      <c r="BL537" s="85"/>
      <c r="BM537" s="85"/>
      <c r="BN537" s="86"/>
      <c r="BO537">
        <f t="shared" si="98"/>
        <v>0</v>
      </c>
      <c r="BQ537">
        <f t="shared" si="94"/>
        <v>0</v>
      </c>
    </row>
    <row r="538" spans="1:69" ht="15" hidden="1" customHeight="1" x14ac:dyDescent="0.2">
      <c r="A538" s="3"/>
      <c r="B538" s="73"/>
      <c r="C538" s="74"/>
      <c r="D538" s="74"/>
      <c r="E538" s="74"/>
      <c r="F538" s="31">
        <f t="shared" si="89"/>
        <v>0</v>
      </c>
      <c r="G538" s="13"/>
      <c r="H538" s="4"/>
      <c r="I538" s="97">
        <f>BABSIN!G538</f>
        <v>0</v>
      </c>
      <c r="J538" s="97"/>
      <c r="K538" s="97"/>
      <c r="L538" s="97"/>
      <c r="M538" s="97"/>
      <c r="N538" s="97"/>
      <c r="O538" s="97"/>
      <c r="P538" s="97"/>
      <c r="Q538" s="97"/>
      <c r="R538" s="97"/>
      <c r="S538" s="97"/>
      <c r="T538" s="97"/>
      <c r="U538" s="97"/>
      <c r="V538" s="97"/>
      <c r="W538" s="98">
        <f>BABSIN!U538</f>
        <v>0</v>
      </c>
      <c r="X538" s="98"/>
      <c r="Y538" s="98"/>
      <c r="Z538" s="68"/>
      <c r="AA538" s="68"/>
      <c r="AB538" s="68"/>
      <c r="AC538" s="68"/>
      <c r="AD538" s="81"/>
      <c r="AE538" s="81"/>
      <c r="AF538" s="81"/>
      <c r="AG538" s="81"/>
      <c r="AH538" s="81"/>
      <c r="AI538" s="81">
        <f t="shared" si="96"/>
        <v>0</v>
      </c>
      <c r="AJ538" s="81"/>
      <c r="AK538" s="81"/>
      <c r="AL538" s="81"/>
      <c r="AM538" s="81"/>
      <c r="AN538" s="81"/>
      <c r="AO538" s="77">
        <f>IF(BABSIN!X538=0,,BABSIN!X538)</f>
        <v>0</v>
      </c>
      <c r="AP538" s="77"/>
      <c r="AQ538" s="77"/>
      <c r="AR538" s="77"/>
      <c r="AS538" s="77"/>
      <c r="AT538" s="77"/>
      <c r="AU538" s="77">
        <f t="shared" si="97"/>
        <v>0</v>
      </c>
      <c r="AV538" s="77"/>
      <c r="AW538" s="77"/>
      <c r="AX538" s="77"/>
      <c r="AY538" s="77"/>
      <c r="AZ538" s="77"/>
      <c r="BA538" s="99">
        <f t="shared" si="90"/>
        <v>0</v>
      </c>
      <c r="BB538" s="100"/>
      <c r="BC538" s="100"/>
      <c r="BD538" s="101"/>
      <c r="BE538" s="102">
        <f t="shared" si="91"/>
        <v>0</v>
      </c>
      <c r="BF538" s="103"/>
      <c r="BG538" s="104"/>
      <c r="BH538" s="6">
        <f t="shared" si="92"/>
        <v>0</v>
      </c>
      <c r="BI538" s="6">
        <f t="shared" si="93"/>
        <v>0</v>
      </c>
      <c r="BJ538" s="85">
        <f t="shared" si="95"/>
        <v>0</v>
      </c>
      <c r="BK538" s="85"/>
      <c r="BL538" s="85"/>
      <c r="BM538" s="85"/>
      <c r="BN538" s="86"/>
      <c r="BO538">
        <f t="shared" si="98"/>
        <v>0</v>
      </c>
      <c r="BQ538">
        <f t="shared" si="94"/>
        <v>0</v>
      </c>
    </row>
    <row r="539" spans="1:69" ht="15" hidden="1" customHeight="1" x14ac:dyDescent="0.2">
      <c r="A539" s="3"/>
      <c r="B539" s="73"/>
      <c r="C539" s="74"/>
      <c r="D539" s="74"/>
      <c r="E539" s="74"/>
      <c r="F539" s="31">
        <f t="shared" si="89"/>
        <v>0</v>
      </c>
      <c r="G539" s="13"/>
      <c r="H539" s="4"/>
      <c r="I539" s="97">
        <f>BABSIN!G539</f>
        <v>0</v>
      </c>
      <c r="J539" s="97"/>
      <c r="K539" s="97"/>
      <c r="L539" s="97"/>
      <c r="M539" s="97"/>
      <c r="N539" s="97"/>
      <c r="O539" s="97"/>
      <c r="P539" s="97"/>
      <c r="Q539" s="97"/>
      <c r="R539" s="97"/>
      <c r="S539" s="97"/>
      <c r="T539" s="97"/>
      <c r="U539" s="97"/>
      <c r="V539" s="97"/>
      <c r="W539" s="98">
        <f>BABSIN!U539</f>
        <v>0</v>
      </c>
      <c r="X539" s="98"/>
      <c r="Y539" s="98"/>
      <c r="Z539" s="68"/>
      <c r="AA539" s="68"/>
      <c r="AB539" s="68"/>
      <c r="AC539" s="68"/>
      <c r="AD539" s="81"/>
      <c r="AE539" s="81"/>
      <c r="AF539" s="81"/>
      <c r="AG539" s="81"/>
      <c r="AH539" s="81"/>
      <c r="AI539" s="81">
        <f t="shared" si="96"/>
        <v>0</v>
      </c>
      <c r="AJ539" s="81"/>
      <c r="AK539" s="81"/>
      <c r="AL539" s="81"/>
      <c r="AM539" s="81"/>
      <c r="AN539" s="81"/>
      <c r="AO539" s="77">
        <f>IF(BABSIN!X539=0,,BABSIN!X539)</f>
        <v>0</v>
      </c>
      <c r="AP539" s="77"/>
      <c r="AQ539" s="77"/>
      <c r="AR539" s="77"/>
      <c r="AS539" s="77"/>
      <c r="AT539" s="77"/>
      <c r="AU539" s="77">
        <f t="shared" si="97"/>
        <v>0</v>
      </c>
      <c r="AV539" s="77"/>
      <c r="AW539" s="77"/>
      <c r="AX539" s="77"/>
      <c r="AY539" s="77"/>
      <c r="AZ539" s="77"/>
      <c r="BA539" s="99">
        <f t="shared" si="90"/>
        <v>0</v>
      </c>
      <c r="BB539" s="100"/>
      <c r="BC539" s="100"/>
      <c r="BD539" s="101"/>
      <c r="BE539" s="102">
        <f t="shared" si="91"/>
        <v>0</v>
      </c>
      <c r="BF539" s="103"/>
      <c r="BG539" s="104"/>
      <c r="BH539" s="6">
        <f t="shared" si="92"/>
        <v>0</v>
      </c>
      <c r="BI539" s="6">
        <f t="shared" si="93"/>
        <v>0</v>
      </c>
      <c r="BJ539" s="85">
        <f t="shared" si="95"/>
        <v>0</v>
      </c>
      <c r="BK539" s="85"/>
      <c r="BL539" s="85"/>
      <c r="BM539" s="85"/>
      <c r="BN539" s="86"/>
      <c r="BO539">
        <f t="shared" si="98"/>
        <v>0</v>
      </c>
      <c r="BQ539">
        <f t="shared" si="94"/>
        <v>0</v>
      </c>
    </row>
    <row r="540" spans="1:69" ht="15" hidden="1" customHeight="1" x14ac:dyDescent="0.2">
      <c r="A540" s="3"/>
      <c r="B540" s="73"/>
      <c r="C540" s="74"/>
      <c r="D540" s="74"/>
      <c r="E540" s="74"/>
      <c r="F540" s="31">
        <f t="shared" si="89"/>
        <v>0</v>
      </c>
      <c r="G540" s="13"/>
      <c r="H540" s="4"/>
      <c r="I540" s="97">
        <f>BABSIN!G540</f>
        <v>0</v>
      </c>
      <c r="J540" s="97"/>
      <c r="K540" s="97"/>
      <c r="L540" s="97"/>
      <c r="M540" s="97"/>
      <c r="N540" s="97"/>
      <c r="O540" s="97"/>
      <c r="P540" s="97"/>
      <c r="Q540" s="97"/>
      <c r="R540" s="97"/>
      <c r="S540" s="97"/>
      <c r="T540" s="97"/>
      <c r="U540" s="97"/>
      <c r="V540" s="97"/>
      <c r="W540" s="98">
        <f>BABSIN!U540</f>
        <v>0</v>
      </c>
      <c r="X540" s="98"/>
      <c r="Y540" s="98"/>
      <c r="Z540" s="68"/>
      <c r="AA540" s="68"/>
      <c r="AB540" s="68"/>
      <c r="AC540" s="68"/>
      <c r="AD540" s="81"/>
      <c r="AE540" s="81"/>
      <c r="AF540" s="81"/>
      <c r="AG540" s="81"/>
      <c r="AH540" s="81"/>
      <c r="AI540" s="81">
        <f t="shared" si="96"/>
        <v>0</v>
      </c>
      <c r="AJ540" s="81"/>
      <c r="AK540" s="81"/>
      <c r="AL540" s="81"/>
      <c r="AM540" s="81"/>
      <c r="AN540" s="81"/>
      <c r="AO540" s="77">
        <f>IF(BABSIN!X540=0,,BABSIN!X540)</f>
        <v>0</v>
      </c>
      <c r="AP540" s="77"/>
      <c r="AQ540" s="77"/>
      <c r="AR540" s="77"/>
      <c r="AS540" s="77"/>
      <c r="AT540" s="77"/>
      <c r="AU540" s="77">
        <f t="shared" si="97"/>
        <v>0</v>
      </c>
      <c r="AV540" s="77"/>
      <c r="AW540" s="77"/>
      <c r="AX540" s="77"/>
      <c r="AY540" s="77"/>
      <c r="AZ540" s="77"/>
      <c r="BA540" s="99">
        <f t="shared" si="90"/>
        <v>0</v>
      </c>
      <c r="BB540" s="100"/>
      <c r="BC540" s="100"/>
      <c r="BD540" s="101"/>
      <c r="BE540" s="102">
        <f t="shared" si="91"/>
        <v>0</v>
      </c>
      <c r="BF540" s="103"/>
      <c r="BG540" s="104"/>
      <c r="BH540" s="6">
        <f t="shared" si="92"/>
        <v>0</v>
      </c>
      <c r="BI540" s="6">
        <f t="shared" si="93"/>
        <v>0</v>
      </c>
      <c r="BJ540" s="85">
        <f t="shared" si="95"/>
        <v>0</v>
      </c>
      <c r="BK540" s="85"/>
      <c r="BL540" s="85"/>
      <c r="BM540" s="85"/>
      <c r="BN540" s="86"/>
      <c r="BO540">
        <f t="shared" si="98"/>
        <v>0</v>
      </c>
      <c r="BQ540">
        <f t="shared" si="94"/>
        <v>0</v>
      </c>
    </row>
    <row r="541" spans="1:69" ht="15" hidden="1" customHeight="1" x14ac:dyDescent="0.2">
      <c r="A541" s="3"/>
      <c r="B541" s="73"/>
      <c r="C541" s="74"/>
      <c r="D541" s="74"/>
      <c r="E541" s="74"/>
      <c r="F541" s="31">
        <f t="shared" si="89"/>
        <v>0</v>
      </c>
      <c r="G541" s="13"/>
      <c r="H541" s="4"/>
      <c r="I541" s="97">
        <f>BABSIN!G541</f>
        <v>0</v>
      </c>
      <c r="J541" s="97"/>
      <c r="K541" s="97"/>
      <c r="L541" s="97"/>
      <c r="M541" s="97"/>
      <c r="N541" s="97"/>
      <c r="O541" s="97"/>
      <c r="P541" s="97"/>
      <c r="Q541" s="97"/>
      <c r="R541" s="97"/>
      <c r="S541" s="97"/>
      <c r="T541" s="97"/>
      <c r="U541" s="97"/>
      <c r="V541" s="97"/>
      <c r="W541" s="98">
        <f>BABSIN!U541</f>
        <v>0</v>
      </c>
      <c r="X541" s="98"/>
      <c r="Y541" s="98"/>
      <c r="Z541" s="68"/>
      <c r="AA541" s="68"/>
      <c r="AB541" s="68"/>
      <c r="AC541" s="68"/>
      <c r="AD541" s="81"/>
      <c r="AE541" s="81"/>
      <c r="AF541" s="81"/>
      <c r="AG541" s="81"/>
      <c r="AH541" s="81"/>
      <c r="AI541" s="81">
        <f t="shared" si="96"/>
        <v>0</v>
      </c>
      <c r="AJ541" s="81"/>
      <c r="AK541" s="81"/>
      <c r="AL541" s="81"/>
      <c r="AM541" s="81"/>
      <c r="AN541" s="81"/>
      <c r="AO541" s="77">
        <f>IF(BABSIN!X541=0,,BABSIN!X541)</f>
        <v>0</v>
      </c>
      <c r="AP541" s="77"/>
      <c r="AQ541" s="77"/>
      <c r="AR541" s="77"/>
      <c r="AS541" s="77"/>
      <c r="AT541" s="77"/>
      <c r="AU541" s="77">
        <f t="shared" si="97"/>
        <v>0</v>
      </c>
      <c r="AV541" s="77"/>
      <c r="AW541" s="77"/>
      <c r="AX541" s="77"/>
      <c r="AY541" s="77"/>
      <c r="AZ541" s="77"/>
      <c r="BA541" s="99">
        <f t="shared" si="90"/>
        <v>0</v>
      </c>
      <c r="BB541" s="100"/>
      <c r="BC541" s="100"/>
      <c r="BD541" s="101"/>
      <c r="BE541" s="102">
        <f t="shared" si="91"/>
        <v>0</v>
      </c>
      <c r="BF541" s="103"/>
      <c r="BG541" s="104"/>
      <c r="BH541" s="6">
        <f t="shared" si="92"/>
        <v>0</v>
      </c>
      <c r="BI541" s="6">
        <f t="shared" si="93"/>
        <v>0</v>
      </c>
      <c r="BJ541" s="85">
        <f t="shared" si="95"/>
        <v>0</v>
      </c>
      <c r="BK541" s="85"/>
      <c r="BL541" s="85"/>
      <c r="BM541" s="85"/>
      <c r="BN541" s="86"/>
      <c r="BO541">
        <f t="shared" si="98"/>
        <v>0</v>
      </c>
      <c r="BQ541">
        <f t="shared" si="94"/>
        <v>0</v>
      </c>
    </row>
    <row r="542" spans="1:69" ht="15" hidden="1" customHeight="1" x14ac:dyDescent="0.2">
      <c r="A542" s="3"/>
      <c r="B542" s="73"/>
      <c r="C542" s="74"/>
      <c r="D542" s="74"/>
      <c r="E542" s="74"/>
      <c r="F542" s="31">
        <f t="shared" si="89"/>
        <v>0</v>
      </c>
      <c r="G542" s="13"/>
      <c r="H542" s="4"/>
      <c r="I542" s="97">
        <f>BABSIN!G542</f>
        <v>0</v>
      </c>
      <c r="J542" s="97"/>
      <c r="K542" s="97"/>
      <c r="L542" s="97"/>
      <c r="M542" s="97"/>
      <c r="N542" s="97"/>
      <c r="O542" s="97"/>
      <c r="P542" s="97"/>
      <c r="Q542" s="97"/>
      <c r="R542" s="97"/>
      <c r="S542" s="97"/>
      <c r="T542" s="97"/>
      <c r="U542" s="97"/>
      <c r="V542" s="97"/>
      <c r="W542" s="98">
        <f>BABSIN!U542</f>
        <v>0</v>
      </c>
      <c r="X542" s="98"/>
      <c r="Y542" s="98"/>
      <c r="Z542" s="68"/>
      <c r="AA542" s="68"/>
      <c r="AB542" s="68"/>
      <c r="AC542" s="68"/>
      <c r="AD542" s="81"/>
      <c r="AE542" s="81"/>
      <c r="AF542" s="81"/>
      <c r="AG542" s="81"/>
      <c r="AH542" s="81"/>
      <c r="AI542" s="81">
        <f t="shared" si="96"/>
        <v>0</v>
      </c>
      <c r="AJ542" s="81"/>
      <c r="AK542" s="81"/>
      <c r="AL542" s="81"/>
      <c r="AM542" s="81"/>
      <c r="AN542" s="81"/>
      <c r="AO542" s="77">
        <f>IF(BABSIN!X542=0,,BABSIN!X542)</f>
        <v>0</v>
      </c>
      <c r="AP542" s="77"/>
      <c r="AQ542" s="77"/>
      <c r="AR542" s="77"/>
      <c r="AS542" s="77"/>
      <c r="AT542" s="77"/>
      <c r="AU542" s="77">
        <f t="shared" si="97"/>
        <v>0</v>
      </c>
      <c r="AV542" s="77"/>
      <c r="AW542" s="77"/>
      <c r="AX542" s="77"/>
      <c r="AY542" s="77"/>
      <c r="AZ542" s="77"/>
      <c r="BA542" s="99">
        <f t="shared" si="90"/>
        <v>0</v>
      </c>
      <c r="BB542" s="100"/>
      <c r="BC542" s="100"/>
      <c r="BD542" s="101"/>
      <c r="BE542" s="102">
        <f t="shared" si="91"/>
        <v>0</v>
      </c>
      <c r="BF542" s="103"/>
      <c r="BG542" s="104"/>
      <c r="BH542" s="6">
        <f t="shared" si="92"/>
        <v>0</v>
      </c>
      <c r="BI542" s="6">
        <f t="shared" si="93"/>
        <v>0</v>
      </c>
      <c r="BJ542" s="85">
        <f t="shared" si="95"/>
        <v>0</v>
      </c>
      <c r="BK542" s="85"/>
      <c r="BL542" s="85"/>
      <c r="BM542" s="85"/>
      <c r="BN542" s="86"/>
      <c r="BO542">
        <f t="shared" si="98"/>
        <v>0</v>
      </c>
      <c r="BQ542">
        <f t="shared" si="94"/>
        <v>0</v>
      </c>
    </row>
    <row r="543" spans="1:69" ht="15" hidden="1" customHeight="1" x14ac:dyDescent="0.2">
      <c r="A543" s="3"/>
      <c r="B543" s="73"/>
      <c r="C543" s="74"/>
      <c r="D543" s="74"/>
      <c r="E543" s="74"/>
      <c r="F543" s="31">
        <f t="shared" si="89"/>
        <v>0</v>
      </c>
      <c r="G543" s="13"/>
      <c r="H543" s="4"/>
      <c r="I543" s="97">
        <f>BABSIN!G543</f>
        <v>0</v>
      </c>
      <c r="J543" s="97"/>
      <c r="K543" s="97"/>
      <c r="L543" s="97"/>
      <c r="M543" s="97"/>
      <c r="N543" s="97"/>
      <c r="O543" s="97"/>
      <c r="P543" s="97"/>
      <c r="Q543" s="97"/>
      <c r="R543" s="97"/>
      <c r="S543" s="97"/>
      <c r="T543" s="97"/>
      <c r="U543" s="97"/>
      <c r="V543" s="97"/>
      <c r="W543" s="98">
        <f>BABSIN!U543</f>
        <v>0</v>
      </c>
      <c r="X543" s="98"/>
      <c r="Y543" s="98"/>
      <c r="Z543" s="68"/>
      <c r="AA543" s="68"/>
      <c r="AB543" s="68"/>
      <c r="AC543" s="68"/>
      <c r="AD543" s="81"/>
      <c r="AE543" s="81"/>
      <c r="AF543" s="81"/>
      <c r="AG543" s="81"/>
      <c r="AH543" s="81"/>
      <c r="AI543" s="81">
        <f t="shared" si="96"/>
        <v>0</v>
      </c>
      <c r="AJ543" s="81"/>
      <c r="AK543" s="81"/>
      <c r="AL543" s="81"/>
      <c r="AM543" s="81"/>
      <c r="AN543" s="81"/>
      <c r="AO543" s="77">
        <f>IF(BABSIN!X543=0,,BABSIN!X543)</f>
        <v>0</v>
      </c>
      <c r="AP543" s="77"/>
      <c r="AQ543" s="77"/>
      <c r="AR543" s="77"/>
      <c r="AS543" s="77"/>
      <c r="AT543" s="77"/>
      <c r="AU543" s="77">
        <f t="shared" si="97"/>
        <v>0</v>
      </c>
      <c r="AV543" s="77"/>
      <c r="AW543" s="77"/>
      <c r="AX543" s="77"/>
      <c r="AY543" s="77"/>
      <c r="AZ543" s="77"/>
      <c r="BA543" s="99">
        <f t="shared" si="90"/>
        <v>0</v>
      </c>
      <c r="BB543" s="100"/>
      <c r="BC543" s="100"/>
      <c r="BD543" s="101"/>
      <c r="BE543" s="102">
        <f t="shared" si="91"/>
        <v>0</v>
      </c>
      <c r="BF543" s="103"/>
      <c r="BG543" s="104"/>
      <c r="BH543" s="6">
        <f t="shared" si="92"/>
        <v>0</v>
      </c>
      <c r="BI543" s="6">
        <f t="shared" si="93"/>
        <v>0</v>
      </c>
      <c r="BJ543" s="85">
        <f t="shared" si="95"/>
        <v>0</v>
      </c>
      <c r="BK543" s="85"/>
      <c r="BL543" s="85"/>
      <c r="BM543" s="85"/>
      <c r="BN543" s="86"/>
      <c r="BO543">
        <f t="shared" si="98"/>
        <v>0</v>
      </c>
      <c r="BQ543">
        <f t="shared" si="94"/>
        <v>0</v>
      </c>
    </row>
    <row r="544" spans="1:69" ht="15" hidden="1" customHeight="1" x14ac:dyDescent="0.2">
      <c r="A544" s="3"/>
      <c r="B544" s="73"/>
      <c r="C544" s="74"/>
      <c r="D544" s="74"/>
      <c r="E544" s="74"/>
      <c r="F544" s="31">
        <f t="shared" ref="F544:F607" si="99">IF(A544="T",B544,IF(A544="S",F543,))</f>
        <v>0</v>
      </c>
      <c r="G544" s="13"/>
      <c r="H544" s="4"/>
      <c r="I544" s="97">
        <f>BABSIN!G544</f>
        <v>0</v>
      </c>
      <c r="J544" s="97"/>
      <c r="K544" s="97"/>
      <c r="L544" s="97"/>
      <c r="M544" s="97"/>
      <c r="N544" s="97"/>
      <c r="O544" s="97"/>
      <c r="P544" s="97"/>
      <c r="Q544" s="97"/>
      <c r="R544" s="97"/>
      <c r="S544" s="97"/>
      <c r="T544" s="97"/>
      <c r="U544" s="97"/>
      <c r="V544" s="97"/>
      <c r="W544" s="98">
        <f>BABSIN!U544</f>
        <v>0</v>
      </c>
      <c r="X544" s="98"/>
      <c r="Y544" s="98"/>
      <c r="Z544" s="68"/>
      <c r="AA544" s="68"/>
      <c r="AB544" s="68"/>
      <c r="AC544" s="68"/>
      <c r="AD544" s="81"/>
      <c r="AE544" s="81"/>
      <c r="AF544" s="81"/>
      <c r="AG544" s="81"/>
      <c r="AH544" s="81"/>
      <c r="AI544" s="81">
        <f t="shared" si="96"/>
        <v>0</v>
      </c>
      <c r="AJ544" s="81"/>
      <c r="AK544" s="81"/>
      <c r="AL544" s="81"/>
      <c r="AM544" s="81"/>
      <c r="AN544" s="81"/>
      <c r="AO544" s="77">
        <f>IF(BABSIN!X544=0,,BABSIN!X544)</f>
        <v>0</v>
      </c>
      <c r="AP544" s="77"/>
      <c r="AQ544" s="77"/>
      <c r="AR544" s="77"/>
      <c r="AS544" s="77"/>
      <c r="AT544" s="77"/>
      <c r="AU544" s="77">
        <f t="shared" si="97"/>
        <v>0</v>
      </c>
      <c r="AV544" s="77"/>
      <c r="AW544" s="77"/>
      <c r="AX544" s="77"/>
      <c r="AY544" s="77"/>
      <c r="AZ544" s="77"/>
      <c r="BA544" s="99">
        <f t="shared" si="90"/>
        <v>0</v>
      </c>
      <c r="BB544" s="100"/>
      <c r="BC544" s="100"/>
      <c r="BD544" s="101"/>
      <c r="BE544" s="102">
        <f t="shared" si="91"/>
        <v>0</v>
      </c>
      <c r="BF544" s="103"/>
      <c r="BG544" s="104"/>
      <c r="BH544" s="6">
        <f t="shared" si="92"/>
        <v>0</v>
      </c>
      <c r="BI544" s="6">
        <f t="shared" si="93"/>
        <v>0</v>
      </c>
      <c r="BJ544" s="85">
        <f t="shared" si="95"/>
        <v>0</v>
      </c>
      <c r="BK544" s="85"/>
      <c r="BL544" s="85"/>
      <c r="BM544" s="85"/>
      <c r="BN544" s="86"/>
      <c r="BO544">
        <f t="shared" si="98"/>
        <v>0</v>
      </c>
      <c r="BQ544">
        <f t="shared" si="94"/>
        <v>0</v>
      </c>
    </row>
    <row r="545" spans="1:69" ht="15" hidden="1" customHeight="1" x14ac:dyDescent="0.2">
      <c r="A545" s="3"/>
      <c r="B545" s="73"/>
      <c r="C545" s="74"/>
      <c r="D545" s="74"/>
      <c r="E545" s="74"/>
      <c r="F545" s="31">
        <f t="shared" si="99"/>
        <v>0</v>
      </c>
      <c r="G545" s="13"/>
      <c r="H545" s="4"/>
      <c r="I545" s="97">
        <f>BABSIN!G545</f>
        <v>0</v>
      </c>
      <c r="J545" s="97"/>
      <c r="K545" s="97"/>
      <c r="L545" s="97"/>
      <c r="M545" s="97"/>
      <c r="N545" s="97"/>
      <c r="O545" s="97"/>
      <c r="P545" s="97"/>
      <c r="Q545" s="97"/>
      <c r="R545" s="97"/>
      <c r="S545" s="97"/>
      <c r="T545" s="97"/>
      <c r="U545" s="97"/>
      <c r="V545" s="97"/>
      <c r="W545" s="98">
        <f>BABSIN!U545</f>
        <v>0</v>
      </c>
      <c r="X545" s="98"/>
      <c r="Y545" s="98"/>
      <c r="Z545" s="68"/>
      <c r="AA545" s="68"/>
      <c r="AB545" s="68"/>
      <c r="AC545" s="68"/>
      <c r="AD545" s="81"/>
      <c r="AE545" s="81"/>
      <c r="AF545" s="81"/>
      <c r="AG545" s="81"/>
      <c r="AH545" s="81"/>
      <c r="AI545" s="81">
        <f t="shared" si="96"/>
        <v>0</v>
      </c>
      <c r="AJ545" s="81"/>
      <c r="AK545" s="81"/>
      <c r="AL545" s="81"/>
      <c r="AM545" s="81"/>
      <c r="AN545" s="81"/>
      <c r="AO545" s="77">
        <f>IF(BABSIN!X545=0,,BABSIN!X545)</f>
        <v>0</v>
      </c>
      <c r="AP545" s="77"/>
      <c r="AQ545" s="77"/>
      <c r="AR545" s="77"/>
      <c r="AS545" s="77"/>
      <c r="AT545" s="77"/>
      <c r="AU545" s="77">
        <f t="shared" si="97"/>
        <v>0</v>
      </c>
      <c r="AV545" s="77"/>
      <c r="AW545" s="77"/>
      <c r="AX545" s="77"/>
      <c r="AY545" s="77"/>
      <c r="AZ545" s="77"/>
      <c r="BA545" s="99">
        <f t="shared" si="90"/>
        <v>0</v>
      </c>
      <c r="BB545" s="100"/>
      <c r="BC545" s="100"/>
      <c r="BD545" s="101"/>
      <c r="BE545" s="102">
        <f t="shared" si="91"/>
        <v>0</v>
      </c>
      <c r="BF545" s="103"/>
      <c r="BG545" s="104"/>
      <c r="BH545" s="6">
        <f t="shared" si="92"/>
        <v>0</v>
      </c>
      <c r="BI545" s="6">
        <f t="shared" si="93"/>
        <v>0</v>
      </c>
      <c r="BJ545" s="85">
        <f t="shared" si="95"/>
        <v>0</v>
      </c>
      <c r="BK545" s="85"/>
      <c r="BL545" s="85"/>
      <c r="BM545" s="85"/>
      <c r="BN545" s="86"/>
      <c r="BO545">
        <f t="shared" si="98"/>
        <v>0</v>
      </c>
      <c r="BQ545">
        <f t="shared" si="94"/>
        <v>0</v>
      </c>
    </row>
    <row r="546" spans="1:69" ht="15" hidden="1" customHeight="1" x14ac:dyDescent="0.2">
      <c r="A546" s="3"/>
      <c r="B546" s="73"/>
      <c r="C546" s="74"/>
      <c r="D546" s="74"/>
      <c r="E546" s="74"/>
      <c r="F546" s="31">
        <f t="shared" si="99"/>
        <v>0</v>
      </c>
      <c r="G546" s="13"/>
      <c r="H546" s="4"/>
      <c r="I546" s="97">
        <f>BABSIN!G546</f>
        <v>0</v>
      </c>
      <c r="J546" s="97"/>
      <c r="K546" s="97"/>
      <c r="L546" s="97"/>
      <c r="M546" s="97"/>
      <c r="N546" s="97"/>
      <c r="O546" s="97"/>
      <c r="P546" s="97"/>
      <c r="Q546" s="97"/>
      <c r="R546" s="97"/>
      <c r="S546" s="97"/>
      <c r="T546" s="97"/>
      <c r="U546" s="97"/>
      <c r="V546" s="97"/>
      <c r="W546" s="98">
        <f>BABSIN!U546</f>
        <v>0</v>
      </c>
      <c r="X546" s="98"/>
      <c r="Y546" s="98"/>
      <c r="Z546" s="68"/>
      <c r="AA546" s="68"/>
      <c r="AB546" s="68"/>
      <c r="AC546" s="68"/>
      <c r="AD546" s="81"/>
      <c r="AE546" s="81"/>
      <c r="AF546" s="81"/>
      <c r="AG546" s="81"/>
      <c r="AH546" s="81"/>
      <c r="AI546" s="81">
        <f t="shared" si="96"/>
        <v>0</v>
      </c>
      <c r="AJ546" s="81"/>
      <c r="AK546" s="81"/>
      <c r="AL546" s="81"/>
      <c r="AM546" s="81"/>
      <c r="AN546" s="81"/>
      <c r="AO546" s="77">
        <f>IF(BABSIN!X546=0,,BABSIN!X546)</f>
        <v>0</v>
      </c>
      <c r="AP546" s="77"/>
      <c r="AQ546" s="77"/>
      <c r="AR546" s="77"/>
      <c r="AS546" s="77"/>
      <c r="AT546" s="77"/>
      <c r="AU546" s="77">
        <f t="shared" si="97"/>
        <v>0</v>
      </c>
      <c r="AV546" s="77"/>
      <c r="AW546" s="77"/>
      <c r="AX546" s="77"/>
      <c r="AY546" s="77"/>
      <c r="AZ546" s="77"/>
      <c r="BA546" s="99">
        <f t="shared" si="90"/>
        <v>0</v>
      </c>
      <c r="BB546" s="100"/>
      <c r="BC546" s="100"/>
      <c r="BD546" s="101"/>
      <c r="BE546" s="102">
        <f t="shared" si="91"/>
        <v>0</v>
      </c>
      <c r="BF546" s="103"/>
      <c r="BG546" s="104"/>
      <c r="BH546" s="6">
        <f t="shared" si="92"/>
        <v>0</v>
      </c>
      <c r="BI546" s="6">
        <f t="shared" si="93"/>
        <v>0</v>
      </c>
      <c r="BJ546" s="85">
        <f t="shared" si="95"/>
        <v>0</v>
      </c>
      <c r="BK546" s="85"/>
      <c r="BL546" s="85"/>
      <c r="BM546" s="85"/>
      <c r="BN546" s="86"/>
      <c r="BO546">
        <f t="shared" si="98"/>
        <v>0</v>
      </c>
      <c r="BQ546">
        <f t="shared" si="94"/>
        <v>0</v>
      </c>
    </row>
    <row r="547" spans="1:69" ht="15" hidden="1" customHeight="1" x14ac:dyDescent="0.2">
      <c r="A547" s="3"/>
      <c r="B547" s="73"/>
      <c r="C547" s="74"/>
      <c r="D547" s="74"/>
      <c r="E547" s="74"/>
      <c r="F547" s="31">
        <f t="shared" si="99"/>
        <v>0</v>
      </c>
      <c r="G547" s="13"/>
      <c r="H547" s="4"/>
      <c r="I547" s="97">
        <f>BABSIN!G547</f>
        <v>0</v>
      </c>
      <c r="J547" s="97"/>
      <c r="K547" s="97"/>
      <c r="L547" s="97"/>
      <c r="M547" s="97"/>
      <c r="N547" s="97"/>
      <c r="O547" s="97"/>
      <c r="P547" s="97"/>
      <c r="Q547" s="97"/>
      <c r="R547" s="97"/>
      <c r="S547" s="97"/>
      <c r="T547" s="97"/>
      <c r="U547" s="97"/>
      <c r="V547" s="97"/>
      <c r="W547" s="98">
        <f>BABSIN!U547</f>
        <v>0</v>
      </c>
      <c r="X547" s="98"/>
      <c r="Y547" s="98"/>
      <c r="Z547" s="68"/>
      <c r="AA547" s="68"/>
      <c r="AB547" s="68"/>
      <c r="AC547" s="68"/>
      <c r="AD547" s="81"/>
      <c r="AE547" s="81"/>
      <c r="AF547" s="81"/>
      <c r="AG547" s="81"/>
      <c r="AH547" s="81"/>
      <c r="AI547" s="81">
        <f t="shared" si="96"/>
        <v>0</v>
      </c>
      <c r="AJ547" s="81"/>
      <c r="AK547" s="81"/>
      <c r="AL547" s="81"/>
      <c r="AM547" s="81"/>
      <c r="AN547" s="81"/>
      <c r="AO547" s="77">
        <f>IF(BABSIN!X547=0,,BABSIN!X547)</f>
        <v>0</v>
      </c>
      <c r="AP547" s="77"/>
      <c r="AQ547" s="77"/>
      <c r="AR547" s="77"/>
      <c r="AS547" s="77"/>
      <c r="AT547" s="77"/>
      <c r="AU547" s="77">
        <f t="shared" si="97"/>
        <v>0</v>
      </c>
      <c r="AV547" s="77"/>
      <c r="AW547" s="77"/>
      <c r="AX547" s="77"/>
      <c r="AY547" s="77"/>
      <c r="AZ547" s="77"/>
      <c r="BA547" s="99">
        <f t="shared" si="90"/>
        <v>0</v>
      </c>
      <c r="BB547" s="100"/>
      <c r="BC547" s="100"/>
      <c r="BD547" s="101"/>
      <c r="BE547" s="102">
        <f t="shared" si="91"/>
        <v>0</v>
      </c>
      <c r="BF547" s="103"/>
      <c r="BG547" s="104"/>
      <c r="BH547" s="6">
        <f t="shared" si="92"/>
        <v>0</v>
      </c>
      <c r="BI547" s="6">
        <f t="shared" si="93"/>
        <v>0</v>
      </c>
      <c r="BJ547" s="85">
        <f t="shared" si="95"/>
        <v>0</v>
      </c>
      <c r="BK547" s="85"/>
      <c r="BL547" s="85"/>
      <c r="BM547" s="85"/>
      <c r="BN547" s="86"/>
      <c r="BO547">
        <f t="shared" si="98"/>
        <v>0</v>
      </c>
      <c r="BQ547">
        <f t="shared" si="94"/>
        <v>0</v>
      </c>
    </row>
    <row r="548" spans="1:69" ht="15" hidden="1" customHeight="1" x14ac:dyDescent="0.2">
      <c r="A548" s="3"/>
      <c r="B548" s="73"/>
      <c r="C548" s="74"/>
      <c r="D548" s="74"/>
      <c r="E548" s="74"/>
      <c r="F548" s="31">
        <f t="shared" si="99"/>
        <v>0</v>
      </c>
      <c r="G548" s="13"/>
      <c r="H548" s="4"/>
      <c r="I548" s="97">
        <f>BABSIN!G548</f>
        <v>0</v>
      </c>
      <c r="J548" s="97"/>
      <c r="K548" s="97"/>
      <c r="L548" s="97"/>
      <c r="M548" s="97"/>
      <c r="N548" s="97"/>
      <c r="O548" s="97"/>
      <c r="P548" s="97"/>
      <c r="Q548" s="97"/>
      <c r="R548" s="97"/>
      <c r="S548" s="97"/>
      <c r="T548" s="97"/>
      <c r="U548" s="97"/>
      <c r="V548" s="97"/>
      <c r="W548" s="98">
        <f>BABSIN!U548</f>
        <v>0</v>
      </c>
      <c r="X548" s="98"/>
      <c r="Y548" s="98"/>
      <c r="Z548" s="68"/>
      <c r="AA548" s="68"/>
      <c r="AB548" s="68"/>
      <c r="AC548" s="68"/>
      <c r="AD548" s="81"/>
      <c r="AE548" s="81"/>
      <c r="AF548" s="81"/>
      <c r="AG548" s="81"/>
      <c r="AH548" s="81"/>
      <c r="AI548" s="81">
        <f t="shared" si="96"/>
        <v>0</v>
      </c>
      <c r="AJ548" s="81"/>
      <c r="AK548" s="81"/>
      <c r="AL548" s="81"/>
      <c r="AM548" s="81"/>
      <c r="AN548" s="81"/>
      <c r="AO548" s="77">
        <f>IF(BABSIN!X548=0,,BABSIN!X548)</f>
        <v>0</v>
      </c>
      <c r="AP548" s="77"/>
      <c r="AQ548" s="77"/>
      <c r="AR548" s="77"/>
      <c r="AS548" s="77"/>
      <c r="AT548" s="77"/>
      <c r="AU548" s="77">
        <f t="shared" si="97"/>
        <v>0</v>
      </c>
      <c r="AV548" s="77"/>
      <c r="AW548" s="77"/>
      <c r="AX548" s="77"/>
      <c r="AY548" s="77"/>
      <c r="AZ548" s="77"/>
      <c r="BA548" s="99">
        <f t="shared" si="90"/>
        <v>0</v>
      </c>
      <c r="BB548" s="100"/>
      <c r="BC548" s="100"/>
      <c r="BD548" s="101"/>
      <c r="BE548" s="102">
        <f t="shared" si="91"/>
        <v>0</v>
      </c>
      <c r="BF548" s="103"/>
      <c r="BG548" s="104"/>
      <c r="BH548" s="6">
        <f t="shared" si="92"/>
        <v>0</v>
      </c>
      <c r="BI548" s="6">
        <f t="shared" si="93"/>
        <v>0</v>
      </c>
      <c r="BJ548" s="85">
        <f t="shared" si="95"/>
        <v>0</v>
      </c>
      <c r="BK548" s="85"/>
      <c r="BL548" s="85"/>
      <c r="BM548" s="85"/>
      <c r="BN548" s="86"/>
      <c r="BO548">
        <f t="shared" si="98"/>
        <v>0</v>
      </c>
      <c r="BQ548">
        <f t="shared" si="94"/>
        <v>0</v>
      </c>
    </row>
    <row r="549" spans="1:69" ht="15" hidden="1" customHeight="1" x14ac:dyDescent="0.2">
      <c r="A549" s="3"/>
      <c r="B549" s="73"/>
      <c r="C549" s="74"/>
      <c r="D549" s="74"/>
      <c r="E549" s="74"/>
      <c r="F549" s="31">
        <f t="shared" si="99"/>
        <v>0</v>
      </c>
      <c r="G549" s="13"/>
      <c r="H549" s="4"/>
      <c r="I549" s="97">
        <f>BABSIN!G549</f>
        <v>0</v>
      </c>
      <c r="J549" s="97"/>
      <c r="K549" s="97"/>
      <c r="L549" s="97"/>
      <c r="M549" s="97"/>
      <c r="N549" s="97"/>
      <c r="O549" s="97"/>
      <c r="P549" s="97"/>
      <c r="Q549" s="97"/>
      <c r="R549" s="97"/>
      <c r="S549" s="97"/>
      <c r="T549" s="97"/>
      <c r="U549" s="97"/>
      <c r="V549" s="97"/>
      <c r="W549" s="98">
        <f>BABSIN!U549</f>
        <v>0</v>
      </c>
      <c r="X549" s="98"/>
      <c r="Y549" s="98"/>
      <c r="Z549" s="68"/>
      <c r="AA549" s="68"/>
      <c r="AB549" s="68"/>
      <c r="AC549" s="68"/>
      <c r="AD549" s="81"/>
      <c r="AE549" s="81"/>
      <c r="AF549" s="81"/>
      <c r="AG549" s="81"/>
      <c r="AH549" s="81"/>
      <c r="AI549" s="81">
        <f t="shared" si="96"/>
        <v>0</v>
      </c>
      <c r="AJ549" s="81"/>
      <c r="AK549" s="81"/>
      <c r="AL549" s="81"/>
      <c r="AM549" s="81"/>
      <c r="AN549" s="81"/>
      <c r="AO549" s="77">
        <f>IF(BABSIN!X549=0,,BABSIN!X549)</f>
        <v>0</v>
      </c>
      <c r="AP549" s="77"/>
      <c r="AQ549" s="77"/>
      <c r="AR549" s="77"/>
      <c r="AS549" s="77"/>
      <c r="AT549" s="77"/>
      <c r="AU549" s="77">
        <f t="shared" si="97"/>
        <v>0</v>
      </c>
      <c r="AV549" s="77"/>
      <c r="AW549" s="77"/>
      <c r="AX549" s="77"/>
      <c r="AY549" s="77"/>
      <c r="AZ549" s="77"/>
      <c r="BA549" s="99">
        <f t="shared" si="90"/>
        <v>0</v>
      </c>
      <c r="BB549" s="100"/>
      <c r="BC549" s="100"/>
      <c r="BD549" s="101"/>
      <c r="BE549" s="102">
        <f t="shared" si="91"/>
        <v>0</v>
      </c>
      <c r="BF549" s="103"/>
      <c r="BG549" s="104"/>
      <c r="BH549" s="6">
        <f t="shared" si="92"/>
        <v>0</v>
      </c>
      <c r="BI549" s="6">
        <f t="shared" si="93"/>
        <v>0</v>
      </c>
      <c r="BJ549" s="85">
        <f t="shared" si="95"/>
        <v>0</v>
      </c>
      <c r="BK549" s="85"/>
      <c r="BL549" s="85"/>
      <c r="BM549" s="85"/>
      <c r="BN549" s="86"/>
      <c r="BO549">
        <f t="shared" si="98"/>
        <v>0</v>
      </c>
      <c r="BQ549">
        <f t="shared" si="94"/>
        <v>0</v>
      </c>
    </row>
    <row r="550" spans="1:69" ht="15" hidden="1" customHeight="1" x14ac:dyDescent="0.2">
      <c r="A550" s="3"/>
      <c r="B550" s="73"/>
      <c r="C550" s="74"/>
      <c r="D550" s="74"/>
      <c r="E550" s="74"/>
      <c r="F550" s="31">
        <f t="shared" si="99"/>
        <v>0</v>
      </c>
      <c r="G550" s="13"/>
      <c r="H550" s="4"/>
      <c r="I550" s="97">
        <f>BABSIN!G550</f>
        <v>0</v>
      </c>
      <c r="J550" s="97"/>
      <c r="K550" s="97"/>
      <c r="L550" s="97"/>
      <c r="M550" s="97"/>
      <c r="N550" s="97"/>
      <c r="O550" s="97"/>
      <c r="P550" s="97"/>
      <c r="Q550" s="97"/>
      <c r="R550" s="97"/>
      <c r="S550" s="97"/>
      <c r="T550" s="97"/>
      <c r="U550" s="97"/>
      <c r="V550" s="97"/>
      <c r="W550" s="98">
        <f>BABSIN!U550</f>
        <v>0</v>
      </c>
      <c r="X550" s="98"/>
      <c r="Y550" s="98"/>
      <c r="Z550" s="68"/>
      <c r="AA550" s="68"/>
      <c r="AB550" s="68"/>
      <c r="AC550" s="68"/>
      <c r="AD550" s="81"/>
      <c r="AE550" s="81"/>
      <c r="AF550" s="81"/>
      <c r="AG550" s="81"/>
      <c r="AH550" s="81"/>
      <c r="AI550" s="81">
        <f t="shared" si="96"/>
        <v>0</v>
      </c>
      <c r="AJ550" s="81"/>
      <c r="AK550" s="81"/>
      <c r="AL550" s="81"/>
      <c r="AM550" s="81"/>
      <c r="AN550" s="81"/>
      <c r="AO550" s="77">
        <f>IF(BABSIN!X550=0,,BABSIN!X550)</f>
        <v>0</v>
      </c>
      <c r="AP550" s="77"/>
      <c r="AQ550" s="77"/>
      <c r="AR550" s="77"/>
      <c r="AS550" s="77"/>
      <c r="AT550" s="77"/>
      <c r="AU550" s="77">
        <f t="shared" si="97"/>
        <v>0</v>
      </c>
      <c r="AV550" s="77"/>
      <c r="AW550" s="77"/>
      <c r="AX550" s="77"/>
      <c r="AY550" s="77"/>
      <c r="AZ550" s="77"/>
      <c r="BA550" s="99">
        <f t="shared" si="90"/>
        <v>0</v>
      </c>
      <c r="BB550" s="100"/>
      <c r="BC550" s="100"/>
      <c r="BD550" s="101"/>
      <c r="BE550" s="102">
        <f t="shared" si="91"/>
        <v>0</v>
      </c>
      <c r="BF550" s="103"/>
      <c r="BG550" s="104"/>
      <c r="BH550" s="6">
        <f t="shared" si="92"/>
        <v>0</v>
      </c>
      <c r="BI550" s="6">
        <f t="shared" si="93"/>
        <v>0</v>
      </c>
      <c r="BJ550" s="85">
        <f t="shared" si="95"/>
        <v>0</v>
      </c>
      <c r="BK550" s="85"/>
      <c r="BL550" s="85"/>
      <c r="BM550" s="85"/>
      <c r="BN550" s="86"/>
      <c r="BO550">
        <f t="shared" si="98"/>
        <v>0</v>
      </c>
      <c r="BQ550">
        <f t="shared" si="94"/>
        <v>0</v>
      </c>
    </row>
    <row r="551" spans="1:69" ht="15" hidden="1" customHeight="1" x14ac:dyDescent="0.2">
      <c r="A551" s="3"/>
      <c r="B551" s="73"/>
      <c r="C551" s="74"/>
      <c r="D551" s="74"/>
      <c r="E551" s="74"/>
      <c r="F551" s="31">
        <f t="shared" si="99"/>
        <v>0</v>
      </c>
      <c r="G551" s="13"/>
      <c r="H551" s="4"/>
      <c r="I551" s="97">
        <f>BABSIN!G551</f>
        <v>0</v>
      </c>
      <c r="J551" s="97"/>
      <c r="K551" s="97"/>
      <c r="L551" s="97"/>
      <c r="M551" s="97"/>
      <c r="N551" s="97"/>
      <c r="O551" s="97"/>
      <c r="P551" s="97"/>
      <c r="Q551" s="97"/>
      <c r="R551" s="97"/>
      <c r="S551" s="97"/>
      <c r="T551" s="97"/>
      <c r="U551" s="97"/>
      <c r="V551" s="97"/>
      <c r="W551" s="98">
        <f>BABSIN!U551</f>
        <v>0</v>
      </c>
      <c r="X551" s="98"/>
      <c r="Y551" s="98"/>
      <c r="Z551" s="68"/>
      <c r="AA551" s="68"/>
      <c r="AB551" s="68"/>
      <c r="AC551" s="68"/>
      <c r="AD551" s="81"/>
      <c r="AE551" s="81"/>
      <c r="AF551" s="81"/>
      <c r="AG551" s="81"/>
      <c r="AH551" s="81"/>
      <c r="AI551" s="81">
        <f t="shared" si="96"/>
        <v>0</v>
      </c>
      <c r="AJ551" s="81"/>
      <c r="AK551" s="81"/>
      <c r="AL551" s="81"/>
      <c r="AM551" s="81"/>
      <c r="AN551" s="81"/>
      <c r="AO551" s="77">
        <f>IF(BABSIN!X551=0,,BABSIN!X551)</f>
        <v>0</v>
      </c>
      <c r="AP551" s="77"/>
      <c r="AQ551" s="77"/>
      <c r="AR551" s="77"/>
      <c r="AS551" s="77"/>
      <c r="AT551" s="77"/>
      <c r="AU551" s="77">
        <f t="shared" si="97"/>
        <v>0</v>
      </c>
      <c r="AV551" s="77"/>
      <c r="AW551" s="77"/>
      <c r="AX551" s="77"/>
      <c r="AY551" s="77"/>
      <c r="AZ551" s="77"/>
      <c r="BA551" s="99">
        <f t="shared" si="90"/>
        <v>0</v>
      </c>
      <c r="BB551" s="100"/>
      <c r="BC551" s="100"/>
      <c r="BD551" s="101"/>
      <c r="BE551" s="102">
        <f t="shared" si="91"/>
        <v>0</v>
      </c>
      <c r="BF551" s="103"/>
      <c r="BG551" s="104"/>
      <c r="BH551" s="6">
        <f t="shared" si="92"/>
        <v>0</v>
      </c>
      <c r="BI551" s="6">
        <f t="shared" si="93"/>
        <v>0</v>
      </c>
      <c r="BJ551" s="85">
        <f t="shared" si="95"/>
        <v>0</v>
      </c>
      <c r="BK551" s="85"/>
      <c r="BL551" s="85"/>
      <c r="BM551" s="85"/>
      <c r="BN551" s="86"/>
      <c r="BO551">
        <f t="shared" si="98"/>
        <v>0</v>
      </c>
      <c r="BQ551">
        <f t="shared" si="94"/>
        <v>0</v>
      </c>
    </row>
    <row r="552" spans="1:69" ht="15" hidden="1" customHeight="1" x14ac:dyDescent="0.2">
      <c r="A552" s="3"/>
      <c r="B552" s="73"/>
      <c r="C552" s="74"/>
      <c r="D552" s="74"/>
      <c r="E552" s="74"/>
      <c r="F552" s="31">
        <f t="shared" si="99"/>
        <v>0</v>
      </c>
      <c r="G552" s="13"/>
      <c r="H552" s="4"/>
      <c r="I552" s="97">
        <f>BABSIN!G552</f>
        <v>0</v>
      </c>
      <c r="J552" s="97"/>
      <c r="K552" s="97"/>
      <c r="L552" s="97"/>
      <c r="M552" s="97"/>
      <c r="N552" s="97"/>
      <c r="O552" s="97"/>
      <c r="P552" s="97"/>
      <c r="Q552" s="97"/>
      <c r="R552" s="97"/>
      <c r="S552" s="97"/>
      <c r="T552" s="97"/>
      <c r="U552" s="97"/>
      <c r="V552" s="97"/>
      <c r="W552" s="98">
        <f>BABSIN!U552</f>
        <v>0</v>
      </c>
      <c r="X552" s="98"/>
      <c r="Y552" s="98"/>
      <c r="Z552" s="68"/>
      <c r="AA552" s="68"/>
      <c r="AB552" s="68"/>
      <c r="AC552" s="68"/>
      <c r="AD552" s="81"/>
      <c r="AE552" s="81"/>
      <c r="AF552" s="81"/>
      <c r="AG552" s="81"/>
      <c r="AH552" s="81"/>
      <c r="AI552" s="81">
        <f t="shared" si="96"/>
        <v>0</v>
      </c>
      <c r="AJ552" s="81"/>
      <c r="AK552" s="81"/>
      <c r="AL552" s="81"/>
      <c r="AM552" s="81"/>
      <c r="AN552" s="81"/>
      <c r="AO552" s="77">
        <f>IF(BABSIN!X552=0,,BABSIN!X552)</f>
        <v>0</v>
      </c>
      <c r="AP552" s="77"/>
      <c r="AQ552" s="77"/>
      <c r="AR552" s="77"/>
      <c r="AS552" s="77"/>
      <c r="AT552" s="77"/>
      <c r="AU552" s="77">
        <f t="shared" si="97"/>
        <v>0</v>
      </c>
      <c r="AV552" s="77"/>
      <c r="AW552" s="77"/>
      <c r="AX552" s="77"/>
      <c r="AY552" s="77"/>
      <c r="AZ552" s="77"/>
      <c r="BA552" s="99">
        <f t="shared" si="90"/>
        <v>0</v>
      </c>
      <c r="BB552" s="100"/>
      <c r="BC552" s="100"/>
      <c r="BD552" s="101"/>
      <c r="BE552" s="102">
        <f t="shared" si="91"/>
        <v>0</v>
      </c>
      <c r="BF552" s="103"/>
      <c r="BG552" s="104"/>
      <c r="BH552" s="6">
        <f t="shared" si="92"/>
        <v>0</v>
      </c>
      <c r="BI552" s="6">
        <f t="shared" si="93"/>
        <v>0</v>
      </c>
      <c r="BJ552" s="85">
        <f t="shared" si="95"/>
        <v>0</v>
      </c>
      <c r="BK552" s="85"/>
      <c r="BL552" s="85"/>
      <c r="BM552" s="85"/>
      <c r="BN552" s="86"/>
      <c r="BO552">
        <f t="shared" si="98"/>
        <v>0</v>
      </c>
      <c r="BQ552">
        <f t="shared" si="94"/>
        <v>0</v>
      </c>
    </row>
    <row r="553" spans="1:69" ht="15" hidden="1" customHeight="1" x14ac:dyDescent="0.2">
      <c r="A553" s="3"/>
      <c r="B553" s="73"/>
      <c r="C553" s="74"/>
      <c r="D553" s="74"/>
      <c r="E553" s="74"/>
      <c r="F553" s="31">
        <f t="shared" si="99"/>
        <v>0</v>
      </c>
      <c r="G553" s="13"/>
      <c r="H553" s="4"/>
      <c r="I553" s="97">
        <f>BABSIN!G553</f>
        <v>0</v>
      </c>
      <c r="J553" s="97"/>
      <c r="K553" s="97"/>
      <c r="L553" s="97"/>
      <c r="M553" s="97"/>
      <c r="N553" s="97"/>
      <c r="O553" s="97"/>
      <c r="P553" s="97"/>
      <c r="Q553" s="97"/>
      <c r="R553" s="97"/>
      <c r="S553" s="97"/>
      <c r="T553" s="97"/>
      <c r="U553" s="97"/>
      <c r="V553" s="97"/>
      <c r="W553" s="98">
        <f>BABSIN!U553</f>
        <v>0</v>
      </c>
      <c r="X553" s="98"/>
      <c r="Y553" s="98"/>
      <c r="Z553" s="68"/>
      <c r="AA553" s="68"/>
      <c r="AB553" s="68"/>
      <c r="AC553" s="68"/>
      <c r="AD553" s="81"/>
      <c r="AE553" s="81"/>
      <c r="AF553" s="81"/>
      <c r="AG553" s="81"/>
      <c r="AH553" s="81"/>
      <c r="AI553" s="81">
        <f t="shared" si="96"/>
        <v>0</v>
      </c>
      <c r="AJ553" s="81"/>
      <c r="AK553" s="81"/>
      <c r="AL553" s="81"/>
      <c r="AM553" s="81"/>
      <c r="AN553" s="81"/>
      <c r="AO553" s="77">
        <f>IF(BABSIN!X553=0,,BABSIN!X553)</f>
        <v>0</v>
      </c>
      <c r="AP553" s="77"/>
      <c r="AQ553" s="77"/>
      <c r="AR553" s="77"/>
      <c r="AS553" s="77"/>
      <c r="AT553" s="77"/>
      <c r="AU553" s="77">
        <f t="shared" si="97"/>
        <v>0</v>
      </c>
      <c r="AV553" s="77"/>
      <c r="AW553" s="77"/>
      <c r="AX553" s="77"/>
      <c r="AY553" s="77"/>
      <c r="AZ553" s="77"/>
      <c r="BA553" s="99">
        <f t="shared" si="90"/>
        <v>0</v>
      </c>
      <c r="BB553" s="100"/>
      <c r="BC553" s="100"/>
      <c r="BD553" s="101"/>
      <c r="BE553" s="102">
        <f t="shared" si="91"/>
        <v>0</v>
      </c>
      <c r="BF553" s="103"/>
      <c r="BG553" s="104"/>
      <c r="BH553" s="6">
        <f t="shared" si="92"/>
        <v>0</v>
      </c>
      <c r="BI553" s="6">
        <f t="shared" si="93"/>
        <v>0</v>
      </c>
      <c r="BJ553" s="85">
        <f t="shared" si="95"/>
        <v>0</v>
      </c>
      <c r="BK553" s="85"/>
      <c r="BL553" s="85"/>
      <c r="BM553" s="85"/>
      <c r="BN553" s="86"/>
      <c r="BO553">
        <f t="shared" si="98"/>
        <v>0</v>
      </c>
      <c r="BQ553">
        <f t="shared" si="94"/>
        <v>0</v>
      </c>
    </row>
    <row r="554" spans="1:69" ht="15" hidden="1" customHeight="1" x14ac:dyDescent="0.2">
      <c r="A554" s="3"/>
      <c r="B554" s="73"/>
      <c r="C554" s="74"/>
      <c r="D554" s="74"/>
      <c r="E554" s="74"/>
      <c r="F554" s="31">
        <f t="shared" si="99"/>
        <v>0</v>
      </c>
      <c r="G554" s="13"/>
      <c r="H554" s="4"/>
      <c r="I554" s="97">
        <f>BABSIN!G554</f>
        <v>0</v>
      </c>
      <c r="J554" s="97"/>
      <c r="K554" s="97"/>
      <c r="L554" s="97"/>
      <c r="M554" s="97"/>
      <c r="N554" s="97"/>
      <c r="O554" s="97"/>
      <c r="P554" s="97"/>
      <c r="Q554" s="97"/>
      <c r="R554" s="97"/>
      <c r="S554" s="97"/>
      <c r="T554" s="97"/>
      <c r="U554" s="97"/>
      <c r="V554" s="97"/>
      <c r="W554" s="98">
        <f>BABSIN!U554</f>
        <v>0</v>
      </c>
      <c r="X554" s="98"/>
      <c r="Y554" s="98"/>
      <c r="Z554" s="68"/>
      <c r="AA554" s="68"/>
      <c r="AB554" s="68"/>
      <c r="AC554" s="68"/>
      <c r="AD554" s="81"/>
      <c r="AE554" s="81"/>
      <c r="AF554" s="81"/>
      <c r="AG554" s="81"/>
      <c r="AH554" s="81"/>
      <c r="AI554" s="81">
        <f t="shared" si="96"/>
        <v>0</v>
      </c>
      <c r="AJ554" s="81"/>
      <c r="AK554" s="81"/>
      <c r="AL554" s="81"/>
      <c r="AM554" s="81"/>
      <c r="AN554" s="81"/>
      <c r="AO554" s="77">
        <f>IF(BABSIN!X554=0,,BABSIN!X554)</f>
        <v>0</v>
      </c>
      <c r="AP554" s="77"/>
      <c r="AQ554" s="77"/>
      <c r="AR554" s="77"/>
      <c r="AS554" s="77"/>
      <c r="AT554" s="77"/>
      <c r="AU554" s="77">
        <f t="shared" si="97"/>
        <v>0</v>
      </c>
      <c r="AV554" s="77"/>
      <c r="AW554" s="77"/>
      <c r="AX554" s="77"/>
      <c r="AY554" s="77"/>
      <c r="AZ554" s="77"/>
      <c r="BA554" s="99">
        <f t="shared" si="90"/>
        <v>0</v>
      </c>
      <c r="BB554" s="100"/>
      <c r="BC554" s="100"/>
      <c r="BD554" s="101"/>
      <c r="BE554" s="102">
        <f t="shared" si="91"/>
        <v>0</v>
      </c>
      <c r="BF554" s="103"/>
      <c r="BG554" s="104"/>
      <c r="BH554" s="6">
        <f t="shared" si="92"/>
        <v>0</v>
      </c>
      <c r="BI554" s="6">
        <f t="shared" si="93"/>
        <v>0</v>
      </c>
      <c r="BJ554" s="85">
        <f t="shared" si="95"/>
        <v>0</v>
      </c>
      <c r="BK554" s="85"/>
      <c r="BL554" s="85"/>
      <c r="BM554" s="85"/>
      <c r="BN554" s="86"/>
      <c r="BO554">
        <f t="shared" si="98"/>
        <v>0</v>
      </c>
      <c r="BQ554">
        <f t="shared" si="94"/>
        <v>0</v>
      </c>
    </row>
    <row r="555" spans="1:69" ht="15" hidden="1" customHeight="1" x14ac:dyDescent="0.2">
      <c r="A555" s="3"/>
      <c r="B555" s="73"/>
      <c r="C555" s="74"/>
      <c r="D555" s="74"/>
      <c r="E555" s="74"/>
      <c r="F555" s="31">
        <f t="shared" si="99"/>
        <v>0</v>
      </c>
      <c r="G555" s="13"/>
      <c r="H555" s="4"/>
      <c r="I555" s="97">
        <f>BABSIN!G555</f>
        <v>0</v>
      </c>
      <c r="J555" s="97"/>
      <c r="K555" s="97"/>
      <c r="L555" s="97"/>
      <c r="M555" s="97"/>
      <c r="N555" s="97"/>
      <c r="O555" s="97"/>
      <c r="P555" s="97"/>
      <c r="Q555" s="97"/>
      <c r="R555" s="97"/>
      <c r="S555" s="97"/>
      <c r="T555" s="97"/>
      <c r="U555" s="97"/>
      <c r="V555" s="97"/>
      <c r="W555" s="98">
        <f>BABSIN!U555</f>
        <v>0</v>
      </c>
      <c r="X555" s="98"/>
      <c r="Y555" s="98"/>
      <c r="Z555" s="68"/>
      <c r="AA555" s="68"/>
      <c r="AB555" s="68"/>
      <c r="AC555" s="68"/>
      <c r="AD555" s="81"/>
      <c r="AE555" s="81"/>
      <c r="AF555" s="81"/>
      <c r="AG555" s="81"/>
      <c r="AH555" s="81"/>
      <c r="AI555" s="81">
        <f t="shared" si="96"/>
        <v>0</v>
      </c>
      <c r="AJ555" s="81"/>
      <c r="AK555" s="81"/>
      <c r="AL555" s="81"/>
      <c r="AM555" s="81"/>
      <c r="AN555" s="81"/>
      <c r="AO555" s="77">
        <f>IF(BABSIN!X555=0,,BABSIN!X555)</f>
        <v>0</v>
      </c>
      <c r="AP555" s="77"/>
      <c r="AQ555" s="77"/>
      <c r="AR555" s="77"/>
      <c r="AS555" s="77"/>
      <c r="AT555" s="77"/>
      <c r="AU555" s="77">
        <f t="shared" si="97"/>
        <v>0</v>
      </c>
      <c r="AV555" s="77"/>
      <c r="AW555" s="77"/>
      <c r="AX555" s="77"/>
      <c r="AY555" s="77"/>
      <c r="AZ555" s="77"/>
      <c r="BA555" s="99">
        <f t="shared" si="90"/>
        <v>0</v>
      </c>
      <c r="BB555" s="100"/>
      <c r="BC555" s="100"/>
      <c r="BD555" s="101"/>
      <c r="BE555" s="102">
        <f t="shared" si="91"/>
        <v>0</v>
      </c>
      <c r="BF555" s="103"/>
      <c r="BG555" s="104"/>
      <c r="BH555" s="6">
        <f t="shared" si="92"/>
        <v>0</v>
      </c>
      <c r="BI555" s="6">
        <f t="shared" si="93"/>
        <v>0</v>
      </c>
      <c r="BJ555" s="85">
        <f t="shared" si="95"/>
        <v>0</v>
      </c>
      <c r="BK555" s="85"/>
      <c r="BL555" s="85"/>
      <c r="BM555" s="85"/>
      <c r="BN555" s="86"/>
      <c r="BO555">
        <f t="shared" si="98"/>
        <v>0</v>
      </c>
      <c r="BQ555">
        <f t="shared" si="94"/>
        <v>0</v>
      </c>
    </row>
    <row r="556" spans="1:69" ht="15" hidden="1" customHeight="1" x14ac:dyDescent="0.2">
      <c r="A556" s="3"/>
      <c r="B556" s="73"/>
      <c r="C556" s="74"/>
      <c r="D556" s="74"/>
      <c r="E556" s="74"/>
      <c r="F556" s="31">
        <f t="shared" si="99"/>
        <v>0</v>
      </c>
      <c r="G556" s="13"/>
      <c r="H556" s="4"/>
      <c r="I556" s="97">
        <f>BABSIN!G556</f>
        <v>0</v>
      </c>
      <c r="J556" s="97"/>
      <c r="K556" s="97"/>
      <c r="L556" s="97"/>
      <c r="M556" s="97"/>
      <c r="N556" s="97"/>
      <c r="O556" s="97"/>
      <c r="P556" s="97"/>
      <c r="Q556" s="97"/>
      <c r="R556" s="97"/>
      <c r="S556" s="97"/>
      <c r="T556" s="97"/>
      <c r="U556" s="97"/>
      <c r="V556" s="97"/>
      <c r="W556" s="98">
        <f>BABSIN!U556</f>
        <v>0</v>
      </c>
      <c r="X556" s="98"/>
      <c r="Y556" s="98"/>
      <c r="Z556" s="68"/>
      <c r="AA556" s="68"/>
      <c r="AB556" s="68"/>
      <c r="AC556" s="68"/>
      <c r="AD556" s="81"/>
      <c r="AE556" s="81"/>
      <c r="AF556" s="81"/>
      <c r="AG556" s="81"/>
      <c r="AH556" s="81"/>
      <c r="AI556" s="81">
        <f t="shared" si="96"/>
        <v>0</v>
      </c>
      <c r="AJ556" s="81"/>
      <c r="AK556" s="81"/>
      <c r="AL556" s="81"/>
      <c r="AM556" s="81"/>
      <c r="AN556" s="81"/>
      <c r="AO556" s="77">
        <f>IF(BABSIN!X556=0,,BABSIN!X556)</f>
        <v>0</v>
      </c>
      <c r="AP556" s="77"/>
      <c r="AQ556" s="77"/>
      <c r="AR556" s="77"/>
      <c r="AS556" s="77"/>
      <c r="AT556" s="77"/>
      <c r="AU556" s="77">
        <f t="shared" si="97"/>
        <v>0</v>
      </c>
      <c r="AV556" s="77"/>
      <c r="AW556" s="77"/>
      <c r="AX556" s="77"/>
      <c r="AY556" s="77"/>
      <c r="AZ556" s="77"/>
      <c r="BA556" s="99">
        <f t="shared" ref="BA556:BA619" si="100">IF($A556="T",,IF(AND(AU556&lt;&gt;0,AD556&lt;=AU556),"OK",IF(AU556&lt;&gt;0,"NÃO",)))</f>
        <v>0</v>
      </c>
      <c r="BB556" s="100"/>
      <c r="BC556" s="100"/>
      <c r="BD556" s="101"/>
      <c r="BE556" s="102">
        <f t="shared" ref="BE556:BE619" si="101">IF($A556="T",,IF(AND(AU556&lt;&gt;0,AD556&lt;=AU556),(AU556-AD556)/AU556,IF(AU556&lt;&gt;0,(AD556-AU556)/AU556,)))</f>
        <v>0</v>
      </c>
      <c r="BF556" s="103"/>
      <c r="BG556" s="104"/>
      <c r="BH556" s="6">
        <f t="shared" ref="BH556:BH619" si="102">IF($A556="T",,IF(AND(AU556&lt;&gt;0,AD556=AU556),"►",IF(AND(AU556&lt;&gt;0,AD556&lt;=AU556),"▼",IF(AU556&lt;&gt;0,"▲",))))</f>
        <v>0</v>
      </c>
      <c r="BI556" s="6">
        <f t="shared" si="93"/>
        <v>0</v>
      </c>
      <c r="BJ556" s="85">
        <f t="shared" si="95"/>
        <v>0</v>
      </c>
      <c r="BK556" s="85"/>
      <c r="BL556" s="85"/>
      <c r="BM556" s="85"/>
      <c r="BN556" s="86"/>
      <c r="BO556">
        <f t="shared" si="98"/>
        <v>0</v>
      </c>
      <c r="BQ556">
        <f t="shared" si="94"/>
        <v>0</v>
      </c>
    </row>
    <row r="557" spans="1:69" ht="15" hidden="1" customHeight="1" x14ac:dyDescent="0.2">
      <c r="A557" s="3"/>
      <c r="B557" s="73"/>
      <c r="C557" s="74"/>
      <c r="D557" s="74"/>
      <c r="E557" s="74"/>
      <c r="F557" s="31">
        <f t="shared" si="99"/>
        <v>0</v>
      </c>
      <c r="G557" s="13"/>
      <c r="H557" s="4"/>
      <c r="I557" s="97">
        <f>BABSIN!G557</f>
        <v>0</v>
      </c>
      <c r="J557" s="97"/>
      <c r="K557" s="97"/>
      <c r="L557" s="97"/>
      <c r="M557" s="97"/>
      <c r="N557" s="97"/>
      <c r="O557" s="97"/>
      <c r="P557" s="97"/>
      <c r="Q557" s="97"/>
      <c r="R557" s="97"/>
      <c r="S557" s="97"/>
      <c r="T557" s="97"/>
      <c r="U557" s="97"/>
      <c r="V557" s="97"/>
      <c r="W557" s="98">
        <f>BABSIN!U557</f>
        <v>0</v>
      </c>
      <c r="X557" s="98"/>
      <c r="Y557" s="98"/>
      <c r="Z557" s="68"/>
      <c r="AA557" s="68"/>
      <c r="AB557" s="68"/>
      <c r="AC557" s="68"/>
      <c r="AD557" s="81"/>
      <c r="AE557" s="81"/>
      <c r="AF557" s="81"/>
      <c r="AG557" s="81"/>
      <c r="AH557" s="81"/>
      <c r="AI557" s="81">
        <f t="shared" si="96"/>
        <v>0</v>
      </c>
      <c r="AJ557" s="81"/>
      <c r="AK557" s="81"/>
      <c r="AL557" s="81"/>
      <c r="AM557" s="81"/>
      <c r="AN557" s="81"/>
      <c r="AO557" s="77">
        <f>IF(BABSIN!X557=0,,BABSIN!X557)</f>
        <v>0</v>
      </c>
      <c r="AP557" s="77"/>
      <c r="AQ557" s="77"/>
      <c r="AR557" s="77"/>
      <c r="AS557" s="77"/>
      <c r="AT557" s="77"/>
      <c r="AU557" s="77">
        <f t="shared" si="97"/>
        <v>0</v>
      </c>
      <c r="AV557" s="77"/>
      <c r="AW557" s="77"/>
      <c r="AX557" s="77"/>
      <c r="AY557" s="77"/>
      <c r="AZ557" s="77"/>
      <c r="BA557" s="99">
        <f t="shared" si="100"/>
        <v>0</v>
      </c>
      <c r="BB557" s="100"/>
      <c r="BC557" s="100"/>
      <c r="BD557" s="101"/>
      <c r="BE557" s="102">
        <f t="shared" si="101"/>
        <v>0</v>
      </c>
      <c r="BF557" s="103"/>
      <c r="BG557" s="104"/>
      <c r="BH557" s="6">
        <f t="shared" si="102"/>
        <v>0</v>
      </c>
      <c r="BI557" s="6">
        <f t="shared" si="93"/>
        <v>0</v>
      </c>
      <c r="BJ557" s="85">
        <f t="shared" si="95"/>
        <v>0</v>
      </c>
      <c r="BK557" s="85"/>
      <c r="BL557" s="85"/>
      <c r="BM557" s="85"/>
      <c r="BN557" s="86"/>
      <c r="BO557">
        <f t="shared" si="98"/>
        <v>0</v>
      </c>
      <c r="BQ557">
        <f t="shared" si="94"/>
        <v>0</v>
      </c>
    </row>
    <row r="558" spans="1:69" ht="15" hidden="1" customHeight="1" x14ac:dyDescent="0.2">
      <c r="A558" s="3"/>
      <c r="B558" s="73"/>
      <c r="C558" s="74"/>
      <c r="D558" s="74"/>
      <c r="E558" s="74"/>
      <c r="F558" s="31">
        <f t="shared" si="99"/>
        <v>0</v>
      </c>
      <c r="G558" s="13"/>
      <c r="H558" s="4"/>
      <c r="I558" s="97">
        <f>BABSIN!G558</f>
        <v>0</v>
      </c>
      <c r="J558" s="97"/>
      <c r="K558" s="97"/>
      <c r="L558" s="97"/>
      <c r="M558" s="97"/>
      <c r="N558" s="97"/>
      <c r="O558" s="97"/>
      <c r="P558" s="97"/>
      <c r="Q558" s="97"/>
      <c r="R558" s="97"/>
      <c r="S558" s="97"/>
      <c r="T558" s="97"/>
      <c r="U558" s="97"/>
      <c r="V558" s="97"/>
      <c r="W558" s="98">
        <f>BABSIN!U558</f>
        <v>0</v>
      </c>
      <c r="X558" s="98"/>
      <c r="Y558" s="98"/>
      <c r="Z558" s="68"/>
      <c r="AA558" s="68"/>
      <c r="AB558" s="68"/>
      <c r="AC558" s="68"/>
      <c r="AD558" s="81"/>
      <c r="AE558" s="81"/>
      <c r="AF558" s="81"/>
      <c r="AG558" s="81"/>
      <c r="AH558" s="81"/>
      <c r="AI558" s="81">
        <f t="shared" si="96"/>
        <v>0</v>
      </c>
      <c r="AJ558" s="81"/>
      <c r="AK558" s="81"/>
      <c r="AL558" s="81"/>
      <c r="AM558" s="81"/>
      <c r="AN558" s="81"/>
      <c r="AO558" s="77">
        <f>IF(BABSIN!X558=0,,BABSIN!X558)</f>
        <v>0</v>
      </c>
      <c r="AP558" s="77"/>
      <c r="AQ558" s="77"/>
      <c r="AR558" s="77"/>
      <c r="AS558" s="77"/>
      <c r="AT558" s="77"/>
      <c r="AU558" s="77">
        <f t="shared" si="97"/>
        <v>0</v>
      </c>
      <c r="AV558" s="77"/>
      <c r="AW558" s="77"/>
      <c r="AX558" s="77"/>
      <c r="AY558" s="77"/>
      <c r="AZ558" s="77"/>
      <c r="BA558" s="99">
        <f t="shared" si="100"/>
        <v>0</v>
      </c>
      <c r="BB558" s="100"/>
      <c r="BC558" s="100"/>
      <c r="BD558" s="101"/>
      <c r="BE558" s="102">
        <f t="shared" si="101"/>
        <v>0</v>
      </c>
      <c r="BF558" s="103"/>
      <c r="BG558" s="104"/>
      <c r="BH558" s="6">
        <f t="shared" si="102"/>
        <v>0</v>
      </c>
      <c r="BI558" s="6">
        <f t="shared" si="93"/>
        <v>0</v>
      </c>
      <c r="BJ558" s="85">
        <f t="shared" si="95"/>
        <v>0</v>
      </c>
      <c r="BK558" s="85"/>
      <c r="BL558" s="85"/>
      <c r="BM558" s="85"/>
      <c r="BN558" s="86"/>
      <c r="BO558">
        <f t="shared" si="98"/>
        <v>0</v>
      </c>
      <c r="BQ558">
        <f t="shared" si="94"/>
        <v>0</v>
      </c>
    </row>
    <row r="559" spans="1:69" ht="15" hidden="1" customHeight="1" x14ac:dyDescent="0.2">
      <c r="A559" s="3"/>
      <c r="B559" s="73"/>
      <c r="C559" s="74"/>
      <c r="D559" s="74"/>
      <c r="E559" s="74"/>
      <c r="F559" s="31">
        <f t="shared" si="99"/>
        <v>0</v>
      </c>
      <c r="G559" s="13"/>
      <c r="H559" s="4"/>
      <c r="I559" s="97">
        <f>BABSIN!G559</f>
        <v>0</v>
      </c>
      <c r="J559" s="97"/>
      <c r="K559" s="97"/>
      <c r="L559" s="97"/>
      <c r="M559" s="97"/>
      <c r="N559" s="97"/>
      <c r="O559" s="97"/>
      <c r="P559" s="97"/>
      <c r="Q559" s="97"/>
      <c r="R559" s="97"/>
      <c r="S559" s="97"/>
      <c r="T559" s="97"/>
      <c r="U559" s="97"/>
      <c r="V559" s="97"/>
      <c r="W559" s="98">
        <f>BABSIN!U559</f>
        <v>0</v>
      </c>
      <c r="X559" s="98"/>
      <c r="Y559" s="98"/>
      <c r="Z559" s="68"/>
      <c r="AA559" s="68"/>
      <c r="AB559" s="68"/>
      <c r="AC559" s="68"/>
      <c r="AD559" s="81"/>
      <c r="AE559" s="81"/>
      <c r="AF559" s="81"/>
      <c r="AG559" s="81"/>
      <c r="AH559" s="81"/>
      <c r="AI559" s="81">
        <f t="shared" si="96"/>
        <v>0</v>
      </c>
      <c r="AJ559" s="81"/>
      <c r="AK559" s="81"/>
      <c r="AL559" s="81"/>
      <c r="AM559" s="81"/>
      <c r="AN559" s="81"/>
      <c r="AO559" s="77">
        <f>IF(BABSIN!X559=0,,BABSIN!X559)</f>
        <v>0</v>
      </c>
      <c r="AP559" s="77"/>
      <c r="AQ559" s="77"/>
      <c r="AR559" s="77"/>
      <c r="AS559" s="77"/>
      <c r="AT559" s="77"/>
      <c r="AU559" s="77">
        <f t="shared" si="97"/>
        <v>0</v>
      </c>
      <c r="AV559" s="77"/>
      <c r="AW559" s="77"/>
      <c r="AX559" s="77"/>
      <c r="AY559" s="77"/>
      <c r="AZ559" s="77"/>
      <c r="BA559" s="99">
        <f t="shared" si="100"/>
        <v>0</v>
      </c>
      <c r="BB559" s="100"/>
      <c r="BC559" s="100"/>
      <c r="BD559" s="101"/>
      <c r="BE559" s="102">
        <f t="shared" si="101"/>
        <v>0</v>
      </c>
      <c r="BF559" s="103"/>
      <c r="BG559" s="104"/>
      <c r="BH559" s="6">
        <f t="shared" si="102"/>
        <v>0</v>
      </c>
      <c r="BI559" s="6">
        <f t="shared" si="93"/>
        <v>0</v>
      </c>
      <c r="BJ559" s="85">
        <f t="shared" si="95"/>
        <v>0</v>
      </c>
      <c r="BK559" s="85"/>
      <c r="BL559" s="85"/>
      <c r="BM559" s="85"/>
      <c r="BN559" s="86"/>
      <c r="BO559">
        <f t="shared" si="98"/>
        <v>0</v>
      </c>
      <c r="BQ559">
        <f t="shared" si="94"/>
        <v>0</v>
      </c>
    </row>
    <row r="560" spans="1:69" ht="15" hidden="1" customHeight="1" x14ac:dyDescent="0.2">
      <c r="A560" s="3"/>
      <c r="B560" s="73"/>
      <c r="C560" s="74"/>
      <c r="D560" s="74"/>
      <c r="E560" s="74"/>
      <c r="F560" s="31">
        <f t="shared" si="99"/>
        <v>0</v>
      </c>
      <c r="G560" s="13"/>
      <c r="H560" s="4"/>
      <c r="I560" s="97">
        <f>BABSIN!G560</f>
        <v>0</v>
      </c>
      <c r="J560" s="97"/>
      <c r="K560" s="97"/>
      <c r="L560" s="97"/>
      <c r="M560" s="97"/>
      <c r="N560" s="97"/>
      <c r="O560" s="97"/>
      <c r="P560" s="97"/>
      <c r="Q560" s="97"/>
      <c r="R560" s="97"/>
      <c r="S560" s="97"/>
      <c r="T560" s="97"/>
      <c r="U560" s="97"/>
      <c r="V560" s="97"/>
      <c r="W560" s="98">
        <f>BABSIN!U560</f>
        <v>0</v>
      </c>
      <c r="X560" s="98"/>
      <c r="Y560" s="98"/>
      <c r="Z560" s="68"/>
      <c r="AA560" s="68"/>
      <c r="AB560" s="68"/>
      <c r="AC560" s="68"/>
      <c r="AD560" s="81"/>
      <c r="AE560" s="81"/>
      <c r="AF560" s="81"/>
      <c r="AG560" s="81"/>
      <c r="AH560" s="81"/>
      <c r="AI560" s="81">
        <f t="shared" si="96"/>
        <v>0</v>
      </c>
      <c r="AJ560" s="81"/>
      <c r="AK560" s="81"/>
      <c r="AL560" s="81"/>
      <c r="AM560" s="81"/>
      <c r="AN560" s="81"/>
      <c r="AO560" s="77">
        <f>IF(BABSIN!X560=0,,BABSIN!X560)</f>
        <v>0</v>
      </c>
      <c r="AP560" s="77"/>
      <c r="AQ560" s="77"/>
      <c r="AR560" s="77"/>
      <c r="AS560" s="77"/>
      <c r="AT560" s="77"/>
      <c r="AU560" s="77">
        <f t="shared" si="97"/>
        <v>0</v>
      </c>
      <c r="AV560" s="77"/>
      <c r="AW560" s="77"/>
      <c r="AX560" s="77"/>
      <c r="AY560" s="77"/>
      <c r="AZ560" s="77"/>
      <c r="BA560" s="99">
        <f t="shared" si="100"/>
        <v>0</v>
      </c>
      <c r="BB560" s="100"/>
      <c r="BC560" s="100"/>
      <c r="BD560" s="101"/>
      <c r="BE560" s="102">
        <f t="shared" si="101"/>
        <v>0</v>
      </c>
      <c r="BF560" s="103"/>
      <c r="BG560" s="104"/>
      <c r="BH560" s="6">
        <f t="shared" si="102"/>
        <v>0</v>
      </c>
      <c r="BI560" s="6">
        <f t="shared" si="93"/>
        <v>0</v>
      </c>
      <c r="BJ560" s="85">
        <f t="shared" si="95"/>
        <v>0</v>
      </c>
      <c r="BK560" s="85"/>
      <c r="BL560" s="85"/>
      <c r="BM560" s="85"/>
      <c r="BN560" s="86"/>
      <c r="BO560">
        <f t="shared" si="98"/>
        <v>0</v>
      </c>
      <c r="BQ560">
        <f t="shared" si="94"/>
        <v>0</v>
      </c>
    </row>
    <row r="561" spans="1:69" ht="15" hidden="1" customHeight="1" x14ac:dyDescent="0.2">
      <c r="A561" s="3"/>
      <c r="B561" s="73"/>
      <c r="C561" s="74"/>
      <c r="D561" s="74"/>
      <c r="E561" s="74"/>
      <c r="F561" s="31">
        <f t="shared" si="99"/>
        <v>0</v>
      </c>
      <c r="G561" s="13"/>
      <c r="H561" s="4"/>
      <c r="I561" s="97">
        <f>BABSIN!G561</f>
        <v>0</v>
      </c>
      <c r="J561" s="97"/>
      <c r="K561" s="97"/>
      <c r="L561" s="97"/>
      <c r="M561" s="97"/>
      <c r="N561" s="97"/>
      <c r="O561" s="97"/>
      <c r="P561" s="97"/>
      <c r="Q561" s="97"/>
      <c r="R561" s="97"/>
      <c r="S561" s="97"/>
      <c r="T561" s="97"/>
      <c r="U561" s="97"/>
      <c r="V561" s="97"/>
      <c r="W561" s="98">
        <f>BABSIN!U561</f>
        <v>0</v>
      </c>
      <c r="X561" s="98"/>
      <c r="Y561" s="98"/>
      <c r="Z561" s="68"/>
      <c r="AA561" s="68"/>
      <c r="AB561" s="68"/>
      <c r="AC561" s="68"/>
      <c r="AD561" s="81"/>
      <c r="AE561" s="81"/>
      <c r="AF561" s="81"/>
      <c r="AG561" s="81"/>
      <c r="AH561" s="81"/>
      <c r="AI561" s="81">
        <f t="shared" si="96"/>
        <v>0</v>
      </c>
      <c r="AJ561" s="81"/>
      <c r="AK561" s="81"/>
      <c r="AL561" s="81"/>
      <c r="AM561" s="81"/>
      <c r="AN561" s="81"/>
      <c r="AO561" s="77">
        <f>IF(BABSIN!X561=0,,BABSIN!X561)</f>
        <v>0</v>
      </c>
      <c r="AP561" s="77"/>
      <c r="AQ561" s="77"/>
      <c r="AR561" s="77"/>
      <c r="AS561" s="77"/>
      <c r="AT561" s="77"/>
      <c r="AU561" s="77">
        <f t="shared" si="97"/>
        <v>0</v>
      </c>
      <c r="AV561" s="77"/>
      <c r="AW561" s="77"/>
      <c r="AX561" s="77"/>
      <c r="AY561" s="77"/>
      <c r="AZ561" s="77"/>
      <c r="BA561" s="99">
        <f t="shared" si="100"/>
        <v>0</v>
      </c>
      <c r="BB561" s="100"/>
      <c r="BC561" s="100"/>
      <c r="BD561" s="101"/>
      <c r="BE561" s="102">
        <f t="shared" si="101"/>
        <v>0</v>
      </c>
      <c r="BF561" s="103"/>
      <c r="BG561" s="104"/>
      <c r="BH561" s="6">
        <f t="shared" si="102"/>
        <v>0</v>
      </c>
      <c r="BI561" s="6">
        <f t="shared" si="93"/>
        <v>0</v>
      </c>
      <c r="BJ561" s="85">
        <f t="shared" si="95"/>
        <v>0</v>
      </c>
      <c r="BK561" s="85"/>
      <c r="BL561" s="85"/>
      <c r="BM561" s="85"/>
      <c r="BN561" s="86"/>
      <c r="BO561">
        <f t="shared" si="98"/>
        <v>0</v>
      </c>
      <c r="BQ561">
        <f t="shared" si="94"/>
        <v>0</v>
      </c>
    </row>
    <row r="562" spans="1:69" ht="15" hidden="1" customHeight="1" x14ac:dyDescent="0.2">
      <c r="A562" s="3"/>
      <c r="B562" s="73"/>
      <c r="C562" s="74"/>
      <c r="D562" s="74"/>
      <c r="E562" s="74"/>
      <c r="F562" s="31">
        <f t="shared" si="99"/>
        <v>0</v>
      </c>
      <c r="G562" s="13"/>
      <c r="H562" s="4"/>
      <c r="I562" s="97">
        <f>BABSIN!G562</f>
        <v>0</v>
      </c>
      <c r="J562" s="97"/>
      <c r="K562" s="97"/>
      <c r="L562" s="97"/>
      <c r="M562" s="97"/>
      <c r="N562" s="97"/>
      <c r="O562" s="97"/>
      <c r="P562" s="97"/>
      <c r="Q562" s="97"/>
      <c r="R562" s="97"/>
      <c r="S562" s="97"/>
      <c r="T562" s="97"/>
      <c r="U562" s="97"/>
      <c r="V562" s="97"/>
      <c r="W562" s="98">
        <f>BABSIN!U562</f>
        <v>0</v>
      </c>
      <c r="X562" s="98"/>
      <c r="Y562" s="98"/>
      <c r="Z562" s="68"/>
      <c r="AA562" s="68"/>
      <c r="AB562" s="68"/>
      <c r="AC562" s="68"/>
      <c r="AD562" s="81"/>
      <c r="AE562" s="81"/>
      <c r="AF562" s="81"/>
      <c r="AG562" s="81"/>
      <c r="AH562" s="81"/>
      <c r="AI562" s="81">
        <f t="shared" si="96"/>
        <v>0</v>
      </c>
      <c r="AJ562" s="81"/>
      <c r="AK562" s="81"/>
      <c r="AL562" s="81"/>
      <c r="AM562" s="81"/>
      <c r="AN562" s="81"/>
      <c r="AO562" s="77">
        <f>IF(BABSIN!X562=0,,BABSIN!X562)</f>
        <v>0</v>
      </c>
      <c r="AP562" s="77"/>
      <c r="AQ562" s="77"/>
      <c r="AR562" s="77"/>
      <c r="AS562" s="77"/>
      <c r="AT562" s="77"/>
      <c r="AU562" s="77">
        <f t="shared" si="97"/>
        <v>0</v>
      </c>
      <c r="AV562" s="77"/>
      <c r="AW562" s="77"/>
      <c r="AX562" s="77"/>
      <c r="AY562" s="77"/>
      <c r="AZ562" s="77"/>
      <c r="BA562" s="99">
        <f t="shared" si="100"/>
        <v>0</v>
      </c>
      <c r="BB562" s="100"/>
      <c r="BC562" s="100"/>
      <c r="BD562" s="101"/>
      <c r="BE562" s="102">
        <f t="shared" si="101"/>
        <v>0</v>
      </c>
      <c r="BF562" s="103"/>
      <c r="BG562" s="104"/>
      <c r="BH562" s="6">
        <f t="shared" si="102"/>
        <v>0</v>
      </c>
      <c r="BI562" s="6">
        <f t="shared" si="93"/>
        <v>0</v>
      </c>
      <c r="BJ562" s="85">
        <f t="shared" si="95"/>
        <v>0</v>
      </c>
      <c r="BK562" s="85"/>
      <c r="BL562" s="85"/>
      <c r="BM562" s="85"/>
      <c r="BN562" s="86"/>
      <c r="BO562">
        <f t="shared" si="98"/>
        <v>0</v>
      </c>
      <c r="BQ562">
        <f t="shared" si="94"/>
        <v>0</v>
      </c>
    </row>
    <row r="563" spans="1:69" ht="15" hidden="1" customHeight="1" x14ac:dyDescent="0.2">
      <c r="A563" s="3"/>
      <c r="B563" s="73"/>
      <c r="C563" s="74"/>
      <c r="D563" s="74"/>
      <c r="E563" s="74"/>
      <c r="F563" s="31">
        <f t="shared" si="99"/>
        <v>0</v>
      </c>
      <c r="G563" s="13"/>
      <c r="H563" s="4"/>
      <c r="I563" s="97">
        <f>BABSIN!G563</f>
        <v>0</v>
      </c>
      <c r="J563" s="97"/>
      <c r="K563" s="97"/>
      <c r="L563" s="97"/>
      <c r="M563" s="97"/>
      <c r="N563" s="97"/>
      <c r="O563" s="97"/>
      <c r="P563" s="97"/>
      <c r="Q563" s="97"/>
      <c r="R563" s="97"/>
      <c r="S563" s="97"/>
      <c r="T563" s="97"/>
      <c r="U563" s="97"/>
      <c r="V563" s="97"/>
      <c r="W563" s="98">
        <f>BABSIN!U563</f>
        <v>0</v>
      </c>
      <c r="X563" s="98"/>
      <c r="Y563" s="98"/>
      <c r="Z563" s="68"/>
      <c r="AA563" s="68"/>
      <c r="AB563" s="68"/>
      <c r="AC563" s="68"/>
      <c r="AD563" s="81"/>
      <c r="AE563" s="81"/>
      <c r="AF563" s="81"/>
      <c r="AG563" s="81"/>
      <c r="AH563" s="81"/>
      <c r="AI563" s="81">
        <f t="shared" si="96"/>
        <v>0</v>
      </c>
      <c r="AJ563" s="81"/>
      <c r="AK563" s="81"/>
      <c r="AL563" s="81"/>
      <c r="AM563" s="81"/>
      <c r="AN563" s="81"/>
      <c r="AO563" s="77">
        <f>IF(BABSIN!X563=0,,BABSIN!X563)</f>
        <v>0</v>
      </c>
      <c r="AP563" s="77"/>
      <c r="AQ563" s="77"/>
      <c r="AR563" s="77"/>
      <c r="AS563" s="77"/>
      <c r="AT563" s="77"/>
      <c r="AU563" s="77">
        <f t="shared" si="97"/>
        <v>0</v>
      </c>
      <c r="AV563" s="77"/>
      <c r="AW563" s="77"/>
      <c r="AX563" s="77"/>
      <c r="AY563" s="77"/>
      <c r="AZ563" s="77"/>
      <c r="BA563" s="99">
        <f t="shared" si="100"/>
        <v>0</v>
      </c>
      <c r="BB563" s="100"/>
      <c r="BC563" s="100"/>
      <c r="BD563" s="101"/>
      <c r="BE563" s="102">
        <f t="shared" si="101"/>
        <v>0</v>
      </c>
      <c r="BF563" s="103"/>
      <c r="BG563" s="104"/>
      <c r="BH563" s="6">
        <f t="shared" si="102"/>
        <v>0</v>
      </c>
      <c r="BI563" s="6">
        <f t="shared" si="93"/>
        <v>0</v>
      </c>
      <c r="BJ563" s="85">
        <f t="shared" si="95"/>
        <v>0</v>
      </c>
      <c r="BK563" s="85"/>
      <c r="BL563" s="85"/>
      <c r="BM563" s="85"/>
      <c r="BN563" s="86"/>
      <c r="BO563">
        <f t="shared" si="98"/>
        <v>0</v>
      </c>
      <c r="BQ563">
        <f t="shared" si="94"/>
        <v>0</v>
      </c>
    </row>
    <row r="564" spans="1:69" ht="15" hidden="1" customHeight="1" x14ac:dyDescent="0.2">
      <c r="A564" s="3"/>
      <c r="B564" s="73"/>
      <c r="C564" s="74"/>
      <c r="D564" s="74"/>
      <c r="E564" s="74"/>
      <c r="F564" s="31">
        <f t="shared" si="99"/>
        <v>0</v>
      </c>
      <c r="G564" s="13"/>
      <c r="H564" s="4"/>
      <c r="I564" s="97">
        <f>BABSIN!G564</f>
        <v>0</v>
      </c>
      <c r="J564" s="97"/>
      <c r="K564" s="97"/>
      <c r="L564" s="97"/>
      <c r="M564" s="97"/>
      <c r="N564" s="97"/>
      <c r="O564" s="97"/>
      <c r="P564" s="97"/>
      <c r="Q564" s="97"/>
      <c r="R564" s="97"/>
      <c r="S564" s="97"/>
      <c r="T564" s="97"/>
      <c r="U564" s="97"/>
      <c r="V564" s="97"/>
      <c r="W564" s="98">
        <f>BABSIN!U564</f>
        <v>0</v>
      </c>
      <c r="X564" s="98"/>
      <c r="Y564" s="98"/>
      <c r="Z564" s="68"/>
      <c r="AA564" s="68"/>
      <c r="AB564" s="68"/>
      <c r="AC564" s="68"/>
      <c r="AD564" s="81"/>
      <c r="AE564" s="81"/>
      <c r="AF564" s="81"/>
      <c r="AG564" s="81"/>
      <c r="AH564" s="81"/>
      <c r="AI564" s="81">
        <f t="shared" si="96"/>
        <v>0</v>
      </c>
      <c r="AJ564" s="81"/>
      <c r="AK564" s="81"/>
      <c r="AL564" s="81"/>
      <c r="AM564" s="81"/>
      <c r="AN564" s="81"/>
      <c r="AO564" s="77">
        <f>IF(BABSIN!X564=0,,BABSIN!X564)</f>
        <v>0</v>
      </c>
      <c r="AP564" s="77"/>
      <c r="AQ564" s="77"/>
      <c r="AR564" s="77"/>
      <c r="AS564" s="77"/>
      <c r="AT564" s="77"/>
      <c r="AU564" s="77">
        <f t="shared" si="97"/>
        <v>0</v>
      </c>
      <c r="AV564" s="77"/>
      <c r="AW564" s="77"/>
      <c r="AX564" s="77"/>
      <c r="AY564" s="77"/>
      <c r="AZ564" s="77"/>
      <c r="BA564" s="99">
        <f t="shared" si="100"/>
        <v>0</v>
      </c>
      <c r="BB564" s="100"/>
      <c r="BC564" s="100"/>
      <c r="BD564" s="101"/>
      <c r="BE564" s="102">
        <f t="shared" si="101"/>
        <v>0</v>
      </c>
      <c r="BF564" s="103"/>
      <c r="BG564" s="104"/>
      <c r="BH564" s="6">
        <f t="shared" si="102"/>
        <v>0</v>
      </c>
      <c r="BI564" s="6">
        <f t="shared" si="93"/>
        <v>0</v>
      </c>
      <c r="BJ564" s="85">
        <f t="shared" si="95"/>
        <v>0</v>
      </c>
      <c r="BK564" s="85"/>
      <c r="BL564" s="85"/>
      <c r="BM564" s="85"/>
      <c r="BN564" s="86"/>
      <c r="BO564">
        <f t="shared" si="98"/>
        <v>0</v>
      </c>
      <c r="BQ564">
        <f t="shared" si="94"/>
        <v>0</v>
      </c>
    </row>
    <row r="565" spans="1:69" ht="15" hidden="1" customHeight="1" x14ac:dyDescent="0.2">
      <c r="A565" s="3"/>
      <c r="B565" s="73"/>
      <c r="C565" s="74"/>
      <c r="D565" s="74"/>
      <c r="E565" s="74"/>
      <c r="F565" s="31">
        <f t="shared" si="99"/>
        <v>0</v>
      </c>
      <c r="G565" s="13"/>
      <c r="H565" s="4"/>
      <c r="I565" s="97">
        <f>BABSIN!G565</f>
        <v>0</v>
      </c>
      <c r="J565" s="97"/>
      <c r="K565" s="97"/>
      <c r="L565" s="97"/>
      <c r="M565" s="97"/>
      <c r="N565" s="97"/>
      <c r="O565" s="97"/>
      <c r="P565" s="97"/>
      <c r="Q565" s="97"/>
      <c r="R565" s="97"/>
      <c r="S565" s="97"/>
      <c r="T565" s="97"/>
      <c r="U565" s="97"/>
      <c r="V565" s="97"/>
      <c r="W565" s="98">
        <f>BABSIN!U565</f>
        <v>0</v>
      </c>
      <c r="X565" s="98"/>
      <c r="Y565" s="98"/>
      <c r="Z565" s="68"/>
      <c r="AA565" s="68"/>
      <c r="AB565" s="68"/>
      <c r="AC565" s="68"/>
      <c r="AD565" s="81"/>
      <c r="AE565" s="81"/>
      <c r="AF565" s="81"/>
      <c r="AG565" s="81"/>
      <c r="AH565" s="81"/>
      <c r="AI565" s="81">
        <f t="shared" si="96"/>
        <v>0</v>
      </c>
      <c r="AJ565" s="81"/>
      <c r="AK565" s="81"/>
      <c r="AL565" s="81"/>
      <c r="AM565" s="81"/>
      <c r="AN565" s="81"/>
      <c r="AO565" s="77">
        <f>IF(BABSIN!X565=0,,BABSIN!X565)</f>
        <v>0</v>
      </c>
      <c r="AP565" s="77"/>
      <c r="AQ565" s="77"/>
      <c r="AR565" s="77"/>
      <c r="AS565" s="77"/>
      <c r="AT565" s="77"/>
      <c r="AU565" s="77">
        <f t="shared" si="97"/>
        <v>0</v>
      </c>
      <c r="AV565" s="77"/>
      <c r="AW565" s="77"/>
      <c r="AX565" s="77"/>
      <c r="AY565" s="77"/>
      <c r="AZ565" s="77"/>
      <c r="BA565" s="99">
        <f t="shared" si="100"/>
        <v>0</v>
      </c>
      <c r="BB565" s="100"/>
      <c r="BC565" s="100"/>
      <c r="BD565" s="101"/>
      <c r="BE565" s="102">
        <f t="shared" si="101"/>
        <v>0</v>
      </c>
      <c r="BF565" s="103"/>
      <c r="BG565" s="104"/>
      <c r="BH565" s="6">
        <f t="shared" si="102"/>
        <v>0</v>
      </c>
      <c r="BI565" s="6">
        <f t="shared" si="93"/>
        <v>0</v>
      </c>
      <c r="BJ565" s="85">
        <f t="shared" si="95"/>
        <v>0</v>
      </c>
      <c r="BK565" s="85"/>
      <c r="BL565" s="85"/>
      <c r="BM565" s="85"/>
      <c r="BN565" s="86"/>
      <c r="BO565">
        <f t="shared" si="98"/>
        <v>0</v>
      </c>
      <c r="BQ565">
        <f t="shared" si="94"/>
        <v>0</v>
      </c>
    </row>
    <row r="566" spans="1:69" ht="15" hidden="1" customHeight="1" x14ac:dyDescent="0.2">
      <c r="A566" s="3"/>
      <c r="B566" s="73"/>
      <c r="C566" s="74"/>
      <c r="D566" s="74"/>
      <c r="E566" s="74"/>
      <c r="F566" s="31">
        <f t="shared" si="99"/>
        <v>0</v>
      </c>
      <c r="G566" s="13"/>
      <c r="H566" s="4"/>
      <c r="I566" s="97">
        <f>BABSIN!G566</f>
        <v>0</v>
      </c>
      <c r="J566" s="97"/>
      <c r="K566" s="97"/>
      <c r="L566" s="97"/>
      <c r="M566" s="97"/>
      <c r="N566" s="97"/>
      <c r="O566" s="97"/>
      <c r="P566" s="97"/>
      <c r="Q566" s="97"/>
      <c r="R566" s="97"/>
      <c r="S566" s="97"/>
      <c r="T566" s="97"/>
      <c r="U566" s="97"/>
      <c r="V566" s="97"/>
      <c r="W566" s="98">
        <f>BABSIN!U566</f>
        <v>0</v>
      </c>
      <c r="X566" s="98"/>
      <c r="Y566" s="98"/>
      <c r="Z566" s="68"/>
      <c r="AA566" s="68"/>
      <c r="AB566" s="68"/>
      <c r="AC566" s="68"/>
      <c r="AD566" s="81"/>
      <c r="AE566" s="81"/>
      <c r="AF566" s="81"/>
      <c r="AG566" s="81"/>
      <c r="AH566" s="81"/>
      <c r="AI566" s="81">
        <f t="shared" si="96"/>
        <v>0</v>
      </c>
      <c r="AJ566" s="81"/>
      <c r="AK566" s="81"/>
      <c r="AL566" s="81"/>
      <c r="AM566" s="81"/>
      <c r="AN566" s="81"/>
      <c r="AO566" s="77">
        <f>IF(BABSIN!X566=0,,BABSIN!X566)</f>
        <v>0</v>
      </c>
      <c r="AP566" s="77"/>
      <c r="AQ566" s="77"/>
      <c r="AR566" s="77"/>
      <c r="AS566" s="77"/>
      <c r="AT566" s="77"/>
      <c r="AU566" s="77">
        <f t="shared" si="97"/>
        <v>0</v>
      </c>
      <c r="AV566" s="77"/>
      <c r="AW566" s="77"/>
      <c r="AX566" s="77"/>
      <c r="AY566" s="77"/>
      <c r="AZ566" s="77"/>
      <c r="BA566" s="99">
        <f t="shared" si="100"/>
        <v>0</v>
      </c>
      <c r="BB566" s="100"/>
      <c r="BC566" s="100"/>
      <c r="BD566" s="101"/>
      <c r="BE566" s="102">
        <f t="shared" si="101"/>
        <v>0</v>
      </c>
      <c r="BF566" s="103"/>
      <c r="BG566" s="104"/>
      <c r="BH566" s="6">
        <f t="shared" si="102"/>
        <v>0</v>
      </c>
      <c r="BI566" s="6">
        <f t="shared" si="93"/>
        <v>0</v>
      </c>
      <c r="BJ566" s="85">
        <f t="shared" si="95"/>
        <v>0</v>
      </c>
      <c r="BK566" s="85"/>
      <c r="BL566" s="85"/>
      <c r="BM566" s="85"/>
      <c r="BN566" s="86"/>
      <c r="BO566">
        <f t="shared" si="98"/>
        <v>0</v>
      </c>
      <c r="BQ566">
        <f t="shared" si="94"/>
        <v>0</v>
      </c>
    </row>
    <row r="567" spans="1:69" ht="15" hidden="1" customHeight="1" x14ac:dyDescent="0.2">
      <c r="A567" s="3"/>
      <c r="B567" s="73"/>
      <c r="C567" s="74"/>
      <c r="D567" s="74"/>
      <c r="E567" s="74"/>
      <c r="F567" s="31">
        <f t="shared" si="99"/>
        <v>0</v>
      </c>
      <c r="G567" s="13"/>
      <c r="H567" s="4"/>
      <c r="I567" s="97">
        <f>BABSIN!G567</f>
        <v>0</v>
      </c>
      <c r="J567" s="97"/>
      <c r="K567" s="97"/>
      <c r="L567" s="97"/>
      <c r="M567" s="97"/>
      <c r="N567" s="97"/>
      <c r="O567" s="97"/>
      <c r="P567" s="97"/>
      <c r="Q567" s="97"/>
      <c r="R567" s="97"/>
      <c r="S567" s="97"/>
      <c r="T567" s="97"/>
      <c r="U567" s="97"/>
      <c r="V567" s="97"/>
      <c r="W567" s="98">
        <f>BABSIN!U567</f>
        <v>0</v>
      </c>
      <c r="X567" s="98"/>
      <c r="Y567" s="98"/>
      <c r="Z567" s="68"/>
      <c r="AA567" s="68"/>
      <c r="AB567" s="68"/>
      <c r="AC567" s="68"/>
      <c r="AD567" s="81"/>
      <c r="AE567" s="81"/>
      <c r="AF567" s="81"/>
      <c r="AG567" s="81"/>
      <c r="AH567" s="81"/>
      <c r="AI567" s="81">
        <f t="shared" si="96"/>
        <v>0</v>
      </c>
      <c r="AJ567" s="81"/>
      <c r="AK567" s="81"/>
      <c r="AL567" s="81"/>
      <c r="AM567" s="81"/>
      <c r="AN567" s="81"/>
      <c r="AO567" s="77">
        <f>IF(BABSIN!X567=0,,BABSIN!X567)</f>
        <v>0</v>
      </c>
      <c r="AP567" s="77"/>
      <c r="AQ567" s="77"/>
      <c r="AR567" s="77"/>
      <c r="AS567" s="77"/>
      <c r="AT567" s="77"/>
      <c r="AU567" s="77">
        <f t="shared" si="97"/>
        <v>0</v>
      </c>
      <c r="AV567" s="77"/>
      <c r="AW567" s="77"/>
      <c r="AX567" s="77"/>
      <c r="AY567" s="77"/>
      <c r="AZ567" s="77"/>
      <c r="BA567" s="99">
        <f t="shared" si="100"/>
        <v>0</v>
      </c>
      <c r="BB567" s="100"/>
      <c r="BC567" s="100"/>
      <c r="BD567" s="101"/>
      <c r="BE567" s="102">
        <f t="shared" si="101"/>
        <v>0</v>
      </c>
      <c r="BF567" s="103"/>
      <c r="BG567" s="104"/>
      <c r="BH567" s="6">
        <f t="shared" si="102"/>
        <v>0</v>
      </c>
      <c r="BI567" s="6">
        <f t="shared" si="93"/>
        <v>0</v>
      </c>
      <c r="BJ567" s="85">
        <f t="shared" si="95"/>
        <v>0</v>
      </c>
      <c r="BK567" s="85"/>
      <c r="BL567" s="85"/>
      <c r="BM567" s="85"/>
      <c r="BN567" s="86"/>
      <c r="BO567">
        <f t="shared" si="98"/>
        <v>0</v>
      </c>
      <c r="BQ567">
        <f t="shared" si="94"/>
        <v>0</v>
      </c>
    </row>
    <row r="568" spans="1:69" ht="15" hidden="1" customHeight="1" x14ac:dyDescent="0.2">
      <c r="A568" s="3"/>
      <c r="B568" s="73"/>
      <c r="C568" s="74"/>
      <c r="D568" s="74"/>
      <c r="E568" s="74"/>
      <c r="F568" s="31">
        <f t="shared" si="99"/>
        <v>0</v>
      </c>
      <c r="G568" s="13"/>
      <c r="H568" s="4"/>
      <c r="I568" s="97">
        <f>BABSIN!G568</f>
        <v>0</v>
      </c>
      <c r="J568" s="97"/>
      <c r="K568" s="97"/>
      <c r="L568" s="97"/>
      <c r="M568" s="97"/>
      <c r="N568" s="97"/>
      <c r="O568" s="97"/>
      <c r="P568" s="97"/>
      <c r="Q568" s="97"/>
      <c r="R568" s="97"/>
      <c r="S568" s="97"/>
      <c r="T568" s="97"/>
      <c r="U568" s="97"/>
      <c r="V568" s="97"/>
      <c r="W568" s="98">
        <f>BABSIN!U568</f>
        <v>0</v>
      </c>
      <c r="X568" s="98"/>
      <c r="Y568" s="98"/>
      <c r="Z568" s="68"/>
      <c r="AA568" s="68"/>
      <c r="AB568" s="68"/>
      <c r="AC568" s="68"/>
      <c r="AD568" s="81"/>
      <c r="AE568" s="81"/>
      <c r="AF568" s="81"/>
      <c r="AG568" s="81"/>
      <c r="AH568" s="81"/>
      <c r="AI568" s="81">
        <f t="shared" si="96"/>
        <v>0</v>
      </c>
      <c r="AJ568" s="81"/>
      <c r="AK568" s="81"/>
      <c r="AL568" s="81"/>
      <c r="AM568" s="81"/>
      <c r="AN568" s="81"/>
      <c r="AO568" s="77">
        <f>IF(BABSIN!X568=0,,BABSIN!X568)</f>
        <v>0</v>
      </c>
      <c r="AP568" s="77"/>
      <c r="AQ568" s="77"/>
      <c r="AR568" s="77"/>
      <c r="AS568" s="77"/>
      <c r="AT568" s="77"/>
      <c r="AU568" s="77">
        <f t="shared" si="97"/>
        <v>0</v>
      </c>
      <c r="AV568" s="77"/>
      <c r="AW568" s="77"/>
      <c r="AX568" s="77"/>
      <c r="AY568" s="77"/>
      <c r="AZ568" s="77"/>
      <c r="BA568" s="99">
        <f t="shared" si="100"/>
        <v>0</v>
      </c>
      <c r="BB568" s="100"/>
      <c r="BC568" s="100"/>
      <c r="BD568" s="101"/>
      <c r="BE568" s="102">
        <f t="shared" si="101"/>
        <v>0</v>
      </c>
      <c r="BF568" s="103"/>
      <c r="BG568" s="104"/>
      <c r="BH568" s="6">
        <f t="shared" si="102"/>
        <v>0</v>
      </c>
      <c r="BI568" s="6">
        <f t="shared" si="93"/>
        <v>0</v>
      </c>
      <c r="BJ568" s="85">
        <f t="shared" si="95"/>
        <v>0</v>
      </c>
      <c r="BK568" s="85"/>
      <c r="BL568" s="85"/>
      <c r="BM568" s="85"/>
      <c r="BN568" s="86"/>
      <c r="BO568">
        <f t="shared" si="98"/>
        <v>0</v>
      </c>
      <c r="BQ568">
        <f t="shared" si="94"/>
        <v>0</v>
      </c>
    </row>
    <row r="569" spans="1:69" ht="15" hidden="1" customHeight="1" x14ac:dyDescent="0.2">
      <c r="A569" s="3"/>
      <c r="B569" s="73"/>
      <c r="C569" s="74"/>
      <c r="D569" s="74"/>
      <c r="E569" s="74"/>
      <c r="F569" s="31">
        <f t="shared" si="99"/>
        <v>0</v>
      </c>
      <c r="G569" s="13"/>
      <c r="H569" s="4"/>
      <c r="I569" s="97">
        <f>BABSIN!G569</f>
        <v>0</v>
      </c>
      <c r="J569" s="97"/>
      <c r="K569" s="97"/>
      <c r="L569" s="97"/>
      <c r="M569" s="97"/>
      <c r="N569" s="97"/>
      <c r="O569" s="97"/>
      <c r="P569" s="97"/>
      <c r="Q569" s="97"/>
      <c r="R569" s="97"/>
      <c r="S569" s="97"/>
      <c r="T569" s="97"/>
      <c r="U569" s="97"/>
      <c r="V569" s="97"/>
      <c r="W569" s="98">
        <f>BABSIN!U569</f>
        <v>0</v>
      </c>
      <c r="X569" s="98"/>
      <c r="Y569" s="98"/>
      <c r="Z569" s="68"/>
      <c r="AA569" s="68"/>
      <c r="AB569" s="68"/>
      <c r="AC569" s="68"/>
      <c r="AD569" s="81"/>
      <c r="AE569" s="81"/>
      <c r="AF569" s="81"/>
      <c r="AG569" s="81"/>
      <c r="AH569" s="81"/>
      <c r="AI569" s="81">
        <f t="shared" si="96"/>
        <v>0</v>
      </c>
      <c r="AJ569" s="81"/>
      <c r="AK569" s="81"/>
      <c r="AL569" s="81"/>
      <c r="AM569" s="81"/>
      <c r="AN569" s="81"/>
      <c r="AO569" s="77">
        <f>IF(BABSIN!X569=0,,BABSIN!X569)</f>
        <v>0</v>
      </c>
      <c r="AP569" s="77"/>
      <c r="AQ569" s="77"/>
      <c r="AR569" s="77"/>
      <c r="AS569" s="77"/>
      <c r="AT569" s="77"/>
      <c r="AU569" s="77">
        <f t="shared" si="97"/>
        <v>0</v>
      </c>
      <c r="AV569" s="77"/>
      <c r="AW569" s="77"/>
      <c r="AX569" s="77"/>
      <c r="AY569" s="77"/>
      <c r="AZ569" s="77"/>
      <c r="BA569" s="99">
        <f t="shared" si="100"/>
        <v>0</v>
      </c>
      <c r="BB569" s="100"/>
      <c r="BC569" s="100"/>
      <c r="BD569" s="101"/>
      <c r="BE569" s="102">
        <f t="shared" si="101"/>
        <v>0</v>
      </c>
      <c r="BF569" s="103"/>
      <c r="BG569" s="104"/>
      <c r="BH569" s="6">
        <f t="shared" si="102"/>
        <v>0</v>
      </c>
      <c r="BI569" s="6">
        <f t="shared" si="93"/>
        <v>0</v>
      </c>
      <c r="BJ569" s="85">
        <f t="shared" si="95"/>
        <v>0</v>
      </c>
      <c r="BK569" s="85"/>
      <c r="BL569" s="85"/>
      <c r="BM569" s="85"/>
      <c r="BN569" s="86"/>
      <c r="BO569">
        <f t="shared" si="98"/>
        <v>0</v>
      </c>
      <c r="BQ569">
        <f t="shared" si="94"/>
        <v>0</v>
      </c>
    </row>
    <row r="570" spans="1:69" ht="15" hidden="1" customHeight="1" x14ac:dyDescent="0.2">
      <c r="A570" s="3"/>
      <c r="B570" s="73"/>
      <c r="C570" s="74"/>
      <c r="D570" s="74"/>
      <c r="E570" s="74"/>
      <c r="F570" s="31">
        <f t="shared" si="99"/>
        <v>0</v>
      </c>
      <c r="G570" s="13"/>
      <c r="H570" s="4"/>
      <c r="I570" s="97">
        <f>BABSIN!G570</f>
        <v>0</v>
      </c>
      <c r="J570" s="97"/>
      <c r="K570" s="97"/>
      <c r="L570" s="97"/>
      <c r="M570" s="97"/>
      <c r="N570" s="97"/>
      <c r="O570" s="97"/>
      <c r="P570" s="97"/>
      <c r="Q570" s="97"/>
      <c r="R570" s="97"/>
      <c r="S570" s="97"/>
      <c r="T570" s="97"/>
      <c r="U570" s="97"/>
      <c r="V570" s="97"/>
      <c r="W570" s="98">
        <f>BABSIN!U570</f>
        <v>0</v>
      </c>
      <c r="X570" s="98"/>
      <c r="Y570" s="98"/>
      <c r="Z570" s="68"/>
      <c r="AA570" s="68"/>
      <c r="AB570" s="68"/>
      <c r="AC570" s="68"/>
      <c r="AD570" s="81"/>
      <c r="AE570" s="81"/>
      <c r="AF570" s="81"/>
      <c r="AG570" s="81"/>
      <c r="AH570" s="81"/>
      <c r="AI570" s="81">
        <f t="shared" si="96"/>
        <v>0</v>
      </c>
      <c r="AJ570" s="81"/>
      <c r="AK570" s="81"/>
      <c r="AL570" s="81"/>
      <c r="AM570" s="81"/>
      <c r="AN570" s="81"/>
      <c r="AO570" s="77">
        <f>IF(BABSIN!X570=0,,BABSIN!X570)</f>
        <v>0</v>
      </c>
      <c r="AP570" s="77"/>
      <c r="AQ570" s="77"/>
      <c r="AR570" s="77"/>
      <c r="AS570" s="77"/>
      <c r="AT570" s="77"/>
      <c r="AU570" s="77">
        <f t="shared" si="97"/>
        <v>0</v>
      </c>
      <c r="AV570" s="77"/>
      <c r="AW570" s="77"/>
      <c r="AX570" s="77"/>
      <c r="AY570" s="77"/>
      <c r="AZ570" s="77"/>
      <c r="BA570" s="99">
        <f t="shared" si="100"/>
        <v>0</v>
      </c>
      <c r="BB570" s="100"/>
      <c r="BC570" s="100"/>
      <c r="BD570" s="101"/>
      <c r="BE570" s="102">
        <f t="shared" si="101"/>
        <v>0</v>
      </c>
      <c r="BF570" s="103"/>
      <c r="BG570" s="104"/>
      <c r="BH570" s="6">
        <f t="shared" si="102"/>
        <v>0</v>
      </c>
      <c r="BI570" s="6">
        <f t="shared" si="93"/>
        <v>0</v>
      </c>
      <c r="BJ570" s="85">
        <f t="shared" si="95"/>
        <v>0</v>
      </c>
      <c r="BK570" s="85"/>
      <c r="BL570" s="85"/>
      <c r="BM570" s="85"/>
      <c r="BN570" s="86"/>
      <c r="BO570">
        <f t="shared" si="98"/>
        <v>0</v>
      </c>
      <c r="BQ570">
        <f t="shared" si="94"/>
        <v>0</v>
      </c>
    </row>
    <row r="571" spans="1:69" ht="15" hidden="1" customHeight="1" x14ac:dyDescent="0.2">
      <c r="A571" s="3"/>
      <c r="B571" s="73"/>
      <c r="C571" s="74"/>
      <c r="D571" s="74"/>
      <c r="E571" s="74"/>
      <c r="F571" s="31">
        <f t="shared" si="99"/>
        <v>0</v>
      </c>
      <c r="G571" s="13"/>
      <c r="H571" s="4"/>
      <c r="I571" s="97">
        <f>BABSIN!G571</f>
        <v>0</v>
      </c>
      <c r="J571" s="97"/>
      <c r="K571" s="97"/>
      <c r="L571" s="97"/>
      <c r="M571" s="97"/>
      <c r="N571" s="97"/>
      <c r="O571" s="97"/>
      <c r="P571" s="97"/>
      <c r="Q571" s="97"/>
      <c r="R571" s="97"/>
      <c r="S571" s="97"/>
      <c r="T571" s="97"/>
      <c r="U571" s="97"/>
      <c r="V571" s="97"/>
      <c r="W571" s="98">
        <f>BABSIN!U571</f>
        <v>0</v>
      </c>
      <c r="X571" s="98"/>
      <c r="Y571" s="98"/>
      <c r="Z571" s="68"/>
      <c r="AA571" s="68"/>
      <c r="AB571" s="68"/>
      <c r="AC571" s="68"/>
      <c r="AD571" s="81"/>
      <c r="AE571" s="81"/>
      <c r="AF571" s="81"/>
      <c r="AG571" s="81"/>
      <c r="AH571" s="81"/>
      <c r="AI571" s="81">
        <f t="shared" si="96"/>
        <v>0</v>
      </c>
      <c r="AJ571" s="81"/>
      <c r="AK571" s="81"/>
      <c r="AL571" s="81"/>
      <c r="AM571" s="81"/>
      <c r="AN571" s="81"/>
      <c r="AO571" s="77">
        <f>IF(BABSIN!X571=0,,BABSIN!X571)</f>
        <v>0</v>
      </c>
      <c r="AP571" s="77"/>
      <c r="AQ571" s="77"/>
      <c r="AR571" s="77"/>
      <c r="AS571" s="77"/>
      <c r="AT571" s="77"/>
      <c r="AU571" s="77">
        <f t="shared" si="97"/>
        <v>0</v>
      </c>
      <c r="AV571" s="77"/>
      <c r="AW571" s="77"/>
      <c r="AX571" s="77"/>
      <c r="AY571" s="77"/>
      <c r="AZ571" s="77"/>
      <c r="BA571" s="99">
        <f t="shared" si="100"/>
        <v>0</v>
      </c>
      <c r="BB571" s="100"/>
      <c r="BC571" s="100"/>
      <c r="BD571" s="101"/>
      <c r="BE571" s="102">
        <f t="shared" si="101"/>
        <v>0</v>
      </c>
      <c r="BF571" s="103"/>
      <c r="BG571" s="104"/>
      <c r="BH571" s="6">
        <f t="shared" si="102"/>
        <v>0</v>
      </c>
      <c r="BI571" s="6">
        <f t="shared" si="93"/>
        <v>0</v>
      </c>
      <c r="BJ571" s="85">
        <f t="shared" si="95"/>
        <v>0</v>
      </c>
      <c r="BK571" s="85"/>
      <c r="BL571" s="85"/>
      <c r="BM571" s="85"/>
      <c r="BN571" s="86"/>
      <c r="BO571">
        <f t="shared" si="98"/>
        <v>0</v>
      </c>
      <c r="BQ571">
        <f t="shared" si="94"/>
        <v>0</v>
      </c>
    </row>
    <row r="572" spans="1:69" ht="15" hidden="1" customHeight="1" x14ac:dyDescent="0.2">
      <c r="A572" s="3"/>
      <c r="B572" s="73"/>
      <c r="C572" s="74"/>
      <c r="D572" s="74"/>
      <c r="E572" s="74"/>
      <c r="F572" s="31">
        <f t="shared" si="99"/>
        <v>0</v>
      </c>
      <c r="G572" s="13"/>
      <c r="H572" s="4"/>
      <c r="I572" s="97">
        <f>BABSIN!G572</f>
        <v>0</v>
      </c>
      <c r="J572" s="97"/>
      <c r="K572" s="97"/>
      <c r="L572" s="97"/>
      <c r="M572" s="97"/>
      <c r="N572" s="97"/>
      <c r="O572" s="97"/>
      <c r="P572" s="97"/>
      <c r="Q572" s="97"/>
      <c r="R572" s="97"/>
      <c r="S572" s="97"/>
      <c r="T572" s="97"/>
      <c r="U572" s="97"/>
      <c r="V572" s="97"/>
      <c r="W572" s="98">
        <f>BABSIN!U572</f>
        <v>0</v>
      </c>
      <c r="X572" s="98"/>
      <c r="Y572" s="98"/>
      <c r="Z572" s="68"/>
      <c r="AA572" s="68"/>
      <c r="AB572" s="68"/>
      <c r="AC572" s="68"/>
      <c r="AD572" s="81"/>
      <c r="AE572" s="81"/>
      <c r="AF572" s="81"/>
      <c r="AG572" s="81"/>
      <c r="AH572" s="81"/>
      <c r="AI572" s="81">
        <f t="shared" si="96"/>
        <v>0</v>
      </c>
      <c r="AJ572" s="81"/>
      <c r="AK572" s="81"/>
      <c r="AL572" s="81"/>
      <c r="AM572" s="81"/>
      <c r="AN572" s="81"/>
      <c r="AO572" s="77">
        <f>IF(BABSIN!X572=0,,BABSIN!X572)</f>
        <v>0</v>
      </c>
      <c r="AP572" s="77"/>
      <c r="AQ572" s="77"/>
      <c r="AR572" s="77"/>
      <c r="AS572" s="77"/>
      <c r="AT572" s="77"/>
      <c r="AU572" s="77">
        <f t="shared" si="97"/>
        <v>0</v>
      </c>
      <c r="AV572" s="77"/>
      <c r="AW572" s="77"/>
      <c r="AX572" s="77"/>
      <c r="AY572" s="77"/>
      <c r="AZ572" s="77"/>
      <c r="BA572" s="99">
        <f t="shared" si="100"/>
        <v>0</v>
      </c>
      <c r="BB572" s="100"/>
      <c r="BC572" s="100"/>
      <c r="BD572" s="101"/>
      <c r="BE572" s="102">
        <f t="shared" si="101"/>
        <v>0</v>
      </c>
      <c r="BF572" s="103"/>
      <c r="BG572" s="104"/>
      <c r="BH572" s="6">
        <f t="shared" si="102"/>
        <v>0</v>
      </c>
      <c r="BI572" s="6">
        <f t="shared" si="93"/>
        <v>0</v>
      </c>
      <c r="BJ572" s="85">
        <f t="shared" si="95"/>
        <v>0</v>
      </c>
      <c r="BK572" s="85"/>
      <c r="BL572" s="85"/>
      <c r="BM572" s="85"/>
      <c r="BN572" s="86"/>
      <c r="BO572">
        <f t="shared" si="98"/>
        <v>0</v>
      </c>
      <c r="BQ572">
        <f t="shared" si="94"/>
        <v>0</v>
      </c>
    </row>
    <row r="573" spans="1:69" ht="15" hidden="1" customHeight="1" x14ac:dyDescent="0.2">
      <c r="A573" s="3"/>
      <c r="B573" s="73"/>
      <c r="C573" s="74"/>
      <c r="D573" s="74"/>
      <c r="E573" s="74"/>
      <c r="F573" s="31">
        <f t="shared" si="99"/>
        <v>0</v>
      </c>
      <c r="G573" s="13"/>
      <c r="H573" s="4"/>
      <c r="I573" s="97">
        <f>BABSIN!G573</f>
        <v>0</v>
      </c>
      <c r="J573" s="97"/>
      <c r="K573" s="97"/>
      <c r="L573" s="97"/>
      <c r="M573" s="97"/>
      <c r="N573" s="97"/>
      <c r="O573" s="97"/>
      <c r="P573" s="97"/>
      <c r="Q573" s="97"/>
      <c r="R573" s="97"/>
      <c r="S573" s="97"/>
      <c r="T573" s="97"/>
      <c r="U573" s="97"/>
      <c r="V573" s="97"/>
      <c r="W573" s="98">
        <f>BABSIN!U573</f>
        <v>0</v>
      </c>
      <c r="X573" s="98"/>
      <c r="Y573" s="98"/>
      <c r="Z573" s="68"/>
      <c r="AA573" s="68"/>
      <c r="AB573" s="68"/>
      <c r="AC573" s="68"/>
      <c r="AD573" s="81"/>
      <c r="AE573" s="81"/>
      <c r="AF573" s="81"/>
      <c r="AG573" s="81"/>
      <c r="AH573" s="81"/>
      <c r="AI573" s="81">
        <f t="shared" si="96"/>
        <v>0</v>
      </c>
      <c r="AJ573" s="81"/>
      <c r="AK573" s="81"/>
      <c r="AL573" s="81"/>
      <c r="AM573" s="81"/>
      <c r="AN573" s="81"/>
      <c r="AO573" s="77">
        <f>IF(BABSIN!X573=0,,BABSIN!X573)</f>
        <v>0</v>
      </c>
      <c r="AP573" s="77"/>
      <c r="AQ573" s="77"/>
      <c r="AR573" s="77"/>
      <c r="AS573" s="77"/>
      <c r="AT573" s="77"/>
      <c r="AU573" s="77">
        <f t="shared" si="97"/>
        <v>0</v>
      </c>
      <c r="AV573" s="77"/>
      <c r="AW573" s="77"/>
      <c r="AX573" s="77"/>
      <c r="AY573" s="77"/>
      <c r="AZ573" s="77"/>
      <c r="BA573" s="99">
        <f t="shared" si="100"/>
        <v>0</v>
      </c>
      <c r="BB573" s="100"/>
      <c r="BC573" s="100"/>
      <c r="BD573" s="101"/>
      <c r="BE573" s="102">
        <f t="shared" si="101"/>
        <v>0</v>
      </c>
      <c r="BF573" s="103"/>
      <c r="BG573" s="104"/>
      <c r="BH573" s="6">
        <f t="shared" si="102"/>
        <v>0</v>
      </c>
      <c r="BI573" s="6">
        <f t="shared" si="93"/>
        <v>0</v>
      </c>
      <c r="BJ573" s="85">
        <f t="shared" si="95"/>
        <v>0</v>
      </c>
      <c r="BK573" s="85"/>
      <c r="BL573" s="85"/>
      <c r="BM573" s="85"/>
      <c r="BN573" s="86"/>
      <c r="BO573">
        <f t="shared" si="98"/>
        <v>0</v>
      </c>
      <c r="BQ573">
        <f t="shared" si="94"/>
        <v>0</v>
      </c>
    </row>
    <row r="574" spans="1:69" ht="15" hidden="1" customHeight="1" x14ac:dyDescent="0.2">
      <c r="A574" s="3"/>
      <c r="B574" s="73"/>
      <c r="C574" s="74"/>
      <c r="D574" s="74"/>
      <c r="E574" s="74"/>
      <c r="F574" s="31">
        <f t="shared" si="99"/>
        <v>0</v>
      </c>
      <c r="G574" s="13"/>
      <c r="H574" s="4"/>
      <c r="I574" s="97">
        <f>BABSIN!G574</f>
        <v>0</v>
      </c>
      <c r="J574" s="97"/>
      <c r="K574" s="97"/>
      <c r="L574" s="97"/>
      <c r="M574" s="97"/>
      <c r="N574" s="97"/>
      <c r="O574" s="97"/>
      <c r="P574" s="97"/>
      <c r="Q574" s="97"/>
      <c r="R574" s="97"/>
      <c r="S574" s="97"/>
      <c r="T574" s="97"/>
      <c r="U574" s="97"/>
      <c r="V574" s="97"/>
      <c r="W574" s="98">
        <f>BABSIN!U574</f>
        <v>0</v>
      </c>
      <c r="X574" s="98"/>
      <c r="Y574" s="98"/>
      <c r="Z574" s="68"/>
      <c r="AA574" s="68"/>
      <c r="AB574" s="68"/>
      <c r="AC574" s="68"/>
      <c r="AD574" s="81"/>
      <c r="AE574" s="81"/>
      <c r="AF574" s="81"/>
      <c r="AG574" s="81"/>
      <c r="AH574" s="81"/>
      <c r="AI574" s="81">
        <f t="shared" si="96"/>
        <v>0</v>
      </c>
      <c r="AJ574" s="81"/>
      <c r="AK574" s="81"/>
      <c r="AL574" s="81"/>
      <c r="AM574" s="81"/>
      <c r="AN574" s="81"/>
      <c r="AO574" s="77">
        <f>IF(BABSIN!X574=0,,BABSIN!X574)</f>
        <v>0</v>
      </c>
      <c r="AP574" s="77"/>
      <c r="AQ574" s="77"/>
      <c r="AR574" s="77"/>
      <c r="AS574" s="77"/>
      <c r="AT574" s="77"/>
      <c r="AU574" s="77">
        <f t="shared" si="97"/>
        <v>0</v>
      </c>
      <c r="AV574" s="77"/>
      <c r="AW574" s="77"/>
      <c r="AX574" s="77"/>
      <c r="AY574" s="77"/>
      <c r="AZ574" s="77"/>
      <c r="BA574" s="99">
        <f t="shared" si="100"/>
        <v>0</v>
      </c>
      <c r="BB574" s="100"/>
      <c r="BC574" s="100"/>
      <c r="BD574" s="101"/>
      <c r="BE574" s="102">
        <f t="shared" si="101"/>
        <v>0</v>
      </c>
      <c r="BF574" s="103"/>
      <c r="BG574" s="104"/>
      <c r="BH574" s="6">
        <f t="shared" si="102"/>
        <v>0</v>
      </c>
      <c r="BI574" s="6">
        <f t="shared" si="93"/>
        <v>0</v>
      </c>
      <c r="BJ574" s="85">
        <f t="shared" si="95"/>
        <v>0</v>
      </c>
      <c r="BK574" s="85"/>
      <c r="BL574" s="85"/>
      <c r="BM574" s="85"/>
      <c r="BN574" s="86"/>
      <c r="BO574">
        <f t="shared" si="98"/>
        <v>0</v>
      </c>
      <c r="BQ574">
        <f t="shared" si="94"/>
        <v>0</v>
      </c>
    </row>
    <row r="575" spans="1:69" ht="15" hidden="1" customHeight="1" x14ac:dyDescent="0.2">
      <c r="A575" s="3"/>
      <c r="B575" s="73"/>
      <c r="C575" s="74"/>
      <c r="D575" s="74"/>
      <c r="E575" s="74"/>
      <c r="F575" s="31">
        <f t="shared" si="99"/>
        <v>0</v>
      </c>
      <c r="G575" s="13"/>
      <c r="H575" s="4"/>
      <c r="I575" s="97">
        <f>BABSIN!G575</f>
        <v>0</v>
      </c>
      <c r="J575" s="97"/>
      <c r="K575" s="97"/>
      <c r="L575" s="97"/>
      <c r="M575" s="97"/>
      <c r="N575" s="97"/>
      <c r="O575" s="97"/>
      <c r="P575" s="97"/>
      <c r="Q575" s="97"/>
      <c r="R575" s="97"/>
      <c r="S575" s="97"/>
      <c r="T575" s="97"/>
      <c r="U575" s="97"/>
      <c r="V575" s="97"/>
      <c r="W575" s="98">
        <f>BABSIN!U575</f>
        <v>0</v>
      </c>
      <c r="X575" s="98"/>
      <c r="Y575" s="98"/>
      <c r="Z575" s="68"/>
      <c r="AA575" s="68"/>
      <c r="AB575" s="68"/>
      <c r="AC575" s="68"/>
      <c r="AD575" s="81"/>
      <c r="AE575" s="81"/>
      <c r="AF575" s="81"/>
      <c r="AG575" s="81"/>
      <c r="AH575" s="81"/>
      <c r="AI575" s="81">
        <f t="shared" si="96"/>
        <v>0</v>
      </c>
      <c r="AJ575" s="81"/>
      <c r="AK575" s="81"/>
      <c r="AL575" s="81"/>
      <c r="AM575" s="81"/>
      <c r="AN575" s="81"/>
      <c r="AO575" s="77">
        <f>IF(BABSIN!X575=0,,BABSIN!X575)</f>
        <v>0</v>
      </c>
      <c r="AP575" s="77"/>
      <c r="AQ575" s="77"/>
      <c r="AR575" s="77"/>
      <c r="AS575" s="77"/>
      <c r="AT575" s="77"/>
      <c r="AU575" s="77">
        <f t="shared" si="97"/>
        <v>0</v>
      </c>
      <c r="AV575" s="77"/>
      <c r="AW575" s="77"/>
      <c r="AX575" s="77"/>
      <c r="AY575" s="77"/>
      <c r="AZ575" s="77"/>
      <c r="BA575" s="99">
        <f t="shared" si="100"/>
        <v>0</v>
      </c>
      <c r="BB575" s="100"/>
      <c r="BC575" s="100"/>
      <c r="BD575" s="101"/>
      <c r="BE575" s="102">
        <f t="shared" si="101"/>
        <v>0</v>
      </c>
      <c r="BF575" s="103"/>
      <c r="BG575" s="104"/>
      <c r="BH575" s="6">
        <f t="shared" si="102"/>
        <v>0</v>
      </c>
      <c r="BI575" s="6">
        <f t="shared" si="93"/>
        <v>0</v>
      </c>
      <c r="BJ575" s="85">
        <f t="shared" si="95"/>
        <v>0</v>
      </c>
      <c r="BK575" s="85"/>
      <c r="BL575" s="85"/>
      <c r="BM575" s="85"/>
      <c r="BN575" s="86"/>
      <c r="BO575">
        <f t="shared" si="98"/>
        <v>0</v>
      </c>
      <c r="BQ575">
        <f t="shared" si="94"/>
        <v>0</v>
      </c>
    </row>
    <row r="576" spans="1:69" ht="15" hidden="1" customHeight="1" x14ac:dyDescent="0.2">
      <c r="A576" s="3"/>
      <c r="B576" s="73"/>
      <c r="C576" s="74"/>
      <c r="D576" s="74"/>
      <c r="E576" s="74"/>
      <c r="F576" s="31">
        <f t="shared" si="99"/>
        <v>0</v>
      </c>
      <c r="G576" s="13"/>
      <c r="H576" s="4"/>
      <c r="I576" s="97">
        <f>BABSIN!G576</f>
        <v>0</v>
      </c>
      <c r="J576" s="97"/>
      <c r="K576" s="97"/>
      <c r="L576" s="97"/>
      <c r="M576" s="97"/>
      <c r="N576" s="97"/>
      <c r="O576" s="97"/>
      <c r="P576" s="97"/>
      <c r="Q576" s="97"/>
      <c r="R576" s="97"/>
      <c r="S576" s="97"/>
      <c r="T576" s="97"/>
      <c r="U576" s="97"/>
      <c r="V576" s="97"/>
      <c r="W576" s="98">
        <f>BABSIN!U576</f>
        <v>0</v>
      </c>
      <c r="X576" s="98"/>
      <c r="Y576" s="98"/>
      <c r="Z576" s="68"/>
      <c r="AA576" s="68"/>
      <c r="AB576" s="68"/>
      <c r="AC576" s="68"/>
      <c r="AD576" s="81"/>
      <c r="AE576" s="81"/>
      <c r="AF576" s="81"/>
      <c r="AG576" s="81"/>
      <c r="AH576" s="81"/>
      <c r="AI576" s="81">
        <f t="shared" si="96"/>
        <v>0</v>
      </c>
      <c r="AJ576" s="81"/>
      <c r="AK576" s="81"/>
      <c r="AL576" s="81"/>
      <c r="AM576" s="81"/>
      <c r="AN576" s="81"/>
      <c r="AO576" s="77">
        <f>IF(BABSIN!X576=0,,BABSIN!X576)</f>
        <v>0</v>
      </c>
      <c r="AP576" s="77"/>
      <c r="AQ576" s="77"/>
      <c r="AR576" s="77"/>
      <c r="AS576" s="77"/>
      <c r="AT576" s="77"/>
      <c r="AU576" s="77">
        <f t="shared" si="97"/>
        <v>0</v>
      </c>
      <c r="AV576" s="77"/>
      <c r="AW576" s="77"/>
      <c r="AX576" s="77"/>
      <c r="AY576" s="77"/>
      <c r="AZ576" s="77"/>
      <c r="BA576" s="99">
        <f t="shared" si="100"/>
        <v>0</v>
      </c>
      <c r="BB576" s="100"/>
      <c r="BC576" s="100"/>
      <c r="BD576" s="101"/>
      <c r="BE576" s="102">
        <f t="shared" si="101"/>
        <v>0</v>
      </c>
      <c r="BF576" s="103"/>
      <c r="BG576" s="104"/>
      <c r="BH576" s="6">
        <f t="shared" si="102"/>
        <v>0</v>
      </c>
      <c r="BI576" s="6">
        <f t="shared" si="93"/>
        <v>0</v>
      </c>
      <c r="BJ576" s="85">
        <f t="shared" si="95"/>
        <v>0</v>
      </c>
      <c r="BK576" s="85"/>
      <c r="BL576" s="85"/>
      <c r="BM576" s="85"/>
      <c r="BN576" s="86"/>
      <c r="BO576">
        <f t="shared" si="98"/>
        <v>0</v>
      </c>
      <c r="BQ576">
        <f t="shared" si="94"/>
        <v>0</v>
      </c>
    </row>
    <row r="577" spans="1:69" ht="15" hidden="1" customHeight="1" x14ac:dyDescent="0.2">
      <c r="A577" s="3"/>
      <c r="B577" s="73"/>
      <c r="C577" s="74"/>
      <c r="D577" s="74"/>
      <c r="E577" s="74"/>
      <c r="F577" s="31">
        <f t="shared" si="99"/>
        <v>0</v>
      </c>
      <c r="G577" s="13"/>
      <c r="H577" s="4"/>
      <c r="I577" s="97">
        <f>BABSIN!G577</f>
        <v>0</v>
      </c>
      <c r="J577" s="97"/>
      <c r="K577" s="97"/>
      <c r="L577" s="97"/>
      <c r="M577" s="97"/>
      <c r="N577" s="97"/>
      <c r="O577" s="97"/>
      <c r="P577" s="97"/>
      <c r="Q577" s="97"/>
      <c r="R577" s="97"/>
      <c r="S577" s="97"/>
      <c r="T577" s="97"/>
      <c r="U577" s="97"/>
      <c r="V577" s="97"/>
      <c r="W577" s="98">
        <f>BABSIN!U577</f>
        <v>0</v>
      </c>
      <c r="X577" s="98"/>
      <c r="Y577" s="98"/>
      <c r="Z577" s="68"/>
      <c r="AA577" s="68"/>
      <c r="AB577" s="68"/>
      <c r="AC577" s="68"/>
      <c r="AD577" s="81"/>
      <c r="AE577" s="81"/>
      <c r="AF577" s="81"/>
      <c r="AG577" s="81"/>
      <c r="AH577" s="81"/>
      <c r="AI577" s="81">
        <f t="shared" si="96"/>
        <v>0</v>
      </c>
      <c r="AJ577" s="81"/>
      <c r="AK577" s="81"/>
      <c r="AL577" s="81"/>
      <c r="AM577" s="81"/>
      <c r="AN577" s="81"/>
      <c r="AO577" s="77">
        <f>IF(BABSIN!X577=0,,BABSIN!X577)</f>
        <v>0</v>
      </c>
      <c r="AP577" s="77"/>
      <c r="AQ577" s="77"/>
      <c r="AR577" s="77"/>
      <c r="AS577" s="77"/>
      <c r="AT577" s="77"/>
      <c r="AU577" s="77">
        <f t="shared" si="97"/>
        <v>0</v>
      </c>
      <c r="AV577" s="77"/>
      <c r="AW577" s="77"/>
      <c r="AX577" s="77"/>
      <c r="AY577" s="77"/>
      <c r="AZ577" s="77"/>
      <c r="BA577" s="99">
        <f t="shared" si="100"/>
        <v>0</v>
      </c>
      <c r="BB577" s="100"/>
      <c r="BC577" s="100"/>
      <c r="BD577" s="101"/>
      <c r="BE577" s="102">
        <f t="shared" si="101"/>
        <v>0</v>
      </c>
      <c r="BF577" s="103"/>
      <c r="BG577" s="104"/>
      <c r="BH577" s="6">
        <f t="shared" si="102"/>
        <v>0</v>
      </c>
      <c r="BI577" s="6">
        <f t="shared" si="93"/>
        <v>0</v>
      </c>
      <c r="BJ577" s="85">
        <f t="shared" si="95"/>
        <v>0</v>
      </c>
      <c r="BK577" s="85"/>
      <c r="BL577" s="85"/>
      <c r="BM577" s="85"/>
      <c r="BN577" s="86"/>
      <c r="BO577">
        <f t="shared" si="98"/>
        <v>0</v>
      </c>
      <c r="BQ577">
        <f t="shared" si="94"/>
        <v>0</v>
      </c>
    </row>
    <row r="578" spans="1:69" ht="15" hidden="1" customHeight="1" x14ac:dyDescent="0.2">
      <c r="A578" s="3"/>
      <c r="B578" s="73"/>
      <c r="C578" s="74"/>
      <c r="D578" s="74"/>
      <c r="E578" s="74"/>
      <c r="F578" s="31">
        <f t="shared" si="99"/>
        <v>0</v>
      </c>
      <c r="G578" s="13"/>
      <c r="H578" s="4"/>
      <c r="I578" s="97">
        <f>BABSIN!G578</f>
        <v>0</v>
      </c>
      <c r="J578" s="97"/>
      <c r="K578" s="97"/>
      <c r="L578" s="97"/>
      <c r="M578" s="97"/>
      <c r="N578" s="97"/>
      <c r="O578" s="97"/>
      <c r="P578" s="97"/>
      <c r="Q578" s="97"/>
      <c r="R578" s="97"/>
      <c r="S578" s="97"/>
      <c r="T578" s="97"/>
      <c r="U578" s="97"/>
      <c r="V578" s="97"/>
      <c r="W578" s="98">
        <f>BABSIN!U578</f>
        <v>0</v>
      </c>
      <c r="X578" s="98"/>
      <c r="Y578" s="98"/>
      <c r="Z578" s="68"/>
      <c r="AA578" s="68"/>
      <c r="AB578" s="68"/>
      <c r="AC578" s="68"/>
      <c r="AD578" s="81"/>
      <c r="AE578" s="81"/>
      <c r="AF578" s="81"/>
      <c r="AG578" s="81"/>
      <c r="AH578" s="81"/>
      <c r="AI578" s="81">
        <f t="shared" si="96"/>
        <v>0</v>
      </c>
      <c r="AJ578" s="81"/>
      <c r="AK578" s="81"/>
      <c r="AL578" s="81"/>
      <c r="AM578" s="81"/>
      <c r="AN578" s="81"/>
      <c r="AO578" s="77">
        <f>IF(BABSIN!X578=0,,BABSIN!X578)</f>
        <v>0</v>
      </c>
      <c r="AP578" s="77"/>
      <c r="AQ578" s="77"/>
      <c r="AR578" s="77"/>
      <c r="AS578" s="77"/>
      <c r="AT578" s="77"/>
      <c r="AU578" s="77">
        <f t="shared" si="97"/>
        <v>0</v>
      </c>
      <c r="AV578" s="77"/>
      <c r="AW578" s="77"/>
      <c r="AX578" s="77"/>
      <c r="AY578" s="77"/>
      <c r="AZ578" s="77"/>
      <c r="BA578" s="99">
        <f t="shared" si="100"/>
        <v>0</v>
      </c>
      <c r="BB578" s="100"/>
      <c r="BC578" s="100"/>
      <c r="BD578" s="101"/>
      <c r="BE578" s="102">
        <f t="shared" si="101"/>
        <v>0</v>
      </c>
      <c r="BF578" s="103"/>
      <c r="BG578" s="104"/>
      <c r="BH578" s="6">
        <f t="shared" si="102"/>
        <v>0</v>
      </c>
      <c r="BI578" s="6">
        <f t="shared" si="93"/>
        <v>0</v>
      </c>
      <c r="BJ578" s="85">
        <f t="shared" si="95"/>
        <v>0</v>
      </c>
      <c r="BK578" s="85"/>
      <c r="BL578" s="85"/>
      <c r="BM578" s="85"/>
      <c r="BN578" s="86"/>
      <c r="BO578">
        <f t="shared" si="98"/>
        <v>0</v>
      </c>
      <c r="BQ578">
        <f t="shared" si="94"/>
        <v>0</v>
      </c>
    </row>
    <row r="579" spans="1:69" ht="15" hidden="1" customHeight="1" x14ac:dyDescent="0.2">
      <c r="A579" s="3"/>
      <c r="B579" s="73"/>
      <c r="C579" s="74"/>
      <c r="D579" s="74"/>
      <c r="E579" s="74"/>
      <c r="F579" s="31">
        <f t="shared" si="99"/>
        <v>0</v>
      </c>
      <c r="G579" s="13"/>
      <c r="H579" s="4"/>
      <c r="I579" s="97">
        <f>BABSIN!G579</f>
        <v>0</v>
      </c>
      <c r="J579" s="97"/>
      <c r="K579" s="97"/>
      <c r="L579" s="97"/>
      <c r="M579" s="97"/>
      <c r="N579" s="97"/>
      <c r="O579" s="97"/>
      <c r="P579" s="97"/>
      <c r="Q579" s="97"/>
      <c r="R579" s="97"/>
      <c r="S579" s="97"/>
      <c r="T579" s="97"/>
      <c r="U579" s="97"/>
      <c r="V579" s="97"/>
      <c r="W579" s="98">
        <f>BABSIN!U579</f>
        <v>0</v>
      </c>
      <c r="X579" s="98"/>
      <c r="Y579" s="98"/>
      <c r="Z579" s="68"/>
      <c r="AA579" s="68"/>
      <c r="AB579" s="68"/>
      <c r="AC579" s="68"/>
      <c r="AD579" s="81"/>
      <c r="AE579" s="81"/>
      <c r="AF579" s="81"/>
      <c r="AG579" s="81"/>
      <c r="AH579" s="81"/>
      <c r="AI579" s="81">
        <f t="shared" si="96"/>
        <v>0</v>
      </c>
      <c r="AJ579" s="81"/>
      <c r="AK579" s="81"/>
      <c r="AL579" s="81"/>
      <c r="AM579" s="81"/>
      <c r="AN579" s="81"/>
      <c r="AO579" s="77">
        <f>IF(BABSIN!X579=0,,BABSIN!X579)</f>
        <v>0</v>
      </c>
      <c r="AP579" s="77"/>
      <c r="AQ579" s="77"/>
      <c r="AR579" s="77"/>
      <c r="AS579" s="77"/>
      <c r="AT579" s="77"/>
      <c r="AU579" s="77">
        <f t="shared" si="97"/>
        <v>0</v>
      </c>
      <c r="AV579" s="77"/>
      <c r="AW579" s="77"/>
      <c r="AX579" s="77"/>
      <c r="AY579" s="77"/>
      <c r="AZ579" s="77"/>
      <c r="BA579" s="99">
        <f t="shared" si="100"/>
        <v>0</v>
      </c>
      <c r="BB579" s="100"/>
      <c r="BC579" s="100"/>
      <c r="BD579" s="101"/>
      <c r="BE579" s="102">
        <f t="shared" si="101"/>
        <v>0</v>
      </c>
      <c r="BF579" s="103"/>
      <c r="BG579" s="104"/>
      <c r="BH579" s="6">
        <f t="shared" si="102"/>
        <v>0</v>
      </c>
      <c r="BI579" s="6">
        <f t="shared" si="93"/>
        <v>0</v>
      </c>
      <c r="BJ579" s="85">
        <f t="shared" si="95"/>
        <v>0</v>
      </c>
      <c r="BK579" s="85"/>
      <c r="BL579" s="85"/>
      <c r="BM579" s="85"/>
      <c r="BN579" s="86"/>
      <c r="BO579">
        <f t="shared" si="98"/>
        <v>0</v>
      </c>
      <c r="BQ579">
        <f t="shared" si="94"/>
        <v>0</v>
      </c>
    </row>
    <row r="580" spans="1:69" ht="15" hidden="1" customHeight="1" x14ac:dyDescent="0.2">
      <c r="A580" s="3"/>
      <c r="B580" s="73"/>
      <c r="C580" s="74"/>
      <c r="D580" s="74"/>
      <c r="E580" s="74"/>
      <c r="F580" s="31">
        <f t="shared" si="99"/>
        <v>0</v>
      </c>
      <c r="G580" s="13"/>
      <c r="H580" s="4"/>
      <c r="I580" s="97">
        <f>BABSIN!G580</f>
        <v>0</v>
      </c>
      <c r="J580" s="97"/>
      <c r="K580" s="97"/>
      <c r="L580" s="97"/>
      <c r="M580" s="97"/>
      <c r="N580" s="97"/>
      <c r="O580" s="97"/>
      <c r="P580" s="97"/>
      <c r="Q580" s="97"/>
      <c r="R580" s="97"/>
      <c r="S580" s="97"/>
      <c r="T580" s="97"/>
      <c r="U580" s="97"/>
      <c r="V580" s="97"/>
      <c r="W580" s="98">
        <f>BABSIN!U580</f>
        <v>0</v>
      </c>
      <c r="X580" s="98"/>
      <c r="Y580" s="98"/>
      <c r="Z580" s="68"/>
      <c r="AA580" s="68"/>
      <c r="AB580" s="68"/>
      <c r="AC580" s="68"/>
      <c r="AD580" s="81"/>
      <c r="AE580" s="81"/>
      <c r="AF580" s="81"/>
      <c r="AG580" s="81"/>
      <c r="AH580" s="81"/>
      <c r="AI580" s="81">
        <f t="shared" si="96"/>
        <v>0</v>
      </c>
      <c r="AJ580" s="81"/>
      <c r="AK580" s="81"/>
      <c r="AL580" s="81"/>
      <c r="AM580" s="81"/>
      <c r="AN580" s="81"/>
      <c r="AO580" s="77">
        <f>IF(BABSIN!X580=0,,BABSIN!X580)</f>
        <v>0</v>
      </c>
      <c r="AP580" s="77"/>
      <c r="AQ580" s="77"/>
      <c r="AR580" s="77"/>
      <c r="AS580" s="77"/>
      <c r="AT580" s="77"/>
      <c r="AU580" s="77">
        <f t="shared" si="97"/>
        <v>0</v>
      </c>
      <c r="AV580" s="77"/>
      <c r="AW580" s="77"/>
      <c r="AX580" s="77"/>
      <c r="AY580" s="77"/>
      <c r="AZ580" s="77"/>
      <c r="BA580" s="99">
        <f t="shared" si="100"/>
        <v>0</v>
      </c>
      <c r="BB580" s="100"/>
      <c r="BC580" s="100"/>
      <c r="BD580" s="101"/>
      <c r="BE580" s="102">
        <f t="shared" si="101"/>
        <v>0</v>
      </c>
      <c r="BF580" s="103"/>
      <c r="BG580" s="104"/>
      <c r="BH580" s="6">
        <f t="shared" si="102"/>
        <v>0</v>
      </c>
      <c r="BI580" s="6">
        <f t="shared" ref="BI580:BI643" si="103">IF(A580="S",BJ580,)</f>
        <v>0</v>
      </c>
      <c r="BJ580" s="85">
        <f t="shared" si="95"/>
        <v>0</v>
      </c>
      <c r="BK580" s="85"/>
      <c r="BL580" s="85"/>
      <c r="BM580" s="85"/>
      <c r="BN580" s="86"/>
      <c r="BO580">
        <f t="shared" si="98"/>
        <v>0</v>
      </c>
      <c r="BQ580">
        <f t="shared" si="94"/>
        <v>0</v>
      </c>
    </row>
    <row r="581" spans="1:69" ht="15" hidden="1" customHeight="1" x14ac:dyDescent="0.2">
      <c r="A581" s="3"/>
      <c r="B581" s="73"/>
      <c r="C581" s="74"/>
      <c r="D581" s="74"/>
      <c r="E581" s="74"/>
      <c r="F581" s="31">
        <f t="shared" si="99"/>
        <v>0</v>
      </c>
      <c r="G581" s="13"/>
      <c r="H581" s="4"/>
      <c r="I581" s="97">
        <f>BABSIN!G581</f>
        <v>0</v>
      </c>
      <c r="J581" s="97"/>
      <c r="K581" s="97"/>
      <c r="L581" s="97"/>
      <c r="M581" s="97"/>
      <c r="N581" s="97"/>
      <c r="O581" s="97"/>
      <c r="P581" s="97"/>
      <c r="Q581" s="97"/>
      <c r="R581" s="97"/>
      <c r="S581" s="97"/>
      <c r="T581" s="97"/>
      <c r="U581" s="97"/>
      <c r="V581" s="97"/>
      <c r="W581" s="98">
        <f>BABSIN!U581</f>
        <v>0</v>
      </c>
      <c r="X581" s="98"/>
      <c r="Y581" s="98"/>
      <c r="Z581" s="68"/>
      <c r="AA581" s="68"/>
      <c r="AB581" s="68"/>
      <c r="AC581" s="68"/>
      <c r="AD581" s="81"/>
      <c r="AE581" s="81"/>
      <c r="AF581" s="81"/>
      <c r="AG581" s="81"/>
      <c r="AH581" s="81"/>
      <c r="AI581" s="81">
        <f t="shared" si="96"/>
        <v>0</v>
      </c>
      <c r="AJ581" s="81"/>
      <c r="AK581" s="81"/>
      <c r="AL581" s="81"/>
      <c r="AM581" s="81"/>
      <c r="AN581" s="81"/>
      <c r="AO581" s="77">
        <f>IF(BABSIN!X581=0,,BABSIN!X581)</f>
        <v>0</v>
      </c>
      <c r="AP581" s="77"/>
      <c r="AQ581" s="77"/>
      <c r="AR581" s="77"/>
      <c r="AS581" s="77"/>
      <c r="AT581" s="77"/>
      <c r="AU581" s="77">
        <f t="shared" si="97"/>
        <v>0</v>
      </c>
      <c r="AV581" s="77"/>
      <c r="AW581" s="77"/>
      <c r="AX581" s="77"/>
      <c r="AY581" s="77"/>
      <c r="AZ581" s="77"/>
      <c r="BA581" s="99">
        <f t="shared" si="100"/>
        <v>0</v>
      </c>
      <c r="BB581" s="100"/>
      <c r="BC581" s="100"/>
      <c r="BD581" s="101"/>
      <c r="BE581" s="102">
        <f t="shared" si="101"/>
        <v>0</v>
      </c>
      <c r="BF581" s="103"/>
      <c r="BG581" s="104"/>
      <c r="BH581" s="6">
        <f t="shared" si="102"/>
        <v>0</v>
      </c>
      <c r="BI581" s="6">
        <f t="shared" si="103"/>
        <v>0</v>
      </c>
      <c r="BJ581" s="85">
        <f t="shared" si="95"/>
        <v>0</v>
      </c>
      <c r="BK581" s="85"/>
      <c r="BL581" s="85"/>
      <c r="BM581" s="85"/>
      <c r="BN581" s="86"/>
      <c r="BO581">
        <f t="shared" si="98"/>
        <v>0</v>
      </c>
      <c r="BQ581">
        <f t="shared" si="94"/>
        <v>0</v>
      </c>
    </row>
    <row r="582" spans="1:69" ht="15" hidden="1" customHeight="1" x14ac:dyDescent="0.2">
      <c r="A582" s="3"/>
      <c r="B582" s="73"/>
      <c r="C582" s="74"/>
      <c r="D582" s="74"/>
      <c r="E582" s="74"/>
      <c r="F582" s="31">
        <f t="shared" si="99"/>
        <v>0</v>
      </c>
      <c r="G582" s="13"/>
      <c r="H582" s="4"/>
      <c r="I582" s="97">
        <f>BABSIN!G582</f>
        <v>0</v>
      </c>
      <c r="J582" s="97"/>
      <c r="K582" s="97"/>
      <c r="L582" s="97"/>
      <c r="M582" s="97"/>
      <c r="N582" s="97"/>
      <c r="O582" s="97"/>
      <c r="P582" s="97"/>
      <c r="Q582" s="97"/>
      <c r="R582" s="97"/>
      <c r="S582" s="97"/>
      <c r="T582" s="97"/>
      <c r="U582" s="97"/>
      <c r="V582" s="97"/>
      <c r="W582" s="98">
        <f>BABSIN!U582</f>
        <v>0</v>
      </c>
      <c r="X582" s="98"/>
      <c r="Y582" s="98"/>
      <c r="Z582" s="68"/>
      <c r="AA582" s="68"/>
      <c r="AB582" s="68"/>
      <c r="AC582" s="68"/>
      <c r="AD582" s="81"/>
      <c r="AE582" s="81"/>
      <c r="AF582" s="81"/>
      <c r="AG582" s="81"/>
      <c r="AH582" s="81"/>
      <c r="AI582" s="81">
        <f t="shared" si="96"/>
        <v>0</v>
      </c>
      <c r="AJ582" s="81"/>
      <c r="AK582" s="81"/>
      <c r="AL582" s="81"/>
      <c r="AM582" s="81"/>
      <c r="AN582" s="81"/>
      <c r="AO582" s="77">
        <f>IF(BABSIN!X582=0,,BABSIN!X582)</f>
        <v>0</v>
      </c>
      <c r="AP582" s="77"/>
      <c r="AQ582" s="77"/>
      <c r="AR582" s="77"/>
      <c r="AS582" s="77"/>
      <c r="AT582" s="77"/>
      <c r="AU582" s="77">
        <f t="shared" si="97"/>
        <v>0</v>
      </c>
      <c r="AV582" s="77"/>
      <c r="AW582" s="77"/>
      <c r="AX582" s="77"/>
      <c r="AY582" s="77"/>
      <c r="AZ582" s="77"/>
      <c r="BA582" s="99">
        <f t="shared" si="100"/>
        <v>0</v>
      </c>
      <c r="BB582" s="100"/>
      <c r="BC582" s="100"/>
      <c r="BD582" s="101"/>
      <c r="BE582" s="102">
        <f t="shared" si="101"/>
        <v>0</v>
      </c>
      <c r="BF582" s="103"/>
      <c r="BG582" s="104"/>
      <c r="BH582" s="6">
        <f t="shared" si="102"/>
        <v>0</v>
      </c>
      <c r="BI582" s="6">
        <f t="shared" si="103"/>
        <v>0</v>
      </c>
      <c r="BJ582" s="85">
        <f t="shared" si="95"/>
        <v>0</v>
      </c>
      <c r="BK582" s="85"/>
      <c r="BL582" s="85"/>
      <c r="BM582" s="85"/>
      <c r="BN582" s="86"/>
      <c r="BO582">
        <f t="shared" si="98"/>
        <v>0</v>
      </c>
      <c r="BQ582">
        <f t="shared" si="94"/>
        <v>0</v>
      </c>
    </row>
    <row r="583" spans="1:69" ht="15" hidden="1" customHeight="1" x14ac:dyDescent="0.2">
      <c r="A583" s="3"/>
      <c r="B583" s="73"/>
      <c r="C583" s="74"/>
      <c r="D583" s="74"/>
      <c r="E583" s="74"/>
      <c r="F583" s="31">
        <f t="shared" si="99"/>
        <v>0</v>
      </c>
      <c r="G583" s="13"/>
      <c r="H583" s="4"/>
      <c r="I583" s="97">
        <f>BABSIN!G583</f>
        <v>0</v>
      </c>
      <c r="J583" s="97"/>
      <c r="K583" s="97"/>
      <c r="L583" s="97"/>
      <c r="M583" s="97"/>
      <c r="N583" s="97"/>
      <c r="O583" s="97"/>
      <c r="P583" s="97"/>
      <c r="Q583" s="97"/>
      <c r="R583" s="97"/>
      <c r="S583" s="97"/>
      <c r="T583" s="97"/>
      <c r="U583" s="97"/>
      <c r="V583" s="97"/>
      <c r="W583" s="98">
        <f>BABSIN!U583</f>
        <v>0</v>
      </c>
      <c r="X583" s="98"/>
      <c r="Y583" s="98"/>
      <c r="Z583" s="68"/>
      <c r="AA583" s="68"/>
      <c r="AB583" s="68"/>
      <c r="AC583" s="68"/>
      <c r="AD583" s="81"/>
      <c r="AE583" s="81"/>
      <c r="AF583" s="81"/>
      <c r="AG583" s="81"/>
      <c r="AH583" s="81"/>
      <c r="AI583" s="81">
        <f t="shared" si="96"/>
        <v>0</v>
      </c>
      <c r="AJ583" s="81"/>
      <c r="AK583" s="81"/>
      <c r="AL583" s="81"/>
      <c r="AM583" s="81"/>
      <c r="AN583" s="81"/>
      <c r="AO583" s="77">
        <f>IF(BABSIN!X583=0,,BABSIN!X583)</f>
        <v>0</v>
      </c>
      <c r="AP583" s="77"/>
      <c r="AQ583" s="77"/>
      <c r="AR583" s="77"/>
      <c r="AS583" s="77"/>
      <c r="AT583" s="77"/>
      <c r="AU583" s="77">
        <f t="shared" si="97"/>
        <v>0</v>
      </c>
      <c r="AV583" s="77"/>
      <c r="AW583" s="77"/>
      <c r="AX583" s="77"/>
      <c r="AY583" s="77"/>
      <c r="AZ583" s="77"/>
      <c r="BA583" s="99">
        <f t="shared" si="100"/>
        <v>0</v>
      </c>
      <c r="BB583" s="100"/>
      <c r="BC583" s="100"/>
      <c r="BD583" s="101"/>
      <c r="BE583" s="102">
        <f t="shared" si="101"/>
        <v>0</v>
      </c>
      <c r="BF583" s="103"/>
      <c r="BG583" s="104"/>
      <c r="BH583" s="6">
        <f t="shared" si="102"/>
        <v>0</v>
      </c>
      <c r="BI583" s="6">
        <f t="shared" si="103"/>
        <v>0</v>
      </c>
      <c r="BJ583" s="85">
        <f t="shared" si="95"/>
        <v>0</v>
      </c>
      <c r="BK583" s="85"/>
      <c r="BL583" s="85"/>
      <c r="BM583" s="85"/>
      <c r="BN583" s="86"/>
      <c r="BO583">
        <f t="shared" si="98"/>
        <v>0</v>
      </c>
      <c r="BQ583">
        <f t="shared" si="94"/>
        <v>0</v>
      </c>
    </row>
    <row r="584" spans="1:69" ht="15" hidden="1" customHeight="1" x14ac:dyDescent="0.2">
      <c r="A584" s="3"/>
      <c r="B584" s="73"/>
      <c r="C584" s="74"/>
      <c r="D584" s="74"/>
      <c r="E584" s="74"/>
      <c r="F584" s="31">
        <f t="shared" si="99"/>
        <v>0</v>
      </c>
      <c r="G584" s="13"/>
      <c r="H584" s="4"/>
      <c r="I584" s="97">
        <f>BABSIN!G584</f>
        <v>0</v>
      </c>
      <c r="J584" s="97"/>
      <c r="K584" s="97"/>
      <c r="L584" s="97"/>
      <c r="M584" s="97"/>
      <c r="N584" s="97"/>
      <c r="O584" s="97"/>
      <c r="P584" s="97"/>
      <c r="Q584" s="97"/>
      <c r="R584" s="97"/>
      <c r="S584" s="97"/>
      <c r="T584" s="97"/>
      <c r="U584" s="97"/>
      <c r="V584" s="97"/>
      <c r="W584" s="98">
        <f>BABSIN!U584</f>
        <v>0</v>
      </c>
      <c r="X584" s="98"/>
      <c r="Y584" s="98"/>
      <c r="Z584" s="68"/>
      <c r="AA584" s="68"/>
      <c r="AB584" s="68"/>
      <c r="AC584" s="68"/>
      <c r="AD584" s="81"/>
      <c r="AE584" s="81"/>
      <c r="AF584" s="81"/>
      <c r="AG584" s="81"/>
      <c r="AH584" s="81"/>
      <c r="AI584" s="81">
        <f t="shared" si="96"/>
        <v>0</v>
      </c>
      <c r="AJ584" s="81"/>
      <c r="AK584" s="81"/>
      <c r="AL584" s="81"/>
      <c r="AM584" s="81"/>
      <c r="AN584" s="81"/>
      <c r="AO584" s="77">
        <f>IF(BABSIN!X584=0,,BABSIN!X584)</f>
        <v>0</v>
      </c>
      <c r="AP584" s="77"/>
      <c r="AQ584" s="77"/>
      <c r="AR584" s="77"/>
      <c r="AS584" s="77"/>
      <c r="AT584" s="77"/>
      <c r="AU584" s="77">
        <f t="shared" si="97"/>
        <v>0</v>
      </c>
      <c r="AV584" s="77"/>
      <c r="AW584" s="77"/>
      <c r="AX584" s="77"/>
      <c r="AY584" s="77"/>
      <c r="AZ584" s="77"/>
      <c r="BA584" s="99">
        <f t="shared" si="100"/>
        <v>0</v>
      </c>
      <c r="BB584" s="100"/>
      <c r="BC584" s="100"/>
      <c r="BD584" s="101"/>
      <c r="BE584" s="102">
        <f t="shared" si="101"/>
        <v>0</v>
      </c>
      <c r="BF584" s="103"/>
      <c r="BG584" s="104"/>
      <c r="BH584" s="6">
        <f t="shared" si="102"/>
        <v>0</v>
      </c>
      <c r="BI584" s="6">
        <f t="shared" si="103"/>
        <v>0</v>
      </c>
      <c r="BJ584" s="85">
        <f t="shared" si="95"/>
        <v>0</v>
      </c>
      <c r="BK584" s="85"/>
      <c r="BL584" s="85"/>
      <c r="BM584" s="85"/>
      <c r="BN584" s="86"/>
      <c r="BO584">
        <f t="shared" si="98"/>
        <v>0</v>
      </c>
      <c r="BQ584">
        <f t="shared" si="94"/>
        <v>0</v>
      </c>
    </row>
    <row r="585" spans="1:69" ht="15" hidden="1" customHeight="1" x14ac:dyDescent="0.2">
      <c r="A585" s="3"/>
      <c r="B585" s="73"/>
      <c r="C585" s="74"/>
      <c r="D585" s="74"/>
      <c r="E585" s="74"/>
      <c r="F585" s="31">
        <f t="shared" si="99"/>
        <v>0</v>
      </c>
      <c r="G585" s="13"/>
      <c r="H585" s="4"/>
      <c r="I585" s="97">
        <f>BABSIN!G585</f>
        <v>0</v>
      </c>
      <c r="J585" s="97"/>
      <c r="K585" s="97"/>
      <c r="L585" s="97"/>
      <c r="M585" s="97"/>
      <c r="N585" s="97"/>
      <c r="O585" s="97"/>
      <c r="P585" s="97"/>
      <c r="Q585" s="97"/>
      <c r="R585" s="97"/>
      <c r="S585" s="97"/>
      <c r="T585" s="97"/>
      <c r="U585" s="97"/>
      <c r="V585" s="97"/>
      <c r="W585" s="98">
        <f>BABSIN!U585</f>
        <v>0</v>
      </c>
      <c r="X585" s="98"/>
      <c r="Y585" s="98"/>
      <c r="Z585" s="68"/>
      <c r="AA585" s="68"/>
      <c r="AB585" s="68"/>
      <c r="AC585" s="68"/>
      <c r="AD585" s="81"/>
      <c r="AE585" s="81"/>
      <c r="AF585" s="81"/>
      <c r="AG585" s="81"/>
      <c r="AH585" s="81"/>
      <c r="AI585" s="81">
        <f t="shared" si="96"/>
        <v>0</v>
      </c>
      <c r="AJ585" s="81"/>
      <c r="AK585" s="81"/>
      <c r="AL585" s="81"/>
      <c r="AM585" s="81"/>
      <c r="AN585" s="81"/>
      <c r="AO585" s="77">
        <f>IF(BABSIN!X585=0,,BABSIN!X585)</f>
        <v>0</v>
      </c>
      <c r="AP585" s="77"/>
      <c r="AQ585" s="77"/>
      <c r="AR585" s="77"/>
      <c r="AS585" s="77"/>
      <c r="AT585" s="77"/>
      <c r="AU585" s="77">
        <f t="shared" si="97"/>
        <v>0</v>
      </c>
      <c r="AV585" s="77"/>
      <c r="AW585" s="77"/>
      <c r="AX585" s="77"/>
      <c r="AY585" s="77"/>
      <c r="AZ585" s="77"/>
      <c r="BA585" s="99">
        <f t="shared" si="100"/>
        <v>0</v>
      </c>
      <c r="BB585" s="100"/>
      <c r="BC585" s="100"/>
      <c r="BD585" s="101"/>
      <c r="BE585" s="102">
        <f t="shared" si="101"/>
        <v>0</v>
      </c>
      <c r="BF585" s="103"/>
      <c r="BG585" s="104"/>
      <c r="BH585" s="6">
        <f t="shared" si="102"/>
        <v>0</v>
      </c>
      <c r="BI585" s="6">
        <f t="shared" si="103"/>
        <v>0</v>
      </c>
      <c r="BJ585" s="85">
        <f t="shared" si="95"/>
        <v>0</v>
      </c>
      <c r="BK585" s="85"/>
      <c r="BL585" s="85"/>
      <c r="BM585" s="85"/>
      <c r="BN585" s="86"/>
      <c r="BO585">
        <f t="shared" si="98"/>
        <v>0</v>
      </c>
      <c r="BQ585">
        <f t="shared" si="94"/>
        <v>0</v>
      </c>
    </row>
    <row r="586" spans="1:69" ht="15" hidden="1" customHeight="1" x14ac:dyDescent="0.2">
      <c r="A586" s="3"/>
      <c r="B586" s="73"/>
      <c r="C586" s="74"/>
      <c r="D586" s="74"/>
      <c r="E586" s="74"/>
      <c r="F586" s="31">
        <f t="shared" si="99"/>
        <v>0</v>
      </c>
      <c r="G586" s="13"/>
      <c r="H586" s="4"/>
      <c r="I586" s="97">
        <f>BABSIN!G586</f>
        <v>0</v>
      </c>
      <c r="J586" s="97"/>
      <c r="K586" s="97"/>
      <c r="L586" s="97"/>
      <c r="M586" s="97"/>
      <c r="N586" s="97"/>
      <c r="O586" s="97"/>
      <c r="P586" s="97"/>
      <c r="Q586" s="97"/>
      <c r="R586" s="97"/>
      <c r="S586" s="97"/>
      <c r="T586" s="97"/>
      <c r="U586" s="97"/>
      <c r="V586" s="97"/>
      <c r="W586" s="98">
        <f>BABSIN!U586</f>
        <v>0</v>
      </c>
      <c r="X586" s="98"/>
      <c r="Y586" s="98"/>
      <c r="Z586" s="68"/>
      <c r="AA586" s="68"/>
      <c r="AB586" s="68"/>
      <c r="AC586" s="68"/>
      <c r="AD586" s="81"/>
      <c r="AE586" s="81"/>
      <c r="AF586" s="81"/>
      <c r="AG586" s="81"/>
      <c r="AH586" s="81"/>
      <c r="AI586" s="81">
        <f t="shared" si="96"/>
        <v>0</v>
      </c>
      <c r="AJ586" s="81"/>
      <c r="AK586" s="81"/>
      <c r="AL586" s="81"/>
      <c r="AM586" s="81"/>
      <c r="AN586" s="81"/>
      <c r="AO586" s="77">
        <f>IF(BABSIN!X586=0,,BABSIN!X586)</f>
        <v>0</v>
      </c>
      <c r="AP586" s="77"/>
      <c r="AQ586" s="77"/>
      <c r="AR586" s="77"/>
      <c r="AS586" s="77"/>
      <c r="AT586" s="77"/>
      <c r="AU586" s="77">
        <f t="shared" si="97"/>
        <v>0</v>
      </c>
      <c r="AV586" s="77"/>
      <c r="AW586" s="77"/>
      <c r="AX586" s="77"/>
      <c r="AY586" s="77"/>
      <c r="AZ586" s="77"/>
      <c r="BA586" s="99">
        <f t="shared" si="100"/>
        <v>0</v>
      </c>
      <c r="BB586" s="100"/>
      <c r="BC586" s="100"/>
      <c r="BD586" s="101"/>
      <c r="BE586" s="102">
        <f t="shared" si="101"/>
        <v>0</v>
      </c>
      <c r="BF586" s="103"/>
      <c r="BG586" s="104"/>
      <c r="BH586" s="6">
        <f t="shared" si="102"/>
        <v>0</v>
      </c>
      <c r="BI586" s="6">
        <f t="shared" si="103"/>
        <v>0</v>
      </c>
      <c r="BJ586" s="85">
        <f t="shared" si="95"/>
        <v>0</v>
      </c>
      <c r="BK586" s="85"/>
      <c r="BL586" s="85"/>
      <c r="BM586" s="85"/>
      <c r="BN586" s="86"/>
      <c r="BO586">
        <f t="shared" si="98"/>
        <v>0</v>
      </c>
      <c r="BQ586">
        <f t="shared" si="94"/>
        <v>0</v>
      </c>
    </row>
    <row r="587" spans="1:69" ht="15" hidden="1" customHeight="1" x14ac:dyDescent="0.2">
      <c r="A587" s="3"/>
      <c r="B587" s="73"/>
      <c r="C587" s="74"/>
      <c r="D587" s="74"/>
      <c r="E587" s="74"/>
      <c r="F587" s="31">
        <f t="shared" si="99"/>
        <v>0</v>
      </c>
      <c r="G587" s="13"/>
      <c r="H587" s="4"/>
      <c r="I587" s="97">
        <f>BABSIN!G587</f>
        <v>0</v>
      </c>
      <c r="J587" s="97"/>
      <c r="K587" s="97"/>
      <c r="L587" s="97"/>
      <c r="M587" s="97"/>
      <c r="N587" s="97"/>
      <c r="O587" s="97"/>
      <c r="P587" s="97"/>
      <c r="Q587" s="97"/>
      <c r="R587" s="97"/>
      <c r="S587" s="97"/>
      <c r="T587" s="97"/>
      <c r="U587" s="97"/>
      <c r="V587" s="97"/>
      <c r="W587" s="98">
        <f>BABSIN!U587</f>
        <v>0</v>
      </c>
      <c r="X587" s="98"/>
      <c r="Y587" s="98"/>
      <c r="Z587" s="68"/>
      <c r="AA587" s="68"/>
      <c r="AB587" s="68"/>
      <c r="AC587" s="68"/>
      <c r="AD587" s="81"/>
      <c r="AE587" s="81"/>
      <c r="AF587" s="81"/>
      <c r="AG587" s="81"/>
      <c r="AH587" s="81"/>
      <c r="AI587" s="81">
        <f t="shared" si="96"/>
        <v>0</v>
      </c>
      <c r="AJ587" s="81"/>
      <c r="AK587" s="81"/>
      <c r="AL587" s="81"/>
      <c r="AM587" s="81"/>
      <c r="AN587" s="81"/>
      <c r="AO587" s="77">
        <f>IF(BABSIN!X587=0,,BABSIN!X587)</f>
        <v>0</v>
      </c>
      <c r="AP587" s="77"/>
      <c r="AQ587" s="77"/>
      <c r="AR587" s="77"/>
      <c r="AS587" s="77"/>
      <c r="AT587" s="77"/>
      <c r="AU587" s="77">
        <f t="shared" si="97"/>
        <v>0</v>
      </c>
      <c r="AV587" s="77"/>
      <c r="AW587" s="77"/>
      <c r="AX587" s="77"/>
      <c r="AY587" s="77"/>
      <c r="AZ587" s="77"/>
      <c r="BA587" s="99">
        <f t="shared" si="100"/>
        <v>0</v>
      </c>
      <c r="BB587" s="100"/>
      <c r="BC587" s="100"/>
      <c r="BD587" s="101"/>
      <c r="BE587" s="102">
        <f t="shared" si="101"/>
        <v>0</v>
      </c>
      <c r="BF587" s="103"/>
      <c r="BG587" s="104"/>
      <c r="BH587" s="6">
        <f t="shared" si="102"/>
        <v>0</v>
      </c>
      <c r="BI587" s="6">
        <f t="shared" si="103"/>
        <v>0</v>
      </c>
      <c r="BJ587" s="85">
        <f t="shared" si="95"/>
        <v>0</v>
      </c>
      <c r="BK587" s="85"/>
      <c r="BL587" s="85"/>
      <c r="BM587" s="85"/>
      <c r="BN587" s="86"/>
      <c r="BO587">
        <f t="shared" si="98"/>
        <v>0</v>
      </c>
      <c r="BQ587">
        <f t="shared" si="94"/>
        <v>0</v>
      </c>
    </row>
    <row r="588" spans="1:69" ht="15" hidden="1" customHeight="1" x14ac:dyDescent="0.2">
      <c r="A588" s="3"/>
      <c r="B588" s="73"/>
      <c r="C588" s="74"/>
      <c r="D588" s="74"/>
      <c r="E588" s="74"/>
      <c r="F588" s="31">
        <f t="shared" si="99"/>
        <v>0</v>
      </c>
      <c r="G588" s="13"/>
      <c r="H588" s="4"/>
      <c r="I588" s="97">
        <f>BABSIN!G588</f>
        <v>0</v>
      </c>
      <c r="J588" s="97"/>
      <c r="K588" s="97"/>
      <c r="L588" s="97"/>
      <c r="M588" s="97"/>
      <c r="N588" s="97"/>
      <c r="O588" s="97"/>
      <c r="P588" s="97"/>
      <c r="Q588" s="97"/>
      <c r="R588" s="97"/>
      <c r="S588" s="97"/>
      <c r="T588" s="97"/>
      <c r="U588" s="97"/>
      <c r="V588" s="97"/>
      <c r="W588" s="98">
        <f>BABSIN!U588</f>
        <v>0</v>
      </c>
      <c r="X588" s="98"/>
      <c r="Y588" s="98"/>
      <c r="Z588" s="68"/>
      <c r="AA588" s="68"/>
      <c r="AB588" s="68"/>
      <c r="AC588" s="68"/>
      <c r="AD588" s="81"/>
      <c r="AE588" s="81"/>
      <c r="AF588" s="81"/>
      <c r="AG588" s="81"/>
      <c r="AH588" s="81"/>
      <c r="AI588" s="81">
        <f t="shared" si="96"/>
        <v>0</v>
      </c>
      <c r="AJ588" s="81"/>
      <c r="AK588" s="81"/>
      <c r="AL588" s="81"/>
      <c r="AM588" s="81"/>
      <c r="AN588" s="81"/>
      <c r="AO588" s="77">
        <f>IF(BABSIN!X588=0,,BABSIN!X588)</f>
        <v>0</v>
      </c>
      <c r="AP588" s="77"/>
      <c r="AQ588" s="77"/>
      <c r="AR588" s="77"/>
      <c r="AS588" s="77"/>
      <c r="AT588" s="77"/>
      <c r="AU588" s="77">
        <f t="shared" si="97"/>
        <v>0</v>
      </c>
      <c r="AV588" s="77"/>
      <c r="AW588" s="77"/>
      <c r="AX588" s="77"/>
      <c r="AY588" s="77"/>
      <c r="AZ588" s="77"/>
      <c r="BA588" s="99">
        <f t="shared" si="100"/>
        <v>0</v>
      </c>
      <c r="BB588" s="100"/>
      <c r="BC588" s="100"/>
      <c r="BD588" s="101"/>
      <c r="BE588" s="102">
        <f t="shared" si="101"/>
        <v>0</v>
      </c>
      <c r="BF588" s="103"/>
      <c r="BG588" s="104"/>
      <c r="BH588" s="6">
        <f t="shared" si="102"/>
        <v>0</v>
      </c>
      <c r="BI588" s="6">
        <f t="shared" si="103"/>
        <v>0</v>
      </c>
      <c r="BJ588" s="85">
        <f t="shared" si="95"/>
        <v>0</v>
      </c>
      <c r="BK588" s="85"/>
      <c r="BL588" s="85"/>
      <c r="BM588" s="85"/>
      <c r="BN588" s="86"/>
      <c r="BO588">
        <f t="shared" si="98"/>
        <v>0</v>
      </c>
      <c r="BQ588">
        <f t="shared" si="94"/>
        <v>0</v>
      </c>
    </row>
    <row r="589" spans="1:69" ht="15" hidden="1" customHeight="1" x14ac:dyDescent="0.2">
      <c r="A589" s="3"/>
      <c r="B589" s="73"/>
      <c r="C589" s="74"/>
      <c r="D589" s="74"/>
      <c r="E589" s="74"/>
      <c r="F589" s="31">
        <f t="shared" si="99"/>
        <v>0</v>
      </c>
      <c r="G589" s="13"/>
      <c r="H589" s="4"/>
      <c r="I589" s="97">
        <f>BABSIN!G589</f>
        <v>0</v>
      </c>
      <c r="J589" s="97"/>
      <c r="K589" s="97"/>
      <c r="L589" s="97"/>
      <c r="M589" s="97"/>
      <c r="N589" s="97"/>
      <c r="O589" s="97"/>
      <c r="P589" s="97"/>
      <c r="Q589" s="97"/>
      <c r="R589" s="97"/>
      <c r="S589" s="97"/>
      <c r="T589" s="97"/>
      <c r="U589" s="97"/>
      <c r="V589" s="97"/>
      <c r="W589" s="98">
        <f>BABSIN!U589</f>
        <v>0</v>
      </c>
      <c r="X589" s="98"/>
      <c r="Y589" s="98"/>
      <c r="Z589" s="68"/>
      <c r="AA589" s="68"/>
      <c r="AB589" s="68"/>
      <c r="AC589" s="68"/>
      <c r="AD589" s="81"/>
      <c r="AE589" s="81"/>
      <c r="AF589" s="81"/>
      <c r="AG589" s="81"/>
      <c r="AH589" s="81"/>
      <c r="AI589" s="81">
        <f t="shared" si="96"/>
        <v>0</v>
      </c>
      <c r="AJ589" s="81"/>
      <c r="AK589" s="81"/>
      <c r="AL589" s="81"/>
      <c r="AM589" s="81"/>
      <c r="AN589" s="81"/>
      <c r="AO589" s="77">
        <f>IF(BABSIN!X589=0,,BABSIN!X589)</f>
        <v>0</v>
      </c>
      <c r="AP589" s="77"/>
      <c r="AQ589" s="77"/>
      <c r="AR589" s="77"/>
      <c r="AS589" s="77"/>
      <c r="AT589" s="77"/>
      <c r="AU589" s="77">
        <f t="shared" si="97"/>
        <v>0</v>
      </c>
      <c r="AV589" s="77"/>
      <c r="AW589" s="77"/>
      <c r="AX589" s="77"/>
      <c r="AY589" s="77"/>
      <c r="AZ589" s="77"/>
      <c r="BA589" s="99">
        <f t="shared" si="100"/>
        <v>0</v>
      </c>
      <c r="BB589" s="100"/>
      <c r="BC589" s="100"/>
      <c r="BD589" s="101"/>
      <c r="BE589" s="102">
        <f t="shared" si="101"/>
        <v>0</v>
      </c>
      <c r="BF589" s="103"/>
      <c r="BG589" s="104"/>
      <c r="BH589" s="6">
        <f t="shared" si="102"/>
        <v>0</v>
      </c>
      <c r="BI589" s="6">
        <f t="shared" si="103"/>
        <v>0</v>
      </c>
      <c r="BJ589" s="85">
        <f t="shared" si="95"/>
        <v>0</v>
      </c>
      <c r="BK589" s="85"/>
      <c r="BL589" s="85"/>
      <c r="BM589" s="85"/>
      <c r="BN589" s="86"/>
      <c r="BO589">
        <f t="shared" si="98"/>
        <v>0</v>
      </c>
      <c r="BQ589">
        <f t="shared" si="94"/>
        <v>0</v>
      </c>
    </row>
    <row r="590" spans="1:69" ht="15" hidden="1" customHeight="1" x14ac:dyDescent="0.2">
      <c r="A590" s="3"/>
      <c r="B590" s="73"/>
      <c r="C590" s="74"/>
      <c r="D590" s="74"/>
      <c r="E590" s="74"/>
      <c r="F590" s="31">
        <f t="shared" si="99"/>
        <v>0</v>
      </c>
      <c r="G590" s="13"/>
      <c r="H590" s="4"/>
      <c r="I590" s="97">
        <f>BABSIN!G590</f>
        <v>0</v>
      </c>
      <c r="J590" s="97"/>
      <c r="K590" s="97"/>
      <c r="L590" s="97"/>
      <c r="M590" s="97"/>
      <c r="N590" s="97"/>
      <c r="O590" s="97"/>
      <c r="P590" s="97"/>
      <c r="Q590" s="97"/>
      <c r="R590" s="97"/>
      <c r="S590" s="97"/>
      <c r="T590" s="97"/>
      <c r="U590" s="97"/>
      <c r="V590" s="97"/>
      <c r="W590" s="98">
        <f>BABSIN!U590</f>
        <v>0</v>
      </c>
      <c r="X590" s="98"/>
      <c r="Y590" s="98"/>
      <c r="Z590" s="68"/>
      <c r="AA590" s="68"/>
      <c r="AB590" s="68"/>
      <c r="AC590" s="68"/>
      <c r="AD590" s="81"/>
      <c r="AE590" s="81"/>
      <c r="AF590" s="81"/>
      <c r="AG590" s="81"/>
      <c r="AH590" s="81"/>
      <c r="AI590" s="81">
        <f t="shared" si="96"/>
        <v>0</v>
      </c>
      <c r="AJ590" s="81"/>
      <c r="AK590" s="81"/>
      <c r="AL590" s="81"/>
      <c r="AM590" s="81"/>
      <c r="AN590" s="81"/>
      <c r="AO590" s="77">
        <f>IF(BABSIN!X590=0,,BABSIN!X590)</f>
        <v>0</v>
      </c>
      <c r="AP590" s="77"/>
      <c r="AQ590" s="77"/>
      <c r="AR590" s="77"/>
      <c r="AS590" s="77"/>
      <c r="AT590" s="77"/>
      <c r="AU590" s="77">
        <f t="shared" si="97"/>
        <v>0</v>
      </c>
      <c r="AV590" s="77"/>
      <c r="AW590" s="77"/>
      <c r="AX590" s="77"/>
      <c r="AY590" s="77"/>
      <c r="AZ590" s="77"/>
      <c r="BA590" s="99">
        <f t="shared" si="100"/>
        <v>0</v>
      </c>
      <c r="BB590" s="100"/>
      <c r="BC590" s="100"/>
      <c r="BD590" s="101"/>
      <c r="BE590" s="102">
        <f t="shared" si="101"/>
        <v>0</v>
      </c>
      <c r="BF590" s="103"/>
      <c r="BG590" s="104"/>
      <c r="BH590" s="6">
        <f t="shared" si="102"/>
        <v>0</v>
      </c>
      <c r="BI590" s="6">
        <f t="shared" si="103"/>
        <v>0</v>
      </c>
      <c r="BJ590" s="85">
        <f t="shared" si="95"/>
        <v>0</v>
      </c>
      <c r="BK590" s="85"/>
      <c r="BL590" s="85"/>
      <c r="BM590" s="85"/>
      <c r="BN590" s="86"/>
      <c r="BO590">
        <f t="shared" si="98"/>
        <v>0</v>
      </c>
      <c r="BQ590">
        <f t="shared" si="94"/>
        <v>0</v>
      </c>
    </row>
    <row r="591" spans="1:69" ht="15" hidden="1" customHeight="1" x14ac:dyDescent="0.2">
      <c r="A591" s="3"/>
      <c r="B591" s="73"/>
      <c r="C591" s="74"/>
      <c r="D591" s="74"/>
      <c r="E591" s="74"/>
      <c r="F591" s="31">
        <f t="shared" si="99"/>
        <v>0</v>
      </c>
      <c r="G591" s="13"/>
      <c r="H591" s="4"/>
      <c r="I591" s="97">
        <f>BABSIN!G591</f>
        <v>0</v>
      </c>
      <c r="J591" s="97"/>
      <c r="K591" s="97"/>
      <c r="L591" s="97"/>
      <c r="M591" s="97"/>
      <c r="N591" s="97"/>
      <c r="O591" s="97"/>
      <c r="P591" s="97"/>
      <c r="Q591" s="97"/>
      <c r="R591" s="97"/>
      <c r="S591" s="97"/>
      <c r="T591" s="97"/>
      <c r="U591" s="97"/>
      <c r="V591" s="97"/>
      <c r="W591" s="98">
        <f>BABSIN!U591</f>
        <v>0</v>
      </c>
      <c r="X591" s="98"/>
      <c r="Y591" s="98"/>
      <c r="Z591" s="68"/>
      <c r="AA591" s="68"/>
      <c r="AB591" s="68"/>
      <c r="AC591" s="68"/>
      <c r="AD591" s="81"/>
      <c r="AE591" s="81"/>
      <c r="AF591" s="81"/>
      <c r="AG591" s="81"/>
      <c r="AH591" s="81"/>
      <c r="AI591" s="81">
        <f t="shared" si="96"/>
        <v>0</v>
      </c>
      <c r="AJ591" s="81"/>
      <c r="AK591" s="81"/>
      <c r="AL591" s="81"/>
      <c r="AM591" s="81"/>
      <c r="AN591" s="81"/>
      <c r="AO591" s="77">
        <f>IF(BABSIN!X591=0,,BABSIN!X591)</f>
        <v>0</v>
      </c>
      <c r="AP591" s="77"/>
      <c r="AQ591" s="77"/>
      <c r="AR591" s="77"/>
      <c r="AS591" s="77"/>
      <c r="AT591" s="77"/>
      <c r="AU591" s="77">
        <f t="shared" si="97"/>
        <v>0</v>
      </c>
      <c r="AV591" s="77"/>
      <c r="AW591" s="77"/>
      <c r="AX591" s="77"/>
      <c r="AY591" s="77"/>
      <c r="AZ591" s="77"/>
      <c r="BA591" s="99">
        <f t="shared" si="100"/>
        <v>0</v>
      </c>
      <c r="BB591" s="100"/>
      <c r="BC591" s="100"/>
      <c r="BD591" s="101"/>
      <c r="BE591" s="102">
        <f t="shared" si="101"/>
        <v>0</v>
      </c>
      <c r="BF591" s="103"/>
      <c r="BG591" s="104"/>
      <c r="BH591" s="6">
        <f t="shared" si="102"/>
        <v>0</v>
      </c>
      <c r="BI591" s="6">
        <f t="shared" si="103"/>
        <v>0</v>
      </c>
      <c r="BJ591" s="85">
        <f t="shared" si="95"/>
        <v>0</v>
      </c>
      <c r="BK591" s="85"/>
      <c r="BL591" s="85"/>
      <c r="BM591" s="85"/>
      <c r="BN591" s="86"/>
      <c r="BO591">
        <f t="shared" si="98"/>
        <v>0</v>
      </c>
      <c r="BQ591">
        <f t="shared" si="94"/>
        <v>0</v>
      </c>
    </row>
    <row r="592" spans="1:69" ht="15" hidden="1" customHeight="1" x14ac:dyDescent="0.2">
      <c r="A592" s="3"/>
      <c r="B592" s="73"/>
      <c r="C592" s="74"/>
      <c r="D592" s="74"/>
      <c r="E592" s="74"/>
      <c r="F592" s="31">
        <f t="shared" si="99"/>
        <v>0</v>
      </c>
      <c r="G592" s="13"/>
      <c r="H592" s="4"/>
      <c r="I592" s="97">
        <f>BABSIN!G592</f>
        <v>0</v>
      </c>
      <c r="J592" s="97"/>
      <c r="K592" s="97"/>
      <c r="L592" s="97"/>
      <c r="M592" s="97"/>
      <c r="N592" s="97"/>
      <c r="O592" s="97"/>
      <c r="P592" s="97"/>
      <c r="Q592" s="97"/>
      <c r="R592" s="97"/>
      <c r="S592" s="97"/>
      <c r="T592" s="97"/>
      <c r="U592" s="97"/>
      <c r="V592" s="97"/>
      <c r="W592" s="98">
        <f>BABSIN!U592</f>
        <v>0</v>
      </c>
      <c r="X592" s="98"/>
      <c r="Y592" s="98"/>
      <c r="Z592" s="68"/>
      <c r="AA592" s="68"/>
      <c r="AB592" s="68"/>
      <c r="AC592" s="68"/>
      <c r="AD592" s="81"/>
      <c r="AE592" s="81"/>
      <c r="AF592" s="81"/>
      <c r="AG592" s="81"/>
      <c r="AH592" s="81"/>
      <c r="AI592" s="81">
        <f t="shared" si="96"/>
        <v>0</v>
      </c>
      <c r="AJ592" s="81"/>
      <c r="AK592" s="81"/>
      <c r="AL592" s="81"/>
      <c r="AM592" s="81"/>
      <c r="AN592" s="81"/>
      <c r="AO592" s="77">
        <f>IF(BABSIN!X592=0,,BABSIN!X592)</f>
        <v>0</v>
      </c>
      <c r="AP592" s="77"/>
      <c r="AQ592" s="77"/>
      <c r="AR592" s="77"/>
      <c r="AS592" s="77"/>
      <c r="AT592" s="77"/>
      <c r="AU592" s="77">
        <f t="shared" si="97"/>
        <v>0</v>
      </c>
      <c r="AV592" s="77"/>
      <c r="AW592" s="77"/>
      <c r="AX592" s="77"/>
      <c r="AY592" s="77"/>
      <c r="AZ592" s="77"/>
      <c r="BA592" s="99">
        <f t="shared" si="100"/>
        <v>0</v>
      </c>
      <c r="BB592" s="100"/>
      <c r="BC592" s="100"/>
      <c r="BD592" s="101"/>
      <c r="BE592" s="102">
        <f t="shared" si="101"/>
        <v>0</v>
      </c>
      <c r="BF592" s="103"/>
      <c r="BG592" s="104"/>
      <c r="BH592" s="6">
        <f t="shared" si="102"/>
        <v>0</v>
      </c>
      <c r="BI592" s="6">
        <f t="shared" si="103"/>
        <v>0</v>
      </c>
      <c r="BJ592" s="85">
        <f t="shared" si="95"/>
        <v>0</v>
      </c>
      <c r="BK592" s="85"/>
      <c r="BL592" s="85"/>
      <c r="BM592" s="85"/>
      <c r="BN592" s="86"/>
      <c r="BO592">
        <f t="shared" si="98"/>
        <v>0</v>
      </c>
      <c r="BQ592">
        <f t="shared" si="94"/>
        <v>0</v>
      </c>
    </row>
    <row r="593" spans="1:69" ht="15" hidden="1" customHeight="1" x14ac:dyDescent="0.2">
      <c r="A593" s="3"/>
      <c r="B593" s="73"/>
      <c r="C593" s="74"/>
      <c r="D593" s="74"/>
      <c r="E593" s="74"/>
      <c r="F593" s="31">
        <f t="shared" si="99"/>
        <v>0</v>
      </c>
      <c r="G593" s="13"/>
      <c r="H593" s="4"/>
      <c r="I593" s="97">
        <f>BABSIN!G593</f>
        <v>0</v>
      </c>
      <c r="J593" s="97"/>
      <c r="K593" s="97"/>
      <c r="L593" s="97"/>
      <c r="M593" s="97"/>
      <c r="N593" s="97"/>
      <c r="O593" s="97"/>
      <c r="P593" s="97"/>
      <c r="Q593" s="97"/>
      <c r="R593" s="97"/>
      <c r="S593" s="97"/>
      <c r="T593" s="97"/>
      <c r="U593" s="97"/>
      <c r="V593" s="97"/>
      <c r="W593" s="98">
        <f>BABSIN!U593</f>
        <v>0</v>
      </c>
      <c r="X593" s="98"/>
      <c r="Y593" s="98"/>
      <c r="Z593" s="68"/>
      <c r="AA593" s="68"/>
      <c r="AB593" s="68"/>
      <c r="AC593" s="68"/>
      <c r="AD593" s="81"/>
      <c r="AE593" s="81"/>
      <c r="AF593" s="81"/>
      <c r="AG593" s="81"/>
      <c r="AH593" s="81"/>
      <c r="AI593" s="81">
        <f t="shared" si="96"/>
        <v>0</v>
      </c>
      <c r="AJ593" s="81"/>
      <c r="AK593" s="81"/>
      <c r="AL593" s="81"/>
      <c r="AM593" s="81"/>
      <c r="AN593" s="81"/>
      <c r="AO593" s="77">
        <f>IF(BABSIN!X593=0,,BABSIN!X593)</f>
        <v>0</v>
      </c>
      <c r="AP593" s="77"/>
      <c r="AQ593" s="77"/>
      <c r="AR593" s="77"/>
      <c r="AS593" s="77"/>
      <c r="AT593" s="77"/>
      <c r="AU593" s="77">
        <f t="shared" si="97"/>
        <v>0</v>
      </c>
      <c r="AV593" s="77"/>
      <c r="AW593" s="77"/>
      <c r="AX593" s="77"/>
      <c r="AY593" s="77"/>
      <c r="AZ593" s="77"/>
      <c r="BA593" s="99">
        <f t="shared" si="100"/>
        <v>0</v>
      </c>
      <c r="BB593" s="100"/>
      <c r="BC593" s="100"/>
      <c r="BD593" s="101"/>
      <c r="BE593" s="102">
        <f t="shared" si="101"/>
        <v>0</v>
      </c>
      <c r="BF593" s="103"/>
      <c r="BG593" s="104"/>
      <c r="BH593" s="6">
        <f t="shared" si="102"/>
        <v>0</v>
      </c>
      <c r="BI593" s="6">
        <f t="shared" si="103"/>
        <v>0</v>
      </c>
      <c r="BJ593" s="85">
        <f t="shared" si="95"/>
        <v>0</v>
      </c>
      <c r="BK593" s="85"/>
      <c r="BL593" s="85"/>
      <c r="BM593" s="85"/>
      <c r="BN593" s="86"/>
      <c r="BO593">
        <f t="shared" si="98"/>
        <v>0</v>
      </c>
      <c r="BQ593">
        <f t="shared" ref="BQ593:BQ656" si="104">ROUND(AU593*Z593,2)</f>
        <v>0</v>
      </c>
    </row>
    <row r="594" spans="1:69" ht="15" hidden="1" customHeight="1" x14ac:dyDescent="0.2">
      <c r="A594" s="3"/>
      <c r="B594" s="73"/>
      <c r="C594" s="74"/>
      <c r="D594" s="74"/>
      <c r="E594" s="74"/>
      <c r="F594" s="31">
        <f t="shared" si="99"/>
        <v>0</v>
      </c>
      <c r="G594" s="13"/>
      <c r="H594" s="4"/>
      <c r="I594" s="97">
        <f>BABSIN!G594</f>
        <v>0</v>
      </c>
      <c r="J594" s="97"/>
      <c r="K594" s="97"/>
      <c r="L594" s="97"/>
      <c r="M594" s="97"/>
      <c r="N594" s="97"/>
      <c r="O594" s="97"/>
      <c r="P594" s="97"/>
      <c r="Q594" s="97"/>
      <c r="R594" s="97"/>
      <c r="S594" s="97"/>
      <c r="T594" s="97"/>
      <c r="U594" s="97"/>
      <c r="V594" s="97"/>
      <c r="W594" s="98">
        <f>BABSIN!U594</f>
        <v>0</v>
      </c>
      <c r="X594" s="98"/>
      <c r="Y594" s="98"/>
      <c r="Z594" s="68"/>
      <c r="AA594" s="68"/>
      <c r="AB594" s="68"/>
      <c r="AC594" s="68"/>
      <c r="AD594" s="81"/>
      <c r="AE594" s="81"/>
      <c r="AF594" s="81"/>
      <c r="AG594" s="81"/>
      <c r="AH594" s="81"/>
      <c r="AI594" s="81">
        <f t="shared" si="96"/>
        <v>0</v>
      </c>
      <c r="AJ594" s="81"/>
      <c r="AK594" s="81"/>
      <c r="AL594" s="81"/>
      <c r="AM594" s="81"/>
      <c r="AN594" s="81"/>
      <c r="AO594" s="77">
        <f>IF(BABSIN!X594=0,,BABSIN!X594)</f>
        <v>0</v>
      </c>
      <c r="AP594" s="77"/>
      <c r="AQ594" s="77"/>
      <c r="AR594" s="77"/>
      <c r="AS594" s="77"/>
      <c r="AT594" s="77"/>
      <c r="AU594" s="77">
        <f t="shared" si="97"/>
        <v>0</v>
      </c>
      <c r="AV594" s="77"/>
      <c r="AW594" s="77"/>
      <c r="AX594" s="77"/>
      <c r="AY594" s="77"/>
      <c r="AZ594" s="77"/>
      <c r="BA594" s="99">
        <f t="shared" si="100"/>
        <v>0</v>
      </c>
      <c r="BB594" s="100"/>
      <c r="BC594" s="100"/>
      <c r="BD594" s="101"/>
      <c r="BE594" s="102">
        <f t="shared" si="101"/>
        <v>0</v>
      </c>
      <c r="BF594" s="103"/>
      <c r="BG594" s="104"/>
      <c r="BH594" s="6">
        <f t="shared" si="102"/>
        <v>0</v>
      </c>
      <c r="BI594" s="6">
        <f t="shared" si="103"/>
        <v>0</v>
      </c>
      <c r="BJ594" s="85">
        <f t="shared" ref="BJ594:BJ657" si="105">IF(AND(A594&lt;&gt;"",A594="S"),ROUND(Z594*$AD594,2),IF(AND(A594&lt;&gt;"",A594="T"),SUMIFS(IS,IC,CR),))</f>
        <v>0</v>
      </c>
      <c r="BK594" s="85"/>
      <c r="BL594" s="85"/>
      <c r="BM594" s="85"/>
      <c r="BN594" s="86"/>
      <c r="BO594">
        <f t="shared" si="98"/>
        <v>0</v>
      </c>
      <c r="BQ594">
        <f t="shared" si="104"/>
        <v>0</v>
      </c>
    </row>
    <row r="595" spans="1:69" ht="15" hidden="1" customHeight="1" x14ac:dyDescent="0.2">
      <c r="A595" s="3"/>
      <c r="B595" s="73"/>
      <c r="C595" s="74"/>
      <c r="D595" s="74"/>
      <c r="E595" s="74"/>
      <c r="F595" s="31">
        <f t="shared" si="99"/>
        <v>0</v>
      </c>
      <c r="G595" s="13"/>
      <c r="H595" s="4"/>
      <c r="I595" s="97">
        <f>BABSIN!G595</f>
        <v>0</v>
      </c>
      <c r="J595" s="97"/>
      <c r="K595" s="97"/>
      <c r="L595" s="97"/>
      <c r="M595" s="97"/>
      <c r="N595" s="97"/>
      <c r="O595" s="97"/>
      <c r="P595" s="97"/>
      <c r="Q595" s="97"/>
      <c r="R595" s="97"/>
      <c r="S595" s="97"/>
      <c r="T595" s="97"/>
      <c r="U595" s="97"/>
      <c r="V595" s="97"/>
      <c r="W595" s="98">
        <f>BABSIN!U595</f>
        <v>0</v>
      </c>
      <c r="X595" s="98"/>
      <c r="Y595" s="98"/>
      <c r="Z595" s="68"/>
      <c r="AA595" s="68"/>
      <c r="AB595" s="68"/>
      <c r="AC595" s="68"/>
      <c r="AD595" s="81"/>
      <c r="AE595" s="81"/>
      <c r="AF595" s="81"/>
      <c r="AG595" s="81"/>
      <c r="AH595" s="81"/>
      <c r="AI595" s="81">
        <f t="shared" ref="AI595:AI658" si="106">AD595*Z595</f>
        <v>0</v>
      </c>
      <c r="AJ595" s="81"/>
      <c r="AK595" s="81"/>
      <c r="AL595" s="81"/>
      <c r="AM595" s="81"/>
      <c r="AN595" s="81"/>
      <c r="AO595" s="77">
        <f>IF(BABSIN!X595=0,,BABSIN!X595)</f>
        <v>0</v>
      </c>
      <c r="AP595" s="77"/>
      <c r="AQ595" s="77"/>
      <c r="AR595" s="77"/>
      <c r="AS595" s="77"/>
      <c r="AT595" s="77"/>
      <c r="AU595" s="77">
        <f t="shared" ref="AU595:AU658" si="107">IF(A595="T",BJ595,ROUND(AO595*(1+$BK$11),2))</f>
        <v>0</v>
      </c>
      <c r="AV595" s="77"/>
      <c r="AW595" s="77"/>
      <c r="AX595" s="77"/>
      <c r="AY595" s="77"/>
      <c r="AZ595" s="77"/>
      <c r="BA595" s="99">
        <f t="shared" si="100"/>
        <v>0</v>
      </c>
      <c r="BB595" s="100"/>
      <c r="BC595" s="100"/>
      <c r="BD595" s="101"/>
      <c r="BE595" s="102">
        <f t="shared" si="101"/>
        <v>0</v>
      </c>
      <c r="BF595" s="103"/>
      <c r="BG595" s="104"/>
      <c r="BH595" s="6">
        <f t="shared" si="102"/>
        <v>0</v>
      </c>
      <c r="BI595" s="6">
        <f t="shared" si="103"/>
        <v>0</v>
      </c>
      <c r="BJ595" s="85">
        <f t="shared" si="105"/>
        <v>0</v>
      </c>
      <c r="BK595" s="85"/>
      <c r="BL595" s="85"/>
      <c r="BM595" s="85"/>
      <c r="BN595" s="86"/>
      <c r="BO595">
        <f t="shared" si="98"/>
        <v>0</v>
      </c>
      <c r="BQ595">
        <f t="shared" si="104"/>
        <v>0</v>
      </c>
    </row>
    <row r="596" spans="1:69" ht="15" hidden="1" customHeight="1" x14ac:dyDescent="0.2">
      <c r="A596" s="3"/>
      <c r="B596" s="73"/>
      <c r="C596" s="74"/>
      <c r="D596" s="74"/>
      <c r="E596" s="74"/>
      <c r="F596" s="31">
        <f t="shared" si="99"/>
        <v>0</v>
      </c>
      <c r="G596" s="13"/>
      <c r="H596" s="4"/>
      <c r="I596" s="97">
        <f>BABSIN!G596</f>
        <v>0</v>
      </c>
      <c r="J596" s="97"/>
      <c r="K596" s="97"/>
      <c r="L596" s="97"/>
      <c r="M596" s="97"/>
      <c r="N596" s="97"/>
      <c r="O596" s="97"/>
      <c r="P596" s="97"/>
      <c r="Q596" s="97"/>
      <c r="R596" s="97"/>
      <c r="S596" s="97"/>
      <c r="T596" s="97"/>
      <c r="U596" s="97"/>
      <c r="V596" s="97"/>
      <c r="W596" s="98">
        <f>BABSIN!U596</f>
        <v>0</v>
      </c>
      <c r="X596" s="98"/>
      <c r="Y596" s="98"/>
      <c r="Z596" s="68"/>
      <c r="AA596" s="68"/>
      <c r="AB596" s="68"/>
      <c r="AC596" s="68"/>
      <c r="AD596" s="81"/>
      <c r="AE596" s="81"/>
      <c r="AF596" s="81"/>
      <c r="AG596" s="81"/>
      <c r="AH596" s="81"/>
      <c r="AI596" s="81">
        <f t="shared" si="106"/>
        <v>0</v>
      </c>
      <c r="AJ596" s="81"/>
      <c r="AK596" s="81"/>
      <c r="AL596" s="81"/>
      <c r="AM596" s="81"/>
      <c r="AN596" s="81"/>
      <c r="AO596" s="77">
        <f>IF(BABSIN!X596=0,,BABSIN!X596)</f>
        <v>0</v>
      </c>
      <c r="AP596" s="77"/>
      <c r="AQ596" s="77"/>
      <c r="AR596" s="77"/>
      <c r="AS596" s="77"/>
      <c r="AT596" s="77"/>
      <c r="AU596" s="77">
        <f t="shared" si="107"/>
        <v>0</v>
      </c>
      <c r="AV596" s="77"/>
      <c r="AW596" s="77"/>
      <c r="AX596" s="77"/>
      <c r="AY596" s="77"/>
      <c r="AZ596" s="77"/>
      <c r="BA596" s="99">
        <f t="shared" si="100"/>
        <v>0</v>
      </c>
      <c r="BB596" s="100"/>
      <c r="BC596" s="100"/>
      <c r="BD596" s="101"/>
      <c r="BE596" s="102">
        <f t="shared" si="101"/>
        <v>0</v>
      </c>
      <c r="BF596" s="103"/>
      <c r="BG596" s="104"/>
      <c r="BH596" s="6">
        <f t="shared" si="102"/>
        <v>0</v>
      </c>
      <c r="BI596" s="6">
        <f t="shared" si="103"/>
        <v>0</v>
      </c>
      <c r="BJ596" s="85">
        <f t="shared" si="105"/>
        <v>0</v>
      </c>
      <c r="BK596" s="85"/>
      <c r="BL596" s="85"/>
      <c r="BM596" s="85"/>
      <c r="BN596" s="86"/>
      <c r="BO596">
        <f t="shared" si="98"/>
        <v>0</v>
      </c>
      <c r="BQ596">
        <f t="shared" si="104"/>
        <v>0</v>
      </c>
    </row>
    <row r="597" spans="1:69" ht="15" hidden="1" customHeight="1" x14ac:dyDescent="0.2">
      <c r="A597" s="3"/>
      <c r="B597" s="73"/>
      <c r="C597" s="74"/>
      <c r="D597" s="74"/>
      <c r="E597" s="74"/>
      <c r="F597" s="31">
        <f t="shared" si="99"/>
        <v>0</v>
      </c>
      <c r="G597" s="13"/>
      <c r="H597" s="4"/>
      <c r="I597" s="97">
        <f>BABSIN!G597</f>
        <v>0</v>
      </c>
      <c r="J597" s="97"/>
      <c r="K597" s="97"/>
      <c r="L597" s="97"/>
      <c r="M597" s="97"/>
      <c r="N597" s="97"/>
      <c r="O597" s="97"/>
      <c r="P597" s="97"/>
      <c r="Q597" s="97"/>
      <c r="R597" s="97"/>
      <c r="S597" s="97"/>
      <c r="T597" s="97"/>
      <c r="U597" s="97"/>
      <c r="V597" s="97"/>
      <c r="W597" s="98">
        <f>BABSIN!U597</f>
        <v>0</v>
      </c>
      <c r="X597" s="98"/>
      <c r="Y597" s="98"/>
      <c r="Z597" s="68"/>
      <c r="AA597" s="68"/>
      <c r="AB597" s="68"/>
      <c r="AC597" s="68"/>
      <c r="AD597" s="81"/>
      <c r="AE597" s="81"/>
      <c r="AF597" s="81"/>
      <c r="AG597" s="81"/>
      <c r="AH597" s="81"/>
      <c r="AI597" s="81">
        <f t="shared" si="106"/>
        <v>0</v>
      </c>
      <c r="AJ597" s="81"/>
      <c r="AK597" s="81"/>
      <c r="AL597" s="81"/>
      <c r="AM597" s="81"/>
      <c r="AN597" s="81"/>
      <c r="AO597" s="77">
        <f>IF(BABSIN!X597=0,,BABSIN!X597)</f>
        <v>0</v>
      </c>
      <c r="AP597" s="77"/>
      <c r="AQ597" s="77"/>
      <c r="AR597" s="77"/>
      <c r="AS597" s="77"/>
      <c r="AT597" s="77"/>
      <c r="AU597" s="77">
        <f t="shared" si="107"/>
        <v>0</v>
      </c>
      <c r="AV597" s="77"/>
      <c r="AW597" s="77"/>
      <c r="AX597" s="77"/>
      <c r="AY597" s="77"/>
      <c r="AZ597" s="77"/>
      <c r="BA597" s="99">
        <f t="shared" si="100"/>
        <v>0</v>
      </c>
      <c r="BB597" s="100"/>
      <c r="BC597" s="100"/>
      <c r="BD597" s="101"/>
      <c r="BE597" s="102">
        <f t="shared" si="101"/>
        <v>0</v>
      </c>
      <c r="BF597" s="103"/>
      <c r="BG597" s="104"/>
      <c r="BH597" s="6">
        <f t="shared" si="102"/>
        <v>0</v>
      </c>
      <c r="BI597" s="6">
        <f t="shared" si="103"/>
        <v>0</v>
      </c>
      <c r="BJ597" s="85">
        <f t="shared" si="105"/>
        <v>0</v>
      </c>
      <c r="BK597" s="85"/>
      <c r="BL597" s="85"/>
      <c r="BM597" s="85"/>
      <c r="BN597" s="86"/>
      <c r="BO597">
        <f t="shared" ref="BO597:BO660" si="108">IF(OR(A597="T",A597="S",A596="S"),"OK",)</f>
        <v>0</v>
      </c>
      <c r="BQ597">
        <f t="shared" si="104"/>
        <v>0</v>
      </c>
    </row>
    <row r="598" spans="1:69" ht="15" hidden="1" customHeight="1" x14ac:dyDescent="0.2">
      <c r="A598" s="3"/>
      <c r="B598" s="73"/>
      <c r="C598" s="74"/>
      <c r="D598" s="74"/>
      <c r="E598" s="74"/>
      <c r="F598" s="31">
        <f t="shared" si="99"/>
        <v>0</v>
      </c>
      <c r="G598" s="13"/>
      <c r="H598" s="4"/>
      <c r="I598" s="97">
        <f>BABSIN!G598</f>
        <v>0</v>
      </c>
      <c r="J598" s="97"/>
      <c r="K598" s="97"/>
      <c r="L598" s="97"/>
      <c r="M598" s="97"/>
      <c r="N598" s="97"/>
      <c r="O598" s="97"/>
      <c r="P598" s="97"/>
      <c r="Q598" s="97"/>
      <c r="R598" s="97"/>
      <c r="S598" s="97"/>
      <c r="T598" s="97"/>
      <c r="U598" s="97"/>
      <c r="V598" s="97"/>
      <c r="W598" s="98">
        <f>BABSIN!U598</f>
        <v>0</v>
      </c>
      <c r="X598" s="98"/>
      <c r="Y598" s="98"/>
      <c r="Z598" s="68"/>
      <c r="AA598" s="68"/>
      <c r="AB598" s="68"/>
      <c r="AC598" s="68"/>
      <c r="AD598" s="81"/>
      <c r="AE598" s="81"/>
      <c r="AF598" s="81"/>
      <c r="AG598" s="81"/>
      <c r="AH598" s="81"/>
      <c r="AI598" s="81">
        <f t="shared" si="106"/>
        <v>0</v>
      </c>
      <c r="AJ598" s="81"/>
      <c r="AK598" s="81"/>
      <c r="AL598" s="81"/>
      <c r="AM598" s="81"/>
      <c r="AN598" s="81"/>
      <c r="AO598" s="77">
        <f>IF(BABSIN!X598=0,,BABSIN!X598)</f>
        <v>0</v>
      </c>
      <c r="AP598" s="77"/>
      <c r="AQ598" s="77"/>
      <c r="AR598" s="77"/>
      <c r="AS598" s="77"/>
      <c r="AT598" s="77"/>
      <c r="AU598" s="77">
        <f t="shared" si="107"/>
        <v>0</v>
      </c>
      <c r="AV598" s="77"/>
      <c r="AW598" s="77"/>
      <c r="AX598" s="77"/>
      <c r="AY598" s="77"/>
      <c r="AZ598" s="77"/>
      <c r="BA598" s="99">
        <f t="shared" si="100"/>
        <v>0</v>
      </c>
      <c r="BB598" s="100"/>
      <c r="BC598" s="100"/>
      <c r="BD598" s="101"/>
      <c r="BE598" s="102">
        <f t="shared" si="101"/>
        <v>0</v>
      </c>
      <c r="BF598" s="103"/>
      <c r="BG598" s="104"/>
      <c r="BH598" s="6">
        <f t="shared" si="102"/>
        <v>0</v>
      </c>
      <c r="BI598" s="6">
        <f t="shared" si="103"/>
        <v>0</v>
      </c>
      <c r="BJ598" s="85">
        <f t="shared" si="105"/>
        <v>0</v>
      </c>
      <c r="BK598" s="85"/>
      <c r="BL598" s="85"/>
      <c r="BM598" s="85"/>
      <c r="BN598" s="86"/>
      <c r="BO598">
        <f t="shared" si="108"/>
        <v>0</v>
      </c>
      <c r="BQ598">
        <f t="shared" si="104"/>
        <v>0</v>
      </c>
    </row>
    <row r="599" spans="1:69" ht="15" hidden="1" customHeight="1" x14ac:dyDescent="0.2">
      <c r="A599" s="3"/>
      <c r="B599" s="73"/>
      <c r="C599" s="74"/>
      <c r="D599" s="74"/>
      <c r="E599" s="74"/>
      <c r="F599" s="31">
        <f t="shared" si="99"/>
        <v>0</v>
      </c>
      <c r="G599" s="13"/>
      <c r="H599" s="4"/>
      <c r="I599" s="97">
        <f>BABSIN!G599</f>
        <v>0</v>
      </c>
      <c r="J599" s="97"/>
      <c r="K599" s="97"/>
      <c r="L599" s="97"/>
      <c r="M599" s="97"/>
      <c r="N599" s="97"/>
      <c r="O599" s="97"/>
      <c r="P599" s="97"/>
      <c r="Q599" s="97"/>
      <c r="R599" s="97"/>
      <c r="S599" s="97"/>
      <c r="T599" s="97"/>
      <c r="U599" s="97"/>
      <c r="V599" s="97"/>
      <c r="W599" s="98">
        <f>BABSIN!U599</f>
        <v>0</v>
      </c>
      <c r="X599" s="98"/>
      <c r="Y599" s="98"/>
      <c r="Z599" s="68"/>
      <c r="AA599" s="68"/>
      <c r="AB599" s="68"/>
      <c r="AC599" s="68"/>
      <c r="AD599" s="81"/>
      <c r="AE599" s="81"/>
      <c r="AF599" s="81"/>
      <c r="AG599" s="81"/>
      <c r="AH599" s="81"/>
      <c r="AI599" s="81">
        <f t="shared" si="106"/>
        <v>0</v>
      </c>
      <c r="AJ599" s="81"/>
      <c r="AK599" s="81"/>
      <c r="AL599" s="81"/>
      <c r="AM599" s="81"/>
      <c r="AN599" s="81"/>
      <c r="AO599" s="77">
        <f>IF(BABSIN!X599=0,,BABSIN!X599)</f>
        <v>0</v>
      </c>
      <c r="AP599" s="77"/>
      <c r="AQ599" s="77"/>
      <c r="AR599" s="77"/>
      <c r="AS599" s="77"/>
      <c r="AT599" s="77"/>
      <c r="AU599" s="77">
        <f t="shared" si="107"/>
        <v>0</v>
      </c>
      <c r="AV599" s="77"/>
      <c r="AW599" s="77"/>
      <c r="AX599" s="77"/>
      <c r="AY599" s="77"/>
      <c r="AZ599" s="77"/>
      <c r="BA599" s="99">
        <f t="shared" si="100"/>
        <v>0</v>
      </c>
      <c r="BB599" s="100"/>
      <c r="BC599" s="100"/>
      <c r="BD599" s="101"/>
      <c r="BE599" s="102">
        <f t="shared" si="101"/>
        <v>0</v>
      </c>
      <c r="BF599" s="103"/>
      <c r="BG599" s="104"/>
      <c r="BH599" s="6">
        <f t="shared" si="102"/>
        <v>0</v>
      </c>
      <c r="BI599" s="6">
        <f t="shared" si="103"/>
        <v>0</v>
      </c>
      <c r="BJ599" s="85">
        <f t="shared" si="105"/>
        <v>0</v>
      </c>
      <c r="BK599" s="85"/>
      <c r="BL599" s="85"/>
      <c r="BM599" s="85"/>
      <c r="BN599" s="86"/>
      <c r="BO599">
        <f t="shared" si="108"/>
        <v>0</v>
      </c>
      <c r="BQ599">
        <f t="shared" si="104"/>
        <v>0</v>
      </c>
    </row>
    <row r="600" spans="1:69" ht="15" hidden="1" customHeight="1" x14ac:dyDescent="0.2">
      <c r="A600" s="3"/>
      <c r="B600" s="73"/>
      <c r="C600" s="74"/>
      <c r="D600" s="74"/>
      <c r="E600" s="74"/>
      <c r="F600" s="31">
        <f t="shared" si="99"/>
        <v>0</v>
      </c>
      <c r="G600" s="13"/>
      <c r="H600" s="4"/>
      <c r="I600" s="97">
        <f>BABSIN!G600</f>
        <v>0</v>
      </c>
      <c r="J600" s="97"/>
      <c r="K600" s="97"/>
      <c r="L600" s="97"/>
      <c r="M600" s="97"/>
      <c r="N600" s="97"/>
      <c r="O600" s="97"/>
      <c r="P600" s="97"/>
      <c r="Q600" s="97"/>
      <c r="R600" s="97"/>
      <c r="S600" s="97"/>
      <c r="T600" s="97"/>
      <c r="U600" s="97"/>
      <c r="V600" s="97"/>
      <c r="W600" s="98">
        <f>BABSIN!U600</f>
        <v>0</v>
      </c>
      <c r="X600" s="98"/>
      <c r="Y600" s="98"/>
      <c r="Z600" s="68"/>
      <c r="AA600" s="68"/>
      <c r="AB600" s="68"/>
      <c r="AC600" s="68"/>
      <c r="AD600" s="81"/>
      <c r="AE600" s="81"/>
      <c r="AF600" s="81"/>
      <c r="AG600" s="81"/>
      <c r="AH600" s="81"/>
      <c r="AI600" s="81">
        <f t="shared" si="106"/>
        <v>0</v>
      </c>
      <c r="AJ600" s="81"/>
      <c r="AK600" s="81"/>
      <c r="AL600" s="81"/>
      <c r="AM600" s="81"/>
      <c r="AN600" s="81"/>
      <c r="AO600" s="77">
        <f>IF(BABSIN!X600=0,,BABSIN!X600)</f>
        <v>0</v>
      </c>
      <c r="AP600" s="77"/>
      <c r="AQ600" s="77"/>
      <c r="AR600" s="77"/>
      <c r="AS600" s="77"/>
      <c r="AT600" s="77"/>
      <c r="AU600" s="77">
        <f t="shared" si="107"/>
        <v>0</v>
      </c>
      <c r="AV600" s="77"/>
      <c r="AW600" s="77"/>
      <c r="AX600" s="77"/>
      <c r="AY600" s="77"/>
      <c r="AZ600" s="77"/>
      <c r="BA600" s="99">
        <f t="shared" si="100"/>
        <v>0</v>
      </c>
      <c r="BB600" s="100"/>
      <c r="BC600" s="100"/>
      <c r="BD600" s="101"/>
      <c r="BE600" s="102">
        <f t="shared" si="101"/>
        <v>0</v>
      </c>
      <c r="BF600" s="103"/>
      <c r="BG600" s="104"/>
      <c r="BH600" s="6">
        <f t="shared" si="102"/>
        <v>0</v>
      </c>
      <c r="BI600" s="6">
        <f t="shared" si="103"/>
        <v>0</v>
      </c>
      <c r="BJ600" s="85">
        <f t="shared" si="105"/>
        <v>0</v>
      </c>
      <c r="BK600" s="85"/>
      <c r="BL600" s="85"/>
      <c r="BM600" s="85"/>
      <c r="BN600" s="86"/>
      <c r="BO600">
        <f t="shared" si="108"/>
        <v>0</v>
      </c>
      <c r="BQ600">
        <f t="shared" si="104"/>
        <v>0</v>
      </c>
    </row>
    <row r="601" spans="1:69" ht="15" hidden="1" customHeight="1" x14ac:dyDescent="0.2">
      <c r="A601" s="3"/>
      <c r="B601" s="73"/>
      <c r="C601" s="74"/>
      <c r="D601" s="74"/>
      <c r="E601" s="74"/>
      <c r="F601" s="31">
        <f t="shared" si="99"/>
        <v>0</v>
      </c>
      <c r="G601" s="13"/>
      <c r="H601" s="4"/>
      <c r="I601" s="97">
        <f>BABSIN!G601</f>
        <v>0</v>
      </c>
      <c r="J601" s="97"/>
      <c r="K601" s="97"/>
      <c r="L601" s="97"/>
      <c r="M601" s="97"/>
      <c r="N601" s="97"/>
      <c r="O601" s="97"/>
      <c r="P601" s="97"/>
      <c r="Q601" s="97"/>
      <c r="R601" s="97"/>
      <c r="S601" s="97"/>
      <c r="T601" s="97"/>
      <c r="U601" s="97"/>
      <c r="V601" s="97"/>
      <c r="W601" s="98">
        <f>BABSIN!U601</f>
        <v>0</v>
      </c>
      <c r="X601" s="98"/>
      <c r="Y601" s="98"/>
      <c r="Z601" s="68"/>
      <c r="AA601" s="68"/>
      <c r="AB601" s="68"/>
      <c r="AC601" s="68"/>
      <c r="AD601" s="81"/>
      <c r="AE601" s="81"/>
      <c r="AF601" s="81"/>
      <c r="AG601" s="81"/>
      <c r="AH601" s="81"/>
      <c r="AI601" s="81">
        <f t="shared" si="106"/>
        <v>0</v>
      </c>
      <c r="AJ601" s="81"/>
      <c r="AK601" s="81"/>
      <c r="AL601" s="81"/>
      <c r="AM601" s="81"/>
      <c r="AN601" s="81"/>
      <c r="AO601" s="77">
        <f>IF(BABSIN!X601=0,,BABSIN!X601)</f>
        <v>0</v>
      </c>
      <c r="AP601" s="77"/>
      <c r="AQ601" s="77"/>
      <c r="AR601" s="77"/>
      <c r="AS601" s="77"/>
      <c r="AT601" s="77"/>
      <c r="AU601" s="77">
        <f t="shared" si="107"/>
        <v>0</v>
      </c>
      <c r="AV601" s="77"/>
      <c r="AW601" s="77"/>
      <c r="AX601" s="77"/>
      <c r="AY601" s="77"/>
      <c r="AZ601" s="77"/>
      <c r="BA601" s="99">
        <f t="shared" si="100"/>
        <v>0</v>
      </c>
      <c r="BB601" s="100"/>
      <c r="BC601" s="100"/>
      <c r="BD601" s="101"/>
      <c r="BE601" s="102">
        <f t="shared" si="101"/>
        <v>0</v>
      </c>
      <c r="BF601" s="103"/>
      <c r="BG601" s="104"/>
      <c r="BH601" s="6">
        <f t="shared" si="102"/>
        <v>0</v>
      </c>
      <c r="BI601" s="6">
        <f t="shared" si="103"/>
        <v>0</v>
      </c>
      <c r="BJ601" s="85">
        <f t="shared" si="105"/>
        <v>0</v>
      </c>
      <c r="BK601" s="85"/>
      <c r="BL601" s="85"/>
      <c r="BM601" s="85"/>
      <c r="BN601" s="86"/>
      <c r="BO601">
        <f t="shared" si="108"/>
        <v>0</v>
      </c>
      <c r="BQ601">
        <f t="shared" si="104"/>
        <v>0</v>
      </c>
    </row>
    <row r="602" spans="1:69" ht="15" hidden="1" customHeight="1" x14ac:dyDescent="0.2">
      <c r="A602" s="3"/>
      <c r="B602" s="73"/>
      <c r="C602" s="74"/>
      <c r="D602" s="74"/>
      <c r="E602" s="74"/>
      <c r="F602" s="31">
        <f t="shared" si="99"/>
        <v>0</v>
      </c>
      <c r="G602" s="13"/>
      <c r="H602" s="4"/>
      <c r="I602" s="97">
        <f>BABSIN!G602</f>
        <v>0</v>
      </c>
      <c r="J602" s="97"/>
      <c r="K602" s="97"/>
      <c r="L602" s="97"/>
      <c r="M602" s="97"/>
      <c r="N602" s="97"/>
      <c r="O602" s="97"/>
      <c r="P602" s="97"/>
      <c r="Q602" s="97"/>
      <c r="R602" s="97"/>
      <c r="S602" s="97"/>
      <c r="T602" s="97"/>
      <c r="U602" s="97"/>
      <c r="V602" s="97"/>
      <c r="W602" s="98">
        <f>BABSIN!U602</f>
        <v>0</v>
      </c>
      <c r="X602" s="98"/>
      <c r="Y602" s="98"/>
      <c r="Z602" s="68"/>
      <c r="AA602" s="68"/>
      <c r="AB602" s="68"/>
      <c r="AC602" s="68"/>
      <c r="AD602" s="81"/>
      <c r="AE602" s="81"/>
      <c r="AF602" s="81"/>
      <c r="AG602" s="81"/>
      <c r="AH602" s="81"/>
      <c r="AI602" s="81">
        <f t="shared" si="106"/>
        <v>0</v>
      </c>
      <c r="AJ602" s="81"/>
      <c r="AK602" s="81"/>
      <c r="AL602" s="81"/>
      <c r="AM602" s="81"/>
      <c r="AN602" s="81"/>
      <c r="AO602" s="77">
        <f>IF(BABSIN!X602=0,,BABSIN!X602)</f>
        <v>0</v>
      </c>
      <c r="AP602" s="77"/>
      <c r="AQ602" s="77"/>
      <c r="AR602" s="77"/>
      <c r="AS602" s="77"/>
      <c r="AT602" s="77"/>
      <c r="AU602" s="77">
        <f t="shared" si="107"/>
        <v>0</v>
      </c>
      <c r="AV602" s="77"/>
      <c r="AW602" s="77"/>
      <c r="AX602" s="77"/>
      <c r="AY602" s="77"/>
      <c r="AZ602" s="77"/>
      <c r="BA602" s="99">
        <f t="shared" si="100"/>
        <v>0</v>
      </c>
      <c r="BB602" s="100"/>
      <c r="BC602" s="100"/>
      <c r="BD602" s="101"/>
      <c r="BE602" s="102">
        <f t="shared" si="101"/>
        <v>0</v>
      </c>
      <c r="BF602" s="103"/>
      <c r="BG602" s="104"/>
      <c r="BH602" s="6">
        <f t="shared" si="102"/>
        <v>0</v>
      </c>
      <c r="BI602" s="6">
        <f t="shared" si="103"/>
        <v>0</v>
      </c>
      <c r="BJ602" s="85">
        <f t="shared" si="105"/>
        <v>0</v>
      </c>
      <c r="BK602" s="85"/>
      <c r="BL602" s="85"/>
      <c r="BM602" s="85"/>
      <c r="BN602" s="86"/>
      <c r="BO602">
        <f t="shared" si="108"/>
        <v>0</v>
      </c>
      <c r="BQ602">
        <f t="shared" si="104"/>
        <v>0</v>
      </c>
    </row>
    <row r="603" spans="1:69" ht="15" hidden="1" customHeight="1" x14ac:dyDescent="0.2">
      <c r="A603" s="3"/>
      <c r="B603" s="73"/>
      <c r="C603" s="74"/>
      <c r="D603" s="74"/>
      <c r="E603" s="74"/>
      <c r="F603" s="31">
        <f t="shared" si="99"/>
        <v>0</v>
      </c>
      <c r="G603" s="13"/>
      <c r="H603" s="4"/>
      <c r="I603" s="97">
        <f>BABSIN!G603</f>
        <v>0</v>
      </c>
      <c r="J603" s="97"/>
      <c r="K603" s="97"/>
      <c r="L603" s="97"/>
      <c r="M603" s="97"/>
      <c r="N603" s="97"/>
      <c r="O603" s="97"/>
      <c r="P603" s="97"/>
      <c r="Q603" s="97"/>
      <c r="R603" s="97"/>
      <c r="S603" s="97"/>
      <c r="T603" s="97"/>
      <c r="U603" s="97"/>
      <c r="V603" s="97"/>
      <c r="W603" s="98">
        <f>BABSIN!U603</f>
        <v>0</v>
      </c>
      <c r="X603" s="98"/>
      <c r="Y603" s="98"/>
      <c r="Z603" s="68"/>
      <c r="AA603" s="68"/>
      <c r="AB603" s="68"/>
      <c r="AC603" s="68"/>
      <c r="AD603" s="81"/>
      <c r="AE603" s="81"/>
      <c r="AF603" s="81"/>
      <c r="AG603" s="81"/>
      <c r="AH603" s="81"/>
      <c r="AI603" s="81">
        <f t="shared" si="106"/>
        <v>0</v>
      </c>
      <c r="AJ603" s="81"/>
      <c r="AK603" s="81"/>
      <c r="AL603" s="81"/>
      <c r="AM603" s="81"/>
      <c r="AN603" s="81"/>
      <c r="AO603" s="77">
        <f>IF(BABSIN!X603=0,,BABSIN!X603)</f>
        <v>0</v>
      </c>
      <c r="AP603" s="77"/>
      <c r="AQ603" s="77"/>
      <c r="AR603" s="77"/>
      <c r="AS603" s="77"/>
      <c r="AT603" s="77"/>
      <c r="AU603" s="77">
        <f t="shared" si="107"/>
        <v>0</v>
      </c>
      <c r="AV603" s="77"/>
      <c r="AW603" s="77"/>
      <c r="AX603" s="77"/>
      <c r="AY603" s="77"/>
      <c r="AZ603" s="77"/>
      <c r="BA603" s="99">
        <f t="shared" si="100"/>
        <v>0</v>
      </c>
      <c r="BB603" s="100"/>
      <c r="BC603" s="100"/>
      <c r="BD603" s="101"/>
      <c r="BE603" s="102">
        <f t="shared" si="101"/>
        <v>0</v>
      </c>
      <c r="BF603" s="103"/>
      <c r="BG603" s="104"/>
      <c r="BH603" s="6">
        <f t="shared" si="102"/>
        <v>0</v>
      </c>
      <c r="BI603" s="6">
        <f t="shared" si="103"/>
        <v>0</v>
      </c>
      <c r="BJ603" s="85">
        <f t="shared" si="105"/>
        <v>0</v>
      </c>
      <c r="BK603" s="85"/>
      <c r="BL603" s="85"/>
      <c r="BM603" s="85"/>
      <c r="BN603" s="86"/>
      <c r="BO603">
        <f t="shared" si="108"/>
        <v>0</v>
      </c>
      <c r="BQ603">
        <f t="shared" si="104"/>
        <v>0</v>
      </c>
    </row>
    <row r="604" spans="1:69" ht="15" hidden="1" customHeight="1" x14ac:dyDescent="0.2">
      <c r="A604" s="3"/>
      <c r="B604" s="73"/>
      <c r="C604" s="74"/>
      <c r="D604" s="74"/>
      <c r="E604" s="74"/>
      <c r="F604" s="31">
        <f t="shared" si="99"/>
        <v>0</v>
      </c>
      <c r="G604" s="13"/>
      <c r="H604" s="4"/>
      <c r="I604" s="97">
        <f>BABSIN!G604</f>
        <v>0</v>
      </c>
      <c r="J604" s="97"/>
      <c r="K604" s="97"/>
      <c r="L604" s="97"/>
      <c r="M604" s="97"/>
      <c r="N604" s="97"/>
      <c r="O604" s="97"/>
      <c r="P604" s="97"/>
      <c r="Q604" s="97"/>
      <c r="R604" s="97"/>
      <c r="S604" s="97"/>
      <c r="T604" s="97"/>
      <c r="U604" s="97"/>
      <c r="V604" s="97"/>
      <c r="W604" s="98">
        <f>BABSIN!U604</f>
        <v>0</v>
      </c>
      <c r="X604" s="98"/>
      <c r="Y604" s="98"/>
      <c r="Z604" s="68"/>
      <c r="AA604" s="68"/>
      <c r="AB604" s="68"/>
      <c r="AC604" s="68"/>
      <c r="AD604" s="81"/>
      <c r="AE604" s="81"/>
      <c r="AF604" s="81"/>
      <c r="AG604" s="81"/>
      <c r="AH604" s="81"/>
      <c r="AI604" s="81">
        <f t="shared" si="106"/>
        <v>0</v>
      </c>
      <c r="AJ604" s="81"/>
      <c r="AK604" s="81"/>
      <c r="AL604" s="81"/>
      <c r="AM604" s="81"/>
      <c r="AN604" s="81"/>
      <c r="AO604" s="77">
        <f>IF(BABSIN!X604=0,,BABSIN!X604)</f>
        <v>0</v>
      </c>
      <c r="AP604" s="77"/>
      <c r="AQ604" s="77"/>
      <c r="AR604" s="77"/>
      <c r="AS604" s="77"/>
      <c r="AT604" s="77"/>
      <c r="AU604" s="77">
        <f t="shared" si="107"/>
        <v>0</v>
      </c>
      <c r="AV604" s="77"/>
      <c r="AW604" s="77"/>
      <c r="AX604" s="77"/>
      <c r="AY604" s="77"/>
      <c r="AZ604" s="77"/>
      <c r="BA604" s="99">
        <f t="shared" si="100"/>
        <v>0</v>
      </c>
      <c r="BB604" s="100"/>
      <c r="BC604" s="100"/>
      <c r="BD604" s="101"/>
      <c r="BE604" s="102">
        <f t="shared" si="101"/>
        <v>0</v>
      </c>
      <c r="BF604" s="103"/>
      <c r="BG604" s="104"/>
      <c r="BH604" s="6">
        <f t="shared" si="102"/>
        <v>0</v>
      </c>
      <c r="BI604" s="6">
        <f t="shared" si="103"/>
        <v>0</v>
      </c>
      <c r="BJ604" s="85">
        <f t="shared" si="105"/>
        <v>0</v>
      </c>
      <c r="BK604" s="85"/>
      <c r="BL604" s="85"/>
      <c r="BM604" s="85"/>
      <c r="BN604" s="86"/>
      <c r="BO604">
        <f t="shared" si="108"/>
        <v>0</v>
      </c>
      <c r="BQ604">
        <f t="shared" si="104"/>
        <v>0</v>
      </c>
    </row>
    <row r="605" spans="1:69" ht="15" hidden="1" customHeight="1" x14ac:dyDescent="0.2">
      <c r="A605" s="3"/>
      <c r="B605" s="73"/>
      <c r="C605" s="74"/>
      <c r="D605" s="74"/>
      <c r="E605" s="74"/>
      <c r="F605" s="31">
        <f t="shared" si="99"/>
        <v>0</v>
      </c>
      <c r="G605" s="13"/>
      <c r="H605" s="4"/>
      <c r="I605" s="97">
        <f>BABSIN!G605</f>
        <v>0</v>
      </c>
      <c r="J605" s="97"/>
      <c r="K605" s="97"/>
      <c r="L605" s="97"/>
      <c r="M605" s="97"/>
      <c r="N605" s="97"/>
      <c r="O605" s="97"/>
      <c r="P605" s="97"/>
      <c r="Q605" s="97"/>
      <c r="R605" s="97"/>
      <c r="S605" s="97"/>
      <c r="T605" s="97"/>
      <c r="U605" s="97"/>
      <c r="V605" s="97"/>
      <c r="W605" s="98">
        <f>BABSIN!U605</f>
        <v>0</v>
      </c>
      <c r="X605" s="98"/>
      <c r="Y605" s="98"/>
      <c r="Z605" s="68"/>
      <c r="AA605" s="68"/>
      <c r="AB605" s="68"/>
      <c r="AC605" s="68"/>
      <c r="AD605" s="81"/>
      <c r="AE605" s="81"/>
      <c r="AF605" s="81"/>
      <c r="AG605" s="81"/>
      <c r="AH605" s="81"/>
      <c r="AI605" s="81">
        <f t="shared" si="106"/>
        <v>0</v>
      </c>
      <c r="AJ605" s="81"/>
      <c r="AK605" s="81"/>
      <c r="AL605" s="81"/>
      <c r="AM605" s="81"/>
      <c r="AN605" s="81"/>
      <c r="AO605" s="77">
        <f>IF(BABSIN!X605=0,,BABSIN!X605)</f>
        <v>0</v>
      </c>
      <c r="AP605" s="77"/>
      <c r="AQ605" s="77"/>
      <c r="AR605" s="77"/>
      <c r="AS605" s="77"/>
      <c r="AT605" s="77"/>
      <c r="AU605" s="77">
        <f t="shared" si="107"/>
        <v>0</v>
      </c>
      <c r="AV605" s="77"/>
      <c r="AW605" s="77"/>
      <c r="AX605" s="77"/>
      <c r="AY605" s="77"/>
      <c r="AZ605" s="77"/>
      <c r="BA605" s="99">
        <f t="shared" si="100"/>
        <v>0</v>
      </c>
      <c r="BB605" s="100"/>
      <c r="BC605" s="100"/>
      <c r="BD605" s="101"/>
      <c r="BE605" s="102">
        <f t="shared" si="101"/>
        <v>0</v>
      </c>
      <c r="BF605" s="103"/>
      <c r="BG605" s="104"/>
      <c r="BH605" s="6">
        <f t="shared" si="102"/>
        <v>0</v>
      </c>
      <c r="BI605" s="6">
        <f t="shared" si="103"/>
        <v>0</v>
      </c>
      <c r="BJ605" s="85">
        <f t="shared" si="105"/>
        <v>0</v>
      </c>
      <c r="BK605" s="85"/>
      <c r="BL605" s="85"/>
      <c r="BM605" s="85"/>
      <c r="BN605" s="86"/>
      <c r="BO605">
        <f t="shared" si="108"/>
        <v>0</v>
      </c>
      <c r="BQ605">
        <f t="shared" si="104"/>
        <v>0</v>
      </c>
    </row>
    <row r="606" spans="1:69" ht="15" hidden="1" customHeight="1" x14ac:dyDescent="0.2">
      <c r="A606" s="3"/>
      <c r="B606" s="73"/>
      <c r="C606" s="74"/>
      <c r="D606" s="74"/>
      <c r="E606" s="74"/>
      <c r="F606" s="31">
        <f t="shared" si="99"/>
        <v>0</v>
      </c>
      <c r="G606" s="13"/>
      <c r="H606" s="4"/>
      <c r="I606" s="97">
        <f>BABSIN!G606</f>
        <v>0</v>
      </c>
      <c r="J606" s="97"/>
      <c r="K606" s="97"/>
      <c r="L606" s="97"/>
      <c r="M606" s="97"/>
      <c r="N606" s="97"/>
      <c r="O606" s="97"/>
      <c r="P606" s="97"/>
      <c r="Q606" s="97"/>
      <c r="R606" s="97"/>
      <c r="S606" s="97"/>
      <c r="T606" s="97"/>
      <c r="U606" s="97"/>
      <c r="V606" s="97"/>
      <c r="W606" s="98">
        <f>BABSIN!U606</f>
        <v>0</v>
      </c>
      <c r="X606" s="98"/>
      <c r="Y606" s="98"/>
      <c r="Z606" s="68"/>
      <c r="AA606" s="68"/>
      <c r="AB606" s="68"/>
      <c r="AC606" s="68"/>
      <c r="AD606" s="81"/>
      <c r="AE606" s="81"/>
      <c r="AF606" s="81"/>
      <c r="AG606" s="81"/>
      <c r="AH606" s="81"/>
      <c r="AI606" s="81">
        <f t="shared" si="106"/>
        <v>0</v>
      </c>
      <c r="AJ606" s="81"/>
      <c r="AK606" s="81"/>
      <c r="AL606" s="81"/>
      <c r="AM606" s="81"/>
      <c r="AN606" s="81"/>
      <c r="AO606" s="77">
        <f>IF(BABSIN!X606=0,,BABSIN!X606)</f>
        <v>0</v>
      </c>
      <c r="AP606" s="77"/>
      <c r="AQ606" s="77"/>
      <c r="AR606" s="77"/>
      <c r="AS606" s="77"/>
      <c r="AT606" s="77"/>
      <c r="AU606" s="77">
        <f t="shared" si="107"/>
        <v>0</v>
      </c>
      <c r="AV606" s="77"/>
      <c r="AW606" s="77"/>
      <c r="AX606" s="77"/>
      <c r="AY606" s="77"/>
      <c r="AZ606" s="77"/>
      <c r="BA606" s="99">
        <f t="shared" si="100"/>
        <v>0</v>
      </c>
      <c r="BB606" s="100"/>
      <c r="BC606" s="100"/>
      <c r="BD606" s="101"/>
      <c r="BE606" s="102">
        <f t="shared" si="101"/>
        <v>0</v>
      </c>
      <c r="BF606" s="103"/>
      <c r="BG606" s="104"/>
      <c r="BH606" s="6">
        <f t="shared" si="102"/>
        <v>0</v>
      </c>
      <c r="BI606" s="6">
        <f t="shared" si="103"/>
        <v>0</v>
      </c>
      <c r="BJ606" s="85">
        <f t="shared" si="105"/>
        <v>0</v>
      </c>
      <c r="BK606" s="85"/>
      <c r="BL606" s="85"/>
      <c r="BM606" s="85"/>
      <c r="BN606" s="86"/>
      <c r="BO606">
        <f t="shared" si="108"/>
        <v>0</v>
      </c>
      <c r="BQ606">
        <f t="shared" si="104"/>
        <v>0</v>
      </c>
    </row>
    <row r="607" spans="1:69" ht="15" hidden="1" customHeight="1" x14ac:dyDescent="0.2">
      <c r="A607" s="3"/>
      <c r="B607" s="73"/>
      <c r="C607" s="74"/>
      <c r="D607" s="74"/>
      <c r="E607" s="74"/>
      <c r="F607" s="31">
        <f t="shared" si="99"/>
        <v>0</v>
      </c>
      <c r="G607" s="13"/>
      <c r="H607" s="4"/>
      <c r="I607" s="97">
        <f>BABSIN!G607</f>
        <v>0</v>
      </c>
      <c r="J607" s="97"/>
      <c r="K607" s="97"/>
      <c r="L607" s="97"/>
      <c r="M607" s="97"/>
      <c r="N607" s="97"/>
      <c r="O607" s="97"/>
      <c r="P607" s="97"/>
      <c r="Q607" s="97"/>
      <c r="R607" s="97"/>
      <c r="S607" s="97"/>
      <c r="T607" s="97"/>
      <c r="U607" s="97"/>
      <c r="V607" s="97"/>
      <c r="W607" s="98">
        <f>BABSIN!U607</f>
        <v>0</v>
      </c>
      <c r="X607" s="98"/>
      <c r="Y607" s="98"/>
      <c r="Z607" s="68"/>
      <c r="AA607" s="68"/>
      <c r="AB607" s="68"/>
      <c r="AC607" s="68"/>
      <c r="AD607" s="81"/>
      <c r="AE607" s="81"/>
      <c r="AF607" s="81"/>
      <c r="AG607" s="81"/>
      <c r="AH607" s="81"/>
      <c r="AI607" s="81">
        <f t="shared" si="106"/>
        <v>0</v>
      </c>
      <c r="AJ607" s="81"/>
      <c r="AK607" s="81"/>
      <c r="AL607" s="81"/>
      <c r="AM607" s="81"/>
      <c r="AN607" s="81"/>
      <c r="AO607" s="77">
        <f>IF(BABSIN!X607=0,,BABSIN!X607)</f>
        <v>0</v>
      </c>
      <c r="AP607" s="77"/>
      <c r="AQ607" s="77"/>
      <c r="AR607" s="77"/>
      <c r="AS607" s="77"/>
      <c r="AT607" s="77"/>
      <c r="AU607" s="77">
        <f t="shared" si="107"/>
        <v>0</v>
      </c>
      <c r="AV607" s="77"/>
      <c r="AW607" s="77"/>
      <c r="AX607" s="77"/>
      <c r="AY607" s="77"/>
      <c r="AZ607" s="77"/>
      <c r="BA607" s="99">
        <f t="shared" si="100"/>
        <v>0</v>
      </c>
      <c r="BB607" s="100"/>
      <c r="BC607" s="100"/>
      <c r="BD607" s="101"/>
      <c r="BE607" s="102">
        <f t="shared" si="101"/>
        <v>0</v>
      </c>
      <c r="BF607" s="103"/>
      <c r="BG607" s="104"/>
      <c r="BH607" s="6">
        <f t="shared" si="102"/>
        <v>0</v>
      </c>
      <c r="BI607" s="6">
        <f t="shared" si="103"/>
        <v>0</v>
      </c>
      <c r="BJ607" s="85">
        <f t="shared" si="105"/>
        <v>0</v>
      </c>
      <c r="BK607" s="85"/>
      <c r="BL607" s="85"/>
      <c r="BM607" s="85"/>
      <c r="BN607" s="86"/>
      <c r="BO607">
        <f t="shared" si="108"/>
        <v>0</v>
      </c>
      <c r="BQ607">
        <f t="shared" si="104"/>
        <v>0</v>
      </c>
    </row>
    <row r="608" spans="1:69" ht="15" hidden="1" customHeight="1" x14ac:dyDescent="0.2">
      <c r="A608" s="3"/>
      <c r="B608" s="73"/>
      <c r="C608" s="74"/>
      <c r="D608" s="74"/>
      <c r="E608" s="74"/>
      <c r="F608" s="31">
        <f t="shared" ref="F608:F671" si="109">IF(A608="T",B608,IF(A608="S",F607,))</f>
        <v>0</v>
      </c>
      <c r="G608" s="13"/>
      <c r="H608" s="4"/>
      <c r="I608" s="97">
        <f>BABSIN!G608</f>
        <v>0</v>
      </c>
      <c r="J608" s="97"/>
      <c r="K608" s="97"/>
      <c r="L608" s="97"/>
      <c r="M608" s="97"/>
      <c r="N608" s="97"/>
      <c r="O608" s="97"/>
      <c r="P608" s="97"/>
      <c r="Q608" s="97"/>
      <c r="R608" s="97"/>
      <c r="S608" s="97"/>
      <c r="T608" s="97"/>
      <c r="U608" s="97"/>
      <c r="V608" s="97"/>
      <c r="W608" s="98">
        <f>BABSIN!U608</f>
        <v>0</v>
      </c>
      <c r="X608" s="98"/>
      <c r="Y608" s="98"/>
      <c r="Z608" s="68"/>
      <c r="AA608" s="68"/>
      <c r="AB608" s="68"/>
      <c r="AC608" s="68"/>
      <c r="AD608" s="81"/>
      <c r="AE608" s="81"/>
      <c r="AF608" s="81"/>
      <c r="AG608" s="81"/>
      <c r="AH608" s="81"/>
      <c r="AI608" s="81">
        <f t="shared" si="106"/>
        <v>0</v>
      </c>
      <c r="AJ608" s="81"/>
      <c r="AK608" s="81"/>
      <c r="AL608" s="81"/>
      <c r="AM608" s="81"/>
      <c r="AN608" s="81"/>
      <c r="AO608" s="77">
        <f>IF(BABSIN!X608=0,,BABSIN!X608)</f>
        <v>0</v>
      </c>
      <c r="AP608" s="77"/>
      <c r="AQ608" s="77"/>
      <c r="AR608" s="77"/>
      <c r="AS608" s="77"/>
      <c r="AT608" s="77"/>
      <c r="AU608" s="77">
        <f t="shared" si="107"/>
        <v>0</v>
      </c>
      <c r="AV608" s="77"/>
      <c r="AW608" s="77"/>
      <c r="AX608" s="77"/>
      <c r="AY608" s="77"/>
      <c r="AZ608" s="77"/>
      <c r="BA608" s="99">
        <f t="shared" si="100"/>
        <v>0</v>
      </c>
      <c r="BB608" s="100"/>
      <c r="BC608" s="100"/>
      <c r="BD608" s="101"/>
      <c r="BE608" s="102">
        <f t="shared" si="101"/>
        <v>0</v>
      </c>
      <c r="BF608" s="103"/>
      <c r="BG608" s="104"/>
      <c r="BH608" s="6">
        <f t="shared" si="102"/>
        <v>0</v>
      </c>
      <c r="BI608" s="6">
        <f t="shared" si="103"/>
        <v>0</v>
      </c>
      <c r="BJ608" s="85">
        <f t="shared" si="105"/>
        <v>0</v>
      </c>
      <c r="BK608" s="85"/>
      <c r="BL608" s="85"/>
      <c r="BM608" s="85"/>
      <c r="BN608" s="86"/>
      <c r="BO608">
        <f t="shared" si="108"/>
        <v>0</v>
      </c>
      <c r="BQ608">
        <f t="shared" si="104"/>
        <v>0</v>
      </c>
    </row>
    <row r="609" spans="1:69" ht="15" hidden="1" customHeight="1" x14ac:dyDescent="0.2">
      <c r="A609" s="3"/>
      <c r="B609" s="73"/>
      <c r="C609" s="74"/>
      <c r="D609" s="74"/>
      <c r="E609" s="74"/>
      <c r="F609" s="31">
        <f t="shared" si="109"/>
        <v>0</v>
      </c>
      <c r="G609" s="13"/>
      <c r="H609" s="4"/>
      <c r="I609" s="97">
        <f>BABSIN!G609</f>
        <v>0</v>
      </c>
      <c r="J609" s="97"/>
      <c r="K609" s="97"/>
      <c r="L609" s="97"/>
      <c r="M609" s="97"/>
      <c r="N609" s="97"/>
      <c r="O609" s="97"/>
      <c r="P609" s="97"/>
      <c r="Q609" s="97"/>
      <c r="R609" s="97"/>
      <c r="S609" s="97"/>
      <c r="T609" s="97"/>
      <c r="U609" s="97"/>
      <c r="V609" s="97"/>
      <c r="W609" s="98">
        <f>BABSIN!U609</f>
        <v>0</v>
      </c>
      <c r="X609" s="98"/>
      <c r="Y609" s="98"/>
      <c r="Z609" s="68"/>
      <c r="AA609" s="68"/>
      <c r="AB609" s="68"/>
      <c r="AC609" s="68"/>
      <c r="AD609" s="81"/>
      <c r="AE609" s="81"/>
      <c r="AF609" s="81"/>
      <c r="AG609" s="81"/>
      <c r="AH609" s="81"/>
      <c r="AI609" s="81">
        <f t="shared" si="106"/>
        <v>0</v>
      </c>
      <c r="AJ609" s="81"/>
      <c r="AK609" s="81"/>
      <c r="AL609" s="81"/>
      <c r="AM609" s="81"/>
      <c r="AN609" s="81"/>
      <c r="AO609" s="77">
        <f>IF(BABSIN!X609=0,,BABSIN!X609)</f>
        <v>0</v>
      </c>
      <c r="AP609" s="77"/>
      <c r="AQ609" s="77"/>
      <c r="AR609" s="77"/>
      <c r="AS609" s="77"/>
      <c r="AT609" s="77"/>
      <c r="AU609" s="77">
        <f t="shared" si="107"/>
        <v>0</v>
      </c>
      <c r="AV609" s="77"/>
      <c r="AW609" s="77"/>
      <c r="AX609" s="77"/>
      <c r="AY609" s="77"/>
      <c r="AZ609" s="77"/>
      <c r="BA609" s="99">
        <f t="shared" si="100"/>
        <v>0</v>
      </c>
      <c r="BB609" s="100"/>
      <c r="BC609" s="100"/>
      <c r="BD609" s="101"/>
      <c r="BE609" s="102">
        <f t="shared" si="101"/>
        <v>0</v>
      </c>
      <c r="BF609" s="103"/>
      <c r="BG609" s="104"/>
      <c r="BH609" s="6">
        <f t="shared" si="102"/>
        <v>0</v>
      </c>
      <c r="BI609" s="6">
        <f t="shared" si="103"/>
        <v>0</v>
      </c>
      <c r="BJ609" s="85">
        <f t="shared" si="105"/>
        <v>0</v>
      </c>
      <c r="BK609" s="85"/>
      <c r="BL609" s="85"/>
      <c r="BM609" s="85"/>
      <c r="BN609" s="86"/>
      <c r="BO609">
        <f t="shared" si="108"/>
        <v>0</v>
      </c>
      <c r="BQ609">
        <f t="shared" si="104"/>
        <v>0</v>
      </c>
    </row>
    <row r="610" spans="1:69" ht="15" hidden="1" customHeight="1" x14ac:dyDescent="0.2">
      <c r="A610" s="3"/>
      <c r="B610" s="73"/>
      <c r="C610" s="74"/>
      <c r="D610" s="74"/>
      <c r="E610" s="74"/>
      <c r="F610" s="31">
        <f t="shared" si="109"/>
        <v>0</v>
      </c>
      <c r="G610" s="13"/>
      <c r="H610" s="4"/>
      <c r="I610" s="97">
        <f>BABSIN!G610</f>
        <v>0</v>
      </c>
      <c r="J610" s="97"/>
      <c r="K610" s="97"/>
      <c r="L610" s="97"/>
      <c r="M610" s="97"/>
      <c r="N610" s="97"/>
      <c r="O610" s="97"/>
      <c r="P610" s="97"/>
      <c r="Q610" s="97"/>
      <c r="R610" s="97"/>
      <c r="S610" s="97"/>
      <c r="T610" s="97"/>
      <c r="U610" s="97"/>
      <c r="V610" s="97"/>
      <c r="W610" s="98">
        <f>BABSIN!U610</f>
        <v>0</v>
      </c>
      <c r="X610" s="98"/>
      <c r="Y610" s="98"/>
      <c r="Z610" s="68"/>
      <c r="AA610" s="68"/>
      <c r="AB610" s="68"/>
      <c r="AC610" s="68"/>
      <c r="AD610" s="81"/>
      <c r="AE610" s="81"/>
      <c r="AF610" s="81"/>
      <c r="AG610" s="81"/>
      <c r="AH610" s="81"/>
      <c r="AI610" s="81">
        <f t="shared" si="106"/>
        <v>0</v>
      </c>
      <c r="AJ610" s="81"/>
      <c r="AK610" s="81"/>
      <c r="AL610" s="81"/>
      <c r="AM610" s="81"/>
      <c r="AN610" s="81"/>
      <c r="AO610" s="77">
        <f>IF(BABSIN!X610=0,,BABSIN!X610)</f>
        <v>0</v>
      </c>
      <c r="AP610" s="77"/>
      <c r="AQ610" s="77"/>
      <c r="AR610" s="77"/>
      <c r="AS610" s="77"/>
      <c r="AT610" s="77"/>
      <c r="AU610" s="77">
        <f t="shared" si="107"/>
        <v>0</v>
      </c>
      <c r="AV610" s="77"/>
      <c r="AW610" s="77"/>
      <c r="AX610" s="77"/>
      <c r="AY610" s="77"/>
      <c r="AZ610" s="77"/>
      <c r="BA610" s="99">
        <f t="shared" si="100"/>
        <v>0</v>
      </c>
      <c r="BB610" s="100"/>
      <c r="BC610" s="100"/>
      <c r="BD610" s="101"/>
      <c r="BE610" s="102">
        <f t="shared" si="101"/>
        <v>0</v>
      </c>
      <c r="BF610" s="103"/>
      <c r="BG610" s="104"/>
      <c r="BH610" s="6">
        <f t="shared" si="102"/>
        <v>0</v>
      </c>
      <c r="BI610" s="6">
        <f t="shared" si="103"/>
        <v>0</v>
      </c>
      <c r="BJ610" s="85">
        <f t="shared" si="105"/>
        <v>0</v>
      </c>
      <c r="BK610" s="85"/>
      <c r="BL610" s="85"/>
      <c r="BM610" s="85"/>
      <c r="BN610" s="86"/>
      <c r="BO610">
        <f t="shared" si="108"/>
        <v>0</v>
      </c>
      <c r="BQ610">
        <f t="shared" si="104"/>
        <v>0</v>
      </c>
    </row>
    <row r="611" spans="1:69" ht="15" hidden="1" customHeight="1" x14ac:dyDescent="0.2">
      <c r="A611" s="3"/>
      <c r="B611" s="73"/>
      <c r="C611" s="74"/>
      <c r="D611" s="74"/>
      <c r="E611" s="74"/>
      <c r="F611" s="31">
        <f t="shared" si="109"/>
        <v>0</v>
      </c>
      <c r="G611" s="13"/>
      <c r="H611" s="4"/>
      <c r="I611" s="97">
        <f>BABSIN!G611</f>
        <v>0</v>
      </c>
      <c r="J611" s="97"/>
      <c r="K611" s="97"/>
      <c r="L611" s="97"/>
      <c r="M611" s="97"/>
      <c r="N611" s="97"/>
      <c r="O611" s="97"/>
      <c r="P611" s="97"/>
      <c r="Q611" s="97"/>
      <c r="R611" s="97"/>
      <c r="S611" s="97"/>
      <c r="T611" s="97"/>
      <c r="U611" s="97"/>
      <c r="V611" s="97"/>
      <c r="W611" s="98">
        <f>BABSIN!U611</f>
        <v>0</v>
      </c>
      <c r="X611" s="98"/>
      <c r="Y611" s="98"/>
      <c r="Z611" s="68"/>
      <c r="AA611" s="68"/>
      <c r="AB611" s="68"/>
      <c r="AC611" s="68"/>
      <c r="AD611" s="81"/>
      <c r="AE611" s="81"/>
      <c r="AF611" s="81"/>
      <c r="AG611" s="81"/>
      <c r="AH611" s="81"/>
      <c r="AI611" s="81">
        <f t="shared" si="106"/>
        <v>0</v>
      </c>
      <c r="AJ611" s="81"/>
      <c r="AK611" s="81"/>
      <c r="AL611" s="81"/>
      <c r="AM611" s="81"/>
      <c r="AN611" s="81"/>
      <c r="AO611" s="77">
        <f>IF(BABSIN!X611=0,,BABSIN!X611)</f>
        <v>0</v>
      </c>
      <c r="AP611" s="77"/>
      <c r="AQ611" s="77"/>
      <c r="AR611" s="77"/>
      <c r="AS611" s="77"/>
      <c r="AT611" s="77"/>
      <c r="AU611" s="77">
        <f t="shared" si="107"/>
        <v>0</v>
      </c>
      <c r="AV611" s="77"/>
      <c r="AW611" s="77"/>
      <c r="AX611" s="77"/>
      <c r="AY611" s="77"/>
      <c r="AZ611" s="77"/>
      <c r="BA611" s="99">
        <f t="shared" si="100"/>
        <v>0</v>
      </c>
      <c r="BB611" s="100"/>
      <c r="BC611" s="100"/>
      <c r="BD611" s="101"/>
      <c r="BE611" s="102">
        <f t="shared" si="101"/>
        <v>0</v>
      </c>
      <c r="BF611" s="103"/>
      <c r="BG611" s="104"/>
      <c r="BH611" s="6">
        <f t="shared" si="102"/>
        <v>0</v>
      </c>
      <c r="BI611" s="6">
        <f t="shared" si="103"/>
        <v>0</v>
      </c>
      <c r="BJ611" s="85">
        <f t="shared" si="105"/>
        <v>0</v>
      </c>
      <c r="BK611" s="85"/>
      <c r="BL611" s="85"/>
      <c r="BM611" s="85"/>
      <c r="BN611" s="86"/>
      <c r="BO611">
        <f t="shared" si="108"/>
        <v>0</v>
      </c>
      <c r="BQ611">
        <f t="shared" si="104"/>
        <v>0</v>
      </c>
    </row>
    <row r="612" spans="1:69" ht="15" hidden="1" customHeight="1" x14ac:dyDescent="0.2">
      <c r="A612" s="3"/>
      <c r="B612" s="73"/>
      <c r="C612" s="74"/>
      <c r="D612" s="74"/>
      <c r="E612" s="74"/>
      <c r="F612" s="31">
        <f t="shared" si="109"/>
        <v>0</v>
      </c>
      <c r="G612" s="13"/>
      <c r="H612" s="4"/>
      <c r="I612" s="97">
        <f>BABSIN!G612</f>
        <v>0</v>
      </c>
      <c r="J612" s="97"/>
      <c r="K612" s="97"/>
      <c r="L612" s="97"/>
      <c r="M612" s="97"/>
      <c r="N612" s="97"/>
      <c r="O612" s="97"/>
      <c r="P612" s="97"/>
      <c r="Q612" s="97"/>
      <c r="R612" s="97"/>
      <c r="S612" s="97"/>
      <c r="T612" s="97"/>
      <c r="U612" s="97"/>
      <c r="V612" s="97"/>
      <c r="W612" s="98">
        <f>BABSIN!U612</f>
        <v>0</v>
      </c>
      <c r="X612" s="98"/>
      <c r="Y612" s="98"/>
      <c r="Z612" s="68"/>
      <c r="AA612" s="68"/>
      <c r="AB612" s="68"/>
      <c r="AC612" s="68"/>
      <c r="AD612" s="81"/>
      <c r="AE612" s="81"/>
      <c r="AF612" s="81"/>
      <c r="AG612" s="81"/>
      <c r="AH612" s="81"/>
      <c r="AI612" s="81">
        <f t="shared" si="106"/>
        <v>0</v>
      </c>
      <c r="AJ612" s="81"/>
      <c r="AK612" s="81"/>
      <c r="AL612" s="81"/>
      <c r="AM612" s="81"/>
      <c r="AN612" s="81"/>
      <c r="AO612" s="77">
        <f>IF(BABSIN!X612=0,,BABSIN!X612)</f>
        <v>0</v>
      </c>
      <c r="AP612" s="77"/>
      <c r="AQ612" s="77"/>
      <c r="AR612" s="77"/>
      <c r="AS612" s="77"/>
      <c r="AT612" s="77"/>
      <c r="AU612" s="77">
        <f t="shared" si="107"/>
        <v>0</v>
      </c>
      <c r="AV612" s="77"/>
      <c r="AW612" s="77"/>
      <c r="AX612" s="77"/>
      <c r="AY612" s="77"/>
      <c r="AZ612" s="77"/>
      <c r="BA612" s="99">
        <f t="shared" si="100"/>
        <v>0</v>
      </c>
      <c r="BB612" s="100"/>
      <c r="BC612" s="100"/>
      <c r="BD612" s="101"/>
      <c r="BE612" s="102">
        <f t="shared" si="101"/>
        <v>0</v>
      </c>
      <c r="BF612" s="103"/>
      <c r="BG612" s="104"/>
      <c r="BH612" s="6">
        <f t="shared" si="102"/>
        <v>0</v>
      </c>
      <c r="BI612" s="6">
        <f t="shared" si="103"/>
        <v>0</v>
      </c>
      <c r="BJ612" s="85">
        <f t="shared" si="105"/>
        <v>0</v>
      </c>
      <c r="BK612" s="85"/>
      <c r="BL612" s="85"/>
      <c r="BM612" s="85"/>
      <c r="BN612" s="86"/>
      <c r="BO612">
        <f t="shared" si="108"/>
        <v>0</v>
      </c>
      <c r="BQ612">
        <f t="shared" si="104"/>
        <v>0</v>
      </c>
    </row>
    <row r="613" spans="1:69" ht="15" hidden="1" customHeight="1" x14ac:dyDescent="0.2">
      <c r="A613" s="3"/>
      <c r="B613" s="73"/>
      <c r="C613" s="74"/>
      <c r="D613" s="74"/>
      <c r="E613" s="74"/>
      <c r="F613" s="31">
        <f t="shared" si="109"/>
        <v>0</v>
      </c>
      <c r="G613" s="13"/>
      <c r="H613" s="4"/>
      <c r="I613" s="97">
        <f>BABSIN!G613</f>
        <v>0</v>
      </c>
      <c r="J613" s="97"/>
      <c r="K613" s="97"/>
      <c r="L613" s="97"/>
      <c r="M613" s="97"/>
      <c r="N613" s="97"/>
      <c r="O613" s="97"/>
      <c r="P613" s="97"/>
      <c r="Q613" s="97"/>
      <c r="R613" s="97"/>
      <c r="S613" s="97"/>
      <c r="T613" s="97"/>
      <c r="U613" s="97"/>
      <c r="V613" s="97"/>
      <c r="W613" s="98">
        <f>BABSIN!U613</f>
        <v>0</v>
      </c>
      <c r="X613" s="98"/>
      <c r="Y613" s="98"/>
      <c r="Z613" s="68"/>
      <c r="AA613" s="68"/>
      <c r="AB613" s="68"/>
      <c r="AC613" s="68"/>
      <c r="AD613" s="81"/>
      <c r="AE613" s="81"/>
      <c r="AF613" s="81"/>
      <c r="AG613" s="81"/>
      <c r="AH613" s="81"/>
      <c r="AI613" s="81">
        <f t="shared" si="106"/>
        <v>0</v>
      </c>
      <c r="AJ613" s="81"/>
      <c r="AK613" s="81"/>
      <c r="AL613" s="81"/>
      <c r="AM613" s="81"/>
      <c r="AN613" s="81"/>
      <c r="AO613" s="77">
        <f>IF(BABSIN!X613=0,,BABSIN!X613)</f>
        <v>0</v>
      </c>
      <c r="AP613" s="77"/>
      <c r="AQ613" s="77"/>
      <c r="AR613" s="77"/>
      <c r="AS613" s="77"/>
      <c r="AT613" s="77"/>
      <c r="AU613" s="77">
        <f t="shared" si="107"/>
        <v>0</v>
      </c>
      <c r="AV613" s="77"/>
      <c r="AW613" s="77"/>
      <c r="AX613" s="77"/>
      <c r="AY613" s="77"/>
      <c r="AZ613" s="77"/>
      <c r="BA613" s="99">
        <f t="shared" si="100"/>
        <v>0</v>
      </c>
      <c r="BB613" s="100"/>
      <c r="BC613" s="100"/>
      <c r="BD613" s="101"/>
      <c r="BE613" s="102">
        <f t="shared" si="101"/>
        <v>0</v>
      </c>
      <c r="BF613" s="103"/>
      <c r="BG613" s="104"/>
      <c r="BH613" s="6">
        <f t="shared" si="102"/>
        <v>0</v>
      </c>
      <c r="BI613" s="6">
        <f t="shared" si="103"/>
        <v>0</v>
      </c>
      <c r="BJ613" s="85">
        <f t="shared" si="105"/>
        <v>0</v>
      </c>
      <c r="BK613" s="85"/>
      <c r="BL613" s="85"/>
      <c r="BM613" s="85"/>
      <c r="BN613" s="86"/>
      <c r="BO613">
        <f t="shared" si="108"/>
        <v>0</v>
      </c>
      <c r="BQ613">
        <f t="shared" si="104"/>
        <v>0</v>
      </c>
    </row>
    <row r="614" spans="1:69" ht="15" hidden="1" customHeight="1" x14ac:dyDescent="0.2">
      <c r="A614" s="3"/>
      <c r="B614" s="73"/>
      <c r="C614" s="74"/>
      <c r="D614" s="74"/>
      <c r="E614" s="74"/>
      <c r="F614" s="31">
        <f t="shared" si="109"/>
        <v>0</v>
      </c>
      <c r="G614" s="13"/>
      <c r="H614" s="4"/>
      <c r="I614" s="97">
        <f>BABSIN!G614</f>
        <v>0</v>
      </c>
      <c r="J614" s="97"/>
      <c r="K614" s="97"/>
      <c r="L614" s="97"/>
      <c r="M614" s="97"/>
      <c r="N614" s="97"/>
      <c r="O614" s="97"/>
      <c r="P614" s="97"/>
      <c r="Q614" s="97"/>
      <c r="R614" s="97"/>
      <c r="S614" s="97"/>
      <c r="T614" s="97"/>
      <c r="U614" s="97"/>
      <c r="V614" s="97"/>
      <c r="W614" s="98">
        <f>BABSIN!U614</f>
        <v>0</v>
      </c>
      <c r="X614" s="98"/>
      <c r="Y614" s="98"/>
      <c r="Z614" s="68"/>
      <c r="AA614" s="68"/>
      <c r="AB614" s="68"/>
      <c r="AC614" s="68"/>
      <c r="AD614" s="81"/>
      <c r="AE614" s="81"/>
      <c r="AF614" s="81"/>
      <c r="AG614" s="81"/>
      <c r="AH614" s="81"/>
      <c r="AI614" s="81">
        <f t="shared" si="106"/>
        <v>0</v>
      </c>
      <c r="AJ614" s="81"/>
      <c r="AK614" s="81"/>
      <c r="AL614" s="81"/>
      <c r="AM614" s="81"/>
      <c r="AN614" s="81"/>
      <c r="AO614" s="77">
        <f>IF(BABSIN!X614=0,,BABSIN!X614)</f>
        <v>0</v>
      </c>
      <c r="AP614" s="77"/>
      <c r="AQ614" s="77"/>
      <c r="AR614" s="77"/>
      <c r="AS614" s="77"/>
      <c r="AT614" s="77"/>
      <c r="AU614" s="77">
        <f t="shared" si="107"/>
        <v>0</v>
      </c>
      <c r="AV614" s="77"/>
      <c r="AW614" s="77"/>
      <c r="AX614" s="77"/>
      <c r="AY614" s="77"/>
      <c r="AZ614" s="77"/>
      <c r="BA614" s="99">
        <f t="shared" si="100"/>
        <v>0</v>
      </c>
      <c r="BB614" s="100"/>
      <c r="BC614" s="100"/>
      <c r="BD614" s="101"/>
      <c r="BE614" s="102">
        <f t="shared" si="101"/>
        <v>0</v>
      </c>
      <c r="BF614" s="103"/>
      <c r="BG614" s="104"/>
      <c r="BH614" s="6">
        <f t="shared" si="102"/>
        <v>0</v>
      </c>
      <c r="BI614" s="6">
        <f t="shared" si="103"/>
        <v>0</v>
      </c>
      <c r="BJ614" s="85">
        <f t="shared" si="105"/>
        <v>0</v>
      </c>
      <c r="BK614" s="85"/>
      <c r="BL614" s="85"/>
      <c r="BM614" s="85"/>
      <c r="BN614" s="86"/>
      <c r="BO614">
        <f t="shared" si="108"/>
        <v>0</v>
      </c>
      <c r="BQ614">
        <f t="shared" si="104"/>
        <v>0</v>
      </c>
    </row>
    <row r="615" spans="1:69" ht="15" hidden="1" customHeight="1" x14ac:dyDescent="0.2">
      <c r="A615" s="3"/>
      <c r="B615" s="73"/>
      <c r="C615" s="74"/>
      <c r="D615" s="74"/>
      <c r="E615" s="74"/>
      <c r="F615" s="31">
        <f t="shared" si="109"/>
        <v>0</v>
      </c>
      <c r="G615" s="13"/>
      <c r="H615" s="4"/>
      <c r="I615" s="97">
        <f>BABSIN!G615</f>
        <v>0</v>
      </c>
      <c r="J615" s="97"/>
      <c r="K615" s="97"/>
      <c r="L615" s="97"/>
      <c r="M615" s="97"/>
      <c r="N615" s="97"/>
      <c r="O615" s="97"/>
      <c r="P615" s="97"/>
      <c r="Q615" s="97"/>
      <c r="R615" s="97"/>
      <c r="S615" s="97"/>
      <c r="T615" s="97"/>
      <c r="U615" s="97"/>
      <c r="V615" s="97"/>
      <c r="W615" s="98">
        <f>BABSIN!U615</f>
        <v>0</v>
      </c>
      <c r="X615" s="98"/>
      <c r="Y615" s="98"/>
      <c r="Z615" s="68"/>
      <c r="AA615" s="68"/>
      <c r="AB615" s="68"/>
      <c r="AC615" s="68"/>
      <c r="AD615" s="81"/>
      <c r="AE615" s="81"/>
      <c r="AF615" s="81"/>
      <c r="AG615" s="81"/>
      <c r="AH615" s="81"/>
      <c r="AI615" s="81">
        <f t="shared" si="106"/>
        <v>0</v>
      </c>
      <c r="AJ615" s="81"/>
      <c r="AK615" s="81"/>
      <c r="AL615" s="81"/>
      <c r="AM615" s="81"/>
      <c r="AN615" s="81"/>
      <c r="AO615" s="77">
        <f>IF(BABSIN!X615=0,,BABSIN!X615)</f>
        <v>0</v>
      </c>
      <c r="AP615" s="77"/>
      <c r="AQ615" s="77"/>
      <c r="AR615" s="77"/>
      <c r="AS615" s="77"/>
      <c r="AT615" s="77"/>
      <c r="AU615" s="77">
        <f t="shared" si="107"/>
        <v>0</v>
      </c>
      <c r="AV615" s="77"/>
      <c r="AW615" s="77"/>
      <c r="AX615" s="77"/>
      <c r="AY615" s="77"/>
      <c r="AZ615" s="77"/>
      <c r="BA615" s="99">
        <f t="shared" si="100"/>
        <v>0</v>
      </c>
      <c r="BB615" s="100"/>
      <c r="BC615" s="100"/>
      <c r="BD615" s="101"/>
      <c r="BE615" s="102">
        <f t="shared" si="101"/>
        <v>0</v>
      </c>
      <c r="BF615" s="103"/>
      <c r="BG615" s="104"/>
      <c r="BH615" s="6">
        <f t="shared" si="102"/>
        <v>0</v>
      </c>
      <c r="BI615" s="6">
        <f t="shared" si="103"/>
        <v>0</v>
      </c>
      <c r="BJ615" s="85">
        <f t="shared" si="105"/>
        <v>0</v>
      </c>
      <c r="BK615" s="85"/>
      <c r="BL615" s="85"/>
      <c r="BM615" s="85"/>
      <c r="BN615" s="86"/>
      <c r="BO615">
        <f t="shared" si="108"/>
        <v>0</v>
      </c>
      <c r="BQ615">
        <f t="shared" si="104"/>
        <v>0</v>
      </c>
    </row>
    <row r="616" spans="1:69" ht="15" hidden="1" customHeight="1" x14ac:dyDescent="0.2">
      <c r="A616" s="3"/>
      <c r="B616" s="73"/>
      <c r="C616" s="74"/>
      <c r="D616" s="74"/>
      <c r="E616" s="74"/>
      <c r="F616" s="31">
        <f t="shared" si="109"/>
        <v>0</v>
      </c>
      <c r="G616" s="13"/>
      <c r="H616" s="4"/>
      <c r="I616" s="97">
        <f>BABSIN!G616</f>
        <v>0</v>
      </c>
      <c r="J616" s="97"/>
      <c r="K616" s="97"/>
      <c r="L616" s="97"/>
      <c r="M616" s="97"/>
      <c r="N616" s="97"/>
      <c r="O616" s="97"/>
      <c r="P616" s="97"/>
      <c r="Q616" s="97"/>
      <c r="R616" s="97"/>
      <c r="S616" s="97"/>
      <c r="T616" s="97"/>
      <c r="U616" s="97"/>
      <c r="V616" s="97"/>
      <c r="W616" s="98">
        <f>BABSIN!U616</f>
        <v>0</v>
      </c>
      <c r="X616" s="98"/>
      <c r="Y616" s="98"/>
      <c r="Z616" s="68"/>
      <c r="AA616" s="68"/>
      <c r="AB616" s="68"/>
      <c r="AC616" s="68"/>
      <c r="AD616" s="81"/>
      <c r="AE616" s="81"/>
      <c r="AF616" s="81"/>
      <c r="AG616" s="81"/>
      <c r="AH616" s="81"/>
      <c r="AI616" s="81">
        <f t="shared" si="106"/>
        <v>0</v>
      </c>
      <c r="AJ616" s="81"/>
      <c r="AK616" s="81"/>
      <c r="AL616" s="81"/>
      <c r="AM616" s="81"/>
      <c r="AN616" s="81"/>
      <c r="AO616" s="77">
        <f>IF(BABSIN!X616=0,,BABSIN!X616)</f>
        <v>0</v>
      </c>
      <c r="AP616" s="77"/>
      <c r="AQ616" s="77"/>
      <c r="AR616" s="77"/>
      <c r="AS616" s="77"/>
      <c r="AT616" s="77"/>
      <c r="AU616" s="77">
        <f t="shared" si="107"/>
        <v>0</v>
      </c>
      <c r="AV616" s="77"/>
      <c r="AW616" s="77"/>
      <c r="AX616" s="77"/>
      <c r="AY616" s="77"/>
      <c r="AZ616" s="77"/>
      <c r="BA616" s="99">
        <f t="shared" si="100"/>
        <v>0</v>
      </c>
      <c r="BB616" s="100"/>
      <c r="BC616" s="100"/>
      <c r="BD616" s="101"/>
      <c r="BE616" s="102">
        <f t="shared" si="101"/>
        <v>0</v>
      </c>
      <c r="BF616" s="103"/>
      <c r="BG616" s="104"/>
      <c r="BH616" s="6">
        <f t="shared" si="102"/>
        <v>0</v>
      </c>
      <c r="BI616" s="6">
        <f t="shared" si="103"/>
        <v>0</v>
      </c>
      <c r="BJ616" s="85">
        <f t="shared" si="105"/>
        <v>0</v>
      </c>
      <c r="BK616" s="85"/>
      <c r="BL616" s="85"/>
      <c r="BM616" s="85"/>
      <c r="BN616" s="86"/>
      <c r="BO616">
        <f t="shared" si="108"/>
        <v>0</v>
      </c>
      <c r="BQ616">
        <f t="shared" si="104"/>
        <v>0</v>
      </c>
    </row>
    <row r="617" spans="1:69" ht="15" hidden="1" customHeight="1" x14ac:dyDescent="0.2">
      <c r="A617" s="3"/>
      <c r="B617" s="73"/>
      <c r="C617" s="74"/>
      <c r="D617" s="74"/>
      <c r="E617" s="74"/>
      <c r="F617" s="31">
        <f t="shared" si="109"/>
        <v>0</v>
      </c>
      <c r="G617" s="13"/>
      <c r="H617" s="4"/>
      <c r="I617" s="97">
        <f>BABSIN!G617</f>
        <v>0</v>
      </c>
      <c r="J617" s="97"/>
      <c r="K617" s="97"/>
      <c r="L617" s="97"/>
      <c r="M617" s="97"/>
      <c r="N617" s="97"/>
      <c r="O617" s="97"/>
      <c r="P617" s="97"/>
      <c r="Q617" s="97"/>
      <c r="R617" s="97"/>
      <c r="S617" s="97"/>
      <c r="T617" s="97"/>
      <c r="U617" s="97"/>
      <c r="V617" s="97"/>
      <c r="W617" s="98">
        <f>BABSIN!U617</f>
        <v>0</v>
      </c>
      <c r="X617" s="98"/>
      <c r="Y617" s="98"/>
      <c r="Z617" s="68"/>
      <c r="AA617" s="68"/>
      <c r="AB617" s="68"/>
      <c r="AC617" s="68"/>
      <c r="AD617" s="81"/>
      <c r="AE617" s="81"/>
      <c r="AF617" s="81"/>
      <c r="AG617" s="81"/>
      <c r="AH617" s="81"/>
      <c r="AI617" s="81">
        <f t="shared" si="106"/>
        <v>0</v>
      </c>
      <c r="AJ617" s="81"/>
      <c r="AK617" s="81"/>
      <c r="AL617" s="81"/>
      <c r="AM617" s="81"/>
      <c r="AN617" s="81"/>
      <c r="AO617" s="77">
        <f>IF(BABSIN!X617=0,,BABSIN!X617)</f>
        <v>0</v>
      </c>
      <c r="AP617" s="77"/>
      <c r="AQ617" s="77"/>
      <c r="AR617" s="77"/>
      <c r="AS617" s="77"/>
      <c r="AT617" s="77"/>
      <c r="AU617" s="77">
        <f t="shared" si="107"/>
        <v>0</v>
      </c>
      <c r="AV617" s="77"/>
      <c r="AW617" s="77"/>
      <c r="AX617" s="77"/>
      <c r="AY617" s="77"/>
      <c r="AZ617" s="77"/>
      <c r="BA617" s="99">
        <f t="shared" si="100"/>
        <v>0</v>
      </c>
      <c r="BB617" s="100"/>
      <c r="BC617" s="100"/>
      <c r="BD617" s="101"/>
      <c r="BE617" s="102">
        <f t="shared" si="101"/>
        <v>0</v>
      </c>
      <c r="BF617" s="103"/>
      <c r="BG617" s="104"/>
      <c r="BH617" s="6">
        <f t="shared" si="102"/>
        <v>0</v>
      </c>
      <c r="BI617" s="6">
        <f t="shared" si="103"/>
        <v>0</v>
      </c>
      <c r="BJ617" s="85">
        <f t="shared" si="105"/>
        <v>0</v>
      </c>
      <c r="BK617" s="85"/>
      <c r="BL617" s="85"/>
      <c r="BM617" s="85"/>
      <c r="BN617" s="86"/>
      <c r="BO617">
        <f t="shared" si="108"/>
        <v>0</v>
      </c>
      <c r="BQ617">
        <f t="shared" si="104"/>
        <v>0</v>
      </c>
    </row>
    <row r="618" spans="1:69" ht="15" hidden="1" customHeight="1" x14ac:dyDescent="0.2">
      <c r="A618" s="3"/>
      <c r="B618" s="73"/>
      <c r="C618" s="74"/>
      <c r="D618" s="74"/>
      <c r="E618" s="74"/>
      <c r="F618" s="31">
        <f t="shared" si="109"/>
        <v>0</v>
      </c>
      <c r="G618" s="13"/>
      <c r="H618" s="4"/>
      <c r="I618" s="97">
        <f>BABSIN!G618</f>
        <v>0</v>
      </c>
      <c r="J618" s="97"/>
      <c r="K618" s="97"/>
      <c r="L618" s="97"/>
      <c r="M618" s="97"/>
      <c r="N618" s="97"/>
      <c r="O618" s="97"/>
      <c r="P618" s="97"/>
      <c r="Q618" s="97"/>
      <c r="R618" s="97"/>
      <c r="S618" s="97"/>
      <c r="T618" s="97"/>
      <c r="U618" s="97"/>
      <c r="V618" s="97"/>
      <c r="W618" s="98">
        <f>BABSIN!U618</f>
        <v>0</v>
      </c>
      <c r="X618" s="98"/>
      <c r="Y618" s="98"/>
      <c r="Z618" s="68"/>
      <c r="AA618" s="68"/>
      <c r="AB618" s="68"/>
      <c r="AC618" s="68"/>
      <c r="AD618" s="81"/>
      <c r="AE618" s="81"/>
      <c r="AF618" s="81"/>
      <c r="AG618" s="81"/>
      <c r="AH618" s="81"/>
      <c r="AI618" s="81">
        <f t="shared" si="106"/>
        <v>0</v>
      </c>
      <c r="AJ618" s="81"/>
      <c r="AK618" s="81"/>
      <c r="AL618" s="81"/>
      <c r="AM618" s="81"/>
      <c r="AN618" s="81"/>
      <c r="AO618" s="77">
        <f>IF(BABSIN!X618=0,,BABSIN!X618)</f>
        <v>0</v>
      </c>
      <c r="AP618" s="77"/>
      <c r="AQ618" s="77"/>
      <c r="AR618" s="77"/>
      <c r="AS618" s="77"/>
      <c r="AT618" s="77"/>
      <c r="AU618" s="77">
        <f t="shared" si="107"/>
        <v>0</v>
      </c>
      <c r="AV618" s="77"/>
      <c r="AW618" s="77"/>
      <c r="AX618" s="77"/>
      <c r="AY618" s="77"/>
      <c r="AZ618" s="77"/>
      <c r="BA618" s="99">
        <f t="shared" si="100"/>
        <v>0</v>
      </c>
      <c r="BB618" s="100"/>
      <c r="BC618" s="100"/>
      <c r="BD618" s="101"/>
      <c r="BE618" s="102">
        <f t="shared" si="101"/>
        <v>0</v>
      </c>
      <c r="BF618" s="103"/>
      <c r="BG618" s="104"/>
      <c r="BH618" s="6">
        <f t="shared" si="102"/>
        <v>0</v>
      </c>
      <c r="BI618" s="6">
        <f t="shared" si="103"/>
        <v>0</v>
      </c>
      <c r="BJ618" s="85">
        <f t="shared" si="105"/>
        <v>0</v>
      </c>
      <c r="BK618" s="85"/>
      <c r="BL618" s="85"/>
      <c r="BM618" s="85"/>
      <c r="BN618" s="86"/>
      <c r="BO618">
        <f t="shared" si="108"/>
        <v>0</v>
      </c>
      <c r="BQ618">
        <f t="shared" si="104"/>
        <v>0</v>
      </c>
    </row>
    <row r="619" spans="1:69" ht="15" hidden="1" customHeight="1" x14ac:dyDescent="0.2">
      <c r="A619" s="3"/>
      <c r="B619" s="73"/>
      <c r="C619" s="74"/>
      <c r="D619" s="74"/>
      <c r="E619" s="74"/>
      <c r="F619" s="31">
        <f t="shared" si="109"/>
        <v>0</v>
      </c>
      <c r="G619" s="13"/>
      <c r="H619" s="4"/>
      <c r="I619" s="97">
        <f>BABSIN!G619</f>
        <v>0</v>
      </c>
      <c r="J619" s="97"/>
      <c r="K619" s="97"/>
      <c r="L619" s="97"/>
      <c r="M619" s="97"/>
      <c r="N619" s="97"/>
      <c r="O619" s="97"/>
      <c r="P619" s="97"/>
      <c r="Q619" s="97"/>
      <c r="R619" s="97"/>
      <c r="S619" s="97"/>
      <c r="T619" s="97"/>
      <c r="U619" s="97"/>
      <c r="V619" s="97"/>
      <c r="W619" s="98">
        <f>BABSIN!U619</f>
        <v>0</v>
      </c>
      <c r="X619" s="98"/>
      <c r="Y619" s="98"/>
      <c r="Z619" s="68"/>
      <c r="AA619" s="68"/>
      <c r="AB619" s="68"/>
      <c r="AC619" s="68"/>
      <c r="AD619" s="81"/>
      <c r="AE619" s="81"/>
      <c r="AF619" s="81"/>
      <c r="AG619" s="81"/>
      <c r="AH619" s="81"/>
      <c r="AI619" s="81">
        <f t="shared" si="106"/>
        <v>0</v>
      </c>
      <c r="AJ619" s="81"/>
      <c r="AK619" s="81"/>
      <c r="AL619" s="81"/>
      <c r="AM619" s="81"/>
      <c r="AN619" s="81"/>
      <c r="AO619" s="77">
        <f>IF(BABSIN!X619=0,,BABSIN!X619)</f>
        <v>0</v>
      </c>
      <c r="AP619" s="77"/>
      <c r="AQ619" s="77"/>
      <c r="AR619" s="77"/>
      <c r="AS619" s="77"/>
      <c r="AT619" s="77"/>
      <c r="AU619" s="77">
        <f t="shared" si="107"/>
        <v>0</v>
      </c>
      <c r="AV619" s="77"/>
      <c r="AW619" s="77"/>
      <c r="AX619" s="77"/>
      <c r="AY619" s="77"/>
      <c r="AZ619" s="77"/>
      <c r="BA619" s="99">
        <f t="shared" si="100"/>
        <v>0</v>
      </c>
      <c r="BB619" s="100"/>
      <c r="BC619" s="100"/>
      <c r="BD619" s="101"/>
      <c r="BE619" s="102">
        <f t="shared" si="101"/>
        <v>0</v>
      </c>
      <c r="BF619" s="103"/>
      <c r="BG619" s="104"/>
      <c r="BH619" s="6">
        <f t="shared" si="102"/>
        <v>0</v>
      </c>
      <c r="BI619" s="6">
        <f t="shared" si="103"/>
        <v>0</v>
      </c>
      <c r="BJ619" s="85">
        <f t="shared" si="105"/>
        <v>0</v>
      </c>
      <c r="BK619" s="85"/>
      <c r="BL619" s="85"/>
      <c r="BM619" s="85"/>
      <c r="BN619" s="86"/>
      <c r="BO619">
        <f t="shared" si="108"/>
        <v>0</v>
      </c>
      <c r="BQ619">
        <f t="shared" si="104"/>
        <v>0</v>
      </c>
    </row>
    <row r="620" spans="1:69" ht="15" hidden="1" customHeight="1" x14ac:dyDescent="0.2">
      <c r="A620" s="3"/>
      <c r="B620" s="73"/>
      <c r="C620" s="74"/>
      <c r="D620" s="74"/>
      <c r="E620" s="74"/>
      <c r="F620" s="31">
        <f t="shared" si="109"/>
        <v>0</v>
      </c>
      <c r="G620" s="13"/>
      <c r="H620" s="4"/>
      <c r="I620" s="97">
        <f>BABSIN!G620</f>
        <v>0</v>
      </c>
      <c r="J620" s="97"/>
      <c r="K620" s="97"/>
      <c r="L620" s="97"/>
      <c r="M620" s="97"/>
      <c r="N620" s="97"/>
      <c r="O620" s="97"/>
      <c r="P620" s="97"/>
      <c r="Q620" s="97"/>
      <c r="R620" s="97"/>
      <c r="S620" s="97"/>
      <c r="T620" s="97"/>
      <c r="U620" s="97"/>
      <c r="V620" s="97"/>
      <c r="W620" s="98">
        <f>BABSIN!U620</f>
        <v>0</v>
      </c>
      <c r="X620" s="98"/>
      <c r="Y620" s="98"/>
      <c r="Z620" s="68"/>
      <c r="AA620" s="68"/>
      <c r="AB620" s="68"/>
      <c r="AC620" s="68"/>
      <c r="AD620" s="81"/>
      <c r="AE620" s="81"/>
      <c r="AF620" s="81"/>
      <c r="AG620" s="81"/>
      <c r="AH620" s="81"/>
      <c r="AI620" s="81">
        <f t="shared" si="106"/>
        <v>0</v>
      </c>
      <c r="AJ620" s="81"/>
      <c r="AK620" s="81"/>
      <c r="AL620" s="81"/>
      <c r="AM620" s="81"/>
      <c r="AN620" s="81"/>
      <c r="AO620" s="77">
        <f>IF(BABSIN!X620=0,,BABSIN!X620)</f>
        <v>0</v>
      </c>
      <c r="AP620" s="77"/>
      <c r="AQ620" s="77"/>
      <c r="AR620" s="77"/>
      <c r="AS620" s="77"/>
      <c r="AT620" s="77"/>
      <c r="AU620" s="77">
        <f t="shared" si="107"/>
        <v>0</v>
      </c>
      <c r="AV620" s="77"/>
      <c r="AW620" s="77"/>
      <c r="AX620" s="77"/>
      <c r="AY620" s="77"/>
      <c r="AZ620" s="77"/>
      <c r="BA620" s="99">
        <f t="shared" ref="BA620:BA683" si="110">IF($A620="T",,IF(AND(AU620&lt;&gt;0,AD620&lt;=AU620),"OK",IF(AU620&lt;&gt;0,"NÃO",)))</f>
        <v>0</v>
      </c>
      <c r="BB620" s="100"/>
      <c r="BC620" s="100"/>
      <c r="BD620" s="101"/>
      <c r="BE620" s="102">
        <f t="shared" ref="BE620:BE683" si="111">IF($A620="T",,IF(AND(AU620&lt;&gt;0,AD620&lt;=AU620),(AU620-AD620)/AU620,IF(AU620&lt;&gt;0,(AD620-AU620)/AU620,)))</f>
        <v>0</v>
      </c>
      <c r="BF620" s="103"/>
      <c r="BG620" s="104"/>
      <c r="BH620" s="6">
        <f t="shared" ref="BH620:BH683" si="112">IF($A620="T",,IF(AND(AU620&lt;&gt;0,AD620=AU620),"►",IF(AND(AU620&lt;&gt;0,AD620&lt;=AU620),"▼",IF(AU620&lt;&gt;0,"▲",))))</f>
        <v>0</v>
      </c>
      <c r="BI620" s="6">
        <f t="shared" si="103"/>
        <v>0</v>
      </c>
      <c r="BJ620" s="85">
        <f t="shared" si="105"/>
        <v>0</v>
      </c>
      <c r="BK620" s="85"/>
      <c r="BL620" s="85"/>
      <c r="BM620" s="85"/>
      <c r="BN620" s="86"/>
      <c r="BO620">
        <f t="shared" si="108"/>
        <v>0</v>
      </c>
      <c r="BQ620">
        <f t="shared" si="104"/>
        <v>0</v>
      </c>
    </row>
    <row r="621" spans="1:69" ht="15" hidden="1" customHeight="1" x14ac:dyDescent="0.2">
      <c r="A621" s="3"/>
      <c r="B621" s="73"/>
      <c r="C621" s="74"/>
      <c r="D621" s="74"/>
      <c r="E621" s="74"/>
      <c r="F621" s="31">
        <f t="shared" si="109"/>
        <v>0</v>
      </c>
      <c r="G621" s="13"/>
      <c r="H621" s="4"/>
      <c r="I621" s="97">
        <f>BABSIN!G621</f>
        <v>0</v>
      </c>
      <c r="J621" s="97"/>
      <c r="K621" s="97"/>
      <c r="L621" s="97"/>
      <c r="M621" s="97"/>
      <c r="N621" s="97"/>
      <c r="O621" s="97"/>
      <c r="P621" s="97"/>
      <c r="Q621" s="97"/>
      <c r="R621" s="97"/>
      <c r="S621" s="97"/>
      <c r="T621" s="97"/>
      <c r="U621" s="97"/>
      <c r="V621" s="97"/>
      <c r="W621" s="98">
        <f>BABSIN!U621</f>
        <v>0</v>
      </c>
      <c r="X621" s="98"/>
      <c r="Y621" s="98"/>
      <c r="Z621" s="68"/>
      <c r="AA621" s="68"/>
      <c r="AB621" s="68"/>
      <c r="AC621" s="68"/>
      <c r="AD621" s="81"/>
      <c r="AE621" s="81"/>
      <c r="AF621" s="81"/>
      <c r="AG621" s="81"/>
      <c r="AH621" s="81"/>
      <c r="AI621" s="81">
        <f t="shared" si="106"/>
        <v>0</v>
      </c>
      <c r="AJ621" s="81"/>
      <c r="AK621" s="81"/>
      <c r="AL621" s="81"/>
      <c r="AM621" s="81"/>
      <c r="AN621" s="81"/>
      <c r="AO621" s="77">
        <f>IF(BABSIN!X621=0,,BABSIN!X621)</f>
        <v>0</v>
      </c>
      <c r="AP621" s="77"/>
      <c r="AQ621" s="77"/>
      <c r="AR621" s="77"/>
      <c r="AS621" s="77"/>
      <c r="AT621" s="77"/>
      <c r="AU621" s="77">
        <f t="shared" si="107"/>
        <v>0</v>
      </c>
      <c r="AV621" s="77"/>
      <c r="AW621" s="77"/>
      <c r="AX621" s="77"/>
      <c r="AY621" s="77"/>
      <c r="AZ621" s="77"/>
      <c r="BA621" s="99">
        <f t="shared" si="110"/>
        <v>0</v>
      </c>
      <c r="BB621" s="100"/>
      <c r="BC621" s="100"/>
      <c r="BD621" s="101"/>
      <c r="BE621" s="102">
        <f t="shared" si="111"/>
        <v>0</v>
      </c>
      <c r="BF621" s="103"/>
      <c r="BG621" s="104"/>
      <c r="BH621" s="6">
        <f t="shared" si="112"/>
        <v>0</v>
      </c>
      <c r="BI621" s="6">
        <f t="shared" si="103"/>
        <v>0</v>
      </c>
      <c r="BJ621" s="85">
        <f t="shared" si="105"/>
        <v>0</v>
      </c>
      <c r="BK621" s="85"/>
      <c r="BL621" s="85"/>
      <c r="BM621" s="85"/>
      <c r="BN621" s="86"/>
      <c r="BO621">
        <f t="shared" si="108"/>
        <v>0</v>
      </c>
      <c r="BQ621">
        <f t="shared" si="104"/>
        <v>0</v>
      </c>
    </row>
    <row r="622" spans="1:69" ht="15" hidden="1" customHeight="1" x14ac:dyDescent="0.2">
      <c r="A622" s="3"/>
      <c r="B622" s="73"/>
      <c r="C622" s="74"/>
      <c r="D622" s="74"/>
      <c r="E622" s="74"/>
      <c r="F622" s="31">
        <f t="shared" si="109"/>
        <v>0</v>
      </c>
      <c r="G622" s="13"/>
      <c r="H622" s="4"/>
      <c r="I622" s="97">
        <f>BABSIN!G622</f>
        <v>0</v>
      </c>
      <c r="J622" s="97"/>
      <c r="K622" s="97"/>
      <c r="L622" s="97"/>
      <c r="M622" s="97"/>
      <c r="N622" s="97"/>
      <c r="O622" s="97"/>
      <c r="P622" s="97"/>
      <c r="Q622" s="97"/>
      <c r="R622" s="97"/>
      <c r="S622" s="97"/>
      <c r="T622" s="97"/>
      <c r="U622" s="97"/>
      <c r="V622" s="97"/>
      <c r="W622" s="98">
        <f>BABSIN!U622</f>
        <v>0</v>
      </c>
      <c r="X622" s="98"/>
      <c r="Y622" s="98"/>
      <c r="Z622" s="68"/>
      <c r="AA622" s="68"/>
      <c r="AB622" s="68"/>
      <c r="AC622" s="68"/>
      <c r="AD622" s="81"/>
      <c r="AE622" s="81"/>
      <c r="AF622" s="81"/>
      <c r="AG622" s="81"/>
      <c r="AH622" s="81"/>
      <c r="AI622" s="81">
        <f t="shared" si="106"/>
        <v>0</v>
      </c>
      <c r="AJ622" s="81"/>
      <c r="AK622" s="81"/>
      <c r="AL622" s="81"/>
      <c r="AM622" s="81"/>
      <c r="AN622" s="81"/>
      <c r="AO622" s="77">
        <f>IF(BABSIN!X622=0,,BABSIN!X622)</f>
        <v>0</v>
      </c>
      <c r="AP622" s="77"/>
      <c r="AQ622" s="77"/>
      <c r="AR622" s="77"/>
      <c r="AS622" s="77"/>
      <c r="AT622" s="77"/>
      <c r="AU622" s="77">
        <f t="shared" si="107"/>
        <v>0</v>
      </c>
      <c r="AV622" s="77"/>
      <c r="AW622" s="77"/>
      <c r="AX622" s="77"/>
      <c r="AY622" s="77"/>
      <c r="AZ622" s="77"/>
      <c r="BA622" s="99">
        <f t="shared" si="110"/>
        <v>0</v>
      </c>
      <c r="BB622" s="100"/>
      <c r="BC622" s="100"/>
      <c r="BD622" s="101"/>
      <c r="BE622" s="102">
        <f t="shared" si="111"/>
        <v>0</v>
      </c>
      <c r="BF622" s="103"/>
      <c r="BG622" s="104"/>
      <c r="BH622" s="6">
        <f t="shared" si="112"/>
        <v>0</v>
      </c>
      <c r="BI622" s="6">
        <f t="shared" si="103"/>
        <v>0</v>
      </c>
      <c r="BJ622" s="85">
        <f t="shared" si="105"/>
        <v>0</v>
      </c>
      <c r="BK622" s="85"/>
      <c r="BL622" s="85"/>
      <c r="BM622" s="85"/>
      <c r="BN622" s="86"/>
      <c r="BO622">
        <f t="shared" si="108"/>
        <v>0</v>
      </c>
      <c r="BQ622">
        <f t="shared" si="104"/>
        <v>0</v>
      </c>
    </row>
    <row r="623" spans="1:69" ht="15" hidden="1" customHeight="1" x14ac:dyDescent="0.2">
      <c r="A623" s="3"/>
      <c r="B623" s="73"/>
      <c r="C623" s="74"/>
      <c r="D623" s="74"/>
      <c r="E623" s="74"/>
      <c r="F623" s="31">
        <f t="shared" si="109"/>
        <v>0</v>
      </c>
      <c r="G623" s="13"/>
      <c r="H623" s="4"/>
      <c r="I623" s="97">
        <f>BABSIN!G623</f>
        <v>0</v>
      </c>
      <c r="J623" s="97"/>
      <c r="K623" s="97"/>
      <c r="L623" s="97"/>
      <c r="M623" s="97"/>
      <c r="N623" s="97"/>
      <c r="O623" s="97"/>
      <c r="P623" s="97"/>
      <c r="Q623" s="97"/>
      <c r="R623" s="97"/>
      <c r="S623" s="97"/>
      <c r="T623" s="97"/>
      <c r="U623" s="97"/>
      <c r="V623" s="97"/>
      <c r="W623" s="98">
        <f>BABSIN!U623</f>
        <v>0</v>
      </c>
      <c r="X623" s="98"/>
      <c r="Y623" s="98"/>
      <c r="Z623" s="68"/>
      <c r="AA623" s="68"/>
      <c r="AB623" s="68"/>
      <c r="AC623" s="68"/>
      <c r="AD623" s="81"/>
      <c r="AE623" s="81"/>
      <c r="AF623" s="81"/>
      <c r="AG623" s="81"/>
      <c r="AH623" s="81"/>
      <c r="AI623" s="81">
        <f t="shared" si="106"/>
        <v>0</v>
      </c>
      <c r="AJ623" s="81"/>
      <c r="AK623" s="81"/>
      <c r="AL623" s="81"/>
      <c r="AM623" s="81"/>
      <c r="AN623" s="81"/>
      <c r="AO623" s="77">
        <f>IF(BABSIN!X623=0,,BABSIN!X623)</f>
        <v>0</v>
      </c>
      <c r="AP623" s="77"/>
      <c r="AQ623" s="77"/>
      <c r="AR623" s="77"/>
      <c r="AS623" s="77"/>
      <c r="AT623" s="77"/>
      <c r="AU623" s="77">
        <f t="shared" si="107"/>
        <v>0</v>
      </c>
      <c r="AV623" s="77"/>
      <c r="AW623" s="77"/>
      <c r="AX623" s="77"/>
      <c r="AY623" s="77"/>
      <c r="AZ623" s="77"/>
      <c r="BA623" s="99">
        <f t="shared" si="110"/>
        <v>0</v>
      </c>
      <c r="BB623" s="100"/>
      <c r="BC623" s="100"/>
      <c r="BD623" s="101"/>
      <c r="BE623" s="102">
        <f t="shared" si="111"/>
        <v>0</v>
      </c>
      <c r="BF623" s="103"/>
      <c r="BG623" s="104"/>
      <c r="BH623" s="6">
        <f t="shared" si="112"/>
        <v>0</v>
      </c>
      <c r="BI623" s="6">
        <f t="shared" si="103"/>
        <v>0</v>
      </c>
      <c r="BJ623" s="85">
        <f t="shared" si="105"/>
        <v>0</v>
      </c>
      <c r="BK623" s="85"/>
      <c r="BL623" s="85"/>
      <c r="BM623" s="85"/>
      <c r="BN623" s="86"/>
      <c r="BO623">
        <f t="shared" si="108"/>
        <v>0</v>
      </c>
      <c r="BQ623">
        <f t="shared" si="104"/>
        <v>0</v>
      </c>
    </row>
    <row r="624" spans="1:69" ht="15" hidden="1" customHeight="1" x14ac:dyDescent="0.2">
      <c r="A624" s="3"/>
      <c r="B624" s="73"/>
      <c r="C624" s="74"/>
      <c r="D624" s="74"/>
      <c r="E624" s="74"/>
      <c r="F624" s="31">
        <f t="shared" si="109"/>
        <v>0</v>
      </c>
      <c r="G624" s="13"/>
      <c r="H624" s="4"/>
      <c r="I624" s="97">
        <f>BABSIN!G624</f>
        <v>0</v>
      </c>
      <c r="J624" s="97"/>
      <c r="K624" s="97"/>
      <c r="L624" s="97"/>
      <c r="M624" s="97"/>
      <c r="N624" s="97"/>
      <c r="O624" s="97"/>
      <c r="P624" s="97"/>
      <c r="Q624" s="97"/>
      <c r="R624" s="97"/>
      <c r="S624" s="97"/>
      <c r="T624" s="97"/>
      <c r="U624" s="97"/>
      <c r="V624" s="97"/>
      <c r="W624" s="98">
        <f>BABSIN!U624</f>
        <v>0</v>
      </c>
      <c r="X624" s="98"/>
      <c r="Y624" s="98"/>
      <c r="Z624" s="68"/>
      <c r="AA624" s="68"/>
      <c r="AB624" s="68"/>
      <c r="AC624" s="68"/>
      <c r="AD624" s="81"/>
      <c r="AE624" s="81"/>
      <c r="AF624" s="81"/>
      <c r="AG624" s="81"/>
      <c r="AH624" s="81"/>
      <c r="AI624" s="81">
        <f t="shared" si="106"/>
        <v>0</v>
      </c>
      <c r="AJ624" s="81"/>
      <c r="AK624" s="81"/>
      <c r="AL624" s="81"/>
      <c r="AM624" s="81"/>
      <c r="AN624" s="81"/>
      <c r="AO624" s="77">
        <f>IF(BABSIN!X624=0,,BABSIN!X624)</f>
        <v>0</v>
      </c>
      <c r="AP624" s="77"/>
      <c r="AQ624" s="77"/>
      <c r="AR624" s="77"/>
      <c r="AS624" s="77"/>
      <c r="AT624" s="77"/>
      <c r="AU624" s="77">
        <f t="shared" si="107"/>
        <v>0</v>
      </c>
      <c r="AV624" s="77"/>
      <c r="AW624" s="77"/>
      <c r="AX624" s="77"/>
      <c r="AY624" s="77"/>
      <c r="AZ624" s="77"/>
      <c r="BA624" s="99">
        <f t="shared" si="110"/>
        <v>0</v>
      </c>
      <c r="BB624" s="100"/>
      <c r="BC624" s="100"/>
      <c r="BD624" s="101"/>
      <c r="BE624" s="102">
        <f t="shared" si="111"/>
        <v>0</v>
      </c>
      <c r="BF624" s="103"/>
      <c r="BG624" s="104"/>
      <c r="BH624" s="6">
        <f t="shared" si="112"/>
        <v>0</v>
      </c>
      <c r="BI624" s="6">
        <f t="shared" si="103"/>
        <v>0</v>
      </c>
      <c r="BJ624" s="85">
        <f t="shared" si="105"/>
        <v>0</v>
      </c>
      <c r="BK624" s="85"/>
      <c r="BL624" s="85"/>
      <c r="BM624" s="85"/>
      <c r="BN624" s="86"/>
      <c r="BO624">
        <f t="shared" si="108"/>
        <v>0</v>
      </c>
      <c r="BQ624">
        <f t="shared" si="104"/>
        <v>0</v>
      </c>
    </row>
    <row r="625" spans="1:69" ht="15" hidden="1" customHeight="1" x14ac:dyDescent="0.2">
      <c r="A625" s="3"/>
      <c r="B625" s="73"/>
      <c r="C625" s="74"/>
      <c r="D625" s="74"/>
      <c r="E625" s="74"/>
      <c r="F625" s="31">
        <f t="shared" si="109"/>
        <v>0</v>
      </c>
      <c r="G625" s="13"/>
      <c r="H625" s="4"/>
      <c r="I625" s="97">
        <f>BABSIN!G625</f>
        <v>0</v>
      </c>
      <c r="J625" s="97"/>
      <c r="K625" s="97"/>
      <c r="L625" s="97"/>
      <c r="M625" s="97"/>
      <c r="N625" s="97"/>
      <c r="O625" s="97"/>
      <c r="P625" s="97"/>
      <c r="Q625" s="97"/>
      <c r="R625" s="97"/>
      <c r="S625" s="97"/>
      <c r="T625" s="97"/>
      <c r="U625" s="97"/>
      <c r="V625" s="97"/>
      <c r="W625" s="98">
        <f>BABSIN!U625</f>
        <v>0</v>
      </c>
      <c r="X625" s="98"/>
      <c r="Y625" s="98"/>
      <c r="Z625" s="68"/>
      <c r="AA625" s="68"/>
      <c r="AB625" s="68"/>
      <c r="AC625" s="68"/>
      <c r="AD625" s="81"/>
      <c r="AE625" s="81"/>
      <c r="AF625" s="81"/>
      <c r="AG625" s="81"/>
      <c r="AH625" s="81"/>
      <c r="AI625" s="81">
        <f t="shared" si="106"/>
        <v>0</v>
      </c>
      <c r="AJ625" s="81"/>
      <c r="AK625" s="81"/>
      <c r="AL625" s="81"/>
      <c r="AM625" s="81"/>
      <c r="AN625" s="81"/>
      <c r="AO625" s="77">
        <f>IF(BABSIN!X625=0,,BABSIN!X625)</f>
        <v>0</v>
      </c>
      <c r="AP625" s="77"/>
      <c r="AQ625" s="77"/>
      <c r="AR625" s="77"/>
      <c r="AS625" s="77"/>
      <c r="AT625" s="77"/>
      <c r="AU625" s="77">
        <f t="shared" si="107"/>
        <v>0</v>
      </c>
      <c r="AV625" s="77"/>
      <c r="AW625" s="77"/>
      <c r="AX625" s="77"/>
      <c r="AY625" s="77"/>
      <c r="AZ625" s="77"/>
      <c r="BA625" s="99">
        <f t="shared" si="110"/>
        <v>0</v>
      </c>
      <c r="BB625" s="100"/>
      <c r="BC625" s="100"/>
      <c r="BD625" s="101"/>
      <c r="BE625" s="102">
        <f t="shared" si="111"/>
        <v>0</v>
      </c>
      <c r="BF625" s="103"/>
      <c r="BG625" s="104"/>
      <c r="BH625" s="6">
        <f t="shared" si="112"/>
        <v>0</v>
      </c>
      <c r="BI625" s="6">
        <f t="shared" si="103"/>
        <v>0</v>
      </c>
      <c r="BJ625" s="85">
        <f t="shared" si="105"/>
        <v>0</v>
      </c>
      <c r="BK625" s="85"/>
      <c r="BL625" s="85"/>
      <c r="BM625" s="85"/>
      <c r="BN625" s="86"/>
      <c r="BO625">
        <f t="shared" si="108"/>
        <v>0</v>
      </c>
      <c r="BQ625">
        <f t="shared" si="104"/>
        <v>0</v>
      </c>
    </row>
    <row r="626" spans="1:69" ht="15" hidden="1" customHeight="1" x14ac:dyDescent="0.2">
      <c r="A626" s="3"/>
      <c r="B626" s="73"/>
      <c r="C626" s="74"/>
      <c r="D626" s="74"/>
      <c r="E626" s="74"/>
      <c r="F626" s="31">
        <f t="shared" si="109"/>
        <v>0</v>
      </c>
      <c r="G626" s="13"/>
      <c r="H626" s="4"/>
      <c r="I626" s="97">
        <f>BABSIN!G626</f>
        <v>0</v>
      </c>
      <c r="J626" s="97"/>
      <c r="K626" s="97"/>
      <c r="L626" s="97"/>
      <c r="M626" s="97"/>
      <c r="N626" s="97"/>
      <c r="O626" s="97"/>
      <c r="P626" s="97"/>
      <c r="Q626" s="97"/>
      <c r="R626" s="97"/>
      <c r="S626" s="97"/>
      <c r="T626" s="97"/>
      <c r="U626" s="97"/>
      <c r="V626" s="97"/>
      <c r="W626" s="98">
        <f>BABSIN!U626</f>
        <v>0</v>
      </c>
      <c r="X626" s="98"/>
      <c r="Y626" s="98"/>
      <c r="Z626" s="68"/>
      <c r="AA626" s="68"/>
      <c r="AB626" s="68"/>
      <c r="AC626" s="68"/>
      <c r="AD626" s="81"/>
      <c r="AE626" s="81"/>
      <c r="AF626" s="81"/>
      <c r="AG626" s="81"/>
      <c r="AH626" s="81"/>
      <c r="AI626" s="81">
        <f t="shared" si="106"/>
        <v>0</v>
      </c>
      <c r="AJ626" s="81"/>
      <c r="AK626" s="81"/>
      <c r="AL626" s="81"/>
      <c r="AM626" s="81"/>
      <c r="AN626" s="81"/>
      <c r="AO626" s="77">
        <f>IF(BABSIN!X626=0,,BABSIN!X626)</f>
        <v>0</v>
      </c>
      <c r="AP626" s="77"/>
      <c r="AQ626" s="77"/>
      <c r="AR626" s="77"/>
      <c r="AS626" s="77"/>
      <c r="AT626" s="77"/>
      <c r="AU626" s="77">
        <f t="shared" si="107"/>
        <v>0</v>
      </c>
      <c r="AV626" s="77"/>
      <c r="AW626" s="77"/>
      <c r="AX626" s="77"/>
      <c r="AY626" s="77"/>
      <c r="AZ626" s="77"/>
      <c r="BA626" s="99">
        <f t="shared" si="110"/>
        <v>0</v>
      </c>
      <c r="BB626" s="100"/>
      <c r="BC626" s="100"/>
      <c r="BD626" s="101"/>
      <c r="BE626" s="102">
        <f t="shared" si="111"/>
        <v>0</v>
      </c>
      <c r="BF626" s="103"/>
      <c r="BG626" s="104"/>
      <c r="BH626" s="6">
        <f t="shared" si="112"/>
        <v>0</v>
      </c>
      <c r="BI626" s="6">
        <f t="shared" si="103"/>
        <v>0</v>
      </c>
      <c r="BJ626" s="85">
        <f t="shared" si="105"/>
        <v>0</v>
      </c>
      <c r="BK626" s="85"/>
      <c r="BL626" s="85"/>
      <c r="BM626" s="85"/>
      <c r="BN626" s="86"/>
      <c r="BO626">
        <f t="shared" si="108"/>
        <v>0</v>
      </c>
      <c r="BQ626">
        <f t="shared" si="104"/>
        <v>0</v>
      </c>
    </row>
    <row r="627" spans="1:69" ht="15" hidden="1" customHeight="1" x14ac:dyDescent="0.2">
      <c r="A627" s="3"/>
      <c r="B627" s="73"/>
      <c r="C627" s="74"/>
      <c r="D627" s="74"/>
      <c r="E627" s="74"/>
      <c r="F627" s="31">
        <f t="shared" si="109"/>
        <v>0</v>
      </c>
      <c r="G627" s="13"/>
      <c r="H627" s="4"/>
      <c r="I627" s="97">
        <f>BABSIN!G627</f>
        <v>0</v>
      </c>
      <c r="J627" s="97"/>
      <c r="K627" s="97"/>
      <c r="L627" s="97"/>
      <c r="M627" s="97"/>
      <c r="N627" s="97"/>
      <c r="O627" s="97"/>
      <c r="P627" s="97"/>
      <c r="Q627" s="97"/>
      <c r="R627" s="97"/>
      <c r="S627" s="97"/>
      <c r="T627" s="97"/>
      <c r="U627" s="97"/>
      <c r="V627" s="97"/>
      <c r="W627" s="98">
        <f>BABSIN!U627</f>
        <v>0</v>
      </c>
      <c r="X627" s="98"/>
      <c r="Y627" s="98"/>
      <c r="Z627" s="68"/>
      <c r="AA627" s="68"/>
      <c r="AB627" s="68"/>
      <c r="AC627" s="68"/>
      <c r="AD627" s="81"/>
      <c r="AE627" s="81"/>
      <c r="AF627" s="81"/>
      <c r="AG627" s="81"/>
      <c r="AH627" s="81"/>
      <c r="AI627" s="81">
        <f t="shared" si="106"/>
        <v>0</v>
      </c>
      <c r="AJ627" s="81"/>
      <c r="AK627" s="81"/>
      <c r="AL627" s="81"/>
      <c r="AM627" s="81"/>
      <c r="AN627" s="81"/>
      <c r="AO627" s="77">
        <f>IF(BABSIN!X627=0,,BABSIN!X627)</f>
        <v>0</v>
      </c>
      <c r="AP627" s="77"/>
      <c r="AQ627" s="77"/>
      <c r="AR627" s="77"/>
      <c r="AS627" s="77"/>
      <c r="AT627" s="77"/>
      <c r="AU627" s="77">
        <f t="shared" si="107"/>
        <v>0</v>
      </c>
      <c r="AV627" s="77"/>
      <c r="AW627" s="77"/>
      <c r="AX627" s="77"/>
      <c r="AY627" s="77"/>
      <c r="AZ627" s="77"/>
      <c r="BA627" s="99">
        <f t="shared" si="110"/>
        <v>0</v>
      </c>
      <c r="BB627" s="100"/>
      <c r="BC627" s="100"/>
      <c r="BD627" s="101"/>
      <c r="BE627" s="102">
        <f t="shared" si="111"/>
        <v>0</v>
      </c>
      <c r="BF627" s="103"/>
      <c r="BG627" s="104"/>
      <c r="BH627" s="6">
        <f t="shared" si="112"/>
        <v>0</v>
      </c>
      <c r="BI627" s="6">
        <f t="shared" si="103"/>
        <v>0</v>
      </c>
      <c r="BJ627" s="85">
        <f t="shared" si="105"/>
        <v>0</v>
      </c>
      <c r="BK627" s="85"/>
      <c r="BL627" s="85"/>
      <c r="BM627" s="85"/>
      <c r="BN627" s="86"/>
      <c r="BO627">
        <f t="shared" si="108"/>
        <v>0</v>
      </c>
      <c r="BQ627">
        <f t="shared" si="104"/>
        <v>0</v>
      </c>
    </row>
    <row r="628" spans="1:69" ht="15" hidden="1" customHeight="1" x14ac:dyDescent="0.2">
      <c r="A628" s="3"/>
      <c r="B628" s="73"/>
      <c r="C628" s="74"/>
      <c r="D628" s="74"/>
      <c r="E628" s="74"/>
      <c r="F628" s="31">
        <f t="shared" si="109"/>
        <v>0</v>
      </c>
      <c r="G628" s="13"/>
      <c r="H628" s="4"/>
      <c r="I628" s="97">
        <f>BABSIN!G628</f>
        <v>0</v>
      </c>
      <c r="J628" s="97"/>
      <c r="K628" s="97"/>
      <c r="L628" s="97"/>
      <c r="M628" s="97"/>
      <c r="N628" s="97"/>
      <c r="O628" s="97"/>
      <c r="P628" s="97"/>
      <c r="Q628" s="97"/>
      <c r="R628" s="97"/>
      <c r="S628" s="97"/>
      <c r="T628" s="97"/>
      <c r="U628" s="97"/>
      <c r="V628" s="97"/>
      <c r="W628" s="98">
        <f>BABSIN!U628</f>
        <v>0</v>
      </c>
      <c r="X628" s="98"/>
      <c r="Y628" s="98"/>
      <c r="Z628" s="68"/>
      <c r="AA628" s="68"/>
      <c r="AB628" s="68"/>
      <c r="AC628" s="68"/>
      <c r="AD628" s="81"/>
      <c r="AE628" s="81"/>
      <c r="AF628" s="81"/>
      <c r="AG628" s="81"/>
      <c r="AH628" s="81"/>
      <c r="AI628" s="81">
        <f t="shared" si="106"/>
        <v>0</v>
      </c>
      <c r="AJ628" s="81"/>
      <c r="AK628" s="81"/>
      <c r="AL628" s="81"/>
      <c r="AM628" s="81"/>
      <c r="AN628" s="81"/>
      <c r="AO628" s="77">
        <f>IF(BABSIN!X628=0,,BABSIN!X628)</f>
        <v>0</v>
      </c>
      <c r="AP628" s="77"/>
      <c r="AQ628" s="77"/>
      <c r="AR628" s="77"/>
      <c r="AS628" s="77"/>
      <c r="AT628" s="77"/>
      <c r="AU628" s="77">
        <f t="shared" si="107"/>
        <v>0</v>
      </c>
      <c r="AV628" s="77"/>
      <c r="AW628" s="77"/>
      <c r="AX628" s="77"/>
      <c r="AY628" s="77"/>
      <c r="AZ628" s="77"/>
      <c r="BA628" s="99">
        <f t="shared" si="110"/>
        <v>0</v>
      </c>
      <c r="BB628" s="100"/>
      <c r="BC628" s="100"/>
      <c r="BD628" s="101"/>
      <c r="BE628" s="102">
        <f t="shared" si="111"/>
        <v>0</v>
      </c>
      <c r="BF628" s="103"/>
      <c r="BG628" s="104"/>
      <c r="BH628" s="6">
        <f t="shared" si="112"/>
        <v>0</v>
      </c>
      <c r="BI628" s="6">
        <f t="shared" si="103"/>
        <v>0</v>
      </c>
      <c r="BJ628" s="85">
        <f t="shared" si="105"/>
        <v>0</v>
      </c>
      <c r="BK628" s="85"/>
      <c r="BL628" s="85"/>
      <c r="BM628" s="85"/>
      <c r="BN628" s="86"/>
      <c r="BO628">
        <f t="shared" si="108"/>
        <v>0</v>
      </c>
      <c r="BQ628">
        <f t="shared" si="104"/>
        <v>0</v>
      </c>
    </row>
    <row r="629" spans="1:69" ht="15" hidden="1" customHeight="1" x14ac:dyDescent="0.2">
      <c r="A629" s="3"/>
      <c r="B629" s="73"/>
      <c r="C629" s="74"/>
      <c r="D629" s="74"/>
      <c r="E629" s="74"/>
      <c r="F629" s="31">
        <f t="shared" si="109"/>
        <v>0</v>
      </c>
      <c r="G629" s="13"/>
      <c r="H629" s="4"/>
      <c r="I629" s="97">
        <f>BABSIN!G629</f>
        <v>0</v>
      </c>
      <c r="J629" s="97"/>
      <c r="K629" s="97"/>
      <c r="L629" s="97"/>
      <c r="M629" s="97"/>
      <c r="N629" s="97"/>
      <c r="O629" s="97"/>
      <c r="P629" s="97"/>
      <c r="Q629" s="97"/>
      <c r="R629" s="97"/>
      <c r="S629" s="97"/>
      <c r="T629" s="97"/>
      <c r="U629" s="97"/>
      <c r="V629" s="97"/>
      <c r="W629" s="98">
        <f>BABSIN!U629</f>
        <v>0</v>
      </c>
      <c r="X629" s="98"/>
      <c r="Y629" s="98"/>
      <c r="Z629" s="68"/>
      <c r="AA629" s="68"/>
      <c r="AB629" s="68"/>
      <c r="AC629" s="68"/>
      <c r="AD629" s="81"/>
      <c r="AE629" s="81"/>
      <c r="AF629" s="81"/>
      <c r="AG629" s="81"/>
      <c r="AH629" s="81"/>
      <c r="AI629" s="81">
        <f t="shared" si="106"/>
        <v>0</v>
      </c>
      <c r="AJ629" s="81"/>
      <c r="AK629" s="81"/>
      <c r="AL629" s="81"/>
      <c r="AM629" s="81"/>
      <c r="AN629" s="81"/>
      <c r="AO629" s="77">
        <f>IF(BABSIN!X629=0,,BABSIN!X629)</f>
        <v>0</v>
      </c>
      <c r="AP629" s="77"/>
      <c r="AQ629" s="77"/>
      <c r="AR629" s="77"/>
      <c r="AS629" s="77"/>
      <c r="AT629" s="77"/>
      <c r="AU629" s="77">
        <f t="shared" si="107"/>
        <v>0</v>
      </c>
      <c r="AV629" s="77"/>
      <c r="AW629" s="77"/>
      <c r="AX629" s="77"/>
      <c r="AY629" s="77"/>
      <c r="AZ629" s="77"/>
      <c r="BA629" s="99">
        <f t="shared" si="110"/>
        <v>0</v>
      </c>
      <c r="BB629" s="100"/>
      <c r="BC629" s="100"/>
      <c r="BD629" s="101"/>
      <c r="BE629" s="102">
        <f t="shared" si="111"/>
        <v>0</v>
      </c>
      <c r="BF629" s="103"/>
      <c r="BG629" s="104"/>
      <c r="BH629" s="6">
        <f t="shared" si="112"/>
        <v>0</v>
      </c>
      <c r="BI629" s="6">
        <f t="shared" si="103"/>
        <v>0</v>
      </c>
      <c r="BJ629" s="85">
        <f t="shared" si="105"/>
        <v>0</v>
      </c>
      <c r="BK629" s="85"/>
      <c r="BL629" s="85"/>
      <c r="BM629" s="85"/>
      <c r="BN629" s="86"/>
      <c r="BO629">
        <f t="shared" si="108"/>
        <v>0</v>
      </c>
      <c r="BQ629">
        <f t="shared" si="104"/>
        <v>0</v>
      </c>
    </row>
    <row r="630" spans="1:69" ht="15" hidden="1" customHeight="1" x14ac:dyDescent="0.2">
      <c r="A630" s="3"/>
      <c r="B630" s="73"/>
      <c r="C630" s="74"/>
      <c r="D630" s="74"/>
      <c r="E630" s="74"/>
      <c r="F630" s="31">
        <f t="shared" si="109"/>
        <v>0</v>
      </c>
      <c r="G630" s="13"/>
      <c r="H630" s="4"/>
      <c r="I630" s="97">
        <f>BABSIN!G630</f>
        <v>0</v>
      </c>
      <c r="J630" s="97"/>
      <c r="K630" s="97"/>
      <c r="L630" s="97"/>
      <c r="M630" s="97"/>
      <c r="N630" s="97"/>
      <c r="O630" s="97"/>
      <c r="P630" s="97"/>
      <c r="Q630" s="97"/>
      <c r="R630" s="97"/>
      <c r="S630" s="97"/>
      <c r="T630" s="97"/>
      <c r="U630" s="97"/>
      <c r="V630" s="97"/>
      <c r="W630" s="98">
        <f>BABSIN!U630</f>
        <v>0</v>
      </c>
      <c r="X630" s="98"/>
      <c r="Y630" s="98"/>
      <c r="Z630" s="68"/>
      <c r="AA630" s="68"/>
      <c r="AB630" s="68"/>
      <c r="AC630" s="68"/>
      <c r="AD630" s="81"/>
      <c r="AE630" s="81"/>
      <c r="AF630" s="81"/>
      <c r="AG630" s="81"/>
      <c r="AH630" s="81"/>
      <c r="AI630" s="81">
        <f t="shared" si="106"/>
        <v>0</v>
      </c>
      <c r="AJ630" s="81"/>
      <c r="AK630" s="81"/>
      <c r="AL630" s="81"/>
      <c r="AM630" s="81"/>
      <c r="AN630" s="81"/>
      <c r="AO630" s="77">
        <f>IF(BABSIN!X630=0,,BABSIN!X630)</f>
        <v>0</v>
      </c>
      <c r="AP630" s="77"/>
      <c r="AQ630" s="77"/>
      <c r="AR630" s="77"/>
      <c r="AS630" s="77"/>
      <c r="AT630" s="77"/>
      <c r="AU630" s="77">
        <f t="shared" si="107"/>
        <v>0</v>
      </c>
      <c r="AV630" s="77"/>
      <c r="AW630" s="77"/>
      <c r="AX630" s="77"/>
      <c r="AY630" s="77"/>
      <c r="AZ630" s="77"/>
      <c r="BA630" s="99">
        <f t="shared" si="110"/>
        <v>0</v>
      </c>
      <c r="BB630" s="100"/>
      <c r="BC630" s="100"/>
      <c r="BD630" s="101"/>
      <c r="BE630" s="102">
        <f t="shared" si="111"/>
        <v>0</v>
      </c>
      <c r="BF630" s="103"/>
      <c r="BG630" s="104"/>
      <c r="BH630" s="6">
        <f t="shared" si="112"/>
        <v>0</v>
      </c>
      <c r="BI630" s="6">
        <f t="shared" si="103"/>
        <v>0</v>
      </c>
      <c r="BJ630" s="85">
        <f t="shared" si="105"/>
        <v>0</v>
      </c>
      <c r="BK630" s="85"/>
      <c r="BL630" s="85"/>
      <c r="BM630" s="85"/>
      <c r="BN630" s="86"/>
      <c r="BO630">
        <f t="shared" si="108"/>
        <v>0</v>
      </c>
      <c r="BQ630">
        <f t="shared" si="104"/>
        <v>0</v>
      </c>
    </row>
    <row r="631" spans="1:69" ht="15" hidden="1" customHeight="1" x14ac:dyDescent="0.2">
      <c r="A631" s="3"/>
      <c r="B631" s="73"/>
      <c r="C631" s="74"/>
      <c r="D631" s="74"/>
      <c r="E631" s="74"/>
      <c r="F631" s="31">
        <f t="shared" si="109"/>
        <v>0</v>
      </c>
      <c r="G631" s="13"/>
      <c r="H631" s="4"/>
      <c r="I631" s="97">
        <f>BABSIN!G631</f>
        <v>0</v>
      </c>
      <c r="J631" s="97"/>
      <c r="K631" s="97"/>
      <c r="L631" s="97"/>
      <c r="M631" s="97"/>
      <c r="N631" s="97"/>
      <c r="O631" s="97"/>
      <c r="P631" s="97"/>
      <c r="Q631" s="97"/>
      <c r="R631" s="97"/>
      <c r="S631" s="97"/>
      <c r="T631" s="97"/>
      <c r="U631" s="97"/>
      <c r="V631" s="97"/>
      <c r="W631" s="98">
        <f>BABSIN!U631</f>
        <v>0</v>
      </c>
      <c r="X631" s="98"/>
      <c r="Y631" s="98"/>
      <c r="Z631" s="68"/>
      <c r="AA631" s="68"/>
      <c r="AB631" s="68"/>
      <c r="AC631" s="68"/>
      <c r="AD631" s="81"/>
      <c r="AE631" s="81"/>
      <c r="AF631" s="81"/>
      <c r="AG631" s="81"/>
      <c r="AH631" s="81"/>
      <c r="AI631" s="81">
        <f t="shared" si="106"/>
        <v>0</v>
      </c>
      <c r="AJ631" s="81"/>
      <c r="AK631" s="81"/>
      <c r="AL631" s="81"/>
      <c r="AM631" s="81"/>
      <c r="AN631" s="81"/>
      <c r="AO631" s="77">
        <f>IF(BABSIN!X631=0,,BABSIN!X631)</f>
        <v>0</v>
      </c>
      <c r="AP631" s="77"/>
      <c r="AQ631" s="77"/>
      <c r="AR631" s="77"/>
      <c r="AS631" s="77"/>
      <c r="AT631" s="77"/>
      <c r="AU631" s="77">
        <f t="shared" si="107"/>
        <v>0</v>
      </c>
      <c r="AV631" s="77"/>
      <c r="AW631" s="77"/>
      <c r="AX631" s="77"/>
      <c r="AY631" s="77"/>
      <c r="AZ631" s="77"/>
      <c r="BA631" s="99">
        <f t="shared" si="110"/>
        <v>0</v>
      </c>
      <c r="BB631" s="100"/>
      <c r="BC631" s="100"/>
      <c r="BD631" s="101"/>
      <c r="BE631" s="102">
        <f t="shared" si="111"/>
        <v>0</v>
      </c>
      <c r="BF631" s="103"/>
      <c r="BG631" s="104"/>
      <c r="BH631" s="6">
        <f t="shared" si="112"/>
        <v>0</v>
      </c>
      <c r="BI631" s="6">
        <f t="shared" si="103"/>
        <v>0</v>
      </c>
      <c r="BJ631" s="85">
        <f t="shared" si="105"/>
        <v>0</v>
      </c>
      <c r="BK631" s="85"/>
      <c r="BL631" s="85"/>
      <c r="BM631" s="85"/>
      <c r="BN631" s="86"/>
      <c r="BO631">
        <f t="shared" si="108"/>
        <v>0</v>
      </c>
      <c r="BQ631">
        <f t="shared" si="104"/>
        <v>0</v>
      </c>
    </row>
    <row r="632" spans="1:69" ht="15" hidden="1" customHeight="1" x14ac:dyDescent="0.2">
      <c r="A632" s="3"/>
      <c r="B632" s="73"/>
      <c r="C632" s="74"/>
      <c r="D632" s="74"/>
      <c r="E632" s="74"/>
      <c r="F632" s="31">
        <f t="shared" si="109"/>
        <v>0</v>
      </c>
      <c r="G632" s="13"/>
      <c r="H632" s="4"/>
      <c r="I632" s="97">
        <f>BABSIN!G632</f>
        <v>0</v>
      </c>
      <c r="J632" s="97"/>
      <c r="K632" s="97"/>
      <c r="L632" s="97"/>
      <c r="M632" s="97"/>
      <c r="N632" s="97"/>
      <c r="O632" s="97"/>
      <c r="P632" s="97"/>
      <c r="Q632" s="97"/>
      <c r="R632" s="97"/>
      <c r="S632" s="97"/>
      <c r="T632" s="97"/>
      <c r="U632" s="97"/>
      <c r="V632" s="97"/>
      <c r="W632" s="98">
        <f>BABSIN!U632</f>
        <v>0</v>
      </c>
      <c r="X632" s="98"/>
      <c r="Y632" s="98"/>
      <c r="Z632" s="68"/>
      <c r="AA632" s="68"/>
      <c r="AB632" s="68"/>
      <c r="AC632" s="68"/>
      <c r="AD632" s="81"/>
      <c r="AE632" s="81"/>
      <c r="AF632" s="81"/>
      <c r="AG632" s="81"/>
      <c r="AH632" s="81"/>
      <c r="AI632" s="81">
        <f t="shared" si="106"/>
        <v>0</v>
      </c>
      <c r="AJ632" s="81"/>
      <c r="AK632" s="81"/>
      <c r="AL632" s="81"/>
      <c r="AM632" s="81"/>
      <c r="AN632" s="81"/>
      <c r="AO632" s="77">
        <f>IF(BABSIN!X632=0,,BABSIN!X632)</f>
        <v>0</v>
      </c>
      <c r="AP632" s="77"/>
      <c r="AQ632" s="77"/>
      <c r="AR632" s="77"/>
      <c r="AS632" s="77"/>
      <c r="AT632" s="77"/>
      <c r="AU632" s="77">
        <f t="shared" si="107"/>
        <v>0</v>
      </c>
      <c r="AV632" s="77"/>
      <c r="AW632" s="77"/>
      <c r="AX632" s="77"/>
      <c r="AY632" s="77"/>
      <c r="AZ632" s="77"/>
      <c r="BA632" s="99">
        <f t="shared" si="110"/>
        <v>0</v>
      </c>
      <c r="BB632" s="100"/>
      <c r="BC632" s="100"/>
      <c r="BD632" s="101"/>
      <c r="BE632" s="102">
        <f t="shared" si="111"/>
        <v>0</v>
      </c>
      <c r="BF632" s="103"/>
      <c r="BG632" s="104"/>
      <c r="BH632" s="6">
        <f t="shared" si="112"/>
        <v>0</v>
      </c>
      <c r="BI632" s="6">
        <f t="shared" si="103"/>
        <v>0</v>
      </c>
      <c r="BJ632" s="85">
        <f t="shared" si="105"/>
        <v>0</v>
      </c>
      <c r="BK632" s="85"/>
      <c r="BL632" s="85"/>
      <c r="BM632" s="85"/>
      <c r="BN632" s="86"/>
      <c r="BO632">
        <f t="shared" si="108"/>
        <v>0</v>
      </c>
      <c r="BQ632">
        <f t="shared" si="104"/>
        <v>0</v>
      </c>
    </row>
    <row r="633" spans="1:69" ht="15" hidden="1" customHeight="1" x14ac:dyDescent="0.2">
      <c r="A633" s="3"/>
      <c r="B633" s="73"/>
      <c r="C633" s="74"/>
      <c r="D633" s="74"/>
      <c r="E633" s="74"/>
      <c r="F633" s="31">
        <f t="shared" si="109"/>
        <v>0</v>
      </c>
      <c r="G633" s="13"/>
      <c r="H633" s="4"/>
      <c r="I633" s="97">
        <f>BABSIN!G633</f>
        <v>0</v>
      </c>
      <c r="J633" s="97"/>
      <c r="K633" s="97"/>
      <c r="L633" s="97"/>
      <c r="M633" s="97"/>
      <c r="N633" s="97"/>
      <c r="O633" s="97"/>
      <c r="P633" s="97"/>
      <c r="Q633" s="97"/>
      <c r="R633" s="97"/>
      <c r="S633" s="97"/>
      <c r="T633" s="97"/>
      <c r="U633" s="97"/>
      <c r="V633" s="97"/>
      <c r="W633" s="98">
        <f>BABSIN!U633</f>
        <v>0</v>
      </c>
      <c r="X633" s="98"/>
      <c r="Y633" s="98"/>
      <c r="Z633" s="68"/>
      <c r="AA633" s="68"/>
      <c r="AB633" s="68"/>
      <c r="AC633" s="68"/>
      <c r="AD633" s="81"/>
      <c r="AE633" s="81"/>
      <c r="AF633" s="81"/>
      <c r="AG633" s="81"/>
      <c r="AH633" s="81"/>
      <c r="AI633" s="81">
        <f t="shared" si="106"/>
        <v>0</v>
      </c>
      <c r="AJ633" s="81"/>
      <c r="AK633" s="81"/>
      <c r="AL633" s="81"/>
      <c r="AM633" s="81"/>
      <c r="AN633" s="81"/>
      <c r="AO633" s="77">
        <f>IF(BABSIN!X633=0,,BABSIN!X633)</f>
        <v>0</v>
      </c>
      <c r="AP633" s="77"/>
      <c r="AQ633" s="77"/>
      <c r="AR633" s="77"/>
      <c r="AS633" s="77"/>
      <c r="AT633" s="77"/>
      <c r="AU633" s="77">
        <f t="shared" si="107"/>
        <v>0</v>
      </c>
      <c r="AV633" s="77"/>
      <c r="AW633" s="77"/>
      <c r="AX633" s="77"/>
      <c r="AY633" s="77"/>
      <c r="AZ633" s="77"/>
      <c r="BA633" s="99">
        <f t="shared" si="110"/>
        <v>0</v>
      </c>
      <c r="BB633" s="100"/>
      <c r="BC633" s="100"/>
      <c r="BD633" s="101"/>
      <c r="BE633" s="102">
        <f t="shared" si="111"/>
        <v>0</v>
      </c>
      <c r="BF633" s="103"/>
      <c r="BG633" s="104"/>
      <c r="BH633" s="6">
        <f t="shared" si="112"/>
        <v>0</v>
      </c>
      <c r="BI633" s="6">
        <f t="shared" si="103"/>
        <v>0</v>
      </c>
      <c r="BJ633" s="85">
        <f t="shared" si="105"/>
        <v>0</v>
      </c>
      <c r="BK633" s="85"/>
      <c r="BL633" s="85"/>
      <c r="BM633" s="85"/>
      <c r="BN633" s="86"/>
      <c r="BO633">
        <f t="shared" si="108"/>
        <v>0</v>
      </c>
      <c r="BQ633">
        <f t="shared" si="104"/>
        <v>0</v>
      </c>
    </row>
    <row r="634" spans="1:69" ht="15" hidden="1" customHeight="1" x14ac:dyDescent="0.2">
      <c r="A634" s="3"/>
      <c r="B634" s="73"/>
      <c r="C634" s="74"/>
      <c r="D634" s="74"/>
      <c r="E634" s="74"/>
      <c r="F634" s="31">
        <f t="shared" si="109"/>
        <v>0</v>
      </c>
      <c r="G634" s="13"/>
      <c r="H634" s="4"/>
      <c r="I634" s="97">
        <f>BABSIN!G634</f>
        <v>0</v>
      </c>
      <c r="J634" s="97"/>
      <c r="K634" s="97"/>
      <c r="L634" s="97"/>
      <c r="M634" s="97"/>
      <c r="N634" s="97"/>
      <c r="O634" s="97"/>
      <c r="P634" s="97"/>
      <c r="Q634" s="97"/>
      <c r="R634" s="97"/>
      <c r="S634" s="97"/>
      <c r="T634" s="97"/>
      <c r="U634" s="97"/>
      <c r="V634" s="97"/>
      <c r="W634" s="98">
        <f>BABSIN!U634</f>
        <v>0</v>
      </c>
      <c r="X634" s="98"/>
      <c r="Y634" s="98"/>
      <c r="Z634" s="68"/>
      <c r="AA634" s="68"/>
      <c r="AB634" s="68"/>
      <c r="AC634" s="68"/>
      <c r="AD634" s="81"/>
      <c r="AE634" s="81"/>
      <c r="AF634" s="81"/>
      <c r="AG634" s="81"/>
      <c r="AH634" s="81"/>
      <c r="AI634" s="81">
        <f t="shared" si="106"/>
        <v>0</v>
      </c>
      <c r="AJ634" s="81"/>
      <c r="AK634" s="81"/>
      <c r="AL634" s="81"/>
      <c r="AM634" s="81"/>
      <c r="AN634" s="81"/>
      <c r="AO634" s="77">
        <f>IF(BABSIN!X634=0,,BABSIN!X634)</f>
        <v>0</v>
      </c>
      <c r="AP634" s="77"/>
      <c r="AQ634" s="77"/>
      <c r="AR634" s="77"/>
      <c r="AS634" s="77"/>
      <c r="AT634" s="77"/>
      <c r="AU634" s="77">
        <f t="shared" si="107"/>
        <v>0</v>
      </c>
      <c r="AV634" s="77"/>
      <c r="AW634" s="77"/>
      <c r="AX634" s="77"/>
      <c r="AY634" s="77"/>
      <c r="AZ634" s="77"/>
      <c r="BA634" s="99">
        <f t="shared" si="110"/>
        <v>0</v>
      </c>
      <c r="BB634" s="100"/>
      <c r="BC634" s="100"/>
      <c r="BD634" s="101"/>
      <c r="BE634" s="102">
        <f t="shared" si="111"/>
        <v>0</v>
      </c>
      <c r="BF634" s="103"/>
      <c r="BG634" s="104"/>
      <c r="BH634" s="6">
        <f t="shared" si="112"/>
        <v>0</v>
      </c>
      <c r="BI634" s="6">
        <f t="shared" si="103"/>
        <v>0</v>
      </c>
      <c r="BJ634" s="85">
        <f t="shared" si="105"/>
        <v>0</v>
      </c>
      <c r="BK634" s="85"/>
      <c r="BL634" s="85"/>
      <c r="BM634" s="85"/>
      <c r="BN634" s="86"/>
      <c r="BO634">
        <f t="shared" si="108"/>
        <v>0</v>
      </c>
      <c r="BQ634">
        <f t="shared" si="104"/>
        <v>0</v>
      </c>
    </row>
    <row r="635" spans="1:69" ht="15" hidden="1" customHeight="1" x14ac:dyDescent="0.2">
      <c r="A635" s="3"/>
      <c r="B635" s="73"/>
      <c r="C635" s="74"/>
      <c r="D635" s="74"/>
      <c r="E635" s="74"/>
      <c r="F635" s="31">
        <f t="shared" si="109"/>
        <v>0</v>
      </c>
      <c r="G635" s="13"/>
      <c r="H635" s="4"/>
      <c r="I635" s="97">
        <f>BABSIN!G635</f>
        <v>0</v>
      </c>
      <c r="J635" s="97"/>
      <c r="K635" s="97"/>
      <c r="L635" s="97"/>
      <c r="M635" s="97"/>
      <c r="N635" s="97"/>
      <c r="O635" s="97"/>
      <c r="P635" s="97"/>
      <c r="Q635" s="97"/>
      <c r="R635" s="97"/>
      <c r="S635" s="97"/>
      <c r="T635" s="97"/>
      <c r="U635" s="97"/>
      <c r="V635" s="97"/>
      <c r="W635" s="98">
        <f>BABSIN!U635</f>
        <v>0</v>
      </c>
      <c r="X635" s="98"/>
      <c r="Y635" s="98"/>
      <c r="Z635" s="68"/>
      <c r="AA635" s="68"/>
      <c r="AB635" s="68"/>
      <c r="AC635" s="68"/>
      <c r="AD635" s="81"/>
      <c r="AE635" s="81"/>
      <c r="AF635" s="81"/>
      <c r="AG635" s="81"/>
      <c r="AH635" s="81"/>
      <c r="AI635" s="81">
        <f t="shared" si="106"/>
        <v>0</v>
      </c>
      <c r="AJ635" s="81"/>
      <c r="AK635" s="81"/>
      <c r="AL635" s="81"/>
      <c r="AM635" s="81"/>
      <c r="AN635" s="81"/>
      <c r="AO635" s="77">
        <f>IF(BABSIN!X635=0,,BABSIN!X635)</f>
        <v>0</v>
      </c>
      <c r="AP635" s="77"/>
      <c r="AQ635" s="77"/>
      <c r="AR635" s="77"/>
      <c r="AS635" s="77"/>
      <c r="AT635" s="77"/>
      <c r="AU635" s="77">
        <f t="shared" si="107"/>
        <v>0</v>
      </c>
      <c r="AV635" s="77"/>
      <c r="AW635" s="77"/>
      <c r="AX635" s="77"/>
      <c r="AY635" s="77"/>
      <c r="AZ635" s="77"/>
      <c r="BA635" s="99">
        <f t="shared" si="110"/>
        <v>0</v>
      </c>
      <c r="BB635" s="100"/>
      <c r="BC635" s="100"/>
      <c r="BD635" s="101"/>
      <c r="BE635" s="102">
        <f t="shared" si="111"/>
        <v>0</v>
      </c>
      <c r="BF635" s="103"/>
      <c r="BG635" s="104"/>
      <c r="BH635" s="6">
        <f t="shared" si="112"/>
        <v>0</v>
      </c>
      <c r="BI635" s="6">
        <f t="shared" si="103"/>
        <v>0</v>
      </c>
      <c r="BJ635" s="85">
        <f t="shared" si="105"/>
        <v>0</v>
      </c>
      <c r="BK635" s="85"/>
      <c r="BL635" s="85"/>
      <c r="BM635" s="85"/>
      <c r="BN635" s="86"/>
      <c r="BO635">
        <f t="shared" si="108"/>
        <v>0</v>
      </c>
      <c r="BQ635">
        <f t="shared" si="104"/>
        <v>0</v>
      </c>
    </row>
    <row r="636" spans="1:69" ht="15" hidden="1" customHeight="1" x14ac:dyDescent="0.2">
      <c r="A636" s="3"/>
      <c r="B636" s="73"/>
      <c r="C636" s="74"/>
      <c r="D636" s="74"/>
      <c r="E636" s="74"/>
      <c r="F636" s="31">
        <f t="shared" si="109"/>
        <v>0</v>
      </c>
      <c r="G636" s="13"/>
      <c r="H636" s="4"/>
      <c r="I636" s="97">
        <f>BABSIN!G636</f>
        <v>0</v>
      </c>
      <c r="J636" s="97"/>
      <c r="K636" s="97"/>
      <c r="L636" s="97"/>
      <c r="M636" s="97"/>
      <c r="N636" s="97"/>
      <c r="O636" s="97"/>
      <c r="P636" s="97"/>
      <c r="Q636" s="97"/>
      <c r="R636" s="97"/>
      <c r="S636" s="97"/>
      <c r="T636" s="97"/>
      <c r="U636" s="97"/>
      <c r="V636" s="97"/>
      <c r="W636" s="98">
        <f>BABSIN!U636</f>
        <v>0</v>
      </c>
      <c r="X636" s="98"/>
      <c r="Y636" s="98"/>
      <c r="Z636" s="68"/>
      <c r="AA636" s="68"/>
      <c r="AB636" s="68"/>
      <c r="AC636" s="68"/>
      <c r="AD636" s="81"/>
      <c r="AE636" s="81"/>
      <c r="AF636" s="81"/>
      <c r="AG636" s="81"/>
      <c r="AH636" s="81"/>
      <c r="AI636" s="81">
        <f t="shared" si="106"/>
        <v>0</v>
      </c>
      <c r="AJ636" s="81"/>
      <c r="AK636" s="81"/>
      <c r="AL636" s="81"/>
      <c r="AM636" s="81"/>
      <c r="AN636" s="81"/>
      <c r="AO636" s="77">
        <f>IF(BABSIN!X636=0,,BABSIN!X636)</f>
        <v>0</v>
      </c>
      <c r="AP636" s="77"/>
      <c r="AQ636" s="77"/>
      <c r="AR636" s="77"/>
      <c r="AS636" s="77"/>
      <c r="AT636" s="77"/>
      <c r="AU636" s="77">
        <f t="shared" si="107"/>
        <v>0</v>
      </c>
      <c r="AV636" s="77"/>
      <c r="AW636" s="77"/>
      <c r="AX636" s="77"/>
      <c r="AY636" s="77"/>
      <c r="AZ636" s="77"/>
      <c r="BA636" s="99">
        <f t="shared" si="110"/>
        <v>0</v>
      </c>
      <c r="BB636" s="100"/>
      <c r="BC636" s="100"/>
      <c r="BD636" s="101"/>
      <c r="BE636" s="102">
        <f t="shared" si="111"/>
        <v>0</v>
      </c>
      <c r="BF636" s="103"/>
      <c r="BG636" s="104"/>
      <c r="BH636" s="6">
        <f t="shared" si="112"/>
        <v>0</v>
      </c>
      <c r="BI636" s="6">
        <f t="shared" si="103"/>
        <v>0</v>
      </c>
      <c r="BJ636" s="85">
        <f t="shared" si="105"/>
        <v>0</v>
      </c>
      <c r="BK636" s="85"/>
      <c r="BL636" s="85"/>
      <c r="BM636" s="85"/>
      <c r="BN636" s="86"/>
      <c r="BO636">
        <f t="shared" si="108"/>
        <v>0</v>
      </c>
      <c r="BQ636">
        <f t="shared" si="104"/>
        <v>0</v>
      </c>
    </row>
    <row r="637" spans="1:69" ht="15" hidden="1" customHeight="1" x14ac:dyDescent="0.2">
      <c r="A637" s="3"/>
      <c r="B637" s="73"/>
      <c r="C637" s="74"/>
      <c r="D637" s="74"/>
      <c r="E637" s="74"/>
      <c r="F637" s="31">
        <f t="shared" si="109"/>
        <v>0</v>
      </c>
      <c r="G637" s="13"/>
      <c r="H637" s="4"/>
      <c r="I637" s="97">
        <f>BABSIN!G637</f>
        <v>0</v>
      </c>
      <c r="J637" s="97"/>
      <c r="K637" s="97"/>
      <c r="L637" s="97"/>
      <c r="M637" s="97"/>
      <c r="N637" s="97"/>
      <c r="O637" s="97"/>
      <c r="P637" s="97"/>
      <c r="Q637" s="97"/>
      <c r="R637" s="97"/>
      <c r="S637" s="97"/>
      <c r="T637" s="97"/>
      <c r="U637" s="97"/>
      <c r="V637" s="97"/>
      <c r="W637" s="98">
        <f>BABSIN!U637</f>
        <v>0</v>
      </c>
      <c r="X637" s="98"/>
      <c r="Y637" s="98"/>
      <c r="Z637" s="68"/>
      <c r="AA637" s="68"/>
      <c r="AB637" s="68"/>
      <c r="AC637" s="68"/>
      <c r="AD637" s="81"/>
      <c r="AE637" s="81"/>
      <c r="AF637" s="81"/>
      <c r="AG637" s="81"/>
      <c r="AH637" s="81"/>
      <c r="AI637" s="81">
        <f t="shared" si="106"/>
        <v>0</v>
      </c>
      <c r="AJ637" s="81"/>
      <c r="AK637" s="81"/>
      <c r="AL637" s="81"/>
      <c r="AM637" s="81"/>
      <c r="AN637" s="81"/>
      <c r="AO637" s="77">
        <f>IF(BABSIN!X637=0,,BABSIN!X637)</f>
        <v>0</v>
      </c>
      <c r="AP637" s="77"/>
      <c r="AQ637" s="77"/>
      <c r="AR637" s="77"/>
      <c r="AS637" s="77"/>
      <c r="AT637" s="77"/>
      <c r="AU637" s="77">
        <f t="shared" si="107"/>
        <v>0</v>
      </c>
      <c r="AV637" s="77"/>
      <c r="AW637" s="77"/>
      <c r="AX637" s="77"/>
      <c r="AY637" s="77"/>
      <c r="AZ637" s="77"/>
      <c r="BA637" s="99">
        <f t="shared" si="110"/>
        <v>0</v>
      </c>
      <c r="BB637" s="100"/>
      <c r="BC637" s="100"/>
      <c r="BD637" s="101"/>
      <c r="BE637" s="102">
        <f t="shared" si="111"/>
        <v>0</v>
      </c>
      <c r="BF637" s="103"/>
      <c r="BG637" s="104"/>
      <c r="BH637" s="6">
        <f t="shared" si="112"/>
        <v>0</v>
      </c>
      <c r="BI637" s="6">
        <f t="shared" si="103"/>
        <v>0</v>
      </c>
      <c r="BJ637" s="85">
        <f t="shared" si="105"/>
        <v>0</v>
      </c>
      <c r="BK637" s="85"/>
      <c r="BL637" s="85"/>
      <c r="BM637" s="85"/>
      <c r="BN637" s="86"/>
      <c r="BO637">
        <f t="shared" si="108"/>
        <v>0</v>
      </c>
      <c r="BQ637">
        <f t="shared" si="104"/>
        <v>0</v>
      </c>
    </row>
    <row r="638" spans="1:69" ht="15" hidden="1" customHeight="1" x14ac:dyDescent="0.2">
      <c r="A638" s="3"/>
      <c r="B638" s="73"/>
      <c r="C638" s="74"/>
      <c r="D638" s="74"/>
      <c r="E638" s="74"/>
      <c r="F638" s="31">
        <f t="shared" si="109"/>
        <v>0</v>
      </c>
      <c r="G638" s="13"/>
      <c r="H638" s="4"/>
      <c r="I638" s="97">
        <f>BABSIN!G638</f>
        <v>0</v>
      </c>
      <c r="J638" s="97"/>
      <c r="K638" s="97"/>
      <c r="L638" s="97"/>
      <c r="M638" s="97"/>
      <c r="N638" s="97"/>
      <c r="O638" s="97"/>
      <c r="P638" s="97"/>
      <c r="Q638" s="97"/>
      <c r="R638" s="97"/>
      <c r="S638" s="97"/>
      <c r="T638" s="97"/>
      <c r="U638" s="97"/>
      <c r="V638" s="97"/>
      <c r="W638" s="98">
        <f>BABSIN!U638</f>
        <v>0</v>
      </c>
      <c r="X638" s="98"/>
      <c r="Y638" s="98"/>
      <c r="Z638" s="68"/>
      <c r="AA638" s="68"/>
      <c r="AB638" s="68"/>
      <c r="AC638" s="68"/>
      <c r="AD638" s="81"/>
      <c r="AE638" s="81"/>
      <c r="AF638" s="81"/>
      <c r="AG638" s="81"/>
      <c r="AH638" s="81"/>
      <c r="AI638" s="81">
        <f t="shared" si="106"/>
        <v>0</v>
      </c>
      <c r="AJ638" s="81"/>
      <c r="AK638" s="81"/>
      <c r="AL638" s="81"/>
      <c r="AM638" s="81"/>
      <c r="AN638" s="81"/>
      <c r="AO638" s="77">
        <f>IF(BABSIN!X638=0,,BABSIN!X638)</f>
        <v>0</v>
      </c>
      <c r="AP638" s="77"/>
      <c r="AQ638" s="77"/>
      <c r="AR638" s="77"/>
      <c r="AS638" s="77"/>
      <c r="AT638" s="77"/>
      <c r="AU638" s="77">
        <f t="shared" si="107"/>
        <v>0</v>
      </c>
      <c r="AV638" s="77"/>
      <c r="AW638" s="77"/>
      <c r="AX638" s="77"/>
      <c r="AY638" s="77"/>
      <c r="AZ638" s="77"/>
      <c r="BA638" s="99">
        <f t="shared" si="110"/>
        <v>0</v>
      </c>
      <c r="BB638" s="100"/>
      <c r="BC638" s="100"/>
      <c r="BD638" s="101"/>
      <c r="BE638" s="102">
        <f t="shared" si="111"/>
        <v>0</v>
      </c>
      <c r="BF638" s="103"/>
      <c r="BG638" s="104"/>
      <c r="BH638" s="6">
        <f t="shared" si="112"/>
        <v>0</v>
      </c>
      <c r="BI638" s="6">
        <f t="shared" si="103"/>
        <v>0</v>
      </c>
      <c r="BJ638" s="85">
        <f t="shared" si="105"/>
        <v>0</v>
      </c>
      <c r="BK638" s="85"/>
      <c r="BL638" s="85"/>
      <c r="BM638" s="85"/>
      <c r="BN638" s="86"/>
      <c r="BO638">
        <f t="shared" si="108"/>
        <v>0</v>
      </c>
      <c r="BQ638">
        <f t="shared" si="104"/>
        <v>0</v>
      </c>
    </row>
    <row r="639" spans="1:69" ht="15" hidden="1" customHeight="1" x14ac:dyDescent="0.2">
      <c r="A639" s="3"/>
      <c r="B639" s="73"/>
      <c r="C639" s="74"/>
      <c r="D639" s="74"/>
      <c r="E639" s="74"/>
      <c r="F639" s="31">
        <f t="shared" si="109"/>
        <v>0</v>
      </c>
      <c r="G639" s="13"/>
      <c r="H639" s="4"/>
      <c r="I639" s="97">
        <f>BABSIN!G639</f>
        <v>0</v>
      </c>
      <c r="J639" s="97"/>
      <c r="K639" s="97"/>
      <c r="L639" s="97"/>
      <c r="M639" s="97"/>
      <c r="N639" s="97"/>
      <c r="O639" s="97"/>
      <c r="P639" s="97"/>
      <c r="Q639" s="97"/>
      <c r="R639" s="97"/>
      <c r="S639" s="97"/>
      <c r="T639" s="97"/>
      <c r="U639" s="97"/>
      <c r="V639" s="97"/>
      <c r="W639" s="98">
        <f>BABSIN!U639</f>
        <v>0</v>
      </c>
      <c r="X639" s="98"/>
      <c r="Y639" s="98"/>
      <c r="Z639" s="68"/>
      <c r="AA639" s="68"/>
      <c r="AB639" s="68"/>
      <c r="AC639" s="68"/>
      <c r="AD639" s="81"/>
      <c r="AE639" s="81"/>
      <c r="AF639" s="81"/>
      <c r="AG639" s="81"/>
      <c r="AH639" s="81"/>
      <c r="AI639" s="81">
        <f t="shared" si="106"/>
        <v>0</v>
      </c>
      <c r="AJ639" s="81"/>
      <c r="AK639" s="81"/>
      <c r="AL639" s="81"/>
      <c r="AM639" s="81"/>
      <c r="AN639" s="81"/>
      <c r="AO639" s="77">
        <f>IF(BABSIN!X639=0,,BABSIN!X639)</f>
        <v>0</v>
      </c>
      <c r="AP639" s="77"/>
      <c r="AQ639" s="77"/>
      <c r="AR639" s="77"/>
      <c r="AS639" s="77"/>
      <c r="AT639" s="77"/>
      <c r="AU639" s="77">
        <f t="shared" si="107"/>
        <v>0</v>
      </c>
      <c r="AV639" s="77"/>
      <c r="AW639" s="77"/>
      <c r="AX639" s="77"/>
      <c r="AY639" s="77"/>
      <c r="AZ639" s="77"/>
      <c r="BA639" s="99">
        <f t="shared" si="110"/>
        <v>0</v>
      </c>
      <c r="BB639" s="100"/>
      <c r="BC639" s="100"/>
      <c r="BD639" s="101"/>
      <c r="BE639" s="102">
        <f t="shared" si="111"/>
        <v>0</v>
      </c>
      <c r="BF639" s="103"/>
      <c r="BG639" s="104"/>
      <c r="BH639" s="6">
        <f t="shared" si="112"/>
        <v>0</v>
      </c>
      <c r="BI639" s="6">
        <f t="shared" si="103"/>
        <v>0</v>
      </c>
      <c r="BJ639" s="85">
        <f t="shared" si="105"/>
        <v>0</v>
      </c>
      <c r="BK639" s="85"/>
      <c r="BL639" s="85"/>
      <c r="BM639" s="85"/>
      <c r="BN639" s="86"/>
      <c r="BO639">
        <f t="shared" si="108"/>
        <v>0</v>
      </c>
      <c r="BQ639">
        <f t="shared" si="104"/>
        <v>0</v>
      </c>
    </row>
    <row r="640" spans="1:69" ht="15" hidden="1" customHeight="1" x14ac:dyDescent="0.2">
      <c r="A640" s="3"/>
      <c r="B640" s="73"/>
      <c r="C640" s="74"/>
      <c r="D640" s="74"/>
      <c r="E640" s="74"/>
      <c r="F640" s="31">
        <f t="shared" si="109"/>
        <v>0</v>
      </c>
      <c r="G640" s="13"/>
      <c r="H640" s="4"/>
      <c r="I640" s="97">
        <f>BABSIN!G640</f>
        <v>0</v>
      </c>
      <c r="J640" s="97"/>
      <c r="K640" s="97"/>
      <c r="L640" s="97"/>
      <c r="M640" s="97"/>
      <c r="N640" s="97"/>
      <c r="O640" s="97"/>
      <c r="P640" s="97"/>
      <c r="Q640" s="97"/>
      <c r="R640" s="97"/>
      <c r="S640" s="97"/>
      <c r="T640" s="97"/>
      <c r="U640" s="97"/>
      <c r="V640" s="97"/>
      <c r="W640" s="98">
        <f>BABSIN!U640</f>
        <v>0</v>
      </c>
      <c r="X640" s="98"/>
      <c r="Y640" s="98"/>
      <c r="Z640" s="68"/>
      <c r="AA640" s="68"/>
      <c r="AB640" s="68"/>
      <c r="AC640" s="68"/>
      <c r="AD640" s="81"/>
      <c r="AE640" s="81"/>
      <c r="AF640" s="81"/>
      <c r="AG640" s="81"/>
      <c r="AH640" s="81"/>
      <c r="AI640" s="81">
        <f t="shared" si="106"/>
        <v>0</v>
      </c>
      <c r="AJ640" s="81"/>
      <c r="AK640" s="81"/>
      <c r="AL640" s="81"/>
      <c r="AM640" s="81"/>
      <c r="AN640" s="81"/>
      <c r="AO640" s="77">
        <f>IF(BABSIN!X640=0,,BABSIN!X640)</f>
        <v>0</v>
      </c>
      <c r="AP640" s="77"/>
      <c r="AQ640" s="77"/>
      <c r="AR640" s="77"/>
      <c r="AS640" s="77"/>
      <c r="AT640" s="77"/>
      <c r="AU640" s="77">
        <f t="shared" si="107"/>
        <v>0</v>
      </c>
      <c r="AV640" s="77"/>
      <c r="AW640" s="77"/>
      <c r="AX640" s="77"/>
      <c r="AY640" s="77"/>
      <c r="AZ640" s="77"/>
      <c r="BA640" s="99">
        <f t="shared" si="110"/>
        <v>0</v>
      </c>
      <c r="BB640" s="100"/>
      <c r="BC640" s="100"/>
      <c r="BD640" s="101"/>
      <c r="BE640" s="102">
        <f t="shared" si="111"/>
        <v>0</v>
      </c>
      <c r="BF640" s="103"/>
      <c r="BG640" s="104"/>
      <c r="BH640" s="6">
        <f t="shared" si="112"/>
        <v>0</v>
      </c>
      <c r="BI640" s="6">
        <f t="shared" si="103"/>
        <v>0</v>
      </c>
      <c r="BJ640" s="85">
        <f t="shared" si="105"/>
        <v>0</v>
      </c>
      <c r="BK640" s="85"/>
      <c r="BL640" s="85"/>
      <c r="BM640" s="85"/>
      <c r="BN640" s="86"/>
      <c r="BO640">
        <f t="shared" si="108"/>
        <v>0</v>
      </c>
      <c r="BQ640">
        <f t="shared" si="104"/>
        <v>0</v>
      </c>
    </row>
    <row r="641" spans="1:69" ht="15" hidden="1" customHeight="1" x14ac:dyDescent="0.2">
      <c r="A641" s="3"/>
      <c r="B641" s="73"/>
      <c r="C641" s="74"/>
      <c r="D641" s="74"/>
      <c r="E641" s="74"/>
      <c r="F641" s="31">
        <f t="shared" si="109"/>
        <v>0</v>
      </c>
      <c r="G641" s="13"/>
      <c r="H641" s="4"/>
      <c r="I641" s="97">
        <f>BABSIN!G641</f>
        <v>0</v>
      </c>
      <c r="J641" s="97"/>
      <c r="K641" s="97"/>
      <c r="L641" s="97"/>
      <c r="M641" s="97"/>
      <c r="N641" s="97"/>
      <c r="O641" s="97"/>
      <c r="P641" s="97"/>
      <c r="Q641" s="97"/>
      <c r="R641" s="97"/>
      <c r="S641" s="97"/>
      <c r="T641" s="97"/>
      <c r="U641" s="97"/>
      <c r="V641" s="97"/>
      <c r="W641" s="98">
        <f>BABSIN!U641</f>
        <v>0</v>
      </c>
      <c r="X641" s="98"/>
      <c r="Y641" s="98"/>
      <c r="Z641" s="68"/>
      <c r="AA641" s="68"/>
      <c r="AB641" s="68"/>
      <c r="AC641" s="68"/>
      <c r="AD641" s="81"/>
      <c r="AE641" s="81"/>
      <c r="AF641" s="81"/>
      <c r="AG641" s="81"/>
      <c r="AH641" s="81"/>
      <c r="AI641" s="81">
        <f t="shared" si="106"/>
        <v>0</v>
      </c>
      <c r="AJ641" s="81"/>
      <c r="AK641" s="81"/>
      <c r="AL641" s="81"/>
      <c r="AM641" s="81"/>
      <c r="AN641" s="81"/>
      <c r="AO641" s="77">
        <f>IF(BABSIN!X641=0,,BABSIN!X641)</f>
        <v>0</v>
      </c>
      <c r="AP641" s="77"/>
      <c r="AQ641" s="77"/>
      <c r="AR641" s="77"/>
      <c r="AS641" s="77"/>
      <c r="AT641" s="77"/>
      <c r="AU641" s="77">
        <f t="shared" si="107"/>
        <v>0</v>
      </c>
      <c r="AV641" s="77"/>
      <c r="AW641" s="77"/>
      <c r="AX641" s="77"/>
      <c r="AY641" s="77"/>
      <c r="AZ641" s="77"/>
      <c r="BA641" s="99">
        <f t="shared" si="110"/>
        <v>0</v>
      </c>
      <c r="BB641" s="100"/>
      <c r="BC641" s="100"/>
      <c r="BD641" s="101"/>
      <c r="BE641" s="102">
        <f t="shared" si="111"/>
        <v>0</v>
      </c>
      <c r="BF641" s="103"/>
      <c r="BG641" s="104"/>
      <c r="BH641" s="6">
        <f t="shared" si="112"/>
        <v>0</v>
      </c>
      <c r="BI641" s="6">
        <f t="shared" si="103"/>
        <v>0</v>
      </c>
      <c r="BJ641" s="85">
        <f t="shared" si="105"/>
        <v>0</v>
      </c>
      <c r="BK641" s="85"/>
      <c r="BL641" s="85"/>
      <c r="BM641" s="85"/>
      <c r="BN641" s="86"/>
      <c r="BO641">
        <f t="shared" si="108"/>
        <v>0</v>
      </c>
      <c r="BQ641">
        <f t="shared" si="104"/>
        <v>0</v>
      </c>
    </row>
    <row r="642" spans="1:69" ht="15" hidden="1" customHeight="1" x14ac:dyDescent="0.2">
      <c r="A642" s="3"/>
      <c r="B642" s="73"/>
      <c r="C642" s="74"/>
      <c r="D642" s="74"/>
      <c r="E642" s="74"/>
      <c r="F642" s="31">
        <f t="shared" si="109"/>
        <v>0</v>
      </c>
      <c r="G642" s="13"/>
      <c r="H642" s="4"/>
      <c r="I642" s="97">
        <f>BABSIN!G642</f>
        <v>0</v>
      </c>
      <c r="J642" s="97"/>
      <c r="K642" s="97"/>
      <c r="L642" s="97"/>
      <c r="M642" s="97"/>
      <c r="N642" s="97"/>
      <c r="O642" s="97"/>
      <c r="P642" s="97"/>
      <c r="Q642" s="97"/>
      <c r="R642" s="97"/>
      <c r="S642" s="97"/>
      <c r="T642" s="97"/>
      <c r="U642" s="97"/>
      <c r="V642" s="97"/>
      <c r="W642" s="98">
        <f>BABSIN!U642</f>
        <v>0</v>
      </c>
      <c r="X642" s="98"/>
      <c r="Y642" s="98"/>
      <c r="Z642" s="68"/>
      <c r="AA642" s="68"/>
      <c r="AB642" s="68"/>
      <c r="AC642" s="68"/>
      <c r="AD642" s="81"/>
      <c r="AE642" s="81"/>
      <c r="AF642" s="81"/>
      <c r="AG642" s="81"/>
      <c r="AH642" s="81"/>
      <c r="AI642" s="81">
        <f t="shared" si="106"/>
        <v>0</v>
      </c>
      <c r="AJ642" s="81"/>
      <c r="AK642" s="81"/>
      <c r="AL642" s="81"/>
      <c r="AM642" s="81"/>
      <c r="AN642" s="81"/>
      <c r="AO642" s="77">
        <f>IF(BABSIN!X642=0,,BABSIN!X642)</f>
        <v>0</v>
      </c>
      <c r="AP642" s="77"/>
      <c r="AQ642" s="77"/>
      <c r="AR642" s="77"/>
      <c r="AS642" s="77"/>
      <c r="AT642" s="77"/>
      <c r="AU642" s="77">
        <f t="shared" si="107"/>
        <v>0</v>
      </c>
      <c r="AV642" s="77"/>
      <c r="AW642" s="77"/>
      <c r="AX642" s="77"/>
      <c r="AY642" s="77"/>
      <c r="AZ642" s="77"/>
      <c r="BA642" s="99">
        <f t="shared" si="110"/>
        <v>0</v>
      </c>
      <c r="BB642" s="100"/>
      <c r="BC642" s="100"/>
      <c r="BD642" s="101"/>
      <c r="BE642" s="102">
        <f t="shared" si="111"/>
        <v>0</v>
      </c>
      <c r="BF642" s="103"/>
      <c r="BG642" s="104"/>
      <c r="BH642" s="6">
        <f t="shared" si="112"/>
        <v>0</v>
      </c>
      <c r="BI642" s="6">
        <f t="shared" si="103"/>
        <v>0</v>
      </c>
      <c r="BJ642" s="85">
        <f t="shared" si="105"/>
        <v>0</v>
      </c>
      <c r="BK642" s="85"/>
      <c r="BL642" s="85"/>
      <c r="BM642" s="85"/>
      <c r="BN642" s="86"/>
      <c r="BO642">
        <f t="shared" si="108"/>
        <v>0</v>
      </c>
      <c r="BQ642">
        <f t="shared" si="104"/>
        <v>0</v>
      </c>
    </row>
    <row r="643" spans="1:69" ht="15" hidden="1" customHeight="1" x14ac:dyDescent="0.2">
      <c r="A643" s="3"/>
      <c r="B643" s="73"/>
      <c r="C643" s="74"/>
      <c r="D643" s="74"/>
      <c r="E643" s="74"/>
      <c r="F643" s="31">
        <f t="shared" si="109"/>
        <v>0</v>
      </c>
      <c r="G643" s="13"/>
      <c r="H643" s="4"/>
      <c r="I643" s="97">
        <f>BABSIN!G643</f>
        <v>0</v>
      </c>
      <c r="J643" s="97"/>
      <c r="K643" s="97"/>
      <c r="L643" s="97"/>
      <c r="M643" s="97"/>
      <c r="N643" s="97"/>
      <c r="O643" s="97"/>
      <c r="P643" s="97"/>
      <c r="Q643" s="97"/>
      <c r="R643" s="97"/>
      <c r="S643" s="97"/>
      <c r="T643" s="97"/>
      <c r="U643" s="97"/>
      <c r="V643" s="97"/>
      <c r="W643" s="98">
        <f>BABSIN!U643</f>
        <v>0</v>
      </c>
      <c r="X643" s="98"/>
      <c r="Y643" s="98"/>
      <c r="Z643" s="68"/>
      <c r="AA643" s="68"/>
      <c r="AB643" s="68"/>
      <c r="AC643" s="68"/>
      <c r="AD643" s="81"/>
      <c r="AE643" s="81"/>
      <c r="AF643" s="81"/>
      <c r="AG643" s="81"/>
      <c r="AH643" s="81"/>
      <c r="AI643" s="81">
        <f t="shared" si="106"/>
        <v>0</v>
      </c>
      <c r="AJ643" s="81"/>
      <c r="AK643" s="81"/>
      <c r="AL643" s="81"/>
      <c r="AM643" s="81"/>
      <c r="AN643" s="81"/>
      <c r="AO643" s="77">
        <f>IF(BABSIN!X643=0,,BABSIN!X643)</f>
        <v>0</v>
      </c>
      <c r="AP643" s="77"/>
      <c r="AQ643" s="77"/>
      <c r="AR643" s="77"/>
      <c r="AS643" s="77"/>
      <c r="AT643" s="77"/>
      <c r="AU643" s="77">
        <f t="shared" si="107"/>
        <v>0</v>
      </c>
      <c r="AV643" s="77"/>
      <c r="AW643" s="77"/>
      <c r="AX643" s="77"/>
      <c r="AY643" s="77"/>
      <c r="AZ643" s="77"/>
      <c r="BA643" s="99">
        <f t="shared" si="110"/>
        <v>0</v>
      </c>
      <c r="BB643" s="100"/>
      <c r="BC643" s="100"/>
      <c r="BD643" s="101"/>
      <c r="BE643" s="102">
        <f t="shared" si="111"/>
        <v>0</v>
      </c>
      <c r="BF643" s="103"/>
      <c r="BG643" s="104"/>
      <c r="BH643" s="6">
        <f t="shared" si="112"/>
        <v>0</v>
      </c>
      <c r="BI643" s="6">
        <f t="shared" si="103"/>
        <v>0</v>
      </c>
      <c r="BJ643" s="85">
        <f t="shared" si="105"/>
        <v>0</v>
      </c>
      <c r="BK643" s="85"/>
      <c r="BL643" s="85"/>
      <c r="BM643" s="85"/>
      <c r="BN643" s="86"/>
      <c r="BO643">
        <f t="shared" si="108"/>
        <v>0</v>
      </c>
      <c r="BQ643">
        <f t="shared" si="104"/>
        <v>0</v>
      </c>
    </row>
    <row r="644" spans="1:69" ht="15" hidden="1" customHeight="1" x14ac:dyDescent="0.2">
      <c r="A644" s="3"/>
      <c r="B644" s="73"/>
      <c r="C644" s="74"/>
      <c r="D644" s="74"/>
      <c r="E644" s="74"/>
      <c r="F644" s="31">
        <f t="shared" si="109"/>
        <v>0</v>
      </c>
      <c r="G644" s="13"/>
      <c r="H644" s="4"/>
      <c r="I644" s="97">
        <f>BABSIN!G644</f>
        <v>0</v>
      </c>
      <c r="J644" s="97"/>
      <c r="K644" s="97"/>
      <c r="L644" s="97"/>
      <c r="M644" s="97"/>
      <c r="N644" s="97"/>
      <c r="O644" s="97"/>
      <c r="P644" s="97"/>
      <c r="Q644" s="97"/>
      <c r="R644" s="97"/>
      <c r="S644" s="97"/>
      <c r="T644" s="97"/>
      <c r="U644" s="97"/>
      <c r="V644" s="97"/>
      <c r="W644" s="98">
        <f>BABSIN!U644</f>
        <v>0</v>
      </c>
      <c r="X644" s="98"/>
      <c r="Y644" s="98"/>
      <c r="Z644" s="68"/>
      <c r="AA644" s="68"/>
      <c r="AB644" s="68"/>
      <c r="AC644" s="68"/>
      <c r="AD644" s="81"/>
      <c r="AE644" s="81"/>
      <c r="AF644" s="81"/>
      <c r="AG644" s="81"/>
      <c r="AH644" s="81"/>
      <c r="AI644" s="81">
        <f t="shared" si="106"/>
        <v>0</v>
      </c>
      <c r="AJ644" s="81"/>
      <c r="AK644" s="81"/>
      <c r="AL644" s="81"/>
      <c r="AM644" s="81"/>
      <c r="AN644" s="81"/>
      <c r="AO644" s="77">
        <f>IF(BABSIN!X644=0,,BABSIN!X644)</f>
        <v>0</v>
      </c>
      <c r="AP644" s="77"/>
      <c r="AQ644" s="77"/>
      <c r="AR644" s="77"/>
      <c r="AS644" s="77"/>
      <c r="AT644" s="77"/>
      <c r="AU644" s="77">
        <f t="shared" si="107"/>
        <v>0</v>
      </c>
      <c r="AV644" s="77"/>
      <c r="AW644" s="77"/>
      <c r="AX644" s="77"/>
      <c r="AY644" s="77"/>
      <c r="AZ644" s="77"/>
      <c r="BA644" s="99">
        <f t="shared" si="110"/>
        <v>0</v>
      </c>
      <c r="BB644" s="100"/>
      <c r="BC644" s="100"/>
      <c r="BD644" s="101"/>
      <c r="BE644" s="102">
        <f t="shared" si="111"/>
        <v>0</v>
      </c>
      <c r="BF644" s="103"/>
      <c r="BG644" s="104"/>
      <c r="BH644" s="6">
        <f t="shared" si="112"/>
        <v>0</v>
      </c>
      <c r="BI644" s="6">
        <f t="shared" ref="BI644:BI707" si="113">IF(A644="S",BJ644,)</f>
        <v>0</v>
      </c>
      <c r="BJ644" s="85">
        <f t="shared" si="105"/>
        <v>0</v>
      </c>
      <c r="BK644" s="85"/>
      <c r="BL644" s="85"/>
      <c r="BM644" s="85"/>
      <c r="BN644" s="86"/>
      <c r="BO644">
        <f t="shared" si="108"/>
        <v>0</v>
      </c>
      <c r="BQ644">
        <f t="shared" si="104"/>
        <v>0</v>
      </c>
    </row>
    <row r="645" spans="1:69" ht="15" hidden="1" customHeight="1" x14ac:dyDescent="0.2">
      <c r="A645" s="3"/>
      <c r="B645" s="73"/>
      <c r="C645" s="74"/>
      <c r="D645" s="74"/>
      <c r="E645" s="74"/>
      <c r="F645" s="31">
        <f t="shared" si="109"/>
        <v>0</v>
      </c>
      <c r="G645" s="13"/>
      <c r="H645" s="4"/>
      <c r="I645" s="97">
        <f>BABSIN!G645</f>
        <v>0</v>
      </c>
      <c r="J645" s="97"/>
      <c r="K645" s="97"/>
      <c r="L645" s="97"/>
      <c r="M645" s="97"/>
      <c r="N645" s="97"/>
      <c r="O645" s="97"/>
      <c r="P645" s="97"/>
      <c r="Q645" s="97"/>
      <c r="R645" s="97"/>
      <c r="S645" s="97"/>
      <c r="T645" s="97"/>
      <c r="U645" s="97"/>
      <c r="V645" s="97"/>
      <c r="W645" s="98">
        <f>BABSIN!U645</f>
        <v>0</v>
      </c>
      <c r="X645" s="98"/>
      <c r="Y645" s="98"/>
      <c r="Z645" s="68"/>
      <c r="AA645" s="68"/>
      <c r="AB645" s="68"/>
      <c r="AC645" s="68"/>
      <c r="AD645" s="81"/>
      <c r="AE645" s="81"/>
      <c r="AF645" s="81"/>
      <c r="AG645" s="81"/>
      <c r="AH645" s="81"/>
      <c r="AI645" s="81">
        <f t="shared" si="106"/>
        <v>0</v>
      </c>
      <c r="AJ645" s="81"/>
      <c r="AK645" s="81"/>
      <c r="AL645" s="81"/>
      <c r="AM645" s="81"/>
      <c r="AN645" s="81"/>
      <c r="AO645" s="77">
        <f>IF(BABSIN!X645=0,,BABSIN!X645)</f>
        <v>0</v>
      </c>
      <c r="AP645" s="77"/>
      <c r="AQ645" s="77"/>
      <c r="AR645" s="77"/>
      <c r="AS645" s="77"/>
      <c r="AT645" s="77"/>
      <c r="AU645" s="77">
        <f t="shared" si="107"/>
        <v>0</v>
      </c>
      <c r="AV645" s="77"/>
      <c r="AW645" s="77"/>
      <c r="AX645" s="77"/>
      <c r="AY645" s="77"/>
      <c r="AZ645" s="77"/>
      <c r="BA645" s="99">
        <f t="shared" si="110"/>
        <v>0</v>
      </c>
      <c r="BB645" s="100"/>
      <c r="BC645" s="100"/>
      <c r="BD645" s="101"/>
      <c r="BE645" s="102">
        <f t="shared" si="111"/>
        <v>0</v>
      </c>
      <c r="BF645" s="103"/>
      <c r="BG645" s="104"/>
      <c r="BH645" s="6">
        <f t="shared" si="112"/>
        <v>0</v>
      </c>
      <c r="BI645" s="6">
        <f t="shared" si="113"/>
        <v>0</v>
      </c>
      <c r="BJ645" s="85">
        <f t="shared" si="105"/>
        <v>0</v>
      </c>
      <c r="BK645" s="85"/>
      <c r="BL645" s="85"/>
      <c r="BM645" s="85"/>
      <c r="BN645" s="86"/>
      <c r="BO645">
        <f t="shared" si="108"/>
        <v>0</v>
      </c>
      <c r="BQ645">
        <f t="shared" si="104"/>
        <v>0</v>
      </c>
    </row>
    <row r="646" spans="1:69" ht="15" hidden="1" customHeight="1" x14ac:dyDescent="0.2">
      <c r="A646" s="3"/>
      <c r="B646" s="73"/>
      <c r="C646" s="74"/>
      <c r="D646" s="74"/>
      <c r="E646" s="74"/>
      <c r="F646" s="31">
        <f t="shared" si="109"/>
        <v>0</v>
      </c>
      <c r="G646" s="13"/>
      <c r="H646" s="4"/>
      <c r="I646" s="97">
        <f>BABSIN!G646</f>
        <v>0</v>
      </c>
      <c r="J646" s="97"/>
      <c r="K646" s="97"/>
      <c r="L646" s="97"/>
      <c r="M646" s="97"/>
      <c r="N646" s="97"/>
      <c r="O646" s="97"/>
      <c r="P646" s="97"/>
      <c r="Q646" s="97"/>
      <c r="R646" s="97"/>
      <c r="S646" s="97"/>
      <c r="T646" s="97"/>
      <c r="U646" s="97"/>
      <c r="V646" s="97"/>
      <c r="W646" s="98">
        <f>BABSIN!U646</f>
        <v>0</v>
      </c>
      <c r="X646" s="98"/>
      <c r="Y646" s="98"/>
      <c r="Z646" s="68"/>
      <c r="AA646" s="68"/>
      <c r="AB646" s="68"/>
      <c r="AC646" s="68"/>
      <c r="AD646" s="81"/>
      <c r="AE646" s="81"/>
      <c r="AF646" s="81"/>
      <c r="AG646" s="81"/>
      <c r="AH646" s="81"/>
      <c r="AI646" s="81">
        <f t="shared" si="106"/>
        <v>0</v>
      </c>
      <c r="AJ646" s="81"/>
      <c r="AK646" s="81"/>
      <c r="AL646" s="81"/>
      <c r="AM646" s="81"/>
      <c r="AN646" s="81"/>
      <c r="AO646" s="77">
        <f>IF(BABSIN!X646=0,,BABSIN!X646)</f>
        <v>0</v>
      </c>
      <c r="AP646" s="77"/>
      <c r="AQ646" s="77"/>
      <c r="AR646" s="77"/>
      <c r="AS646" s="77"/>
      <c r="AT646" s="77"/>
      <c r="AU646" s="77">
        <f t="shared" si="107"/>
        <v>0</v>
      </c>
      <c r="AV646" s="77"/>
      <c r="AW646" s="77"/>
      <c r="AX646" s="77"/>
      <c r="AY646" s="77"/>
      <c r="AZ646" s="77"/>
      <c r="BA646" s="99">
        <f t="shared" si="110"/>
        <v>0</v>
      </c>
      <c r="BB646" s="100"/>
      <c r="BC646" s="100"/>
      <c r="BD646" s="101"/>
      <c r="BE646" s="102">
        <f t="shared" si="111"/>
        <v>0</v>
      </c>
      <c r="BF646" s="103"/>
      <c r="BG646" s="104"/>
      <c r="BH646" s="6">
        <f t="shared" si="112"/>
        <v>0</v>
      </c>
      <c r="BI646" s="6">
        <f t="shared" si="113"/>
        <v>0</v>
      </c>
      <c r="BJ646" s="85">
        <f t="shared" si="105"/>
        <v>0</v>
      </c>
      <c r="BK646" s="85"/>
      <c r="BL646" s="85"/>
      <c r="BM646" s="85"/>
      <c r="BN646" s="86"/>
      <c r="BO646">
        <f t="shared" si="108"/>
        <v>0</v>
      </c>
      <c r="BQ646">
        <f t="shared" si="104"/>
        <v>0</v>
      </c>
    </row>
    <row r="647" spans="1:69" ht="15" hidden="1" customHeight="1" x14ac:dyDescent="0.2">
      <c r="A647" s="3"/>
      <c r="B647" s="73"/>
      <c r="C647" s="74"/>
      <c r="D647" s="74"/>
      <c r="E647" s="74"/>
      <c r="F647" s="31">
        <f t="shared" si="109"/>
        <v>0</v>
      </c>
      <c r="G647" s="13"/>
      <c r="H647" s="4"/>
      <c r="I647" s="97">
        <f>BABSIN!G647</f>
        <v>0</v>
      </c>
      <c r="J647" s="97"/>
      <c r="K647" s="97"/>
      <c r="L647" s="97"/>
      <c r="M647" s="97"/>
      <c r="N647" s="97"/>
      <c r="O647" s="97"/>
      <c r="P647" s="97"/>
      <c r="Q647" s="97"/>
      <c r="R647" s="97"/>
      <c r="S647" s="97"/>
      <c r="T647" s="97"/>
      <c r="U647" s="97"/>
      <c r="V647" s="97"/>
      <c r="W647" s="98">
        <f>BABSIN!U647</f>
        <v>0</v>
      </c>
      <c r="X647" s="98"/>
      <c r="Y647" s="98"/>
      <c r="Z647" s="68"/>
      <c r="AA647" s="68"/>
      <c r="AB647" s="68"/>
      <c r="AC647" s="68"/>
      <c r="AD647" s="81"/>
      <c r="AE647" s="81"/>
      <c r="AF647" s="81"/>
      <c r="AG647" s="81"/>
      <c r="AH647" s="81"/>
      <c r="AI647" s="81">
        <f t="shared" si="106"/>
        <v>0</v>
      </c>
      <c r="AJ647" s="81"/>
      <c r="AK647" s="81"/>
      <c r="AL647" s="81"/>
      <c r="AM647" s="81"/>
      <c r="AN647" s="81"/>
      <c r="AO647" s="77">
        <f>IF(BABSIN!X647=0,,BABSIN!X647)</f>
        <v>0</v>
      </c>
      <c r="AP647" s="77"/>
      <c r="AQ647" s="77"/>
      <c r="AR647" s="77"/>
      <c r="AS647" s="77"/>
      <c r="AT647" s="77"/>
      <c r="AU647" s="77">
        <f t="shared" si="107"/>
        <v>0</v>
      </c>
      <c r="AV647" s="77"/>
      <c r="AW647" s="77"/>
      <c r="AX647" s="77"/>
      <c r="AY647" s="77"/>
      <c r="AZ647" s="77"/>
      <c r="BA647" s="99">
        <f t="shared" si="110"/>
        <v>0</v>
      </c>
      <c r="BB647" s="100"/>
      <c r="BC647" s="100"/>
      <c r="BD647" s="101"/>
      <c r="BE647" s="102">
        <f t="shared" si="111"/>
        <v>0</v>
      </c>
      <c r="BF647" s="103"/>
      <c r="BG647" s="104"/>
      <c r="BH647" s="6">
        <f t="shared" si="112"/>
        <v>0</v>
      </c>
      <c r="BI647" s="6">
        <f t="shared" si="113"/>
        <v>0</v>
      </c>
      <c r="BJ647" s="85">
        <f t="shared" si="105"/>
        <v>0</v>
      </c>
      <c r="BK647" s="85"/>
      <c r="BL647" s="85"/>
      <c r="BM647" s="85"/>
      <c r="BN647" s="86"/>
      <c r="BO647">
        <f t="shared" si="108"/>
        <v>0</v>
      </c>
      <c r="BQ647">
        <f t="shared" si="104"/>
        <v>0</v>
      </c>
    </row>
    <row r="648" spans="1:69" ht="15" hidden="1" customHeight="1" x14ac:dyDescent="0.2">
      <c r="A648" s="3"/>
      <c r="B648" s="73"/>
      <c r="C648" s="74"/>
      <c r="D648" s="74"/>
      <c r="E648" s="74"/>
      <c r="F648" s="31">
        <f t="shared" si="109"/>
        <v>0</v>
      </c>
      <c r="G648" s="13"/>
      <c r="H648" s="4"/>
      <c r="I648" s="97">
        <f>BABSIN!G648</f>
        <v>0</v>
      </c>
      <c r="J648" s="97"/>
      <c r="K648" s="97"/>
      <c r="L648" s="97"/>
      <c r="M648" s="97"/>
      <c r="N648" s="97"/>
      <c r="O648" s="97"/>
      <c r="P648" s="97"/>
      <c r="Q648" s="97"/>
      <c r="R648" s="97"/>
      <c r="S648" s="97"/>
      <c r="T648" s="97"/>
      <c r="U648" s="97"/>
      <c r="V648" s="97"/>
      <c r="W648" s="98">
        <f>BABSIN!U648</f>
        <v>0</v>
      </c>
      <c r="X648" s="98"/>
      <c r="Y648" s="98"/>
      <c r="Z648" s="68"/>
      <c r="AA648" s="68"/>
      <c r="AB648" s="68"/>
      <c r="AC648" s="68"/>
      <c r="AD648" s="81"/>
      <c r="AE648" s="81"/>
      <c r="AF648" s="81"/>
      <c r="AG648" s="81"/>
      <c r="AH648" s="81"/>
      <c r="AI648" s="81">
        <f t="shared" si="106"/>
        <v>0</v>
      </c>
      <c r="AJ648" s="81"/>
      <c r="AK648" s="81"/>
      <c r="AL648" s="81"/>
      <c r="AM648" s="81"/>
      <c r="AN648" s="81"/>
      <c r="AO648" s="77">
        <f>IF(BABSIN!X648=0,,BABSIN!X648)</f>
        <v>0</v>
      </c>
      <c r="AP648" s="77"/>
      <c r="AQ648" s="77"/>
      <c r="AR648" s="77"/>
      <c r="AS648" s="77"/>
      <c r="AT648" s="77"/>
      <c r="AU648" s="77">
        <f t="shared" si="107"/>
        <v>0</v>
      </c>
      <c r="AV648" s="77"/>
      <c r="AW648" s="77"/>
      <c r="AX648" s="77"/>
      <c r="AY648" s="77"/>
      <c r="AZ648" s="77"/>
      <c r="BA648" s="99">
        <f t="shared" si="110"/>
        <v>0</v>
      </c>
      <c r="BB648" s="100"/>
      <c r="BC648" s="100"/>
      <c r="BD648" s="101"/>
      <c r="BE648" s="102">
        <f t="shared" si="111"/>
        <v>0</v>
      </c>
      <c r="BF648" s="103"/>
      <c r="BG648" s="104"/>
      <c r="BH648" s="6">
        <f t="shared" si="112"/>
        <v>0</v>
      </c>
      <c r="BI648" s="6">
        <f t="shared" si="113"/>
        <v>0</v>
      </c>
      <c r="BJ648" s="85">
        <f t="shared" si="105"/>
        <v>0</v>
      </c>
      <c r="BK648" s="85"/>
      <c r="BL648" s="85"/>
      <c r="BM648" s="85"/>
      <c r="BN648" s="86"/>
      <c r="BO648">
        <f t="shared" si="108"/>
        <v>0</v>
      </c>
      <c r="BQ648">
        <f t="shared" si="104"/>
        <v>0</v>
      </c>
    </row>
    <row r="649" spans="1:69" ht="15" hidden="1" customHeight="1" x14ac:dyDescent="0.2">
      <c r="A649" s="3"/>
      <c r="B649" s="73"/>
      <c r="C649" s="74"/>
      <c r="D649" s="74"/>
      <c r="E649" s="74"/>
      <c r="F649" s="31">
        <f t="shared" si="109"/>
        <v>0</v>
      </c>
      <c r="G649" s="13"/>
      <c r="H649" s="4"/>
      <c r="I649" s="97">
        <f>BABSIN!G649</f>
        <v>0</v>
      </c>
      <c r="J649" s="97"/>
      <c r="K649" s="97"/>
      <c r="L649" s="97"/>
      <c r="M649" s="97"/>
      <c r="N649" s="97"/>
      <c r="O649" s="97"/>
      <c r="P649" s="97"/>
      <c r="Q649" s="97"/>
      <c r="R649" s="97"/>
      <c r="S649" s="97"/>
      <c r="T649" s="97"/>
      <c r="U649" s="97"/>
      <c r="V649" s="97"/>
      <c r="W649" s="98">
        <f>BABSIN!U649</f>
        <v>0</v>
      </c>
      <c r="X649" s="98"/>
      <c r="Y649" s="98"/>
      <c r="Z649" s="68"/>
      <c r="AA649" s="68"/>
      <c r="AB649" s="68"/>
      <c r="AC649" s="68"/>
      <c r="AD649" s="81"/>
      <c r="AE649" s="81"/>
      <c r="AF649" s="81"/>
      <c r="AG649" s="81"/>
      <c r="AH649" s="81"/>
      <c r="AI649" s="81">
        <f t="shared" si="106"/>
        <v>0</v>
      </c>
      <c r="AJ649" s="81"/>
      <c r="AK649" s="81"/>
      <c r="AL649" s="81"/>
      <c r="AM649" s="81"/>
      <c r="AN649" s="81"/>
      <c r="AO649" s="77">
        <f>IF(BABSIN!X649=0,,BABSIN!X649)</f>
        <v>0</v>
      </c>
      <c r="AP649" s="77"/>
      <c r="AQ649" s="77"/>
      <c r="AR649" s="77"/>
      <c r="AS649" s="77"/>
      <c r="AT649" s="77"/>
      <c r="AU649" s="77">
        <f t="shared" si="107"/>
        <v>0</v>
      </c>
      <c r="AV649" s="77"/>
      <c r="AW649" s="77"/>
      <c r="AX649" s="77"/>
      <c r="AY649" s="77"/>
      <c r="AZ649" s="77"/>
      <c r="BA649" s="99">
        <f t="shared" si="110"/>
        <v>0</v>
      </c>
      <c r="BB649" s="100"/>
      <c r="BC649" s="100"/>
      <c r="BD649" s="101"/>
      <c r="BE649" s="102">
        <f t="shared" si="111"/>
        <v>0</v>
      </c>
      <c r="BF649" s="103"/>
      <c r="BG649" s="104"/>
      <c r="BH649" s="6">
        <f t="shared" si="112"/>
        <v>0</v>
      </c>
      <c r="BI649" s="6">
        <f t="shared" si="113"/>
        <v>0</v>
      </c>
      <c r="BJ649" s="85">
        <f t="shared" si="105"/>
        <v>0</v>
      </c>
      <c r="BK649" s="85"/>
      <c r="BL649" s="85"/>
      <c r="BM649" s="85"/>
      <c r="BN649" s="86"/>
      <c r="BO649">
        <f t="shared" si="108"/>
        <v>0</v>
      </c>
      <c r="BQ649">
        <f t="shared" si="104"/>
        <v>0</v>
      </c>
    </row>
    <row r="650" spans="1:69" ht="15" hidden="1" customHeight="1" x14ac:dyDescent="0.2">
      <c r="A650" s="3"/>
      <c r="B650" s="73"/>
      <c r="C650" s="74"/>
      <c r="D650" s="74"/>
      <c r="E650" s="74"/>
      <c r="F650" s="31">
        <f t="shared" si="109"/>
        <v>0</v>
      </c>
      <c r="G650" s="13"/>
      <c r="H650" s="4"/>
      <c r="I650" s="97">
        <f>BABSIN!G650</f>
        <v>0</v>
      </c>
      <c r="J650" s="97"/>
      <c r="K650" s="97"/>
      <c r="L650" s="97"/>
      <c r="M650" s="97"/>
      <c r="N650" s="97"/>
      <c r="O650" s="97"/>
      <c r="P650" s="97"/>
      <c r="Q650" s="97"/>
      <c r="R650" s="97"/>
      <c r="S650" s="97"/>
      <c r="T650" s="97"/>
      <c r="U650" s="97"/>
      <c r="V650" s="97"/>
      <c r="W650" s="98">
        <f>BABSIN!U650</f>
        <v>0</v>
      </c>
      <c r="X650" s="98"/>
      <c r="Y650" s="98"/>
      <c r="Z650" s="68"/>
      <c r="AA650" s="68"/>
      <c r="AB650" s="68"/>
      <c r="AC650" s="68"/>
      <c r="AD650" s="81"/>
      <c r="AE650" s="81"/>
      <c r="AF650" s="81"/>
      <c r="AG650" s="81"/>
      <c r="AH650" s="81"/>
      <c r="AI650" s="81">
        <f t="shared" si="106"/>
        <v>0</v>
      </c>
      <c r="AJ650" s="81"/>
      <c r="AK650" s="81"/>
      <c r="AL650" s="81"/>
      <c r="AM650" s="81"/>
      <c r="AN650" s="81"/>
      <c r="AO650" s="77">
        <f>IF(BABSIN!X650=0,,BABSIN!X650)</f>
        <v>0</v>
      </c>
      <c r="AP650" s="77"/>
      <c r="AQ650" s="77"/>
      <c r="AR650" s="77"/>
      <c r="AS650" s="77"/>
      <c r="AT650" s="77"/>
      <c r="AU650" s="77">
        <f t="shared" si="107"/>
        <v>0</v>
      </c>
      <c r="AV650" s="77"/>
      <c r="AW650" s="77"/>
      <c r="AX650" s="77"/>
      <c r="AY650" s="77"/>
      <c r="AZ650" s="77"/>
      <c r="BA650" s="99">
        <f t="shared" si="110"/>
        <v>0</v>
      </c>
      <c r="BB650" s="100"/>
      <c r="BC650" s="100"/>
      <c r="BD650" s="101"/>
      <c r="BE650" s="102">
        <f t="shared" si="111"/>
        <v>0</v>
      </c>
      <c r="BF650" s="103"/>
      <c r="BG650" s="104"/>
      <c r="BH650" s="6">
        <f t="shared" si="112"/>
        <v>0</v>
      </c>
      <c r="BI650" s="6">
        <f t="shared" si="113"/>
        <v>0</v>
      </c>
      <c r="BJ650" s="85">
        <f t="shared" si="105"/>
        <v>0</v>
      </c>
      <c r="BK650" s="85"/>
      <c r="BL650" s="85"/>
      <c r="BM650" s="85"/>
      <c r="BN650" s="86"/>
      <c r="BO650">
        <f t="shared" si="108"/>
        <v>0</v>
      </c>
      <c r="BQ650">
        <f t="shared" si="104"/>
        <v>0</v>
      </c>
    </row>
    <row r="651" spans="1:69" ht="15" hidden="1" customHeight="1" x14ac:dyDescent="0.2">
      <c r="A651" s="3"/>
      <c r="B651" s="73"/>
      <c r="C651" s="74"/>
      <c r="D651" s="74"/>
      <c r="E651" s="74"/>
      <c r="F651" s="31">
        <f t="shared" si="109"/>
        <v>0</v>
      </c>
      <c r="G651" s="13"/>
      <c r="H651" s="4"/>
      <c r="I651" s="97">
        <f>BABSIN!G651</f>
        <v>0</v>
      </c>
      <c r="J651" s="97"/>
      <c r="K651" s="97"/>
      <c r="L651" s="97"/>
      <c r="M651" s="97"/>
      <c r="N651" s="97"/>
      <c r="O651" s="97"/>
      <c r="P651" s="97"/>
      <c r="Q651" s="97"/>
      <c r="R651" s="97"/>
      <c r="S651" s="97"/>
      <c r="T651" s="97"/>
      <c r="U651" s="97"/>
      <c r="V651" s="97"/>
      <c r="W651" s="98">
        <f>BABSIN!U651</f>
        <v>0</v>
      </c>
      <c r="X651" s="98"/>
      <c r="Y651" s="98"/>
      <c r="Z651" s="68"/>
      <c r="AA651" s="68"/>
      <c r="AB651" s="68"/>
      <c r="AC651" s="68"/>
      <c r="AD651" s="81"/>
      <c r="AE651" s="81"/>
      <c r="AF651" s="81"/>
      <c r="AG651" s="81"/>
      <c r="AH651" s="81"/>
      <c r="AI651" s="81">
        <f t="shared" si="106"/>
        <v>0</v>
      </c>
      <c r="AJ651" s="81"/>
      <c r="AK651" s="81"/>
      <c r="AL651" s="81"/>
      <c r="AM651" s="81"/>
      <c r="AN651" s="81"/>
      <c r="AO651" s="77">
        <f>IF(BABSIN!X651=0,,BABSIN!X651)</f>
        <v>0</v>
      </c>
      <c r="AP651" s="77"/>
      <c r="AQ651" s="77"/>
      <c r="AR651" s="77"/>
      <c r="AS651" s="77"/>
      <c r="AT651" s="77"/>
      <c r="AU651" s="77">
        <f t="shared" si="107"/>
        <v>0</v>
      </c>
      <c r="AV651" s="77"/>
      <c r="AW651" s="77"/>
      <c r="AX651" s="77"/>
      <c r="AY651" s="77"/>
      <c r="AZ651" s="77"/>
      <c r="BA651" s="99">
        <f t="shared" si="110"/>
        <v>0</v>
      </c>
      <c r="BB651" s="100"/>
      <c r="BC651" s="100"/>
      <c r="BD651" s="101"/>
      <c r="BE651" s="102">
        <f t="shared" si="111"/>
        <v>0</v>
      </c>
      <c r="BF651" s="103"/>
      <c r="BG651" s="104"/>
      <c r="BH651" s="6">
        <f t="shared" si="112"/>
        <v>0</v>
      </c>
      <c r="BI651" s="6">
        <f t="shared" si="113"/>
        <v>0</v>
      </c>
      <c r="BJ651" s="85">
        <f t="shared" si="105"/>
        <v>0</v>
      </c>
      <c r="BK651" s="85"/>
      <c r="BL651" s="85"/>
      <c r="BM651" s="85"/>
      <c r="BN651" s="86"/>
      <c r="BO651">
        <f t="shared" si="108"/>
        <v>0</v>
      </c>
      <c r="BQ651">
        <f t="shared" si="104"/>
        <v>0</v>
      </c>
    </row>
    <row r="652" spans="1:69" ht="15" hidden="1" customHeight="1" x14ac:dyDescent="0.2">
      <c r="A652" s="3"/>
      <c r="B652" s="73"/>
      <c r="C652" s="74"/>
      <c r="D652" s="74"/>
      <c r="E652" s="74"/>
      <c r="F652" s="31">
        <f t="shared" si="109"/>
        <v>0</v>
      </c>
      <c r="G652" s="13"/>
      <c r="H652" s="4"/>
      <c r="I652" s="97">
        <f>BABSIN!G652</f>
        <v>0</v>
      </c>
      <c r="J652" s="97"/>
      <c r="K652" s="97"/>
      <c r="L652" s="97"/>
      <c r="M652" s="97"/>
      <c r="N652" s="97"/>
      <c r="O652" s="97"/>
      <c r="P652" s="97"/>
      <c r="Q652" s="97"/>
      <c r="R652" s="97"/>
      <c r="S652" s="97"/>
      <c r="T652" s="97"/>
      <c r="U652" s="97"/>
      <c r="V652" s="97"/>
      <c r="W652" s="98">
        <f>BABSIN!U652</f>
        <v>0</v>
      </c>
      <c r="X652" s="98"/>
      <c r="Y652" s="98"/>
      <c r="Z652" s="68"/>
      <c r="AA652" s="68"/>
      <c r="AB652" s="68"/>
      <c r="AC652" s="68"/>
      <c r="AD652" s="81"/>
      <c r="AE652" s="81"/>
      <c r="AF652" s="81"/>
      <c r="AG652" s="81"/>
      <c r="AH652" s="81"/>
      <c r="AI652" s="81">
        <f t="shared" si="106"/>
        <v>0</v>
      </c>
      <c r="AJ652" s="81"/>
      <c r="AK652" s="81"/>
      <c r="AL652" s="81"/>
      <c r="AM652" s="81"/>
      <c r="AN652" s="81"/>
      <c r="AO652" s="77">
        <f>IF(BABSIN!X652=0,,BABSIN!X652)</f>
        <v>0</v>
      </c>
      <c r="AP652" s="77"/>
      <c r="AQ652" s="77"/>
      <c r="AR652" s="77"/>
      <c r="AS652" s="77"/>
      <c r="AT652" s="77"/>
      <c r="AU652" s="77">
        <f t="shared" si="107"/>
        <v>0</v>
      </c>
      <c r="AV652" s="77"/>
      <c r="AW652" s="77"/>
      <c r="AX652" s="77"/>
      <c r="AY652" s="77"/>
      <c r="AZ652" s="77"/>
      <c r="BA652" s="99">
        <f t="shared" si="110"/>
        <v>0</v>
      </c>
      <c r="BB652" s="100"/>
      <c r="BC652" s="100"/>
      <c r="BD652" s="101"/>
      <c r="BE652" s="102">
        <f t="shared" si="111"/>
        <v>0</v>
      </c>
      <c r="BF652" s="103"/>
      <c r="BG652" s="104"/>
      <c r="BH652" s="6">
        <f t="shared" si="112"/>
        <v>0</v>
      </c>
      <c r="BI652" s="6">
        <f t="shared" si="113"/>
        <v>0</v>
      </c>
      <c r="BJ652" s="85">
        <f t="shared" si="105"/>
        <v>0</v>
      </c>
      <c r="BK652" s="85"/>
      <c r="BL652" s="85"/>
      <c r="BM652" s="85"/>
      <c r="BN652" s="86"/>
      <c r="BO652">
        <f t="shared" si="108"/>
        <v>0</v>
      </c>
      <c r="BQ652">
        <f t="shared" si="104"/>
        <v>0</v>
      </c>
    </row>
    <row r="653" spans="1:69" ht="15" hidden="1" customHeight="1" x14ac:dyDescent="0.2">
      <c r="A653" s="3"/>
      <c r="B653" s="73"/>
      <c r="C653" s="74"/>
      <c r="D653" s="74"/>
      <c r="E653" s="74"/>
      <c r="F653" s="31">
        <f t="shared" si="109"/>
        <v>0</v>
      </c>
      <c r="G653" s="13"/>
      <c r="H653" s="4"/>
      <c r="I653" s="97">
        <f>BABSIN!G653</f>
        <v>0</v>
      </c>
      <c r="J653" s="97"/>
      <c r="K653" s="97"/>
      <c r="L653" s="97"/>
      <c r="M653" s="97"/>
      <c r="N653" s="97"/>
      <c r="O653" s="97"/>
      <c r="P653" s="97"/>
      <c r="Q653" s="97"/>
      <c r="R653" s="97"/>
      <c r="S653" s="97"/>
      <c r="T653" s="97"/>
      <c r="U653" s="97"/>
      <c r="V653" s="97"/>
      <c r="W653" s="98">
        <f>BABSIN!U653</f>
        <v>0</v>
      </c>
      <c r="X653" s="98"/>
      <c r="Y653" s="98"/>
      <c r="Z653" s="68"/>
      <c r="AA653" s="68"/>
      <c r="AB653" s="68"/>
      <c r="AC653" s="68"/>
      <c r="AD653" s="81"/>
      <c r="AE653" s="81"/>
      <c r="AF653" s="81"/>
      <c r="AG653" s="81"/>
      <c r="AH653" s="81"/>
      <c r="AI653" s="81">
        <f t="shared" si="106"/>
        <v>0</v>
      </c>
      <c r="AJ653" s="81"/>
      <c r="AK653" s="81"/>
      <c r="AL653" s="81"/>
      <c r="AM653" s="81"/>
      <c r="AN653" s="81"/>
      <c r="AO653" s="77">
        <f>IF(BABSIN!X653=0,,BABSIN!X653)</f>
        <v>0</v>
      </c>
      <c r="AP653" s="77"/>
      <c r="AQ653" s="77"/>
      <c r="AR653" s="77"/>
      <c r="AS653" s="77"/>
      <c r="AT653" s="77"/>
      <c r="AU653" s="77">
        <f t="shared" si="107"/>
        <v>0</v>
      </c>
      <c r="AV653" s="77"/>
      <c r="AW653" s="77"/>
      <c r="AX653" s="77"/>
      <c r="AY653" s="77"/>
      <c r="AZ653" s="77"/>
      <c r="BA653" s="99">
        <f t="shared" si="110"/>
        <v>0</v>
      </c>
      <c r="BB653" s="100"/>
      <c r="BC653" s="100"/>
      <c r="BD653" s="101"/>
      <c r="BE653" s="102">
        <f t="shared" si="111"/>
        <v>0</v>
      </c>
      <c r="BF653" s="103"/>
      <c r="BG653" s="104"/>
      <c r="BH653" s="6">
        <f t="shared" si="112"/>
        <v>0</v>
      </c>
      <c r="BI653" s="6">
        <f t="shared" si="113"/>
        <v>0</v>
      </c>
      <c r="BJ653" s="85">
        <f t="shared" si="105"/>
        <v>0</v>
      </c>
      <c r="BK653" s="85"/>
      <c r="BL653" s="85"/>
      <c r="BM653" s="85"/>
      <c r="BN653" s="86"/>
      <c r="BO653">
        <f t="shared" si="108"/>
        <v>0</v>
      </c>
      <c r="BQ653">
        <f t="shared" si="104"/>
        <v>0</v>
      </c>
    </row>
    <row r="654" spans="1:69" ht="15" hidden="1" customHeight="1" x14ac:dyDescent="0.2">
      <c r="A654" s="3"/>
      <c r="B654" s="73"/>
      <c r="C654" s="74"/>
      <c r="D654" s="74"/>
      <c r="E654" s="74"/>
      <c r="F654" s="31">
        <f t="shared" si="109"/>
        <v>0</v>
      </c>
      <c r="G654" s="13"/>
      <c r="H654" s="4"/>
      <c r="I654" s="97">
        <f>BABSIN!G654</f>
        <v>0</v>
      </c>
      <c r="J654" s="97"/>
      <c r="K654" s="97"/>
      <c r="L654" s="97"/>
      <c r="M654" s="97"/>
      <c r="N654" s="97"/>
      <c r="O654" s="97"/>
      <c r="P654" s="97"/>
      <c r="Q654" s="97"/>
      <c r="R654" s="97"/>
      <c r="S654" s="97"/>
      <c r="T654" s="97"/>
      <c r="U654" s="97"/>
      <c r="V654" s="97"/>
      <c r="W654" s="98">
        <f>BABSIN!U654</f>
        <v>0</v>
      </c>
      <c r="X654" s="98"/>
      <c r="Y654" s="98"/>
      <c r="Z654" s="68"/>
      <c r="AA654" s="68"/>
      <c r="AB654" s="68"/>
      <c r="AC654" s="68"/>
      <c r="AD654" s="81"/>
      <c r="AE654" s="81"/>
      <c r="AF654" s="81"/>
      <c r="AG654" s="81"/>
      <c r="AH654" s="81"/>
      <c r="AI654" s="81">
        <f t="shared" si="106"/>
        <v>0</v>
      </c>
      <c r="AJ654" s="81"/>
      <c r="AK654" s="81"/>
      <c r="AL654" s="81"/>
      <c r="AM654" s="81"/>
      <c r="AN654" s="81"/>
      <c r="AO654" s="77">
        <f>IF(BABSIN!X654=0,,BABSIN!X654)</f>
        <v>0</v>
      </c>
      <c r="AP654" s="77"/>
      <c r="AQ654" s="77"/>
      <c r="AR654" s="77"/>
      <c r="AS654" s="77"/>
      <c r="AT654" s="77"/>
      <c r="AU654" s="77">
        <f t="shared" si="107"/>
        <v>0</v>
      </c>
      <c r="AV654" s="77"/>
      <c r="AW654" s="77"/>
      <c r="AX654" s="77"/>
      <c r="AY654" s="77"/>
      <c r="AZ654" s="77"/>
      <c r="BA654" s="99">
        <f t="shared" si="110"/>
        <v>0</v>
      </c>
      <c r="BB654" s="100"/>
      <c r="BC654" s="100"/>
      <c r="BD654" s="101"/>
      <c r="BE654" s="102">
        <f t="shared" si="111"/>
        <v>0</v>
      </c>
      <c r="BF654" s="103"/>
      <c r="BG654" s="104"/>
      <c r="BH654" s="6">
        <f t="shared" si="112"/>
        <v>0</v>
      </c>
      <c r="BI654" s="6">
        <f t="shared" si="113"/>
        <v>0</v>
      </c>
      <c r="BJ654" s="85">
        <f t="shared" si="105"/>
        <v>0</v>
      </c>
      <c r="BK654" s="85"/>
      <c r="BL654" s="85"/>
      <c r="BM654" s="85"/>
      <c r="BN654" s="86"/>
      <c r="BO654">
        <f t="shared" si="108"/>
        <v>0</v>
      </c>
      <c r="BQ654">
        <f t="shared" si="104"/>
        <v>0</v>
      </c>
    </row>
    <row r="655" spans="1:69" ht="15" hidden="1" customHeight="1" x14ac:dyDescent="0.2">
      <c r="A655" s="3"/>
      <c r="B655" s="73"/>
      <c r="C655" s="74"/>
      <c r="D655" s="74"/>
      <c r="E655" s="74"/>
      <c r="F655" s="31">
        <f t="shared" si="109"/>
        <v>0</v>
      </c>
      <c r="G655" s="13"/>
      <c r="H655" s="4"/>
      <c r="I655" s="97">
        <f>BABSIN!G655</f>
        <v>0</v>
      </c>
      <c r="J655" s="97"/>
      <c r="K655" s="97"/>
      <c r="L655" s="97"/>
      <c r="M655" s="97"/>
      <c r="N655" s="97"/>
      <c r="O655" s="97"/>
      <c r="P655" s="97"/>
      <c r="Q655" s="97"/>
      <c r="R655" s="97"/>
      <c r="S655" s="97"/>
      <c r="T655" s="97"/>
      <c r="U655" s="97"/>
      <c r="V655" s="97"/>
      <c r="W655" s="98">
        <f>BABSIN!U655</f>
        <v>0</v>
      </c>
      <c r="X655" s="98"/>
      <c r="Y655" s="98"/>
      <c r="Z655" s="68"/>
      <c r="AA655" s="68"/>
      <c r="AB655" s="68"/>
      <c r="AC655" s="68"/>
      <c r="AD655" s="81"/>
      <c r="AE655" s="81"/>
      <c r="AF655" s="81"/>
      <c r="AG655" s="81"/>
      <c r="AH655" s="81"/>
      <c r="AI655" s="81">
        <f t="shared" si="106"/>
        <v>0</v>
      </c>
      <c r="AJ655" s="81"/>
      <c r="AK655" s="81"/>
      <c r="AL655" s="81"/>
      <c r="AM655" s="81"/>
      <c r="AN655" s="81"/>
      <c r="AO655" s="77">
        <f>IF(BABSIN!X655=0,,BABSIN!X655)</f>
        <v>0</v>
      </c>
      <c r="AP655" s="77"/>
      <c r="AQ655" s="77"/>
      <c r="AR655" s="77"/>
      <c r="AS655" s="77"/>
      <c r="AT655" s="77"/>
      <c r="AU655" s="77">
        <f t="shared" si="107"/>
        <v>0</v>
      </c>
      <c r="AV655" s="77"/>
      <c r="AW655" s="77"/>
      <c r="AX655" s="77"/>
      <c r="AY655" s="77"/>
      <c r="AZ655" s="77"/>
      <c r="BA655" s="99">
        <f t="shared" si="110"/>
        <v>0</v>
      </c>
      <c r="BB655" s="100"/>
      <c r="BC655" s="100"/>
      <c r="BD655" s="101"/>
      <c r="BE655" s="102">
        <f t="shared" si="111"/>
        <v>0</v>
      </c>
      <c r="BF655" s="103"/>
      <c r="BG655" s="104"/>
      <c r="BH655" s="6">
        <f t="shared" si="112"/>
        <v>0</v>
      </c>
      <c r="BI655" s="6">
        <f t="shared" si="113"/>
        <v>0</v>
      </c>
      <c r="BJ655" s="85">
        <f t="shared" si="105"/>
        <v>0</v>
      </c>
      <c r="BK655" s="85"/>
      <c r="BL655" s="85"/>
      <c r="BM655" s="85"/>
      <c r="BN655" s="86"/>
      <c r="BO655">
        <f t="shared" si="108"/>
        <v>0</v>
      </c>
      <c r="BQ655">
        <f t="shared" si="104"/>
        <v>0</v>
      </c>
    </row>
    <row r="656" spans="1:69" ht="15" hidden="1" customHeight="1" x14ac:dyDescent="0.2">
      <c r="A656" s="3"/>
      <c r="B656" s="73"/>
      <c r="C656" s="74"/>
      <c r="D656" s="74"/>
      <c r="E656" s="74"/>
      <c r="F656" s="31">
        <f t="shared" si="109"/>
        <v>0</v>
      </c>
      <c r="G656" s="13"/>
      <c r="H656" s="4"/>
      <c r="I656" s="97">
        <f>BABSIN!G656</f>
        <v>0</v>
      </c>
      <c r="J656" s="97"/>
      <c r="K656" s="97"/>
      <c r="L656" s="97"/>
      <c r="M656" s="97"/>
      <c r="N656" s="97"/>
      <c r="O656" s="97"/>
      <c r="P656" s="97"/>
      <c r="Q656" s="97"/>
      <c r="R656" s="97"/>
      <c r="S656" s="97"/>
      <c r="T656" s="97"/>
      <c r="U656" s="97"/>
      <c r="V656" s="97"/>
      <c r="W656" s="98">
        <f>BABSIN!U656</f>
        <v>0</v>
      </c>
      <c r="X656" s="98"/>
      <c r="Y656" s="98"/>
      <c r="Z656" s="68"/>
      <c r="AA656" s="68"/>
      <c r="AB656" s="68"/>
      <c r="AC656" s="68"/>
      <c r="AD656" s="81"/>
      <c r="AE656" s="81"/>
      <c r="AF656" s="81"/>
      <c r="AG656" s="81"/>
      <c r="AH656" s="81"/>
      <c r="AI656" s="81">
        <f t="shared" si="106"/>
        <v>0</v>
      </c>
      <c r="AJ656" s="81"/>
      <c r="AK656" s="81"/>
      <c r="AL656" s="81"/>
      <c r="AM656" s="81"/>
      <c r="AN656" s="81"/>
      <c r="AO656" s="77">
        <f>IF(BABSIN!X656=0,,BABSIN!X656)</f>
        <v>0</v>
      </c>
      <c r="AP656" s="77"/>
      <c r="AQ656" s="77"/>
      <c r="AR656" s="77"/>
      <c r="AS656" s="77"/>
      <c r="AT656" s="77"/>
      <c r="AU656" s="77">
        <f t="shared" si="107"/>
        <v>0</v>
      </c>
      <c r="AV656" s="77"/>
      <c r="AW656" s="77"/>
      <c r="AX656" s="77"/>
      <c r="AY656" s="77"/>
      <c r="AZ656" s="77"/>
      <c r="BA656" s="99">
        <f t="shared" si="110"/>
        <v>0</v>
      </c>
      <c r="BB656" s="100"/>
      <c r="BC656" s="100"/>
      <c r="BD656" s="101"/>
      <c r="BE656" s="102">
        <f t="shared" si="111"/>
        <v>0</v>
      </c>
      <c r="BF656" s="103"/>
      <c r="BG656" s="104"/>
      <c r="BH656" s="6">
        <f t="shared" si="112"/>
        <v>0</v>
      </c>
      <c r="BI656" s="6">
        <f t="shared" si="113"/>
        <v>0</v>
      </c>
      <c r="BJ656" s="85">
        <f t="shared" si="105"/>
        <v>0</v>
      </c>
      <c r="BK656" s="85"/>
      <c r="BL656" s="85"/>
      <c r="BM656" s="85"/>
      <c r="BN656" s="86"/>
      <c r="BO656">
        <f t="shared" si="108"/>
        <v>0</v>
      </c>
      <c r="BQ656">
        <f t="shared" si="104"/>
        <v>0</v>
      </c>
    </row>
    <row r="657" spans="1:69" ht="15" hidden="1" customHeight="1" x14ac:dyDescent="0.2">
      <c r="A657" s="3"/>
      <c r="B657" s="73"/>
      <c r="C657" s="74"/>
      <c r="D657" s="74"/>
      <c r="E657" s="74"/>
      <c r="F657" s="31">
        <f t="shared" si="109"/>
        <v>0</v>
      </c>
      <c r="G657" s="13"/>
      <c r="H657" s="4"/>
      <c r="I657" s="97">
        <f>BABSIN!G657</f>
        <v>0</v>
      </c>
      <c r="J657" s="97"/>
      <c r="K657" s="97"/>
      <c r="L657" s="97"/>
      <c r="M657" s="97"/>
      <c r="N657" s="97"/>
      <c r="O657" s="97"/>
      <c r="P657" s="97"/>
      <c r="Q657" s="97"/>
      <c r="R657" s="97"/>
      <c r="S657" s="97"/>
      <c r="T657" s="97"/>
      <c r="U657" s="97"/>
      <c r="V657" s="97"/>
      <c r="W657" s="98">
        <f>BABSIN!U657</f>
        <v>0</v>
      </c>
      <c r="X657" s="98"/>
      <c r="Y657" s="98"/>
      <c r="Z657" s="68"/>
      <c r="AA657" s="68"/>
      <c r="AB657" s="68"/>
      <c r="AC657" s="68"/>
      <c r="AD657" s="81"/>
      <c r="AE657" s="81"/>
      <c r="AF657" s="81"/>
      <c r="AG657" s="81"/>
      <c r="AH657" s="81"/>
      <c r="AI657" s="81">
        <f t="shared" si="106"/>
        <v>0</v>
      </c>
      <c r="AJ657" s="81"/>
      <c r="AK657" s="81"/>
      <c r="AL657" s="81"/>
      <c r="AM657" s="81"/>
      <c r="AN657" s="81"/>
      <c r="AO657" s="77">
        <f>IF(BABSIN!X657=0,,BABSIN!X657)</f>
        <v>0</v>
      </c>
      <c r="AP657" s="77"/>
      <c r="AQ657" s="77"/>
      <c r="AR657" s="77"/>
      <c r="AS657" s="77"/>
      <c r="AT657" s="77"/>
      <c r="AU657" s="77">
        <f t="shared" si="107"/>
        <v>0</v>
      </c>
      <c r="AV657" s="77"/>
      <c r="AW657" s="77"/>
      <c r="AX657" s="77"/>
      <c r="AY657" s="77"/>
      <c r="AZ657" s="77"/>
      <c r="BA657" s="99">
        <f t="shared" si="110"/>
        <v>0</v>
      </c>
      <c r="BB657" s="100"/>
      <c r="BC657" s="100"/>
      <c r="BD657" s="101"/>
      <c r="BE657" s="102">
        <f t="shared" si="111"/>
        <v>0</v>
      </c>
      <c r="BF657" s="103"/>
      <c r="BG657" s="104"/>
      <c r="BH657" s="6">
        <f t="shared" si="112"/>
        <v>0</v>
      </c>
      <c r="BI657" s="6">
        <f t="shared" si="113"/>
        <v>0</v>
      </c>
      <c r="BJ657" s="85">
        <f t="shared" si="105"/>
        <v>0</v>
      </c>
      <c r="BK657" s="85"/>
      <c r="BL657" s="85"/>
      <c r="BM657" s="85"/>
      <c r="BN657" s="86"/>
      <c r="BO657">
        <f t="shared" si="108"/>
        <v>0</v>
      </c>
      <c r="BQ657">
        <f t="shared" ref="BQ657:BQ720" si="114">ROUND(AU657*Z657,2)</f>
        <v>0</v>
      </c>
    </row>
    <row r="658" spans="1:69" ht="15" hidden="1" customHeight="1" x14ac:dyDescent="0.2">
      <c r="A658" s="3"/>
      <c r="B658" s="73"/>
      <c r="C658" s="74"/>
      <c r="D658" s="74"/>
      <c r="E658" s="74"/>
      <c r="F658" s="31">
        <f t="shared" si="109"/>
        <v>0</v>
      </c>
      <c r="G658" s="13"/>
      <c r="H658" s="4"/>
      <c r="I658" s="97">
        <f>BABSIN!G658</f>
        <v>0</v>
      </c>
      <c r="J658" s="97"/>
      <c r="K658" s="97"/>
      <c r="L658" s="97"/>
      <c r="M658" s="97"/>
      <c r="N658" s="97"/>
      <c r="O658" s="97"/>
      <c r="P658" s="97"/>
      <c r="Q658" s="97"/>
      <c r="R658" s="97"/>
      <c r="S658" s="97"/>
      <c r="T658" s="97"/>
      <c r="U658" s="97"/>
      <c r="V658" s="97"/>
      <c r="W658" s="98">
        <f>BABSIN!U658</f>
        <v>0</v>
      </c>
      <c r="X658" s="98"/>
      <c r="Y658" s="98"/>
      <c r="Z658" s="68"/>
      <c r="AA658" s="68"/>
      <c r="AB658" s="68"/>
      <c r="AC658" s="68"/>
      <c r="AD658" s="81"/>
      <c r="AE658" s="81"/>
      <c r="AF658" s="81"/>
      <c r="AG658" s="81"/>
      <c r="AH658" s="81"/>
      <c r="AI658" s="81">
        <f t="shared" si="106"/>
        <v>0</v>
      </c>
      <c r="AJ658" s="81"/>
      <c r="AK658" s="81"/>
      <c r="AL658" s="81"/>
      <c r="AM658" s="81"/>
      <c r="AN658" s="81"/>
      <c r="AO658" s="77">
        <f>IF(BABSIN!X658=0,,BABSIN!X658)</f>
        <v>0</v>
      </c>
      <c r="AP658" s="77"/>
      <c r="AQ658" s="77"/>
      <c r="AR658" s="77"/>
      <c r="AS658" s="77"/>
      <c r="AT658" s="77"/>
      <c r="AU658" s="77">
        <f t="shared" si="107"/>
        <v>0</v>
      </c>
      <c r="AV658" s="77"/>
      <c r="AW658" s="77"/>
      <c r="AX658" s="77"/>
      <c r="AY658" s="77"/>
      <c r="AZ658" s="77"/>
      <c r="BA658" s="99">
        <f t="shared" si="110"/>
        <v>0</v>
      </c>
      <c r="BB658" s="100"/>
      <c r="BC658" s="100"/>
      <c r="BD658" s="101"/>
      <c r="BE658" s="102">
        <f t="shared" si="111"/>
        <v>0</v>
      </c>
      <c r="BF658" s="103"/>
      <c r="BG658" s="104"/>
      <c r="BH658" s="6">
        <f t="shared" si="112"/>
        <v>0</v>
      </c>
      <c r="BI658" s="6">
        <f t="shared" si="113"/>
        <v>0</v>
      </c>
      <c r="BJ658" s="85">
        <f t="shared" ref="BJ658:BJ721" si="115">IF(AND(A658&lt;&gt;"",A658="S"),ROUND(Z658*$AD658,2),IF(AND(A658&lt;&gt;"",A658="T"),SUMIFS(IS,IC,CR),))</f>
        <v>0</v>
      </c>
      <c r="BK658" s="85"/>
      <c r="BL658" s="85"/>
      <c r="BM658" s="85"/>
      <c r="BN658" s="86"/>
      <c r="BO658">
        <f t="shared" si="108"/>
        <v>0</v>
      </c>
      <c r="BQ658">
        <f t="shared" si="114"/>
        <v>0</v>
      </c>
    </row>
    <row r="659" spans="1:69" ht="15" hidden="1" customHeight="1" x14ac:dyDescent="0.2">
      <c r="A659" s="3"/>
      <c r="B659" s="73"/>
      <c r="C659" s="74"/>
      <c r="D659" s="74"/>
      <c r="E659" s="74"/>
      <c r="F659" s="31">
        <f t="shared" si="109"/>
        <v>0</v>
      </c>
      <c r="G659" s="13"/>
      <c r="H659" s="4"/>
      <c r="I659" s="97">
        <f>BABSIN!G659</f>
        <v>0</v>
      </c>
      <c r="J659" s="97"/>
      <c r="K659" s="97"/>
      <c r="L659" s="97"/>
      <c r="M659" s="97"/>
      <c r="N659" s="97"/>
      <c r="O659" s="97"/>
      <c r="P659" s="97"/>
      <c r="Q659" s="97"/>
      <c r="R659" s="97"/>
      <c r="S659" s="97"/>
      <c r="T659" s="97"/>
      <c r="U659" s="97"/>
      <c r="V659" s="97"/>
      <c r="W659" s="98">
        <f>BABSIN!U659</f>
        <v>0</v>
      </c>
      <c r="X659" s="98"/>
      <c r="Y659" s="98"/>
      <c r="Z659" s="68"/>
      <c r="AA659" s="68"/>
      <c r="AB659" s="68"/>
      <c r="AC659" s="68"/>
      <c r="AD659" s="81"/>
      <c r="AE659" s="81"/>
      <c r="AF659" s="81"/>
      <c r="AG659" s="81"/>
      <c r="AH659" s="81"/>
      <c r="AI659" s="81">
        <f t="shared" ref="AI659:AI722" si="116">AD659*Z659</f>
        <v>0</v>
      </c>
      <c r="AJ659" s="81"/>
      <c r="AK659" s="81"/>
      <c r="AL659" s="81"/>
      <c r="AM659" s="81"/>
      <c r="AN659" s="81"/>
      <c r="AO659" s="77">
        <f>IF(BABSIN!X659=0,,BABSIN!X659)</f>
        <v>0</v>
      </c>
      <c r="AP659" s="77"/>
      <c r="AQ659" s="77"/>
      <c r="AR659" s="77"/>
      <c r="AS659" s="77"/>
      <c r="AT659" s="77"/>
      <c r="AU659" s="77">
        <f t="shared" ref="AU659:AU722" si="117">IF(A659="T",BJ659,ROUND(AO659*(1+$BK$11),2))</f>
        <v>0</v>
      </c>
      <c r="AV659" s="77"/>
      <c r="AW659" s="77"/>
      <c r="AX659" s="77"/>
      <c r="AY659" s="77"/>
      <c r="AZ659" s="77"/>
      <c r="BA659" s="99">
        <f t="shared" si="110"/>
        <v>0</v>
      </c>
      <c r="BB659" s="100"/>
      <c r="BC659" s="100"/>
      <c r="BD659" s="101"/>
      <c r="BE659" s="102">
        <f t="shared" si="111"/>
        <v>0</v>
      </c>
      <c r="BF659" s="103"/>
      <c r="BG659" s="104"/>
      <c r="BH659" s="6">
        <f t="shared" si="112"/>
        <v>0</v>
      </c>
      <c r="BI659" s="6">
        <f t="shared" si="113"/>
        <v>0</v>
      </c>
      <c r="BJ659" s="85">
        <f t="shared" si="115"/>
        <v>0</v>
      </c>
      <c r="BK659" s="85"/>
      <c r="BL659" s="85"/>
      <c r="BM659" s="85"/>
      <c r="BN659" s="86"/>
      <c r="BO659">
        <f t="shared" si="108"/>
        <v>0</v>
      </c>
      <c r="BQ659">
        <f t="shared" si="114"/>
        <v>0</v>
      </c>
    </row>
    <row r="660" spans="1:69" ht="15" hidden="1" customHeight="1" x14ac:dyDescent="0.2">
      <c r="A660" s="3"/>
      <c r="B660" s="73"/>
      <c r="C660" s="74"/>
      <c r="D660" s="74"/>
      <c r="E660" s="74"/>
      <c r="F660" s="31">
        <f t="shared" si="109"/>
        <v>0</v>
      </c>
      <c r="G660" s="13"/>
      <c r="H660" s="4"/>
      <c r="I660" s="97">
        <f>BABSIN!G660</f>
        <v>0</v>
      </c>
      <c r="J660" s="97"/>
      <c r="K660" s="97"/>
      <c r="L660" s="97"/>
      <c r="M660" s="97"/>
      <c r="N660" s="97"/>
      <c r="O660" s="97"/>
      <c r="P660" s="97"/>
      <c r="Q660" s="97"/>
      <c r="R660" s="97"/>
      <c r="S660" s="97"/>
      <c r="T660" s="97"/>
      <c r="U660" s="97"/>
      <c r="V660" s="97"/>
      <c r="W660" s="98">
        <f>BABSIN!U660</f>
        <v>0</v>
      </c>
      <c r="X660" s="98"/>
      <c r="Y660" s="98"/>
      <c r="Z660" s="68"/>
      <c r="AA660" s="68"/>
      <c r="AB660" s="68"/>
      <c r="AC660" s="68"/>
      <c r="AD660" s="81"/>
      <c r="AE660" s="81"/>
      <c r="AF660" s="81"/>
      <c r="AG660" s="81"/>
      <c r="AH660" s="81"/>
      <c r="AI660" s="81">
        <f t="shared" si="116"/>
        <v>0</v>
      </c>
      <c r="AJ660" s="81"/>
      <c r="AK660" s="81"/>
      <c r="AL660" s="81"/>
      <c r="AM660" s="81"/>
      <c r="AN660" s="81"/>
      <c r="AO660" s="77">
        <f>IF(BABSIN!X660=0,,BABSIN!X660)</f>
        <v>0</v>
      </c>
      <c r="AP660" s="77"/>
      <c r="AQ660" s="77"/>
      <c r="AR660" s="77"/>
      <c r="AS660" s="77"/>
      <c r="AT660" s="77"/>
      <c r="AU660" s="77">
        <f t="shared" si="117"/>
        <v>0</v>
      </c>
      <c r="AV660" s="77"/>
      <c r="AW660" s="77"/>
      <c r="AX660" s="77"/>
      <c r="AY660" s="77"/>
      <c r="AZ660" s="77"/>
      <c r="BA660" s="99">
        <f t="shared" si="110"/>
        <v>0</v>
      </c>
      <c r="BB660" s="100"/>
      <c r="BC660" s="100"/>
      <c r="BD660" s="101"/>
      <c r="BE660" s="102">
        <f t="shared" si="111"/>
        <v>0</v>
      </c>
      <c r="BF660" s="103"/>
      <c r="BG660" s="104"/>
      <c r="BH660" s="6">
        <f t="shared" si="112"/>
        <v>0</v>
      </c>
      <c r="BI660" s="6">
        <f t="shared" si="113"/>
        <v>0</v>
      </c>
      <c r="BJ660" s="85">
        <f t="shared" si="115"/>
        <v>0</v>
      </c>
      <c r="BK660" s="85"/>
      <c r="BL660" s="85"/>
      <c r="BM660" s="85"/>
      <c r="BN660" s="86"/>
      <c r="BO660">
        <f t="shared" si="108"/>
        <v>0</v>
      </c>
      <c r="BQ660">
        <f t="shared" si="114"/>
        <v>0</v>
      </c>
    </row>
    <row r="661" spans="1:69" ht="15" hidden="1" customHeight="1" x14ac:dyDescent="0.2">
      <c r="A661" s="3"/>
      <c r="B661" s="73"/>
      <c r="C661" s="74"/>
      <c r="D661" s="74"/>
      <c r="E661" s="74"/>
      <c r="F661" s="31">
        <f t="shared" si="109"/>
        <v>0</v>
      </c>
      <c r="G661" s="13"/>
      <c r="H661" s="4"/>
      <c r="I661" s="97">
        <f>BABSIN!G661</f>
        <v>0</v>
      </c>
      <c r="J661" s="97"/>
      <c r="K661" s="97"/>
      <c r="L661" s="97"/>
      <c r="M661" s="97"/>
      <c r="N661" s="97"/>
      <c r="O661" s="97"/>
      <c r="P661" s="97"/>
      <c r="Q661" s="97"/>
      <c r="R661" s="97"/>
      <c r="S661" s="97"/>
      <c r="T661" s="97"/>
      <c r="U661" s="97"/>
      <c r="V661" s="97"/>
      <c r="W661" s="98">
        <f>BABSIN!U661</f>
        <v>0</v>
      </c>
      <c r="X661" s="98"/>
      <c r="Y661" s="98"/>
      <c r="Z661" s="68"/>
      <c r="AA661" s="68"/>
      <c r="AB661" s="68"/>
      <c r="AC661" s="68"/>
      <c r="AD661" s="81"/>
      <c r="AE661" s="81"/>
      <c r="AF661" s="81"/>
      <c r="AG661" s="81"/>
      <c r="AH661" s="81"/>
      <c r="AI661" s="81">
        <f t="shared" si="116"/>
        <v>0</v>
      </c>
      <c r="AJ661" s="81"/>
      <c r="AK661" s="81"/>
      <c r="AL661" s="81"/>
      <c r="AM661" s="81"/>
      <c r="AN661" s="81"/>
      <c r="AO661" s="77">
        <f>IF(BABSIN!X661=0,,BABSIN!X661)</f>
        <v>0</v>
      </c>
      <c r="AP661" s="77"/>
      <c r="AQ661" s="77"/>
      <c r="AR661" s="77"/>
      <c r="AS661" s="77"/>
      <c r="AT661" s="77"/>
      <c r="AU661" s="77">
        <f t="shared" si="117"/>
        <v>0</v>
      </c>
      <c r="AV661" s="77"/>
      <c r="AW661" s="77"/>
      <c r="AX661" s="77"/>
      <c r="AY661" s="77"/>
      <c r="AZ661" s="77"/>
      <c r="BA661" s="99">
        <f t="shared" si="110"/>
        <v>0</v>
      </c>
      <c r="BB661" s="100"/>
      <c r="BC661" s="100"/>
      <c r="BD661" s="101"/>
      <c r="BE661" s="102">
        <f t="shared" si="111"/>
        <v>0</v>
      </c>
      <c r="BF661" s="103"/>
      <c r="BG661" s="104"/>
      <c r="BH661" s="6">
        <f t="shared" si="112"/>
        <v>0</v>
      </c>
      <c r="BI661" s="6">
        <f t="shared" si="113"/>
        <v>0</v>
      </c>
      <c r="BJ661" s="85">
        <f t="shared" si="115"/>
        <v>0</v>
      </c>
      <c r="BK661" s="85"/>
      <c r="BL661" s="85"/>
      <c r="BM661" s="85"/>
      <c r="BN661" s="86"/>
      <c r="BO661">
        <f t="shared" ref="BO661:BO724" si="118">IF(OR(A661="T",A661="S",A660="S"),"OK",)</f>
        <v>0</v>
      </c>
      <c r="BQ661">
        <f t="shared" si="114"/>
        <v>0</v>
      </c>
    </row>
    <row r="662" spans="1:69" ht="15" hidden="1" customHeight="1" x14ac:dyDescent="0.2">
      <c r="A662" s="3"/>
      <c r="B662" s="73"/>
      <c r="C662" s="74"/>
      <c r="D662" s="74"/>
      <c r="E662" s="74"/>
      <c r="F662" s="31">
        <f t="shared" si="109"/>
        <v>0</v>
      </c>
      <c r="G662" s="13"/>
      <c r="H662" s="4"/>
      <c r="I662" s="97">
        <f>BABSIN!G662</f>
        <v>0</v>
      </c>
      <c r="J662" s="97"/>
      <c r="K662" s="97"/>
      <c r="L662" s="97"/>
      <c r="M662" s="97"/>
      <c r="N662" s="97"/>
      <c r="O662" s="97"/>
      <c r="P662" s="97"/>
      <c r="Q662" s="97"/>
      <c r="R662" s="97"/>
      <c r="S662" s="97"/>
      <c r="T662" s="97"/>
      <c r="U662" s="97"/>
      <c r="V662" s="97"/>
      <c r="W662" s="98">
        <f>BABSIN!U662</f>
        <v>0</v>
      </c>
      <c r="X662" s="98"/>
      <c r="Y662" s="98"/>
      <c r="Z662" s="68"/>
      <c r="AA662" s="68"/>
      <c r="AB662" s="68"/>
      <c r="AC662" s="68"/>
      <c r="AD662" s="81"/>
      <c r="AE662" s="81"/>
      <c r="AF662" s="81"/>
      <c r="AG662" s="81"/>
      <c r="AH662" s="81"/>
      <c r="AI662" s="81">
        <f t="shared" si="116"/>
        <v>0</v>
      </c>
      <c r="AJ662" s="81"/>
      <c r="AK662" s="81"/>
      <c r="AL662" s="81"/>
      <c r="AM662" s="81"/>
      <c r="AN662" s="81"/>
      <c r="AO662" s="77">
        <f>IF(BABSIN!X662=0,,BABSIN!X662)</f>
        <v>0</v>
      </c>
      <c r="AP662" s="77"/>
      <c r="AQ662" s="77"/>
      <c r="AR662" s="77"/>
      <c r="AS662" s="77"/>
      <c r="AT662" s="77"/>
      <c r="AU662" s="77">
        <f t="shared" si="117"/>
        <v>0</v>
      </c>
      <c r="AV662" s="77"/>
      <c r="AW662" s="77"/>
      <c r="AX662" s="77"/>
      <c r="AY662" s="77"/>
      <c r="AZ662" s="77"/>
      <c r="BA662" s="99">
        <f t="shared" si="110"/>
        <v>0</v>
      </c>
      <c r="BB662" s="100"/>
      <c r="BC662" s="100"/>
      <c r="BD662" s="101"/>
      <c r="BE662" s="102">
        <f t="shared" si="111"/>
        <v>0</v>
      </c>
      <c r="BF662" s="103"/>
      <c r="BG662" s="104"/>
      <c r="BH662" s="6">
        <f t="shared" si="112"/>
        <v>0</v>
      </c>
      <c r="BI662" s="6">
        <f t="shared" si="113"/>
        <v>0</v>
      </c>
      <c r="BJ662" s="85">
        <f t="shared" si="115"/>
        <v>0</v>
      </c>
      <c r="BK662" s="85"/>
      <c r="BL662" s="85"/>
      <c r="BM662" s="85"/>
      <c r="BN662" s="86"/>
      <c r="BO662">
        <f t="shared" si="118"/>
        <v>0</v>
      </c>
      <c r="BQ662">
        <f t="shared" si="114"/>
        <v>0</v>
      </c>
    </row>
    <row r="663" spans="1:69" ht="15" hidden="1" customHeight="1" x14ac:dyDescent="0.2">
      <c r="A663" s="3"/>
      <c r="B663" s="73"/>
      <c r="C663" s="74"/>
      <c r="D663" s="74"/>
      <c r="E663" s="74"/>
      <c r="F663" s="31">
        <f t="shared" si="109"/>
        <v>0</v>
      </c>
      <c r="G663" s="13"/>
      <c r="H663" s="4"/>
      <c r="I663" s="97">
        <f>BABSIN!G663</f>
        <v>0</v>
      </c>
      <c r="J663" s="97"/>
      <c r="K663" s="97"/>
      <c r="L663" s="97"/>
      <c r="M663" s="97"/>
      <c r="N663" s="97"/>
      <c r="O663" s="97"/>
      <c r="P663" s="97"/>
      <c r="Q663" s="97"/>
      <c r="R663" s="97"/>
      <c r="S663" s="97"/>
      <c r="T663" s="97"/>
      <c r="U663" s="97"/>
      <c r="V663" s="97"/>
      <c r="W663" s="98">
        <f>BABSIN!U663</f>
        <v>0</v>
      </c>
      <c r="X663" s="98"/>
      <c r="Y663" s="98"/>
      <c r="Z663" s="68"/>
      <c r="AA663" s="68"/>
      <c r="AB663" s="68"/>
      <c r="AC663" s="68"/>
      <c r="AD663" s="81"/>
      <c r="AE663" s="81"/>
      <c r="AF663" s="81"/>
      <c r="AG663" s="81"/>
      <c r="AH663" s="81"/>
      <c r="AI663" s="81">
        <f t="shared" si="116"/>
        <v>0</v>
      </c>
      <c r="AJ663" s="81"/>
      <c r="AK663" s="81"/>
      <c r="AL663" s="81"/>
      <c r="AM663" s="81"/>
      <c r="AN663" s="81"/>
      <c r="AO663" s="77">
        <f>IF(BABSIN!X663=0,,BABSIN!X663)</f>
        <v>0</v>
      </c>
      <c r="AP663" s="77"/>
      <c r="AQ663" s="77"/>
      <c r="AR663" s="77"/>
      <c r="AS663" s="77"/>
      <c r="AT663" s="77"/>
      <c r="AU663" s="77">
        <f t="shared" si="117"/>
        <v>0</v>
      </c>
      <c r="AV663" s="77"/>
      <c r="AW663" s="77"/>
      <c r="AX663" s="77"/>
      <c r="AY663" s="77"/>
      <c r="AZ663" s="77"/>
      <c r="BA663" s="99">
        <f t="shared" si="110"/>
        <v>0</v>
      </c>
      <c r="BB663" s="100"/>
      <c r="BC663" s="100"/>
      <c r="BD663" s="101"/>
      <c r="BE663" s="102">
        <f t="shared" si="111"/>
        <v>0</v>
      </c>
      <c r="BF663" s="103"/>
      <c r="BG663" s="104"/>
      <c r="BH663" s="6">
        <f t="shared" si="112"/>
        <v>0</v>
      </c>
      <c r="BI663" s="6">
        <f t="shared" si="113"/>
        <v>0</v>
      </c>
      <c r="BJ663" s="85">
        <f t="shared" si="115"/>
        <v>0</v>
      </c>
      <c r="BK663" s="85"/>
      <c r="BL663" s="85"/>
      <c r="BM663" s="85"/>
      <c r="BN663" s="86"/>
      <c r="BO663">
        <f t="shared" si="118"/>
        <v>0</v>
      </c>
      <c r="BQ663">
        <f t="shared" si="114"/>
        <v>0</v>
      </c>
    </row>
    <row r="664" spans="1:69" ht="15" hidden="1" customHeight="1" x14ac:dyDescent="0.2">
      <c r="A664" s="3"/>
      <c r="B664" s="73"/>
      <c r="C664" s="74"/>
      <c r="D664" s="74"/>
      <c r="E664" s="74"/>
      <c r="F664" s="31">
        <f t="shared" si="109"/>
        <v>0</v>
      </c>
      <c r="G664" s="13"/>
      <c r="H664" s="4"/>
      <c r="I664" s="97">
        <f>BABSIN!G664</f>
        <v>0</v>
      </c>
      <c r="J664" s="97"/>
      <c r="K664" s="97"/>
      <c r="L664" s="97"/>
      <c r="M664" s="97"/>
      <c r="N664" s="97"/>
      <c r="O664" s="97"/>
      <c r="P664" s="97"/>
      <c r="Q664" s="97"/>
      <c r="R664" s="97"/>
      <c r="S664" s="97"/>
      <c r="T664" s="97"/>
      <c r="U664" s="97"/>
      <c r="V664" s="97"/>
      <c r="W664" s="98">
        <f>BABSIN!U664</f>
        <v>0</v>
      </c>
      <c r="X664" s="98"/>
      <c r="Y664" s="98"/>
      <c r="Z664" s="68"/>
      <c r="AA664" s="68"/>
      <c r="AB664" s="68"/>
      <c r="AC664" s="68"/>
      <c r="AD664" s="81"/>
      <c r="AE664" s="81"/>
      <c r="AF664" s="81"/>
      <c r="AG664" s="81"/>
      <c r="AH664" s="81"/>
      <c r="AI664" s="81">
        <f t="shared" si="116"/>
        <v>0</v>
      </c>
      <c r="AJ664" s="81"/>
      <c r="AK664" s="81"/>
      <c r="AL664" s="81"/>
      <c r="AM664" s="81"/>
      <c r="AN664" s="81"/>
      <c r="AO664" s="77">
        <f>IF(BABSIN!X664=0,,BABSIN!X664)</f>
        <v>0</v>
      </c>
      <c r="AP664" s="77"/>
      <c r="AQ664" s="77"/>
      <c r="AR664" s="77"/>
      <c r="AS664" s="77"/>
      <c r="AT664" s="77"/>
      <c r="AU664" s="77">
        <f t="shared" si="117"/>
        <v>0</v>
      </c>
      <c r="AV664" s="77"/>
      <c r="AW664" s="77"/>
      <c r="AX664" s="77"/>
      <c r="AY664" s="77"/>
      <c r="AZ664" s="77"/>
      <c r="BA664" s="99">
        <f t="shared" si="110"/>
        <v>0</v>
      </c>
      <c r="BB664" s="100"/>
      <c r="BC664" s="100"/>
      <c r="BD664" s="101"/>
      <c r="BE664" s="102">
        <f t="shared" si="111"/>
        <v>0</v>
      </c>
      <c r="BF664" s="103"/>
      <c r="BG664" s="104"/>
      <c r="BH664" s="6">
        <f t="shared" si="112"/>
        <v>0</v>
      </c>
      <c r="BI664" s="6">
        <f t="shared" si="113"/>
        <v>0</v>
      </c>
      <c r="BJ664" s="85">
        <f t="shared" si="115"/>
        <v>0</v>
      </c>
      <c r="BK664" s="85"/>
      <c r="BL664" s="85"/>
      <c r="BM664" s="85"/>
      <c r="BN664" s="86"/>
      <c r="BO664">
        <f t="shared" si="118"/>
        <v>0</v>
      </c>
      <c r="BQ664">
        <f t="shared" si="114"/>
        <v>0</v>
      </c>
    </row>
    <row r="665" spans="1:69" ht="15" hidden="1" customHeight="1" x14ac:dyDescent="0.2">
      <c r="A665" s="3"/>
      <c r="B665" s="73"/>
      <c r="C665" s="74"/>
      <c r="D665" s="74"/>
      <c r="E665" s="74"/>
      <c r="F665" s="31">
        <f t="shared" si="109"/>
        <v>0</v>
      </c>
      <c r="G665" s="13"/>
      <c r="H665" s="4"/>
      <c r="I665" s="97">
        <f>BABSIN!G665</f>
        <v>0</v>
      </c>
      <c r="J665" s="97"/>
      <c r="K665" s="97"/>
      <c r="L665" s="97"/>
      <c r="M665" s="97"/>
      <c r="N665" s="97"/>
      <c r="O665" s="97"/>
      <c r="P665" s="97"/>
      <c r="Q665" s="97"/>
      <c r="R665" s="97"/>
      <c r="S665" s="97"/>
      <c r="T665" s="97"/>
      <c r="U665" s="97"/>
      <c r="V665" s="97"/>
      <c r="W665" s="98">
        <f>BABSIN!U665</f>
        <v>0</v>
      </c>
      <c r="X665" s="98"/>
      <c r="Y665" s="98"/>
      <c r="Z665" s="68"/>
      <c r="AA665" s="68"/>
      <c r="AB665" s="68"/>
      <c r="AC665" s="68"/>
      <c r="AD665" s="81"/>
      <c r="AE665" s="81"/>
      <c r="AF665" s="81"/>
      <c r="AG665" s="81"/>
      <c r="AH665" s="81"/>
      <c r="AI665" s="81">
        <f t="shared" si="116"/>
        <v>0</v>
      </c>
      <c r="AJ665" s="81"/>
      <c r="AK665" s="81"/>
      <c r="AL665" s="81"/>
      <c r="AM665" s="81"/>
      <c r="AN665" s="81"/>
      <c r="AO665" s="77">
        <f>IF(BABSIN!X665=0,,BABSIN!X665)</f>
        <v>0</v>
      </c>
      <c r="AP665" s="77"/>
      <c r="AQ665" s="77"/>
      <c r="AR665" s="77"/>
      <c r="AS665" s="77"/>
      <c r="AT665" s="77"/>
      <c r="AU665" s="77">
        <f t="shared" si="117"/>
        <v>0</v>
      </c>
      <c r="AV665" s="77"/>
      <c r="AW665" s="77"/>
      <c r="AX665" s="77"/>
      <c r="AY665" s="77"/>
      <c r="AZ665" s="77"/>
      <c r="BA665" s="99">
        <f t="shared" si="110"/>
        <v>0</v>
      </c>
      <c r="BB665" s="100"/>
      <c r="BC665" s="100"/>
      <c r="BD665" s="101"/>
      <c r="BE665" s="102">
        <f t="shared" si="111"/>
        <v>0</v>
      </c>
      <c r="BF665" s="103"/>
      <c r="BG665" s="104"/>
      <c r="BH665" s="6">
        <f t="shared" si="112"/>
        <v>0</v>
      </c>
      <c r="BI665" s="6">
        <f t="shared" si="113"/>
        <v>0</v>
      </c>
      <c r="BJ665" s="85">
        <f t="shared" si="115"/>
        <v>0</v>
      </c>
      <c r="BK665" s="85"/>
      <c r="BL665" s="85"/>
      <c r="BM665" s="85"/>
      <c r="BN665" s="86"/>
      <c r="BO665">
        <f t="shared" si="118"/>
        <v>0</v>
      </c>
      <c r="BQ665">
        <f t="shared" si="114"/>
        <v>0</v>
      </c>
    </row>
    <row r="666" spans="1:69" ht="15" hidden="1" customHeight="1" x14ac:dyDescent="0.2">
      <c r="A666" s="3"/>
      <c r="B666" s="73"/>
      <c r="C666" s="74"/>
      <c r="D666" s="74"/>
      <c r="E666" s="74"/>
      <c r="F666" s="31">
        <f t="shared" si="109"/>
        <v>0</v>
      </c>
      <c r="G666" s="13"/>
      <c r="H666" s="4"/>
      <c r="I666" s="97">
        <f>BABSIN!G666</f>
        <v>0</v>
      </c>
      <c r="J666" s="97"/>
      <c r="K666" s="97"/>
      <c r="L666" s="97"/>
      <c r="M666" s="97"/>
      <c r="N666" s="97"/>
      <c r="O666" s="97"/>
      <c r="P666" s="97"/>
      <c r="Q666" s="97"/>
      <c r="R666" s="97"/>
      <c r="S666" s="97"/>
      <c r="T666" s="97"/>
      <c r="U666" s="97"/>
      <c r="V666" s="97"/>
      <c r="W666" s="98">
        <f>BABSIN!U666</f>
        <v>0</v>
      </c>
      <c r="X666" s="98"/>
      <c r="Y666" s="98"/>
      <c r="Z666" s="68"/>
      <c r="AA666" s="68"/>
      <c r="AB666" s="68"/>
      <c r="AC666" s="68"/>
      <c r="AD666" s="81"/>
      <c r="AE666" s="81"/>
      <c r="AF666" s="81"/>
      <c r="AG666" s="81"/>
      <c r="AH666" s="81"/>
      <c r="AI666" s="81">
        <f t="shared" si="116"/>
        <v>0</v>
      </c>
      <c r="AJ666" s="81"/>
      <c r="AK666" s="81"/>
      <c r="AL666" s="81"/>
      <c r="AM666" s="81"/>
      <c r="AN666" s="81"/>
      <c r="AO666" s="77">
        <f>IF(BABSIN!X666=0,,BABSIN!X666)</f>
        <v>0</v>
      </c>
      <c r="AP666" s="77"/>
      <c r="AQ666" s="77"/>
      <c r="AR666" s="77"/>
      <c r="AS666" s="77"/>
      <c r="AT666" s="77"/>
      <c r="AU666" s="77">
        <f t="shared" si="117"/>
        <v>0</v>
      </c>
      <c r="AV666" s="77"/>
      <c r="AW666" s="77"/>
      <c r="AX666" s="77"/>
      <c r="AY666" s="77"/>
      <c r="AZ666" s="77"/>
      <c r="BA666" s="99">
        <f t="shared" si="110"/>
        <v>0</v>
      </c>
      <c r="BB666" s="100"/>
      <c r="BC666" s="100"/>
      <c r="BD666" s="101"/>
      <c r="BE666" s="102">
        <f t="shared" si="111"/>
        <v>0</v>
      </c>
      <c r="BF666" s="103"/>
      <c r="BG666" s="104"/>
      <c r="BH666" s="6">
        <f t="shared" si="112"/>
        <v>0</v>
      </c>
      <c r="BI666" s="6">
        <f t="shared" si="113"/>
        <v>0</v>
      </c>
      <c r="BJ666" s="85">
        <f t="shared" si="115"/>
        <v>0</v>
      </c>
      <c r="BK666" s="85"/>
      <c r="BL666" s="85"/>
      <c r="BM666" s="85"/>
      <c r="BN666" s="86"/>
      <c r="BO666">
        <f t="shared" si="118"/>
        <v>0</v>
      </c>
      <c r="BQ666">
        <f t="shared" si="114"/>
        <v>0</v>
      </c>
    </row>
    <row r="667" spans="1:69" ht="15" hidden="1" customHeight="1" x14ac:dyDescent="0.2">
      <c r="A667" s="3"/>
      <c r="B667" s="73"/>
      <c r="C667" s="74"/>
      <c r="D667" s="74"/>
      <c r="E667" s="74"/>
      <c r="F667" s="31">
        <f t="shared" si="109"/>
        <v>0</v>
      </c>
      <c r="G667" s="13"/>
      <c r="H667" s="4"/>
      <c r="I667" s="97">
        <f>BABSIN!G667</f>
        <v>0</v>
      </c>
      <c r="J667" s="97"/>
      <c r="K667" s="97"/>
      <c r="L667" s="97"/>
      <c r="M667" s="97"/>
      <c r="N667" s="97"/>
      <c r="O667" s="97"/>
      <c r="P667" s="97"/>
      <c r="Q667" s="97"/>
      <c r="R667" s="97"/>
      <c r="S667" s="97"/>
      <c r="T667" s="97"/>
      <c r="U667" s="97"/>
      <c r="V667" s="97"/>
      <c r="W667" s="98">
        <f>BABSIN!U667</f>
        <v>0</v>
      </c>
      <c r="X667" s="98"/>
      <c r="Y667" s="98"/>
      <c r="Z667" s="68"/>
      <c r="AA667" s="68"/>
      <c r="AB667" s="68"/>
      <c r="AC667" s="68"/>
      <c r="AD667" s="81"/>
      <c r="AE667" s="81"/>
      <c r="AF667" s="81"/>
      <c r="AG667" s="81"/>
      <c r="AH667" s="81"/>
      <c r="AI667" s="81">
        <f t="shared" si="116"/>
        <v>0</v>
      </c>
      <c r="AJ667" s="81"/>
      <c r="AK667" s="81"/>
      <c r="AL667" s="81"/>
      <c r="AM667" s="81"/>
      <c r="AN667" s="81"/>
      <c r="AO667" s="77">
        <f>IF(BABSIN!X667=0,,BABSIN!X667)</f>
        <v>0</v>
      </c>
      <c r="AP667" s="77"/>
      <c r="AQ667" s="77"/>
      <c r="AR667" s="77"/>
      <c r="AS667" s="77"/>
      <c r="AT667" s="77"/>
      <c r="AU667" s="77">
        <f t="shared" si="117"/>
        <v>0</v>
      </c>
      <c r="AV667" s="77"/>
      <c r="AW667" s="77"/>
      <c r="AX667" s="77"/>
      <c r="AY667" s="77"/>
      <c r="AZ667" s="77"/>
      <c r="BA667" s="99">
        <f t="shared" si="110"/>
        <v>0</v>
      </c>
      <c r="BB667" s="100"/>
      <c r="BC667" s="100"/>
      <c r="BD667" s="101"/>
      <c r="BE667" s="102">
        <f t="shared" si="111"/>
        <v>0</v>
      </c>
      <c r="BF667" s="103"/>
      <c r="BG667" s="104"/>
      <c r="BH667" s="6">
        <f t="shared" si="112"/>
        <v>0</v>
      </c>
      <c r="BI667" s="6">
        <f t="shared" si="113"/>
        <v>0</v>
      </c>
      <c r="BJ667" s="85">
        <f t="shared" si="115"/>
        <v>0</v>
      </c>
      <c r="BK667" s="85"/>
      <c r="BL667" s="85"/>
      <c r="BM667" s="85"/>
      <c r="BN667" s="86"/>
      <c r="BO667">
        <f t="shared" si="118"/>
        <v>0</v>
      </c>
      <c r="BQ667">
        <f t="shared" si="114"/>
        <v>0</v>
      </c>
    </row>
    <row r="668" spans="1:69" ht="15" hidden="1" customHeight="1" x14ac:dyDescent="0.2">
      <c r="A668" s="3"/>
      <c r="B668" s="73"/>
      <c r="C668" s="74"/>
      <c r="D668" s="74"/>
      <c r="E668" s="74"/>
      <c r="F668" s="31">
        <f t="shared" si="109"/>
        <v>0</v>
      </c>
      <c r="G668" s="13"/>
      <c r="H668" s="4"/>
      <c r="I668" s="97">
        <f>BABSIN!G668</f>
        <v>0</v>
      </c>
      <c r="J668" s="97"/>
      <c r="K668" s="97"/>
      <c r="L668" s="97"/>
      <c r="M668" s="97"/>
      <c r="N668" s="97"/>
      <c r="O668" s="97"/>
      <c r="P668" s="97"/>
      <c r="Q668" s="97"/>
      <c r="R668" s="97"/>
      <c r="S668" s="97"/>
      <c r="T668" s="97"/>
      <c r="U668" s="97"/>
      <c r="V668" s="97"/>
      <c r="W668" s="98">
        <f>BABSIN!U668</f>
        <v>0</v>
      </c>
      <c r="X668" s="98"/>
      <c r="Y668" s="98"/>
      <c r="Z668" s="68"/>
      <c r="AA668" s="68"/>
      <c r="AB668" s="68"/>
      <c r="AC668" s="68"/>
      <c r="AD668" s="81"/>
      <c r="AE668" s="81"/>
      <c r="AF668" s="81"/>
      <c r="AG668" s="81"/>
      <c r="AH668" s="81"/>
      <c r="AI668" s="81">
        <f t="shared" si="116"/>
        <v>0</v>
      </c>
      <c r="AJ668" s="81"/>
      <c r="AK668" s="81"/>
      <c r="AL668" s="81"/>
      <c r="AM668" s="81"/>
      <c r="AN668" s="81"/>
      <c r="AO668" s="77">
        <f>IF(BABSIN!X668=0,,BABSIN!X668)</f>
        <v>0</v>
      </c>
      <c r="AP668" s="77"/>
      <c r="AQ668" s="77"/>
      <c r="AR668" s="77"/>
      <c r="AS668" s="77"/>
      <c r="AT668" s="77"/>
      <c r="AU668" s="77">
        <f t="shared" si="117"/>
        <v>0</v>
      </c>
      <c r="AV668" s="77"/>
      <c r="AW668" s="77"/>
      <c r="AX668" s="77"/>
      <c r="AY668" s="77"/>
      <c r="AZ668" s="77"/>
      <c r="BA668" s="99">
        <f t="shared" si="110"/>
        <v>0</v>
      </c>
      <c r="BB668" s="100"/>
      <c r="BC668" s="100"/>
      <c r="BD668" s="101"/>
      <c r="BE668" s="102">
        <f t="shared" si="111"/>
        <v>0</v>
      </c>
      <c r="BF668" s="103"/>
      <c r="BG668" s="104"/>
      <c r="BH668" s="6">
        <f t="shared" si="112"/>
        <v>0</v>
      </c>
      <c r="BI668" s="6">
        <f t="shared" si="113"/>
        <v>0</v>
      </c>
      <c r="BJ668" s="85">
        <f t="shared" si="115"/>
        <v>0</v>
      </c>
      <c r="BK668" s="85"/>
      <c r="BL668" s="85"/>
      <c r="BM668" s="85"/>
      <c r="BN668" s="86"/>
      <c r="BO668">
        <f t="shared" si="118"/>
        <v>0</v>
      </c>
      <c r="BQ668">
        <f t="shared" si="114"/>
        <v>0</v>
      </c>
    </row>
    <row r="669" spans="1:69" ht="15" hidden="1" customHeight="1" x14ac:dyDescent="0.2">
      <c r="A669" s="3"/>
      <c r="B669" s="73"/>
      <c r="C669" s="74"/>
      <c r="D669" s="74"/>
      <c r="E669" s="74"/>
      <c r="F669" s="31">
        <f t="shared" si="109"/>
        <v>0</v>
      </c>
      <c r="G669" s="13"/>
      <c r="H669" s="4"/>
      <c r="I669" s="97">
        <f>BABSIN!G669</f>
        <v>0</v>
      </c>
      <c r="J669" s="97"/>
      <c r="K669" s="97"/>
      <c r="L669" s="97"/>
      <c r="M669" s="97"/>
      <c r="N669" s="97"/>
      <c r="O669" s="97"/>
      <c r="P669" s="97"/>
      <c r="Q669" s="97"/>
      <c r="R669" s="97"/>
      <c r="S669" s="97"/>
      <c r="T669" s="97"/>
      <c r="U669" s="97"/>
      <c r="V669" s="97"/>
      <c r="W669" s="98">
        <f>BABSIN!U669</f>
        <v>0</v>
      </c>
      <c r="X669" s="98"/>
      <c r="Y669" s="98"/>
      <c r="Z669" s="68"/>
      <c r="AA669" s="68"/>
      <c r="AB669" s="68"/>
      <c r="AC669" s="68"/>
      <c r="AD669" s="81"/>
      <c r="AE669" s="81"/>
      <c r="AF669" s="81"/>
      <c r="AG669" s="81"/>
      <c r="AH669" s="81"/>
      <c r="AI669" s="81">
        <f t="shared" si="116"/>
        <v>0</v>
      </c>
      <c r="AJ669" s="81"/>
      <c r="AK669" s="81"/>
      <c r="AL669" s="81"/>
      <c r="AM669" s="81"/>
      <c r="AN669" s="81"/>
      <c r="AO669" s="77">
        <f>IF(BABSIN!X669=0,,BABSIN!X669)</f>
        <v>0</v>
      </c>
      <c r="AP669" s="77"/>
      <c r="AQ669" s="77"/>
      <c r="AR669" s="77"/>
      <c r="AS669" s="77"/>
      <c r="AT669" s="77"/>
      <c r="AU669" s="77">
        <f t="shared" si="117"/>
        <v>0</v>
      </c>
      <c r="AV669" s="77"/>
      <c r="AW669" s="77"/>
      <c r="AX669" s="77"/>
      <c r="AY669" s="77"/>
      <c r="AZ669" s="77"/>
      <c r="BA669" s="99">
        <f t="shared" si="110"/>
        <v>0</v>
      </c>
      <c r="BB669" s="100"/>
      <c r="BC669" s="100"/>
      <c r="BD669" s="101"/>
      <c r="BE669" s="102">
        <f t="shared" si="111"/>
        <v>0</v>
      </c>
      <c r="BF669" s="103"/>
      <c r="BG669" s="104"/>
      <c r="BH669" s="6">
        <f t="shared" si="112"/>
        <v>0</v>
      </c>
      <c r="BI669" s="6">
        <f t="shared" si="113"/>
        <v>0</v>
      </c>
      <c r="BJ669" s="85">
        <f t="shared" si="115"/>
        <v>0</v>
      </c>
      <c r="BK669" s="85"/>
      <c r="BL669" s="85"/>
      <c r="BM669" s="85"/>
      <c r="BN669" s="86"/>
      <c r="BO669">
        <f t="shared" si="118"/>
        <v>0</v>
      </c>
      <c r="BQ669">
        <f t="shared" si="114"/>
        <v>0</v>
      </c>
    </row>
    <row r="670" spans="1:69" ht="15" hidden="1" customHeight="1" x14ac:dyDescent="0.2">
      <c r="A670" s="3"/>
      <c r="B670" s="73"/>
      <c r="C670" s="74"/>
      <c r="D670" s="74"/>
      <c r="E670" s="74"/>
      <c r="F670" s="31">
        <f t="shared" si="109"/>
        <v>0</v>
      </c>
      <c r="G670" s="13"/>
      <c r="H670" s="4"/>
      <c r="I670" s="97">
        <f>BABSIN!G670</f>
        <v>0</v>
      </c>
      <c r="J670" s="97"/>
      <c r="K670" s="97"/>
      <c r="L670" s="97"/>
      <c r="M670" s="97"/>
      <c r="N670" s="97"/>
      <c r="O670" s="97"/>
      <c r="P670" s="97"/>
      <c r="Q670" s="97"/>
      <c r="R670" s="97"/>
      <c r="S670" s="97"/>
      <c r="T670" s="97"/>
      <c r="U670" s="97"/>
      <c r="V670" s="97"/>
      <c r="W670" s="98">
        <f>BABSIN!U670</f>
        <v>0</v>
      </c>
      <c r="X670" s="98"/>
      <c r="Y670" s="98"/>
      <c r="Z670" s="68"/>
      <c r="AA670" s="68"/>
      <c r="AB670" s="68"/>
      <c r="AC670" s="68"/>
      <c r="AD670" s="81"/>
      <c r="AE670" s="81"/>
      <c r="AF670" s="81"/>
      <c r="AG670" s="81"/>
      <c r="AH670" s="81"/>
      <c r="AI670" s="81">
        <f t="shared" si="116"/>
        <v>0</v>
      </c>
      <c r="AJ670" s="81"/>
      <c r="AK670" s="81"/>
      <c r="AL670" s="81"/>
      <c r="AM670" s="81"/>
      <c r="AN670" s="81"/>
      <c r="AO670" s="77">
        <f>IF(BABSIN!X670=0,,BABSIN!X670)</f>
        <v>0</v>
      </c>
      <c r="AP670" s="77"/>
      <c r="AQ670" s="77"/>
      <c r="AR670" s="77"/>
      <c r="AS670" s="77"/>
      <c r="AT670" s="77"/>
      <c r="AU670" s="77">
        <f t="shared" si="117"/>
        <v>0</v>
      </c>
      <c r="AV670" s="77"/>
      <c r="AW670" s="77"/>
      <c r="AX670" s="77"/>
      <c r="AY670" s="77"/>
      <c r="AZ670" s="77"/>
      <c r="BA670" s="99">
        <f t="shared" si="110"/>
        <v>0</v>
      </c>
      <c r="BB670" s="100"/>
      <c r="BC670" s="100"/>
      <c r="BD670" s="101"/>
      <c r="BE670" s="102">
        <f t="shared" si="111"/>
        <v>0</v>
      </c>
      <c r="BF670" s="103"/>
      <c r="BG670" s="104"/>
      <c r="BH670" s="6">
        <f t="shared" si="112"/>
        <v>0</v>
      </c>
      <c r="BI670" s="6">
        <f t="shared" si="113"/>
        <v>0</v>
      </c>
      <c r="BJ670" s="85">
        <f t="shared" si="115"/>
        <v>0</v>
      </c>
      <c r="BK670" s="85"/>
      <c r="BL670" s="85"/>
      <c r="BM670" s="85"/>
      <c r="BN670" s="86"/>
      <c r="BO670">
        <f t="shared" si="118"/>
        <v>0</v>
      </c>
      <c r="BQ670">
        <f t="shared" si="114"/>
        <v>0</v>
      </c>
    </row>
    <row r="671" spans="1:69" ht="15" hidden="1" customHeight="1" x14ac:dyDescent="0.2">
      <c r="A671" s="3"/>
      <c r="B671" s="73"/>
      <c r="C671" s="74"/>
      <c r="D671" s="74"/>
      <c r="E671" s="74"/>
      <c r="F671" s="31">
        <f t="shared" si="109"/>
        <v>0</v>
      </c>
      <c r="G671" s="13"/>
      <c r="H671" s="4"/>
      <c r="I671" s="97">
        <f>BABSIN!G671</f>
        <v>0</v>
      </c>
      <c r="J671" s="97"/>
      <c r="K671" s="97"/>
      <c r="L671" s="97"/>
      <c r="M671" s="97"/>
      <c r="N671" s="97"/>
      <c r="O671" s="97"/>
      <c r="P671" s="97"/>
      <c r="Q671" s="97"/>
      <c r="R671" s="97"/>
      <c r="S671" s="97"/>
      <c r="T671" s="97"/>
      <c r="U671" s="97"/>
      <c r="V671" s="97"/>
      <c r="W671" s="98">
        <f>BABSIN!U671</f>
        <v>0</v>
      </c>
      <c r="X671" s="98"/>
      <c r="Y671" s="98"/>
      <c r="Z671" s="68"/>
      <c r="AA671" s="68"/>
      <c r="AB671" s="68"/>
      <c r="AC671" s="68"/>
      <c r="AD671" s="81"/>
      <c r="AE671" s="81"/>
      <c r="AF671" s="81"/>
      <c r="AG671" s="81"/>
      <c r="AH671" s="81"/>
      <c r="AI671" s="81">
        <f t="shared" si="116"/>
        <v>0</v>
      </c>
      <c r="AJ671" s="81"/>
      <c r="AK671" s="81"/>
      <c r="AL671" s="81"/>
      <c r="AM671" s="81"/>
      <c r="AN671" s="81"/>
      <c r="AO671" s="77">
        <f>IF(BABSIN!X671=0,,BABSIN!X671)</f>
        <v>0</v>
      </c>
      <c r="AP671" s="77"/>
      <c r="AQ671" s="77"/>
      <c r="AR671" s="77"/>
      <c r="AS671" s="77"/>
      <c r="AT671" s="77"/>
      <c r="AU671" s="77">
        <f t="shared" si="117"/>
        <v>0</v>
      </c>
      <c r="AV671" s="77"/>
      <c r="AW671" s="77"/>
      <c r="AX671" s="77"/>
      <c r="AY671" s="77"/>
      <c r="AZ671" s="77"/>
      <c r="BA671" s="99">
        <f t="shared" si="110"/>
        <v>0</v>
      </c>
      <c r="BB671" s="100"/>
      <c r="BC671" s="100"/>
      <c r="BD671" s="101"/>
      <c r="BE671" s="102">
        <f t="shared" si="111"/>
        <v>0</v>
      </c>
      <c r="BF671" s="103"/>
      <c r="BG671" s="104"/>
      <c r="BH671" s="6">
        <f t="shared" si="112"/>
        <v>0</v>
      </c>
      <c r="BI671" s="6">
        <f t="shared" si="113"/>
        <v>0</v>
      </c>
      <c r="BJ671" s="85">
        <f t="shared" si="115"/>
        <v>0</v>
      </c>
      <c r="BK671" s="85"/>
      <c r="BL671" s="85"/>
      <c r="BM671" s="85"/>
      <c r="BN671" s="86"/>
      <c r="BO671">
        <f t="shared" si="118"/>
        <v>0</v>
      </c>
      <c r="BQ671">
        <f t="shared" si="114"/>
        <v>0</v>
      </c>
    </row>
    <row r="672" spans="1:69" ht="15" hidden="1" customHeight="1" x14ac:dyDescent="0.2">
      <c r="A672" s="3"/>
      <c r="B672" s="73"/>
      <c r="C672" s="74"/>
      <c r="D672" s="74"/>
      <c r="E672" s="74"/>
      <c r="F672" s="31">
        <f t="shared" ref="F672:F735" si="119">IF(A672="T",B672,IF(A672="S",F671,))</f>
        <v>0</v>
      </c>
      <c r="G672" s="13"/>
      <c r="H672" s="4"/>
      <c r="I672" s="97">
        <f>BABSIN!G672</f>
        <v>0</v>
      </c>
      <c r="J672" s="97"/>
      <c r="K672" s="97"/>
      <c r="L672" s="97"/>
      <c r="M672" s="97"/>
      <c r="N672" s="97"/>
      <c r="O672" s="97"/>
      <c r="P672" s="97"/>
      <c r="Q672" s="97"/>
      <c r="R672" s="97"/>
      <c r="S672" s="97"/>
      <c r="T672" s="97"/>
      <c r="U672" s="97"/>
      <c r="V672" s="97"/>
      <c r="W672" s="98">
        <f>BABSIN!U672</f>
        <v>0</v>
      </c>
      <c r="X672" s="98"/>
      <c r="Y672" s="98"/>
      <c r="Z672" s="68"/>
      <c r="AA672" s="68"/>
      <c r="AB672" s="68"/>
      <c r="AC672" s="68"/>
      <c r="AD672" s="81"/>
      <c r="AE672" s="81"/>
      <c r="AF672" s="81"/>
      <c r="AG672" s="81"/>
      <c r="AH672" s="81"/>
      <c r="AI672" s="81">
        <f t="shared" si="116"/>
        <v>0</v>
      </c>
      <c r="AJ672" s="81"/>
      <c r="AK672" s="81"/>
      <c r="AL672" s="81"/>
      <c r="AM672" s="81"/>
      <c r="AN672" s="81"/>
      <c r="AO672" s="77">
        <f>IF(BABSIN!X672=0,,BABSIN!X672)</f>
        <v>0</v>
      </c>
      <c r="AP672" s="77"/>
      <c r="AQ672" s="77"/>
      <c r="AR672" s="77"/>
      <c r="AS672" s="77"/>
      <c r="AT672" s="77"/>
      <c r="AU672" s="77">
        <f t="shared" si="117"/>
        <v>0</v>
      </c>
      <c r="AV672" s="77"/>
      <c r="AW672" s="77"/>
      <c r="AX672" s="77"/>
      <c r="AY672" s="77"/>
      <c r="AZ672" s="77"/>
      <c r="BA672" s="99">
        <f t="shared" si="110"/>
        <v>0</v>
      </c>
      <c r="BB672" s="100"/>
      <c r="BC672" s="100"/>
      <c r="BD672" s="101"/>
      <c r="BE672" s="102">
        <f t="shared" si="111"/>
        <v>0</v>
      </c>
      <c r="BF672" s="103"/>
      <c r="BG672" s="104"/>
      <c r="BH672" s="6">
        <f t="shared" si="112"/>
        <v>0</v>
      </c>
      <c r="BI672" s="6">
        <f t="shared" si="113"/>
        <v>0</v>
      </c>
      <c r="BJ672" s="85">
        <f t="shared" si="115"/>
        <v>0</v>
      </c>
      <c r="BK672" s="85"/>
      <c r="BL672" s="85"/>
      <c r="BM672" s="85"/>
      <c r="BN672" s="86"/>
      <c r="BO672">
        <f t="shared" si="118"/>
        <v>0</v>
      </c>
      <c r="BQ672">
        <f t="shared" si="114"/>
        <v>0</v>
      </c>
    </row>
    <row r="673" spans="1:69" ht="15" hidden="1" customHeight="1" x14ac:dyDescent="0.2">
      <c r="A673" s="3"/>
      <c r="B673" s="73"/>
      <c r="C673" s="74"/>
      <c r="D673" s="74"/>
      <c r="E673" s="74"/>
      <c r="F673" s="31">
        <f t="shared" si="119"/>
        <v>0</v>
      </c>
      <c r="G673" s="13"/>
      <c r="H673" s="4"/>
      <c r="I673" s="97">
        <f>BABSIN!G673</f>
        <v>0</v>
      </c>
      <c r="J673" s="97"/>
      <c r="K673" s="97"/>
      <c r="L673" s="97"/>
      <c r="M673" s="97"/>
      <c r="N673" s="97"/>
      <c r="O673" s="97"/>
      <c r="P673" s="97"/>
      <c r="Q673" s="97"/>
      <c r="R673" s="97"/>
      <c r="S673" s="97"/>
      <c r="T673" s="97"/>
      <c r="U673" s="97"/>
      <c r="V673" s="97"/>
      <c r="W673" s="98">
        <f>BABSIN!U673</f>
        <v>0</v>
      </c>
      <c r="X673" s="98"/>
      <c r="Y673" s="98"/>
      <c r="Z673" s="68"/>
      <c r="AA673" s="68"/>
      <c r="AB673" s="68"/>
      <c r="AC673" s="68"/>
      <c r="AD673" s="81"/>
      <c r="AE673" s="81"/>
      <c r="AF673" s="81"/>
      <c r="AG673" s="81"/>
      <c r="AH673" s="81"/>
      <c r="AI673" s="81">
        <f t="shared" si="116"/>
        <v>0</v>
      </c>
      <c r="AJ673" s="81"/>
      <c r="AK673" s="81"/>
      <c r="AL673" s="81"/>
      <c r="AM673" s="81"/>
      <c r="AN673" s="81"/>
      <c r="AO673" s="77">
        <f>IF(BABSIN!X673=0,,BABSIN!X673)</f>
        <v>0</v>
      </c>
      <c r="AP673" s="77"/>
      <c r="AQ673" s="77"/>
      <c r="AR673" s="77"/>
      <c r="AS673" s="77"/>
      <c r="AT673" s="77"/>
      <c r="AU673" s="77">
        <f t="shared" si="117"/>
        <v>0</v>
      </c>
      <c r="AV673" s="77"/>
      <c r="AW673" s="77"/>
      <c r="AX673" s="77"/>
      <c r="AY673" s="77"/>
      <c r="AZ673" s="77"/>
      <c r="BA673" s="99">
        <f t="shared" si="110"/>
        <v>0</v>
      </c>
      <c r="BB673" s="100"/>
      <c r="BC673" s="100"/>
      <c r="BD673" s="101"/>
      <c r="BE673" s="102">
        <f t="shared" si="111"/>
        <v>0</v>
      </c>
      <c r="BF673" s="103"/>
      <c r="BG673" s="104"/>
      <c r="BH673" s="6">
        <f t="shared" si="112"/>
        <v>0</v>
      </c>
      <c r="BI673" s="6">
        <f t="shared" si="113"/>
        <v>0</v>
      </c>
      <c r="BJ673" s="85">
        <f t="shared" si="115"/>
        <v>0</v>
      </c>
      <c r="BK673" s="85"/>
      <c r="BL673" s="85"/>
      <c r="BM673" s="85"/>
      <c r="BN673" s="86"/>
      <c r="BO673">
        <f t="shared" si="118"/>
        <v>0</v>
      </c>
      <c r="BQ673">
        <f t="shared" si="114"/>
        <v>0</v>
      </c>
    </row>
    <row r="674" spans="1:69" ht="15" hidden="1" customHeight="1" x14ac:dyDescent="0.2">
      <c r="A674" s="3"/>
      <c r="B674" s="73"/>
      <c r="C674" s="74"/>
      <c r="D674" s="74"/>
      <c r="E674" s="74"/>
      <c r="F674" s="31">
        <f t="shared" si="119"/>
        <v>0</v>
      </c>
      <c r="G674" s="13"/>
      <c r="H674" s="4"/>
      <c r="I674" s="97">
        <f>BABSIN!G674</f>
        <v>0</v>
      </c>
      <c r="J674" s="97"/>
      <c r="K674" s="97"/>
      <c r="L674" s="97"/>
      <c r="M674" s="97"/>
      <c r="N674" s="97"/>
      <c r="O674" s="97"/>
      <c r="P674" s="97"/>
      <c r="Q674" s="97"/>
      <c r="R674" s="97"/>
      <c r="S674" s="97"/>
      <c r="T674" s="97"/>
      <c r="U674" s="97"/>
      <c r="V674" s="97"/>
      <c r="W674" s="98">
        <f>BABSIN!U674</f>
        <v>0</v>
      </c>
      <c r="X674" s="98"/>
      <c r="Y674" s="98"/>
      <c r="Z674" s="68"/>
      <c r="AA674" s="68"/>
      <c r="AB674" s="68"/>
      <c r="AC674" s="68"/>
      <c r="AD674" s="81"/>
      <c r="AE674" s="81"/>
      <c r="AF674" s="81"/>
      <c r="AG674" s="81"/>
      <c r="AH674" s="81"/>
      <c r="AI674" s="81">
        <f t="shared" si="116"/>
        <v>0</v>
      </c>
      <c r="AJ674" s="81"/>
      <c r="AK674" s="81"/>
      <c r="AL674" s="81"/>
      <c r="AM674" s="81"/>
      <c r="AN674" s="81"/>
      <c r="AO674" s="77">
        <f>IF(BABSIN!X674=0,,BABSIN!X674)</f>
        <v>0</v>
      </c>
      <c r="AP674" s="77"/>
      <c r="AQ674" s="77"/>
      <c r="AR674" s="77"/>
      <c r="AS674" s="77"/>
      <c r="AT674" s="77"/>
      <c r="AU674" s="77">
        <f t="shared" si="117"/>
        <v>0</v>
      </c>
      <c r="AV674" s="77"/>
      <c r="AW674" s="77"/>
      <c r="AX674" s="77"/>
      <c r="AY674" s="77"/>
      <c r="AZ674" s="77"/>
      <c r="BA674" s="99">
        <f t="shared" si="110"/>
        <v>0</v>
      </c>
      <c r="BB674" s="100"/>
      <c r="BC674" s="100"/>
      <c r="BD674" s="101"/>
      <c r="BE674" s="102">
        <f t="shared" si="111"/>
        <v>0</v>
      </c>
      <c r="BF674" s="103"/>
      <c r="BG674" s="104"/>
      <c r="BH674" s="6">
        <f t="shared" si="112"/>
        <v>0</v>
      </c>
      <c r="BI674" s="6">
        <f t="shared" si="113"/>
        <v>0</v>
      </c>
      <c r="BJ674" s="85">
        <f t="shared" si="115"/>
        <v>0</v>
      </c>
      <c r="BK674" s="85"/>
      <c r="BL674" s="85"/>
      <c r="BM674" s="85"/>
      <c r="BN674" s="86"/>
      <c r="BO674">
        <f t="shared" si="118"/>
        <v>0</v>
      </c>
      <c r="BQ674">
        <f t="shared" si="114"/>
        <v>0</v>
      </c>
    </row>
    <row r="675" spans="1:69" ht="15" hidden="1" customHeight="1" x14ac:dyDescent="0.2">
      <c r="A675" s="3"/>
      <c r="B675" s="73"/>
      <c r="C675" s="74"/>
      <c r="D675" s="74"/>
      <c r="E675" s="74"/>
      <c r="F675" s="31">
        <f t="shared" si="119"/>
        <v>0</v>
      </c>
      <c r="G675" s="13"/>
      <c r="H675" s="4"/>
      <c r="I675" s="97">
        <f>BABSIN!G675</f>
        <v>0</v>
      </c>
      <c r="J675" s="97"/>
      <c r="K675" s="97"/>
      <c r="L675" s="97"/>
      <c r="M675" s="97"/>
      <c r="N675" s="97"/>
      <c r="O675" s="97"/>
      <c r="P675" s="97"/>
      <c r="Q675" s="97"/>
      <c r="R675" s="97"/>
      <c r="S675" s="97"/>
      <c r="T675" s="97"/>
      <c r="U675" s="97"/>
      <c r="V675" s="97"/>
      <c r="W675" s="98">
        <f>BABSIN!U675</f>
        <v>0</v>
      </c>
      <c r="X675" s="98"/>
      <c r="Y675" s="98"/>
      <c r="Z675" s="68"/>
      <c r="AA675" s="68"/>
      <c r="AB675" s="68"/>
      <c r="AC675" s="68"/>
      <c r="AD675" s="81"/>
      <c r="AE675" s="81"/>
      <c r="AF675" s="81"/>
      <c r="AG675" s="81"/>
      <c r="AH675" s="81"/>
      <c r="AI675" s="81">
        <f t="shared" si="116"/>
        <v>0</v>
      </c>
      <c r="AJ675" s="81"/>
      <c r="AK675" s="81"/>
      <c r="AL675" s="81"/>
      <c r="AM675" s="81"/>
      <c r="AN675" s="81"/>
      <c r="AO675" s="77">
        <f>IF(BABSIN!X675=0,,BABSIN!X675)</f>
        <v>0</v>
      </c>
      <c r="AP675" s="77"/>
      <c r="AQ675" s="77"/>
      <c r="AR675" s="77"/>
      <c r="AS675" s="77"/>
      <c r="AT675" s="77"/>
      <c r="AU675" s="77">
        <f t="shared" si="117"/>
        <v>0</v>
      </c>
      <c r="AV675" s="77"/>
      <c r="AW675" s="77"/>
      <c r="AX675" s="77"/>
      <c r="AY675" s="77"/>
      <c r="AZ675" s="77"/>
      <c r="BA675" s="99">
        <f t="shared" si="110"/>
        <v>0</v>
      </c>
      <c r="BB675" s="100"/>
      <c r="BC675" s="100"/>
      <c r="BD675" s="101"/>
      <c r="BE675" s="102">
        <f t="shared" si="111"/>
        <v>0</v>
      </c>
      <c r="BF675" s="103"/>
      <c r="BG675" s="104"/>
      <c r="BH675" s="6">
        <f t="shared" si="112"/>
        <v>0</v>
      </c>
      <c r="BI675" s="6">
        <f t="shared" si="113"/>
        <v>0</v>
      </c>
      <c r="BJ675" s="85">
        <f t="shared" si="115"/>
        <v>0</v>
      </c>
      <c r="BK675" s="85"/>
      <c r="BL675" s="85"/>
      <c r="BM675" s="85"/>
      <c r="BN675" s="86"/>
      <c r="BO675">
        <f t="shared" si="118"/>
        <v>0</v>
      </c>
      <c r="BQ675">
        <f t="shared" si="114"/>
        <v>0</v>
      </c>
    </row>
    <row r="676" spans="1:69" ht="15" hidden="1" customHeight="1" x14ac:dyDescent="0.2">
      <c r="A676" s="3"/>
      <c r="B676" s="73"/>
      <c r="C676" s="74"/>
      <c r="D676" s="74"/>
      <c r="E676" s="74"/>
      <c r="F676" s="31">
        <f t="shared" si="119"/>
        <v>0</v>
      </c>
      <c r="G676" s="13"/>
      <c r="H676" s="4"/>
      <c r="I676" s="97">
        <f>BABSIN!G676</f>
        <v>0</v>
      </c>
      <c r="J676" s="97"/>
      <c r="K676" s="97"/>
      <c r="L676" s="97"/>
      <c r="M676" s="97"/>
      <c r="N676" s="97"/>
      <c r="O676" s="97"/>
      <c r="P676" s="97"/>
      <c r="Q676" s="97"/>
      <c r="R676" s="97"/>
      <c r="S676" s="97"/>
      <c r="T676" s="97"/>
      <c r="U676" s="97"/>
      <c r="V676" s="97"/>
      <c r="W676" s="98">
        <f>BABSIN!U676</f>
        <v>0</v>
      </c>
      <c r="X676" s="98"/>
      <c r="Y676" s="98"/>
      <c r="Z676" s="68"/>
      <c r="AA676" s="68"/>
      <c r="AB676" s="68"/>
      <c r="AC676" s="68"/>
      <c r="AD676" s="81"/>
      <c r="AE676" s="81"/>
      <c r="AF676" s="81"/>
      <c r="AG676" s="81"/>
      <c r="AH676" s="81"/>
      <c r="AI676" s="81">
        <f t="shared" si="116"/>
        <v>0</v>
      </c>
      <c r="AJ676" s="81"/>
      <c r="AK676" s="81"/>
      <c r="AL676" s="81"/>
      <c r="AM676" s="81"/>
      <c r="AN676" s="81"/>
      <c r="AO676" s="77">
        <f>IF(BABSIN!X676=0,,BABSIN!X676)</f>
        <v>0</v>
      </c>
      <c r="AP676" s="77"/>
      <c r="AQ676" s="77"/>
      <c r="AR676" s="77"/>
      <c r="AS676" s="77"/>
      <c r="AT676" s="77"/>
      <c r="AU676" s="77">
        <f t="shared" si="117"/>
        <v>0</v>
      </c>
      <c r="AV676" s="77"/>
      <c r="AW676" s="77"/>
      <c r="AX676" s="77"/>
      <c r="AY676" s="77"/>
      <c r="AZ676" s="77"/>
      <c r="BA676" s="99">
        <f t="shared" si="110"/>
        <v>0</v>
      </c>
      <c r="BB676" s="100"/>
      <c r="BC676" s="100"/>
      <c r="BD676" s="101"/>
      <c r="BE676" s="102">
        <f t="shared" si="111"/>
        <v>0</v>
      </c>
      <c r="BF676" s="103"/>
      <c r="BG676" s="104"/>
      <c r="BH676" s="6">
        <f t="shared" si="112"/>
        <v>0</v>
      </c>
      <c r="BI676" s="6">
        <f t="shared" si="113"/>
        <v>0</v>
      </c>
      <c r="BJ676" s="85">
        <f t="shared" si="115"/>
        <v>0</v>
      </c>
      <c r="BK676" s="85"/>
      <c r="BL676" s="85"/>
      <c r="BM676" s="85"/>
      <c r="BN676" s="86"/>
      <c r="BO676">
        <f t="shared" si="118"/>
        <v>0</v>
      </c>
      <c r="BQ676">
        <f t="shared" si="114"/>
        <v>0</v>
      </c>
    </row>
    <row r="677" spans="1:69" ht="15" hidden="1" customHeight="1" x14ac:dyDescent="0.2">
      <c r="A677" s="3"/>
      <c r="B677" s="73"/>
      <c r="C677" s="74"/>
      <c r="D677" s="74"/>
      <c r="E677" s="74"/>
      <c r="F677" s="31">
        <f t="shared" si="119"/>
        <v>0</v>
      </c>
      <c r="G677" s="13"/>
      <c r="H677" s="4"/>
      <c r="I677" s="97">
        <f>BABSIN!G677</f>
        <v>0</v>
      </c>
      <c r="J677" s="97"/>
      <c r="K677" s="97"/>
      <c r="L677" s="97"/>
      <c r="M677" s="97"/>
      <c r="N677" s="97"/>
      <c r="O677" s="97"/>
      <c r="P677" s="97"/>
      <c r="Q677" s="97"/>
      <c r="R677" s="97"/>
      <c r="S677" s="97"/>
      <c r="T677" s="97"/>
      <c r="U677" s="97"/>
      <c r="V677" s="97"/>
      <c r="W677" s="98">
        <f>BABSIN!U677</f>
        <v>0</v>
      </c>
      <c r="X677" s="98"/>
      <c r="Y677" s="98"/>
      <c r="Z677" s="68"/>
      <c r="AA677" s="68"/>
      <c r="AB677" s="68"/>
      <c r="AC677" s="68"/>
      <c r="AD677" s="81"/>
      <c r="AE677" s="81"/>
      <c r="AF677" s="81"/>
      <c r="AG677" s="81"/>
      <c r="AH677" s="81"/>
      <c r="AI677" s="81">
        <f t="shared" si="116"/>
        <v>0</v>
      </c>
      <c r="AJ677" s="81"/>
      <c r="AK677" s="81"/>
      <c r="AL677" s="81"/>
      <c r="AM677" s="81"/>
      <c r="AN677" s="81"/>
      <c r="AO677" s="77">
        <f>IF(BABSIN!X677=0,,BABSIN!X677)</f>
        <v>0</v>
      </c>
      <c r="AP677" s="77"/>
      <c r="AQ677" s="77"/>
      <c r="AR677" s="77"/>
      <c r="AS677" s="77"/>
      <c r="AT677" s="77"/>
      <c r="AU677" s="77">
        <f t="shared" si="117"/>
        <v>0</v>
      </c>
      <c r="AV677" s="77"/>
      <c r="AW677" s="77"/>
      <c r="AX677" s="77"/>
      <c r="AY677" s="77"/>
      <c r="AZ677" s="77"/>
      <c r="BA677" s="99">
        <f t="shared" si="110"/>
        <v>0</v>
      </c>
      <c r="BB677" s="100"/>
      <c r="BC677" s="100"/>
      <c r="BD677" s="101"/>
      <c r="BE677" s="102">
        <f t="shared" si="111"/>
        <v>0</v>
      </c>
      <c r="BF677" s="103"/>
      <c r="BG677" s="104"/>
      <c r="BH677" s="6">
        <f t="shared" si="112"/>
        <v>0</v>
      </c>
      <c r="BI677" s="6">
        <f t="shared" si="113"/>
        <v>0</v>
      </c>
      <c r="BJ677" s="85">
        <f t="shared" si="115"/>
        <v>0</v>
      </c>
      <c r="BK677" s="85"/>
      <c r="BL677" s="85"/>
      <c r="BM677" s="85"/>
      <c r="BN677" s="86"/>
      <c r="BO677">
        <f t="shared" si="118"/>
        <v>0</v>
      </c>
      <c r="BQ677">
        <f t="shared" si="114"/>
        <v>0</v>
      </c>
    </row>
    <row r="678" spans="1:69" ht="15" hidden="1" customHeight="1" x14ac:dyDescent="0.2">
      <c r="A678" s="3"/>
      <c r="B678" s="73"/>
      <c r="C678" s="74"/>
      <c r="D678" s="74"/>
      <c r="E678" s="74"/>
      <c r="F678" s="31">
        <f t="shared" si="119"/>
        <v>0</v>
      </c>
      <c r="G678" s="13"/>
      <c r="H678" s="4"/>
      <c r="I678" s="97">
        <f>BABSIN!G678</f>
        <v>0</v>
      </c>
      <c r="J678" s="97"/>
      <c r="K678" s="97"/>
      <c r="L678" s="97"/>
      <c r="M678" s="97"/>
      <c r="N678" s="97"/>
      <c r="O678" s="97"/>
      <c r="P678" s="97"/>
      <c r="Q678" s="97"/>
      <c r="R678" s="97"/>
      <c r="S678" s="97"/>
      <c r="T678" s="97"/>
      <c r="U678" s="97"/>
      <c r="V678" s="97"/>
      <c r="W678" s="98">
        <f>BABSIN!U678</f>
        <v>0</v>
      </c>
      <c r="X678" s="98"/>
      <c r="Y678" s="98"/>
      <c r="Z678" s="68"/>
      <c r="AA678" s="68"/>
      <c r="AB678" s="68"/>
      <c r="AC678" s="68"/>
      <c r="AD678" s="81"/>
      <c r="AE678" s="81"/>
      <c r="AF678" s="81"/>
      <c r="AG678" s="81"/>
      <c r="AH678" s="81"/>
      <c r="AI678" s="81">
        <f t="shared" si="116"/>
        <v>0</v>
      </c>
      <c r="AJ678" s="81"/>
      <c r="AK678" s="81"/>
      <c r="AL678" s="81"/>
      <c r="AM678" s="81"/>
      <c r="AN678" s="81"/>
      <c r="AO678" s="77">
        <f>IF(BABSIN!X678=0,,BABSIN!X678)</f>
        <v>0</v>
      </c>
      <c r="AP678" s="77"/>
      <c r="AQ678" s="77"/>
      <c r="AR678" s="77"/>
      <c r="AS678" s="77"/>
      <c r="AT678" s="77"/>
      <c r="AU678" s="77">
        <f t="shared" si="117"/>
        <v>0</v>
      </c>
      <c r="AV678" s="77"/>
      <c r="AW678" s="77"/>
      <c r="AX678" s="77"/>
      <c r="AY678" s="77"/>
      <c r="AZ678" s="77"/>
      <c r="BA678" s="99">
        <f t="shared" si="110"/>
        <v>0</v>
      </c>
      <c r="BB678" s="100"/>
      <c r="BC678" s="100"/>
      <c r="BD678" s="101"/>
      <c r="BE678" s="102">
        <f t="shared" si="111"/>
        <v>0</v>
      </c>
      <c r="BF678" s="103"/>
      <c r="BG678" s="104"/>
      <c r="BH678" s="6">
        <f t="shared" si="112"/>
        <v>0</v>
      </c>
      <c r="BI678" s="6">
        <f t="shared" si="113"/>
        <v>0</v>
      </c>
      <c r="BJ678" s="85">
        <f t="shared" si="115"/>
        <v>0</v>
      </c>
      <c r="BK678" s="85"/>
      <c r="BL678" s="85"/>
      <c r="BM678" s="85"/>
      <c r="BN678" s="86"/>
      <c r="BO678">
        <f t="shared" si="118"/>
        <v>0</v>
      </c>
      <c r="BQ678">
        <f t="shared" si="114"/>
        <v>0</v>
      </c>
    </row>
    <row r="679" spans="1:69" ht="15" hidden="1" customHeight="1" x14ac:dyDescent="0.2">
      <c r="A679" s="3"/>
      <c r="B679" s="73"/>
      <c r="C679" s="74"/>
      <c r="D679" s="74"/>
      <c r="E679" s="74"/>
      <c r="F679" s="31">
        <f t="shared" si="119"/>
        <v>0</v>
      </c>
      <c r="G679" s="13"/>
      <c r="H679" s="4"/>
      <c r="I679" s="97">
        <f>BABSIN!G679</f>
        <v>0</v>
      </c>
      <c r="J679" s="97"/>
      <c r="K679" s="97"/>
      <c r="L679" s="97"/>
      <c r="M679" s="97"/>
      <c r="N679" s="97"/>
      <c r="O679" s="97"/>
      <c r="P679" s="97"/>
      <c r="Q679" s="97"/>
      <c r="R679" s="97"/>
      <c r="S679" s="97"/>
      <c r="T679" s="97"/>
      <c r="U679" s="97"/>
      <c r="V679" s="97"/>
      <c r="W679" s="98">
        <f>BABSIN!U679</f>
        <v>0</v>
      </c>
      <c r="X679" s="98"/>
      <c r="Y679" s="98"/>
      <c r="Z679" s="68"/>
      <c r="AA679" s="68"/>
      <c r="AB679" s="68"/>
      <c r="AC679" s="68"/>
      <c r="AD679" s="81"/>
      <c r="AE679" s="81"/>
      <c r="AF679" s="81"/>
      <c r="AG679" s="81"/>
      <c r="AH679" s="81"/>
      <c r="AI679" s="81">
        <f t="shared" si="116"/>
        <v>0</v>
      </c>
      <c r="AJ679" s="81"/>
      <c r="AK679" s="81"/>
      <c r="AL679" s="81"/>
      <c r="AM679" s="81"/>
      <c r="AN679" s="81"/>
      <c r="AO679" s="77">
        <f>IF(BABSIN!X679=0,,BABSIN!X679)</f>
        <v>0</v>
      </c>
      <c r="AP679" s="77"/>
      <c r="AQ679" s="77"/>
      <c r="AR679" s="77"/>
      <c r="AS679" s="77"/>
      <c r="AT679" s="77"/>
      <c r="AU679" s="77">
        <f t="shared" si="117"/>
        <v>0</v>
      </c>
      <c r="AV679" s="77"/>
      <c r="AW679" s="77"/>
      <c r="AX679" s="77"/>
      <c r="AY679" s="77"/>
      <c r="AZ679" s="77"/>
      <c r="BA679" s="99">
        <f t="shared" si="110"/>
        <v>0</v>
      </c>
      <c r="BB679" s="100"/>
      <c r="BC679" s="100"/>
      <c r="BD679" s="101"/>
      <c r="BE679" s="102">
        <f t="shared" si="111"/>
        <v>0</v>
      </c>
      <c r="BF679" s="103"/>
      <c r="BG679" s="104"/>
      <c r="BH679" s="6">
        <f t="shared" si="112"/>
        <v>0</v>
      </c>
      <c r="BI679" s="6">
        <f t="shared" si="113"/>
        <v>0</v>
      </c>
      <c r="BJ679" s="85">
        <f t="shared" si="115"/>
        <v>0</v>
      </c>
      <c r="BK679" s="85"/>
      <c r="BL679" s="85"/>
      <c r="BM679" s="85"/>
      <c r="BN679" s="86"/>
      <c r="BO679">
        <f t="shared" si="118"/>
        <v>0</v>
      </c>
      <c r="BQ679">
        <f t="shared" si="114"/>
        <v>0</v>
      </c>
    </row>
    <row r="680" spans="1:69" ht="15" hidden="1" customHeight="1" x14ac:dyDescent="0.2">
      <c r="A680" s="3"/>
      <c r="B680" s="73"/>
      <c r="C680" s="74"/>
      <c r="D680" s="74"/>
      <c r="E680" s="74"/>
      <c r="F680" s="31">
        <f t="shared" si="119"/>
        <v>0</v>
      </c>
      <c r="G680" s="13"/>
      <c r="H680" s="4"/>
      <c r="I680" s="97">
        <f>BABSIN!G680</f>
        <v>0</v>
      </c>
      <c r="J680" s="97"/>
      <c r="K680" s="97"/>
      <c r="L680" s="97"/>
      <c r="M680" s="97"/>
      <c r="N680" s="97"/>
      <c r="O680" s="97"/>
      <c r="P680" s="97"/>
      <c r="Q680" s="97"/>
      <c r="R680" s="97"/>
      <c r="S680" s="97"/>
      <c r="T680" s="97"/>
      <c r="U680" s="97"/>
      <c r="V680" s="97"/>
      <c r="W680" s="98">
        <f>BABSIN!U680</f>
        <v>0</v>
      </c>
      <c r="X680" s="98"/>
      <c r="Y680" s="98"/>
      <c r="Z680" s="68"/>
      <c r="AA680" s="68"/>
      <c r="AB680" s="68"/>
      <c r="AC680" s="68"/>
      <c r="AD680" s="81"/>
      <c r="AE680" s="81"/>
      <c r="AF680" s="81"/>
      <c r="AG680" s="81"/>
      <c r="AH680" s="81"/>
      <c r="AI680" s="81">
        <f t="shared" si="116"/>
        <v>0</v>
      </c>
      <c r="AJ680" s="81"/>
      <c r="AK680" s="81"/>
      <c r="AL680" s="81"/>
      <c r="AM680" s="81"/>
      <c r="AN680" s="81"/>
      <c r="AO680" s="77">
        <f>IF(BABSIN!X680=0,,BABSIN!X680)</f>
        <v>0</v>
      </c>
      <c r="AP680" s="77"/>
      <c r="AQ680" s="77"/>
      <c r="AR680" s="77"/>
      <c r="AS680" s="77"/>
      <c r="AT680" s="77"/>
      <c r="AU680" s="77">
        <f t="shared" si="117"/>
        <v>0</v>
      </c>
      <c r="AV680" s="77"/>
      <c r="AW680" s="77"/>
      <c r="AX680" s="77"/>
      <c r="AY680" s="77"/>
      <c r="AZ680" s="77"/>
      <c r="BA680" s="99">
        <f t="shared" si="110"/>
        <v>0</v>
      </c>
      <c r="BB680" s="100"/>
      <c r="BC680" s="100"/>
      <c r="BD680" s="101"/>
      <c r="BE680" s="102">
        <f t="shared" si="111"/>
        <v>0</v>
      </c>
      <c r="BF680" s="103"/>
      <c r="BG680" s="104"/>
      <c r="BH680" s="6">
        <f t="shared" si="112"/>
        <v>0</v>
      </c>
      <c r="BI680" s="6">
        <f t="shared" si="113"/>
        <v>0</v>
      </c>
      <c r="BJ680" s="85">
        <f t="shared" si="115"/>
        <v>0</v>
      </c>
      <c r="BK680" s="85"/>
      <c r="BL680" s="85"/>
      <c r="BM680" s="85"/>
      <c r="BN680" s="86"/>
      <c r="BO680">
        <f t="shared" si="118"/>
        <v>0</v>
      </c>
      <c r="BQ680">
        <f t="shared" si="114"/>
        <v>0</v>
      </c>
    </row>
    <row r="681" spans="1:69" ht="15" hidden="1" customHeight="1" x14ac:dyDescent="0.2">
      <c r="A681" s="3"/>
      <c r="B681" s="73"/>
      <c r="C681" s="74"/>
      <c r="D681" s="74"/>
      <c r="E681" s="74"/>
      <c r="F681" s="31">
        <f t="shared" si="119"/>
        <v>0</v>
      </c>
      <c r="G681" s="13"/>
      <c r="H681" s="4"/>
      <c r="I681" s="97">
        <f>BABSIN!G681</f>
        <v>0</v>
      </c>
      <c r="J681" s="97"/>
      <c r="K681" s="97"/>
      <c r="L681" s="97"/>
      <c r="M681" s="97"/>
      <c r="N681" s="97"/>
      <c r="O681" s="97"/>
      <c r="P681" s="97"/>
      <c r="Q681" s="97"/>
      <c r="R681" s="97"/>
      <c r="S681" s="97"/>
      <c r="T681" s="97"/>
      <c r="U681" s="97"/>
      <c r="V681" s="97"/>
      <c r="W681" s="98">
        <f>BABSIN!U681</f>
        <v>0</v>
      </c>
      <c r="X681" s="98"/>
      <c r="Y681" s="98"/>
      <c r="Z681" s="68"/>
      <c r="AA681" s="68"/>
      <c r="AB681" s="68"/>
      <c r="AC681" s="68"/>
      <c r="AD681" s="81"/>
      <c r="AE681" s="81"/>
      <c r="AF681" s="81"/>
      <c r="AG681" s="81"/>
      <c r="AH681" s="81"/>
      <c r="AI681" s="81">
        <f t="shared" si="116"/>
        <v>0</v>
      </c>
      <c r="AJ681" s="81"/>
      <c r="AK681" s="81"/>
      <c r="AL681" s="81"/>
      <c r="AM681" s="81"/>
      <c r="AN681" s="81"/>
      <c r="AO681" s="77">
        <f>IF(BABSIN!X681=0,,BABSIN!X681)</f>
        <v>0</v>
      </c>
      <c r="AP681" s="77"/>
      <c r="AQ681" s="77"/>
      <c r="AR681" s="77"/>
      <c r="AS681" s="77"/>
      <c r="AT681" s="77"/>
      <c r="AU681" s="77">
        <f t="shared" si="117"/>
        <v>0</v>
      </c>
      <c r="AV681" s="77"/>
      <c r="AW681" s="77"/>
      <c r="AX681" s="77"/>
      <c r="AY681" s="77"/>
      <c r="AZ681" s="77"/>
      <c r="BA681" s="99">
        <f t="shared" si="110"/>
        <v>0</v>
      </c>
      <c r="BB681" s="100"/>
      <c r="BC681" s="100"/>
      <c r="BD681" s="101"/>
      <c r="BE681" s="102">
        <f t="shared" si="111"/>
        <v>0</v>
      </c>
      <c r="BF681" s="103"/>
      <c r="BG681" s="104"/>
      <c r="BH681" s="6">
        <f t="shared" si="112"/>
        <v>0</v>
      </c>
      <c r="BI681" s="6">
        <f t="shared" si="113"/>
        <v>0</v>
      </c>
      <c r="BJ681" s="85">
        <f t="shared" si="115"/>
        <v>0</v>
      </c>
      <c r="BK681" s="85"/>
      <c r="BL681" s="85"/>
      <c r="BM681" s="85"/>
      <c r="BN681" s="86"/>
      <c r="BO681">
        <f t="shared" si="118"/>
        <v>0</v>
      </c>
      <c r="BQ681">
        <f t="shared" si="114"/>
        <v>0</v>
      </c>
    </row>
    <row r="682" spans="1:69" ht="15" hidden="1" customHeight="1" x14ac:dyDescent="0.2">
      <c r="A682" s="3"/>
      <c r="B682" s="73"/>
      <c r="C682" s="74"/>
      <c r="D682" s="74"/>
      <c r="E682" s="74"/>
      <c r="F682" s="31">
        <f t="shared" si="119"/>
        <v>0</v>
      </c>
      <c r="G682" s="13"/>
      <c r="H682" s="4"/>
      <c r="I682" s="97">
        <f>BABSIN!G682</f>
        <v>0</v>
      </c>
      <c r="J682" s="97"/>
      <c r="K682" s="97"/>
      <c r="L682" s="97"/>
      <c r="M682" s="97"/>
      <c r="N682" s="97"/>
      <c r="O682" s="97"/>
      <c r="P682" s="97"/>
      <c r="Q682" s="97"/>
      <c r="R682" s="97"/>
      <c r="S682" s="97"/>
      <c r="T682" s="97"/>
      <c r="U682" s="97"/>
      <c r="V682" s="97"/>
      <c r="W682" s="98">
        <f>BABSIN!U682</f>
        <v>0</v>
      </c>
      <c r="X682" s="98"/>
      <c r="Y682" s="98"/>
      <c r="Z682" s="68"/>
      <c r="AA682" s="68"/>
      <c r="AB682" s="68"/>
      <c r="AC682" s="68"/>
      <c r="AD682" s="81"/>
      <c r="AE682" s="81"/>
      <c r="AF682" s="81"/>
      <c r="AG682" s="81"/>
      <c r="AH682" s="81"/>
      <c r="AI682" s="81">
        <f t="shared" si="116"/>
        <v>0</v>
      </c>
      <c r="AJ682" s="81"/>
      <c r="AK682" s="81"/>
      <c r="AL682" s="81"/>
      <c r="AM682" s="81"/>
      <c r="AN682" s="81"/>
      <c r="AO682" s="77">
        <f>IF(BABSIN!X682=0,,BABSIN!X682)</f>
        <v>0</v>
      </c>
      <c r="AP682" s="77"/>
      <c r="AQ682" s="77"/>
      <c r="AR682" s="77"/>
      <c r="AS682" s="77"/>
      <c r="AT682" s="77"/>
      <c r="AU682" s="77">
        <f t="shared" si="117"/>
        <v>0</v>
      </c>
      <c r="AV682" s="77"/>
      <c r="AW682" s="77"/>
      <c r="AX682" s="77"/>
      <c r="AY682" s="77"/>
      <c r="AZ682" s="77"/>
      <c r="BA682" s="99">
        <f t="shared" si="110"/>
        <v>0</v>
      </c>
      <c r="BB682" s="100"/>
      <c r="BC682" s="100"/>
      <c r="BD682" s="101"/>
      <c r="BE682" s="102">
        <f t="shared" si="111"/>
        <v>0</v>
      </c>
      <c r="BF682" s="103"/>
      <c r="BG682" s="104"/>
      <c r="BH682" s="6">
        <f t="shared" si="112"/>
        <v>0</v>
      </c>
      <c r="BI682" s="6">
        <f t="shared" si="113"/>
        <v>0</v>
      </c>
      <c r="BJ682" s="85">
        <f t="shared" si="115"/>
        <v>0</v>
      </c>
      <c r="BK682" s="85"/>
      <c r="BL682" s="85"/>
      <c r="BM682" s="85"/>
      <c r="BN682" s="86"/>
      <c r="BO682">
        <f t="shared" si="118"/>
        <v>0</v>
      </c>
      <c r="BQ682">
        <f t="shared" si="114"/>
        <v>0</v>
      </c>
    </row>
    <row r="683" spans="1:69" ht="15" hidden="1" customHeight="1" x14ac:dyDescent="0.2">
      <c r="A683" s="3"/>
      <c r="B683" s="73"/>
      <c r="C683" s="74"/>
      <c r="D683" s="74"/>
      <c r="E683" s="74"/>
      <c r="F683" s="31">
        <f t="shared" si="119"/>
        <v>0</v>
      </c>
      <c r="G683" s="13"/>
      <c r="H683" s="4"/>
      <c r="I683" s="97">
        <f>BABSIN!G683</f>
        <v>0</v>
      </c>
      <c r="J683" s="97"/>
      <c r="K683" s="97"/>
      <c r="L683" s="97"/>
      <c r="M683" s="97"/>
      <c r="N683" s="97"/>
      <c r="O683" s="97"/>
      <c r="P683" s="97"/>
      <c r="Q683" s="97"/>
      <c r="R683" s="97"/>
      <c r="S683" s="97"/>
      <c r="T683" s="97"/>
      <c r="U683" s="97"/>
      <c r="V683" s="97"/>
      <c r="W683" s="98">
        <f>BABSIN!U683</f>
        <v>0</v>
      </c>
      <c r="X683" s="98"/>
      <c r="Y683" s="98"/>
      <c r="Z683" s="68"/>
      <c r="AA683" s="68"/>
      <c r="AB683" s="68"/>
      <c r="AC683" s="68"/>
      <c r="AD683" s="81"/>
      <c r="AE683" s="81"/>
      <c r="AF683" s="81"/>
      <c r="AG683" s="81"/>
      <c r="AH683" s="81"/>
      <c r="AI683" s="81">
        <f t="shared" si="116"/>
        <v>0</v>
      </c>
      <c r="AJ683" s="81"/>
      <c r="AK683" s="81"/>
      <c r="AL683" s="81"/>
      <c r="AM683" s="81"/>
      <c r="AN683" s="81"/>
      <c r="AO683" s="77">
        <f>IF(BABSIN!X683=0,,BABSIN!X683)</f>
        <v>0</v>
      </c>
      <c r="AP683" s="77"/>
      <c r="AQ683" s="77"/>
      <c r="AR683" s="77"/>
      <c r="AS683" s="77"/>
      <c r="AT683" s="77"/>
      <c r="AU683" s="77">
        <f t="shared" si="117"/>
        <v>0</v>
      </c>
      <c r="AV683" s="77"/>
      <c r="AW683" s="77"/>
      <c r="AX683" s="77"/>
      <c r="AY683" s="77"/>
      <c r="AZ683" s="77"/>
      <c r="BA683" s="99">
        <f t="shared" si="110"/>
        <v>0</v>
      </c>
      <c r="BB683" s="100"/>
      <c r="BC683" s="100"/>
      <c r="BD683" s="101"/>
      <c r="BE683" s="102">
        <f t="shared" si="111"/>
        <v>0</v>
      </c>
      <c r="BF683" s="103"/>
      <c r="BG683" s="104"/>
      <c r="BH683" s="6">
        <f t="shared" si="112"/>
        <v>0</v>
      </c>
      <c r="BI683" s="6">
        <f t="shared" si="113"/>
        <v>0</v>
      </c>
      <c r="BJ683" s="85">
        <f t="shared" si="115"/>
        <v>0</v>
      </c>
      <c r="BK683" s="85"/>
      <c r="BL683" s="85"/>
      <c r="BM683" s="85"/>
      <c r="BN683" s="86"/>
      <c r="BO683">
        <f t="shared" si="118"/>
        <v>0</v>
      </c>
      <c r="BQ683">
        <f t="shared" si="114"/>
        <v>0</v>
      </c>
    </row>
    <row r="684" spans="1:69" ht="15" hidden="1" customHeight="1" x14ac:dyDescent="0.2">
      <c r="A684" s="3"/>
      <c r="B684" s="73"/>
      <c r="C684" s="74"/>
      <c r="D684" s="74"/>
      <c r="E684" s="74"/>
      <c r="F684" s="31">
        <f t="shared" si="119"/>
        <v>0</v>
      </c>
      <c r="G684" s="13"/>
      <c r="H684" s="4"/>
      <c r="I684" s="97">
        <f>BABSIN!G684</f>
        <v>0</v>
      </c>
      <c r="J684" s="97"/>
      <c r="K684" s="97"/>
      <c r="L684" s="97"/>
      <c r="M684" s="97"/>
      <c r="N684" s="97"/>
      <c r="O684" s="97"/>
      <c r="P684" s="97"/>
      <c r="Q684" s="97"/>
      <c r="R684" s="97"/>
      <c r="S684" s="97"/>
      <c r="T684" s="97"/>
      <c r="U684" s="97"/>
      <c r="V684" s="97"/>
      <c r="W684" s="98">
        <f>BABSIN!U684</f>
        <v>0</v>
      </c>
      <c r="X684" s="98"/>
      <c r="Y684" s="98"/>
      <c r="Z684" s="68"/>
      <c r="AA684" s="68"/>
      <c r="AB684" s="68"/>
      <c r="AC684" s="68"/>
      <c r="AD684" s="81"/>
      <c r="AE684" s="81"/>
      <c r="AF684" s="81"/>
      <c r="AG684" s="81"/>
      <c r="AH684" s="81"/>
      <c r="AI684" s="81">
        <f t="shared" si="116"/>
        <v>0</v>
      </c>
      <c r="AJ684" s="81"/>
      <c r="AK684" s="81"/>
      <c r="AL684" s="81"/>
      <c r="AM684" s="81"/>
      <c r="AN684" s="81"/>
      <c r="AO684" s="77">
        <f>IF(BABSIN!X684=0,,BABSIN!X684)</f>
        <v>0</v>
      </c>
      <c r="AP684" s="77"/>
      <c r="AQ684" s="77"/>
      <c r="AR684" s="77"/>
      <c r="AS684" s="77"/>
      <c r="AT684" s="77"/>
      <c r="AU684" s="77">
        <f t="shared" si="117"/>
        <v>0</v>
      </c>
      <c r="AV684" s="77"/>
      <c r="AW684" s="77"/>
      <c r="AX684" s="77"/>
      <c r="AY684" s="77"/>
      <c r="AZ684" s="77"/>
      <c r="BA684" s="99">
        <f t="shared" ref="BA684:BA747" si="120">IF($A684="T",,IF(AND(AU684&lt;&gt;0,AD684&lt;=AU684),"OK",IF(AU684&lt;&gt;0,"NÃO",)))</f>
        <v>0</v>
      </c>
      <c r="BB684" s="100"/>
      <c r="BC684" s="100"/>
      <c r="BD684" s="101"/>
      <c r="BE684" s="102">
        <f t="shared" ref="BE684:BE747" si="121">IF($A684="T",,IF(AND(AU684&lt;&gt;0,AD684&lt;=AU684),(AU684-AD684)/AU684,IF(AU684&lt;&gt;0,(AD684-AU684)/AU684,)))</f>
        <v>0</v>
      </c>
      <c r="BF684" s="103"/>
      <c r="BG684" s="104"/>
      <c r="BH684" s="6">
        <f t="shared" ref="BH684:BH747" si="122">IF($A684="T",,IF(AND(AU684&lt;&gt;0,AD684=AU684),"►",IF(AND(AU684&lt;&gt;0,AD684&lt;=AU684),"▼",IF(AU684&lt;&gt;0,"▲",))))</f>
        <v>0</v>
      </c>
      <c r="BI684" s="6">
        <f t="shared" si="113"/>
        <v>0</v>
      </c>
      <c r="BJ684" s="85">
        <f t="shared" si="115"/>
        <v>0</v>
      </c>
      <c r="BK684" s="85"/>
      <c r="BL684" s="85"/>
      <c r="BM684" s="85"/>
      <c r="BN684" s="86"/>
      <c r="BO684">
        <f t="shared" si="118"/>
        <v>0</v>
      </c>
      <c r="BQ684">
        <f t="shared" si="114"/>
        <v>0</v>
      </c>
    </row>
    <row r="685" spans="1:69" ht="15" hidden="1" customHeight="1" x14ac:dyDescent="0.2">
      <c r="A685" s="3"/>
      <c r="B685" s="73"/>
      <c r="C685" s="74"/>
      <c r="D685" s="74"/>
      <c r="E685" s="74"/>
      <c r="F685" s="31">
        <f t="shared" si="119"/>
        <v>0</v>
      </c>
      <c r="G685" s="13"/>
      <c r="H685" s="4"/>
      <c r="I685" s="97">
        <f>BABSIN!G685</f>
        <v>0</v>
      </c>
      <c r="J685" s="97"/>
      <c r="K685" s="97"/>
      <c r="L685" s="97"/>
      <c r="M685" s="97"/>
      <c r="N685" s="97"/>
      <c r="O685" s="97"/>
      <c r="P685" s="97"/>
      <c r="Q685" s="97"/>
      <c r="R685" s="97"/>
      <c r="S685" s="97"/>
      <c r="T685" s="97"/>
      <c r="U685" s="97"/>
      <c r="V685" s="97"/>
      <c r="W685" s="98">
        <f>BABSIN!U685</f>
        <v>0</v>
      </c>
      <c r="X685" s="98"/>
      <c r="Y685" s="98"/>
      <c r="Z685" s="68"/>
      <c r="AA685" s="68"/>
      <c r="AB685" s="68"/>
      <c r="AC685" s="68"/>
      <c r="AD685" s="81"/>
      <c r="AE685" s="81"/>
      <c r="AF685" s="81"/>
      <c r="AG685" s="81"/>
      <c r="AH685" s="81"/>
      <c r="AI685" s="81">
        <f t="shared" si="116"/>
        <v>0</v>
      </c>
      <c r="AJ685" s="81"/>
      <c r="AK685" s="81"/>
      <c r="AL685" s="81"/>
      <c r="AM685" s="81"/>
      <c r="AN685" s="81"/>
      <c r="AO685" s="77">
        <f>IF(BABSIN!X685=0,,BABSIN!X685)</f>
        <v>0</v>
      </c>
      <c r="AP685" s="77"/>
      <c r="AQ685" s="77"/>
      <c r="AR685" s="77"/>
      <c r="AS685" s="77"/>
      <c r="AT685" s="77"/>
      <c r="AU685" s="77">
        <f t="shared" si="117"/>
        <v>0</v>
      </c>
      <c r="AV685" s="77"/>
      <c r="AW685" s="77"/>
      <c r="AX685" s="77"/>
      <c r="AY685" s="77"/>
      <c r="AZ685" s="77"/>
      <c r="BA685" s="99">
        <f t="shared" si="120"/>
        <v>0</v>
      </c>
      <c r="BB685" s="100"/>
      <c r="BC685" s="100"/>
      <c r="BD685" s="101"/>
      <c r="BE685" s="102">
        <f t="shared" si="121"/>
        <v>0</v>
      </c>
      <c r="BF685" s="103"/>
      <c r="BG685" s="104"/>
      <c r="BH685" s="6">
        <f t="shared" si="122"/>
        <v>0</v>
      </c>
      <c r="BI685" s="6">
        <f t="shared" si="113"/>
        <v>0</v>
      </c>
      <c r="BJ685" s="85">
        <f t="shared" si="115"/>
        <v>0</v>
      </c>
      <c r="BK685" s="85"/>
      <c r="BL685" s="85"/>
      <c r="BM685" s="85"/>
      <c r="BN685" s="86"/>
      <c r="BO685">
        <f t="shared" si="118"/>
        <v>0</v>
      </c>
      <c r="BQ685">
        <f t="shared" si="114"/>
        <v>0</v>
      </c>
    </row>
    <row r="686" spans="1:69" ht="15" hidden="1" customHeight="1" x14ac:dyDescent="0.2">
      <c r="A686" s="3"/>
      <c r="B686" s="73"/>
      <c r="C686" s="74"/>
      <c r="D686" s="74"/>
      <c r="E686" s="74"/>
      <c r="F686" s="31">
        <f t="shared" si="119"/>
        <v>0</v>
      </c>
      <c r="G686" s="13"/>
      <c r="H686" s="4"/>
      <c r="I686" s="97">
        <f>BABSIN!G686</f>
        <v>0</v>
      </c>
      <c r="J686" s="97"/>
      <c r="K686" s="97"/>
      <c r="L686" s="97"/>
      <c r="M686" s="97"/>
      <c r="N686" s="97"/>
      <c r="O686" s="97"/>
      <c r="P686" s="97"/>
      <c r="Q686" s="97"/>
      <c r="R686" s="97"/>
      <c r="S686" s="97"/>
      <c r="T686" s="97"/>
      <c r="U686" s="97"/>
      <c r="V686" s="97"/>
      <c r="W686" s="98">
        <f>BABSIN!U686</f>
        <v>0</v>
      </c>
      <c r="X686" s="98"/>
      <c r="Y686" s="98"/>
      <c r="Z686" s="68"/>
      <c r="AA686" s="68"/>
      <c r="AB686" s="68"/>
      <c r="AC686" s="68"/>
      <c r="AD686" s="81"/>
      <c r="AE686" s="81"/>
      <c r="AF686" s="81"/>
      <c r="AG686" s="81"/>
      <c r="AH686" s="81"/>
      <c r="AI686" s="81">
        <f t="shared" si="116"/>
        <v>0</v>
      </c>
      <c r="AJ686" s="81"/>
      <c r="AK686" s="81"/>
      <c r="AL686" s="81"/>
      <c r="AM686" s="81"/>
      <c r="AN686" s="81"/>
      <c r="AO686" s="77">
        <f>IF(BABSIN!X686=0,,BABSIN!X686)</f>
        <v>0</v>
      </c>
      <c r="AP686" s="77"/>
      <c r="AQ686" s="77"/>
      <c r="AR686" s="77"/>
      <c r="AS686" s="77"/>
      <c r="AT686" s="77"/>
      <c r="AU686" s="77">
        <f t="shared" si="117"/>
        <v>0</v>
      </c>
      <c r="AV686" s="77"/>
      <c r="AW686" s="77"/>
      <c r="AX686" s="77"/>
      <c r="AY686" s="77"/>
      <c r="AZ686" s="77"/>
      <c r="BA686" s="99">
        <f t="shared" si="120"/>
        <v>0</v>
      </c>
      <c r="BB686" s="100"/>
      <c r="BC686" s="100"/>
      <c r="BD686" s="101"/>
      <c r="BE686" s="102">
        <f t="shared" si="121"/>
        <v>0</v>
      </c>
      <c r="BF686" s="103"/>
      <c r="BG686" s="104"/>
      <c r="BH686" s="6">
        <f t="shared" si="122"/>
        <v>0</v>
      </c>
      <c r="BI686" s="6">
        <f t="shared" si="113"/>
        <v>0</v>
      </c>
      <c r="BJ686" s="85">
        <f t="shared" si="115"/>
        <v>0</v>
      </c>
      <c r="BK686" s="85"/>
      <c r="BL686" s="85"/>
      <c r="BM686" s="85"/>
      <c r="BN686" s="86"/>
      <c r="BO686">
        <f t="shared" si="118"/>
        <v>0</v>
      </c>
      <c r="BQ686">
        <f t="shared" si="114"/>
        <v>0</v>
      </c>
    </row>
    <row r="687" spans="1:69" ht="15" hidden="1" customHeight="1" x14ac:dyDescent="0.2">
      <c r="A687" s="3"/>
      <c r="B687" s="73"/>
      <c r="C687" s="74"/>
      <c r="D687" s="74"/>
      <c r="E687" s="74"/>
      <c r="F687" s="31">
        <f t="shared" si="119"/>
        <v>0</v>
      </c>
      <c r="G687" s="13"/>
      <c r="H687" s="4"/>
      <c r="I687" s="97">
        <f>BABSIN!G687</f>
        <v>0</v>
      </c>
      <c r="J687" s="97"/>
      <c r="K687" s="97"/>
      <c r="L687" s="97"/>
      <c r="M687" s="97"/>
      <c r="N687" s="97"/>
      <c r="O687" s="97"/>
      <c r="P687" s="97"/>
      <c r="Q687" s="97"/>
      <c r="R687" s="97"/>
      <c r="S687" s="97"/>
      <c r="T687" s="97"/>
      <c r="U687" s="97"/>
      <c r="V687" s="97"/>
      <c r="W687" s="98">
        <f>BABSIN!U687</f>
        <v>0</v>
      </c>
      <c r="X687" s="98"/>
      <c r="Y687" s="98"/>
      <c r="Z687" s="68"/>
      <c r="AA687" s="68"/>
      <c r="AB687" s="68"/>
      <c r="AC687" s="68"/>
      <c r="AD687" s="81"/>
      <c r="AE687" s="81"/>
      <c r="AF687" s="81"/>
      <c r="AG687" s="81"/>
      <c r="AH687" s="81"/>
      <c r="AI687" s="81">
        <f t="shared" si="116"/>
        <v>0</v>
      </c>
      <c r="AJ687" s="81"/>
      <c r="AK687" s="81"/>
      <c r="AL687" s="81"/>
      <c r="AM687" s="81"/>
      <c r="AN687" s="81"/>
      <c r="AO687" s="77">
        <f>IF(BABSIN!X687=0,,BABSIN!X687)</f>
        <v>0</v>
      </c>
      <c r="AP687" s="77"/>
      <c r="AQ687" s="77"/>
      <c r="AR687" s="77"/>
      <c r="AS687" s="77"/>
      <c r="AT687" s="77"/>
      <c r="AU687" s="77">
        <f t="shared" si="117"/>
        <v>0</v>
      </c>
      <c r="AV687" s="77"/>
      <c r="AW687" s="77"/>
      <c r="AX687" s="77"/>
      <c r="AY687" s="77"/>
      <c r="AZ687" s="77"/>
      <c r="BA687" s="99">
        <f t="shared" si="120"/>
        <v>0</v>
      </c>
      <c r="BB687" s="100"/>
      <c r="BC687" s="100"/>
      <c r="BD687" s="101"/>
      <c r="BE687" s="102">
        <f t="shared" si="121"/>
        <v>0</v>
      </c>
      <c r="BF687" s="103"/>
      <c r="BG687" s="104"/>
      <c r="BH687" s="6">
        <f t="shared" si="122"/>
        <v>0</v>
      </c>
      <c r="BI687" s="6">
        <f t="shared" si="113"/>
        <v>0</v>
      </c>
      <c r="BJ687" s="85">
        <f t="shared" si="115"/>
        <v>0</v>
      </c>
      <c r="BK687" s="85"/>
      <c r="BL687" s="85"/>
      <c r="BM687" s="85"/>
      <c r="BN687" s="86"/>
      <c r="BO687">
        <f t="shared" si="118"/>
        <v>0</v>
      </c>
      <c r="BQ687">
        <f t="shared" si="114"/>
        <v>0</v>
      </c>
    </row>
    <row r="688" spans="1:69" ht="15" hidden="1" customHeight="1" x14ac:dyDescent="0.2">
      <c r="A688" s="3"/>
      <c r="B688" s="73"/>
      <c r="C688" s="74"/>
      <c r="D688" s="74"/>
      <c r="E688" s="74"/>
      <c r="F688" s="31">
        <f t="shared" si="119"/>
        <v>0</v>
      </c>
      <c r="G688" s="13"/>
      <c r="H688" s="4"/>
      <c r="I688" s="97">
        <f>BABSIN!G688</f>
        <v>0</v>
      </c>
      <c r="J688" s="97"/>
      <c r="K688" s="97"/>
      <c r="L688" s="97"/>
      <c r="M688" s="97"/>
      <c r="N688" s="97"/>
      <c r="O688" s="97"/>
      <c r="P688" s="97"/>
      <c r="Q688" s="97"/>
      <c r="R688" s="97"/>
      <c r="S688" s="97"/>
      <c r="T688" s="97"/>
      <c r="U688" s="97"/>
      <c r="V688" s="97"/>
      <c r="W688" s="98">
        <f>BABSIN!U688</f>
        <v>0</v>
      </c>
      <c r="X688" s="98"/>
      <c r="Y688" s="98"/>
      <c r="Z688" s="68"/>
      <c r="AA688" s="68"/>
      <c r="AB688" s="68"/>
      <c r="AC688" s="68"/>
      <c r="AD688" s="81"/>
      <c r="AE688" s="81"/>
      <c r="AF688" s="81"/>
      <c r="AG688" s="81"/>
      <c r="AH688" s="81"/>
      <c r="AI688" s="81">
        <f t="shared" si="116"/>
        <v>0</v>
      </c>
      <c r="AJ688" s="81"/>
      <c r="AK688" s="81"/>
      <c r="AL688" s="81"/>
      <c r="AM688" s="81"/>
      <c r="AN688" s="81"/>
      <c r="AO688" s="77">
        <f>IF(BABSIN!X688=0,,BABSIN!X688)</f>
        <v>0</v>
      </c>
      <c r="AP688" s="77"/>
      <c r="AQ688" s="77"/>
      <c r="AR688" s="77"/>
      <c r="AS688" s="77"/>
      <c r="AT688" s="77"/>
      <c r="AU688" s="77">
        <f t="shared" si="117"/>
        <v>0</v>
      </c>
      <c r="AV688" s="77"/>
      <c r="AW688" s="77"/>
      <c r="AX688" s="77"/>
      <c r="AY688" s="77"/>
      <c r="AZ688" s="77"/>
      <c r="BA688" s="99">
        <f t="shared" si="120"/>
        <v>0</v>
      </c>
      <c r="BB688" s="100"/>
      <c r="BC688" s="100"/>
      <c r="BD688" s="101"/>
      <c r="BE688" s="102">
        <f t="shared" si="121"/>
        <v>0</v>
      </c>
      <c r="BF688" s="103"/>
      <c r="BG688" s="104"/>
      <c r="BH688" s="6">
        <f t="shared" si="122"/>
        <v>0</v>
      </c>
      <c r="BI688" s="6">
        <f t="shared" si="113"/>
        <v>0</v>
      </c>
      <c r="BJ688" s="85">
        <f t="shared" si="115"/>
        <v>0</v>
      </c>
      <c r="BK688" s="85"/>
      <c r="BL688" s="85"/>
      <c r="BM688" s="85"/>
      <c r="BN688" s="86"/>
      <c r="BO688">
        <f t="shared" si="118"/>
        <v>0</v>
      </c>
      <c r="BQ688">
        <f t="shared" si="114"/>
        <v>0</v>
      </c>
    </row>
    <row r="689" spans="1:69" ht="15" hidden="1" customHeight="1" x14ac:dyDescent="0.2">
      <c r="A689" s="3"/>
      <c r="B689" s="73"/>
      <c r="C689" s="74"/>
      <c r="D689" s="74"/>
      <c r="E689" s="74"/>
      <c r="F689" s="31">
        <f t="shared" si="119"/>
        <v>0</v>
      </c>
      <c r="G689" s="13"/>
      <c r="H689" s="4"/>
      <c r="I689" s="97">
        <f>BABSIN!G689</f>
        <v>0</v>
      </c>
      <c r="J689" s="97"/>
      <c r="K689" s="97"/>
      <c r="L689" s="97"/>
      <c r="M689" s="97"/>
      <c r="N689" s="97"/>
      <c r="O689" s="97"/>
      <c r="P689" s="97"/>
      <c r="Q689" s="97"/>
      <c r="R689" s="97"/>
      <c r="S689" s="97"/>
      <c r="T689" s="97"/>
      <c r="U689" s="97"/>
      <c r="V689" s="97"/>
      <c r="W689" s="98">
        <f>BABSIN!U689</f>
        <v>0</v>
      </c>
      <c r="X689" s="98"/>
      <c r="Y689" s="98"/>
      <c r="Z689" s="68"/>
      <c r="AA689" s="68"/>
      <c r="AB689" s="68"/>
      <c r="AC689" s="68"/>
      <c r="AD689" s="81"/>
      <c r="AE689" s="81"/>
      <c r="AF689" s="81"/>
      <c r="AG689" s="81"/>
      <c r="AH689" s="81"/>
      <c r="AI689" s="81">
        <f t="shared" si="116"/>
        <v>0</v>
      </c>
      <c r="AJ689" s="81"/>
      <c r="AK689" s="81"/>
      <c r="AL689" s="81"/>
      <c r="AM689" s="81"/>
      <c r="AN689" s="81"/>
      <c r="AO689" s="77">
        <f>IF(BABSIN!X689=0,,BABSIN!X689)</f>
        <v>0</v>
      </c>
      <c r="AP689" s="77"/>
      <c r="AQ689" s="77"/>
      <c r="AR689" s="77"/>
      <c r="AS689" s="77"/>
      <c r="AT689" s="77"/>
      <c r="AU689" s="77">
        <f t="shared" si="117"/>
        <v>0</v>
      </c>
      <c r="AV689" s="77"/>
      <c r="AW689" s="77"/>
      <c r="AX689" s="77"/>
      <c r="AY689" s="77"/>
      <c r="AZ689" s="77"/>
      <c r="BA689" s="99">
        <f t="shared" si="120"/>
        <v>0</v>
      </c>
      <c r="BB689" s="100"/>
      <c r="BC689" s="100"/>
      <c r="BD689" s="101"/>
      <c r="BE689" s="102">
        <f t="shared" si="121"/>
        <v>0</v>
      </c>
      <c r="BF689" s="103"/>
      <c r="BG689" s="104"/>
      <c r="BH689" s="6">
        <f t="shared" si="122"/>
        <v>0</v>
      </c>
      <c r="BI689" s="6">
        <f t="shared" si="113"/>
        <v>0</v>
      </c>
      <c r="BJ689" s="85">
        <f t="shared" si="115"/>
        <v>0</v>
      </c>
      <c r="BK689" s="85"/>
      <c r="BL689" s="85"/>
      <c r="BM689" s="85"/>
      <c r="BN689" s="86"/>
      <c r="BO689">
        <f t="shared" si="118"/>
        <v>0</v>
      </c>
      <c r="BQ689">
        <f t="shared" si="114"/>
        <v>0</v>
      </c>
    </row>
    <row r="690" spans="1:69" ht="15" hidden="1" customHeight="1" x14ac:dyDescent="0.2">
      <c r="A690" s="3"/>
      <c r="B690" s="73"/>
      <c r="C690" s="74"/>
      <c r="D690" s="74"/>
      <c r="E690" s="74"/>
      <c r="F690" s="31">
        <f t="shared" si="119"/>
        <v>0</v>
      </c>
      <c r="G690" s="13"/>
      <c r="H690" s="4"/>
      <c r="I690" s="97">
        <f>BABSIN!G690</f>
        <v>0</v>
      </c>
      <c r="J690" s="97"/>
      <c r="K690" s="97"/>
      <c r="L690" s="97"/>
      <c r="M690" s="97"/>
      <c r="N690" s="97"/>
      <c r="O690" s="97"/>
      <c r="P690" s="97"/>
      <c r="Q690" s="97"/>
      <c r="R690" s="97"/>
      <c r="S690" s="97"/>
      <c r="T690" s="97"/>
      <c r="U690" s="97"/>
      <c r="V690" s="97"/>
      <c r="W690" s="98">
        <f>BABSIN!U690</f>
        <v>0</v>
      </c>
      <c r="X690" s="98"/>
      <c r="Y690" s="98"/>
      <c r="Z690" s="68"/>
      <c r="AA690" s="68"/>
      <c r="AB690" s="68"/>
      <c r="AC690" s="68"/>
      <c r="AD690" s="81"/>
      <c r="AE690" s="81"/>
      <c r="AF690" s="81"/>
      <c r="AG690" s="81"/>
      <c r="AH690" s="81"/>
      <c r="AI690" s="81">
        <f t="shared" si="116"/>
        <v>0</v>
      </c>
      <c r="AJ690" s="81"/>
      <c r="AK690" s="81"/>
      <c r="AL690" s="81"/>
      <c r="AM690" s="81"/>
      <c r="AN690" s="81"/>
      <c r="AO690" s="77">
        <f>IF(BABSIN!X690=0,,BABSIN!X690)</f>
        <v>0</v>
      </c>
      <c r="AP690" s="77"/>
      <c r="AQ690" s="77"/>
      <c r="AR690" s="77"/>
      <c r="AS690" s="77"/>
      <c r="AT690" s="77"/>
      <c r="AU690" s="77">
        <f t="shared" si="117"/>
        <v>0</v>
      </c>
      <c r="AV690" s="77"/>
      <c r="AW690" s="77"/>
      <c r="AX690" s="77"/>
      <c r="AY690" s="77"/>
      <c r="AZ690" s="77"/>
      <c r="BA690" s="99">
        <f t="shared" si="120"/>
        <v>0</v>
      </c>
      <c r="BB690" s="100"/>
      <c r="BC690" s="100"/>
      <c r="BD690" s="101"/>
      <c r="BE690" s="102">
        <f t="shared" si="121"/>
        <v>0</v>
      </c>
      <c r="BF690" s="103"/>
      <c r="BG690" s="104"/>
      <c r="BH690" s="6">
        <f t="shared" si="122"/>
        <v>0</v>
      </c>
      <c r="BI690" s="6">
        <f t="shared" si="113"/>
        <v>0</v>
      </c>
      <c r="BJ690" s="85">
        <f t="shared" si="115"/>
        <v>0</v>
      </c>
      <c r="BK690" s="85"/>
      <c r="BL690" s="85"/>
      <c r="BM690" s="85"/>
      <c r="BN690" s="86"/>
      <c r="BO690">
        <f t="shared" si="118"/>
        <v>0</v>
      </c>
      <c r="BQ690">
        <f t="shared" si="114"/>
        <v>0</v>
      </c>
    </row>
    <row r="691" spans="1:69" ht="15" hidden="1" customHeight="1" x14ac:dyDescent="0.2">
      <c r="A691" s="3"/>
      <c r="B691" s="73"/>
      <c r="C691" s="74"/>
      <c r="D691" s="74"/>
      <c r="E691" s="74"/>
      <c r="F691" s="31">
        <f t="shared" si="119"/>
        <v>0</v>
      </c>
      <c r="G691" s="13"/>
      <c r="H691" s="4"/>
      <c r="I691" s="97">
        <f>BABSIN!G691</f>
        <v>0</v>
      </c>
      <c r="J691" s="97"/>
      <c r="K691" s="97"/>
      <c r="L691" s="97"/>
      <c r="M691" s="97"/>
      <c r="N691" s="97"/>
      <c r="O691" s="97"/>
      <c r="P691" s="97"/>
      <c r="Q691" s="97"/>
      <c r="R691" s="97"/>
      <c r="S691" s="97"/>
      <c r="T691" s="97"/>
      <c r="U691" s="97"/>
      <c r="V691" s="97"/>
      <c r="W691" s="98">
        <f>BABSIN!U691</f>
        <v>0</v>
      </c>
      <c r="X691" s="98"/>
      <c r="Y691" s="98"/>
      <c r="Z691" s="68"/>
      <c r="AA691" s="68"/>
      <c r="AB691" s="68"/>
      <c r="AC691" s="68"/>
      <c r="AD691" s="81"/>
      <c r="AE691" s="81"/>
      <c r="AF691" s="81"/>
      <c r="AG691" s="81"/>
      <c r="AH691" s="81"/>
      <c r="AI691" s="81">
        <f t="shared" si="116"/>
        <v>0</v>
      </c>
      <c r="AJ691" s="81"/>
      <c r="AK691" s="81"/>
      <c r="AL691" s="81"/>
      <c r="AM691" s="81"/>
      <c r="AN691" s="81"/>
      <c r="AO691" s="77">
        <f>IF(BABSIN!X691=0,,BABSIN!X691)</f>
        <v>0</v>
      </c>
      <c r="AP691" s="77"/>
      <c r="AQ691" s="77"/>
      <c r="AR691" s="77"/>
      <c r="AS691" s="77"/>
      <c r="AT691" s="77"/>
      <c r="AU691" s="77">
        <f t="shared" si="117"/>
        <v>0</v>
      </c>
      <c r="AV691" s="77"/>
      <c r="AW691" s="77"/>
      <c r="AX691" s="77"/>
      <c r="AY691" s="77"/>
      <c r="AZ691" s="77"/>
      <c r="BA691" s="99">
        <f t="shared" si="120"/>
        <v>0</v>
      </c>
      <c r="BB691" s="100"/>
      <c r="BC691" s="100"/>
      <c r="BD691" s="101"/>
      <c r="BE691" s="102">
        <f t="shared" si="121"/>
        <v>0</v>
      </c>
      <c r="BF691" s="103"/>
      <c r="BG691" s="104"/>
      <c r="BH691" s="6">
        <f t="shared" si="122"/>
        <v>0</v>
      </c>
      <c r="BI691" s="6">
        <f t="shared" si="113"/>
        <v>0</v>
      </c>
      <c r="BJ691" s="85">
        <f t="shared" si="115"/>
        <v>0</v>
      </c>
      <c r="BK691" s="85"/>
      <c r="BL691" s="85"/>
      <c r="BM691" s="85"/>
      <c r="BN691" s="86"/>
      <c r="BO691">
        <f t="shared" si="118"/>
        <v>0</v>
      </c>
      <c r="BQ691">
        <f t="shared" si="114"/>
        <v>0</v>
      </c>
    </row>
    <row r="692" spans="1:69" ht="15" hidden="1" customHeight="1" x14ac:dyDescent="0.2">
      <c r="A692" s="3"/>
      <c r="B692" s="73"/>
      <c r="C692" s="74"/>
      <c r="D692" s="74"/>
      <c r="E692" s="74"/>
      <c r="F692" s="31">
        <f t="shared" si="119"/>
        <v>0</v>
      </c>
      <c r="G692" s="13"/>
      <c r="H692" s="4"/>
      <c r="I692" s="97">
        <f>BABSIN!G692</f>
        <v>0</v>
      </c>
      <c r="J692" s="97"/>
      <c r="K692" s="97"/>
      <c r="L692" s="97"/>
      <c r="M692" s="97"/>
      <c r="N692" s="97"/>
      <c r="O692" s="97"/>
      <c r="P692" s="97"/>
      <c r="Q692" s="97"/>
      <c r="R692" s="97"/>
      <c r="S692" s="97"/>
      <c r="T692" s="97"/>
      <c r="U692" s="97"/>
      <c r="V692" s="97"/>
      <c r="W692" s="98">
        <f>BABSIN!U692</f>
        <v>0</v>
      </c>
      <c r="X692" s="98"/>
      <c r="Y692" s="98"/>
      <c r="Z692" s="68"/>
      <c r="AA692" s="68"/>
      <c r="AB692" s="68"/>
      <c r="AC692" s="68"/>
      <c r="AD692" s="81"/>
      <c r="AE692" s="81"/>
      <c r="AF692" s="81"/>
      <c r="AG692" s="81"/>
      <c r="AH692" s="81"/>
      <c r="AI692" s="81">
        <f t="shared" si="116"/>
        <v>0</v>
      </c>
      <c r="AJ692" s="81"/>
      <c r="AK692" s="81"/>
      <c r="AL692" s="81"/>
      <c r="AM692" s="81"/>
      <c r="AN692" s="81"/>
      <c r="AO692" s="77">
        <f>IF(BABSIN!X692=0,,BABSIN!X692)</f>
        <v>0</v>
      </c>
      <c r="AP692" s="77"/>
      <c r="AQ692" s="77"/>
      <c r="AR692" s="77"/>
      <c r="AS692" s="77"/>
      <c r="AT692" s="77"/>
      <c r="AU692" s="77">
        <f t="shared" si="117"/>
        <v>0</v>
      </c>
      <c r="AV692" s="77"/>
      <c r="AW692" s="77"/>
      <c r="AX692" s="77"/>
      <c r="AY692" s="77"/>
      <c r="AZ692" s="77"/>
      <c r="BA692" s="99">
        <f t="shared" si="120"/>
        <v>0</v>
      </c>
      <c r="BB692" s="100"/>
      <c r="BC692" s="100"/>
      <c r="BD692" s="101"/>
      <c r="BE692" s="102">
        <f t="shared" si="121"/>
        <v>0</v>
      </c>
      <c r="BF692" s="103"/>
      <c r="BG692" s="104"/>
      <c r="BH692" s="6">
        <f t="shared" si="122"/>
        <v>0</v>
      </c>
      <c r="BI692" s="6">
        <f t="shared" si="113"/>
        <v>0</v>
      </c>
      <c r="BJ692" s="85">
        <f t="shared" si="115"/>
        <v>0</v>
      </c>
      <c r="BK692" s="85"/>
      <c r="BL692" s="85"/>
      <c r="BM692" s="85"/>
      <c r="BN692" s="86"/>
      <c r="BO692">
        <f t="shared" si="118"/>
        <v>0</v>
      </c>
      <c r="BQ692">
        <f t="shared" si="114"/>
        <v>0</v>
      </c>
    </row>
    <row r="693" spans="1:69" ht="15" hidden="1" customHeight="1" x14ac:dyDescent="0.2">
      <c r="A693" s="3"/>
      <c r="B693" s="73"/>
      <c r="C693" s="74"/>
      <c r="D693" s="74"/>
      <c r="E693" s="74"/>
      <c r="F693" s="31">
        <f t="shared" si="119"/>
        <v>0</v>
      </c>
      <c r="G693" s="13"/>
      <c r="H693" s="4"/>
      <c r="I693" s="97">
        <f>BABSIN!G693</f>
        <v>0</v>
      </c>
      <c r="J693" s="97"/>
      <c r="K693" s="97"/>
      <c r="L693" s="97"/>
      <c r="M693" s="97"/>
      <c r="N693" s="97"/>
      <c r="O693" s="97"/>
      <c r="P693" s="97"/>
      <c r="Q693" s="97"/>
      <c r="R693" s="97"/>
      <c r="S693" s="97"/>
      <c r="T693" s="97"/>
      <c r="U693" s="97"/>
      <c r="V693" s="97"/>
      <c r="W693" s="98">
        <f>BABSIN!U693</f>
        <v>0</v>
      </c>
      <c r="X693" s="98"/>
      <c r="Y693" s="98"/>
      <c r="Z693" s="68"/>
      <c r="AA693" s="68"/>
      <c r="AB693" s="68"/>
      <c r="AC693" s="68"/>
      <c r="AD693" s="81"/>
      <c r="AE693" s="81"/>
      <c r="AF693" s="81"/>
      <c r="AG693" s="81"/>
      <c r="AH693" s="81"/>
      <c r="AI693" s="81">
        <f t="shared" si="116"/>
        <v>0</v>
      </c>
      <c r="AJ693" s="81"/>
      <c r="AK693" s="81"/>
      <c r="AL693" s="81"/>
      <c r="AM693" s="81"/>
      <c r="AN693" s="81"/>
      <c r="AO693" s="77">
        <f>IF(BABSIN!X693=0,,BABSIN!X693)</f>
        <v>0</v>
      </c>
      <c r="AP693" s="77"/>
      <c r="AQ693" s="77"/>
      <c r="AR693" s="77"/>
      <c r="AS693" s="77"/>
      <c r="AT693" s="77"/>
      <c r="AU693" s="77">
        <f t="shared" si="117"/>
        <v>0</v>
      </c>
      <c r="AV693" s="77"/>
      <c r="AW693" s="77"/>
      <c r="AX693" s="77"/>
      <c r="AY693" s="77"/>
      <c r="AZ693" s="77"/>
      <c r="BA693" s="99">
        <f t="shared" si="120"/>
        <v>0</v>
      </c>
      <c r="BB693" s="100"/>
      <c r="BC693" s="100"/>
      <c r="BD693" s="101"/>
      <c r="BE693" s="102">
        <f t="shared" si="121"/>
        <v>0</v>
      </c>
      <c r="BF693" s="103"/>
      <c r="BG693" s="104"/>
      <c r="BH693" s="6">
        <f t="shared" si="122"/>
        <v>0</v>
      </c>
      <c r="BI693" s="6">
        <f t="shared" si="113"/>
        <v>0</v>
      </c>
      <c r="BJ693" s="85">
        <f t="shared" si="115"/>
        <v>0</v>
      </c>
      <c r="BK693" s="85"/>
      <c r="BL693" s="85"/>
      <c r="BM693" s="85"/>
      <c r="BN693" s="86"/>
      <c r="BO693">
        <f t="shared" si="118"/>
        <v>0</v>
      </c>
      <c r="BQ693">
        <f t="shared" si="114"/>
        <v>0</v>
      </c>
    </row>
    <row r="694" spans="1:69" ht="15" hidden="1" customHeight="1" x14ac:dyDescent="0.2">
      <c r="A694" s="3"/>
      <c r="B694" s="73"/>
      <c r="C694" s="74"/>
      <c r="D694" s="74"/>
      <c r="E694" s="74"/>
      <c r="F694" s="31">
        <f t="shared" si="119"/>
        <v>0</v>
      </c>
      <c r="G694" s="13"/>
      <c r="H694" s="4"/>
      <c r="I694" s="97">
        <f>BABSIN!G694</f>
        <v>0</v>
      </c>
      <c r="J694" s="97"/>
      <c r="K694" s="97"/>
      <c r="L694" s="97"/>
      <c r="M694" s="97"/>
      <c r="N694" s="97"/>
      <c r="O694" s="97"/>
      <c r="P694" s="97"/>
      <c r="Q694" s="97"/>
      <c r="R694" s="97"/>
      <c r="S694" s="97"/>
      <c r="T694" s="97"/>
      <c r="U694" s="97"/>
      <c r="V694" s="97"/>
      <c r="W694" s="98">
        <f>BABSIN!U694</f>
        <v>0</v>
      </c>
      <c r="X694" s="98"/>
      <c r="Y694" s="98"/>
      <c r="Z694" s="68"/>
      <c r="AA694" s="68"/>
      <c r="AB694" s="68"/>
      <c r="AC694" s="68"/>
      <c r="AD694" s="81"/>
      <c r="AE694" s="81"/>
      <c r="AF694" s="81"/>
      <c r="AG694" s="81"/>
      <c r="AH694" s="81"/>
      <c r="AI694" s="81">
        <f t="shared" si="116"/>
        <v>0</v>
      </c>
      <c r="AJ694" s="81"/>
      <c r="AK694" s="81"/>
      <c r="AL694" s="81"/>
      <c r="AM694" s="81"/>
      <c r="AN694" s="81"/>
      <c r="AO694" s="77">
        <f>IF(BABSIN!X694=0,,BABSIN!X694)</f>
        <v>0</v>
      </c>
      <c r="AP694" s="77"/>
      <c r="AQ694" s="77"/>
      <c r="AR694" s="77"/>
      <c r="AS694" s="77"/>
      <c r="AT694" s="77"/>
      <c r="AU694" s="77">
        <f t="shared" si="117"/>
        <v>0</v>
      </c>
      <c r="AV694" s="77"/>
      <c r="AW694" s="77"/>
      <c r="AX694" s="77"/>
      <c r="AY694" s="77"/>
      <c r="AZ694" s="77"/>
      <c r="BA694" s="99">
        <f t="shared" si="120"/>
        <v>0</v>
      </c>
      <c r="BB694" s="100"/>
      <c r="BC694" s="100"/>
      <c r="BD694" s="101"/>
      <c r="BE694" s="102">
        <f t="shared" si="121"/>
        <v>0</v>
      </c>
      <c r="BF694" s="103"/>
      <c r="BG694" s="104"/>
      <c r="BH694" s="6">
        <f t="shared" si="122"/>
        <v>0</v>
      </c>
      <c r="BI694" s="6">
        <f t="shared" si="113"/>
        <v>0</v>
      </c>
      <c r="BJ694" s="85">
        <f t="shared" si="115"/>
        <v>0</v>
      </c>
      <c r="BK694" s="85"/>
      <c r="BL694" s="85"/>
      <c r="BM694" s="85"/>
      <c r="BN694" s="86"/>
      <c r="BO694">
        <f t="shared" si="118"/>
        <v>0</v>
      </c>
      <c r="BQ694">
        <f t="shared" si="114"/>
        <v>0</v>
      </c>
    </row>
    <row r="695" spans="1:69" ht="15" hidden="1" customHeight="1" x14ac:dyDescent="0.2">
      <c r="A695" s="3"/>
      <c r="B695" s="73"/>
      <c r="C695" s="74"/>
      <c r="D695" s="74"/>
      <c r="E695" s="74"/>
      <c r="F695" s="31">
        <f t="shared" si="119"/>
        <v>0</v>
      </c>
      <c r="G695" s="13"/>
      <c r="H695" s="4"/>
      <c r="I695" s="97">
        <f>BABSIN!G695</f>
        <v>0</v>
      </c>
      <c r="J695" s="97"/>
      <c r="K695" s="97"/>
      <c r="L695" s="97"/>
      <c r="M695" s="97"/>
      <c r="N695" s="97"/>
      <c r="O695" s="97"/>
      <c r="P695" s="97"/>
      <c r="Q695" s="97"/>
      <c r="R695" s="97"/>
      <c r="S695" s="97"/>
      <c r="T695" s="97"/>
      <c r="U695" s="97"/>
      <c r="V695" s="97"/>
      <c r="W695" s="98">
        <f>BABSIN!U695</f>
        <v>0</v>
      </c>
      <c r="X695" s="98"/>
      <c r="Y695" s="98"/>
      <c r="Z695" s="68"/>
      <c r="AA695" s="68"/>
      <c r="AB695" s="68"/>
      <c r="AC695" s="68"/>
      <c r="AD695" s="81"/>
      <c r="AE695" s="81"/>
      <c r="AF695" s="81"/>
      <c r="AG695" s="81"/>
      <c r="AH695" s="81"/>
      <c r="AI695" s="81">
        <f t="shared" si="116"/>
        <v>0</v>
      </c>
      <c r="AJ695" s="81"/>
      <c r="AK695" s="81"/>
      <c r="AL695" s="81"/>
      <c r="AM695" s="81"/>
      <c r="AN695" s="81"/>
      <c r="AO695" s="77">
        <f>IF(BABSIN!X695=0,,BABSIN!X695)</f>
        <v>0</v>
      </c>
      <c r="AP695" s="77"/>
      <c r="AQ695" s="77"/>
      <c r="AR695" s="77"/>
      <c r="AS695" s="77"/>
      <c r="AT695" s="77"/>
      <c r="AU695" s="77">
        <f t="shared" si="117"/>
        <v>0</v>
      </c>
      <c r="AV695" s="77"/>
      <c r="AW695" s="77"/>
      <c r="AX695" s="77"/>
      <c r="AY695" s="77"/>
      <c r="AZ695" s="77"/>
      <c r="BA695" s="99">
        <f t="shared" si="120"/>
        <v>0</v>
      </c>
      <c r="BB695" s="100"/>
      <c r="BC695" s="100"/>
      <c r="BD695" s="101"/>
      <c r="BE695" s="102">
        <f t="shared" si="121"/>
        <v>0</v>
      </c>
      <c r="BF695" s="103"/>
      <c r="BG695" s="104"/>
      <c r="BH695" s="6">
        <f t="shared" si="122"/>
        <v>0</v>
      </c>
      <c r="BI695" s="6">
        <f t="shared" si="113"/>
        <v>0</v>
      </c>
      <c r="BJ695" s="85">
        <f t="shared" si="115"/>
        <v>0</v>
      </c>
      <c r="BK695" s="85"/>
      <c r="BL695" s="85"/>
      <c r="BM695" s="85"/>
      <c r="BN695" s="86"/>
      <c r="BO695">
        <f t="shared" si="118"/>
        <v>0</v>
      </c>
      <c r="BQ695">
        <f t="shared" si="114"/>
        <v>0</v>
      </c>
    </row>
    <row r="696" spans="1:69" ht="15" hidden="1" customHeight="1" x14ac:dyDescent="0.2">
      <c r="A696" s="3"/>
      <c r="B696" s="73"/>
      <c r="C696" s="74"/>
      <c r="D696" s="74"/>
      <c r="E696" s="74"/>
      <c r="F696" s="31">
        <f t="shared" si="119"/>
        <v>0</v>
      </c>
      <c r="G696" s="13"/>
      <c r="H696" s="4"/>
      <c r="I696" s="97">
        <f>BABSIN!G696</f>
        <v>0</v>
      </c>
      <c r="J696" s="97"/>
      <c r="K696" s="97"/>
      <c r="L696" s="97"/>
      <c r="M696" s="97"/>
      <c r="N696" s="97"/>
      <c r="O696" s="97"/>
      <c r="P696" s="97"/>
      <c r="Q696" s="97"/>
      <c r="R696" s="97"/>
      <c r="S696" s="97"/>
      <c r="T696" s="97"/>
      <c r="U696" s="97"/>
      <c r="V696" s="97"/>
      <c r="W696" s="98">
        <f>BABSIN!U696</f>
        <v>0</v>
      </c>
      <c r="X696" s="98"/>
      <c r="Y696" s="98"/>
      <c r="Z696" s="68"/>
      <c r="AA696" s="68"/>
      <c r="AB696" s="68"/>
      <c r="AC696" s="68"/>
      <c r="AD696" s="81"/>
      <c r="AE696" s="81"/>
      <c r="AF696" s="81"/>
      <c r="AG696" s="81"/>
      <c r="AH696" s="81"/>
      <c r="AI696" s="81">
        <f t="shared" si="116"/>
        <v>0</v>
      </c>
      <c r="AJ696" s="81"/>
      <c r="AK696" s="81"/>
      <c r="AL696" s="81"/>
      <c r="AM696" s="81"/>
      <c r="AN696" s="81"/>
      <c r="AO696" s="77">
        <f>IF(BABSIN!X696=0,,BABSIN!X696)</f>
        <v>0</v>
      </c>
      <c r="AP696" s="77"/>
      <c r="AQ696" s="77"/>
      <c r="AR696" s="77"/>
      <c r="AS696" s="77"/>
      <c r="AT696" s="77"/>
      <c r="AU696" s="77">
        <f t="shared" si="117"/>
        <v>0</v>
      </c>
      <c r="AV696" s="77"/>
      <c r="AW696" s="77"/>
      <c r="AX696" s="77"/>
      <c r="AY696" s="77"/>
      <c r="AZ696" s="77"/>
      <c r="BA696" s="99">
        <f t="shared" si="120"/>
        <v>0</v>
      </c>
      <c r="BB696" s="100"/>
      <c r="BC696" s="100"/>
      <c r="BD696" s="101"/>
      <c r="BE696" s="102">
        <f t="shared" si="121"/>
        <v>0</v>
      </c>
      <c r="BF696" s="103"/>
      <c r="BG696" s="104"/>
      <c r="BH696" s="6">
        <f t="shared" si="122"/>
        <v>0</v>
      </c>
      <c r="BI696" s="6">
        <f t="shared" si="113"/>
        <v>0</v>
      </c>
      <c r="BJ696" s="85">
        <f t="shared" si="115"/>
        <v>0</v>
      </c>
      <c r="BK696" s="85"/>
      <c r="BL696" s="85"/>
      <c r="BM696" s="85"/>
      <c r="BN696" s="86"/>
      <c r="BO696">
        <f t="shared" si="118"/>
        <v>0</v>
      </c>
      <c r="BQ696">
        <f t="shared" si="114"/>
        <v>0</v>
      </c>
    </row>
    <row r="697" spans="1:69" ht="15" hidden="1" customHeight="1" x14ac:dyDescent="0.2">
      <c r="A697" s="3"/>
      <c r="B697" s="73"/>
      <c r="C697" s="74"/>
      <c r="D697" s="74"/>
      <c r="E697" s="74"/>
      <c r="F697" s="31">
        <f t="shared" si="119"/>
        <v>0</v>
      </c>
      <c r="G697" s="13"/>
      <c r="H697" s="4"/>
      <c r="I697" s="97">
        <f>BABSIN!G697</f>
        <v>0</v>
      </c>
      <c r="J697" s="97"/>
      <c r="K697" s="97"/>
      <c r="L697" s="97"/>
      <c r="M697" s="97"/>
      <c r="N697" s="97"/>
      <c r="O697" s="97"/>
      <c r="P697" s="97"/>
      <c r="Q697" s="97"/>
      <c r="R697" s="97"/>
      <c r="S697" s="97"/>
      <c r="T697" s="97"/>
      <c r="U697" s="97"/>
      <c r="V697" s="97"/>
      <c r="W697" s="98">
        <f>BABSIN!U697</f>
        <v>0</v>
      </c>
      <c r="X697" s="98"/>
      <c r="Y697" s="98"/>
      <c r="Z697" s="68"/>
      <c r="AA697" s="68"/>
      <c r="AB697" s="68"/>
      <c r="AC697" s="68"/>
      <c r="AD697" s="81"/>
      <c r="AE697" s="81"/>
      <c r="AF697" s="81"/>
      <c r="AG697" s="81"/>
      <c r="AH697" s="81"/>
      <c r="AI697" s="81">
        <f t="shared" si="116"/>
        <v>0</v>
      </c>
      <c r="AJ697" s="81"/>
      <c r="AK697" s="81"/>
      <c r="AL697" s="81"/>
      <c r="AM697" s="81"/>
      <c r="AN697" s="81"/>
      <c r="AO697" s="77">
        <f>IF(BABSIN!X697=0,,BABSIN!X697)</f>
        <v>0</v>
      </c>
      <c r="AP697" s="77"/>
      <c r="AQ697" s="77"/>
      <c r="AR697" s="77"/>
      <c r="AS697" s="77"/>
      <c r="AT697" s="77"/>
      <c r="AU697" s="77">
        <f t="shared" si="117"/>
        <v>0</v>
      </c>
      <c r="AV697" s="77"/>
      <c r="AW697" s="77"/>
      <c r="AX697" s="77"/>
      <c r="AY697" s="77"/>
      <c r="AZ697" s="77"/>
      <c r="BA697" s="99">
        <f t="shared" si="120"/>
        <v>0</v>
      </c>
      <c r="BB697" s="100"/>
      <c r="BC697" s="100"/>
      <c r="BD697" s="101"/>
      <c r="BE697" s="102">
        <f t="shared" si="121"/>
        <v>0</v>
      </c>
      <c r="BF697" s="103"/>
      <c r="BG697" s="104"/>
      <c r="BH697" s="6">
        <f t="shared" si="122"/>
        <v>0</v>
      </c>
      <c r="BI697" s="6">
        <f t="shared" si="113"/>
        <v>0</v>
      </c>
      <c r="BJ697" s="85">
        <f t="shared" si="115"/>
        <v>0</v>
      </c>
      <c r="BK697" s="85"/>
      <c r="BL697" s="85"/>
      <c r="BM697" s="85"/>
      <c r="BN697" s="86"/>
      <c r="BO697">
        <f t="shared" si="118"/>
        <v>0</v>
      </c>
      <c r="BQ697">
        <f t="shared" si="114"/>
        <v>0</v>
      </c>
    </row>
    <row r="698" spans="1:69" ht="15" hidden="1" customHeight="1" x14ac:dyDescent="0.2">
      <c r="A698" s="3"/>
      <c r="B698" s="73"/>
      <c r="C698" s="74"/>
      <c r="D698" s="74"/>
      <c r="E698" s="74"/>
      <c r="F698" s="31">
        <f t="shared" si="119"/>
        <v>0</v>
      </c>
      <c r="G698" s="13"/>
      <c r="H698" s="4"/>
      <c r="I698" s="97">
        <f>BABSIN!G698</f>
        <v>0</v>
      </c>
      <c r="J698" s="97"/>
      <c r="K698" s="97"/>
      <c r="L698" s="97"/>
      <c r="M698" s="97"/>
      <c r="N698" s="97"/>
      <c r="O698" s="97"/>
      <c r="P698" s="97"/>
      <c r="Q698" s="97"/>
      <c r="R698" s="97"/>
      <c r="S698" s="97"/>
      <c r="T698" s="97"/>
      <c r="U698" s="97"/>
      <c r="V698" s="97"/>
      <c r="W698" s="98">
        <f>BABSIN!U698</f>
        <v>0</v>
      </c>
      <c r="X698" s="98"/>
      <c r="Y698" s="98"/>
      <c r="Z698" s="68"/>
      <c r="AA698" s="68"/>
      <c r="AB698" s="68"/>
      <c r="AC698" s="68"/>
      <c r="AD698" s="81"/>
      <c r="AE698" s="81"/>
      <c r="AF698" s="81"/>
      <c r="AG698" s="81"/>
      <c r="AH698" s="81"/>
      <c r="AI698" s="81">
        <f t="shared" si="116"/>
        <v>0</v>
      </c>
      <c r="AJ698" s="81"/>
      <c r="AK698" s="81"/>
      <c r="AL698" s="81"/>
      <c r="AM698" s="81"/>
      <c r="AN698" s="81"/>
      <c r="AO698" s="77">
        <f>IF(BABSIN!X698=0,,BABSIN!X698)</f>
        <v>0</v>
      </c>
      <c r="AP698" s="77"/>
      <c r="AQ698" s="77"/>
      <c r="AR698" s="77"/>
      <c r="AS698" s="77"/>
      <c r="AT698" s="77"/>
      <c r="AU698" s="77">
        <f t="shared" si="117"/>
        <v>0</v>
      </c>
      <c r="AV698" s="77"/>
      <c r="AW698" s="77"/>
      <c r="AX698" s="77"/>
      <c r="AY698" s="77"/>
      <c r="AZ698" s="77"/>
      <c r="BA698" s="99">
        <f t="shared" si="120"/>
        <v>0</v>
      </c>
      <c r="BB698" s="100"/>
      <c r="BC698" s="100"/>
      <c r="BD698" s="101"/>
      <c r="BE698" s="102">
        <f t="shared" si="121"/>
        <v>0</v>
      </c>
      <c r="BF698" s="103"/>
      <c r="BG698" s="104"/>
      <c r="BH698" s="6">
        <f t="shared" si="122"/>
        <v>0</v>
      </c>
      <c r="BI698" s="6">
        <f t="shared" si="113"/>
        <v>0</v>
      </c>
      <c r="BJ698" s="85">
        <f t="shared" si="115"/>
        <v>0</v>
      </c>
      <c r="BK698" s="85"/>
      <c r="BL698" s="85"/>
      <c r="BM698" s="85"/>
      <c r="BN698" s="86"/>
      <c r="BO698">
        <f t="shared" si="118"/>
        <v>0</v>
      </c>
      <c r="BQ698">
        <f t="shared" si="114"/>
        <v>0</v>
      </c>
    </row>
    <row r="699" spans="1:69" ht="15" hidden="1" customHeight="1" x14ac:dyDescent="0.2">
      <c r="A699" s="3"/>
      <c r="B699" s="73"/>
      <c r="C699" s="74"/>
      <c r="D699" s="74"/>
      <c r="E699" s="74"/>
      <c r="F699" s="31">
        <f t="shared" si="119"/>
        <v>0</v>
      </c>
      <c r="G699" s="13"/>
      <c r="H699" s="4"/>
      <c r="I699" s="97">
        <f>BABSIN!G699</f>
        <v>0</v>
      </c>
      <c r="J699" s="97"/>
      <c r="K699" s="97"/>
      <c r="L699" s="97"/>
      <c r="M699" s="97"/>
      <c r="N699" s="97"/>
      <c r="O699" s="97"/>
      <c r="P699" s="97"/>
      <c r="Q699" s="97"/>
      <c r="R699" s="97"/>
      <c r="S699" s="97"/>
      <c r="T699" s="97"/>
      <c r="U699" s="97"/>
      <c r="V699" s="97"/>
      <c r="W699" s="98">
        <f>BABSIN!U699</f>
        <v>0</v>
      </c>
      <c r="X699" s="98"/>
      <c r="Y699" s="98"/>
      <c r="Z699" s="68"/>
      <c r="AA699" s="68"/>
      <c r="AB699" s="68"/>
      <c r="AC699" s="68"/>
      <c r="AD699" s="81"/>
      <c r="AE699" s="81"/>
      <c r="AF699" s="81"/>
      <c r="AG699" s="81"/>
      <c r="AH699" s="81"/>
      <c r="AI699" s="81">
        <f t="shared" si="116"/>
        <v>0</v>
      </c>
      <c r="AJ699" s="81"/>
      <c r="AK699" s="81"/>
      <c r="AL699" s="81"/>
      <c r="AM699" s="81"/>
      <c r="AN699" s="81"/>
      <c r="AO699" s="77">
        <f>IF(BABSIN!X699=0,,BABSIN!X699)</f>
        <v>0</v>
      </c>
      <c r="AP699" s="77"/>
      <c r="AQ699" s="77"/>
      <c r="AR699" s="77"/>
      <c r="AS699" s="77"/>
      <c r="AT699" s="77"/>
      <c r="AU699" s="77">
        <f t="shared" si="117"/>
        <v>0</v>
      </c>
      <c r="AV699" s="77"/>
      <c r="AW699" s="77"/>
      <c r="AX699" s="77"/>
      <c r="AY699" s="77"/>
      <c r="AZ699" s="77"/>
      <c r="BA699" s="99">
        <f t="shared" si="120"/>
        <v>0</v>
      </c>
      <c r="BB699" s="100"/>
      <c r="BC699" s="100"/>
      <c r="BD699" s="101"/>
      <c r="BE699" s="102">
        <f t="shared" si="121"/>
        <v>0</v>
      </c>
      <c r="BF699" s="103"/>
      <c r="BG699" s="104"/>
      <c r="BH699" s="6">
        <f t="shared" si="122"/>
        <v>0</v>
      </c>
      <c r="BI699" s="6">
        <f t="shared" si="113"/>
        <v>0</v>
      </c>
      <c r="BJ699" s="85">
        <f t="shared" si="115"/>
        <v>0</v>
      </c>
      <c r="BK699" s="85"/>
      <c r="BL699" s="85"/>
      <c r="BM699" s="85"/>
      <c r="BN699" s="86"/>
      <c r="BO699">
        <f t="shared" si="118"/>
        <v>0</v>
      </c>
      <c r="BQ699">
        <f t="shared" si="114"/>
        <v>0</v>
      </c>
    </row>
    <row r="700" spans="1:69" ht="15" hidden="1" customHeight="1" x14ac:dyDescent="0.2">
      <c r="A700" s="3"/>
      <c r="B700" s="73"/>
      <c r="C700" s="74"/>
      <c r="D700" s="74"/>
      <c r="E700" s="74"/>
      <c r="F700" s="31">
        <f t="shared" si="119"/>
        <v>0</v>
      </c>
      <c r="G700" s="13"/>
      <c r="H700" s="4"/>
      <c r="I700" s="97">
        <f>BABSIN!G700</f>
        <v>0</v>
      </c>
      <c r="J700" s="97"/>
      <c r="K700" s="97"/>
      <c r="L700" s="97"/>
      <c r="M700" s="97"/>
      <c r="N700" s="97"/>
      <c r="O700" s="97"/>
      <c r="P700" s="97"/>
      <c r="Q700" s="97"/>
      <c r="R700" s="97"/>
      <c r="S700" s="97"/>
      <c r="T700" s="97"/>
      <c r="U700" s="97"/>
      <c r="V700" s="97"/>
      <c r="W700" s="98">
        <f>BABSIN!U700</f>
        <v>0</v>
      </c>
      <c r="X700" s="98"/>
      <c r="Y700" s="98"/>
      <c r="Z700" s="68"/>
      <c r="AA700" s="68"/>
      <c r="AB700" s="68"/>
      <c r="AC700" s="68"/>
      <c r="AD700" s="81"/>
      <c r="AE700" s="81"/>
      <c r="AF700" s="81"/>
      <c r="AG700" s="81"/>
      <c r="AH700" s="81"/>
      <c r="AI700" s="81">
        <f t="shared" si="116"/>
        <v>0</v>
      </c>
      <c r="AJ700" s="81"/>
      <c r="AK700" s="81"/>
      <c r="AL700" s="81"/>
      <c r="AM700" s="81"/>
      <c r="AN700" s="81"/>
      <c r="AO700" s="77">
        <f>IF(BABSIN!X700=0,,BABSIN!X700)</f>
        <v>0</v>
      </c>
      <c r="AP700" s="77"/>
      <c r="AQ700" s="77"/>
      <c r="AR700" s="77"/>
      <c r="AS700" s="77"/>
      <c r="AT700" s="77"/>
      <c r="AU700" s="77">
        <f t="shared" si="117"/>
        <v>0</v>
      </c>
      <c r="AV700" s="77"/>
      <c r="AW700" s="77"/>
      <c r="AX700" s="77"/>
      <c r="AY700" s="77"/>
      <c r="AZ700" s="77"/>
      <c r="BA700" s="99">
        <f t="shared" si="120"/>
        <v>0</v>
      </c>
      <c r="BB700" s="100"/>
      <c r="BC700" s="100"/>
      <c r="BD700" s="101"/>
      <c r="BE700" s="102">
        <f t="shared" si="121"/>
        <v>0</v>
      </c>
      <c r="BF700" s="103"/>
      <c r="BG700" s="104"/>
      <c r="BH700" s="6">
        <f t="shared" si="122"/>
        <v>0</v>
      </c>
      <c r="BI700" s="6">
        <f t="shared" si="113"/>
        <v>0</v>
      </c>
      <c r="BJ700" s="85">
        <f t="shared" si="115"/>
        <v>0</v>
      </c>
      <c r="BK700" s="85"/>
      <c r="BL700" s="85"/>
      <c r="BM700" s="85"/>
      <c r="BN700" s="86"/>
      <c r="BO700">
        <f t="shared" si="118"/>
        <v>0</v>
      </c>
      <c r="BQ700">
        <f t="shared" si="114"/>
        <v>0</v>
      </c>
    </row>
    <row r="701" spans="1:69" ht="15" hidden="1" customHeight="1" x14ac:dyDescent="0.2">
      <c r="A701" s="3"/>
      <c r="B701" s="73"/>
      <c r="C701" s="74"/>
      <c r="D701" s="74"/>
      <c r="E701" s="74"/>
      <c r="F701" s="31">
        <f t="shared" si="119"/>
        <v>0</v>
      </c>
      <c r="G701" s="13"/>
      <c r="H701" s="4"/>
      <c r="I701" s="97">
        <f>BABSIN!G701</f>
        <v>0</v>
      </c>
      <c r="J701" s="97"/>
      <c r="K701" s="97"/>
      <c r="L701" s="97"/>
      <c r="M701" s="97"/>
      <c r="N701" s="97"/>
      <c r="O701" s="97"/>
      <c r="P701" s="97"/>
      <c r="Q701" s="97"/>
      <c r="R701" s="97"/>
      <c r="S701" s="97"/>
      <c r="T701" s="97"/>
      <c r="U701" s="97"/>
      <c r="V701" s="97"/>
      <c r="W701" s="98">
        <f>BABSIN!U701</f>
        <v>0</v>
      </c>
      <c r="X701" s="98"/>
      <c r="Y701" s="98"/>
      <c r="Z701" s="68"/>
      <c r="AA701" s="68"/>
      <c r="AB701" s="68"/>
      <c r="AC701" s="68"/>
      <c r="AD701" s="81"/>
      <c r="AE701" s="81"/>
      <c r="AF701" s="81"/>
      <c r="AG701" s="81"/>
      <c r="AH701" s="81"/>
      <c r="AI701" s="81">
        <f t="shared" si="116"/>
        <v>0</v>
      </c>
      <c r="AJ701" s="81"/>
      <c r="AK701" s="81"/>
      <c r="AL701" s="81"/>
      <c r="AM701" s="81"/>
      <c r="AN701" s="81"/>
      <c r="AO701" s="77">
        <f>IF(BABSIN!X701=0,,BABSIN!X701)</f>
        <v>0</v>
      </c>
      <c r="AP701" s="77"/>
      <c r="AQ701" s="77"/>
      <c r="AR701" s="77"/>
      <c r="AS701" s="77"/>
      <c r="AT701" s="77"/>
      <c r="AU701" s="77">
        <f t="shared" si="117"/>
        <v>0</v>
      </c>
      <c r="AV701" s="77"/>
      <c r="AW701" s="77"/>
      <c r="AX701" s="77"/>
      <c r="AY701" s="77"/>
      <c r="AZ701" s="77"/>
      <c r="BA701" s="99">
        <f t="shared" si="120"/>
        <v>0</v>
      </c>
      <c r="BB701" s="100"/>
      <c r="BC701" s="100"/>
      <c r="BD701" s="101"/>
      <c r="BE701" s="102">
        <f t="shared" si="121"/>
        <v>0</v>
      </c>
      <c r="BF701" s="103"/>
      <c r="BG701" s="104"/>
      <c r="BH701" s="6">
        <f t="shared" si="122"/>
        <v>0</v>
      </c>
      <c r="BI701" s="6">
        <f t="shared" si="113"/>
        <v>0</v>
      </c>
      <c r="BJ701" s="85">
        <f t="shared" si="115"/>
        <v>0</v>
      </c>
      <c r="BK701" s="85"/>
      <c r="BL701" s="85"/>
      <c r="BM701" s="85"/>
      <c r="BN701" s="86"/>
      <c r="BO701">
        <f t="shared" si="118"/>
        <v>0</v>
      </c>
      <c r="BQ701">
        <f t="shared" si="114"/>
        <v>0</v>
      </c>
    </row>
    <row r="702" spans="1:69" ht="15" hidden="1" customHeight="1" x14ac:dyDescent="0.2">
      <c r="A702" s="3"/>
      <c r="B702" s="73"/>
      <c r="C702" s="74"/>
      <c r="D702" s="74"/>
      <c r="E702" s="74"/>
      <c r="F702" s="31">
        <f t="shared" si="119"/>
        <v>0</v>
      </c>
      <c r="G702" s="13"/>
      <c r="H702" s="4"/>
      <c r="I702" s="97">
        <f>BABSIN!G702</f>
        <v>0</v>
      </c>
      <c r="J702" s="97"/>
      <c r="K702" s="97"/>
      <c r="L702" s="97"/>
      <c r="M702" s="97"/>
      <c r="N702" s="97"/>
      <c r="O702" s="97"/>
      <c r="P702" s="97"/>
      <c r="Q702" s="97"/>
      <c r="R702" s="97"/>
      <c r="S702" s="97"/>
      <c r="T702" s="97"/>
      <c r="U702" s="97"/>
      <c r="V702" s="97"/>
      <c r="W702" s="98">
        <f>BABSIN!U702</f>
        <v>0</v>
      </c>
      <c r="X702" s="98"/>
      <c r="Y702" s="98"/>
      <c r="Z702" s="68"/>
      <c r="AA702" s="68"/>
      <c r="AB702" s="68"/>
      <c r="AC702" s="68"/>
      <c r="AD702" s="81"/>
      <c r="AE702" s="81"/>
      <c r="AF702" s="81"/>
      <c r="AG702" s="81"/>
      <c r="AH702" s="81"/>
      <c r="AI702" s="81">
        <f t="shared" si="116"/>
        <v>0</v>
      </c>
      <c r="AJ702" s="81"/>
      <c r="AK702" s="81"/>
      <c r="AL702" s="81"/>
      <c r="AM702" s="81"/>
      <c r="AN702" s="81"/>
      <c r="AO702" s="77">
        <f>IF(BABSIN!X702=0,,BABSIN!X702)</f>
        <v>0</v>
      </c>
      <c r="AP702" s="77"/>
      <c r="AQ702" s="77"/>
      <c r="AR702" s="77"/>
      <c r="AS702" s="77"/>
      <c r="AT702" s="77"/>
      <c r="AU702" s="77">
        <f t="shared" si="117"/>
        <v>0</v>
      </c>
      <c r="AV702" s="77"/>
      <c r="AW702" s="77"/>
      <c r="AX702" s="77"/>
      <c r="AY702" s="77"/>
      <c r="AZ702" s="77"/>
      <c r="BA702" s="99">
        <f t="shared" si="120"/>
        <v>0</v>
      </c>
      <c r="BB702" s="100"/>
      <c r="BC702" s="100"/>
      <c r="BD702" s="101"/>
      <c r="BE702" s="102">
        <f t="shared" si="121"/>
        <v>0</v>
      </c>
      <c r="BF702" s="103"/>
      <c r="BG702" s="104"/>
      <c r="BH702" s="6">
        <f t="shared" si="122"/>
        <v>0</v>
      </c>
      <c r="BI702" s="6">
        <f t="shared" si="113"/>
        <v>0</v>
      </c>
      <c r="BJ702" s="85">
        <f t="shared" si="115"/>
        <v>0</v>
      </c>
      <c r="BK702" s="85"/>
      <c r="BL702" s="85"/>
      <c r="BM702" s="85"/>
      <c r="BN702" s="86"/>
      <c r="BO702">
        <f t="shared" si="118"/>
        <v>0</v>
      </c>
      <c r="BQ702">
        <f t="shared" si="114"/>
        <v>0</v>
      </c>
    </row>
    <row r="703" spans="1:69" ht="15" hidden="1" customHeight="1" x14ac:dyDescent="0.2">
      <c r="A703" s="3"/>
      <c r="B703" s="73"/>
      <c r="C703" s="74"/>
      <c r="D703" s="74"/>
      <c r="E703" s="74"/>
      <c r="F703" s="31">
        <f t="shared" si="119"/>
        <v>0</v>
      </c>
      <c r="G703" s="13"/>
      <c r="H703" s="4"/>
      <c r="I703" s="97">
        <f>BABSIN!G703</f>
        <v>0</v>
      </c>
      <c r="J703" s="97"/>
      <c r="K703" s="97"/>
      <c r="L703" s="97"/>
      <c r="M703" s="97"/>
      <c r="N703" s="97"/>
      <c r="O703" s="97"/>
      <c r="P703" s="97"/>
      <c r="Q703" s="97"/>
      <c r="R703" s="97"/>
      <c r="S703" s="97"/>
      <c r="T703" s="97"/>
      <c r="U703" s="97"/>
      <c r="V703" s="97"/>
      <c r="W703" s="98">
        <f>BABSIN!U703</f>
        <v>0</v>
      </c>
      <c r="X703" s="98"/>
      <c r="Y703" s="98"/>
      <c r="Z703" s="68"/>
      <c r="AA703" s="68"/>
      <c r="AB703" s="68"/>
      <c r="AC703" s="68"/>
      <c r="AD703" s="81"/>
      <c r="AE703" s="81"/>
      <c r="AF703" s="81"/>
      <c r="AG703" s="81"/>
      <c r="AH703" s="81"/>
      <c r="AI703" s="81">
        <f t="shared" si="116"/>
        <v>0</v>
      </c>
      <c r="AJ703" s="81"/>
      <c r="AK703" s="81"/>
      <c r="AL703" s="81"/>
      <c r="AM703" s="81"/>
      <c r="AN703" s="81"/>
      <c r="AO703" s="77">
        <f>IF(BABSIN!X703=0,,BABSIN!X703)</f>
        <v>0</v>
      </c>
      <c r="AP703" s="77"/>
      <c r="AQ703" s="77"/>
      <c r="AR703" s="77"/>
      <c r="AS703" s="77"/>
      <c r="AT703" s="77"/>
      <c r="AU703" s="77">
        <f t="shared" si="117"/>
        <v>0</v>
      </c>
      <c r="AV703" s="77"/>
      <c r="AW703" s="77"/>
      <c r="AX703" s="77"/>
      <c r="AY703" s="77"/>
      <c r="AZ703" s="77"/>
      <c r="BA703" s="99">
        <f t="shared" si="120"/>
        <v>0</v>
      </c>
      <c r="BB703" s="100"/>
      <c r="BC703" s="100"/>
      <c r="BD703" s="101"/>
      <c r="BE703" s="102">
        <f t="shared" si="121"/>
        <v>0</v>
      </c>
      <c r="BF703" s="103"/>
      <c r="BG703" s="104"/>
      <c r="BH703" s="6">
        <f t="shared" si="122"/>
        <v>0</v>
      </c>
      <c r="BI703" s="6">
        <f t="shared" si="113"/>
        <v>0</v>
      </c>
      <c r="BJ703" s="85">
        <f t="shared" si="115"/>
        <v>0</v>
      </c>
      <c r="BK703" s="85"/>
      <c r="BL703" s="85"/>
      <c r="BM703" s="85"/>
      <c r="BN703" s="86"/>
      <c r="BO703">
        <f t="shared" si="118"/>
        <v>0</v>
      </c>
      <c r="BQ703">
        <f t="shared" si="114"/>
        <v>0</v>
      </c>
    </row>
    <row r="704" spans="1:69" ht="15" hidden="1" customHeight="1" x14ac:dyDescent="0.2">
      <c r="A704" s="3"/>
      <c r="B704" s="73"/>
      <c r="C704" s="74"/>
      <c r="D704" s="74"/>
      <c r="E704" s="74"/>
      <c r="F704" s="31">
        <f t="shared" si="119"/>
        <v>0</v>
      </c>
      <c r="G704" s="13"/>
      <c r="H704" s="4"/>
      <c r="I704" s="97">
        <f>BABSIN!G704</f>
        <v>0</v>
      </c>
      <c r="J704" s="97"/>
      <c r="K704" s="97"/>
      <c r="L704" s="97"/>
      <c r="M704" s="97"/>
      <c r="N704" s="97"/>
      <c r="O704" s="97"/>
      <c r="P704" s="97"/>
      <c r="Q704" s="97"/>
      <c r="R704" s="97"/>
      <c r="S704" s="97"/>
      <c r="T704" s="97"/>
      <c r="U704" s="97"/>
      <c r="V704" s="97"/>
      <c r="W704" s="98">
        <f>BABSIN!U704</f>
        <v>0</v>
      </c>
      <c r="X704" s="98"/>
      <c r="Y704" s="98"/>
      <c r="Z704" s="68"/>
      <c r="AA704" s="68"/>
      <c r="AB704" s="68"/>
      <c r="AC704" s="68"/>
      <c r="AD704" s="81"/>
      <c r="AE704" s="81"/>
      <c r="AF704" s="81"/>
      <c r="AG704" s="81"/>
      <c r="AH704" s="81"/>
      <c r="AI704" s="81">
        <f t="shared" si="116"/>
        <v>0</v>
      </c>
      <c r="AJ704" s="81"/>
      <c r="AK704" s="81"/>
      <c r="AL704" s="81"/>
      <c r="AM704" s="81"/>
      <c r="AN704" s="81"/>
      <c r="AO704" s="77">
        <f>IF(BABSIN!X704=0,,BABSIN!X704)</f>
        <v>0</v>
      </c>
      <c r="AP704" s="77"/>
      <c r="AQ704" s="77"/>
      <c r="AR704" s="77"/>
      <c r="AS704" s="77"/>
      <c r="AT704" s="77"/>
      <c r="AU704" s="77">
        <f t="shared" si="117"/>
        <v>0</v>
      </c>
      <c r="AV704" s="77"/>
      <c r="AW704" s="77"/>
      <c r="AX704" s="77"/>
      <c r="AY704" s="77"/>
      <c r="AZ704" s="77"/>
      <c r="BA704" s="99">
        <f t="shared" si="120"/>
        <v>0</v>
      </c>
      <c r="BB704" s="100"/>
      <c r="BC704" s="100"/>
      <c r="BD704" s="101"/>
      <c r="BE704" s="102">
        <f t="shared" si="121"/>
        <v>0</v>
      </c>
      <c r="BF704" s="103"/>
      <c r="BG704" s="104"/>
      <c r="BH704" s="6">
        <f t="shared" si="122"/>
        <v>0</v>
      </c>
      <c r="BI704" s="6">
        <f t="shared" si="113"/>
        <v>0</v>
      </c>
      <c r="BJ704" s="85">
        <f t="shared" si="115"/>
        <v>0</v>
      </c>
      <c r="BK704" s="85"/>
      <c r="BL704" s="85"/>
      <c r="BM704" s="85"/>
      <c r="BN704" s="86"/>
      <c r="BO704">
        <f t="shared" si="118"/>
        <v>0</v>
      </c>
      <c r="BQ704">
        <f t="shared" si="114"/>
        <v>0</v>
      </c>
    </row>
    <row r="705" spans="1:69" ht="15" hidden="1" customHeight="1" x14ac:dyDescent="0.2">
      <c r="A705" s="3"/>
      <c r="B705" s="73"/>
      <c r="C705" s="74"/>
      <c r="D705" s="74"/>
      <c r="E705" s="74"/>
      <c r="F705" s="31">
        <f t="shared" si="119"/>
        <v>0</v>
      </c>
      <c r="G705" s="13"/>
      <c r="H705" s="4"/>
      <c r="I705" s="97">
        <f>BABSIN!G705</f>
        <v>0</v>
      </c>
      <c r="J705" s="97"/>
      <c r="K705" s="97"/>
      <c r="L705" s="97"/>
      <c r="M705" s="97"/>
      <c r="N705" s="97"/>
      <c r="O705" s="97"/>
      <c r="P705" s="97"/>
      <c r="Q705" s="97"/>
      <c r="R705" s="97"/>
      <c r="S705" s="97"/>
      <c r="T705" s="97"/>
      <c r="U705" s="97"/>
      <c r="V705" s="97"/>
      <c r="W705" s="98">
        <f>BABSIN!U705</f>
        <v>0</v>
      </c>
      <c r="X705" s="98"/>
      <c r="Y705" s="98"/>
      <c r="Z705" s="68"/>
      <c r="AA705" s="68"/>
      <c r="AB705" s="68"/>
      <c r="AC705" s="68"/>
      <c r="AD705" s="81"/>
      <c r="AE705" s="81"/>
      <c r="AF705" s="81"/>
      <c r="AG705" s="81"/>
      <c r="AH705" s="81"/>
      <c r="AI705" s="81">
        <f t="shared" si="116"/>
        <v>0</v>
      </c>
      <c r="AJ705" s="81"/>
      <c r="AK705" s="81"/>
      <c r="AL705" s="81"/>
      <c r="AM705" s="81"/>
      <c r="AN705" s="81"/>
      <c r="AO705" s="77">
        <f>IF(BABSIN!X705=0,,BABSIN!X705)</f>
        <v>0</v>
      </c>
      <c r="AP705" s="77"/>
      <c r="AQ705" s="77"/>
      <c r="AR705" s="77"/>
      <c r="AS705" s="77"/>
      <c r="AT705" s="77"/>
      <c r="AU705" s="77">
        <f t="shared" si="117"/>
        <v>0</v>
      </c>
      <c r="AV705" s="77"/>
      <c r="AW705" s="77"/>
      <c r="AX705" s="77"/>
      <c r="AY705" s="77"/>
      <c r="AZ705" s="77"/>
      <c r="BA705" s="99">
        <f t="shared" si="120"/>
        <v>0</v>
      </c>
      <c r="BB705" s="100"/>
      <c r="BC705" s="100"/>
      <c r="BD705" s="101"/>
      <c r="BE705" s="102">
        <f t="shared" si="121"/>
        <v>0</v>
      </c>
      <c r="BF705" s="103"/>
      <c r="BG705" s="104"/>
      <c r="BH705" s="6">
        <f t="shared" si="122"/>
        <v>0</v>
      </c>
      <c r="BI705" s="6">
        <f t="shared" si="113"/>
        <v>0</v>
      </c>
      <c r="BJ705" s="85">
        <f t="shared" si="115"/>
        <v>0</v>
      </c>
      <c r="BK705" s="85"/>
      <c r="BL705" s="85"/>
      <c r="BM705" s="85"/>
      <c r="BN705" s="86"/>
      <c r="BO705">
        <f t="shared" si="118"/>
        <v>0</v>
      </c>
      <c r="BQ705">
        <f t="shared" si="114"/>
        <v>0</v>
      </c>
    </row>
    <row r="706" spans="1:69" ht="15" hidden="1" customHeight="1" x14ac:dyDescent="0.2">
      <c r="A706" s="3"/>
      <c r="B706" s="73"/>
      <c r="C706" s="74"/>
      <c r="D706" s="74"/>
      <c r="E706" s="74"/>
      <c r="F706" s="31">
        <f t="shared" si="119"/>
        <v>0</v>
      </c>
      <c r="G706" s="13"/>
      <c r="H706" s="4"/>
      <c r="I706" s="97">
        <f>BABSIN!G706</f>
        <v>0</v>
      </c>
      <c r="J706" s="97"/>
      <c r="K706" s="97"/>
      <c r="L706" s="97"/>
      <c r="M706" s="97"/>
      <c r="N706" s="97"/>
      <c r="O706" s="97"/>
      <c r="P706" s="97"/>
      <c r="Q706" s="97"/>
      <c r="R706" s="97"/>
      <c r="S706" s="97"/>
      <c r="T706" s="97"/>
      <c r="U706" s="97"/>
      <c r="V706" s="97"/>
      <c r="W706" s="98">
        <f>BABSIN!U706</f>
        <v>0</v>
      </c>
      <c r="X706" s="98"/>
      <c r="Y706" s="98"/>
      <c r="Z706" s="68"/>
      <c r="AA706" s="68"/>
      <c r="AB706" s="68"/>
      <c r="AC706" s="68"/>
      <c r="AD706" s="81"/>
      <c r="AE706" s="81"/>
      <c r="AF706" s="81"/>
      <c r="AG706" s="81"/>
      <c r="AH706" s="81"/>
      <c r="AI706" s="81">
        <f t="shared" si="116"/>
        <v>0</v>
      </c>
      <c r="AJ706" s="81"/>
      <c r="AK706" s="81"/>
      <c r="AL706" s="81"/>
      <c r="AM706" s="81"/>
      <c r="AN706" s="81"/>
      <c r="AO706" s="77">
        <f>IF(BABSIN!X706=0,,BABSIN!X706)</f>
        <v>0</v>
      </c>
      <c r="AP706" s="77"/>
      <c r="AQ706" s="77"/>
      <c r="AR706" s="77"/>
      <c r="AS706" s="77"/>
      <c r="AT706" s="77"/>
      <c r="AU706" s="77">
        <f t="shared" si="117"/>
        <v>0</v>
      </c>
      <c r="AV706" s="77"/>
      <c r="AW706" s="77"/>
      <c r="AX706" s="77"/>
      <c r="AY706" s="77"/>
      <c r="AZ706" s="77"/>
      <c r="BA706" s="99">
        <f t="shared" si="120"/>
        <v>0</v>
      </c>
      <c r="BB706" s="100"/>
      <c r="BC706" s="100"/>
      <c r="BD706" s="101"/>
      <c r="BE706" s="102">
        <f t="shared" si="121"/>
        <v>0</v>
      </c>
      <c r="BF706" s="103"/>
      <c r="BG706" s="104"/>
      <c r="BH706" s="6">
        <f t="shared" si="122"/>
        <v>0</v>
      </c>
      <c r="BI706" s="6">
        <f t="shared" si="113"/>
        <v>0</v>
      </c>
      <c r="BJ706" s="85">
        <f t="shared" si="115"/>
        <v>0</v>
      </c>
      <c r="BK706" s="85"/>
      <c r="BL706" s="85"/>
      <c r="BM706" s="85"/>
      <c r="BN706" s="86"/>
      <c r="BO706">
        <f t="shared" si="118"/>
        <v>0</v>
      </c>
      <c r="BQ706">
        <f t="shared" si="114"/>
        <v>0</v>
      </c>
    </row>
    <row r="707" spans="1:69" ht="15" hidden="1" customHeight="1" x14ac:dyDescent="0.2">
      <c r="A707" s="3"/>
      <c r="B707" s="73"/>
      <c r="C707" s="74"/>
      <c r="D707" s="74"/>
      <c r="E707" s="74"/>
      <c r="F707" s="31">
        <f t="shared" si="119"/>
        <v>0</v>
      </c>
      <c r="G707" s="13"/>
      <c r="H707" s="4"/>
      <c r="I707" s="97">
        <f>BABSIN!G707</f>
        <v>0</v>
      </c>
      <c r="J707" s="97"/>
      <c r="K707" s="97"/>
      <c r="L707" s="97"/>
      <c r="M707" s="97"/>
      <c r="N707" s="97"/>
      <c r="O707" s="97"/>
      <c r="P707" s="97"/>
      <c r="Q707" s="97"/>
      <c r="R707" s="97"/>
      <c r="S707" s="97"/>
      <c r="T707" s="97"/>
      <c r="U707" s="97"/>
      <c r="V707" s="97"/>
      <c r="W707" s="98">
        <f>BABSIN!U707</f>
        <v>0</v>
      </c>
      <c r="X707" s="98"/>
      <c r="Y707" s="98"/>
      <c r="Z707" s="68"/>
      <c r="AA707" s="68"/>
      <c r="AB707" s="68"/>
      <c r="AC707" s="68"/>
      <c r="AD707" s="81"/>
      <c r="AE707" s="81"/>
      <c r="AF707" s="81"/>
      <c r="AG707" s="81"/>
      <c r="AH707" s="81"/>
      <c r="AI707" s="81">
        <f t="shared" si="116"/>
        <v>0</v>
      </c>
      <c r="AJ707" s="81"/>
      <c r="AK707" s="81"/>
      <c r="AL707" s="81"/>
      <c r="AM707" s="81"/>
      <c r="AN707" s="81"/>
      <c r="AO707" s="77">
        <f>IF(BABSIN!X707=0,,BABSIN!X707)</f>
        <v>0</v>
      </c>
      <c r="AP707" s="77"/>
      <c r="AQ707" s="77"/>
      <c r="AR707" s="77"/>
      <c r="AS707" s="77"/>
      <c r="AT707" s="77"/>
      <c r="AU707" s="77">
        <f t="shared" si="117"/>
        <v>0</v>
      </c>
      <c r="AV707" s="77"/>
      <c r="AW707" s="77"/>
      <c r="AX707" s="77"/>
      <c r="AY707" s="77"/>
      <c r="AZ707" s="77"/>
      <c r="BA707" s="99">
        <f t="shared" si="120"/>
        <v>0</v>
      </c>
      <c r="BB707" s="100"/>
      <c r="BC707" s="100"/>
      <c r="BD707" s="101"/>
      <c r="BE707" s="102">
        <f t="shared" si="121"/>
        <v>0</v>
      </c>
      <c r="BF707" s="103"/>
      <c r="BG707" s="104"/>
      <c r="BH707" s="6">
        <f t="shared" si="122"/>
        <v>0</v>
      </c>
      <c r="BI707" s="6">
        <f t="shared" si="113"/>
        <v>0</v>
      </c>
      <c r="BJ707" s="85">
        <f t="shared" si="115"/>
        <v>0</v>
      </c>
      <c r="BK707" s="85"/>
      <c r="BL707" s="85"/>
      <c r="BM707" s="85"/>
      <c r="BN707" s="86"/>
      <c r="BO707">
        <f t="shared" si="118"/>
        <v>0</v>
      </c>
      <c r="BQ707">
        <f t="shared" si="114"/>
        <v>0</v>
      </c>
    </row>
    <row r="708" spans="1:69" ht="15" hidden="1" customHeight="1" x14ac:dyDescent="0.2">
      <c r="A708" s="3"/>
      <c r="B708" s="73"/>
      <c r="C708" s="74"/>
      <c r="D708" s="74"/>
      <c r="E708" s="74"/>
      <c r="F708" s="31">
        <f t="shared" si="119"/>
        <v>0</v>
      </c>
      <c r="G708" s="13"/>
      <c r="H708" s="4"/>
      <c r="I708" s="97">
        <f>BABSIN!G708</f>
        <v>0</v>
      </c>
      <c r="J708" s="97"/>
      <c r="K708" s="97"/>
      <c r="L708" s="97"/>
      <c r="M708" s="97"/>
      <c r="N708" s="97"/>
      <c r="O708" s="97"/>
      <c r="P708" s="97"/>
      <c r="Q708" s="97"/>
      <c r="R708" s="97"/>
      <c r="S708" s="97"/>
      <c r="T708" s="97"/>
      <c r="U708" s="97"/>
      <c r="V708" s="97"/>
      <c r="W708" s="98">
        <f>BABSIN!U708</f>
        <v>0</v>
      </c>
      <c r="X708" s="98"/>
      <c r="Y708" s="98"/>
      <c r="Z708" s="68"/>
      <c r="AA708" s="68"/>
      <c r="AB708" s="68"/>
      <c r="AC708" s="68"/>
      <c r="AD708" s="81"/>
      <c r="AE708" s="81"/>
      <c r="AF708" s="81"/>
      <c r="AG708" s="81"/>
      <c r="AH708" s="81"/>
      <c r="AI708" s="81">
        <f t="shared" si="116"/>
        <v>0</v>
      </c>
      <c r="AJ708" s="81"/>
      <c r="AK708" s="81"/>
      <c r="AL708" s="81"/>
      <c r="AM708" s="81"/>
      <c r="AN708" s="81"/>
      <c r="AO708" s="77">
        <f>IF(BABSIN!X708=0,,BABSIN!X708)</f>
        <v>0</v>
      </c>
      <c r="AP708" s="77"/>
      <c r="AQ708" s="77"/>
      <c r="AR708" s="77"/>
      <c r="AS708" s="77"/>
      <c r="AT708" s="77"/>
      <c r="AU708" s="77">
        <f t="shared" si="117"/>
        <v>0</v>
      </c>
      <c r="AV708" s="77"/>
      <c r="AW708" s="77"/>
      <c r="AX708" s="77"/>
      <c r="AY708" s="77"/>
      <c r="AZ708" s="77"/>
      <c r="BA708" s="99">
        <f t="shared" si="120"/>
        <v>0</v>
      </c>
      <c r="BB708" s="100"/>
      <c r="BC708" s="100"/>
      <c r="BD708" s="101"/>
      <c r="BE708" s="102">
        <f t="shared" si="121"/>
        <v>0</v>
      </c>
      <c r="BF708" s="103"/>
      <c r="BG708" s="104"/>
      <c r="BH708" s="6">
        <f t="shared" si="122"/>
        <v>0</v>
      </c>
      <c r="BI708" s="6">
        <f t="shared" ref="BI708:BI771" si="123">IF(A708="S",BJ708,)</f>
        <v>0</v>
      </c>
      <c r="BJ708" s="85">
        <f t="shared" si="115"/>
        <v>0</v>
      </c>
      <c r="BK708" s="85"/>
      <c r="BL708" s="85"/>
      <c r="BM708" s="85"/>
      <c r="BN708" s="86"/>
      <c r="BO708">
        <f t="shared" si="118"/>
        <v>0</v>
      </c>
      <c r="BQ708">
        <f t="shared" si="114"/>
        <v>0</v>
      </c>
    </row>
    <row r="709" spans="1:69" ht="15" hidden="1" customHeight="1" x14ac:dyDescent="0.2">
      <c r="A709" s="3"/>
      <c r="B709" s="73"/>
      <c r="C709" s="74"/>
      <c r="D709" s="74"/>
      <c r="E709" s="74"/>
      <c r="F709" s="31">
        <f t="shared" si="119"/>
        <v>0</v>
      </c>
      <c r="G709" s="13"/>
      <c r="H709" s="4"/>
      <c r="I709" s="97">
        <f>BABSIN!G709</f>
        <v>0</v>
      </c>
      <c r="J709" s="97"/>
      <c r="K709" s="97"/>
      <c r="L709" s="97"/>
      <c r="M709" s="97"/>
      <c r="N709" s="97"/>
      <c r="O709" s="97"/>
      <c r="P709" s="97"/>
      <c r="Q709" s="97"/>
      <c r="R709" s="97"/>
      <c r="S709" s="97"/>
      <c r="T709" s="97"/>
      <c r="U709" s="97"/>
      <c r="V709" s="97"/>
      <c r="W709" s="98">
        <f>BABSIN!U709</f>
        <v>0</v>
      </c>
      <c r="X709" s="98"/>
      <c r="Y709" s="98"/>
      <c r="Z709" s="68"/>
      <c r="AA709" s="68"/>
      <c r="AB709" s="68"/>
      <c r="AC709" s="68"/>
      <c r="AD709" s="81"/>
      <c r="AE709" s="81"/>
      <c r="AF709" s="81"/>
      <c r="AG709" s="81"/>
      <c r="AH709" s="81"/>
      <c r="AI709" s="81">
        <f t="shared" si="116"/>
        <v>0</v>
      </c>
      <c r="AJ709" s="81"/>
      <c r="AK709" s="81"/>
      <c r="AL709" s="81"/>
      <c r="AM709" s="81"/>
      <c r="AN709" s="81"/>
      <c r="AO709" s="77">
        <f>IF(BABSIN!X709=0,,BABSIN!X709)</f>
        <v>0</v>
      </c>
      <c r="AP709" s="77"/>
      <c r="AQ709" s="77"/>
      <c r="AR709" s="77"/>
      <c r="AS709" s="77"/>
      <c r="AT709" s="77"/>
      <c r="AU709" s="77">
        <f t="shared" si="117"/>
        <v>0</v>
      </c>
      <c r="AV709" s="77"/>
      <c r="AW709" s="77"/>
      <c r="AX709" s="77"/>
      <c r="AY709" s="77"/>
      <c r="AZ709" s="77"/>
      <c r="BA709" s="99">
        <f t="shared" si="120"/>
        <v>0</v>
      </c>
      <c r="BB709" s="100"/>
      <c r="BC709" s="100"/>
      <c r="BD709" s="101"/>
      <c r="BE709" s="102">
        <f t="shared" si="121"/>
        <v>0</v>
      </c>
      <c r="BF709" s="103"/>
      <c r="BG709" s="104"/>
      <c r="BH709" s="6">
        <f t="shared" si="122"/>
        <v>0</v>
      </c>
      <c r="BI709" s="6">
        <f t="shared" si="123"/>
        <v>0</v>
      </c>
      <c r="BJ709" s="85">
        <f t="shared" si="115"/>
        <v>0</v>
      </c>
      <c r="BK709" s="85"/>
      <c r="BL709" s="85"/>
      <c r="BM709" s="85"/>
      <c r="BN709" s="86"/>
      <c r="BO709">
        <f t="shared" si="118"/>
        <v>0</v>
      </c>
      <c r="BQ709">
        <f t="shared" si="114"/>
        <v>0</v>
      </c>
    </row>
    <row r="710" spans="1:69" ht="15" hidden="1" customHeight="1" x14ac:dyDescent="0.2">
      <c r="A710" s="3"/>
      <c r="B710" s="73"/>
      <c r="C710" s="74"/>
      <c r="D710" s="74"/>
      <c r="E710" s="74"/>
      <c r="F710" s="31">
        <f t="shared" si="119"/>
        <v>0</v>
      </c>
      <c r="G710" s="13"/>
      <c r="H710" s="4"/>
      <c r="I710" s="97">
        <f>BABSIN!G710</f>
        <v>0</v>
      </c>
      <c r="J710" s="97"/>
      <c r="K710" s="97"/>
      <c r="L710" s="97"/>
      <c r="M710" s="97"/>
      <c r="N710" s="97"/>
      <c r="O710" s="97"/>
      <c r="P710" s="97"/>
      <c r="Q710" s="97"/>
      <c r="R710" s="97"/>
      <c r="S710" s="97"/>
      <c r="T710" s="97"/>
      <c r="U710" s="97"/>
      <c r="V710" s="97"/>
      <c r="W710" s="98">
        <f>BABSIN!U710</f>
        <v>0</v>
      </c>
      <c r="X710" s="98"/>
      <c r="Y710" s="98"/>
      <c r="Z710" s="68"/>
      <c r="AA710" s="68"/>
      <c r="AB710" s="68"/>
      <c r="AC710" s="68"/>
      <c r="AD710" s="81"/>
      <c r="AE710" s="81"/>
      <c r="AF710" s="81"/>
      <c r="AG710" s="81"/>
      <c r="AH710" s="81"/>
      <c r="AI710" s="81">
        <f t="shared" si="116"/>
        <v>0</v>
      </c>
      <c r="AJ710" s="81"/>
      <c r="AK710" s="81"/>
      <c r="AL710" s="81"/>
      <c r="AM710" s="81"/>
      <c r="AN710" s="81"/>
      <c r="AO710" s="77">
        <f>IF(BABSIN!X710=0,,BABSIN!X710)</f>
        <v>0</v>
      </c>
      <c r="AP710" s="77"/>
      <c r="AQ710" s="77"/>
      <c r="AR710" s="77"/>
      <c r="AS710" s="77"/>
      <c r="AT710" s="77"/>
      <c r="AU710" s="77">
        <f t="shared" si="117"/>
        <v>0</v>
      </c>
      <c r="AV710" s="77"/>
      <c r="AW710" s="77"/>
      <c r="AX710" s="77"/>
      <c r="AY710" s="77"/>
      <c r="AZ710" s="77"/>
      <c r="BA710" s="99">
        <f t="shared" si="120"/>
        <v>0</v>
      </c>
      <c r="BB710" s="100"/>
      <c r="BC710" s="100"/>
      <c r="BD710" s="101"/>
      <c r="BE710" s="102">
        <f t="shared" si="121"/>
        <v>0</v>
      </c>
      <c r="BF710" s="103"/>
      <c r="BG710" s="104"/>
      <c r="BH710" s="6">
        <f t="shared" si="122"/>
        <v>0</v>
      </c>
      <c r="BI710" s="6">
        <f t="shared" si="123"/>
        <v>0</v>
      </c>
      <c r="BJ710" s="85">
        <f t="shared" si="115"/>
        <v>0</v>
      </c>
      <c r="BK710" s="85"/>
      <c r="BL710" s="85"/>
      <c r="BM710" s="85"/>
      <c r="BN710" s="86"/>
      <c r="BO710">
        <f t="shared" si="118"/>
        <v>0</v>
      </c>
      <c r="BQ710">
        <f t="shared" si="114"/>
        <v>0</v>
      </c>
    </row>
    <row r="711" spans="1:69" ht="15" hidden="1" customHeight="1" x14ac:dyDescent="0.2">
      <c r="A711" s="3"/>
      <c r="B711" s="73"/>
      <c r="C711" s="74"/>
      <c r="D711" s="74"/>
      <c r="E711" s="74"/>
      <c r="F711" s="31">
        <f t="shared" si="119"/>
        <v>0</v>
      </c>
      <c r="G711" s="13"/>
      <c r="H711" s="4"/>
      <c r="I711" s="97">
        <f>BABSIN!G711</f>
        <v>0</v>
      </c>
      <c r="J711" s="97"/>
      <c r="K711" s="97"/>
      <c r="L711" s="97"/>
      <c r="M711" s="97"/>
      <c r="N711" s="97"/>
      <c r="O711" s="97"/>
      <c r="P711" s="97"/>
      <c r="Q711" s="97"/>
      <c r="R711" s="97"/>
      <c r="S711" s="97"/>
      <c r="T711" s="97"/>
      <c r="U711" s="97"/>
      <c r="V711" s="97"/>
      <c r="W711" s="98">
        <f>BABSIN!U711</f>
        <v>0</v>
      </c>
      <c r="X711" s="98"/>
      <c r="Y711" s="98"/>
      <c r="Z711" s="68"/>
      <c r="AA711" s="68"/>
      <c r="AB711" s="68"/>
      <c r="AC711" s="68"/>
      <c r="AD711" s="81"/>
      <c r="AE711" s="81"/>
      <c r="AF711" s="81"/>
      <c r="AG711" s="81"/>
      <c r="AH711" s="81"/>
      <c r="AI711" s="81">
        <f t="shared" si="116"/>
        <v>0</v>
      </c>
      <c r="AJ711" s="81"/>
      <c r="AK711" s="81"/>
      <c r="AL711" s="81"/>
      <c r="AM711" s="81"/>
      <c r="AN711" s="81"/>
      <c r="AO711" s="77">
        <f>IF(BABSIN!X711=0,,BABSIN!X711)</f>
        <v>0</v>
      </c>
      <c r="AP711" s="77"/>
      <c r="AQ711" s="77"/>
      <c r="AR711" s="77"/>
      <c r="AS711" s="77"/>
      <c r="AT711" s="77"/>
      <c r="AU711" s="77">
        <f t="shared" si="117"/>
        <v>0</v>
      </c>
      <c r="AV711" s="77"/>
      <c r="AW711" s="77"/>
      <c r="AX711" s="77"/>
      <c r="AY711" s="77"/>
      <c r="AZ711" s="77"/>
      <c r="BA711" s="99">
        <f t="shared" si="120"/>
        <v>0</v>
      </c>
      <c r="BB711" s="100"/>
      <c r="BC711" s="100"/>
      <c r="BD711" s="101"/>
      <c r="BE711" s="102">
        <f t="shared" si="121"/>
        <v>0</v>
      </c>
      <c r="BF711" s="103"/>
      <c r="BG711" s="104"/>
      <c r="BH711" s="6">
        <f t="shared" si="122"/>
        <v>0</v>
      </c>
      <c r="BI711" s="6">
        <f t="shared" si="123"/>
        <v>0</v>
      </c>
      <c r="BJ711" s="85">
        <f t="shared" si="115"/>
        <v>0</v>
      </c>
      <c r="BK711" s="85"/>
      <c r="BL711" s="85"/>
      <c r="BM711" s="85"/>
      <c r="BN711" s="86"/>
      <c r="BO711">
        <f t="shared" si="118"/>
        <v>0</v>
      </c>
      <c r="BQ711">
        <f t="shared" si="114"/>
        <v>0</v>
      </c>
    </row>
    <row r="712" spans="1:69" ht="15" hidden="1" customHeight="1" x14ac:dyDescent="0.2">
      <c r="A712" s="3"/>
      <c r="B712" s="73"/>
      <c r="C712" s="74"/>
      <c r="D712" s="74"/>
      <c r="E712" s="74"/>
      <c r="F712" s="31">
        <f t="shared" si="119"/>
        <v>0</v>
      </c>
      <c r="G712" s="13"/>
      <c r="H712" s="4"/>
      <c r="I712" s="97">
        <f>BABSIN!G712</f>
        <v>0</v>
      </c>
      <c r="J712" s="97"/>
      <c r="K712" s="97"/>
      <c r="L712" s="97"/>
      <c r="M712" s="97"/>
      <c r="N712" s="97"/>
      <c r="O712" s="97"/>
      <c r="P712" s="97"/>
      <c r="Q712" s="97"/>
      <c r="R712" s="97"/>
      <c r="S712" s="97"/>
      <c r="T712" s="97"/>
      <c r="U712" s="97"/>
      <c r="V712" s="97"/>
      <c r="W712" s="98">
        <f>BABSIN!U712</f>
        <v>0</v>
      </c>
      <c r="X712" s="98"/>
      <c r="Y712" s="98"/>
      <c r="Z712" s="68"/>
      <c r="AA712" s="68"/>
      <c r="AB712" s="68"/>
      <c r="AC712" s="68"/>
      <c r="AD712" s="81"/>
      <c r="AE712" s="81"/>
      <c r="AF712" s="81"/>
      <c r="AG712" s="81"/>
      <c r="AH712" s="81"/>
      <c r="AI712" s="81">
        <f t="shared" si="116"/>
        <v>0</v>
      </c>
      <c r="AJ712" s="81"/>
      <c r="AK712" s="81"/>
      <c r="AL712" s="81"/>
      <c r="AM712" s="81"/>
      <c r="AN712" s="81"/>
      <c r="AO712" s="77">
        <f>IF(BABSIN!X712=0,,BABSIN!X712)</f>
        <v>0</v>
      </c>
      <c r="AP712" s="77"/>
      <c r="AQ712" s="77"/>
      <c r="AR712" s="77"/>
      <c r="AS712" s="77"/>
      <c r="AT712" s="77"/>
      <c r="AU712" s="77">
        <f t="shared" si="117"/>
        <v>0</v>
      </c>
      <c r="AV712" s="77"/>
      <c r="AW712" s="77"/>
      <c r="AX712" s="77"/>
      <c r="AY712" s="77"/>
      <c r="AZ712" s="77"/>
      <c r="BA712" s="99">
        <f t="shared" si="120"/>
        <v>0</v>
      </c>
      <c r="BB712" s="100"/>
      <c r="BC712" s="100"/>
      <c r="BD712" s="101"/>
      <c r="BE712" s="102">
        <f t="shared" si="121"/>
        <v>0</v>
      </c>
      <c r="BF712" s="103"/>
      <c r="BG712" s="104"/>
      <c r="BH712" s="6">
        <f t="shared" si="122"/>
        <v>0</v>
      </c>
      <c r="BI712" s="6">
        <f t="shared" si="123"/>
        <v>0</v>
      </c>
      <c r="BJ712" s="85">
        <f t="shared" si="115"/>
        <v>0</v>
      </c>
      <c r="BK712" s="85"/>
      <c r="BL712" s="85"/>
      <c r="BM712" s="85"/>
      <c r="BN712" s="86"/>
      <c r="BO712">
        <f t="shared" si="118"/>
        <v>0</v>
      </c>
      <c r="BQ712">
        <f t="shared" si="114"/>
        <v>0</v>
      </c>
    </row>
    <row r="713" spans="1:69" ht="15" hidden="1" customHeight="1" x14ac:dyDescent="0.2">
      <c r="A713" s="3"/>
      <c r="B713" s="73"/>
      <c r="C713" s="74"/>
      <c r="D713" s="74"/>
      <c r="E713" s="74"/>
      <c r="F713" s="31">
        <f t="shared" si="119"/>
        <v>0</v>
      </c>
      <c r="G713" s="13"/>
      <c r="H713" s="4"/>
      <c r="I713" s="97">
        <f>BABSIN!G713</f>
        <v>0</v>
      </c>
      <c r="J713" s="97"/>
      <c r="K713" s="97"/>
      <c r="L713" s="97"/>
      <c r="M713" s="97"/>
      <c r="N713" s="97"/>
      <c r="O713" s="97"/>
      <c r="P713" s="97"/>
      <c r="Q713" s="97"/>
      <c r="R713" s="97"/>
      <c r="S713" s="97"/>
      <c r="T713" s="97"/>
      <c r="U713" s="97"/>
      <c r="V713" s="97"/>
      <c r="W713" s="98">
        <f>BABSIN!U713</f>
        <v>0</v>
      </c>
      <c r="X713" s="98"/>
      <c r="Y713" s="98"/>
      <c r="Z713" s="68"/>
      <c r="AA713" s="68"/>
      <c r="AB713" s="68"/>
      <c r="AC713" s="68"/>
      <c r="AD713" s="81"/>
      <c r="AE713" s="81"/>
      <c r="AF713" s="81"/>
      <c r="AG713" s="81"/>
      <c r="AH713" s="81"/>
      <c r="AI713" s="81">
        <f t="shared" si="116"/>
        <v>0</v>
      </c>
      <c r="AJ713" s="81"/>
      <c r="AK713" s="81"/>
      <c r="AL713" s="81"/>
      <c r="AM713" s="81"/>
      <c r="AN713" s="81"/>
      <c r="AO713" s="77">
        <f>IF(BABSIN!X713=0,,BABSIN!X713)</f>
        <v>0</v>
      </c>
      <c r="AP713" s="77"/>
      <c r="AQ713" s="77"/>
      <c r="AR713" s="77"/>
      <c r="AS713" s="77"/>
      <c r="AT713" s="77"/>
      <c r="AU713" s="77">
        <f t="shared" si="117"/>
        <v>0</v>
      </c>
      <c r="AV713" s="77"/>
      <c r="AW713" s="77"/>
      <c r="AX713" s="77"/>
      <c r="AY713" s="77"/>
      <c r="AZ713" s="77"/>
      <c r="BA713" s="99">
        <f t="shared" si="120"/>
        <v>0</v>
      </c>
      <c r="BB713" s="100"/>
      <c r="BC713" s="100"/>
      <c r="BD713" s="101"/>
      <c r="BE713" s="102">
        <f t="shared" si="121"/>
        <v>0</v>
      </c>
      <c r="BF713" s="103"/>
      <c r="BG713" s="104"/>
      <c r="BH713" s="6">
        <f t="shared" si="122"/>
        <v>0</v>
      </c>
      <c r="BI713" s="6">
        <f t="shared" si="123"/>
        <v>0</v>
      </c>
      <c r="BJ713" s="85">
        <f t="shared" si="115"/>
        <v>0</v>
      </c>
      <c r="BK713" s="85"/>
      <c r="BL713" s="85"/>
      <c r="BM713" s="85"/>
      <c r="BN713" s="86"/>
      <c r="BO713">
        <f t="shared" si="118"/>
        <v>0</v>
      </c>
      <c r="BQ713">
        <f t="shared" si="114"/>
        <v>0</v>
      </c>
    </row>
    <row r="714" spans="1:69" ht="15" hidden="1" customHeight="1" x14ac:dyDescent="0.2">
      <c r="A714" s="3"/>
      <c r="B714" s="73"/>
      <c r="C714" s="74"/>
      <c r="D714" s="74"/>
      <c r="E714" s="74"/>
      <c r="F714" s="31">
        <f t="shared" si="119"/>
        <v>0</v>
      </c>
      <c r="G714" s="13"/>
      <c r="H714" s="4"/>
      <c r="I714" s="97">
        <f>BABSIN!G714</f>
        <v>0</v>
      </c>
      <c r="J714" s="97"/>
      <c r="K714" s="97"/>
      <c r="L714" s="97"/>
      <c r="M714" s="97"/>
      <c r="N714" s="97"/>
      <c r="O714" s="97"/>
      <c r="P714" s="97"/>
      <c r="Q714" s="97"/>
      <c r="R714" s="97"/>
      <c r="S714" s="97"/>
      <c r="T714" s="97"/>
      <c r="U714" s="97"/>
      <c r="V714" s="97"/>
      <c r="W714" s="98">
        <f>BABSIN!U714</f>
        <v>0</v>
      </c>
      <c r="X714" s="98"/>
      <c r="Y714" s="98"/>
      <c r="Z714" s="68"/>
      <c r="AA714" s="68"/>
      <c r="AB714" s="68"/>
      <c r="AC714" s="68"/>
      <c r="AD714" s="81"/>
      <c r="AE714" s="81"/>
      <c r="AF714" s="81"/>
      <c r="AG714" s="81"/>
      <c r="AH714" s="81"/>
      <c r="AI714" s="81">
        <f t="shared" si="116"/>
        <v>0</v>
      </c>
      <c r="AJ714" s="81"/>
      <c r="AK714" s="81"/>
      <c r="AL714" s="81"/>
      <c r="AM714" s="81"/>
      <c r="AN714" s="81"/>
      <c r="AO714" s="77">
        <f>IF(BABSIN!X714=0,,BABSIN!X714)</f>
        <v>0</v>
      </c>
      <c r="AP714" s="77"/>
      <c r="AQ714" s="77"/>
      <c r="AR714" s="77"/>
      <c r="AS714" s="77"/>
      <c r="AT714" s="77"/>
      <c r="AU714" s="77">
        <f t="shared" si="117"/>
        <v>0</v>
      </c>
      <c r="AV714" s="77"/>
      <c r="AW714" s="77"/>
      <c r="AX714" s="77"/>
      <c r="AY714" s="77"/>
      <c r="AZ714" s="77"/>
      <c r="BA714" s="99">
        <f t="shared" si="120"/>
        <v>0</v>
      </c>
      <c r="BB714" s="100"/>
      <c r="BC714" s="100"/>
      <c r="BD714" s="101"/>
      <c r="BE714" s="102">
        <f t="shared" si="121"/>
        <v>0</v>
      </c>
      <c r="BF714" s="103"/>
      <c r="BG714" s="104"/>
      <c r="BH714" s="6">
        <f t="shared" si="122"/>
        <v>0</v>
      </c>
      <c r="BI714" s="6">
        <f t="shared" si="123"/>
        <v>0</v>
      </c>
      <c r="BJ714" s="85">
        <f t="shared" si="115"/>
        <v>0</v>
      </c>
      <c r="BK714" s="85"/>
      <c r="BL714" s="85"/>
      <c r="BM714" s="85"/>
      <c r="BN714" s="86"/>
      <c r="BO714">
        <f t="shared" si="118"/>
        <v>0</v>
      </c>
      <c r="BQ714">
        <f t="shared" si="114"/>
        <v>0</v>
      </c>
    </row>
    <row r="715" spans="1:69" ht="15" hidden="1" customHeight="1" x14ac:dyDescent="0.2">
      <c r="A715" s="3"/>
      <c r="B715" s="73"/>
      <c r="C715" s="74"/>
      <c r="D715" s="74"/>
      <c r="E715" s="74"/>
      <c r="F715" s="31">
        <f t="shared" si="119"/>
        <v>0</v>
      </c>
      <c r="G715" s="13"/>
      <c r="H715" s="4"/>
      <c r="I715" s="97">
        <f>BABSIN!G715</f>
        <v>0</v>
      </c>
      <c r="J715" s="97"/>
      <c r="K715" s="97"/>
      <c r="L715" s="97"/>
      <c r="M715" s="97"/>
      <c r="N715" s="97"/>
      <c r="O715" s="97"/>
      <c r="P715" s="97"/>
      <c r="Q715" s="97"/>
      <c r="R715" s="97"/>
      <c r="S715" s="97"/>
      <c r="T715" s="97"/>
      <c r="U715" s="97"/>
      <c r="V715" s="97"/>
      <c r="W715" s="98">
        <f>BABSIN!U715</f>
        <v>0</v>
      </c>
      <c r="X715" s="98"/>
      <c r="Y715" s="98"/>
      <c r="Z715" s="68"/>
      <c r="AA715" s="68"/>
      <c r="AB715" s="68"/>
      <c r="AC715" s="68"/>
      <c r="AD715" s="81"/>
      <c r="AE715" s="81"/>
      <c r="AF715" s="81"/>
      <c r="AG715" s="81"/>
      <c r="AH715" s="81"/>
      <c r="AI715" s="81">
        <f t="shared" si="116"/>
        <v>0</v>
      </c>
      <c r="AJ715" s="81"/>
      <c r="AK715" s="81"/>
      <c r="AL715" s="81"/>
      <c r="AM715" s="81"/>
      <c r="AN715" s="81"/>
      <c r="AO715" s="77">
        <f>IF(BABSIN!X715=0,,BABSIN!X715)</f>
        <v>0</v>
      </c>
      <c r="AP715" s="77"/>
      <c r="AQ715" s="77"/>
      <c r="AR715" s="77"/>
      <c r="AS715" s="77"/>
      <c r="AT715" s="77"/>
      <c r="AU715" s="77">
        <f t="shared" si="117"/>
        <v>0</v>
      </c>
      <c r="AV715" s="77"/>
      <c r="AW715" s="77"/>
      <c r="AX715" s="77"/>
      <c r="AY715" s="77"/>
      <c r="AZ715" s="77"/>
      <c r="BA715" s="99">
        <f t="shared" si="120"/>
        <v>0</v>
      </c>
      <c r="BB715" s="100"/>
      <c r="BC715" s="100"/>
      <c r="BD715" s="101"/>
      <c r="BE715" s="102">
        <f t="shared" si="121"/>
        <v>0</v>
      </c>
      <c r="BF715" s="103"/>
      <c r="BG715" s="104"/>
      <c r="BH715" s="6">
        <f t="shared" si="122"/>
        <v>0</v>
      </c>
      <c r="BI715" s="6">
        <f t="shared" si="123"/>
        <v>0</v>
      </c>
      <c r="BJ715" s="85">
        <f t="shared" si="115"/>
        <v>0</v>
      </c>
      <c r="BK715" s="85"/>
      <c r="BL715" s="85"/>
      <c r="BM715" s="85"/>
      <c r="BN715" s="86"/>
      <c r="BO715">
        <f t="shared" si="118"/>
        <v>0</v>
      </c>
      <c r="BQ715">
        <f t="shared" si="114"/>
        <v>0</v>
      </c>
    </row>
    <row r="716" spans="1:69" ht="15" hidden="1" customHeight="1" x14ac:dyDescent="0.2">
      <c r="A716" s="3"/>
      <c r="B716" s="73"/>
      <c r="C716" s="74"/>
      <c r="D716" s="74"/>
      <c r="E716" s="74"/>
      <c r="F716" s="31">
        <f t="shared" si="119"/>
        <v>0</v>
      </c>
      <c r="G716" s="13"/>
      <c r="H716" s="4"/>
      <c r="I716" s="97">
        <f>BABSIN!G716</f>
        <v>0</v>
      </c>
      <c r="J716" s="97"/>
      <c r="K716" s="97"/>
      <c r="L716" s="97"/>
      <c r="M716" s="97"/>
      <c r="N716" s="97"/>
      <c r="O716" s="97"/>
      <c r="P716" s="97"/>
      <c r="Q716" s="97"/>
      <c r="R716" s="97"/>
      <c r="S716" s="97"/>
      <c r="T716" s="97"/>
      <c r="U716" s="97"/>
      <c r="V716" s="97"/>
      <c r="W716" s="98">
        <f>BABSIN!U716</f>
        <v>0</v>
      </c>
      <c r="X716" s="98"/>
      <c r="Y716" s="98"/>
      <c r="Z716" s="68"/>
      <c r="AA716" s="68"/>
      <c r="AB716" s="68"/>
      <c r="AC716" s="68"/>
      <c r="AD716" s="81"/>
      <c r="AE716" s="81"/>
      <c r="AF716" s="81"/>
      <c r="AG716" s="81"/>
      <c r="AH716" s="81"/>
      <c r="AI716" s="81">
        <f t="shared" si="116"/>
        <v>0</v>
      </c>
      <c r="AJ716" s="81"/>
      <c r="AK716" s="81"/>
      <c r="AL716" s="81"/>
      <c r="AM716" s="81"/>
      <c r="AN716" s="81"/>
      <c r="AO716" s="77">
        <f>IF(BABSIN!X716=0,,BABSIN!X716)</f>
        <v>0</v>
      </c>
      <c r="AP716" s="77"/>
      <c r="AQ716" s="77"/>
      <c r="AR716" s="77"/>
      <c r="AS716" s="77"/>
      <c r="AT716" s="77"/>
      <c r="AU716" s="77">
        <f t="shared" si="117"/>
        <v>0</v>
      </c>
      <c r="AV716" s="77"/>
      <c r="AW716" s="77"/>
      <c r="AX716" s="77"/>
      <c r="AY716" s="77"/>
      <c r="AZ716" s="77"/>
      <c r="BA716" s="99">
        <f t="shared" si="120"/>
        <v>0</v>
      </c>
      <c r="BB716" s="100"/>
      <c r="BC716" s="100"/>
      <c r="BD716" s="101"/>
      <c r="BE716" s="102">
        <f t="shared" si="121"/>
        <v>0</v>
      </c>
      <c r="BF716" s="103"/>
      <c r="BG716" s="104"/>
      <c r="BH716" s="6">
        <f t="shared" si="122"/>
        <v>0</v>
      </c>
      <c r="BI716" s="6">
        <f t="shared" si="123"/>
        <v>0</v>
      </c>
      <c r="BJ716" s="85">
        <f t="shared" si="115"/>
        <v>0</v>
      </c>
      <c r="BK716" s="85"/>
      <c r="BL716" s="85"/>
      <c r="BM716" s="85"/>
      <c r="BN716" s="86"/>
      <c r="BO716">
        <f t="shared" si="118"/>
        <v>0</v>
      </c>
      <c r="BQ716">
        <f t="shared" si="114"/>
        <v>0</v>
      </c>
    </row>
    <row r="717" spans="1:69" ht="15" hidden="1" customHeight="1" x14ac:dyDescent="0.2">
      <c r="A717" s="3"/>
      <c r="B717" s="73"/>
      <c r="C717" s="74"/>
      <c r="D717" s="74"/>
      <c r="E717" s="74"/>
      <c r="F717" s="31">
        <f t="shared" si="119"/>
        <v>0</v>
      </c>
      <c r="G717" s="13"/>
      <c r="H717" s="4"/>
      <c r="I717" s="97">
        <f>BABSIN!G717</f>
        <v>0</v>
      </c>
      <c r="J717" s="97"/>
      <c r="K717" s="97"/>
      <c r="L717" s="97"/>
      <c r="M717" s="97"/>
      <c r="N717" s="97"/>
      <c r="O717" s="97"/>
      <c r="P717" s="97"/>
      <c r="Q717" s="97"/>
      <c r="R717" s="97"/>
      <c r="S717" s="97"/>
      <c r="T717" s="97"/>
      <c r="U717" s="97"/>
      <c r="V717" s="97"/>
      <c r="W717" s="98">
        <f>BABSIN!U717</f>
        <v>0</v>
      </c>
      <c r="X717" s="98"/>
      <c r="Y717" s="98"/>
      <c r="Z717" s="68"/>
      <c r="AA717" s="68"/>
      <c r="AB717" s="68"/>
      <c r="AC717" s="68"/>
      <c r="AD717" s="81"/>
      <c r="AE717" s="81"/>
      <c r="AF717" s="81"/>
      <c r="AG717" s="81"/>
      <c r="AH717" s="81"/>
      <c r="AI717" s="81">
        <f t="shared" si="116"/>
        <v>0</v>
      </c>
      <c r="AJ717" s="81"/>
      <c r="AK717" s="81"/>
      <c r="AL717" s="81"/>
      <c r="AM717" s="81"/>
      <c r="AN717" s="81"/>
      <c r="AO717" s="77">
        <f>IF(BABSIN!X717=0,,BABSIN!X717)</f>
        <v>0</v>
      </c>
      <c r="AP717" s="77"/>
      <c r="AQ717" s="77"/>
      <c r="AR717" s="77"/>
      <c r="AS717" s="77"/>
      <c r="AT717" s="77"/>
      <c r="AU717" s="77">
        <f t="shared" si="117"/>
        <v>0</v>
      </c>
      <c r="AV717" s="77"/>
      <c r="AW717" s="77"/>
      <c r="AX717" s="77"/>
      <c r="AY717" s="77"/>
      <c r="AZ717" s="77"/>
      <c r="BA717" s="99">
        <f t="shared" si="120"/>
        <v>0</v>
      </c>
      <c r="BB717" s="100"/>
      <c r="BC717" s="100"/>
      <c r="BD717" s="101"/>
      <c r="BE717" s="102">
        <f t="shared" si="121"/>
        <v>0</v>
      </c>
      <c r="BF717" s="103"/>
      <c r="BG717" s="104"/>
      <c r="BH717" s="6">
        <f t="shared" si="122"/>
        <v>0</v>
      </c>
      <c r="BI717" s="6">
        <f t="shared" si="123"/>
        <v>0</v>
      </c>
      <c r="BJ717" s="85">
        <f t="shared" si="115"/>
        <v>0</v>
      </c>
      <c r="BK717" s="85"/>
      <c r="BL717" s="85"/>
      <c r="BM717" s="85"/>
      <c r="BN717" s="86"/>
      <c r="BO717">
        <f t="shared" si="118"/>
        <v>0</v>
      </c>
      <c r="BQ717">
        <f t="shared" si="114"/>
        <v>0</v>
      </c>
    </row>
    <row r="718" spans="1:69" ht="15" hidden="1" customHeight="1" x14ac:dyDescent="0.2">
      <c r="A718" s="3"/>
      <c r="B718" s="73"/>
      <c r="C718" s="74"/>
      <c r="D718" s="74"/>
      <c r="E718" s="74"/>
      <c r="F718" s="31">
        <f t="shared" si="119"/>
        <v>0</v>
      </c>
      <c r="G718" s="13"/>
      <c r="H718" s="4"/>
      <c r="I718" s="97">
        <f>BABSIN!G718</f>
        <v>0</v>
      </c>
      <c r="J718" s="97"/>
      <c r="K718" s="97"/>
      <c r="L718" s="97"/>
      <c r="M718" s="97"/>
      <c r="N718" s="97"/>
      <c r="O718" s="97"/>
      <c r="P718" s="97"/>
      <c r="Q718" s="97"/>
      <c r="R718" s="97"/>
      <c r="S718" s="97"/>
      <c r="T718" s="97"/>
      <c r="U718" s="97"/>
      <c r="V718" s="97"/>
      <c r="W718" s="98">
        <f>BABSIN!U718</f>
        <v>0</v>
      </c>
      <c r="X718" s="98"/>
      <c r="Y718" s="98"/>
      <c r="Z718" s="68"/>
      <c r="AA718" s="68"/>
      <c r="AB718" s="68"/>
      <c r="AC718" s="68"/>
      <c r="AD718" s="81"/>
      <c r="AE718" s="81"/>
      <c r="AF718" s="81"/>
      <c r="AG718" s="81"/>
      <c r="AH718" s="81"/>
      <c r="AI718" s="81">
        <f t="shared" si="116"/>
        <v>0</v>
      </c>
      <c r="AJ718" s="81"/>
      <c r="AK718" s="81"/>
      <c r="AL718" s="81"/>
      <c r="AM718" s="81"/>
      <c r="AN718" s="81"/>
      <c r="AO718" s="77">
        <f>IF(BABSIN!X718=0,,BABSIN!X718)</f>
        <v>0</v>
      </c>
      <c r="AP718" s="77"/>
      <c r="AQ718" s="77"/>
      <c r="AR718" s="77"/>
      <c r="AS718" s="77"/>
      <c r="AT718" s="77"/>
      <c r="AU718" s="77">
        <f t="shared" si="117"/>
        <v>0</v>
      </c>
      <c r="AV718" s="77"/>
      <c r="AW718" s="77"/>
      <c r="AX718" s="77"/>
      <c r="AY718" s="77"/>
      <c r="AZ718" s="77"/>
      <c r="BA718" s="99">
        <f t="shared" si="120"/>
        <v>0</v>
      </c>
      <c r="BB718" s="100"/>
      <c r="BC718" s="100"/>
      <c r="BD718" s="101"/>
      <c r="BE718" s="102">
        <f t="shared" si="121"/>
        <v>0</v>
      </c>
      <c r="BF718" s="103"/>
      <c r="BG718" s="104"/>
      <c r="BH718" s="6">
        <f t="shared" si="122"/>
        <v>0</v>
      </c>
      <c r="BI718" s="6">
        <f t="shared" si="123"/>
        <v>0</v>
      </c>
      <c r="BJ718" s="85">
        <f t="shared" si="115"/>
        <v>0</v>
      </c>
      <c r="BK718" s="85"/>
      <c r="BL718" s="85"/>
      <c r="BM718" s="85"/>
      <c r="BN718" s="86"/>
      <c r="BO718">
        <f t="shared" si="118"/>
        <v>0</v>
      </c>
      <c r="BQ718">
        <f t="shared" si="114"/>
        <v>0</v>
      </c>
    </row>
    <row r="719" spans="1:69" ht="15" hidden="1" customHeight="1" x14ac:dyDescent="0.2">
      <c r="A719" s="3"/>
      <c r="B719" s="73"/>
      <c r="C719" s="74"/>
      <c r="D719" s="74"/>
      <c r="E719" s="74"/>
      <c r="F719" s="31">
        <f t="shared" si="119"/>
        <v>0</v>
      </c>
      <c r="G719" s="13"/>
      <c r="H719" s="4"/>
      <c r="I719" s="97">
        <f>BABSIN!G719</f>
        <v>0</v>
      </c>
      <c r="J719" s="97"/>
      <c r="K719" s="97"/>
      <c r="L719" s="97"/>
      <c r="M719" s="97"/>
      <c r="N719" s="97"/>
      <c r="O719" s="97"/>
      <c r="P719" s="97"/>
      <c r="Q719" s="97"/>
      <c r="R719" s="97"/>
      <c r="S719" s="97"/>
      <c r="T719" s="97"/>
      <c r="U719" s="97"/>
      <c r="V719" s="97"/>
      <c r="W719" s="98">
        <f>BABSIN!U719</f>
        <v>0</v>
      </c>
      <c r="X719" s="98"/>
      <c r="Y719" s="98"/>
      <c r="Z719" s="68"/>
      <c r="AA719" s="68"/>
      <c r="AB719" s="68"/>
      <c r="AC719" s="68"/>
      <c r="AD719" s="81"/>
      <c r="AE719" s="81"/>
      <c r="AF719" s="81"/>
      <c r="AG719" s="81"/>
      <c r="AH719" s="81"/>
      <c r="AI719" s="81">
        <f t="shared" si="116"/>
        <v>0</v>
      </c>
      <c r="AJ719" s="81"/>
      <c r="AK719" s="81"/>
      <c r="AL719" s="81"/>
      <c r="AM719" s="81"/>
      <c r="AN719" s="81"/>
      <c r="AO719" s="77">
        <f>IF(BABSIN!X719=0,,BABSIN!X719)</f>
        <v>0</v>
      </c>
      <c r="AP719" s="77"/>
      <c r="AQ719" s="77"/>
      <c r="AR719" s="77"/>
      <c r="AS719" s="77"/>
      <c r="AT719" s="77"/>
      <c r="AU719" s="77">
        <f t="shared" si="117"/>
        <v>0</v>
      </c>
      <c r="AV719" s="77"/>
      <c r="AW719" s="77"/>
      <c r="AX719" s="77"/>
      <c r="AY719" s="77"/>
      <c r="AZ719" s="77"/>
      <c r="BA719" s="99">
        <f t="shared" si="120"/>
        <v>0</v>
      </c>
      <c r="BB719" s="100"/>
      <c r="BC719" s="100"/>
      <c r="BD719" s="101"/>
      <c r="BE719" s="102">
        <f t="shared" si="121"/>
        <v>0</v>
      </c>
      <c r="BF719" s="103"/>
      <c r="BG719" s="104"/>
      <c r="BH719" s="6">
        <f t="shared" si="122"/>
        <v>0</v>
      </c>
      <c r="BI719" s="6">
        <f t="shared" si="123"/>
        <v>0</v>
      </c>
      <c r="BJ719" s="85">
        <f t="shared" si="115"/>
        <v>0</v>
      </c>
      <c r="BK719" s="85"/>
      <c r="BL719" s="85"/>
      <c r="BM719" s="85"/>
      <c r="BN719" s="86"/>
      <c r="BO719">
        <f t="shared" si="118"/>
        <v>0</v>
      </c>
      <c r="BQ719">
        <f t="shared" si="114"/>
        <v>0</v>
      </c>
    </row>
    <row r="720" spans="1:69" ht="15" hidden="1" customHeight="1" x14ac:dyDescent="0.2">
      <c r="A720" s="3"/>
      <c r="B720" s="73"/>
      <c r="C720" s="74"/>
      <c r="D720" s="74"/>
      <c r="E720" s="74"/>
      <c r="F720" s="31">
        <f t="shared" si="119"/>
        <v>0</v>
      </c>
      <c r="G720" s="13"/>
      <c r="H720" s="4"/>
      <c r="I720" s="97">
        <f>BABSIN!G720</f>
        <v>0</v>
      </c>
      <c r="J720" s="97"/>
      <c r="K720" s="97"/>
      <c r="L720" s="97"/>
      <c r="M720" s="97"/>
      <c r="N720" s="97"/>
      <c r="O720" s="97"/>
      <c r="P720" s="97"/>
      <c r="Q720" s="97"/>
      <c r="R720" s="97"/>
      <c r="S720" s="97"/>
      <c r="T720" s="97"/>
      <c r="U720" s="97"/>
      <c r="V720" s="97"/>
      <c r="W720" s="98">
        <f>BABSIN!U720</f>
        <v>0</v>
      </c>
      <c r="X720" s="98"/>
      <c r="Y720" s="98"/>
      <c r="Z720" s="68"/>
      <c r="AA720" s="68"/>
      <c r="AB720" s="68"/>
      <c r="AC720" s="68"/>
      <c r="AD720" s="81"/>
      <c r="AE720" s="81"/>
      <c r="AF720" s="81"/>
      <c r="AG720" s="81"/>
      <c r="AH720" s="81"/>
      <c r="AI720" s="81">
        <f t="shared" si="116"/>
        <v>0</v>
      </c>
      <c r="AJ720" s="81"/>
      <c r="AK720" s="81"/>
      <c r="AL720" s="81"/>
      <c r="AM720" s="81"/>
      <c r="AN720" s="81"/>
      <c r="AO720" s="77">
        <f>IF(BABSIN!X720=0,,BABSIN!X720)</f>
        <v>0</v>
      </c>
      <c r="AP720" s="77"/>
      <c r="AQ720" s="77"/>
      <c r="AR720" s="77"/>
      <c r="AS720" s="77"/>
      <c r="AT720" s="77"/>
      <c r="AU720" s="77">
        <f t="shared" si="117"/>
        <v>0</v>
      </c>
      <c r="AV720" s="77"/>
      <c r="AW720" s="77"/>
      <c r="AX720" s="77"/>
      <c r="AY720" s="77"/>
      <c r="AZ720" s="77"/>
      <c r="BA720" s="99">
        <f t="shared" si="120"/>
        <v>0</v>
      </c>
      <c r="BB720" s="100"/>
      <c r="BC720" s="100"/>
      <c r="BD720" s="101"/>
      <c r="BE720" s="102">
        <f t="shared" si="121"/>
        <v>0</v>
      </c>
      <c r="BF720" s="103"/>
      <c r="BG720" s="104"/>
      <c r="BH720" s="6">
        <f t="shared" si="122"/>
        <v>0</v>
      </c>
      <c r="BI720" s="6">
        <f t="shared" si="123"/>
        <v>0</v>
      </c>
      <c r="BJ720" s="85">
        <f t="shared" si="115"/>
        <v>0</v>
      </c>
      <c r="BK720" s="85"/>
      <c r="BL720" s="85"/>
      <c r="BM720" s="85"/>
      <c r="BN720" s="86"/>
      <c r="BO720">
        <f t="shared" si="118"/>
        <v>0</v>
      </c>
      <c r="BQ720">
        <f t="shared" si="114"/>
        <v>0</v>
      </c>
    </row>
    <row r="721" spans="1:69" ht="15" hidden="1" customHeight="1" x14ac:dyDescent="0.2">
      <c r="A721" s="3"/>
      <c r="B721" s="73"/>
      <c r="C721" s="74"/>
      <c r="D721" s="74"/>
      <c r="E721" s="74"/>
      <c r="F721" s="31">
        <f t="shared" si="119"/>
        <v>0</v>
      </c>
      <c r="G721" s="13"/>
      <c r="H721" s="4"/>
      <c r="I721" s="97">
        <f>BABSIN!G721</f>
        <v>0</v>
      </c>
      <c r="J721" s="97"/>
      <c r="K721" s="97"/>
      <c r="L721" s="97"/>
      <c r="M721" s="97"/>
      <c r="N721" s="97"/>
      <c r="O721" s="97"/>
      <c r="P721" s="97"/>
      <c r="Q721" s="97"/>
      <c r="R721" s="97"/>
      <c r="S721" s="97"/>
      <c r="T721" s="97"/>
      <c r="U721" s="97"/>
      <c r="V721" s="97"/>
      <c r="W721" s="98">
        <f>BABSIN!U721</f>
        <v>0</v>
      </c>
      <c r="X721" s="98"/>
      <c r="Y721" s="98"/>
      <c r="Z721" s="68"/>
      <c r="AA721" s="68"/>
      <c r="AB721" s="68"/>
      <c r="AC721" s="68"/>
      <c r="AD721" s="81"/>
      <c r="AE721" s="81"/>
      <c r="AF721" s="81"/>
      <c r="AG721" s="81"/>
      <c r="AH721" s="81"/>
      <c r="AI721" s="81">
        <f t="shared" si="116"/>
        <v>0</v>
      </c>
      <c r="AJ721" s="81"/>
      <c r="AK721" s="81"/>
      <c r="AL721" s="81"/>
      <c r="AM721" s="81"/>
      <c r="AN721" s="81"/>
      <c r="AO721" s="77">
        <f>IF(BABSIN!X721=0,,BABSIN!X721)</f>
        <v>0</v>
      </c>
      <c r="AP721" s="77"/>
      <c r="AQ721" s="77"/>
      <c r="AR721" s="77"/>
      <c r="AS721" s="77"/>
      <c r="AT721" s="77"/>
      <c r="AU721" s="77">
        <f t="shared" si="117"/>
        <v>0</v>
      </c>
      <c r="AV721" s="77"/>
      <c r="AW721" s="77"/>
      <c r="AX721" s="77"/>
      <c r="AY721" s="77"/>
      <c r="AZ721" s="77"/>
      <c r="BA721" s="99">
        <f t="shared" si="120"/>
        <v>0</v>
      </c>
      <c r="BB721" s="100"/>
      <c r="BC721" s="100"/>
      <c r="BD721" s="101"/>
      <c r="BE721" s="102">
        <f t="shared" si="121"/>
        <v>0</v>
      </c>
      <c r="BF721" s="103"/>
      <c r="BG721" s="104"/>
      <c r="BH721" s="6">
        <f t="shared" si="122"/>
        <v>0</v>
      </c>
      <c r="BI721" s="6">
        <f t="shared" si="123"/>
        <v>0</v>
      </c>
      <c r="BJ721" s="85">
        <f t="shared" si="115"/>
        <v>0</v>
      </c>
      <c r="BK721" s="85"/>
      <c r="BL721" s="85"/>
      <c r="BM721" s="85"/>
      <c r="BN721" s="86"/>
      <c r="BO721">
        <f t="shared" si="118"/>
        <v>0</v>
      </c>
      <c r="BQ721">
        <f t="shared" ref="BQ721:BQ784" si="124">ROUND(AU721*Z721,2)</f>
        <v>0</v>
      </c>
    </row>
    <row r="722" spans="1:69" ht="15" hidden="1" customHeight="1" x14ac:dyDescent="0.2">
      <c r="A722" s="3"/>
      <c r="B722" s="73"/>
      <c r="C722" s="74"/>
      <c r="D722" s="74"/>
      <c r="E722" s="74"/>
      <c r="F722" s="31">
        <f t="shared" si="119"/>
        <v>0</v>
      </c>
      <c r="G722" s="13"/>
      <c r="H722" s="4"/>
      <c r="I722" s="97">
        <f>BABSIN!G722</f>
        <v>0</v>
      </c>
      <c r="J722" s="97"/>
      <c r="K722" s="97"/>
      <c r="L722" s="97"/>
      <c r="M722" s="97"/>
      <c r="N722" s="97"/>
      <c r="O722" s="97"/>
      <c r="P722" s="97"/>
      <c r="Q722" s="97"/>
      <c r="R722" s="97"/>
      <c r="S722" s="97"/>
      <c r="T722" s="97"/>
      <c r="U722" s="97"/>
      <c r="V722" s="97"/>
      <c r="W722" s="98">
        <f>BABSIN!U722</f>
        <v>0</v>
      </c>
      <c r="X722" s="98"/>
      <c r="Y722" s="98"/>
      <c r="Z722" s="68"/>
      <c r="AA722" s="68"/>
      <c r="AB722" s="68"/>
      <c r="AC722" s="68"/>
      <c r="AD722" s="81"/>
      <c r="AE722" s="81"/>
      <c r="AF722" s="81"/>
      <c r="AG722" s="81"/>
      <c r="AH722" s="81"/>
      <c r="AI722" s="81">
        <f t="shared" si="116"/>
        <v>0</v>
      </c>
      <c r="AJ722" s="81"/>
      <c r="AK722" s="81"/>
      <c r="AL722" s="81"/>
      <c r="AM722" s="81"/>
      <c r="AN722" s="81"/>
      <c r="AO722" s="77">
        <f>IF(BABSIN!X722=0,,BABSIN!X722)</f>
        <v>0</v>
      </c>
      <c r="AP722" s="77"/>
      <c r="AQ722" s="77"/>
      <c r="AR722" s="77"/>
      <c r="AS722" s="77"/>
      <c r="AT722" s="77"/>
      <c r="AU722" s="77">
        <f t="shared" si="117"/>
        <v>0</v>
      </c>
      <c r="AV722" s="77"/>
      <c r="AW722" s="77"/>
      <c r="AX722" s="77"/>
      <c r="AY722" s="77"/>
      <c r="AZ722" s="77"/>
      <c r="BA722" s="99">
        <f t="shared" si="120"/>
        <v>0</v>
      </c>
      <c r="BB722" s="100"/>
      <c r="BC722" s="100"/>
      <c r="BD722" s="101"/>
      <c r="BE722" s="102">
        <f t="shared" si="121"/>
        <v>0</v>
      </c>
      <c r="BF722" s="103"/>
      <c r="BG722" s="104"/>
      <c r="BH722" s="6">
        <f t="shared" si="122"/>
        <v>0</v>
      </c>
      <c r="BI722" s="6">
        <f t="shared" si="123"/>
        <v>0</v>
      </c>
      <c r="BJ722" s="85">
        <f t="shared" ref="BJ722:BJ785" si="125">IF(AND(A722&lt;&gt;"",A722="S"),ROUND(Z722*$AD722,2),IF(AND(A722&lt;&gt;"",A722="T"),SUMIFS(IS,IC,CR),))</f>
        <v>0</v>
      </c>
      <c r="BK722" s="85"/>
      <c r="BL722" s="85"/>
      <c r="BM722" s="85"/>
      <c r="BN722" s="86"/>
      <c r="BO722">
        <f t="shared" si="118"/>
        <v>0</v>
      </c>
      <c r="BQ722">
        <f t="shared" si="124"/>
        <v>0</v>
      </c>
    </row>
    <row r="723" spans="1:69" ht="15" hidden="1" customHeight="1" x14ac:dyDescent="0.2">
      <c r="A723" s="3"/>
      <c r="B723" s="73"/>
      <c r="C723" s="74"/>
      <c r="D723" s="74"/>
      <c r="E723" s="74"/>
      <c r="F723" s="31">
        <f t="shared" si="119"/>
        <v>0</v>
      </c>
      <c r="G723" s="13"/>
      <c r="H723" s="4"/>
      <c r="I723" s="97">
        <f>BABSIN!G723</f>
        <v>0</v>
      </c>
      <c r="J723" s="97"/>
      <c r="K723" s="97"/>
      <c r="L723" s="97"/>
      <c r="M723" s="97"/>
      <c r="N723" s="97"/>
      <c r="O723" s="97"/>
      <c r="P723" s="97"/>
      <c r="Q723" s="97"/>
      <c r="R723" s="97"/>
      <c r="S723" s="97"/>
      <c r="T723" s="97"/>
      <c r="U723" s="97"/>
      <c r="V723" s="97"/>
      <c r="W723" s="98">
        <f>BABSIN!U723</f>
        <v>0</v>
      </c>
      <c r="X723" s="98"/>
      <c r="Y723" s="98"/>
      <c r="Z723" s="68"/>
      <c r="AA723" s="68"/>
      <c r="AB723" s="68"/>
      <c r="AC723" s="68"/>
      <c r="AD723" s="81"/>
      <c r="AE723" s="81"/>
      <c r="AF723" s="81"/>
      <c r="AG723" s="81"/>
      <c r="AH723" s="81"/>
      <c r="AI723" s="81">
        <f t="shared" ref="AI723:AI786" si="126">AD723*Z723</f>
        <v>0</v>
      </c>
      <c r="AJ723" s="81"/>
      <c r="AK723" s="81"/>
      <c r="AL723" s="81"/>
      <c r="AM723" s="81"/>
      <c r="AN723" s="81"/>
      <c r="AO723" s="77">
        <f>IF(BABSIN!X723=0,,BABSIN!X723)</f>
        <v>0</v>
      </c>
      <c r="AP723" s="77"/>
      <c r="AQ723" s="77"/>
      <c r="AR723" s="77"/>
      <c r="AS723" s="77"/>
      <c r="AT723" s="77"/>
      <c r="AU723" s="77">
        <f t="shared" ref="AU723:AU786" si="127">IF(A723="T",BJ723,ROUND(AO723*(1+$BK$11),2))</f>
        <v>0</v>
      </c>
      <c r="AV723" s="77"/>
      <c r="AW723" s="77"/>
      <c r="AX723" s="77"/>
      <c r="AY723" s="77"/>
      <c r="AZ723" s="77"/>
      <c r="BA723" s="99">
        <f t="shared" si="120"/>
        <v>0</v>
      </c>
      <c r="BB723" s="100"/>
      <c r="BC723" s="100"/>
      <c r="BD723" s="101"/>
      <c r="BE723" s="102">
        <f t="shared" si="121"/>
        <v>0</v>
      </c>
      <c r="BF723" s="103"/>
      <c r="BG723" s="104"/>
      <c r="BH723" s="6">
        <f t="shared" si="122"/>
        <v>0</v>
      </c>
      <c r="BI723" s="6">
        <f t="shared" si="123"/>
        <v>0</v>
      </c>
      <c r="BJ723" s="85">
        <f t="shared" si="125"/>
        <v>0</v>
      </c>
      <c r="BK723" s="85"/>
      <c r="BL723" s="85"/>
      <c r="BM723" s="85"/>
      <c r="BN723" s="86"/>
      <c r="BO723">
        <f t="shared" si="118"/>
        <v>0</v>
      </c>
      <c r="BQ723">
        <f t="shared" si="124"/>
        <v>0</v>
      </c>
    </row>
    <row r="724" spans="1:69" ht="15" hidden="1" customHeight="1" x14ac:dyDescent="0.2">
      <c r="A724" s="3"/>
      <c r="B724" s="73"/>
      <c r="C724" s="74"/>
      <c r="D724" s="74"/>
      <c r="E724" s="74"/>
      <c r="F724" s="31">
        <f t="shared" si="119"/>
        <v>0</v>
      </c>
      <c r="G724" s="13"/>
      <c r="H724" s="4"/>
      <c r="I724" s="97">
        <f>BABSIN!G724</f>
        <v>0</v>
      </c>
      <c r="J724" s="97"/>
      <c r="K724" s="97"/>
      <c r="L724" s="97"/>
      <c r="M724" s="97"/>
      <c r="N724" s="97"/>
      <c r="O724" s="97"/>
      <c r="P724" s="97"/>
      <c r="Q724" s="97"/>
      <c r="R724" s="97"/>
      <c r="S724" s="97"/>
      <c r="T724" s="97"/>
      <c r="U724" s="97"/>
      <c r="V724" s="97"/>
      <c r="W724" s="98">
        <f>BABSIN!U724</f>
        <v>0</v>
      </c>
      <c r="X724" s="98"/>
      <c r="Y724" s="98"/>
      <c r="Z724" s="68"/>
      <c r="AA724" s="68"/>
      <c r="AB724" s="68"/>
      <c r="AC724" s="68"/>
      <c r="AD724" s="81"/>
      <c r="AE724" s="81"/>
      <c r="AF724" s="81"/>
      <c r="AG724" s="81"/>
      <c r="AH724" s="81"/>
      <c r="AI724" s="81">
        <f t="shared" si="126"/>
        <v>0</v>
      </c>
      <c r="AJ724" s="81"/>
      <c r="AK724" s="81"/>
      <c r="AL724" s="81"/>
      <c r="AM724" s="81"/>
      <c r="AN724" s="81"/>
      <c r="AO724" s="77">
        <f>IF(BABSIN!X724=0,,BABSIN!X724)</f>
        <v>0</v>
      </c>
      <c r="AP724" s="77"/>
      <c r="AQ724" s="77"/>
      <c r="AR724" s="77"/>
      <c r="AS724" s="77"/>
      <c r="AT724" s="77"/>
      <c r="AU724" s="77">
        <f t="shared" si="127"/>
        <v>0</v>
      </c>
      <c r="AV724" s="77"/>
      <c r="AW724" s="77"/>
      <c r="AX724" s="77"/>
      <c r="AY724" s="77"/>
      <c r="AZ724" s="77"/>
      <c r="BA724" s="99">
        <f t="shared" si="120"/>
        <v>0</v>
      </c>
      <c r="BB724" s="100"/>
      <c r="BC724" s="100"/>
      <c r="BD724" s="101"/>
      <c r="BE724" s="102">
        <f t="shared" si="121"/>
        <v>0</v>
      </c>
      <c r="BF724" s="103"/>
      <c r="BG724" s="104"/>
      <c r="BH724" s="6">
        <f t="shared" si="122"/>
        <v>0</v>
      </c>
      <c r="BI724" s="6">
        <f t="shared" si="123"/>
        <v>0</v>
      </c>
      <c r="BJ724" s="85">
        <f t="shared" si="125"/>
        <v>0</v>
      </c>
      <c r="BK724" s="85"/>
      <c r="BL724" s="85"/>
      <c r="BM724" s="85"/>
      <c r="BN724" s="86"/>
      <c r="BO724">
        <f t="shared" si="118"/>
        <v>0</v>
      </c>
      <c r="BQ724">
        <f t="shared" si="124"/>
        <v>0</v>
      </c>
    </row>
    <row r="725" spans="1:69" ht="15" hidden="1" customHeight="1" x14ac:dyDescent="0.2">
      <c r="A725" s="3"/>
      <c r="B725" s="73"/>
      <c r="C725" s="74"/>
      <c r="D725" s="74"/>
      <c r="E725" s="74"/>
      <c r="F725" s="31">
        <f t="shared" si="119"/>
        <v>0</v>
      </c>
      <c r="G725" s="13"/>
      <c r="H725" s="4"/>
      <c r="I725" s="97">
        <f>BABSIN!G725</f>
        <v>0</v>
      </c>
      <c r="J725" s="97"/>
      <c r="K725" s="97"/>
      <c r="L725" s="97"/>
      <c r="M725" s="97"/>
      <c r="N725" s="97"/>
      <c r="O725" s="97"/>
      <c r="P725" s="97"/>
      <c r="Q725" s="97"/>
      <c r="R725" s="97"/>
      <c r="S725" s="97"/>
      <c r="T725" s="97"/>
      <c r="U725" s="97"/>
      <c r="V725" s="97"/>
      <c r="W725" s="98">
        <f>BABSIN!U725</f>
        <v>0</v>
      </c>
      <c r="X725" s="98"/>
      <c r="Y725" s="98"/>
      <c r="Z725" s="68"/>
      <c r="AA725" s="68"/>
      <c r="AB725" s="68"/>
      <c r="AC725" s="68"/>
      <c r="AD725" s="81"/>
      <c r="AE725" s="81"/>
      <c r="AF725" s="81"/>
      <c r="AG725" s="81"/>
      <c r="AH725" s="81"/>
      <c r="AI725" s="81">
        <f t="shared" si="126"/>
        <v>0</v>
      </c>
      <c r="AJ725" s="81"/>
      <c r="AK725" s="81"/>
      <c r="AL725" s="81"/>
      <c r="AM725" s="81"/>
      <c r="AN725" s="81"/>
      <c r="AO725" s="77">
        <f>IF(BABSIN!X725=0,,BABSIN!X725)</f>
        <v>0</v>
      </c>
      <c r="AP725" s="77"/>
      <c r="AQ725" s="77"/>
      <c r="AR725" s="77"/>
      <c r="AS725" s="77"/>
      <c r="AT725" s="77"/>
      <c r="AU725" s="77">
        <f t="shared" si="127"/>
        <v>0</v>
      </c>
      <c r="AV725" s="77"/>
      <c r="AW725" s="77"/>
      <c r="AX725" s="77"/>
      <c r="AY725" s="77"/>
      <c r="AZ725" s="77"/>
      <c r="BA725" s="99">
        <f t="shared" si="120"/>
        <v>0</v>
      </c>
      <c r="BB725" s="100"/>
      <c r="BC725" s="100"/>
      <c r="BD725" s="101"/>
      <c r="BE725" s="102">
        <f t="shared" si="121"/>
        <v>0</v>
      </c>
      <c r="BF725" s="103"/>
      <c r="BG725" s="104"/>
      <c r="BH725" s="6">
        <f t="shared" si="122"/>
        <v>0</v>
      </c>
      <c r="BI725" s="6">
        <f t="shared" si="123"/>
        <v>0</v>
      </c>
      <c r="BJ725" s="85">
        <f t="shared" si="125"/>
        <v>0</v>
      </c>
      <c r="BK725" s="85"/>
      <c r="BL725" s="85"/>
      <c r="BM725" s="85"/>
      <c r="BN725" s="86"/>
      <c r="BO725">
        <f t="shared" ref="BO725:BO788" si="128">IF(OR(A725="T",A725="S",A724="S"),"OK",)</f>
        <v>0</v>
      </c>
      <c r="BQ725">
        <f t="shared" si="124"/>
        <v>0</v>
      </c>
    </row>
    <row r="726" spans="1:69" ht="15" hidden="1" customHeight="1" x14ac:dyDescent="0.2">
      <c r="A726" s="3"/>
      <c r="B726" s="73"/>
      <c r="C726" s="74"/>
      <c r="D726" s="74"/>
      <c r="E726" s="74"/>
      <c r="F726" s="31">
        <f t="shared" si="119"/>
        <v>0</v>
      </c>
      <c r="G726" s="13"/>
      <c r="H726" s="4"/>
      <c r="I726" s="97">
        <f>BABSIN!G726</f>
        <v>0</v>
      </c>
      <c r="J726" s="97"/>
      <c r="K726" s="97"/>
      <c r="L726" s="97"/>
      <c r="M726" s="97"/>
      <c r="N726" s="97"/>
      <c r="O726" s="97"/>
      <c r="P726" s="97"/>
      <c r="Q726" s="97"/>
      <c r="R726" s="97"/>
      <c r="S726" s="97"/>
      <c r="T726" s="97"/>
      <c r="U726" s="97"/>
      <c r="V726" s="97"/>
      <c r="W726" s="98">
        <f>BABSIN!U726</f>
        <v>0</v>
      </c>
      <c r="X726" s="98"/>
      <c r="Y726" s="98"/>
      <c r="Z726" s="68"/>
      <c r="AA726" s="68"/>
      <c r="AB726" s="68"/>
      <c r="AC726" s="68"/>
      <c r="AD726" s="81"/>
      <c r="AE726" s="81"/>
      <c r="AF726" s="81"/>
      <c r="AG726" s="81"/>
      <c r="AH726" s="81"/>
      <c r="AI726" s="81">
        <f t="shared" si="126"/>
        <v>0</v>
      </c>
      <c r="AJ726" s="81"/>
      <c r="AK726" s="81"/>
      <c r="AL726" s="81"/>
      <c r="AM726" s="81"/>
      <c r="AN726" s="81"/>
      <c r="AO726" s="77">
        <f>IF(BABSIN!X726=0,,BABSIN!X726)</f>
        <v>0</v>
      </c>
      <c r="AP726" s="77"/>
      <c r="AQ726" s="77"/>
      <c r="AR726" s="77"/>
      <c r="AS726" s="77"/>
      <c r="AT726" s="77"/>
      <c r="AU726" s="77">
        <f t="shared" si="127"/>
        <v>0</v>
      </c>
      <c r="AV726" s="77"/>
      <c r="AW726" s="77"/>
      <c r="AX726" s="77"/>
      <c r="AY726" s="77"/>
      <c r="AZ726" s="77"/>
      <c r="BA726" s="99">
        <f t="shared" si="120"/>
        <v>0</v>
      </c>
      <c r="BB726" s="100"/>
      <c r="BC726" s="100"/>
      <c r="BD726" s="101"/>
      <c r="BE726" s="102">
        <f t="shared" si="121"/>
        <v>0</v>
      </c>
      <c r="BF726" s="103"/>
      <c r="BG726" s="104"/>
      <c r="BH726" s="6">
        <f t="shared" si="122"/>
        <v>0</v>
      </c>
      <c r="BI726" s="6">
        <f t="shared" si="123"/>
        <v>0</v>
      </c>
      <c r="BJ726" s="85">
        <f t="shared" si="125"/>
        <v>0</v>
      </c>
      <c r="BK726" s="85"/>
      <c r="BL726" s="85"/>
      <c r="BM726" s="85"/>
      <c r="BN726" s="86"/>
      <c r="BO726">
        <f t="shared" si="128"/>
        <v>0</v>
      </c>
      <c r="BQ726">
        <f t="shared" si="124"/>
        <v>0</v>
      </c>
    </row>
    <row r="727" spans="1:69" ht="15" hidden="1" customHeight="1" x14ac:dyDescent="0.2">
      <c r="A727" s="3"/>
      <c r="B727" s="73"/>
      <c r="C727" s="74"/>
      <c r="D727" s="74"/>
      <c r="E727" s="74"/>
      <c r="F727" s="31">
        <f t="shared" si="119"/>
        <v>0</v>
      </c>
      <c r="G727" s="13"/>
      <c r="H727" s="4"/>
      <c r="I727" s="97">
        <f>BABSIN!G727</f>
        <v>0</v>
      </c>
      <c r="J727" s="97"/>
      <c r="K727" s="97"/>
      <c r="L727" s="97"/>
      <c r="M727" s="97"/>
      <c r="N727" s="97"/>
      <c r="O727" s="97"/>
      <c r="P727" s="97"/>
      <c r="Q727" s="97"/>
      <c r="R727" s="97"/>
      <c r="S727" s="97"/>
      <c r="T727" s="97"/>
      <c r="U727" s="97"/>
      <c r="V727" s="97"/>
      <c r="W727" s="98">
        <f>BABSIN!U727</f>
        <v>0</v>
      </c>
      <c r="X727" s="98"/>
      <c r="Y727" s="98"/>
      <c r="Z727" s="68"/>
      <c r="AA727" s="68"/>
      <c r="AB727" s="68"/>
      <c r="AC727" s="68"/>
      <c r="AD727" s="81"/>
      <c r="AE727" s="81"/>
      <c r="AF727" s="81"/>
      <c r="AG727" s="81"/>
      <c r="AH727" s="81"/>
      <c r="AI727" s="81">
        <f t="shared" si="126"/>
        <v>0</v>
      </c>
      <c r="AJ727" s="81"/>
      <c r="AK727" s="81"/>
      <c r="AL727" s="81"/>
      <c r="AM727" s="81"/>
      <c r="AN727" s="81"/>
      <c r="AO727" s="77">
        <f>IF(BABSIN!X727=0,,BABSIN!X727)</f>
        <v>0</v>
      </c>
      <c r="AP727" s="77"/>
      <c r="AQ727" s="77"/>
      <c r="AR727" s="77"/>
      <c r="AS727" s="77"/>
      <c r="AT727" s="77"/>
      <c r="AU727" s="77">
        <f t="shared" si="127"/>
        <v>0</v>
      </c>
      <c r="AV727" s="77"/>
      <c r="AW727" s="77"/>
      <c r="AX727" s="77"/>
      <c r="AY727" s="77"/>
      <c r="AZ727" s="77"/>
      <c r="BA727" s="99">
        <f t="shared" si="120"/>
        <v>0</v>
      </c>
      <c r="BB727" s="100"/>
      <c r="BC727" s="100"/>
      <c r="BD727" s="101"/>
      <c r="BE727" s="102">
        <f t="shared" si="121"/>
        <v>0</v>
      </c>
      <c r="BF727" s="103"/>
      <c r="BG727" s="104"/>
      <c r="BH727" s="6">
        <f t="shared" si="122"/>
        <v>0</v>
      </c>
      <c r="BI727" s="6">
        <f t="shared" si="123"/>
        <v>0</v>
      </c>
      <c r="BJ727" s="85">
        <f t="shared" si="125"/>
        <v>0</v>
      </c>
      <c r="BK727" s="85"/>
      <c r="BL727" s="85"/>
      <c r="BM727" s="85"/>
      <c r="BN727" s="86"/>
      <c r="BO727">
        <f t="shared" si="128"/>
        <v>0</v>
      </c>
      <c r="BQ727">
        <f t="shared" si="124"/>
        <v>0</v>
      </c>
    </row>
    <row r="728" spans="1:69" ht="15" hidden="1" customHeight="1" x14ac:dyDescent="0.2">
      <c r="A728" s="3"/>
      <c r="B728" s="73"/>
      <c r="C728" s="74"/>
      <c r="D728" s="74"/>
      <c r="E728" s="74"/>
      <c r="F728" s="31">
        <f t="shared" si="119"/>
        <v>0</v>
      </c>
      <c r="G728" s="13"/>
      <c r="H728" s="4"/>
      <c r="I728" s="97">
        <f>BABSIN!G728</f>
        <v>0</v>
      </c>
      <c r="J728" s="97"/>
      <c r="K728" s="97"/>
      <c r="L728" s="97"/>
      <c r="M728" s="97"/>
      <c r="N728" s="97"/>
      <c r="O728" s="97"/>
      <c r="P728" s="97"/>
      <c r="Q728" s="97"/>
      <c r="R728" s="97"/>
      <c r="S728" s="97"/>
      <c r="T728" s="97"/>
      <c r="U728" s="97"/>
      <c r="V728" s="97"/>
      <c r="W728" s="98">
        <f>BABSIN!U728</f>
        <v>0</v>
      </c>
      <c r="X728" s="98"/>
      <c r="Y728" s="98"/>
      <c r="Z728" s="68"/>
      <c r="AA728" s="68"/>
      <c r="AB728" s="68"/>
      <c r="AC728" s="68"/>
      <c r="AD728" s="81"/>
      <c r="AE728" s="81"/>
      <c r="AF728" s="81"/>
      <c r="AG728" s="81"/>
      <c r="AH728" s="81"/>
      <c r="AI728" s="81">
        <f t="shared" si="126"/>
        <v>0</v>
      </c>
      <c r="AJ728" s="81"/>
      <c r="AK728" s="81"/>
      <c r="AL728" s="81"/>
      <c r="AM728" s="81"/>
      <c r="AN728" s="81"/>
      <c r="AO728" s="77">
        <f>IF(BABSIN!X728=0,,BABSIN!X728)</f>
        <v>0</v>
      </c>
      <c r="AP728" s="77"/>
      <c r="AQ728" s="77"/>
      <c r="AR728" s="77"/>
      <c r="AS728" s="77"/>
      <c r="AT728" s="77"/>
      <c r="AU728" s="77">
        <f t="shared" si="127"/>
        <v>0</v>
      </c>
      <c r="AV728" s="77"/>
      <c r="AW728" s="77"/>
      <c r="AX728" s="77"/>
      <c r="AY728" s="77"/>
      <c r="AZ728" s="77"/>
      <c r="BA728" s="99">
        <f t="shared" si="120"/>
        <v>0</v>
      </c>
      <c r="BB728" s="100"/>
      <c r="BC728" s="100"/>
      <c r="BD728" s="101"/>
      <c r="BE728" s="102">
        <f t="shared" si="121"/>
        <v>0</v>
      </c>
      <c r="BF728" s="103"/>
      <c r="BG728" s="104"/>
      <c r="BH728" s="6">
        <f t="shared" si="122"/>
        <v>0</v>
      </c>
      <c r="BI728" s="6">
        <f t="shared" si="123"/>
        <v>0</v>
      </c>
      <c r="BJ728" s="85">
        <f t="shared" si="125"/>
        <v>0</v>
      </c>
      <c r="BK728" s="85"/>
      <c r="BL728" s="85"/>
      <c r="BM728" s="85"/>
      <c r="BN728" s="86"/>
      <c r="BO728">
        <f t="shared" si="128"/>
        <v>0</v>
      </c>
      <c r="BQ728">
        <f t="shared" si="124"/>
        <v>0</v>
      </c>
    </row>
    <row r="729" spans="1:69" ht="15" hidden="1" customHeight="1" x14ac:dyDescent="0.2">
      <c r="A729" s="3"/>
      <c r="B729" s="73"/>
      <c r="C729" s="74"/>
      <c r="D729" s="74"/>
      <c r="E729" s="74"/>
      <c r="F729" s="31">
        <f t="shared" si="119"/>
        <v>0</v>
      </c>
      <c r="G729" s="13"/>
      <c r="H729" s="4"/>
      <c r="I729" s="97">
        <f>BABSIN!G729</f>
        <v>0</v>
      </c>
      <c r="J729" s="97"/>
      <c r="K729" s="97"/>
      <c r="L729" s="97"/>
      <c r="M729" s="97"/>
      <c r="N729" s="97"/>
      <c r="O729" s="97"/>
      <c r="P729" s="97"/>
      <c r="Q729" s="97"/>
      <c r="R729" s="97"/>
      <c r="S729" s="97"/>
      <c r="T729" s="97"/>
      <c r="U729" s="97"/>
      <c r="V729" s="97"/>
      <c r="W729" s="98">
        <f>BABSIN!U729</f>
        <v>0</v>
      </c>
      <c r="X729" s="98"/>
      <c r="Y729" s="98"/>
      <c r="Z729" s="68"/>
      <c r="AA729" s="68"/>
      <c r="AB729" s="68"/>
      <c r="AC729" s="68"/>
      <c r="AD729" s="81"/>
      <c r="AE729" s="81"/>
      <c r="AF729" s="81"/>
      <c r="AG729" s="81"/>
      <c r="AH729" s="81"/>
      <c r="AI729" s="81">
        <f t="shared" si="126"/>
        <v>0</v>
      </c>
      <c r="AJ729" s="81"/>
      <c r="AK729" s="81"/>
      <c r="AL729" s="81"/>
      <c r="AM729" s="81"/>
      <c r="AN729" s="81"/>
      <c r="AO729" s="77">
        <f>IF(BABSIN!X729=0,,BABSIN!X729)</f>
        <v>0</v>
      </c>
      <c r="AP729" s="77"/>
      <c r="AQ729" s="77"/>
      <c r="AR729" s="77"/>
      <c r="AS729" s="77"/>
      <c r="AT729" s="77"/>
      <c r="AU729" s="77">
        <f t="shared" si="127"/>
        <v>0</v>
      </c>
      <c r="AV729" s="77"/>
      <c r="AW729" s="77"/>
      <c r="AX729" s="77"/>
      <c r="AY729" s="77"/>
      <c r="AZ729" s="77"/>
      <c r="BA729" s="99">
        <f t="shared" si="120"/>
        <v>0</v>
      </c>
      <c r="BB729" s="100"/>
      <c r="BC729" s="100"/>
      <c r="BD729" s="101"/>
      <c r="BE729" s="102">
        <f t="shared" si="121"/>
        <v>0</v>
      </c>
      <c r="BF729" s="103"/>
      <c r="BG729" s="104"/>
      <c r="BH729" s="6">
        <f t="shared" si="122"/>
        <v>0</v>
      </c>
      <c r="BI729" s="6">
        <f t="shared" si="123"/>
        <v>0</v>
      </c>
      <c r="BJ729" s="85">
        <f t="shared" si="125"/>
        <v>0</v>
      </c>
      <c r="BK729" s="85"/>
      <c r="BL729" s="85"/>
      <c r="BM729" s="85"/>
      <c r="BN729" s="86"/>
      <c r="BO729">
        <f t="shared" si="128"/>
        <v>0</v>
      </c>
      <c r="BQ729">
        <f t="shared" si="124"/>
        <v>0</v>
      </c>
    </row>
    <row r="730" spans="1:69" ht="15" hidden="1" customHeight="1" x14ac:dyDescent="0.2">
      <c r="A730" s="3"/>
      <c r="B730" s="73"/>
      <c r="C730" s="74"/>
      <c r="D730" s="74"/>
      <c r="E730" s="74"/>
      <c r="F730" s="31">
        <f t="shared" si="119"/>
        <v>0</v>
      </c>
      <c r="G730" s="13"/>
      <c r="H730" s="4"/>
      <c r="I730" s="97">
        <f>BABSIN!G730</f>
        <v>0</v>
      </c>
      <c r="J730" s="97"/>
      <c r="K730" s="97"/>
      <c r="L730" s="97"/>
      <c r="M730" s="97"/>
      <c r="N730" s="97"/>
      <c r="O730" s="97"/>
      <c r="P730" s="97"/>
      <c r="Q730" s="97"/>
      <c r="R730" s="97"/>
      <c r="S730" s="97"/>
      <c r="T730" s="97"/>
      <c r="U730" s="97"/>
      <c r="V730" s="97"/>
      <c r="W730" s="98">
        <f>BABSIN!U730</f>
        <v>0</v>
      </c>
      <c r="X730" s="98"/>
      <c r="Y730" s="98"/>
      <c r="Z730" s="68"/>
      <c r="AA730" s="68"/>
      <c r="AB730" s="68"/>
      <c r="AC730" s="68"/>
      <c r="AD730" s="81"/>
      <c r="AE730" s="81"/>
      <c r="AF730" s="81"/>
      <c r="AG730" s="81"/>
      <c r="AH730" s="81"/>
      <c r="AI730" s="81">
        <f t="shared" si="126"/>
        <v>0</v>
      </c>
      <c r="AJ730" s="81"/>
      <c r="AK730" s="81"/>
      <c r="AL730" s="81"/>
      <c r="AM730" s="81"/>
      <c r="AN730" s="81"/>
      <c r="AO730" s="77">
        <f>IF(BABSIN!X730=0,,BABSIN!X730)</f>
        <v>0</v>
      </c>
      <c r="AP730" s="77"/>
      <c r="AQ730" s="77"/>
      <c r="AR730" s="77"/>
      <c r="AS730" s="77"/>
      <c r="AT730" s="77"/>
      <c r="AU730" s="77">
        <f t="shared" si="127"/>
        <v>0</v>
      </c>
      <c r="AV730" s="77"/>
      <c r="AW730" s="77"/>
      <c r="AX730" s="77"/>
      <c r="AY730" s="77"/>
      <c r="AZ730" s="77"/>
      <c r="BA730" s="99">
        <f t="shared" si="120"/>
        <v>0</v>
      </c>
      <c r="BB730" s="100"/>
      <c r="BC730" s="100"/>
      <c r="BD730" s="101"/>
      <c r="BE730" s="102">
        <f t="shared" si="121"/>
        <v>0</v>
      </c>
      <c r="BF730" s="103"/>
      <c r="BG730" s="104"/>
      <c r="BH730" s="6">
        <f t="shared" si="122"/>
        <v>0</v>
      </c>
      <c r="BI730" s="6">
        <f t="shared" si="123"/>
        <v>0</v>
      </c>
      <c r="BJ730" s="85">
        <f t="shared" si="125"/>
        <v>0</v>
      </c>
      <c r="BK730" s="85"/>
      <c r="BL730" s="85"/>
      <c r="BM730" s="85"/>
      <c r="BN730" s="86"/>
      <c r="BO730">
        <f t="shared" si="128"/>
        <v>0</v>
      </c>
      <c r="BQ730">
        <f t="shared" si="124"/>
        <v>0</v>
      </c>
    </row>
    <row r="731" spans="1:69" ht="15" hidden="1" customHeight="1" x14ac:dyDescent="0.2">
      <c r="A731" s="3"/>
      <c r="B731" s="73"/>
      <c r="C731" s="74"/>
      <c r="D731" s="74"/>
      <c r="E731" s="74"/>
      <c r="F731" s="31">
        <f t="shared" si="119"/>
        <v>0</v>
      </c>
      <c r="G731" s="13"/>
      <c r="H731" s="4"/>
      <c r="I731" s="97">
        <f>BABSIN!G731</f>
        <v>0</v>
      </c>
      <c r="J731" s="97"/>
      <c r="K731" s="97"/>
      <c r="L731" s="97"/>
      <c r="M731" s="97"/>
      <c r="N731" s="97"/>
      <c r="O731" s="97"/>
      <c r="P731" s="97"/>
      <c r="Q731" s="97"/>
      <c r="R731" s="97"/>
      <c r="S731" s="97"/>
      <c r="T731" s="97"/>
      <c r="U731" s="97"/>
      <c r="V731" s="97"/>
      <c r="W731" s="98">
        <f>BABSIN!U731</f>
        <v>0</v>
      </c>
      <c r="X731" s="98"/>
      <c r="Y731" s="98"/>
      <c r="Z731" s="68"/>
      <c r="AA731" s="68"/>
      <c r="AB731" s="68"/>
      <c r="AC731" s="68"/>
      <c r="AD731" s="81"/>
      <c r="AE731" s="81"/>
      <c r="AF731" s="81"/>
      <c r="AG731" s="81"/>
      <c r="AH731" s="81"/>
      <c r="AI731" s="81">
        <f t="shared" si="126"/>
        <v>0</v>
      </c>
      <c r="AJ731" s="81"/>
      <c r="AK731" s="81"/>
      <c r="AL731" s="81"/>
      <c r="AM731" s="81"/>
      <c r="AN731" s="81"/>
      <c r="AO731" s="77">
        <f>IF(BABSIN!X731=0,,BABSIN!X731)</f>
        <v>0</v>
      </c>
      <c r="AP731" s="77"/>
      <c r="AQ731" s="77"/>
      <c r="AR731" s="77"/>
      <c r="AS731" s="77"/>
      <c r="AT731" s="77"/>
      <c r="AU731" s="77">
        <f t="shared" si="127"/>
        <v>0</v>
      </c>
      <c r="AV731" s="77"/>
      <c r="AW731" s="77"/>
      <c r="AX731" s="77"/>
      <c r="AY731" s="77"/>
      <c r="AZ731" s="77"/>
      <c r="BA731" s="99">
        <f t="shared" si="120"/>
        <v>0</v>
      </c>
      <c r="BB731" s="100"/>
      <c r="BC731" s="100"/>
      <c r="BD731" s="101"/>
      <c r="BE731" s="102">
        <f t="shared" si="121"/>
        <v>0</v>
      </c>
      <c r="BF731" s="103"/>
      <c r="BG731" s="104"/>
      <c r="BH731" s="6">
        <f t="shared" si="122"/>
        <v>0</v>
      </c>
      <c r="BI731" s="6">
        <f t="shared" si="123"/>
        <v>0</v>
      </c>
      <c r="BJ731" s="85">
        <f t="shared" si="125"/>
        <v>0</v>
      </c>
      <c r="BK731" s="85"/>
      <c r="BL731" s="85"/>
      <c r="BM731" s="85"/>
      <c r="BN731" s="86"/>
      <c r="BO731">
        <f t="shared" si="128"/>
        <v>0</v>
      </c>
      <c r="BQ731">
        <f t="shared" si="124"/>
        <v>0</v>
      </c>
    </row>
    <row r="732" spans="1:69" ht="15" hidden="1" customHeight="1" x14ac:dyDescent="0.2">
      <c r="A732" s="3"/>
      <c r="B732" s="73"/>
      <c r="C732" s="74"/>
      <c r="D732" s="74"/>
      <c r="E732" s="74"/>
      <c r="F732" s="31">
        <f t="shared" si="119"/>
        <v>0</v>
      </c>
      <c r="G732" s="13"/>
      <c r="H732" s="4"/>
      <c r="I732" s="97">
        <f>BABSIN!G732</f>
        <v>0</v>
      </c>
      <c r="J732" s="97"/>
      <c r="K732" s="97"/>
      <c r="L732" s="97"/>
      <c r="M732" s="97"/>
      <c r="N732" s="97"/>
      <c r="O732" s="97"/>
      <c r="P732" s="97"/>
      <c r="Q732" s="97"/>
      <c r="R732" s="97"/>
      <c r="S732" s="97"/>
      <c r="T732" s="97"/>
      <c r="U732" s="97"/>
      <c r="V732" s="97"/>
      <c r="W732" s="98">
        <f>BABSIN!U732</f>
        <v>0</v>
      </c>
      <c r="X732" s="98"/>
      <c r="Y732" s="98"/>
      <c r="Z732" s="68"/>
      <c r="AA732" s="68"/>
      <c r="AB732" s="68"/>
      <c r="AC732" s="68"/>
      <c r="AD732" s="81"/>
      <c r="AE732" s="81"/>
      <c r="AF732" s="81"/>
      <c r="AG732" s="81"/>
      <c r="AH732" s="81"/>
      <c r="AI732" s="81">
        <f t="shared" si="126"/>
        <v>0</v>
      </c>
      <c r="AJ732" s="81"/>
      <c r="AK732" s="81"/>
      <c r="AL732" s="81"/>
      <c r="AM732" s="81"/>
      <c r="AN732" s="81"/>
      <c r="AO732" s="77">
        <f>IF(BABSIN!X732=0,,BABSIN!X732)</f>
        <v>0</v>
      </c>
      <c r="AP732" s="77"/>
      <c r="AQ732" s="77"/>
      <c r="AR732" s="77"/>
      <c r="AS732" s="77"/>
      <c r="AT732" s="77"/>
      <c r="AU732" s="77">
        <f t="shared" si="127"/>
        <v>0</v>
      </c>
      <c r="AV732" s="77"/>
      <c r="AW732" s="77"/>
      <c r="AX732" s="77"/>
      <c r="AY732" s="77"/>
      <c r="AZ732" s="77"/>
      <c r="BA732" s="99">
        <f t="shared" si="120"/>
        <v>0</v>
      </c>
      <c r="BB732" s="100"/>
      <c r="BC732" s="100"/>
      <c r="BD732" s="101"/>
      <c r="BE732" s="102">
        <f t="shared" si="121"/>
        <v>0</v>
      </c>
      <c r="BF732" s="103"/>
      <c r="BG732" s="104"/>
      <c r="BH732" s="6">
        <f t="shared" si="122"/>
        <v>0</v>
      </c>
      <c r="BI732" s="6">
        <f t="shared" si="123"/>
        <v>0</v>
      </c>
      <c r="BJ732" s="85">
        <f t="shared" si="125"/>
        <v>0</v>
      </c>
      <c r="BK732" s="85"/>
      <c r="BL732" s="85"/>
      <c r="BM732" s="85"/>
      <c r="BN732" s="86"/>
      <c r="BO732">
        <f t="shared" si="128"/>
        <v>0</v>
      </c>
      <c r="BQ732">
        <f t="shared" si="124"/>
        <v>0</v>
      </c>
    </row>
    <row r="733" spans="1:69" ht="15" hidden="1" customHeight="1" x14ac:dyDescent="0.2">
      <c r="A733" s="3"/>
      <c r="B733" s="73"/>
      <c r="C733" s="74"/>
      <c r="D733" s="74"/>
      <c r="E733" s="74"/>
      <c r="F733" s="31">
        <f t="shared" si="119"/>
        <v>0</v>
      </c>
      <c r="G733" s="13"/>
      <c r="H733" s="4"/>
      <c r="I733" s="97">
        <f>BABSIN!G733</f>
        <v>0</v>
      </c>
      <c r="J733" s="97"/>
      <c r="K733" s="97"/>
      <c r="L733" s="97"/>
      <c r="M733" s="97"/>
      <c r="N733" s="97"/>
      <c r="O733" s="97"/>
      <c r="P733" s="97"/>
      <c r="Q733" s="97"/>
      <c r="R733" s="97"/>
      <c r="S733" s="97"/>
      <c r="T733" s="97"/>
      <c r="U733" s="97"/>
      <c r="V733" s="97"/>
      <c r="W733" s="98">
        <f>BABSIN!U733</f>
        <v>0</v>
      </c>
      <c r="X733" s="98"/>
      <c r="Y733" s="98"/>
      <c r="Z733" s="68"/>
      <c r="AA733" s="68"/>
      <c r="AB733" s="68"/>
      <c r="AC733" s="68"/>
      <c r="AD733" s="81"/>
      <c r="AE733" s="81"/>
      <c r="AF733" s="81"/>
      <c r="AG733" s="81"/>
      <c r="AH733" s="81"/>
      <c r="AI733" s="81">
        <f t="shared" si="126"/>
        <v>0</v>
      </c>
      <c r="AJ733" s="81"/>
      <c r="AK733" s="81"/>
      <c r="AL733" s="81"/>
      <c r="AM733" s="81"/>
      <c r="AN733" s="81"/>
      <c r="AO733" s="77">
        <f>IF(BABSIN!X733=0,,BABSIN!X733)</f>
        <v>0</v>
      </c>
      <c r="AP733" s="77"/>
      <c r="AQ733" s="77"/>
      <c r="AR733" s="77"/>
      <c r="AS733" s="77"/>
      <c r="AT733" s="77"/>
      <c r="AU733" s="77">
        <f t="shared" si="127"/>
        <v>0</v>
      </c>
      <c r="AV733" s="77"/>
      <c r="AW733" s="77"/>
      <c r="AX733" s="77"/>
      <c r="AY733" s="77"/>
      <c r="AZ733" s="77"/>
      <c r="BA733" s="99">
        <f t="shared" si="120"/>
        <v>0</v>
      </c>
      <c r="BB733" s="100"/>
      <c r="BC733" s="100"/>
      <c r="BD733" s="101"/>
      <c r="BE733" s="102">
        <f t="shared" si="121"/>
        <v>0</v>
      </c>
      <c r="BF733" s="103"/>
      <c r="BG733" s="104"/>
      <c r="BH733" s="6">
        <f t="shared" si="122"/>
        <v>0</v>
      </c>
      <c r="BI733" s="6">
        <f t="shared" si="123"/>
        <v>0</v>
      </c>
      <c r="BJ733" s="85">
        <f t="shared" si="125"/>
        <v>0</v>
      </c>
      <c r="BK733" s="85"/>
      <c r="BL733" s="85"/>
      <c r="BM733" s="85"/>
      <c r="BN733" s="86"/>
      <c r="BO733">
        <f t="shared" si="128"/>
        <v>0</v>
      </c>
      <c r="BQ733">
        <f t="shared" si="124"/>
        <v>0</v>
      </c>
    </row>
    <row r="734" spans="1:69" ht="15" hidden="1" customHeight="1" x14ac:dyDescent="0.2">
      <c r="A734" s="3"/>
      <c r="B734" s="73"/>
      <c r="C734" s="74"/>
      <c r="D734" s="74"/>
      <c r="E734" s="74"/>
      <c r="F734" s="31">
        <f t="shared" si="119"/>
        <v>0</v>
      </c>
      <c r="G734" s="13"/>
      <c r="H734" s="4"/>
      <c r="I734" s="97">
        <f>BABSIN!G734</f>
        <v>0</v>
      </c>
      <c r="J734" s="97"/>
      <c r="K734" s="97"/>
      <c r="L734" s="97"/>
      <c r="M734" s="97"/>
      <c r="N734" s="97"/>
      <c r="O734" s="97"/>
      <c r="P734" s="97"/>
      <c r="Q734" s="97"/>
      <c r="R734" s="97"/>
      <c r="S734" s="97"/>
      <c r="T734" s="97"/>
      <c r="U734" s="97"/>
      <c r="V734" s="97"/>
      <c r="W734" s="98">
        <f>BABSIN!U734</f>
        <v>0</v>
      </c>
      <c r="X734" s="98"/>
      <c r="Y734" s="98"/>
      <c r="Z734" s="68"/>
      <c r="AA734" s="68"/>
      <c r="AB734" s="68"/>
      <c r="AC734" s="68"/>
      <c r="AD734" s="81"/>
      <c r="AE734" s="81"/>
      <c r="AF734" s="81"/>
      <c r="AG734" s="81"/>
      <c r="AH734" s="81"/>
      <c r="AI734" s="81">
        <f t="shared" si="126"/>
        <v>0</v>
      </c>
      <c r="AJ734" s="81"/>
      <c r="AK734" s="81"/>
      <c r="AL734" s="81"/>
      <c r="AM734" s="81"/>
      <c r="AN734" s="81"/>
      <c r="AO734" s="77">
        <f>IF(BABSIN!X734=0,,BABSIN!X734)</f>
        <v>0</v>
      </c>
      <c r="AP734" s="77"/>
      <c r="AQ734" s="77"/>
      <c r="AR734" s="77"/>
      <c r="AS734" s="77"/>
      <c r="AT734" s="77"/>
      <c r="AU734" s="77">
        <f t="shared" si="127"/>
        <v>0</v>
      </c>
      <c r="AV734" s="77"/>
      <c r="AW734" s="77"/>
      <c r="AX734" s="77"/>
      <c r="AY734" s="77"/>
      <c r="AZ734" s="77"/>
      <c r="BA734" s="99">
        <f t="shared" si="120"/>
        <v>0</v>
      </c>
      <c r="BB734" s="100"/>
      <c r="BC734" s="100"/>
      <c r="BD734" s="101"/>
      <c r="BE734" s="102">
        <f t="shared" si="121"/>
        <v>0</v>
      </c>
      <c r="BF734" s="103"/>
      <c r="BG734" s="104"/>
      <c r="BH734" s="6">
        <f t="shared" si="122"/>
        <v>0</v>
      </c>
      <c r="BI734" s="6">
        <f t="shared" si="123"/>
        <v>0</v>
      </c>
      <c r="BJ734" s="85">
        <f t="shared" si="125"/>
        <v>0</v>
      </c>
      <c r="BK734" s="85"/>
      <c r="BL734" s="85"/>
      <c r="BM734" s="85"/>
      <c r="BN734" s="86"/>
      <c r="BO734">
        <f t="shared" si="128"/>
        <v>0</v>
      </c>
      <c r="BQ734">
        <f t="shared" si="124"/>
        <v>0</v>
      </c>
    </row>
    <row r="735" spans="1:69" ht="15" hidden="1" customHeight="1" x14ac:dyDescent="0.2">
      <c r="A735" s="3"/>
      <c r="B735" s="73"/>
      <c r="C735" s="74"/>
      <c r="D735" s="74"/>
      <c r="E735" s="74"/>
      <c r="F735" s="31">
        <f t="shared" si="119"/>
        <v>0</v>
      </c>
      <c r="G735" s="13"/>
      <c r="H735" s="4"/>
      <c r="I735" s="97">
        <f>BABSIN!G735</f>
        <v>0</v>
      </c>
      <c r="J735" s="97"/>
      <c r="K735" s="97"/>
      <c r="L735" s="97"/>
      <c r="M735" s="97"/>
      <c r="N735" s="97"/>
      <c r="O735" s="97"/>
      <c r="P735" s="97"/>
      <c r="Q735" s="97"/>
      <c r="R735" s="97"/>
      <c r="S735" s="97"/>
      <c r="T735" s="97"/>
      <c r="U735" s="97"/>
      <c r="V735" s="97"/>
      <c r="W735" s="98">
        <f>BABSIN!U735</f>
        <v>0</v>
      </c>
      <c r="X735" s="98"/>
      <c r="Y735" s="98"/>
      <c r="Z735" s="68"/>
      <c r="AA735" s="68"/>
      <c r="AB735" s="68"/>
      <c r="AC735" s="68"/>
      <c r="AD735" s="81"/>
      <c r="AE735" s="81"/>
      <c r="AF735" s="81"/>
      <c r="AG735" s="81"/>
      <c r="AH735" s="81"/>
      <c r="AI735" s="81">
        <f t="shared" si="126"/>
        <v>0</v>
      </c>
      <c r="AJ735" s="81"/>
      <c r="AK735" s="81"/>
      <c r="AL735" s="81"/>
      <c r="AM735" s="81"/>
      <c r="AN735" s="81"/>
      <c r="AO735" s="77">
        <f>IF(BABSIN!X735=0,,BABSIN!X735)</f>
        <v>0</v>
      </c>
      <c r="AP735" s="77"/>
      <c r="AQ735" s="77"/>
      <c r="AR735" s="77"/>
      <c r="AS735" s="77"/>
      <c r="AT735" s="77"/>
      <c r="AU735" s="77">
        <f t="shared" si="127"/>
        <v>0</v>
      </c>
      <c r="AV735" s="77"/>
      <c r="AW735" s="77"/>
      <c r="AX735" s="77"/>
      <c r="AY735" s="77"/>
      <c r="AZ735" s="77"/>
      <c r="BA735" s="99">
        <f t="shared" si="120"/>
        <v>0</v>
      </c>
      <c r="BB735" s="100"/>
      <c r="BC735" s="100"/>
      <c r="BD735" s="101"/>
      <c r="BE735" s="102">
        <f t="shared" si="121"/>
        <v>0</v>
      </c>
      <c r="BF735" s="103"/>
      <c r="BG735" s="104"/>
      <c r="BH735" s="6">
        <f t="shared" si="122"/>
        <v>0</v>
      </c>
      <c r="BI735" s="6">
        <f t="shared" si="123"/>
        <v>0</v>
      </c>
      <c r="BJ735" s="85">
        <f t="shared" si="125"/>
        <v>0</v>
      </c>
      <c r="BK735" s="85"/>
      <c r="BL735" s="85"/>
      <c r="BM735" s="85"/>
      <c r="BN735" s="86"/>
      <c r="BO735">
        <f t="shared" si="128"/>
        <v>0</v>
      </c>
      <c r="BQ735">
        <f t="shared" si="124"/>
        <v>0</v>
      </c>
    </row>
    <row r="736" spans="1:69" ht="15" hidden="1" customHeight="1" x14ac:dyDescent="0.2">
      <c r="A736" s="3"/>
      <c r="B736" s="73"/>
      <c r="C736" s="74"/>
      <c r="D736" s="74"/>
      <c r="E736" s="74"/>
      <c r="F736" s="31">
        <f t="shared" ref="F736:F799" si="129">IF(A736="T",B736,IF(A736="S",F735,))</f>
        <v>0</v>
      </c>
      <c r="G736" s="13"/>
      <c r="H736" s="4"/>
      <c r="I736" s="97">
        <f>BABSIN!G736</f>
        <v>0</v>
      </c>
      <c r="J736" s="97"/>
      <c r="K736" s="97"/>
      <c r="L736" s="97"/>
      <c r="M736" s="97"/>
      <c r="N736" s="97"/>
      <c r="O736" s="97"/>
      <c r="P736" s="97"/>
      <c r="Q736" s="97"/>
      <c r="R736" s="97"/>
      <c r="S736" s="97"/>
      <c r="T736" s="97"/>
      <c r="U736" s="97"/>
      <c r="V736" s="97"/>
      <c r="W736" s="98">
        <f>BABSIN!U736</f>
        <v>0</v>
      </c>
      <c r="X736" s="98"/>
      <c r="Y736" s="98"/>
      <c r="Z736" s="68"/>
      <c r="AA736" s="68"/>
      <c r="AB736" s="68"/>
      <c r="AC736" s="68"/>
      <c r="AD736" s="81"/>
      <c r="AE736" s="81"/>
      <c r="AF736" s="81"/>
      <c r="AG736" s="81"/>
      <c r="AH736" s="81"/>
      <c r="AI736" s="81">
        <f t="shared" si="126"/>
        <v>0</v>
      </c>
      <c r="AJ736" s="81"/>
      <c r="AK736" s="81"/>
      <c r="AL736" s="81"/>
      <c r="AM736" s="81"/>
      <c r="AN736" s="81"/>
      <c r="AO736" s="77">
        <f>IF(BABSIN!X736=0,,BABSIN!X736)</f>
        <v>0</v>
      </c>
      <c r="AP736" s="77"/>
      <c r="AQ736" s="77"/>
      <c r="AR736" s="77"/>
      <c r="AS736" s="77"/>
      <c r="AT736" s="77"/>
      <c r="AU736" s="77">
        <f t="shared" si="127"/>
        <v>0</v>
      </c>
      <c r="AV736" s="77"/>
      <c r="AW736" s="77"/>
      <c r="AX736" s="77"/>
      <c r="AY736" s="77"/>
      <c r="AZ736" s="77"/>
      <c r="BA736" s="99">
        <f t="shared" si="120"/>
        <v>0</v>
      </c>
      <c r="BB736" s="100"/>
      <c r="BC736" s="100"/>
      <c r="BD736" s="101"/>
      <c r="BE736" s="102">
        <f t="shared" si="121"/>
        <v>0</v>
      </c>
      <c r="BF736" s="103"/>
      <c r="BG736" s="104"/>
      <c r="BH736" s="6">
        <f t="shared" si="122"/>
        <v>0</v>
      </c>
      <c r="BI736" s="6">
        <f t="shared" si="123"/>
        <v>0</v>
      </c>
      <c r="BJ736" s="85">
        <f t="shared" si="125"/>
        <v>0</v>
      </c>
      <c r="BK736" s="85"/>
      <c r="BL736" s="85"/>
      <c r="BM736" s="85"/>
      <c r="BN736" s="86"/>
      <c r="BO736">
        <f t="shared" si="128"/>
        <v>0</v>
      </c>
      <c r="BQ736">
        <f t="shared" si="124"/>
        <v>0</v>
      </c>
    </row>
    <row r="737" spans="1:69" ht="15" hidden="1" customHeight="1" x14ac:dyDescent="0.2">
      <c r="A737" s="3"/>
      <c r="B737" s="73"/>
      <c r="C737" s="74"/>
      <c r="D737" s="74"/>
      <c r="E737" s="74"/>
      <c r="F737" s="31">
        <f t="shared" si="129"/>
        <v>0</v>
      </c>
      <c r="G737" s="13"/>
      <c r="H737" s="4"/>
      <c r="I737" s="97">
        <f>BABSIN!G737</f>
        <v>0</v>
      </c>
      <c r="J737" s="97"/>
      <c r="K737" s="97"/>
      <c r="L737" s="97"/>
      <c r="M737" s="97"/>
      <c r="N737" s="97"/>
      <c r="O737" s="97"/>
      <c r="P737" s="97"/>
      <c r="Q737" s="97"/>
      <c r="R737" s="97"/>
      <c r="S737" s="97"/>
      <c r="T737" s="97"/>
      <c r="U737" s="97"/>
      <c r="V737" s="97"/>
      <c r="W737" s="98">
        <f>BABSIN!U737</f>
        <v>0</v>
      </c>
      <c r="X737" s="98"/>
      <c r="Y737" s="98"/>
      <c r="Z737" s="68"/>
      <c r="AA737" s="68"/>
      <c r="AB737" s="68"/>
      <c r="AC737" s="68"/>
      <c r="AD737" s="81"/>
      <c r="AE737" s="81"/>
      <c r="AF737" s="81"/>
      <c r="AG737" s="81"/>
      <c r="AH737" s="81"/>
      <c r="AI737" s="81">
        <f t="shared" si="126"/>
        <v>0</v>
      </c>
      <c r="AJ737" s="81"/>
      <c r="AK737" s="81"/>
      <c r="AL737" s="81"/>
      <c r="AM737" s="81"/>
      <c r="AN737" s="81"/>
      <c r="AO737" s="77">
        <f>IF(BABSIN!X737=0,,BABSIN!X737)</f>
        <v>0</v>
      </c>
      <c r="AP737" s="77"/>
      <c r="AQ737" s="77"/>
      <c r="AR737" s="77"/>
      <c r="AS737" s="77"/>
      <c r="AT737" s="77"/>
      <c r="AU737" s="77">
        <f t="shared" si="127"/>
        <v>0</v>
      </c>
      <c r="AV737" s="77"/>
      <c r="AW737" s="77"/>
      <c r="AX737" s="77"/>
      <c r="AY737" s="77"/>
      <c r="AZ737" s="77"/>
      <c r="BA737" s="99">
        <f t="shared" si="120"/>
        <v>0</v>
      </c>
      <c r="BB737" s="100"/>
      <c r="BC737" s="100"/>
      <c r="BD737" s="101"/>
      <c r="BE737" s="102">
        <f t="shared" si="121"/>
        <v>0</v>
      </c>
      <c r="BF737" s="103"/>
      <c r="BG737" s="104"/>
      <c r="BH737" s="6">
        <f t="shared" si="122"/>
        <v>0</v>
      </c>
      <c r="BI737" s="6">
        <f t="shared" si="123"/>
        <v>0</v>
      </c>
      <c r="BJ737" s="85">
        <f t="shared" si="125"/>
        <v>0</v>
      </c>
      <c r="BK737" s="85"/>
      <c r="BL737" s="85"/>
      <c r="BM737" s="85"/>
      <c r="BN737" s="86"/>
      <c r="BO737">
        <f t="shared" si="128"/>
        <v>0</v>
      </c>
      <c r="BQ737">
        <f t="shared" si="124"/>
        <v>0</v>
      </c>
    </row>
    <row r="738" spans="1:69" ht="15" hidden="1" customHeight="1" x14ac:dyDescent="0.2">
      <c r="A738" s="3"/>
      <c r="B738" s="73"/>
      <c r="C738" s="74"/>
      <c r="D738" s="74"/>
      <c r="E738" s="74"/>
      <c r="F738" s="31">
        <f t="shared" si="129"/>
        <v>0</v>
      </c>
      <c r="G738" s="13"/>
      <c r="H738" s="4"/>
      <c r="I738" s="97">
        <f>BABSIN!G738</f>
        <v>0</v>
      </c>
      <c r="J738" s="97"/>
      <c r="K738" s="97"/>
      <c r="L738" s="97"/>
      <c r="M738" s="97"/>
      <c r="N738" s="97"/>
      <c r="O738" s="97"/>
      <c r="P738" s="97"/>
      <c r="Q738" s="97"/>
      <c r="R738" s="97"/>
      <c r="S738" s="97"/>
      <c r="T738" s="97"/>
      <c r="U738" s="97"/>
      <c r="V738" s="97"/>
      <c r="W738" s="98">
        <f>BABSIN!U738</f>
        <v>0</v>
      </c>
      <c r="X738" s="98"/>
      <c r="Y738" s="98"/>
      <c r="Z738" s="68"/>
      <c r="AA738" s="68"/>
      <c r="AB738" s="68"/>
      <c r="AC738" s="68"/>
      <c r="AD738" s="81"/>
      <c r="AE738" s="81"/>
      <c r="AF738" s="81"/>
      <c r="AG738" s="81"/>
      <c r="AH738" s="81"/>
      <c r="AI738" s="81">
        <f t="shared" si="126"/>
        <v>0</v>
      </c>
      <c r="AJ738" s="81"/>
      <c r="AK738" s="81"/>
      <c r="AL738" s="81"/>
      <c r="AM738" s="81"/>
      <c r="AN738" s="81"/>
      <c r="AO738" s="77">
        <f>IF(BABSIN!X738=0,,BABSIN!X738)</f>
        <v>0</v>
      </c>
      <c r="AP738" s="77"/>
      <c r="AQ738" s="77"/>
      <c r="AR738" s="77"/>
      <c r="AS738" s="77"/>
      <c r="AT738" s="77"/>
      <c r="AU738" s="77">
        <f t="shared" si="127"/>
        <v>0</v>
      </c>
      <c r="AV738" s="77"/>
      <c r="AW738" s="77"/>
      <c r="AX738" s="77"/>
      <c r="AY738" s="77"/>
      <c r="AZ738" s="77"/>
      <c r="BA738" s="99">
        <f t="shared" si="120"/>
        <v>0</v>
      </c>
      <c r="BB738" s="100"/>
      <c r="BC738" s="100"/>
      <c r="BD738" s="101"/>
      <c r="BE738" s="102">
        <f t="shared" si="121"/>
        <v>0</v>
      </c>
      <c r="BF738" s="103"/>
      <c r="BG738" s="104"/>
      <c r="BH738" s="6">
        <f t="shared" si="122"/>
        <v>0</v>
      </c>
      <c r="BI738" s="6">
        <f t="shared" si="123"/>
        <v>0</v>
      </c>
      <c r="BJ738" s="85">
        <f t="shared" si="125"/>
        <v>0</v>
      </c>
      <c r="BK738" s="85"/>
      <c r="BL738" s="85"/>
      <c r="BM738" s="85"/>
      <c r="BN738" s="86"/>
      <c r="BO738">
        <f t="shared" si="128"/>
        <v>0</v>
      </c>
      <c r="BQ738">
        <f t="shared" si="124"/>
        <v>0</v>
      </c>
    </row>
    <row r="739" spans="1:69" ht="15" hidden="1" customHeight="1" x14ac:dyDescent="0.2">
      <c r="A739" s="3"/>
      <c r="B739" s="73"/>
      <c r="C739" s="74"/>
      <c r="D739" s="74"/>
      <c r="E739" s="74"/>
      <c r="F739" s="31">
        <f t="shared" si="129"/>
        <v>0</v>
      </c>
      <c r="G739" s="13"/>
      <c r="H739" s="4"/>
      <c r="I739" s="97">
        <f>BABSIN!G739</f>
        <v>0</v>
      </c>
      <c r="J739" s="97"/>
      <c r="K739" s="97"/>
      <c r="L739" s="97"/>
      <c r="M739" s="97"/>
      <c r="N739" s="97"/>
      <c r="O739" s="97"/>
      <c r="P739" s="97"/>
      <c r="Q739" s="97"/>
      <c r="R739" s="97"/>
      <c r="S739" s="97"/>
      <c r="T739" s="97"/>
      <c r="U739" s="97"/>
      <c r="V739" s="97"/>
      <c r="W739" s="98">
        <f>BABSIN!U739</f>
        <v>0</v>
      </c>
      <c r="X739" s="98"/>
      <c r="Y739" s="98"/>
      <c r="Z739" s="68"/>
      <c r="AA739" s="68"/>
      <c r="AB739" s="68"/>
      <c r="AC739" s="68"/>
      <c r="AD739" s="81"/>
      <c r="AE739" s="81"/>
      <c r="AF739" s="81"/>
      <c r="AG739" s="81"/>
      <c r="AH739" s="81"/>
      <c r="AI739" s="81">
        <f t="shared" si="126"/>
        <v>0</v>
      </c>
      <c r="AJ739" s="81"/>
      <c r="AK739" s="81"/>
      <c r="AL739" s="81"/>
      <c r="AM739" s="81"/>
      <c r="AN739" s="81"/>
      <c r="AO739" s="77">
        <f>IF(BABSIN!X739=0,,BABSIN!X739)</f>
        <v>0</v>
      </c>
      <c r="AP739" s="77"/>
      <c r="AQ739" s="77"/>
      <c r="AR739" s="77"/>
      <c r="AS739" s="77"/>
      <c r="AT739" s="77"/>
      <c r="AU739" s="77">
        <f t="shared" si="127"/>
        <v>0</v>
      </c>
      <c r="AV739" s="77"/>
      <c r="AW739" s="77"/>
      <c r="AX739" s="77"/>
      <c r="AY739" s="77"/>
      <c r="AZ739" s="77"/>
      <c r="BA739" s="99">
        <f t="shared" si="120"/>
        <v>0</v>
      </c>
      <c r="BB739" s="100"/>
      <c r="BC739" s="100"/>
      <c r="BD739" s="101"/>
      <c r="BE739" s="102">
        <f t="shared" si="121"/>
        <v>0</v>
      </c>
      <c r="BF739" s="103"/>
      <c r="BG739" s="104"/>
      <c r="BH739" s="6">
        <f t="shared" si="122"/>
        <v>0</v>
      </c>
      <c r="BI739" s="6">
        <f t="shared" si="123"/>
        <v>0</v>
      </c>
      <c r="BJ739" s="85">
        <f t="shared" si="125"/>
        <v>0</v>
      </c>
      <c r="BK739" s="85"/>
      <c r="BL739" s="85"/>
      <c r="BM739" s="85"/>
      <c r="BN739" s="86"/>
      <c r="BO739">
        <f t="shared" si="128"/>
        <v>0</v>
      </c>
      <c r="BQ739">
        <f t="shared" si="124"/>
        <v>0</v>
      </c>
    </row>
    <row r="740" spans="1:69" ht="15" hidden="1" customHeight="1" x14ac:dyDescent="0.2">
      <c r="A740" s="3"/>
      <c r="B740" s="73"/>
      <c r="C740" s="74"/>
      <c r="D740" s="74"/>
      <c r="E740" s="74"/>
      <c r="F740" s="31">
        <f t="shared" si="129"/>
        <v>0</v>
      </c>
      <c r="G740" s="13"/>
      <c r="H740" s="4"/>
      <c r="I740" s="97">
        <f>BABSIN!G740</f>
        <v>0</v>
      </c>
      <c r="J740" s="97"/>
      <c r="K740" s="97"/>
      <c r="L740" s="97"/>
      <c r="M740" s="97"/>
      <c r="N740" s="97"/>
      <c r="O740" s="97"/>
      <c r="P740" s="97"/>
      <c r="Q740" s="97"/>
      <c r="R740" s="97"/>
      <c r="S740" s="97"/>
      <c r="T740" s="97"/>
      <c r="U740" s="97"/>
      <c r="V740" s="97"/>
      <c r="W740" s="98">
        <f>BABSIN!U740</f>
        <v>0</v>
      </c>
      <c r="X740" s="98"/>
      <c r="Y740" s="98"/>
      <c r="Z740" s="68"/>
      <c r="AA740" s="68"/>
      <c r="AB740" s="68"/>
      <c r="AC740" s="68"/>
      <c r="AD740" s="81"/>
      <c r="AE740" s="81"/>
      <c r="AF740" s="81"/>
      <c r="AG740" s="81"/>
      <c r="AH740" s="81"/>
      <c r="AI740" s="81">
        <f t="shared" si="126"/>
        <v>0</v>
      </c>
      <c r="AJ740" s="81"/>
      <c r="AK740" s="81"/>
      <c r="AL740" s="81"/>
      <c r="AM740" s="81"/>
      <c r="AN740" s="81"/>
      <c r="AO740" s="77">
        <f>IF(BABSIN!X740=0,,BABSIN!X740)</f>
        <v>0</v>
      </c>
      <c r="AP740" s="77"/>
      <c r="AQ740" s="77"/>
      <c r="AR740" s="77"/>
      <c r="AS740" s="77"/>
      <c r="AT740" s="77"/>
      <c r="AU740" s="77">
        <f t="shared" si="127"/>
        <v>0</v>
      </c>
      <c r="AV740" s="77"/>
      <c r="AW740" s="77"/>
      <c r="AX740" s="77"/>
      <c r="AY740" s="77"/>
      <c r="AZ740" s="77"/>
      <c r="BA740" s="99">
        <f t="shared" si="120"/>
        <v>0</v>
      </c>
      <c r="BB740" s="100"/>
      <c r="BC740" s="100"/>
      <c r="BD740" s="101"/>
      <c r="BE740" s="102">
        <f t="shared" si="121"/>
        <v>0</v>
      </c>
      <c r="BF740" s="103"/>
      <c r="BG740" s="104"/>
      <c r="BH740" s="6">
        <f t="shared" si="122"/>
        <v>0</v>
      </c>
      <c r="BI740" s="6">
        <f t="shared" si="123"/>
        <v>0</v>
      </c>
      <c r="BJ740" s="85">
        <f t="shared" si="125"/>
        <v>0</v>
      </c>
      <c r="BK740" s="85"/>
      <c r="BL740" s="85"/>
      <c r="BM740" s="85"/>
      <c r="BN740" s="86"/>
      <c r="BO740">
        <f t="shared" si="128"/>
        <v>0</v>
      </c>
      <c r="BQ740">
        <f t="shared" si="124"/>
        <v>0</v>
      </c>
    </row>
    <row r="741" spans="1:69" ht="15" hidden="1" customHeight="1" x14ac:dyDescent="0.2">
      <c r="A741" s="3"/>
      <c r="B741" s="73"/>
      <c r="C741" s="74"/>
      <c r="D741" s="74"/>
      <c r="E741" s="74"/>
      <c r="F741" s="31">
        <f t="shared" si="129"/>
        <v>0</v>
      </c>
      <c r="G741" s="13"/>
      <c r="H741" s="4"/>
      <c r="I741" s="97">
        <f>BABSIN!G741</f>
        <v>0</v>
      </c>
      <c r="J741" s="97"/>
      <c r="K741" s="97"/>
      <c r="L741" s="97"/>
      <c r="M741" s="97"/>
      <c r="N741" s="97"/>
      <c r="O741" s="97"/>
      <c r="P741" s="97"/>
      <c r="Q741" s="97"/>
      <c r="R741" s="97"/>
      <c r="S741" s="97"/>
      <c r="T741" s="97"/>
      <c r="U741" s="97"/>
      <c r="V741" s="97"/>
      <c r="W741" s="98">
        <f>BABSIN!U741</f>
        <v>0</v>
      </c>
      <c r="X741" s="98"/>
      <c r="Y741" s="98"/>
      <c r="Z741" s="68"/>
      <c r="AA741" s="68"/>
      <c r="AB741" s="68"/>
      <c r="AC741" s="68"/>
      <c r="AD741" s="81"/>
      <c r="AE741" s="81"/>
      <c r="AF741" s="81"/>
      <c r="AG741" s="81"/>
      <c r="AH741" s="81"/>
      <c r="AI741" s="81">
        <f t="shared" si="126"/>
        <v>0</v>
      </c>
      <c r="AJ741" s="81"/>
      <c r="AK741" s="81"/>
      <c r="AL741" s="81"/>
      <c r="AM741" s="81"/>
      <c r="AN741" s="81"/>
      <c r="AO741" s="77">
        <f>IF(BABSIN!X741=0,,BABSIN!X741)</f>
        <v>0</v>
      </c>
      <c r="AP741" s="77"/>
      <c r="AQ741" s="77"/>
      <c r="AR741" s="77"/>
      <c r="AS741" s="77"/>
      <c r="AT741" s="77"/>
      <c r="AU741" s="77">
        <f t="shared" si="127"/>
        <v>0</v>
      </c>
      <c r="AV741" s="77"/>
      <c r="AW741" s="77"/>
      <c r="AX741" s="77"/>
      <c r="AY741" s="77"/>
      <c r="AZ741" s="77"/>
      <c r="BA741" s="99">
        <f t="shared" si="120"/>
        <v>0</v>
      </c>
      <c r="BB741" s="100"/>
      <c r="BC741" s="100"/>
      <c r="BD741" s="101"/>
      <c r="BE741" s="102">
        <f t="shared" si="121"/>
        <v>0</v>
      </c>
      <c r="BF741" s="103"/>
      <c r="BG741" s="104"/>
      <c r="BH741" s="6">
        <f t="shared" si="122"/>
        <v>0</v>
      </c>
      <c r="BI741" s="6">
        <f t="shared" si="123"/>
        <v>0</v>
      </c>
      <c r="BJ741" s="85">
        <f t="shared" si="125"/>
        <v>0</v>
      </c>
      <c r="BK741" s="85"/>
      <c r="BL741" s="85"/>
      <c r="BM741" s="85"/>
      <c r="BN741" s="86"/>
      <c r="BO741">
        <f t="shared" si="128"/>
        <v>0</v>
      </c>
      <c r="BQ741">
        <f t="shared" si="124"/>
        <v>0</v>
      </c>
    </row>
    <row r="742" spans="1:69" ht="15" hidden="1" customHeight="1" x14ac:dyDescent="0.2">
      <c r="A742" s="3"/>
      <c r="B742" s="73"/>
      <c r="C742" s="74"/>
      <c r="D742" s="74"/>
      <c r="E742" s="74"/>
      <c r="F742" s="31">
        <f t="shared" si="129"/>
        <v>0</v>
      </c>
      <c r="G742" s="13"/>
      <c r="H742" s="4"/>
      <c r="I742" s="97">
        <f>BABSIN!G742</f>
        <v>0</v>
      </c>
      <c r="J742" s="97"/>
      <c r="K742" s="97"/>
      <c r="L742" s="97"/>
      <c r="M742" s="97"/>
      <c r="N742" s="97"/>
      <c r="O742" s="97"/>
      <c r="P742" s="97"/>
      <c r="Q742" s="97"/>
      <c r="R742" s="97"/>
      <c r="S742" s="97"/>
      <c r="T742" s="97"/>
      <c r="U742" s="97"/>
      <c r="V742" s="97"/>
      <c r="W742" s="98">
        <f>BABSIN!U742</f>
        <v>0</v>
      </c>
      <c r="X742" s="98"/>
      <c r="Y742" s="98"/>
      <c r="Z742" s="68"/>
      <c r="AA742" s="68"/>
      <c r="AB742" s="68"/>
      <c r="AC742" s="68"/>
      <c r="AD742" s="81"/>
      <c r="AE742" s="81"/>
      <c r="AF742" s="81"/>
      <c r="AG742" s="81"/>
      <c r="AH742" s="81"/>
      <c r="AI742" s="81">
        <f t="shared" si="126"/>
        <v>0</v>
      </c>
      <c r="AJ742" s="81"/>
      <c r="AK742" s="81"/>
      <c r="AL742" s="81"/>
      <c r="AM742" s="81"/>
      <c r="AN742" s="81"/>
      <c r="AO742" s="77">
        <f>IF(BABSIN!X742=0,,BABSIN!X742)</f>
        <v>0</v>
      </c>
      <c r="AP742" s="77"/>
      <c r="AQ742" s="77"/>
      <c r="AR742" s="77"/>
      <c r="AS742" s="77"/>
      <c r="AT742" s="77"/>
      <c r="AU742" s="77">
        <f t="shared" si="127"/>
        <v>0</v>
      </c>
      <c r="AV742" s="77"/>
      <c r="AW742" s="77"/>
      <c r="AX742" s="77"/>
      <c r="AY742" s="77"/>
      <c r="AZ742" s="77"/>
      <c r="BA742" s="99">
        <f t="shared" si="120"/>
        <v>0</v>
      </c>
      <c r="BB742" s="100"/>
      <c r="BC742" s="100"/>
      <c r="BD742" s="101"/>
      <c r="BE742" s="102">
        <f t="shared" si="121"/>
        <v>0</v>
      </c>
      <c r="BF742" s="103"/>
      <c r="BG742" s="104"/>
      <c r="BH742" s="6">
        <f t="shared" si="122"/>
        <v>0</v>
      </c>
      <c r="BI742" s="6">
        <f t="shared" si="123"/>
        <v>0</v>
      </c>
      <c r="BJ742" s="85">
        <f t="shared" si="125"/>
        <v>0</v>
      </c>
      <c r="BK742" s="85"/>
      <c r="BL742" s="85"/>
      <c r="BM742" s="85"/>
      <c r="BN742" s="86"/>
      <c r="BO742">
        <f t="shared" si="128"/>
        <v>0</v>
      </c>
      <c r="BQ742">
        <f t="shared" si="124"/>
        <v>0</v>
      </c>
    </row>
    <row r="743" spans="1:69" ht="15" hidden="1" customHeight="1" x14ac:dyDescent="0.2">
      <c r="A743" s="3"/>
      <c r="B743" s="73"/>
      <c r="C743" s="74"/>
      <c r="D743" s="74"/>
      <c r="E743" s="74"/>
      <c r="F743" s="31">
        <f t="shared" si="129"/>
        <v>0</v>
      </c>
      <c r="G743" s="13"/>
      <c r="H743" s="4"/>
      <c r="I743" s="97">
        <f>BABSIN!G743</f>
        <v>0</v>
      </c>
      <c r="J743" s="97"/>
      <c r="K743" s="97"/>
      <c r="L743" s="97"/>
      <c r="M743" s="97"/>
      <c r="N743" s="97"/>
      <c r="O743" s="97"/>
      <c r="P743" s="97"/>
      <c r="Q743" s="97"/>
      <c r="R743" s="97"/>
      <c r="S743" s="97"/>
      <c r="T743" s="97"/>
      <c r="U743" s="97"/>
      <c r="V743" s="97"/>
      <c r="W743" s="98">
        <f>BABSIN!U743</f>
        <v>0</v>
      </c>
      <c r="X743" s="98"/>
      <c r="Y743" s="98"/>
      <c r="Z743" s="68"/>
      <c r="AA743" s="68"/>
      <c r="AB743" s="68"/>
      <c r="AC743" s="68"/>
      <c r="AD743" s="81"/>
      <c r="AE743" s="81"/>
      <c r="AF743" s="81"/>
      <c r="AG743" s="81"/>
      <c r="AH743" s="81"/>
      <c r="AI743" s="81">
        <f t="shared" si="126"/>
        <v>0</v>
      </c>
      <c r="AJ743" s="81"/>
      <c r="AK743" s="81"/>
      <c r="AL743" s="81"/>
      <c r="AM743" s="81"/>
      <c r="AN743" s="81"/>
      <c r="AO743" s="77">
        <f>IF(BABSIN!X743=0,,BABSIN!X743)</f>
        <v>0</v>
      </c>
      <c r="AP743" s="77"/>
      <c r="AQ743" s="77"/>
      <c r="AR743" s="77"/>
      <c r="AS743" s="77"/>
      <c r="AT743" s="77"/>
      <c r="AU743" s="77">
        <f t="shared" si="127"/>
        <v>0</v>
      </c>
      <c r="AV743" s="77"/>
      <c r="AW743" s="77"/>
      <c r="AX743" s="77"/>
      <c r="AY743" s="77"/>
      <c r="AZ743" s="77"/>
      <c r="BA743" s="99">
        <f t="shared" si="120"/>
        <v>0</v>
      </c>
      <c r="BB743" s="100"/>
      <c r="BC743" s="100"/>
      <c r="BD743" s="101"/>
      <c r="BE743" s="102">
        <f t="shared" si="121"/>
        <v>0</v>
      </c>
      <c r="BF743" s="103"/>
      <c r="BG743" s="104"/>
      <c r="BH743" s="6">
        <f t="shared" si="122"/>
        <v>0</v>
      </c>
      <c r="BI743" s="6">
        <f t="shared" si="123"/>
        <v>0</v>
      </c>
      <c r="BJ743" s="85">
        <f t="shared" si="125"/>
        <v>0</v>
      </c>
      <c r="BK743" s="85"/>
      <c r="BL743" s="85"/>
      <c r="BM743" s="85"/>
      <c r="BN743" s="86"/>
      <c r="BO743">
        <f t="shared" si="128"/>
        <v>0</v>
      </c>
      <c r="BQ743">
        <f t="shared" si="124"/>
        <v>0</v>
      </c>
    </row>
    <row r="744" spans="1:69" ht="15" hidden="1" customHeight="1" x14ac:dyDescent="0.2">
      <c r="A744" s="3"/>
      <c r="B744" s="73"/>
      <c r="C744" s="74"/>
      <c r="D744" s="74"/>
      <c r="E744" s="74"/>
      <c r="F744" s="31">
        <f t="shared" si="129"/>
        <v>0</v>
      </c>
      <c r="G744" s="13"/>
      <c r="H744" s="4"/>
      <c r="I744" s="97">
        <f>BABSIN!G744</f>
        <v>0</v>
      </c>
      <c r="J744" s="97"/>
      <c r="K744" s="97"/>
      <c r="L744" s="97"/>
      <c r="M744" s="97"/>
      <c r="N744" s="97"/>
      <c r="O744" s="97"/>
      <c r="P744" s="97"/>
      <c r="Q744" s="97"/>
      <c r="R744" s="97"/>
      <c r="S744" s="97"/>
      <c r="T744" s="97"/>
      <c r="U744" s="97"/>
      <c r="V744" s="97"/>
      <c r="W744" s="98">
        <f>BABSIN!U744</f>
        <v>0</v>
      </c>
      <c r="X744" s="98"/>
      <c r="Y744" s="98"/>
      <c r="Z744" s="68"/>
      <c r="AA744" s="68"/>
      <c r="AB744" s="68"/>
      <c r="AC744" s="68"/>
      <c r="AD744" s="81"/>
      <c r="AE744" s="81"/>
      <c r="AF744" s="81"/>
      <c r="AG744" s="81"/>
      <c r="AH744" s="81"/>
      <c r="AI744" s="81">
        <f t="shared" si="126"/>
        <v>0</v>
      </c>
      <c r="AJ744" s="81"/>
      <c r="AK744" s="81"/>
      <c r="AL744" s="81"/>
      <c r="AM744" s="81"/>
      <c r="AN744" s="81"/>
      <c r="AO744" s="77">
        <f>IF(BABSIN!X744=0,,BABSIN!X744)</f>
        <v>0</v>
      </c>
      <c r="AP744" s="77"/>
      <c r="AQ744" s="77"/>
      <c r="AR744" s="77"/>
      <c r="AS744" s="77"/>
      <c r="AT744" s="77"/>
      <c r="AU744" s="77">
        <f t="shared" si="127"/>
        <v>0</v>
      </c>
      <c r="AV744" s="77"/>
      <c r="AW744" s="77"/>
      <c r="AX744" s="77"/>
      <c r="AY744" s="77"/>
      <c r="AZ744" s="77"/>
      <c r="BA744" s="99">
        <f t="shared" si="120"/>
        <v>0</v>
      </c>
      <c r="BB744" s="100"/>
      <c r="BC744" s="100"/>
      <c r="BD744" s="101"/>
      <c r="BE744" s="102">
        <f t="shared" si="121"/>
        <v>0</v>
      </c>
      <c r="BF744" s="103"/>
      <c r="BG744" s="104"/>
      <c r="BH744" s="6">
        <f t="shared" si="122"/>
        <v>0</v>
      </c>
      <c r="BI744" s="6">
        <f t="shared" si="123"/>
        <v>0</v>
      </c>
      <c r="BJ744" s="85">
        <f t="shared" si="125"/>
        <v>0</v>
      </c>
      <c r="BK744" s="85"/>
      <c r="BL744" s="85"/>
      <c r="BM744" s="85"/>
      <c r="BN744" s="86"/>
      <c r="BO744">
        <f t="shared" si="128"/>
        <v>0</v>
      </c>
      <c r="BQ744">
        <f t="shared" si="124"/>
        <v>0</v>
      </c>
    </row>
    <row r="745" spans="1:69" ht="15" hidden="1" customHeight="1" x14ac:dyDescent="0.2">
      <c r="A745" s="3"/>
      <c r="B745" s="73"/>
      <c r="C745" s="74"/>
      <c r="D745" s="74"/>
      <c r="E745" s="74"/>
      <c r="F745" s="31">
        <f t="shared" si="129"/>
        <v>0</v>
      </c>
      <c r="G745" s="13"/>
      <c r="H745" s="4"/>
      <c r="I745" s="97">
        <f>BABSIN!G745</f>
        <v>0</v>
      </c>
      <c r="J745" s="97"/>
      <c r="K745" s="97"/>
      <c r="L745" s="97"/>
      <c r="M745" s="97"/>
      <c r="N745" s="97"/>
      <c r="O745" s="97"/>
      <c r="P745" s="97"/>
      <c r="Q745" s="97"/>
      <c r="R745" s="97"/>
      <c r="S745" s="97"/>
      <c r="T745" s="97"/>
      <c r="U745" s="97"/>
      <c r="V745" s="97"/>
      <c r="W745" s="98">
        <f>BABSIN!U745</f>
        <v>0</v>
      </c>
      <c r="X745" s="98"/>
      <c r="Y745" s="98"/>
      <c r="Z745" s="68"/>
      <c r="AA745" s="68"/>
      <c r="AB745" s="68"/>
      <c r="AC745" s="68"/>
      <c r="AD745" s="81"/>
      <c r="AE745" s="81"/>
      <c r="AF745" s="81"/>
      <c r="AG745" s="81"/>
      <c r="AH745" s="81"/>
      <c r="AI745" s="81">
        <f t="shared" si="126"/>
        <v>0</v>
      </c>
      <c r="AJ745" s="81"/>
      <c r="AK745" s="81"/>
      <c r="AL745" s="81"/>
      <c r="AM745" s="81"/>
      <c r="AN745" s="81"/>
      <c r="AO745" s="77">
        <f>IF(BABSIN!X745=0,,BABSIN!X745)</f>
        <v>0</v>
      </c>
      <c r="AP745" s="77"/>
      <c r="AQ745" s="77"/>
      <c r="AR745" s="77"/>
      <c r="AS745" s="77"/>
      <c r="AT745" s="77"/>
      <c r="AU745" s="77">
        <f t="shared" si="127"/>
        <v>0</v>
      </c>
      <c r="AV745" s="77"/>
      <c r="AW745" s="77"/>
      <c r="AX745" s="77"/>
      <c r="AY745" s="77"/>
      <c r="AZ745" s="77"/>
      <c r="BA745" s="99">
        <f t="shared" si="120"/>
        <v>0</v>
      </c>
      <c r="BB745" s="100"/>
      <c r="BC745" s="100"/>
      <c r="BD745" s="101"/>
      <c r="BE745" s="102">
        <f t="shared" si="121"/>
        <v>0</v>
      </c>
      <c r="BF745" s="103"/>
      <c r="BG745" s="104"/>
      <c r="BH745" s="6">
        <f t="shared" si="122"/>
        <v>0</v>
      </c>
      <c r="BI745" s="6">
        <f t="shared" si="123"/>
        <v>0</v>
      </c>
      <c r="BJ745" s="85">
        <f t="shared" si="125"/>
        <v>0</v>
      </c>
      <c r="BK745" s="85"/>
      <c r="BL745" s="85"/>
      <c r="BM745" s="85"/>
      <c r="BN745" s="86"/>
      <c r="BO745">
        <f t="shared" si="128"/>
        <v>0</v>
      </c>
      <c r="BQ745">
        <f t="shared" si="124"/>
        <v>0</v>
      </c>
    </row>
    <row r="746" spans="1:69" ht="15" hidden="1" customHeight="1" x14ac:dyDescent="0.2">
      <c r="A746" s="3"/>
      <c r="B746" s="73"/>
      <c r="C746" s="74"/>
      <c r="D746" s="74"/>
      <c r="E746" s="74"/>
      <c r="F746" s="31">
        <f t="shared" si="129"/>
        <v>0</v>
      </c>
      <c r="G746" s="13"/>
      <c r="H746" s="4"/>
      <c r="I746" s="97">
        <f>BABSIN!G746</f>
        <v>0</v>
      </c>
      <c r="J746" s="97"/>
      <c r="K746" s="97"/>
      <c r="L746" s="97"/>
      <c r="M746" s="97"/>
      <c r="N746" s="97"/>
      <c r="O746" s="97"/>
      <c r="P746" s="97"/>
      <c r="Q746" s="97"/>
      <c r="R746" s="97"/>
      <c r="S746" s="97"/>
      <c r="T746" s="97"/>
      <c r="U746" s="97"/>
      <c r="V746" s="97"/>
      <c r="W746" s="98">
        <f>BABSIN!U746</f>
        <v>0</v>
      </c>
      <c r="X746" s="98"/>
      <c r="Y746" s="98"/>
      <c r="Z746" s="68"/>
      <c r="AA746" s="68"/>
      <c r="AB746" s="68"/>
      <c r="AC746" s="68"/>
      <c r="AD746" s="81"/>
      <c r="AE746" s="81"/>
      <c r="AF746" s="81"/>
      <c r="AG746" s="81"/>
      <c r="AH746" s="81"/>
      <c r="AI746" s="81">
        <f t="shared" si="126"/>
        <v>0</v>
      </c>
      <c r="AJ746" s="81"/>
      <c r="AK746" s="81"/>
      <c r="AL746" s="81"/>
      <c r="AM746" s="81"/>
      <c r="AN746" s="81"/>
      <c r="AO746" s="77">
        <f>IF(BABSIN!X746=0,,BABSIN!X746)</f>
        <v>0</v>
      </c>
      <c r="AP746" s="77"/>
      <c r="AQ746" s="77"/>
      <c r="AR746" s="77"/>
      <c r="AS746" s="77"/>
      <c r="AT746" s="77"/>
      <c r="AU746" s="77">
        <f t="shared" si="127"/>
        <v>0</v>
      </c>
      <c r="AV746" s="77"/>
      <c r="AW746" s="77"/>
      <c r="AX746" s="77"/>
      <c r="AY746" s="77"/>
      <c r="AZ746" s="77"/>
      <c r="BA746" s="99">
        <f t="shared" si="120"/>
        <v>0</v>
      </c>
      <c r="BB746" s="100"/>
      <c r="BC746" s="100"/>
      <c r="BD746" s="101"/>
      <c r="BE746" s="102">
        <f t="shared" si="121"/>
        <v>0</v>
      </c>
      <c r="BF746" s="103"/>
      <c r="BG746" s="104"/>
      <c r="BH746" s="6">
        <f t="shared" si="122"/>
        <v>0</v>
      </c>
      <c r="BI746" s="6">
        <f t="shared" si="123"/>
        <v>0</v>
      </c>
      <c r="BJ746" s="85">
        <f t="shared" si="125"/>
        <v>0</v>
      </c>
      <c r="BK746" s="85"/>
      <c r="BL746" s="85"/>
      <c r="BM746" s="85"/>
      <c r="BN746" s="86"/>
      <c r="BO746">
        <f t="shared" si="128"/>
        <v>0</v>
      </c>
      <c r="BQ746">
        <f t="shared" si="124"/>
        <v>0</v>
      </c>
    </row>
    <row r="747" spans="1:69" ht="15" hidden="1" customHeight="1" x14ac:dyDescent="0.2">
      <c r="A747" s="3"/>
      <c r="B747" s="73"/>
      <c r="C747" s="74"/>
      <c r="D747" s="74"/>
      <c r="E747" s="74"/>
      <c r="F747" s="31">
        <f t="shared" si="129"/>
        <v>0</v>
      </c>
      <c r="G747" s="13"/>
      <c r="H747" s="4"/>
      <c r="I747" s="97">
        <f>BABSIN!G747</f>
        <v>0</v>
      </c>
      <c r="J747" s="97"/>
      <c r="K747" s="97"/>
      <c r="L747" s="97"/>
      <c r="M747" s="97"/>
      <c r="N747" s="97"/>
      <c r="O747" s="97"/>
      <c r="P747" s="97"/>
      <c r="Q747" s="97"/>
      <c r="R747" s="97"/>
      <c r="S747" s="97"/>
      <c r="T747" s="97"/>
      <c r="U747" s="97"/>
      <c r="V747" s="97"/>
      <c r="W747" s="98">
        <f>BABSIN!U747</f>
        <v>0</v>
      </c>
      <c r="X747" s="98"/>
      <c r="Y747" s="98"/>
      <c r="Z747" s="68"/>
      <c r="AA747" s="68"/>
      <c r="AB747" s="68"/>
      <c r="AC747" s="68"/>
      <c r="AD747" s="81"/>
      <c r="AE747" s="81"/>
      <c r="AF747" s="81"/>
      <c r="AG747" s="81"/>
      <c r="AH747" s="81"/>
      <c r="AI747" s="81">
        <f t="shared" si="126"/>
        <v>0</v>
      </c>
      <c r="AJ747" s="81"/>
      <c r="AK747" s="81"/>
      <c r="AL747" s="81"/>
      <c r="AM747" s="81"/>
      <c r="AN747" s="81"/>
      <c r="AO747" s="77">
        <f>IF(BABSIN!X747=0,,BABSIN!X747)</f>
        <v>0</v>
      </c>
      <c r="AP747" s="77"/>
      <c r="AQ747" s="77"/>
      <c r="AR747" s="77"/>
      <c r="AS747" s="77"/>
      <c r="AT747" s="77"/>
      <c r="AU747" s="77">
        <f t="shared" si="127"/>
        <v>0</v>
      </c>
      <c r="AV747" s="77"/>
      <c r="AW747" s="77"/>
      <c r="AX747" s="77"/>
      <c r="AY747" s="77"/>
      <c r="AZ747" s="77"/>
      <c r="BA747" s="99">
        <f t="shared" si="120"/>
        <v>0</v>
      </c>
      <c r="BB747" s="100"/>
      <c r="BC747" s="100"/>
      <c r="BD747" s="101"/>
      <c r="BE747" s="102">
        <f t="shared" si="121"/>
        <v>0</v>
      </c>
      <c r="BF747" s="103"/>
      <c r="BG747" s="104"/>
      <c r="BH747" s="6">
        <f t="shared" si="122"/>
        <v>0</v>
      </c>
      <c r="BI747" s="6">
        <f t="shared" si="123"/>
        <v>0</v>
      </c>
      <c r="BJ747" s="85">
        <f t="shared" si="125"/>
        <v>0</v>
      </c>
      <c r="BK747" s="85"/>
      <c r="BL747" s="85"/>
      <c r="BM747" s="85"/>
      <c r="BN747" s="86"/>
      <c r="BO747">
        <f t="shared" si="128"/>
        <v>0</v>
      </c>
      <c r="BQ747">
        <f t="shared" si="124"/>
        <v>0</v>
      </c>
    </row>
    <row r="748" spans="1:69" ht="15" hidden="1" customHeight="1" x14ac:dyDescent="0.2">
      <c r="A748" s="3"/>
      <c r="B748" s="73"/>
      <c r="C748" s="74"/>
      <c r="D748" s="74"/>
      <c r="E748" s="74"/>
      <c r="F748" s="31">
        <f t="shared" si="129"/>
        <v>0</v>
      </c>
      <c r="G748" s="13"/>
      <c r="H748" s="4"/>
      <c r="I748" s="97">
        <f>BABSIN!G748</f>
        <v>0</v>
      </c>
      <c r="J748" s="97"/>
      <c r="K748" s="97"/>
      <c r="L748" s="97"/>
      <c r="M748" s="97"/>
      <c r="N748" s="97"/>
      <c r="O748" s="97"/>
      <c r="P748" s="97"/>
      <c r="Q748" s="97"/>
      <c r="R748" s="97"/>
      <c r="S748" s="97"/>
      <c r="T748" s="97"/>
      <c r="U748" s="97"/>
      <c r="V748" s="97"/>
      <c r="W748" s="98">
        <f>BABSIN!U748</f>
        <v>0</v>
      </c>
      <c r="X748" s="98"/>
      <c r="Y748" s="98"/>
      <c r="Z748" s="68"/>
      <c r="AA748" s="68"/>
      <c r="AB748" s="68"/>
      <c r="AC748" s="68"/>
      <c r="AD748" s="81"/>
      <c r="AE748" s="81"/>
      <c r="AF748" s="81"/>
      <c r="AG748" s="81"/>
      <c r="AH748" s="81"/>
      <c r="AI748" s="81">
        <f t="shared" si="126"/>
        <v>0</v>
      </c>
      <c r="AJ748" s="81"/>
      <c r="AK748" s="81"/>
      <c r="AL748" s="81"/>
      <c r="AM748" s="81"/>
      <c r="AN748" s="81"/>
      <c r="AO748" s="77">
        <f>IF(BABSIN!X748=0,,BABSIN!X748)</f>
        <v>0</v>
      </c>
      <c r="AP748" s="77"/>
      <c r="AQ748" s="77"/>
      <c r="AR748" s="77"/>
      <c r="AS748" s="77"/>
      <c r="AT748" s="77"/>
      <c r="AU748" s="77">
        <f t="shared" si="127"/>
        <v>0</v>
      </c>
      <c r="AV748" s="77"/>
      <c r="AW748" s="77"/>
      <c r="AX748" s="77"/>
      <c r="AY748" s="77"/>
      <c r="AZ748" s="77"/>
      <c r="BA748" s="99">
        <f t="shared" ref="BA748:BA811" si="130">IF($A748="T",,IF(AND(AU748&lt;&gt;0,AD748&lt;=AU748),"OK",IF(AU748&lt;&gt;0,"NÃO",)))</f>
        <v>0</v>
      </c>
      <c r="BB748" s="100"/>
      <c r="BC748" s="100"/>
      <c r="BD748" s="101"/>
      <c r="BE748" s="102">
        <f t="shared" ref="BE748:BE811" si="131">IF($A748="T",,IF(AND(AU748&lt;&gt;0,AD748&lt;=AU748),(AU748-AD748)/AU748,IF(AU748&lt;&gt;0,(AD748-AU748)/AU748,)))</f>
        <v>0</v>
      </c>
      <c r="BF748" s="103"/>
      <c r="BG748" s="104"/>
      <c r="BH748" s="6">
        <f t="shared" ref="BH748:BH811" si="132">IF($A748="T",,IF(AND(AU748&lt;&gt;0,AD748=AU748),"►",IF(AND(AU748&lt;&gt;0,AD748&lt;=AU748),"▼",IF(AU748&lt;&gt;0,"▲",))))</f>
        <v>0</v>
      </c>
      <c r="BI748" s="6">
        <f t="shared" si="123"/>
        <v>0</v>
      </c>
      <c r="BJ748" s="85">
        <f t="shared" si="125"/>
        <v>0</v>
      </c>
      <c r="BK748" s="85"/>
      <c r="BL748" s="85"/>
      <c r="BM748" s="85"/>
      <c r="BN748" s="86"/>
      <c r="BO748">
        <f t="shared" si="128"/>
        <v>0</v>
      </c>
      <c r="BQ748">
        <f t="shared" si="124"/>
        <v>0</v>
      </c>
    </row>
    <row r="749" spans="1:69" ht="15" hidden="1" customHeight="1" x14ac:dyDescent="0.2">
      <c r="A749" s="3"/>
      <c r="B749" s="73"/>
      <c r="C749" s="74"/>
      <c r="D749" s="74"/>
      <c r="E749" s="74"/>
      <c r="F749" s="31">
        <f t="shared" si="129"/>
        <v>0</v>
      </c>
      <c r="G749" s="13"/>
      <c r="H749" s="4"/>
      <c r="I749" s="97">
        <f>BABSIN!G749</f>
        <v>0</v>
      </c>
      <c r="J749" s="97"/>
      <c r="K749" s="97"/>
      <c r="L749" s="97"/>
      <c r="M749" s="97"/>
      <c r="N749" s="97"/>
      <c r="O749" s="97"/>
      <c r="P749" s="97"/>
      <c r="Q749" s="97"/>
      <c r="R749" s="97"/>
      <c r="S749" s="97"/>
      <c r="T749" s="97"/>
      <c r="U749" s="97"/>
      <c r="V749" s="97"/>
      <c r="W749" s="98">
        <f>BABSIN!U749</f>
        <v>0</v>
      </c>
      <c r="X749" s="98"/>
      <c r="Y749" s="98"/>
      <c r="Z749" s="68"/>
      <c r="AA749" s="68"/>
      <c r="AB749" s="68"/>
      <c r="AC749" s="68"/>
      <c r="AD749" s="81"/>
      <c r="AE749" s="81"/>
      <c r="AF749" s="81"/>
      <c r="AG749" s="81"/>
      <c r="AH749" s="81"/>
      <c r="AI749" s="81">
        <f t="shared" si="126"/>
        <v>0</v>
      </c>
      <c r="AJ749" s="81"/>
      <c r="AK749" s="81"/>
      <c r="AL749" s="81"/>
      <c r="AM749" s="81"/>
      <c r="AN749" s="81"/>
      <c r="AO749" s="77">
        <f>IF(BABSIN!X749=0,,BABSIN!X749)</f>
        <v>0</v>
      </c>
      <c r="AP749" s="77"/>
      <c r="AQ749" s="77"/>
      <c r="AR749" s="77"/>
      <c r="AS749" s="77"/>
      <c r="AT749" s="77"/>
      <c r="AU749" s="77">
        <f t="shared" si="127"/>
        <v>0</v>
      </c>
      <c r="AV749" s="77"/>
      <c r="AW749" s="77"/>
      <c r="AX749" s="77"/>
      <c r="AY749" s="77"/>
      <c r="AZ749" s="77"/>
      <c r="BA749" s="99">
        <f t="shared" si="130"/>
        <v>0</v>
      </c>
      <c r="BB749" s="100"/>
      <c r="BC749" s="100"/>
      <c r="BD749" s="101"/>
      <c r="BE749" s="102">
        <f t="shared" si="131"/>
        <v>0</v>
      </c>
      <c r="BF749" s="103"/>
      <c r="BG749" s="104"/>
      <c r="BH749" s="6">
        <f t="shared" si="132"/>
        <v>0</v>
      </c>
      <c r="BI749" s="6">
        <f t="shared" si="123"/>
        <v>0</v>
      </c>
      <c r="BJ749" s="85">
        <f t="shared" si="125"/>
        <v>0</v>
      </c>
      <c r="BK749" s="85"/>
      <c r="BL749" s="85"/>
      <c r="BM749" s="85"/>
      <c r="BN749" s="86"/>
      <c r="BO749">
        <f t="shared" si="128"/>
        <v>0</v>
      </c>
      <c r="BQ749">
        <f t="shared" si="124"/>
        <v>0</v>
      </c>
    </row>
    <row r="750" spans="1:69" ht="15" hidden="1" customHeight="1" x14ac:dyDescent="0.2">
      <c r="A750" s="3"/>
      <c r="B750" s="73"/>
      <c r="C750" s="74"/>
      <c r="D750" s="74"/>
      <c r="E750" s="74"/>
      <c r="F750" s="31">
        <f t="shared" si="129"/>
        <v>0</v>
      </c>
      <c r="G750" s="13"/>
      <c r="H750" s="4"/>
      <c r="I750" s="97">
        <f>BABSIN!G750</f>
        <v>0</v>
      </c>
      <c r="J750" s="97"/>
      <c r="K750" s="97"/>
      <c r="L750" s="97"/>
      <c r="M750" s="97"/>
      <c r="N750" s="97"/>
      <c r="O750" s="97"/>
      <c r="P750" s="97"/>
      <c r="Q750" s="97"/>
      <c r="R750" s="97"/>
      <c r="S750" s="97"/>
      <c r="T750" s="97"/>
      <c r="U750" s="97"/>
      <c r="V750" s="97"/>
      <c r="W750" s="98">
        <f>BABSIN!U750</f>
        <v>0</v>
      </c>
      <c r="X750" s="98"/>
      <c r="Y750" s="98"/>
      <c r="Z750" s="68"/>
      <c r="AA750" s="68"/>
      <c r="AB750" s="68"/>
      <c r="AC750" s="68"/>
      <c r="AD750" s="81"/>
      <c r="AE750" s="81"/>
      <c r="AF750" s="81"/>
      <c r="AG750" s="81"/>
      <c r="AH750" s="81"/>
      <c r="AI750" s="81">
        <f t="shared" si="126"/>
        <v>0</v>
      </c>
      <c r="AJ750" s="81"/>
      <c r="AK750" s="81"/>
      <c r="AL750" s="81"/>
      <c r="AM750" s="81"/>
      <c r="AN750" s="81"/>
      <c r="AO750" s="77">
        <f>IF(BABSIN!X750=0,,BABSIN!X750)</f>
        <v>0</v>
      </c>
      <c r="AP750" s="77"/>
      <c r="AQ750" s="77"/>
      <c r="AR750" s="77"/>
      <c r="AS750" s="77"/>
      <c r="AT750" s="77"/>
      <c r="AU750" s="77">
        <f t="shared" si="127"/>
        <v>0</v>
      </c>
      <c r="AV750" s="77"/>
      <c r="AW750" s="77"/>
      <c r="AX750" s="77"/>
      <c r="AY750" s="77"/>
      <c r="AZ750" s="77"/>
      <c r="BA750" s="99">
        <f t="shared" si="130"/>
        <v>0</v>
      </c>
      <c r="BB750" s="100"/>
      <c r="BC750" s="100"/>
      <c r="BD750" s="101"/>
      <c r="BE750" s="102">
        <f t="shared" si="131"/>
        <v>0</v>
      </c>
      <c r="BF750" s="103"/>
      <c r="BG750" s="104"/>
      <c r="BH750" s="6">
        <f t="shared" si="132"/>
        <v>0</v>
      </c>
      <c r="BI750" s="6">
        <f t="shared" si="123"/>
        <v>0</v>
      </c>
      <c r="BJ750" s="85">
        <f t="shared" si="125"/>
        <v>0</v>
      </c>
      <c r="BK750" s="85"/>
      <c r="BL750" s="85"/>
      <c r="BM750" s="85"/>
      <c r="BN750" s="86"/>
      <c r="BO750">
        <f t="shared" si="128"/>
        <v>0</v>
      </c>
      <c r="BQ750">
        <f t="shared" si="124"/>
        <v>0</v>
      </c>
    </row>
    <row r="751" spans="1:69" ht="15" hidden="1" customHeight="1" x14ac:dyDescent="0.2">
      <c r="A751" s="3"/>
      <c r="B751" s="73"/>
      <c r="C751" s="74"/>
      <c r="D751" s="74"/>
      <c r="E751" s="74"/>
      <c r="F751" s="31">
        <f t="shared" si="129"/>
        <v>0</v>
      </c>
      <c r="G751" s="13"/>
      <c r="H751" s="4"/>
      <c r="I751" s="97">
        <f>BABSIN!G751</f>
        <v>0</v>
      </c>
      <c r="J751" s="97"/>
      <c r="K751" s="97"/>
      <c r="L751" s="97"/>
      <c r="M751" s="97"/>
      <c r="N751" s="97"/>
      <c r="O751" s="97"/>
      <c r="P751" s="97"/>
      <c r="Q751" s="97"/>
      <c r="R751" s="97"/>
      <c r="S751" s="97"/>
      <c r="T751" s="97"/>
      <c r="U751" s="97"/>
      <c r="V751" s="97"/>
      <c r="W751" s="98">
        <f>BABSIN!U751</f>
        <v>0</v>
      </c>
      <c r="X751" s="98"/>
      <c r="Y751" s="98"/>
      <c r="Z751" s="68"/>
      <c r="AA751" s="68"/>
      <c r="AB751" s="68"/>
      <c r="AC751" s="68"/>
      <c r="AD751" s="81"/>
      <c r="AE751" s="81"/>
      <c r="AF751" s="81"/>
      <c r="AG751" s="81"/>
      <c r="AH751" s="81"/>
      <c r="AI751" s="81">
        <f t="shared" si="126"/>
        <v>0</v>
      </c>
      <c r="AJ751" s="81"/>
      <c r="AK751" s="81"/>
      <c r="AL751" s="81"/>
      <c r="AM751" s="81"/>
      <c r="AN751" s="81"/>
      <c r="AO751" s="77">
        <f>IF(BABSIN!X751=0,,BABSIN!X751)</f>
        <v>0</v>
      </c>
      <c r="AP751" s="77"/>
      <c r="AQ751" s="77"/>
      <c r="AR751" s="77"/>
      <c r="AS751" s="77"/>
      <c r="AT751" s="77"/>
      <c r="AU751" s="77">
        <f t="shared" si="127"/>
        <v>0</v>
      </c>
      <c r="AV751" s="77"/>
      <c r="AW751" s="77"/>
      <c r="AX751" s="77"/>
      <c r="AY751" s="77"/>
      <c r="AZ751" s="77"/>
      <c r="BA751" s="99">
        <f t="shared" si="130"/>
        <v>0</v>
      </c>
      <c r="BB751" s="100"/>
      <c r="BC751" s="100"/>
      <c r="BD751" s="101"/>
      <c r="BE751" s="102">
        <f t="shared" si="131"/>
        <v>0</v>
      </c>
      <c r="BF751" s="103"/>
      <c r="BG751" s="104"/>
      <c r="BH751" s="6">
        <f t="shared" si="132"/>
        <v>0</v>
      </c>
      <c r="BI751" s="6">
        <f t="shared" si="123"/>
        <v>0</v>
      </c>
      <c r="BJ751" s="85">
        <f t="shared" si="125"/>
        <v>0</v>
      </c>
      <c r="BK751" s="85"/>
      <c r="BL751" s="85"/>
      <c r="BM751" s="85"/>
      <c r="BN751" s="86"/>
      <c r="BO751">
        <f t="shared" si="128"/>
        <v>0</v>
      </c>
      <c r="BQ751">
        <f t="shared" si="124"/>
        <v>0</v>
      </c>
    </row>
    <row r="752" spans="1:69" ht="15" hidden="1" customHeight="1" x14ac:dyDescent="0.2">
      <c r="A752" s="3"/>
      <c r="B752" s="73"/>
      <c r="C752" s="74"/>
      <c r="D752" s="74"/>
      <c r="E752" s="74"/>
      <c r="F752" s="31">
        <f t="shared" si="129"/>
        <v>0</v>
      </c>
      <c r="G752" s="13"/>
      <c r="H752" s="4"/>
      <c r="I752" s="97">
        <f>BABSIN!G752</f>
        <v>0</v>
      </c>
      <c r="J752" s="97"/>
      <c r="K752" s="97"/>
      <c r="L752" s="97"/>
      <c r="M752" s="97"/>
      <c r="N752" s="97"/>
      <c r="O752" s="97"/>
      <c r="P752" s="97"/>
      <c r="Q752" s="97"/>
      <c r="R752" s="97"/>
      <c r="S752" s="97"/>
      <c r="T752" s="97"/>
      <c r="U752" s="97"/>
      <c r="V752" s="97"/>
      <c r="W752" s="98">
        <f>BABSIN!U752</f>
        <v>0</v>
      </c>
      <c r="X752" s="98"/>
      <c r="Y752" s="98"/>
      <c r="Z752" s="68"/>
      <c r="AA752" s="68"/>
      <c r="AB752" s="68"/>
      <c r="AC752" s="68"/>
      <c r="AD752" s="81"/>
      <c r="AE752" s="81"/>
      <c r="AF752" s="81"/>
      <c r="AG752" s="81"/>
      <c r="AH752" s="81"/>
      <c r="AI752" s="81">
        <f t="shared" si="126"/>
        <v>0</v>
      </c>
      <c r="AJ752" s="81"/>
      <c r="AK752" s="81"/>
      <c r="AL752" s="81"/>
      <c r="AM752" s="81"/>
      <c r="AN752" s="81"/>
      <c r="AO752" s="77">
        <f>IF(BABSIN!X752=0,,BABSIN!X752)</f>
        <v>0</v>
      </c>
      <c r="AP752" s="77"/>
      <c r="AQ752" s="77"/>
      <c r="AR752" s="77"/>
      <c r="AS752" s="77"/>
      <c r="AT752" s="77"/>
      <c r="AU752" s="77">
        <f t="shared" si="127"/>
        <v>0</v>
      </c>
      <c r="AV752" s="77"/>
      <c r="AW752" s="77"/>
      <c r="AX752" s="77"/>
      <c r="AY752" s="77"/>
      <c r="AZ752" s="77"/>
      <c r="BA752" s="99">
        <f t="shared" si="130"/>
        <v>0</v>
      </c>
      <c r="BB752" s="100"/>
      <c r="BC752" s="100"/>
      <c r="BD752" s="101"/>
      <c r="BE752" s="102">
        <f t="shared" si="131"/>
        <v>0</v>
      </c>
      <c r="BF752" s="103"/>
      <c r="BG752" s="104"/>
      <c r="BH752" s="6">
        <f t="shared" si="132"/>
        <v>0</v>
      </c>
      <c r="BI752" s="6">
        <f t="shared" si="123"/>
        <v>0</v>
      </c>
      <c r="BJ752" s="85">
        <f t="shared" si="125"/>
        <v>0</v>
      </c>
      <c r="BK752" s="85"/>
      <c r="BL752" s="85"/>
      <c r="BM752" s="85"/>
      <c r="BN752" s="86"/>
      <c r="BO752">
        <f t="shared" si="128"/>
        <v>0</v>
      </c>
      <c r="BQ752">
        <f t="shared" si="124"/>
        <v>0</v>
      </c>
    </row>
    <row r="753" spans="1:69" ht="15" hidden="1" customHeight="1" x14ac:dyDescent="0.2">
      <c r="A753" s="3"/>
      <c r="B753" s="73"/>
      <c r="C753" s="74"/>
      <c r="D753" s="74"/>
      <c r="E753" s="74"/>
      <c r="F753" s="31">
        <f t="shared" si="129"/>
        <v>0</v>
      </c>
      <c r="G753" s="13"/>
      <c r="H753" s="4"/>
      <c r="I753" s="97">
        <f>BABSIN!G753</f>
        <v>0</v>
      </c>
      <c r="J753" s="97"/>
      <c r="K753" s="97"/>
      <c r="L753" s="97"/>
      <c r="M753" s="97"/>
      <c r="N753" s="97"/>
      <c r="O753" s="97"/>
      <c r="P753" s="97"/>
      <c r="Q753" s="97"/>
      <c r="R753" s="97"/>
      <c r="S753" s="97"/>
      <c r="T753" s="97"/>
      <c r="U753" s="97"/>
      <c r="V753" s="97"/>
      <c r="W753" s="98">
        <f>BABSIN!U753</f>
        <v>0</v>
      </c>
      <c r="X753" s="98"/>
      <c r="Y753" s="98"/>
      <c r="Z753" s="68"/>
      <c r="AA753" s="68"/>
      <c r="AB753" s="68"/>
      <c r="AC753" s="68"/>
      <c r="AD753" s="81"/>
      <c r="AE753" s="81"/>
      <c r="AF753" s="81"/>
      <c r="AG753" s="81"/>
      <c r="AH753" s="81"/>
      <c r="AI753" s="81">
        <f t="shared" si="126"/>
        <v>0</v>
      </c>
      <c r="AJ753" s="81"/>
      <c r="AK753" s="81"/>
      <c r="AL753" s="81"/>
      <c r="AM753" s="81"/>
      <c r="AN753" s="81"/>
      <c r="AO753" s="77">
        <f>IF(BABSIN!X753=0,,BABSIN!X753)</f>
        <v>0</v>
      </c>
      <c r="AP753" s="77"/>
      <c r="AQ753" s="77"/>
      <c r="AR753" s="77"/>
      <c r="AS753" s="77"/>
      <c r="AT753" s="77"/>
      <c r="AU753" s="77">
        <f t="shared" si="127"/>
        <v>0</v>
      </c>
      <c r="AV753" s="77"/>
      <c r="AW753" s="77"/>
      <c r="AX753" s="77"/>
      <c r="AY753" s="77"/>
      <c r="AZ753" s="77"/>
      <c r="BA753" s="99">
        <f t="shared" si="130"/>
        <v>0</v>
      </c>
      <c r="BB753" s="100"/>
      <c r="BC753" s="100"/>
      <c r="BD753" s="101"/>
      <c r="BE753" s="102">
        <f t="shared" si="131"/>
        <v>0</v>
      </c>
      <c r="BF753" s="103"/>
      <c r="BG753" s="104"/>
      <c r="BH753" s="6">
        <f t="shared" si="132"/>
        <v>0</v>
      </c>
      <c r="BI753" s="6">
        <f t="shared" si="123"/>
        <v>0</v>
      </c>
      <c r="BJ753" s="85">
        <f t="shared" si="125"/>
        <v>0</v>
      </c>
      <c r="BK753" s="85"/>
      <c r="BL753" s="85"/>
      <c r="BM753" s="85"/>
      <c r="BN753" s="86"/>
      <c r="BO753">
        <f t="shared" si="128"/>
        <v>0</v>
      </c>
      <c r="BQ753">
        <f t="shared" si="124"/>
        <v>0</v>
      </c>
    </row>
    <row r="754" spans="1:69" ht="15" hidden="1" customHeight="1" x14ac:dyDescent="0.2">
      <c r="A754" s="3"/>
      <c r="B754" s="73"/>
      <c r="C754" s="74"/>
      <c r="D754" s="74"/>
      <c r="E754" s="74"/>
      <c r="F754" s="31">
        <f t="shared" si="129"/>
        <v>0</v>
      </c>
      <c r="G754" s="13"/>
      <c r="H754" s="4"/>
      <c r="I754" s="97">
        <f>BABSIN!G754</f>
        <v>0</v>
      </c>
      <c r="J754" s="97"/>
      <c r="K754" s="97"/>
      <c r="L754" s="97"/>
      <c r="M754" s="97"/>
      <c r="N754" s="97"/>
      <c r="O754" s="97"/>
      <c r="P754" s="97"/>
      <c r="Q754" s="97"/>
      <c r="R754" s="97"/>
      <c r="S754" s="97"/>
      <c r="T754" s="97"/>
      <c r="U754" s="97"/>
      <c r="V754" s="97"/>
      <c r="W754" s="98">
        <f>BABSIN!U754</f>
        <v>0</v>
      </c>
      <c r="X754" s="98"/>
      <c r="Y754" s="98"/>
      <c r="Z754" s="68"/>
      <c r="AA754" s="68"/>
      <c r="AB754" s="68"/>
      <c r="AC754" s="68"/>
      <c r="AD754" s="81"/>
      <c r="AE754" s="81"/>
      <c r="AF754" s="81"/>
      <c r="AG754" s="81"/>
      <c r="AH754" s="81"/>
      <c r="AI754" s="81">
        <f t="shared" si="126"/>
        <v>0</v>
      </c>
      <c r="AJ754" s="81"/>
      <c r="AK754" s="81"/>
      <c r="AL754" s="81"/>
      <c r="AM754" s="81"/>
      <c r="AN754" s="81"/>
      <c r="AO754" s="77">
        <f>IF(BABSIN!X754=0,,BABSIN!X754)</f>
        <v>0</v>
      </c>
      <c r="AP754" s="77"/>
      <c r="AQ754" s="77"/>
      <c r="AR754" s="77"/>
      <c r="AS754" s="77"/>
      <c r="AT754" s="77"/>
      <c r="AU754" s="77">
        <f t="shared" si="127"/>
        <v>0</v>
      </c>
      <c r="AV754" s="77"/>
      <c r="AW754" s="77"/>
      <c r="AX754" s="77"/>
      <c r="AY754" s="77"/>
      <c r="AZ754" s="77"/>
      <c r="BA754" s="99">
        <f t="shared" si="130"/>
        <v>0</v>
      </c>
      <c r="BB754" s="100"/>
      <c r="BC754" s="100"/>
      <c r="BD754" s="101"/>
      <c r="BE754" s="102">
        <f t="shared" si="131"/>
        <v>0</v>
      </c>
      <c r="BF754" s="103"/>
      <c r="BG754" s="104"/>
      <c r="BH754" s="6">
        <f t="shared" si="132"/>
        <v>0</v>
      </c>
      <c r="BI754" s="6">
        <f t="shared" si="123"/>
        <v>0</v>
      </c>
      <c r="BJ754" s="85">
        <f t="shared" si="125"/>
        <v>0</v>
      </c>
      <c r="BK754" s="85"/>
      <c r="BL754" s="85"/>
      <c r="BM754" s="85"/>
      <c r="BN754" s="86"/>
      <c r="BO754">
        <f t="shared" si="128"/>
        <v>0</v>
      </c>
      <c r="BQ754">
        <f t="shared" si="124"/>
        <v>0</v>
      </c>
    </row>
    <row r="755" spans="1:69" ht="15" hidden="1" customHeight="1" x14ac:dyDescent="0.2">
      <c r="A755" s="3"/>
      <c r="B755" s="73"/>
      <c r="C755" s="74"/>
      <c r="D755" s="74"/>
      <c r="E755" s="74"/>
      <c r="F755" s="31">
        <f t="shared" si="129"/>
        <v>0</v>
      </c>
      <c r="G755" s="13"/>
      <c r="H755" s="4"/>
      <c r="I755" s="97">
        <f>BABSIN!G755</f>
        <v>0</v>
      </c>
      <c r="J755" s="97"/>
      <c r="K755" s="97"/>
      <c r="L755" s="97"/>
      <c r="M755" s="97"/>
      <c r="N755" s="97"/>
      <c r="O755" s="97"/>
      <c r="P755" s="97"/>
      <c r="Q755" s="97"/>
      <c r="R755" s="97"/>
      <c r="S755" s="97"/>
      <c r="T755" s="97"/>
      <c r="U755" s="97"/>
      <c r="V755" s="97"/>
      <c r="W755" s="98">
        <f>BABSIN!U755</f>
        <v>0</v>
      </c>
      <c r="X755" s="98"/>
      <c r="Y755" s="98"/>
      <c r="Z755" s="68"/>
      <c r="AA755" s="68"/>
      <c r="AB755" s="68"/>
      <c r="AC755" s="68"/>
      <c r="AD755" s="81"/>
      <c r="AE755" s="81"/>
      <c r="AF755" s="81"/>
      <c r="AG755" s="81"/>
      <c r="AH755" s="81"/>
      <c r="AI755" s="81">
        <f t="shared" si="126"/>
        <v>0</v>
      </c>
      <c r="AJ755" s="81"/>
      <c r="AK755" s="81"/>
      <c r="AL755" s="81"/>
      <c r="AM755" s="81"/>
      <c r="AN755" s="81"/>
      <c r="AO755" s="77">
        <f>IF(BABSIN!X755=0,,BABSIN!X755)</f>
        <v>0</v>
      </c>
      <c r="AP755" s="77"/>
      <c r="AQ755" s="77"/>
      <c r="AR755" s="77"/>
      <c r="AS755" s="77"/>
      <c r="AT755" s="77"/>
      <c r="AU755" s="77">
        <f t="shared" si="127"/>
        <v>0</v>
      </c>
      <c r="AV755" s="77"/>
      <c r="AW755" s="77"/>
      <c r="AX755" s="77"/>
      <c r="AY755" s="77"/>
      <c r="AZ755" s="77"/>
      <c r="BA755" s="99">
        <f t="shared" si="130"/>
        <v>0</v>
      </c>
      <c r="BB755" s="100"/>
      <c r="BC755" s="100"/>
      <c r="BD755" s="101"/>
      <c r="BE755" s="102">
        <f t="shared" si="131"/>
        <v>0</v>
      </c>
      <c r="BF755" s="103"/>
      <c r="BG755" s="104"/>
      <c r="BH755" s="6">
        <f t="shared" si="132"/>
        <v>0</v>
      </c>
      <c r="BI755" s="6">
        <f t="shared" si="123"/>
        <v>0</v>
      </c>
      <c r="BJ755" s="85">
        <f t="shared" si="125"/>
        <v>0</v>
      </c>
      <c r="BK755" s="85"/>
      <c r="BL755" s="85"/>
      <c r="BM755" s="85"/>
      <c r="BN755" s="86"/>
      <c r="BO755">
        <f t="shared" si="128"/>
        <v>0</v>
      </c>
      <c r="BQ755">
        <f t="shared" si="124"/>
        <v>0</v>
      </c>
    </row>
    <row r="756" spans="1:69" ht="15" hidden="1" customHeight="1" x14ac:dyDescent="0.2">
      <c r="A756" s="3"/>
      <c r="B756" s="73"/>
      <c r="C756" s="74"/>
      <c r="D756" s="74"/>
      <c r="E756" s="74"/>
      <c r="F756" s="31">
        <f t="shared" si="129"/>
        <v>0</v>
      </c>
      <c r="G756" s="13"/>
      <c r="H756" s="4"/>
      <c r="I756" s="97">
        <f>BABSIN!G756</f>
        <v>0</v>
      </c>
      <c r="J756" s="97"/>
      <c r="K756" s="97"/>
      <c r="L756" s="97"/>
      <c r="M756" s="97"/>
      <c r="N756" s="97"/>
      <c r="O756" s="97"/>
      <c r="P756" s="97"/>
      <c r="Q756" s="97"/>
      <c r="R756" s="97"/>
      <c r="S756" s="97"/>
      <c r="T756" s="97"/>
      <c r="U756" s="97"/>
      <c r="V756" s="97"/>
      <c r="W756" s="98">
        <f>BABSIN!U756</f>
        <v>0</v>
      </c>
      <c r="X756" s="98"/>
      <c r="Y756" s="98"/>
      <c r="Z756" s="68"/>
      <c r="AA756" s="68"/>
      <c r="AB756" s="68"/>
      <c r="AC756" s="68"/>
      <c r="AD756" s="81"/>
      <c r="AE756" s="81"/>
      <c r="AF756" s="81"/>
      <c r="AG756" s="81"/>
      <c r="AH756" s="81"/>
      <c r="AI756" s="81">
        <f t="shared" si="126"/>
        <v>0</v>
      </c>
      <c r="AJ756" s="81"/>
      <c r="AK756" s="81"/>
      <c r="AL756" s="81"/>
      <c r="AM756" s="81"/>
      <c r="AN756" s="81"/>
      <c r="AO756" s="77">
        <f>IF(BABSIN!X756=0,,BABSIN!X756)</f>
        <v>0</v>
      </c>
      <c r="AP756" s="77"/>
      <c r="AQ756" s="77"/>
      <c r="AR756" s="77"/>
      <c r="AS756" s="77"/>
      <c r="AT756" s="77"/>
      <c r="AU756" s="77">
        <f t="shared" si="127"/>
        <v>0</v>
      </c>
      <c r="AV756" s="77"/>
      <c r="AW756" s="77"/>
      <c r="AX756" s="77"/>
      <c r="AY756" s="77"/>
      <c r="AZ756" s="77"/>
      <c r="BA756" s="99">
        <f t="shared" si="130"/>
        <v>0</v>
      </c>
      <c r="BB756" s="100"/>
      <c r="BC756" s="100"/>
      <c r="BD756" s="101"/>
      <c r="BE756" s="102">
        <f t="shared" si="131"/>
        <v>0</v>
      </c>
      <c r="BF756" s="103"/>
      <c r="BG756" s="104"/>
      <c r="BH756" s="6">
        <f t="shared" si="132"/>
        <v>0</v>
      </c>
      <c r="BI756" s="6">
        <f t="shared" si="123"/>
        <v>0</v>
      </c>
      <c r="BJ756" s="85">
        <f t="shared" si="125"/>
        <v>0</v>
      </c>
      <c r="BK756" s="85"/>
      <c r="BL756" s="85"/>
      <c r="BM756" s="85"/>
      <c r="BN756" s="86"/>
      <c r="BO756">
        <f t="shared" si="128"/>
        <v>0</v>
      </c>
      <c r="BQ756">
        <f t="shared" si="124"/>
        <v>0</v>
      </c>
    </row>
    <row r="757" spans="1:69" ht="15" hidden="1" customHeight="1" x14ac:dyDescent="0.2">
      <c r="A757" s="3"/>
      <c r="B757" s="73"/>
      <c r="C757" s="74"/>
      <c r="D757" s="74"/>
      <c r="E757" s="74"/>
      <c r="F757" s="31">
        <f t="shared" si="129"/>
        <v>0</v>
      </c>
      <c r="G757" s="13"/>
      <c r="H757" s="4"/>
      <c r="I757" s="97">
        <f>BABSIN!G757</f>
        <v>0</v>
      </c>
      <c r="J757" s="97"/>
      <c r="K757" s="97"/>
      <c r="L757" s="97"/>
      <c r="M757" s="97"/>
      <c r="N757" s="97"/>
      <c r="O757" s="97"/>
      <c r="P757" s="97"/>
      <c r="Q757" s="97"/>
      <c r="R757" s="97"/>
      <c r="S757" s="97"/>
      <c r="T757" s="97"/>
      <c r="U757" s="97"/>
      <c r="V757" s="97"/>
      <c r="W757" s="98">
        <f>BABSIN!U757</f>
        <v>0</v>
      </c>
      <c r="X757" s="98"/>
      <c r="Y757" s="98"/>
      <c r="Z757" s="68"/>
      <c r="AA757" s="68"/>
      <c r="AB757" s="68"/>
      <c r="AC757" s="68"/>
      <c r="AD757" s="81"/>
      <c r="AE757" s="81"/>
      <c r="AF757" s="81"/>
      <c r="AG757" s="81"/>
      <c r="AH757" s="81"/>
      <c r="AI757" s="81">
        <f t="shared" si="126"/>
        <v>0</v>
      </c>
      <c r="AJ757" s="81"/>
      <c r="AK757" s="81"/>
      <c r="AL757" s="81"/>
      <c r="AM757" s="81"/>
      <c r="AN757" s="81"/>
      <c r="AO757" s="77">
        <f>IF(BABSIN!X757=0,,BABSIN!X757)</f>
        <v>0</v>
      </c>
      <c r="AP757" s="77"/>
      <c r="AQ757" s="77"/>
      <c r="AR757" s="77"/>
      <c r="AS757" s="77"/>
      <c r="AT757" s="77"/>
      <c r="AU757" s="77">
        <f t="shared" si="127"/>
        <v>0</v>
      </c>
      <c r="AV757" s="77"/>
      <c r="AW757" s="77"/>
      <c r="AX757" s="77"/>
      <c r="AY757" s="77"/>
      <c r="AZ757" s="77"/>
      <c r="BA757" s="99">
        <f t="shared" si="130"/>
        <v>0</v>
      </c>
      <c r="BB757" s="100"/>
      <c r="BC757" s="100"/>
      <c r="BD757" s="101"/>
      <c r="BE757" s="102">
        <f t="shared" si="131"/>
        <v>0</v>
      </c>
      <c r="BF757" s="103"/>
      <c r="BG757" s="104"/>
      <c r="BH757" s="6">
        <f t="shared" si="132"/>
        <v>0</v>
      </c>
      <c r="BI757" s="6">
        <f t="shared" si="123"/>
        <v>0</v>
      </c>
      <c r="BJ757" s="85">
        <f t="shared" si="125"/>
        <v>0</v>
      </c>
      <c r="BK757" s="85"/>
      <c r="BL757" s="85"/>
      <c r="BM757" s="85"/>
      <c r="BN757" s="86"/>
      <c r="BO757">
        <f t="shared" si="128"/>
        <v>0</v>
      </c>
      <c r="BQ757">
        <f t="shared" si="124"/>
        <v>0</v>
      </c>
    </row>
    <row r="758" spans="1:69" ht="15" hidden="1" customHeight="1" x14ac:dyDescent="0.2">
      <c r="A758" s="3"/>
      <c r="B758" s="73"/>
      <c r="C758" s="74"/>
      <c r="D758" s="74"/>
      <c r="E758" s="74"/>
      <c r="F758" s="31">
        <f t="shared" si="129"/>
        <v>0</v>
      </c>
      <c r="G758" s="13"/>
      <c r="H758" s="4"/>
      <c r="I758" s="97">
        <f>BABSIN!G758</f>
        <v>0</v>
      </c>
      <c r="J758" s="97"/>
      <c r="K758" s="97"/>
      <c r="L758" s="97"/>
      <c r="M758" s="97"/>
      <c r="N758" s="97"/>
      <c r="O758" s="97"/>
      <c r="P758" s="97"/>
      <c r="Q758" s="97"/>
      <c r="R758" s="97"/>
      <c r="S758" s="97"/>
      <c r="T758" s="97"/>
      <c r="U758" s="97"/>
      <c r="V758" s="97"/>
      <c r="W758" s="98">
        <f>BABSIN!U758</f>
        <v>0</v>
      </c>
      <c r="X758" s="98"/>
      <c r="Y758" s="98"/>
      <c r="Z758" s="68"/>
      <c r="AA758" s="68"/>
      <c r="AB758" s="68"/>
      <c r="AC758" s="68"/>
      <c r="AD758" s="81"/>
      <c r="AE758" s="81"/>
      <c r="AF758" s="81"/>
      <c r="AG758" s="81"/>
      <c r="AH758" s="81"/>
      <c r="AI758" s="81">
        <f t="shared" si="126"/>
        <v>0</v>
      </c>
      <c r="AJ758" s="81"/>
      <c r="AK758" s="81"/>
      <c r="AL758" s="81"/>
      <c r="AM758" s="81"/>
      <c r="AN758" s="81"/>
      <c r="AO758" s="77">
        <f>IF(BABSIN!X758=0,,BABSIN!X758)</f>
        <v>0</v>
      </c>
      <c r="AP758" s="77"/>
      <c r="AQ758" s="77"/>
      <c r="AR758" s="77"/>
      <c r="AS758" s="77"/>
      <c r="AT758" s="77"/>
      <c r="AU758" s="77">
        <f t="shared" si="127"/>
        <v>0</v>
      </c>
      <c r="AV758" s="77"/>
      <c r="AW758" s="77"/>
      <c r="AX758" s="77"/>
      <c r="AY758" s="77"/>
      <c r="AZ758" s="77"/>
      <c r="BA758" s="99">
        <f t="shared" si="130"/>
        <v>0</v>
      </c>
      <c r="BB758" s="100"/>
      <c r="BC758" s="100"/>
      <c r="BD758" s="101"/>
      <c r="BE758" s="102">
        <f t="shared" si="131"/>
        <v>0</v>
      </c>
      <c r="BF758" s="103"/>
      <c r="BG758" s="104"/>
      <c r="BH758" s="6">
        <f t="shared" si="132"/>
        <v>0</v>
      </c>
      <c r="BI758" s="6">
        <f t="shared" si="123"/>
        <v>0</v>
      </c>
      <c r="BJ758" s="85">
        <f t="shared" si="125"/>
        <v>0</v>
      </c>
      <c r="BK758" s="85"/>
      <c r="BL758" s="85"/>
      <c r="BM758" s="85"/>
      <c r="BN758" s="86"/>
      <c r="BO758">
        <f t="shared" si="128"/>
        <v>0</v>
      </c>
      <c r="BQ758">
        <f t="shared" si="124"/>
        <v>0</v>
      </c>
    </row>
    <row r="759" spans="1:69" ht="15" hidden="1" customHeight="1" x14ac:dyDescent="0.2">
      <c r="A759" s="3"/>
      <c r="B759" s="73"/>
      <c r="C759" s="74"/>
      <c r="D759" s="74"/>
      <c r="E759" s="74"/>
      <c r="F759" s="31">
        <f t="shared" si="129"/>
        <v>0</v>
      </c>
      <c r="G759" s="13"/>
      <c r="H759" s="4"/>
      <c r="I759" s="97">
        <f>BABSIN!G759</f>
        <v>0</v>
      </c>
      <c r="J759" s="97"/>
      <c r="K759" s="97"/>
      <c r="L759" s="97"/>
      <c r="M759" s="97"/>
      <c r="N759" s="97"/>
      <c r="O759" s="97"/>
      <c r="P759" s="97"/>
      <c r="Q759" s="97"/>
      <c r="R759" s="97"/>
      <c r="S759" s="97"/>
      <c r="T759" s="97"/>
      <c r="U759" s="97"/>
      <c r="V759" s="97"/>
      <c r="W759" s="98">
        <f>BABSIN!U759</f>
        <v>0</v>
      </c>
      <c r="X759" s="98"/>
      <c r="Y759" s="98"/>
      <c r="Z759" s="68"/>
      <c r="AA759" s="68"/>
      <c r="AB759" s="68"/>
      <c r="AC759" s="68"/>
      <c r="AD759" s="81"/>
      <c r="AE759" s="81"/>
      <c r="AF759" s="81"/>
      <c r="AG759" s="81"/>
      <c r="AH759" s="81"/>
      <c r="AI759" s="81">
        <f t="shared" si="126"/>
        <v>0</v>
      </c>
      <c r="AJ759" s="81"/>
      <c r="AK759" s="81"/>
      <c r="AL759" s="81"/>
      <c r="AM759" s="81"/>
      <c r="AN759" s="81"/>
      <c r="AO759" s="77">
        <f>IF(BABSIN!X759=0,,BABSIN!X759)</f>
        <v>0</v>
      </c>
      <c r="AP759" s="77"/>
      <c r="AQ759" s="77"/>
      <c r="AR759" s="77"/>
      <c r="AS759" s="77"/>
      <c r="AT759" s="77"/>
      <c r="AU759" s="77">
        <f t="shared" si="127"/>
        <v>0</v>
      </c>
      <c r="AV759" s="77"/>
      <c r="AW759" s="77"/>
      <c r="AX759" s="77"/>
      <c r="AY759" s="77"/>
      <c r="AZ759" s="77"/>
      <c r="BA759" s="99">
        <f t="shared" si="130"/>
        <v>0</v>
      </c>
      <c r="BB759" s="100"/>
      <c r="BC759" s="100"/>
      <c r="BD759" s="101"/>
      <c r="BE759" s="102">
        <f t="shared" si="131"/>
        <v>0</v>
      </c>
      <c r="BF759" s="103"/>
      <c r="BG759" s="104"/>
      <c r="BH759" s="6">
        <f t="shared" si="132"/>
        <v>0</v>
      </c>
      <c r="BI759" s="6">
        <f t="shared" si="123"/>
        <v>0</v>
      </c>
      <c r="BJ759" s="85">
        <f t="shared" si="125"/>
        <v>0</v>
      </c>
      <c r="BK759" s="85"/>
      <c r="BL759" s="85"/>
      <c r="BM759" s="85"/>
      <c r="BN759" s="86"/>
      <c r="BO759">
        <f t="shared" si="128"/>
        <v>0</v>
      </c>
      <c r="BQ759">
        <f t="shared" si="124"/>
        <v>0</v>
      </c>
    </row>
    <row r="760" spans="1:69" ht="15" hidden="1" customHeight="1" x14ac:dyDescent="0.2">
      <c r="A760" s="3"/>
      <c r="B760" s="73"/>
      <c r="C760" s="74"/>
      <c r="D760" s="74"/>
      <c r="E760" s="74"/>
      <c r="F760" s="31">
        <f t="shared" si="129"/>
        <v>0</v>
      </c>
      <c r="G760" s="13"/>
      <c r="H760" s="4"/>
      <c r="I760" s="97">
        <f>BABSIN!G760</f>
        <v>0</v>
      </c>
      <c r="J760" s="97"/>
      <c r="K760" s="97"/>
      <c r="L760" s="97"/>
      <c r="M760" s="97"/>
      <c r="N760" s="97"/>
      <c r="O760" s="97"/>
      <c r="P760" s="97"/>
      <c r="Q760" s="97"/>
      <c r="R760" s="97"/>
      <c r="S760" s="97"/>
      <c r="T760" s="97"/>
      <c r="U760" s="97"/>
      <c r="V760" s="97"/>
      <c r="W760" s="98">
        <f>BABSIN!U760</f>
        <v>0</v>
      </c>
      <c r="X760" s="98"/>
      <c r="Y760" s="98"/>
      <c r="Z760" s="68"/>
      <c r="AA760" s="68"/>
      <c r="AB760" s="68"/>
      <c r="AC760" s="68"/>
      <c r="AD760" s="81"/>
      <c r="AE760" s="81"/>
      <c r="AF760" s="81"/>
      <c r="AG760" s="81"/>
      <c r="AH760" s="81"/>
      <c r="AI760" s="81">
        <f t="shared" si="126"/>
        <v>0</v>
      </c>
      <c r="AJ760" s="81"/>
      <c r="AK760" s="81"/>
      <c r="AL760" s="81"/>
      <c r="AM760" s="81"/>
      <c r="AN760" s="81"/>
      <c r="AO760" s="77">
        <f>IF(BABSIN!X760=0,,BABSIN!X760)</f>
        <v>0</v>
      </c>
      <c r="AP760" s="77"/>
      <c r="AQ760" s="77"/>
      <c r="AR760" s="77"/>
      <c r="AS760" s="77"/>
      <c r="AT760" s="77"/>
      <c r="AU760" s="77">
        <f t="shared" si="127"/>
        <v>0</v>
      </c>
      <c r="AV760" s="77"/>
      <c r="AW760" s="77"/>
      <c r="AX760" s="77"/>
      <c r="AY760" s="77"/>
      <c r="AZ760" s="77"/>
      <c r="BA760" s="99">
        <f t="shared" si="130"/>
        <v>0</v>
      </c>
      <c r="BB760" s="100"/>
      <c r="BC760" s="100"/>
      <c r="BD760" s="101"/>
      <c r="BE760" s="102">
        <f t="shared" si="131"/>
        <v>0</v>
      </c>
      <c r="BF760" s="103"/>
      <c r="BG760" s="104"/>
      <c r="BH760" s="6">
        <f t="shared" si="132"/>
        <v>0</v>
      </c>
      <c r="BI760" s="6">
        <f t="shared" si="123"/>
        <v>0</v>
      </c>
      <c r="BJ760" s="85">
        <f t="shared" si="125"/>
        <v>0</v>
      </c>
      <c r="BK760" s="85"/>
      <c r="BL760" s="85"/>
      <c r="BM760" s="85"/>
      <c r="BN760" s="86"/>
      <c r="BO760">
        <f t="shared" si="128"/>
        <v>0</v>
      </c>
      <c r="BQ760">
        <f t="shared" si="124"/>
        <v>0</v>
      </c>
    </row>
    <row r="761" spans="1:69" ht="15" hidden="1" customHeight="1" x14ac:dyDescent="0.2">
      <c r="A761" s="3"/>
      <c r="B761" s="73"/>
      <c r="C761" s="74"/>
      <c r="D761" s="74"/>
      <c r="E761" s="74"/>
      <c r="F761" s="31">
        <f t="shared" si="129"/>
        <v>0</v>
      </c>
      <c r="G761" s="13"/>
      <c r="H761" s="4"/>
      <c r="I761" s="97">
        <f>BABSIN!G761</f>
        <v>0</v>
      </c>
      <c r="J761" s="97"/>
      <c r="K761" s="97"/>
      <c r="L761" s="97"/>
      <c r="M761" s="97"/>
      <c r="N761" s="97"/>
      <c r="O761" s="97"/>
      <c r="P761" s="97"/>
      <c r="Q761" s="97"/>
      <c r="R761" s="97"/>
      <c r="S761" s="97"/>
      <c r="T761" s="97"/>
      <c r="U761" s="97"/>
      <c r="V761" s="97"/>
      <c r="W761" s="98">
        <f>BABSIN!U761</f>
        <v>0</v>
      </c>
      <c r="X761" s="98"/>
      <c r="Y761" s="98"/>
      <c r="Z761" s="68"/>
      <c r="AA761" s="68"/>
      <c r="AB761" s="68"/>
      <c r="AC761" s="68"/>
      <c r="AD761" s="81"/>
      <c r="AE761" s="81"/>
      <c r="AF761" s="81"/>
      <c r="AG761" s="81"/>
      <c r="AH761" s="81"/>
      <c r="AI761" s="81">
        <f t="shared" si="126"/>
        <v>0</v>
      </c>
      <c r="AJ761" s="81"/>
      <c r="AK761" s="81"/>
      <c r="AL761" s="81"/>
      <c r="AM761" s="81"/>
      <c r="AN761" s="81"/>
      <c r="AO761" s="77">
        <f>IF(BABSIN!X761=0,,BABSIN!X761)</f>
        <v>0</v>
      </c>
      <c r="AP761" s="77"/>
      <c r="AQ761" s="77"/>
      <c r="AR761" s="77"/>
      <c r="AS761" s="77"/>
      <c r="AT761" s="77"/>
      <c r="AU761" s="77">
        <f t="shared" si="127"/>
        <v>0</v>
      </c>
      <c r="AV761" s="77"/>
      <c r="AW761" s="77"/>
      <c r="AX761" s="77"/>
      <c r="AY761" s="77"/>
      <c r="AZ761" s="77"/>
      <c r="BA761" s="99">
        <f t="shared" si="130"/>
        <v>0</v>
      </c>
      <c r="BB761" s="100"/>
      <c r="BC761" s="100"/>
      <c r="BD761" s="101"/>
      <c r="BE761" s="102">
        <f t="shared" si="131"/>
        <v>0</v>
      </c>
      <c r="BF761" s="103"/>
      <c r="BG761" s="104"/>
      <c r="BH761" s="6">
        <f t="shared" si="132"/>
        <v>0</v>
      </c>
      <c r="BI761" s="6">
        <f t="shared" si="123"/>
        <v>0</v>
      </c>
      <c r="BJ761" s="85">
        <f t="shared" si="125"/>
        <v>0</v>
      </c>
      <c r="BK761" s="85"/>
      <c r="BL761" s="85"/>
      <c r="BM761" s="85"/>
      <c r="BN761" s="86"/>
      <c r="BO761">
        <f t="shared" si="128"/>
        <v>0</v>
      </c>
      <c r="BQ761">
        <f t="shared" si="124"/>
        <v>0</v>
      </c>
    </row>
    <row r="762" spans="1:69" ht="15" hidden="1" customHeight="1" x14ac:dyDescent="0.2">
      <c r="A762" s="3"/>
      <c r="B762" s="73"/>
      <c r="C762" s="74"/>
      <c r="D762" s="74"/>
      <c r="E762" s="74"/>
      <c r="F762" s="31">
        <f t="shared" si="129"/>
        <v>0</v>
      </c>
      <c r="G762" s="13"/>
      <c r="H762" s="4"/>
      <c r="I762" s="97">
        <f>BABSIN!G762</f>
        <v>0</v>
      </c>
      <c r="J762" s="97"/>
      <c r="K762" s="97"/>
      <c r="L762" s="97"/>
      <c r="M762" s="97"/>
      <c r="N762" s="97"/>
      <c r="O762" s="97"/>
      <c r="P762" s="97"/>
      <c r="Q762" s="97"/>
      <c r="R762" s="97"/>
      <c r="S762" s="97"/>
      <c r="T762" s="97"/>
      <c r="U762" s="97"/>
      <c r="V762" s="97"/>
      <c r="W762" s="98">
        <f>BABSIN!U762</f>
        <v>0</v>
      </c>
      <c r="X762" s="98"/>
      <c r="Y762" s="98"/>
      <c r="Z762" s="68"/>
      <c r="AA762" s="68"/>
      <c r="AB762" s="68"/>
      <c r="AC762" s="68"/>
      <c r="AD762" s="81"/>
      <c r="AE762" s="81"/>
      <c r="AF762" s="81"/>
      <c r="AG762" s="81"/>
      <c r="AH762" s="81"/>
      <c r="AI762" s="81">
        <f t="shared" si="126"/>
        <v>0</v>
      </c>
      <c r="AJ762" s="81"/>
      <c r="AK762" s="81"/>
      <c r="AL762" s="81"/>
      <c r="AM762" s="81"/>
      <c r="AN762" s="81"/>
      <c r="AO762" s="77">
        <f>IF(BABSIN!X762=0,,BABSIN!X762)</f>
        <v>0</v>
      </c>
      <c r="AP762" s="77"/>
      <c r="AQ762" s="77"/>
      <c r="AR762" s="77"/>
      <c r="AS762" s="77"/>
      <c r="AT762" s="77"/>
      <c r="AU762" s="77">
        <f t="shared" si="127"/>
        <v>0</v>
      </c>
      <c r="AV762" s="77"/>
      <c r="AW762" s="77"/>
      <c r="AX762" s="77"/>
      <c r="AY762" s="77"/>
      <c r="AZ762" s="77"/>
      <c r="BA762" s="99">
        <f t="shared" si="130"/>
        <v>0</v>
      </c>
      <c r="BB762" s="100"/>
      <c r="BC762" s="100"/>
      <c r="BD762" s="101"/>
      <c r="BE762" s="102">
        <f t="shared" si="131"/>
        <v>0</v>
      </c>
      <c r="BF762" s="103"/>
      <c r="BG762" s="104"/>
      <c r="BH762" s="6">
        <f t="shared" si="132"/>
        <v>0</v>
      </c>
      <c r="BI762" s="6">
        <f t="shared" si="123"/>
        <v>0</v>
      </c>
      <c r="BJ762" s="85">
        <f t="shared" si="125"/>
        <v>0</v>
      </c>
      <c r="BK762" s="85"/>
      <c r="BL762" s="85"/>
      <c r="BM762" s="85"/>
      <c r="BN762" s="86"/>
      <c r="BO762">
        <f t="shared" si="128"/>
        <v>0</v>
      </c>
      <c r="BQ762">
        <f t="shared" si="124"/>
        <v>0</v>
      </c>
    </row>
    <row r="763" spans="1:69" ht="15" hidden="1" customHeight="1" x14ac:dyDescent="0.2">
      <c r="A763" s="3"/>
      <c r="B763" s="73"/>
      <c r="C763" s="74"/>
      <c r="D763" s="74"/>
      <c r="E763" s="74"/>
      <c r="F763" s="31">
        <f t="shared" si="129"/>
        <v>0</v>
      </c>
      <c r="G763" s="13"/>
      <c r="H763" s="4"/>
      <c r="I763" s="97">
        <f>BABSIN!G763</f>
        <v>0</v>
      </c>
      <c r="J763" s="97"/>
      <c r="K763" s="97"/>
      <c r="L763" s="97"/>
      <c r="M763" s="97"/>
      <c r="N763" s="97"/>
      <c r="O763" s="97"/>
      <c r="P763" s="97"/>
      <c r="Q763" s="97"/>
      <c r="R763" s="97"/>
      <c r="S763" s="97"/>
      <c r="T763" s="97"/>
      <c r="U763" s="97"/>
      <c r="V763" s="97"/>
      <c r="W763" s="98">
        <f>BABSIN!U763</f>
        <v>0</v>
      </c>
      <c r="X763" s="98"/>
      <c r="Y763" s="98"/>
      <c r="Z763" s="68"/>
      <c r="AA763" s="68"/>
      <c r="AB763" s="68"/>
      <c r="AC763" s="68"/>
      <c r="AD763" s="81"/>
      <c r="AE763" s="81"/>
      <c r="AF763" s="81"/>
      <c r="AG763" s="81"/>
      <c r="AH763" s="81"/>
      <c r="AI763" s="81">
        <f t="shared" si="126"/>
        <v>0</v>
      </c>
      <c r="AJ763" s="81"/>
      <c r="AK763" s="81"/>
      <c r="AL763" s="81"/>
      <c r="AM763" s="81"/>
      <c r="AN763" s="81"/>
      <c r="AO763" s="77">
        <f>IF(BABSIN!X763=0,,BABSIN!X763)</f>
        <v>0</v>
      </c>
      <c r="AP763" s="77"/>
      <c r="AQ763" s="77"/>
      <c r="AR763" s="77"/>
      <c r="AS763" s="77"/>
      <c r="AT763" s="77"/>
      <c r="AU763" s="77">
        <f t="shared" si="127"/>
        <v>0</v>
      </c>
      <c r="AV763" s="77"/>
      <c r="AW763" s="77"/>
      <c r="AX763" s="77"/>
      <c r="AY763" s="77"/>
      <c r="AZ763" s="77"/>
      <c r="BA763" s="99">
        <f t="shared" si="130"/>
        <v>0</v>
      </c>
      <c r="BB763" s="100"/>
      <c r="BC763" s="100"/>
      <c r="BD763" s="101"/>
      <c r="BE763" s="102">
        <f t="shared" si="131"/>
        <v>0</v>
      </c>
      <c r="BF763" s="103"/>
      <c r="BG763" s="104"/>
      <c r="BH763" s="6">
        <f t="shared" si="132"/>
        <v>0</v>
      </c>
      <c r="BI763" s="6">
        <f t="shared" si="123"/>
        <v>0</v>
      </c>
      <c r="BJ763" s="85">
        <f t="shared" si="125"/>
        <v>0</v>
      </c>
      <c r="BK763" s="85"/>
      <c r="BL763" s="85"/>
      <c r="BM763" s="85"/>
      <c r="BN763" s="86"/>
      <c r="BO763">
        <f t="shared" si="128"/>
        <v>0</v>
      </c>
      <c r="BQ763">
        <f t="shared" si="124"/>
        <v>0</v>
      </c>
    </row>
    <row r="764" spans="1:69" ht="15" hidden="1" customHeight="1" x14ac:dyDescent="0.2">
      <c r="A764" s="3"/>
      <c r="B764" s="73"/>
      <c r="C764" s="74"/>
      <c r="D764" s="74"/>
      <c r="E764" s="74"/>
      <c r="F764" s="31">
        <f t="shared" si="129"/>
        <v>0</v>
      </c>
      <c r="G764" s="13"/>
      <c r="H764" s="4"/>
      <c r="I764" s="97">
        <f>BABSIN!G764</f>
        <v>0</v>
      </c>
      <c r="J764" s="97"/>
      <c r="K764" s="97"/>
      <c r="L764" s="97"/>
      <c r="M764" s="97"/>
      <c r="N764" s="97"/>
      <c r="O764" s="97"/>
      <c r="P764" s="97"/>
      <c r="Q764" s="97"/>
      <c r="R764" s="97"/>
      <c r="S764" s="97"/>
      <c r="T764" s="97"/>
      <c r="U764" s="97"/>
      <c r="V764" s="97"/>
      <c r="W764" s="98">
        <f>BABSIN!U764</f>
        <v>0</v>
      </c>
      <c r="X764" s="98"/>
      <c r="Y764" s="98"/>
      <c r="Z764" s="68"/>
      <c r="AA764" s="68"/>
      <c r="AB764" s="68"/>
      <c r="AC764" s="68"/>
      <c r="AD764" s="81"/>
      <c r="AE764" s="81"/>
      <c r="AF764" s="81"/>
      <c r="AG764" s="81"/>
      <c r="AH764" s="81"/>
      <c r="AI764" s="81">
        <f t="shared" si="126"/>
        <v>0</v>
      </c>
      <c r="AJ764" s="81"/>
      <c r="AK764" s="81"/>
      <c r="AL764" s="81"/>
      <c r="AM764" s="81"/>
      <c r="AN764" s="81"/>
      <c r="AO764" s="77">
        <f>IF(BABSIN!X764=0,,BABSIN!X764)</f>
        <v>0</v>
      </c>
      <c r="AP764" s="77"/>
      <c r="AQ764" s="77"/>
      <c r="AR764" s="77"/>
      <c r="AS764" s="77"/>
      <c r="AT764" s="77"/>
      <c r="AU764" s="77">
        <f t="shared" si="127"/>
        <v>0</v>
      </c>
      <c r="AV764" s="77"/>
      <c r="AW764" s="77"/>
      <c r="AX764" s="77"/>
      <c r="AY764" s="77"/>
      <c r="AZ764" s="77"/>
      <c r="BA764" s="99">
        <f t="shared" si="130"/>
        <v>0</v>
      </c>
      <c r="BB764" s="100"/>
      <c r="BC764" s="100"/>
      <c r="BD764" s="101"/>
      <c r="BE764" s="102">
        <f t="shared" si="131"/>
        <v>0</v>
      </c>
      <c r="BF764" s="103"/>
      <c r="BG764" s="104"/>
      <c r="BH764" s="6">
        <f t="shared" si="132"/>
        <v>0</v>
      </c>
      <c r="BI764" s="6">
        <f t="shared" si="123"/>
        <v>0</v>
      </c>
      <c r="BJ764" s="85">
        <f t="shared" si="125"/>
        <v>0</v>
      </c>
      <c r="BK764" s="85"/>
      <c r="BL764" s="85"/>
      <c r="BM764" s="85"/>
      <c r="BN764" s="86"/>
      <c r="BO764">
        <f t="shared" si="128"/>
        <v>0</v>
      </c>
      <c r="BQ764">
        <f t="shared" si="124"/>
        <v>0</v>
      </c>
    </row>
    <row r="765" spans="1:69" ht="15" hidden="1" customHeight="1" x14ac:dyDescent="0.2">
      <c r="A765" s="3"/>
      <c r="B765" s="73"/>
      <c r="C765" s="74"/>
      <c r="D765" s="74"/>
      <c r="E765" s="74"/>
      <c r="F765" s="31">
        <f t="shared" si="129"/>
        <v>0</v>
      </c>
      <c r="G765" s="13"/>
      <c r="H765" s="4"/>
      <c r="I765" s="97">
        <f>BABSIN!G765</f>
        <v>0</v>
      </c>
      <c r="J765" s="97"/>
      <c r="K765" s="97"/>
      <c r="L765" s="97"/>
      <c r="M765" s="97"/>
      <c r="N765" s="97"/>
      <c r="O765" s="97"/>
      <c r="P765" s="97"/>
      <c r="Q765" s="97"/>
      <c r="R765" s="97"/>
      <c r="S765" s="97"/>
      <c r="T765" s="97"/>
      <c r="U765" s="97"/>
      <c r="V765" s="97"/>
      <c r="W765" s="98">
        <f>BABSIN!U765</f>
        <v>0</v>
      </c>
      <c r="X765" s="98"/>
      <c r="Y765" s="98"/>
      <c r="Z765" s="68"/>
      <c r="AA765" s="68"/>
      <c r="AB765" s="68"/>
      <c r="AC765" s="68"/>
      <c r="AD765" s="81"/>
      <c r="AE765" s="81"/>
      <c r="AF765" s="81"/>
      <c r="AG765" s="81"/>
      <c r="AH765" s="81"/>
      <c r="AI765" s="81">
        <f t="shared" si="126"/>
        <v>0</v>
      </c>
      <c r="AJ765" s="81"/>
      <c r="AK765" s="81"/>
      <c r="AL765" s="81"/>
      <c r="AM765" s="81"/>
      <c r="AN765" s="81"/>
      <c r="AO765" s="77">
        <f>IF(BABSIN!X765=0,,BABSIN!X765)</f>
        <v>0</v>
      </c>
      <c r="AP765" s="77"/>
      <c r="AQ765" s="77"/>
      <c r="AR765" s="77"/>
      <c r="AS765" s="77"/>
      <c r="AT765" s="77"/>
      <c r="AU765" s="77">
        <f t="shared" si="127"/>
        <v>0</v>
      </c>
      <c r="AV765" s="77"/>
      <c r="AW765" s="77"/>
      <c r="AX765" s="77"/>
      <c r="AY765" s="77"/>
      <c r="AZ765" s="77"/>
      <c r="BA765" s="99">
        <f t="shared" si="130"/>
        <v>0</v>
      </c>
      <c r="BB765" s="100"/>
      <c r="BC765" s="100"/>
      <c r="BD765" s="101"/>
      <c r="BE765" s="102">
        <f t="shared" si="131"/>
        <v>0</v>
      </c>
      <c r="BF765" s="103"/>
      <c r="BG765" s="104"/>
      <c r="BH765" s="6">
        <f t="shared" si="132"/>
        <v>0</v>
      </c>
      <c r="BI765" s="6">
        <f t="shared" si="123"/>
        <v>0</v>
      </c>
      <c r="BJ765" s="85">
        <f t="shared" si="125"/>
        <v>0</v>
      </c>
      <c r="BK765" s="85"/>
      <c r="BL765" s="85"/>
      <c r="BM765" s="85"/>
      <c r="BN765" s="86"/>
      <c r="BO765">
        <f t="shared" si="128"/>
        <v>0</v>
      </c>
      <c r="BQ765">
        <f t="shared" si="124"/>
        <v>0</v>
      </c>
    </row>
    <row r="766" spans="1:69" ht="15" hidden="1" customHeight="1" x14ac:dyDescent="0.2">
      <c r="A766" s="3"/>
      <c r="B766" s="73"/>
      <c r="C766" s="74"/>
      <c r="D766" s="74"/>
      <c r="E766" s="74"/>
      <c r="F766" s="31">
        <f t="shared" si="129"/>
        <v>0</v>
      </c>
      <c r="G766" s="13"/>
      <c r="H766" s="4"/>
      <c r="I766" s="97">
        <f>BABSIN!G766</f>
        <v>0</v>
      </c>
      <c r="J766" s="97"/>
      <c r="K766" s="97"/>
      <c r="L766" s="97"/>
      <c r="M766" s="97"/>
      <c r="N766" s="97"/>
      <c r="O766" s="97"/>
      <c r="P766" s="97"/>
      <c r="Q766" s="97"/>
      <c r="R766" s="97"/>
      <c r="S766" s="97"/>
      <c r="T766" s="97"/>
      <c r="U766" s="97"/>
      <c r="V766" s="97"/>
      <c r="W766" s="98">
        <f>BABSIN!U766</f>
        <v>0</v>
      </c>
      <c r="X766" s="98"/>
      <c r="Y766" s="98"/>
      <c r="Z766" s="68"/>
      <c r="AA766" s="68"/>
      <c r="AB766" s="68"/>
      <c r="AC766" s="68"/>
      <c r="AD766" s="81"/>
      <c r="AE766" s="81"/>
      <c r="AF766" s="81"/>
      <c r="AG766" s="81"/>
      <c r="AH766" s="81"/>
      <c r="AI766" s="81">
        <f t="shared" si="126"/>
        <v>0</v>
      </c>
      <c r="AJ766" s="81"/>
      <c r="AK766" s="81"/>
      <c r="AL766" s="81"/>
      <c r="AM766" s="81"/>
      <c r="AN766" s="81"/>
      <c r="AO766" s="77">
        <f>IF(BABSIN!X766=0,,BABSIN!X766)</f>
        <v>0</v>
      </c>
      <c r="AP766" s="77"/>
      <c r="AQ766" s="77"/>
      <c r="AR766" s="77"/>
      <c r="AS766" s="77"/>
      <c r="AT766" s="77"/>
      <c r="AU766" s="77">
        <f t="shared" si="127"/>
        <v>0</v>
      </c>
      <c r="AV766" s="77"/>
      <c r="AW766" s="77"/>
      <c r="AX766" s="77"/>
      <c r="AY766" s="77"/>
      <c r="AZ766" s="77"/>
      <c r="BA766" s="99">
        <f t="shared" si="130"/>
        <v>0</v>
      </c>
      <c r="BB766" s="100"/>
      <c r="BC766" s="100"/>
      <c r="BD766" s="101"/>
      <c r="BE766" s="102">
        <f t="shared" si="131"/>
        <v>0</v>
      </c>
      <c r="BF766" s="103"/>
      <c r="BG766" s="104"/>
      <c r="BH766" s="6">
        <f t="shared" si="132"/>
        <v>0</v>
      </c>
      <c r="BI766" s="6">
        <f t="shared" si="123"/>
        <v>0</v>
      </c>
      <c r="BJ766" s="85">
        <f t="shared" si="125"/>
        <v>0</v>
      </c>
      <c r="BK766" s="85"/>
      <c r="BL766" s="85"/>
      <c r="BM766" s="85"/>
      <c r="BN766" s="86"/>
      <c r="BO766">
        <f t="shared" si="128"/>
        <v>0</v>
      </c>
      <c r="BQ766">
        <f t="shared" si="124"/>
        <v>0</v>
      </c>
    </row>
    <row r="767" spans="1:69" ht="15" hidden="1" customHeight="1" x14ac:dyDescent="0.2">
      <c r="A767" s="3"/>
      <c r="B767" s="73"/>
      <c r="C767" s="74"/>
      <c r="D767" s="74"/>
      <c r="E767" s="74"/>
      <c r="F767" s="31">
        <f t="shared" si="129"/>
        <v>0</v>
      </c>
      <c r="G767" s="13"/>
      <c r="H767" s="4"/>
      <c r="I767" s="97">
        <f>BABSIN!G767</f>
        <v>0</v>
      </c>
      <c r="J767" s="97"/>
      <c r="K767" s="97"/>
      <c r="L767" s="97"/>
      <c r="M767" s="97"/>
      <c r="N767" s="97"/>
      <c r="O767" s="97"/>
      <c r="P767" s="97"/>
      <c r="Q767" s="97"/>
      <c r="R767" s="97"/>
      <c r="S767" s="97"/>
      <c r="T767" s="97"/>
      <c r="U767" s="97"/>
      <c r="V767" s="97"/>
      <c r="W767" s="98">
        <f>BABSIN!U767</f>
        <v>0</v>
      </c>
      <c r="X767" s="98"/>
      <c r="Y767" s="98"/>
      <c r="Z767" s="68"/>
      <c r="AA767" s="68"/>
      <c r="AB767" s="68"/>
      <c r="AC767" s="68"/>
      <c r="AD767" s="81"/>
      <c r="AE767" s="81"/>
      <c r="AF767" s="81"/>
      <c r="AG767" s="81"/>
      <c r="AH767" s="81"/>
      <c r="AI767" s="81">
        <f t="shared" si="126"/>
        <v>0</v>
      </c>
      <c r="AJ767" s="81"/>
      <c r="AK767" s="81"/>
      <c r="AL767" s="81"/>
      <c r="AM767" s="81"/>
      <c r="AN767" s="81"/>
      <c r="AO767" s="77">
        <f>IF(BABSIN!X767=0,,BABSIN!X767)</f>
        <v>0</v>
      </c>
      <c r="AP767" s="77"/>
      <c r="AQ767" s="77"/>
      <c r="AR767" s="77"/>
      <c r="AS767" s="77"/>
      <c r="AT767" s="77"/>
      <c r="AU767" s="77">
        <f t="shared" si="127"/>
        <v>0</v>
      </c>
      <c r="AV767" s="77"/>
      <c r="AW767" s="77"/>
      <c r="AX767" s="77"/>
      <c r="AY767" s="77"/>
      <c r="AZ767" s="77"/>
      <c r="BA767" s="99">
        <f t="shared" si="130"/>
        <v>0</v>
      </c>
      <c r="BB767" s="100"/>
      <c r="BC767" s="100"/>
      <c r="BD767" s="101"/>
      <c r="BE767" s="102">
        <f t="shared" si="131"/>
        <v>0</v>
      </c>
      <c r="BF767" s="103"/>
      <c r="BG767" s="104"/>
      <c r="BH767" s="6">
        <f t="shared" si="132"/>
        <v>0</v>
      </c>
      <c r="BI767" s="6">
        <f t="shared" si="123"/>
        <v>0</v>
      </c>
      <c r="BJ767" s="85">
        <f t="shared" si="125"/>
        <v>0</v>
      </c>
      <c r="BK767" s="85"/>
      <c r="BL767" s="85"/>
      <c r="BM767" s="85"/>
      <c r="BN767" s="86"/>
      <c r="BO767">
        <f t="shared" si="128"/>
        <v>0</v>
      </c>
      <c r="BQ767">
        <f t="shared" si="124"/>
        <v>0</v>
      </c>
    </row>
    <row r="768" spans="1:69" ht="15" hidden="1" customHeight="1" x14ac:dyDescent="0.2">
      <c r="A768" s="3"/>
      <c r="B768" s="73"/>
      <c r="C768" s="74"/>
      <c r="D768" s="74"/>
      <c r="E768" s="74"/>
      <c r="F768" s="31">
        <f t="shared" si="129"/>
        <v>0</v>
      </c>
      <c r="G768" s="13"/>
      <c r="H768" s="4"/>
      <c r="I768" s="97">
        <f>BABSIN!G768</f>
        <v>0</v>
      </c>
      <c r="J768" s="97"/>
      <c r="K768" s="97"/>
      <c r="L768" s="97"/>
      <c r="M768" s="97"/>
      <c r="N768" s="97"/>
      <c r="O768" s="97"/>
      <c r="P768" s="97"/>
      <c r="Q768" s="97"/>
      <c r="R768" s="97"/>
      <c r="S768" s="97"/>
      <c r="T768" s="97"/>
      <c r="U768" s="97"/>
      <c r="V768" s="97"/>
      <c r="W768" s="98">
        <f>BABSIN!U768</f>
        <v>0</v>
      </c>
      <c r="X768" s="98"/>
      <c r="Y768" s="98"/>
      <c r="Z768" s="68"/>
      <c r="AA768" s="68"/>
      <c r="AB768" s="68"/>
      <c r="AC768" s="68"/>
      <c r="AD768" s="81"/>
      <c r="AE768" s="81"/>
      <c r="AF768" s="81"/>
      <c r="AG768" s="81"/>
      <c r="AH768" s="81"/>
      <c r="AI768" s="81">
        <f t="shared" si="126"/>
        <v>0</v>
      </c>
      <c r="AJ768" s="81"/>
      <c r="AK768" s="81"/>
      <c r="AL768" s="81"/>
      <c r="AM768" s="81"/>
      <c r="AN768" s="81"/>
      <c r="AO768" s="77">
        <f>IF(BABSIN!X768=0,,BABSIN!X768)</f>
        <v>0</v>
      </c>
      <c r="AP768" s="77"/>
      <c r="AQ768" s="77"/>
      <c r="AR768" s="77"/>
      <c r="AS768" s="77"/>
      <c r="AT768" s="77"/>
      <c r="AU768" s="77">
        <f t="shared" si="127"/>
        <v>0</v>
      </c>
      <c r="AV768" s="77"/>
      <c r="AW768" s="77"/>
      <c r="AX768" s="77"/>
      <c r="AY768" s="77"/>
      <c r="AZ768" s="77"/>
      <c r="BA768" s="99">
        <f t="shared" si="130"/>
        <v>0</v>
      </c>
      <c r="BB768" s="100"/>
      <c r="BC768" s="100"/>
      <c r="BD768" s="101"/>
      <c r="BE768" s="102">
        <f t="shared" si="131"/>
        <v>0</v>
      </c>
      <c r="BF768" s="103"/>
      <c r="BG768" s="104"/>
      <c r="BH768" s="6">
        <f t="shared" si="132"/>
        <v>0</v>
      </c>
      <c r="BI768" s="6">
        <f t="shared" si="123"/>
        <v>0</v>
      </c>
      <c r="BJ768" s="85">
        <f t="shared" si="125"/>
        <v>0</v>
      </c>
      <c r="BK768" s="85"/>
      <c r="BL768" s="85"/>
      <c r="BM768" s="85"/>
      <c r="BN768" s="86"/>
      <c r="BO768">
        <f t="shared" si="128"/>
        <v>0</v>
      </c>
      <c r="BQ768">
        <f t="shared" si="124"/>
        <v>0</v>
      </c>
    </row>
    <row r="769" spans="1:69" ht="15" hidden="1" customHeight="1" x14ac:dyDescent="0.2">
      <c r="A769" s="3"/>
      <c r="B769" s="73"/>
      <c r="C769" s="74"/>
      <c r="D769" s="74"/>
      <c r="E769" s="74"/>
      <c r="F769" s="31">
        <f t="shared" si="129"/>
        <v>0</v>
      </c>
      <c r="G769" s="13"/>
      <c r="H769" s="4"/>
      <c r="I769" s="97">
        <f>BABSIN!G769</f>
        <v>0</v>
      </c>
      <c r="J769" s="97"/>
      <c r="K769" s="97"/>
      <c r="L769" s="97"/>
      <c r="M769" s="97"/>
      <c r="N769" s="97"/>
      <c r="O769" s="97"/>
      <c r="P769" s="97"/>
      <c r="Q769" s="97"/>
      <c r="R769" s="97"/>
      <c r="S769" s="97"/>
      <c r="T769" s="97"/>
      <c r="U769" s="97"/>
      <c r="V769" s="97"/>
      <c r="W769" s="98">
        <f>BABSIN!U769</f>
        <v>0</v>
      </c>
      <c r="X769" s="98"/>
      <c r="Y769" s="98"/>
      <c r="Z769" s="68"/>
      <c r="AA769" s="68"/>
      <c r="AB769" s="68"/>
      <c r="AC769" s="68"/>
      <c r="AD769" s="81"/>
      <c r="AE769" s="81"/>
      <c r="AF769" s="81"/>
      <c r="AG769" s="81"/>
      <c r="AH769" s="81"/>
      <c r="AI769" s="81">
        <f t="shared" si="126"/>
        <v>0</v>
      </c>
      <c r="AJ769" s="81"/>
      <c r="AK769" s="81"/>
      <c r="AL769" s="81"/>
      <c r="AM769" s="81"/>
      <c r="AN769" s="81"/>
      <c r="AO769" s="77">
        <f>IF(BABSIN!X769=0,,BABSIN!X769)</f>
        <v>0</v>
      </c>
      <c r="AP769" s="77"/>
      <c r="AQ769" s="77"/>
      <c r="AR769" s="77"/>
      <c r="AS769" s="77"/>
      <c r="AT769" s="77"/>
      <c r="AU769" s="77">
        <f t="shared" si="127"/>
        <v>0</v>
      </c>
      <c r="AV769" s="77"/>
      <c r="AW769" s="77"/>
      <c r="AX769" s="77"/>
      <c r="AY769" s="77"/>
      <c r="AZ769" s="77"/>
      <c r="BA769" s="99">
        <f t="shared" si="130"/>
        <v>0</v>
      </c>
      <c r="BB769" s="100"/>
      <c r="BC769" s="100"/>
      <c r="BD769" s="101"/>
      <c r="BE769" s="102">
        <f t="shared" si="131"/>
        <v>0</v>
      </c>
      <c r="BF769" s="103"/>
      <c r="BG769" s="104"/>
      <c r="BH769" s="6">
        <f t="shared" si="132"/>
        <v>0</v>
      </c>
      <c r="BI769" s="6">
        <f t="shared" si="123"/>
        <v>0</v>
      </c>
      <c r="BJ769" s="85">
        <f t="shared" si="125"/>
        <v>0</v>
      </c>
      <c r="BK769" s="85"/>
      <c r="BL769" s="85"/>
      <c r="BM769" s="85"/>
      <c r="BN769" s="86"/>
      <c r="BO769">
        <f t="shared" si="128"/>
        <v>0</v>
      </c>
      <c r="BQ769">
        <f t="shared" si="124"/>
        <v>0</v>
      </c>
    </row>
    <row r="770" spans="1:69" ht="15" hidden="1" customHeight="1" x14ac:dyDescent="0.2">
      <c r="A770" s="3"/>
      <c r="B770" s="73"/>
      <c r="C770" s="74"/>
      <c r="D770" s="74"/>
      <c r="E770" s="74"/>
      <c r="F770" s="31">
        <f t="shared" si="129"/>
        <v>0</v>
      </c>
      <c r="G770" s="13"/>
      <c r="H770" s="4"/>
      <c r="I770" s="97">
        <f>BABSIN!G770</f>
        <v>0</v>
      </c>
      <c r="J770" s="97"/>
      <c r="K770" s="97"/>
      <c r="L770" s="97"/>
      <c r="M770" s="97"/>
      <c r="N770" s="97"/>
      <c r="O770" s="97"/>
      <c r="P770" s="97"/>
      <c r="Q770" s="97"/>
      <c r="R770" s="97"/>
      <c r="S770" s="97"/>
      <c r="T770" s="97"/>
      <c r="U770" s="97"/>
      <c r="V770" s="97"/>
      <c r="W770" s="98">
        <f>BABSIN!U770</f>
        <v>0</v>
      </c>
      <c r="X770" s="98"/>
      <c r="Y770" s="98"/>
      <c r="Z770" s="68"/>
      <c r="AA770" s="68"/>
      <c r="AB770" s="68"/>
      <c r="AC770" s="68"/>
      <c r="AD770" s="81"/>
      <c r="AE770" s="81"/>
      <c r="AF770" s="81"/>
      <c r="AG770" s="81"/>
      <c r="AH770" s="81"/>
      <c r="AI770" s="81">
        <f t="shared" si="126"/>
        <v>0</v>
      </c>
      <c r="AJ770" s="81"/>
      <c r="AK770" s="81"/>
      <c r="AL770" s="81"/>
      <c r="AM770" s="81"/>
      <c r="AN770" s="81"/>
      <c r="AO770" s="77">
        <f>IF(BABSIN!X770=0,,BABSIN!X770)</f>
        <v>0</v>
      </c>
      <c r="AP770" s="77"/>
      <c r="AQ770" s="77"/>
      <c r="AR770" s="77"/>
      <c r="AS770" s="77"/>
      <c r="AT770" s="77"/>
      <c r="AU770" s="77">
        <f t="shared" si="127"/>
        <v>0</v>
      </c>
      <c r="AV770" s="77"/>
      <c r="AW770" s="77"/>
      <c r="AX770" s="77"/>
      <c r="AY770" s="77"/>
      <c r="AZ770" s="77"/>
      <c r="BA770" s="99">
        <f t="shared" si="130"/>
        <v>0</v>
      </c>
      <c r="BB770" s="100"/>
      <c r="BC770" s="100"/>
      <c r="BD770" s="101"/>
      <c r="BE770" s="102">
        <f t="shared" si="131"/>
        <v>0</v>
      </c>
      <c r="BF770" s="103"/>
      <c r="BG770" s="104"/>
      <c r="BH770" s="6">
        <f t="shared" si="132"/>
        <v>0</v>
      </c>
      <c r="BI770" s="6">
        <f t="shared" si="123"/>
        <v>0</v>
      </c>
      <c r="BJ770" s="85">
        <f t="shared" si="125"/>
        <v>0</v>
      </c>
      <c r="BK770" s="85"/>
      <c r="BL770" s="85"/>
      <c r="BM770" s="85"/>
      <c r="BN770" s="86"/>
      <c r="BO770">
        <f t="shared" si="128"/>
        <v>0</v>
      </c>
      <c r="BQ770">
        <f t="shared" si="124"/>
        <v>0</v>
      </c>
    </row>
    <row r="771" spans="1:69" ht="15" hidden="1" customHeight="1" x14ac:dyDescent="0.2">
      <c r="A771" s="3"/>
      <c r="B771" s="73"/>
      <c r="C771" s="74"/>
      <c r="D771" s="74"/>
      <c r="E771" s="74"/>
      <c r="F771" s="31">
        <f t="shared" si="129"/>
        <v>0</v>
      </c>
      <c r="G771" s="13"/>
      <c r="H771" s="4"/>
      <c r="I771" s="97">
        <f>BABSIN!G771</f>
        <v>0</v>
      </c>
      <c r="J771" s="97"/>
      <c r="K771" s="97"/>
      <c r="L771" s="97"/>
      <c r="M771" s="97"/>
      <c r="N771" s="97"/>
      <c r="O771" s="97"/>
      <c r="P771" s="97"/>
      <c r="Q771" s="97"/>
      <c r="R771" s="97"/>
      <c r="S771" s="97"/>
      <c r="T771" s="97"/>
      <c r="U771" s="97"/>
      <c r="V771" s="97"/>
      <c r="W771" s="98">
        <f>BABSIN!U771</f>
        <v>0</v>
      </c>
      <c r="X771" s="98"/>
      <c r="Y771" s="98"/>
      <c r="Z771" s="68"/>
      <c r="AA771" s="68"/>
      <c r="AB771" s="68"/>
      <c r="AC771" s="68"/>
      <c r="AD771" s="81"/>
      <c r="AE771" s="81"/>
      <c r="AF771" s="81"/>
      <c r="AG771" s="81"/>
      <c r="AH771" s="81"/>
      <c r="AI771" s="81">
        <f t="shared" si="126"/>
        <v>0</v>
      </c>
      <c r="AJ771" s="81"/>
      <c r="AK771" s="81"/>
      <c r="AL771" s="81"/>
      <c r="AM771" s="81"/>
      <c r="AN771" s="81"/>
      <c r="AO771" s="77">
        <f>IF(BABSIN!X771=0,,BABSIN!X771)</f>
        <v>0</v>
      </c>
      <c r="AP771" s="77"/>
      <c r="AQ771" s="77"/>
      <c r="AR771" s="77"/>
      <c r="AS771" s="77"/>
      <c r="AT771" s="77"/>
      <c r="AU771" s="77">
        <f t="shared" si="127"/>
        <v>0</v>
      </c>
      <c r="AV771" s="77"/>
      <c r="AW771" s="77"/>
      <c r="AX771" s="77"/>
      <c r="AY771" s="77"/>
      <c r="AZ771" s="77"/>
      <c r="BA771" s="99">
        <f t="shared" si="130"/>
        <v>0</v>
      </c>
      <c r="BB771" s="100"/>
      <c r="BC771" s="100"/>
      <c r="BD771" s="101"/>
      <c r="BE771" s="102">
        <f t="shared" si="131"/>
        <v>0</v>
      </c>
      <c r="BF771" s="103"/>
      <c r="BG771" s="104"/>
      <c r="BH771" s="6">
        <f t="shared" si="132"/>
        <v>0</v>
      </c>
      <c r="BI771" s="6">
        <f t="shared" si="123"/>
        <v>0</v>
      </c>
      <c r="BJ771" s="85">
        <f t="shared" si="125"/>
        <v>0</v>
      </c>
      <c r="BK771" s="85"/>
      <c r="BL771" s="85"/>
      <c r="BM771" s="85"/>
      <c r="BN771" s="86"/>
      <c r="BO771">
        <f t="shared" si="128"/>
        <v>0</v>
      </c>
      <c r="BQ771">
        <f t="shared" si="124"/>
        <v>0</v>
      </c>
    </row>
    <row r="772" spans="1:69" ht="15" hidden="1" customHeight="1" x14ac:dyDescent="0.2">
      <c r="A772" s="3"/>
      <c r="B772" s="73"/>
      <c r="C772" s="74"/>
      <c r="D772" s="74"/>
      <c r="E772" s="74"/>
      <c r="F772" s="31">
        <f t="shared" si="129"/>
        <v>0</v>
      </c>
      <c r="G772" s="13"/>
      <c r="H772" s="4"/>
      <c r="I772" s="97">
        <f>BABSIN!G772</f>
        <v>0</v>
      </c>
      <c r="J772" s="97"/>
      <c r="K772" s="97"/>
      <c r="L772" s="97"/>
      <c r="M772" s="97"/>
      <c r="N772" s="97"/>
      <c r="O772" s="97"/>
      <c r="P772" s="97"/>
      <c r="Q772" s="97"/>
      <c r="R772" s="97"/>
      <c r="S772" s="97"/>
      <c r="T772" s="97"/>
      <c r="U772" s="97"/>
      <c r="V772" s="97"/>
      <c r="W772" s="98">
        <f>BABSIN!U772</f>
        <v>0</v>
      </c>
      <c r="X772" s="98"/>
      <c r="Y772" s="98"/>
      <c r="Z772" s="68"/>
      <c r="AA772" s="68"/>
      <c r="AB772" s="68"/>
      <c r="AC772" s="68"/>
      <c r="AD772" s="81"/>
      <c r="AE772" s="81"/>
      <c r="AF772" s="81"/>
      <c r="AG772" s="81"/>
      <c r="AH772" s="81"/>
      <c r="AI772" s="81">
        <f t="shared" si="126"/>
        <v>0</v>
      </c>
      <c r="AJ772" s="81"/>
      <c r="AK772" s="81"/>
      <c r="AL772" s="81"/>
      <c r="AM772" s="81"/>
      <c r="AN772" s="81"/>
      <c r="AO772" s="77">
        <f>IF(BABSIN!X772=0,,BABSIN!X772)</f>
        <v>0</v>
      </c>
      <c r="AP772" s="77"/>
      <c r="AQ772" s="77"/>
      <c r="AR772" s="77"/>
      <c r="AS772" s="77"/>
      <c r="AT772" s="77"/>
      <c r="AU772" s="77">
        <f t="shared" si="127"/>
        <v>0</v>
      </c>
      <c r="AV772" s="77"/>
      <c r="AW772" s="77"/>
      <c r="AX772" s="77"/>
      <c r="AY772" s="77"/>
      <c r="AZ772" s="77"/>
      <c r="BA772" s="99">
        <f t="shared" si="130"/>
        <v>0</v>
      </c>
      <c r="BB772" s="100"/>
      <c r="BC772" s="100"/>
      <c r="BD772" s="101"/>
      <c r="BE772" s="102">
        <f t="shared" si="131"/>
        <v>0</v>
      </c>
      <c r="BF772" s="103"/>
      <c r="BG772" s="104"/>
      <c r="BH772" s="6">
        <f t="shared" si="132"/>
        <v>0</v>
      </c>
      <c r="BI772" s="6">
        <f t="shared" ref="BI772:BI835" si="133">IF(A772="S",BJ772,)</f>
        <v>0</v>
      </c>
      <c r="BJ772" s="85">
        <f t="shared" si="125"/>
        <v>0</v>
      </c>
      <c r="BK772" s="85"/>
      <c r="BL772" s="85"/>
      <c r="BM772" s="85"/>
      <c r="BN772" s="86"/>
      <c r="BO772">
        <f t="shared" si="128"/>
        <v>0</v>
      </c>
      <c r="BQ772">
        <f t="shared" si="124"/>
        <v>0</v>
      </c>
    </row>
    <row r="773" spans="1:69" ht="15" hidden="1" customHeight="1" x14ac:dyDescent="0.2">
      <c r="A773" s="3"/>
      <c r="B773" s="73"/>
      <c r="C773" s="74"/>
      <c r="D773" s="74"/>
      <c r="E773" s="74"/>
      <c r="F773" s="31">
        <f t="shared" si="129"/>
        <v>0</v>
      </c>
      <c r="G773" s="13"/>
      <c r="H773" s="4"/>
      <c r="I773" s="97">
        <f>BABSIN!G773</f>
        <v>0</v>
      </c>
      <c r="J773" s="97"/>
      <c r="K773" s="97"/>
      <c r="L773" s="97"/>
      <c r="M773" s="97"/>
      <c r="N773" s="97"/>
      <c r="O773" s="97"/>
      <c r="P773" s="97"/>
      <c r="Q773" s="97"/>
      <c r="R773" s="97"/>
      <c r="S773" s="97"/>
      <c r="T773" s="97"/>
      <c r="U773" s="97"/>
      <c r="V773" s="97"/>
      <c r="W773" s="98">
        <f>BABSIN!U773</f>
        <v>0</v>
      </c>
      <c r="X773" s="98"/>
      <c r="Y773" s="98"/>
      <c r="Z773" s="68"/>
      <c r="AA773" s="68"/>
      <c r="AB773" s="68"/>
      <c r="AC773" s="68"/>
      <c r="AD773" s="81"/>
      <c r="AE773" s="81"/>
      <c r="AF773" s="81"/>
      <c r="AG773" s="81"/>
      <c r="AH773" s="81"/>
      <c r="AI773" s="81">
        <f t="shared" si="126"/>
        <v>0</v>
      </c>
      <c r="AJ773" s="81"/>
      <c r="AK773" s="81"/>
      <c r="AL773" s="81"/>
      <c r="AM773" s="81"/>
      <c r="AN773" s="81"/>
      <c r="AO773" s="77">
        <f>IF(BABSIN!X773=0,,BABSIN!X773)</f>
        <v>0</v>
      </c>
      <c r="AP773" s="77"/>
      <c r="AQ773" s="77"/>
      <c r="AR773" s="77"/>
      <c r="AS773" s="77"/>
      <c r="AT773" s="77"/>
      <c r="AU773" s="77">
        <f t="shared" si="127"/>
        <v>0</v>
      </c>
      <c r="AV773" s="77"/>
      <c r="AW773" s="77"/>
      <c r="AX773" s="77"/>
      <c r="AY773" s="77"/>
      <c r="AZ773" s="77"/>
      <c r="BA773" s="99">
        <f t="shared" si="130"/>
        <v>0</v>
      </c>
      <c r="BB773" s="100"/>
      <c r="BC773" s="100"/>
      <c r="BD773" s="101"/>
      <c r="BE773" s="102">
        <f t="shared" si="131"/>
        <v>0</v>
      </c>
      <c r="BF773" s="103"/>
      <c r="BG773" s="104"/>
      <c r="BH773" s="6">
        <f t="shared" si="132"/>
        <v>0</v>
      </c>
      <c r="BI773" s="6">
        <f t="shared" si="133"/>
        <v>0</v>
      </c>
      <c r="BJ773" s="85">
        <f t="shared" si="125"/>
        <v>0</v>
      </c>
      <c r="BK773" s="85"/>
      <c r="BL773" s="85"/>
      <c r="BM773" s="85"/>
      <c r="BN773" s="86"/>
      <c r="BO773">
        <f t="shared" si="128"/>
        <v>0</v>
      </c>
      <c r="BQ773">
        <f t="shared" si="124"/>
        <v>0</v>
      </c>
    </row>
    <row r="774" spans="1:69" ht="15" hidden="1" customHeight="1" x14ac:dyDescent="0.2">
      <c r="A774" s="3"/>
      <c r="B774" s="73"/>
      <c r="C774" s="74"/>
      <c r="D774" s="74"/>
      <c r="E774" s="74"/>
      <c r="F774" s="31">
        <f t="shared" si="129"/>
        <v>0</v>
      </c>
      <c r="G774" s="13"/>
      <c r="H774" s="4"/>
      <c r="I774" s="97">
        <f>BABSIN!G774</f>
        <v>0</v>
      </c>
      <c r="J774" s="97"/>
      <c r="K774" s="97"/>
      <c r="L774" s="97"/>
      <c r="M774" s="97"/>
      <c r="N774" s="97"/>
      <c r="O774" s="97"/>
      <c r="P774" s="97"/>
      <c r="Q774" s="97"/>
      <c r="R774" s="97"/>
      <c r="S774" s="97"/>
      <c r="T774" s="97"/>
      <c r="U774" s="97"/>
      <c r="V774" s="97"/>
      <c r="W774" s="98">
        <f>BABSIN!U774</f>
        <v>0</v>
      </c>
      <c r="X774" s="98"/>
      <c r="Y774" s="98"/>
      <c r="Z774" s="68"/>
      <c r="AA774" s="68"/>
      <c r="AB774" s="68"/>
      <c r="AC774" s="68"/>
      <c r="AD774" s="81"/>
      <c r="AE774" s="81"/>
      <c r="AF774" s="81"/>
      <c r="AG774" s="81"/>
      <c r="AH774" s="81"/>
      <c r="AI774" s="81">
        <f t="shared" si="126"/>
        <v>0</v>
      </c>
      <c r="AJ774" s="81"/>
      <c r="AK774" s="81"/>
      <c r="AL774" s="81"/>
      <c r="AM774" s="81"/>
      <c r="AN774" s="81"/>
      <c r="AO774" s="77">
        <f>IF(BABSIN!X774=0,,BABSIN!X774)</f>
        <v>0</v>
      </c>
      <c r="AP774" s="77"/>
      <c r="AQ774" s="77"/>
      <c r="AR774" s="77"/>
      <c r="AS774" s="77"/>
      <c r="AT774" s="77"/>
      <c r="AU774" s="77">
        <f t="shared" si="127"/>
        <v>0</v>
      </c>
      <c r="AV774" s="77"/>
      <c r="AW774" s="77"/>
      <c r="AX774" s="77"/>
      <c r="AY774" s="77"/>
      <c r="AZ774" s="77"/>
      <c r="BA774" s="99">
        <f t="shared" si="130"/>
        <v>0</v>
      </c>
      <c r="BB774" s="100"/>
      <c r="BC774" s="100"/>
      <c r="BD774" s="101"/>
      <c r="BE774" s="102">
        <f t="shared" si="131"/>
        <v>0</v>
      </c>
      <c r="BF774" s="103"/>
      <c r="BG774" s="104"/>
      <c r="BH774" s="6">
        <f t="shared" si="132"/>
        <v>0</v>
      </c>
      <c r="BI774" s="6">
        <f t="shared" si="133"/>
        <v>0</v>
      </c>
      <c r="BJ774" s="85">
        <f t="shared" si="125"/>
        <v>0</v>
      </c>
      <c r="BK774" s="85"/>
      <c r="BL774" s="85"/>
      <c r="BM774" s="85"/>
      <c r="BN774" s="86"/>
      <c r="BO774">
        <f t="shared" si="128"/>
        <v>0</v>
      </c>
      <c r="BQ774">
        <f t="shared" si="124"/>
        <v>0</v>
      </c>
    </row>
    <row r="775" spans="1:69" ht="15" hidden="1" customHeight="1" x14ac:dyDescent="0.2">
      <c r="A775" s="3"/>
      <c r="B775" s="73"/>
      <c r="C775" s="74"/>
      <c r="D775" s="74"/>
      <c r="E775" s="74"/>
      <c r="F775" s="31">
        <f t="shared" si="129"/>
        <v>0</v>
      </c>
      <c r="G775" s="13"/>
      <c r="H775" s="4"/>
      <c r="I775" s="97">
        <f>BABSIN!G775</f>
        <v>0</v>
      </c>
      <c r="J775" s="97"/>
      <c r="K775" s="97"/>
      <c r="L775" s="97"/>
      <c r="M775" s="97"/>
      <c r="N775" s="97"/>
      <c r="O775" s="97"/>
      <c r="P775" s="97"/>
      <c r="Q775" s="97"/>
      <c r="R775" s="97"/>
      <c r="S775" s="97"/>
      <c r="T775" s="97"/>
      <c r="U775" s="97"/>
      <c r="V775" s="97"/>
      <c r="W775" s="98">
        <f>BABSIN!U775</f>
        <v>0</v>
      </c>
      <c r="X775" s="98"/>
      <c r="Y775" s="98"/>
      <c r="Z775" s="68"/>
      <c r="AA775" s="68"/>
      <c r="AB775" s="68"/>
      <c r="AC775" s="68"/>
      <c r="AD775" s="81"/>
      <c r="AE775" s="81"/>
      <c r="AF775" s="81"/>
      <c r="AG775" s="81"/>
      <c r="AH775" s="81"/>
      <c r="AI775" s="81">
        <f t="shared" si="126"/>
        <v>0</v>
      </c>
      <c r="AJ775" s="81"/>
      <c r="AK775" s="81"/>
      <c r="AL775" s="81"/>
      <c r="AM775" s="81"/>
      <c r="AN775" s="81"/>
      <c r="AO775" s="77">
        <f>IF(BABSIN!X775=0,,BABSIN!X775)</f>
        <v>0</v>
      </c>
      <c r="AP775" s="77"/>
      <c r="AQ775" s="77"/>
      <c r="AR775" s="77"/>
      <c r="AS775" s="77"/>
      <c r="AT775" s="77"/>
      <c r="AU775" s="77">
        <f t="shared" si="127"/>
        <v>0</v>
      </c>
      <c r="AV775" s="77"/>
      <c r="AW775" s="77"/>
      <c r="AX775" s="77"/>
      <c r="AY775" s="77"/>
      <c r="AZ775" s="77"/>
      <c r="BA775" s="99">
        <f t="shared" si="130"/>
        <v>0</v>
      </c>
      <c r="BB775" s="100"/>
      <c r="BC775" s="100"/>
      <c r="BD775" s="101"/>
      <c r="BE775" s="102">
        <f t="shared" si="131"/>
        <v>0</v>
      </c>
      <c r="BF775" s="103"/>
      <c r="BG775" s="104"/>
      <c r="BH775" s="6">
        <f t="shared" si="132"/>
        <v>0</v>
      </c>
      <c r="BI775" s="6">
        <f t="shared" si="133"/>
        <v>0</v>
      </c>
      <c r="BJ775" s="85">
        <f t="shared" si="125"/>
        <v>0</v>
      </c>
      <c r="BK775" s="85"/>
      <c r="BL775" s="85"/>
      <c r="BM775" s="85"/>
      <c r="BN775" s="86"/>
      <c r="BO775">
        <f t="shared" si="128"/>
        <v>0</v>
      </c>
      <c r="BQ775">
        <f t="shared" si="124"/>
        <v>0</v>
      </c>
    </row>
    <row r="776" spans="1:69" ht="15" hidden="1" customHeight="1" x14ac:dyDescent="0.2">
      <c r="A776" s="3"/>
      <c r="B776" s="73"/>
      <c r="C776" s="74"/>
      <c r="D776" s="74"/>
      <c r="E776" s="74"/>
      <c r="F776" s="31">
        <f t="shared" si="129"/>
        <v>0</v>
      </c>
      <c r="G776" s="13"/>
      <c r="H776" s="4"/>
      <c r="I776" s="97">
        <f>BABSIN!G776</f>
        <v>0</v>
      </c>
      <c r="J776" s="97"/>
      <c r="K776" s="97"/>
      <c r="L776" s="97"/>
      <c r="M776" s="97"/>
      <c r="N776" s="97"/>
      <c r="O776" s="97"/>
      <c r="P776" s="97"/>
      <c r="Q776" s="97"/>
      <c r="R776" s="97"/>
      <c r="S776" s="97"/>
      <c r="T776" s="97"/>
      <c r="U776" s="97"/>
      <c r="V776" s="97"/>
      <c r="W776" s="98">
        <f>BABSIN!U776</f>
        <v>0</v>
      </c>
      <c r="X776" s="98"/>
      <c r="Y776" s="98"/>
      <c r="Z776" s="68"/>
      <c r="AA776" s="68"/>
      <c r="AB776" s="68"/>
      <c r="AC776" s="68"/>
      <c r="AD776" s="81"/>
      <c r="AE776" s="81"/>
      <c r="AF776" s="81"/>
      <c r="AG776" s="81"/>
      <c r="AH776" s="81"/>
      <c r="AI776" s="81">
        <f t="shared" si="126"/>
        <v>0</v>
      </c>
      <c r="AJ776" s="81"/>
      <c r="AK776" s="81"/>
      <c r="AL776" s="81"/>
      <c r="AM776" s="81"/>
      <c r="AN776" s="81"/>
      <c r="AO776" s="77">
        <f>IF(BABSIN!X776=0,,BABSIN!X776)</f>
        <v>0</v>
      </c>
      <c r="AP776" s="77"/>
      <c r="AQ776" s="77"/>
      <c r="AR776" s="77"/>
      <c r="AS776" s="77"/>
      <c r="AT776" s="77"/>
      <c r="AU776" s="77">
        <f t="shared" si="127"/>
        <v>0</v>
      </c>
      <c r="AV776" s="77"/>
      <c r="AW776" s="77"/>
      <c r="AX776" s="77"/>
      <c r="AY776" s="77"/>
      <c r="AZ776" s="77"/>
      <c r="BA776" s="99">
        <f t="shared" si="130"/>
        <v>0</v>
      </c>
      <c r="BB776" s="100"/>
      <c r="BC776" s="100"/>
      <c r="BD776" s="101"/>
      <c r="BE776" s="102">
        <f t="shared" si="131"/>
        <v>0</v>
      </c>
      <c r="BF776" s="103"/>
      <c r="BG776" s="104"/>
      <c r="BH776" s="6">
        <f t="shared" si="132"/>
        <v>0</v>
      </c>
      <c r="BI776" s="6">
        <f t="shared" si="133"/>
        <v>0</v>
      </c>
      <c r="BJ776" s="85">
        <f t="shared" si="125"/>
        <v>0</v>
      </c>
      <c r="BK776" s="85"/>
      <c r="BL776" s="85"/>
      <c r="BM776" s="85"/>
      <c r="BN776" s="86"/>
      <c r="BO776">
        <f t="shared" si="128"/>
        <v>0</v>
      </c>
      <c r="BQ776">
        <f t="shared" si="124"/>
        <v>0</v>
      </c>
    </row>
    <row r="777" spans="1:69" ht="15" hidden="1" customHeight="1" x14ac:dyDescent="0.2">
      <c r="A777" s="3"/>
      <c r="B777" s="73"/>
      <c r="C777" s="74"/>
      <c r="D777" s="74"/>
      <c r="E777" s="74"/>
      <c r="F777" s="31">
        <f t="shared" si="129"/>
        <v>0</v>
      </c>
      <c r="G777" s="13"/>
      <c r="H777" s="4"/>
      <c r="I777" s="97">
        <f>BABSIN!G777</f>
        <v>0</v>
      </c>
      <c r="J777" s="97"/>
      <c r="K777" s="97"/>
      <c r="L777" s="97"/>
      <c r="M777" s="97"/>
      <c r="N777" s="97"/>
      <c r="O777" s="97"/>
      <c r="P777" s="97"/>
      <c r="Q777" s="97"/>
      <c r="R777" s="97"/>
      <c r="S777" s="97"/>
      <c r="T777" s="97"/>
      <c r="U777" s="97"/>
      <c r="V777" s="97"/>
      <c r="W777" s="98">
        <f>BABSIN!U777</f>
        <v>0</v>
      </c>
      <c r="X777" s="98"/>
      <c r="Y777" s="98"/>
      <c r="Z777" s="68"/>
      <c r="AA777" s="68"/>
      <c r="AB777" s="68"/>
      <c r="AC777" s="68"/>
      <c r="AD777" s="81"/>
      <c r="AE777" s="81"/>
      <c r="AF777" s="81"/>
      <c r="AG777" s="81"/>
      <c r="AH777" s="81"/>
      <c r="AI777" s="81">
        <f t="shared" si="126"/>
        <v>0</v>
      </c>
      <c r="AJ777" s="81"/>
      <c r="AK777" s="81"/>
      <c r="AL777" s="81"/>
      <c r="AM777" s="81"/>
      <c r="AN777" s="81"/>
      <c r="AO777" s="77">
        <f>IF(BABSIN!X777=0,,BABSIN!X777)</f>
        <v>0</v>
      </c>
      <c r="AP777" s="77"/>
      <c r="AQ777" s="77"/>
      <c r="AR777" s="77"/>
      <c r="AS777" s="77"/>
      <c r="AT777" s="77"/>
      <c r="AU777" s="77">
        <f t="shared" si="127"/>
        <v>0</v>
      </c>
      <c r="AV777" s="77"/>
      <c r="AW777" s="77"/>
      <c r="AX777" s="77"/>
      <c r="AY777" s="77"/>
      <c r="AZ777" s="77"/>
      <c r="BA777" s="99">
        <f t="shared" si="130"/>
        <v>0</v>
      </c>
      <c r="BB777" s="100"/>
      <c r="BC777" s="100"/>
      <c r="BD777" s="101"/>
      <c r="BE777" s="102">
        <f t="shared" si="131"/>
        <v>0</v>
      </c>
      <c r="BF777" s="103"/>
      <c r="BG777" s="104"/>
      <c r="BH777" s="6">
        <f t="shared" si="132"/>
        <v>0</v>
      </c>
      <c r="BI777" s="6">
        <f t="shared" si="133"/>
        <v>0</v>
      </c>
      <c r="BJ777" s="85">
        <f t="shared" si="125"/>
        <v>0</v>
      </c>
      <c r="BK777" s="85"/>
      <c r="BL777" s="85"/>
      <c r="BM777" s="85"/>
      <c r="BN777" s="86"/>
      <c r="BO777">
        <f t="shared" si="128"/>
        <v>0</v>
      </c>
      <c r="BQ777">
        <f t="shared" si="124"/>
        <v>0</v>
      </c>
    </row>
    <row r="778" spans="1:69" ht="15" hidden="1" customHeight="1" x14ac:dyDescent="0.2">
      <c r="A778" s="3"/>
      <c r="B778" s="73"/>
      <c r="C778" s="74"/>
      <c r="D778" s="74"/>
      <c r="E778" s="74"/>
      <c r="F778" s="31">
        <f t="shared" si="129"/>
        <v>0</v>
      </c>
      <c r="G778" s="13"/>
      <c r="H778" s="4"/>
      <c r="I778" s="97">
        <f>BABSIN!G778</f>
        <v>0</v>
      </c>
      <c r="J778" s="97"/>
      <c r="K778" s="97"/>
      <c r="L778" s="97"/>
      <c r="M778" s="97"/>
      <c r="N778" s="97"/>
      <c r="O778" s="97"/>
      <c r="P778" s="97"/>
      <c r="Q778" s="97"/>
      <c r="R778" s="97"/>
      <c r="S778" s="97"/>
      <c r="T778" s="97"/>
      <c r="U778" s="97"/>
      <c r="V778" s="97"/>
      <c r="W778" s="98">
        <f>BABSIN!U778</f>
        <v>0</v>
      </c>
      <c r="X778" s="98"/>
      <c r="Y778" s="98"/>
      <c r="Z778" s="68"/>
      <c r="AA778" s="68"/>
      <c r="AB778" s="68"/>
      <c r="AC778" s="68"/>
      <c r="AD778" s="81"/>
      <c r="AE778" s="81"/>
      <c r="AF778" s="81"/>
      <c r="AG778" s="81"/>
      <c r="AH778" s="81"/>
      <c r="AI778" s="81">
        <f t="shared" si="126"/>
        <v>0</v>
      </c>
      <c r="AJ778" s="81"/>
      <c r="AK778" s="81"/>
      <c r="AL778" s="81"/>
      <c r="AM778" s="81"/>
      <c r="AN778" s="81"/>
      <c r="AO778" s="77">
        <f>IF(BABSIN!X778=0,,BABSIN!X778)</f>
        <v>0</v>
      </c>
      <c r="AP778" s="77"/>
      <c r="AQ778" s="77"/>
      <c r="AR778" s="77"/>
      <c r="AS778" s="77"/>
      <c r="AT778" s="77"/>
      <c r="AU778" s="77">
        <f t="shared" si="127"/>
        <v>0</v>
      </c>
      <c r="AV778" s="77"/>
      <c r="AW778" s="77"/>
      <c r="AX778" s="77"/>
      <c r="AY778" s="77"/>
      <c r="AZ778" s="77"/>
      <c r="BA778" s="99">
        <f t="shared" si="130"/>
        <v>0</v>
      </c>
      <c r="BB778" s="100"/>
      <c r="BC778" s="100"/>
      <c r="BD778" s="101"/>
      <c r="BE778" s="102">
        <f t="shared" si="131"/>
        <v>0</v>
      </c>
      <c r="BF778" s="103"/>
      <c r="BG778" s="104"/>
      <c r="BH778" s="6">
        <f t="shared" si="132"/>
        <v>0</v>
      </c>
      <c r="BI778" s="6">
        <f t="shared" si="133"/>
        <v>0</v>
      </c>
      <c r="BJ778" s="85">
        <f t="shared" si="125"/>
        <v>0</v>
      </c>
      <c r="BK778" s="85"/>
      <c r="BL778" s="85"/>
      <c r="BM778" s="85"/>
      <c r="BN778" s="86"/>
      <c r="BO778">
        <f t="shared" si="128"/>
        <v>0</v>
      </c>
      <c r="BQ778">
        <f t="shared" si="124"/>
        <v>0</v>
      </c>
    </row>
    <row r="779" spans="1:69" ht="15" hidden="1" customHeight="1" x14ac:dyDescent="0.2">
      <c r="A779" s="3"/>
      <c r="B779" s="73"/>
      <c r="C779" s="74"/>
      <c r="D779" s="74"/>
      <c r="E779" s="74"/>
      <c r="F779" s="31">
        <f t="shared" si="129"/>
        <v>0</v>
      </c>
      <c r="G779" s="13"/>
      <c r="H779" s="4"/>
      <c r="I779" s="97">
        <f>BABSIN!G779</f>
        <v>0</v>
      </c>
      <c r="J779" s="97"/>
      <c r="K779" s="97"/>
      <c r="L779" s="97"/>
      <c r="M779" s="97"/>
      <c r="N779" s="97"/>
      <c r="O779" s="97"/>
      <c r="P779" s="97"/>
      <c r="Q779" s="97"/>
      <c r="R779" s="97"/>
      <c r="S779" s="97"/>
      <c r="T779" s="97"/>
      <c r="U779" s="97"/>
      <c r="V779" s="97"/>
      <c r="W779" s="98">
        <f>BABSIN!U779</f>
        <v>0</v>
      </c>
      <c r="X779" s="98"/>
      <c r="Y779" s="98"/>
      <c r="Z779" s="68"/>
      <c r="AA779" s="68"/>
      <c r="AB779" s="68"/>
      <c r="AC779" s="68"/>
      <c r="AD779" s="81"/>
      <c r="AE779" s="81"/>
      <c r="AF779" s="81"/>
      <c r="AG779" s="81"/>
      <c r="AH779" s="81"/>
      <c r="AI779" s="81">
        <f t="shared" si="126"/>
        <v>0</v>
      </c>
      <c r="AJ779" s="81"/>
      <c r="AK779" s="81"/>
      <c r="AL779" s="81"/>
      <c r="AM779" s="81"/>
      <c r="AN779" s="81"/>
      <c r="AO779" s="77">
        <f>IF(BABSIN!X779=0,,BABSIN!X779)</f>
        <v>0</v>
      </c>
      <c r="AP779" s="77"/>
      <c r="AQ779" s="77"/>
      <c r="AR779" s="77"/>
      <c r="AS779" s="77"/>
      <c r="AT779" s="77"/>
      <c r="AU779" s="77">
        <f t="shared" si="127"/>
        <v>0</v>
      </c>
      <c r="AV779" s="77"/>
      <c r="AW779" s="77"/>
      <c r="AX779" s="77"/>
      <c r="AY779" s="77"/>
      <c r="AZ779" s="77"/>
      <c r="BA779" s="99">
        <f t="shared" si="130"/>
        <v>0</v>
      </c>
      <c r="BB779" s="100"/>
      <c r="BC779" s="100"/>
      <c r="BD779" s="101"/>
      <c r="BE779" s="102">
        <f t="shared" si="131"/>
        <v>0</v>
      </c>
      <c r="BF779" s="103"/>
      <c r="BG779" s="104"/>
      <c r="BH779" s="6">
        <f t="shared" si="132"/>
        <v>0</v>
      </c>
      <c r="BI779" s="6">
        <f t="shared" si="133"/>
        <v>0</v>
      </c>
      <c r="BJ779" s="85">
        <f t="shared" si="125"/>
        <v>0</v>
      </c>
      <c r="BK779" s="85"/>
      <c r="BL779" s="85"/>
      <c r="BM779" s="85"/>
      <c r="BN779" s="86"/>
      <c r="BO779">
        <f t="shared" si="128"/>
        <v>0</v>
      </c>
      <c r="BQ779">
        <f t="shared" si="124"/>
        <v>0</v>
      </c>
    </row>
    <row r="780" spans="1:69" ht="15" hidden="1" customHeight="1" x14ac:dyDescent="0.2">
      <c r="A780" s="3"/>
      <c r="B780" s="73"/>
      <c r="C780" s="74"/>
      <c r="D780" s="74"/>
      <c r="E780" s="74"/>
      <c r="F780" s="31">
        <f t="shared" si="129"/>
        <v>0</v>
      </c>
      <c r="G780" s="13"/>
      <c r="H780" s="4"/>
      <c r="I780" s="97">
        <f>BABSIN!G780</f>
        <v>0</v>
      </c>
      <c r="J780" s="97"/>
      <c r="K780" s="97"/>
      <c r="L780" s="97"/>
      <c r="M780" s="97"/>
      <c r="N780" s="97"/>
      <c r="O780" s="97"/>
      <c r="P780" s="97"/>
      <c r="Q780" s="97"/>
      <c r="R780" s="97"/>
      <c r="S780" s="97"/>
      <c r="T780" s="97"/>
      <c r="U780" s="97"/>
      <c r="V780" s="97"/>
      <c r="W780" s="98">
        <f>BABSIN!U780</f>
        <v>0</v>
      </c>
      <c r="X780" s="98"/>
      <c r="Y780" s="98"/>
      <c r="Z780" s="68"/>
      <c r="AA780" s="68"/>
      <c r="AB780" s="68"/>
      <c r="AC780" s="68"/>
      <c r="AD780" s="81"/>
      <c r="AE780" s="81"/>
      <c r="AF780" s="81"/>
      <c r="AG780" s="81"/>
      <c r="AH780" s="81"/>
      <c r="AI780" s="81">
        <f t="shared" si="126"/>
        <v>0</v>
      </c>
      <c r="AJ780" s="81"/>
      <c r="AK780" s="81"/>
      <c r="AL780" s="81"/>
      <c r="AM780" s="81"/>
      <c r="AN780" s="81"/>
      <c r="AO780" s="77">
        <f>IF(BABSIN!X780=0,,BABSIN!X780)</f>
        <v>0</v>
      </c>
      <c r="AP780" s="77"/>
      <c r="AQ780" s="77"/>
      <c r="AR780" s="77"/>
      <c r="AS780" s="77"/>
      <c r="AT780" s="77"/>
      <c r="AU780" s="77">
        <f t="shared" si="127"/>
        <v>0</v>
      </c>
      <c r="AV780" s="77"/>
      <c r="AW780" s="77"/>
      <c r="AX780" s="77"/>
      <c r="AY780" s="77"/>
      <c r="AZ780" s="77"/>
      <c r="BA780" s="99">
        <f t="shared" si="130"/>
        <v>0</v>
      </c>
      <c r="BB780" s="100"/>
      <c r="BC780" s="100"/>
      <c r="BD780" s="101"/>
      <c r="BE780" s="102">
        <f t="shared" si="131"/>
        <v>0</v>
      </c>
      <c r="BF780" s="103"/>
      <c r="BG780" s="104"/>
      <c r="BH780" s="6">
        <f t="shared" si="132"/>
        <v>0</v>
      </c>
      <c r="BI780" s="6">
        <f t="shared" si="133"/>
        <v>0</v>
      </c>
      <c r="BJ780" s="85">
        <f t="shared" si="125"/>
        <v>0</v>
      </c>
      <c r="BK780" s="85"/>
      <c r="BL780" s="85"/>
      <c r="BM780" s="85"/>
      <c r="BN780" s="86"/>
      <c r="BO780">
        <f t="shared" si="128"/>
        <v>0</v>
      </c>
      <c r="BQ780">
        <f t="shared" si="124"/>
        <v>0</v>
      </c>
    </row>
    <row r="781" spans="1:69" ht="15" hidden="1" customHeight="1" x14ac:dyDescent="0.2">
      <c r="A781" s="3"/>
      <c r="B781" s="73"/>
      <c r="C781" s="74"/>
      <c r="D781" s="74"/>
      <c r="E781" s="74"/>
      <c r="F781" s="31">
        <f t="shared" si="129"/>
        <v>0</v>
      </c>
      <c r="G781" s="13"/>
      <c r="H781" s="4"/>
      <c r="I781" s="97">
        <f>BABSIN!G781</f>
        <v>0</v>
      </c>
      <c r="J781" s="97"/>
      <c r="K781" s="97"/>
      <c r="L781" s="97"/>
      <c r="M781" s="97"/>
      <c r="N781" s="97"/>
      <c r="O781" s="97"/>
      <c r="P781" s="97"/>
      <c r="Q781" s="97"/>
      <c r="R781" s="97"/>
      <c r="S781" s="97"/>
      <c r="T781" s="97"/>
      <c r="U781" s="97"/>
      <c r="V781" s="97"/>
      <c r="W781" s="98">
        <f>BABSIN!U781</f>
        <v>0</v>
      </c>
      <c r="X781" s="98"/>
      <c r="Y781" s="98"/>
      <c r="Z781" s="68"/>
      <c r="AA781" s="68"/>
      <c r="AB781" s="68"/>
      <c r="AC781" s="68"/>
      <c r="AD781" s="81"/>
      <c r="AE781" s="81"/>
      <c r="AF781" s="81"/>
      <c r="AG781" s="81"/>
      <c r="AH781" s="81"/>
      <c r="AI781" s="81">
        <f t="shared" si="126"/>
        <v>0</v>
      </c>
      <c r="AJ781" s="81"/>
      <c r="AK781" s="81"/>
      <c r="AL781" s="81"/>
      <c r="AM781" s="81"/>
      <c r="AN781" s="81"/>
      <c r="AO781" s="77">
        <f>IF(BABSIN!X781=0,,BABSIN!X781)</f>
        <v>0</v>
      </c>
      <c r="AP781" s="77"/>
      <c r="AQ781" s="77"/>
      <c r="AR781" s="77"/>
      <c r="AS781" s="77"/>
      <c r="AT781" s="77"/>
      <c r="AU781" s="77">
        <f t="shared" si="127"/>
        <v>0</v>
      </c>
      <c r="AV781" s="77"/>
      <c r="AW781" s="77"/>
      <c r="AX781" s="77"/>
      <c r="AY781" s="77"/>
      <c r="AZ781" s="77"/>
      <c r="BA781" s="99">
        <f t="shared" si="130"/>
        <v>0</v>
      </c>
      <c r="BB781" s="100"/>
      <c r="BC781" s="100"/>
      <c r="BD781" s="101"/>
      <c r="BE781" s="102">
        <f t="shared" si="131"/>
        <v>0</v>
      </c>
      <c r="BF781" s="103"/>
      <c r="BG781" s="104"/>
      <c r="BH781" s="6">
        <f t="shared" si="132"/>
        <v>0</v>
      </c>
      <c r="BI781" s="6">
        <f t="shared" si="133"/>
        <v>0</v>
      </c>
      <c r="BJ781" s="85">
        <f t="shared" si="125"/>
        <v>0</v>
      </c>
      <c r="BK781" s="85"/>
      <c r="BL781" s="85"/>
      <c r="BM781" s="85"/>
      <c r="BN781" s="86"/>
      <c r="BO781">
        <f t="shared" si="128"/>
        <v>0</v>
      </c>
      <c r="BQ781">
        <f t="shared" si="124"/>
        <v>0</v>
      </c>
    </row>
    <row r="782" spans="1:69" ht="15" hidden="1" customHeight="1" x14ac:dyDescent="0.2">
      <c r="A782" s="3"/>
      <c r="B782" s="73"/>
      <c r="C782" s="74"/>
      <c r="D782" s="74"/>
      <c r="E782" s="74"/>
      <c r="F782" s="31">
        <f t="shared" si="129"/>
        <v>0</v>
      </c>
      <c r="G782" s="13"/>
      <c r="H782" s="4"/>
      <c r="I782" s="97">
        <f>BABSIN!G782</f>
        <v>0</v>
      </c>
      <c r="J782" s="97"/>
      <c r="K782" s="97"/>
      <c r="L782" s="97"/>
      <c r="M782" s="97"/>
      <c r="N782" s="97"/>
      <c r="O782" s="97"/>
      <c r="P782" s="97"/>
      <c r="Q782" s="97"/>
      <c r="R782" s="97"/>
      <c r="S782" s="97"/>
      <c r="T782" s="97"/>
      <c r="U782" s="97"/>
      <c r="V782" s="97"/>
      <c r="W782" s="98">
        <f>BABSIN!U782</f>
        <v>0</v>
      </c>
      <c r="X782" s="98"/>
      <c r="Y782" s="98"/>
      <c r="Z782" s="68"/>
      <c r="AA782" s="68"/>
      <c r="AB782" s="68"/>
      <c r="AC782" s="68"/>
      <c r="AD782" s="81"/>
      <c r="AE782" s="81"/>
      <c r="AF782" s="81"/>
      <c r="AG782" s="81"/>
      <c r="AH782" s="81"/>
      <c r="AI782" s="81">
        <f t="shared" si="126"/>
        <v>0</v>
      </c>
      <c r="AJ782" s="81"/>
      <c r="AK782" s="81"/>
      <c r="AL782" s="81"/>
      <c r="AM782" s="81"/>
      <c r="AN782" s="81"/>
      <c r="AO782" s="77">
        <f>IF(BABSIN!X782=0,,BABSIN!X782)</f>
        <v>0</v>
      </c>
      <c r="AP782" s="77"/>
      <c r="AQ782" s="77"/>
      <c r="AR782" s="77"/>
      <c r="AS782" s="77"/>
      <c r="AT782" s="77"/>
      <c r="AU782" s="77">
        <f t="shared" si="127"/>
        <v>0</v>
      </c>
      <c r="AV782" s="77"/>
      <c r="AW782" s="77"/>
      <c r="AX782" s="77"/>
      <c r="AY782" s="77"/>
      <c r="AZ782" s="77"/>
      <c r="BA782" s="99">
        <f t="shared" si="130"/>
        <v>0</v>
      </c>
      <c r="BB782" s="100"/>
      <c r="BC782" s="100"/>
      <c r="BD782" s="101"/>
      <c r="BE782" s="102">
        <f t="shared" si="131"/>
        <v>0</v>
      </c>
      <c r="BF782" s="103"/>
      <c r="BG782" s="104"/>
      <c r="BH782" s="6">
        <f t="shared" si="132"/>
        <v>0</v>
      </c>
      <c r="BI782" s="6">
        <f t="shared" si="133"/>
        <v>0</v>
      </c>
      <c r="BJ782" s="85">
        <f t="shared" si="125"/>
        <v>0</v>
      </c>
      <c r="BK782" s="85"/>
      <c r="BL782" s="85"/>
      <c r="BM782" s="85"/>
      <c r="BN782" s="86"/>
      <c r="BO782">
        <f t="shared" si="128"/>
        <v>0</v>
      </c>
      <c r="BQ782">
        <f t="shared" si="124"/>
        <v>0</v>
      </c>
    </row>
    <row r="783" spans="1:69" ht="15" hidden="1" customHeight="1" x14ac:dyDescent="0.2">
      <c r="A783" s="3"/>
      <c r="B783" s="73"/>
      <c r="C783" s="74"/>
      <c r="D783" s="74"/>
      <c r="E783" s="74"/>
      <c r="F783" s="31">
        <f t="shared" si="129"/>
        <v>0</v>
      </c>
      <c r="G783" s="13"/>
      <c r="H783" s="4"/>
      <c r="I783" s="97">
        <f>BABSIN!G783</f>
        <v>0</v>
      </c>
      <c r="J783" s="97"/>
      <c r="K783" s="97"/>
      <c r="L783" s="97"/>
      <c r="M783" s="97"/>
      <c r="N783" s="97"/>
      <c r="O783" s="97"/>
      <c r="P783" s="97"/>
      <c r="Q783" s="97"/>
      <c r="R783" s="97"/>
      <c r="S783" s="97"/>
      <c r="T783" s="97"/>
      <c r="U783" s="97"/>
      <c r="V783" s="97"/>
      <c r="W783" s="98">
        <f>BABSIN!U783</f>
        <v>0</v>
      </c>
      <c r="X783" s="98"/>
      <c r="Y783" s="98"/>
      <c r="Z783" s="68"/>
      <c r="AA783" s="68"/>
      <c r="AB783" s="68"/>
      <c r="AC783" s="68"/>
      <c r="AD783" s="81"/>
      <c r="AE783" s="81"/>
      <c r="AF783" s="81"/>
      <c r="AG783" s="81"/>
      <c r="AH783" s="81"/>
      <c r="AI783" s="81">
        <f t="shared" si="126"/>
        <v>0</v>
      </c>
      <c r="AJ783" s="81"/>
      <c r="AK783" s="81"/>
      <c r="AL783" s="81"/>
      <c r="AM783" s="81"/>
      <c r="AN783" s="81"/>
      <c r="AO783" s="77">
        <f>IF(BABSIN!X783=0,,BABSIN!X783)</f>
        <v>0</v>
      </c>
      <c r="AP783" s="77"/>
      <c r="AQ783" s="77"/>
      <c r="AR783" s="77"/>
      <c r="AS783" s="77"/>
      <c r="AT783" s="77"/>
      <c r="AU783" s="77">
        <f t="shared" si="127"/>
        <v>0</v>
      </c>
      <c r="AV783" s="77"/>
      <c r="AW783" s="77"/>
      <c r="AX783" s="77"/>
      <c r="AY783" s="77"/>
      <c r="AZ783" s="77"/>
      <c r="BA783" s="99">
        <f t="shared" si="130"/>
        <v>0</v>
      </c>
      <c r="BB783" s="100"/>
      <c r="BC783" s="100"/>
      <c r="BD783" s="101"/>
      <c r="BE783" s="102">
        <f t="shared" si="131"/>
        <v>0</v>
      </c>
      <c r="BF783" s="103"/>
      <c r="BG783" s="104"/>
      <c r="BH783" s="6">
        <f t="shared" si="132"/>
        <v>0</v>
      </c>
      <c r="BI783" s="6">
        <f t="shared" si="133"/>
        <v>0</v>
      </c>
      <c r="BJ783" s="85">
        <f t="shared" si="125"/>
        <v>0</v>
      </c>
      <c r="BK783" s="85"/>
      <c r="BL783" s="85"/>
      <c r="BM783" s="85"/>
      <c r="BN783" s="86"/>
      <c r="BO783">
        <f t="shared" si="128"/>
        <v>0</v>
      </c>
      <c r="BQ783">
        <f t="shared" si="124"/>
        <v>0</v>
      </c>
    </row>
    <row r="784" spans="1:69" ht="15" hidden="1" customHeight="1" x14ac:dyDescent="0.2">
      <c r="A784" s="3"/>
      <c r="B784" s="73"/>
      <c r="C784" s="74"/>
      <c r="D784" s="74"/>
      <c r="E784" s="74"/>
      <c r="F784" s="31">
        <f t="shared" si="129"/>
        <v>0</v>
      </c>
      <c r="G784" s="13"/>
      <c r="H784" s="4"/>
      <c r="I784" s="97">
        <f>BABSIN!G784</f>
        <v>0</v>
      </c>
      <c r="J784" s="97"/>
      <c r="K784" s="97"/>
      <c r="L784" s="97"/>
      <c r="M784" s="97"/>
      <c r="N784" s="97"/>
      <c r="O784" s="97"/>
      <c r="P784" s="97"/>
      <c r="Q784" s="97"/>
      <c r="R784" s="97"/>
      <c r="S784" s="97"/>
      <c r="T784" s="97"/>
      <c r="U784" s="97"/>
      <c r="V784" s="97"/>
      <c r="W784" s="98">
        <f>BABSIN!U784</f>
        <v>0</v>
      </c>
      <c r="X784" s="98"/>
      <c r="Y784" s="98"/>
      <c r="Z784" s="68"/>
      <c r="AA784" s="68"/>
      <c r="AB784" s="68"/>
      <c r="AC784" s="68"/>
      <c r="AD784" s="81"/>
      <c r="AE784" s="81"/>
      <c r="AF784" s="81"/>
      <c r="AG784" s="81"/>
      <c r="AH784" s="81"/>
      <c r="AI784" s="81">
        <f t="shared" si="126"/>
        <v>0</v>
      </c>
      <c r="AJ784" s="81"/>
      <c r="AK784" s="81"/>
      <c r="AL784" s="81"/>
      <c r="AM784" s="81"/>
      <c r="AN784" s="81"/>
      <c r="AO784" s="77">
        <f>IF(BABSIN!X784=0,,BABSIN!X784)</f>
        <v>0</v>
      </c>
      <c r="AP784" s="77"/>
      <c r="AQ784" s="77"/>
      <c r="AR784" s="77"/>
      <c r="AS784" s="77"/>
      <c r="AT784" s="77"/>
      <c r="AU784" s="77">
        <f t="shared" si="127"/>
        <v>0</v>
      </c>
      <c r="AV784" s="77"/>
      <c r="AW784" s="77"/>
      <c r="AX784" s="77"/>
      <c r="AY784" s="77"/>
      <c r="AZ784" s="77"/>
      <c r="BA784" s="99">
        <f t="shared" si="130"/>
        <v>0</v>
      </c>
      <c r="BB784" s="100"/>
      <c r="BC784" s="100"/>
      <c r="BD784" s="101"/>
      <c r="BE784" s="102">
        <f t="shared" si="131"/>
        <v>0</v>
      </c>
      <c r="BF784" s="103"/>
      <c r="BG784" s="104"/>
      <c r="BH784" s="6">
        <f t="shared" si="132"/>
        <v>0</v>
      </c>
      <c r="BI784" s="6">
        <f t="shared" si="133"/>
        <v>0</v>
      </c>
      <c r="BJ784" s="85">
        <f t="shared" si="125"/>
        <v>0</v>
      </c>
      <c r="BK784" s="85"/>
      <c r="BL784" s="85"/>
      <c r="BM784" s="85"/>
      <c r="BN784" s="86"/>
      <c r="BO784">
        <f t="shared" si="128"/>
        <v>0</v>
      </c>
      <c r="BQ784">
        <f t="shared" si="124"/>
        <v>0</v>
      </c>
    </row>
    <row r="785" spans="1:69" ht="15" hidden="1" customHeight="1" x14ac:dyDescent="0.2">
      <c r="A785" s="3"/>
      <c r="B785" s="73"/>
      <c r="C785" s="74"/>
      <c r="D785" s="74"/>
      <c r="E785" s="74"/>
      <c r="F785" s="31">
        <f t="shared" si="129"/>
        <v>0</v>
      </c>
      <c r="G785" s="13"/>
      <c r="H785" s="4"/>
      <c r="I785" s="97">
        <f>BABSIN!G785</f>
        <v>0</v>
      </c>
      <c r="J785" s="97"/>
      <c r="K785" s="97"/>
      <c r="L785" s="97"/>
      <c r="M785" s="97"/>
      <c r="N785" s="97"/>
      <c r="O785" s="97"/>
      <c r="P785" s="97"/>
      <c r="Q785" s="97"/>
      <c r="R785" s="97"/>
      <c r="S785" s="97"/>
      <c r="T785" s="97"/>
      <c r="U785" s="97"/>
      <c r="V785" s="97"/>
      <c r="W785" s="98">
        <f>BABSIN!U785</f>
        <v>0</v>
      </c>
      <c r="X785" s="98"/>
      <c r="Y785" s="98"/>
      <c r="Z785" s="68"/>
      <c r="AA785" s="68"/>
      <c r="AB785" s="68"/>
      <c r="AC785" s="68"/>
      <c r="AD785" s="81"/>
      <c r="AE785" s="81"/>
      <c r="AF785" s="81"/>
      <c r="AG785" s="81"/>
      <c r="AH785" s="81"/>
      <c r="AI785" s="81">
        <f t="shared" si="126"/>
        <v>0</v>
      </c>
      <c r="AJ785" s="81"/>
      <c r="AK785" s="81"/>
      <c r="AL785" s="81"/>
      <c r="AM785" s="81"/>
      <c r="AN785" s="81"/>
      <c r="AO785" s="77">
        <f>IF(BABSIN!X785=0,,BABSIN!X785)</f>
        <v>0</v>
      </c>
      <c r="AP785" s="77"/>
      <c r="AQ785" s="77"/>
      <c r="AR785" s="77"/>
      <c r="AS785" s="77"/>
      <c r="AT785" s="77"/>
      <c r="AU785" s="77">
        <f t="shared" si="127"/>
        <v>0</v>
      </c>
      <c r="AV785" s="77"/>
      <c r="AW785" s="77"/>
      <c r="AX785" s="77"/>
      <c r="AY785" s="77"/>
      <c r="AZ785" s="77"/>
      <c r="BA785" s="99">
        <f t="shared" si="130"/>
        <v>0</v>
      </c>
      <c r="BB785" s="100"/>
      <c r="BC785" s="100"/>
      <c r="BD785" s="101"/>
      <c r="BE785" s="102">
        <f t="shared" si="131"/>
        <v>0</v>
      </c>
      <c r="BF785" s="103"/>
      <c r="BG785" s="104"/>
      <c r="BH785" s="6">
        <f t="shared" si="132"/>
        <v>0</v>
      </c>
      <c r="BI785" s="6">
        <f t="shared" si="133"/>
        <v>0</v>
      </c>
      <c r="BJ785" s="85">
        <f t="shared" si="125"/>
        <v>0</v>
      </c>
      <c r="BK785" s="85"/>
      <c r="BL785" s="85"/>
      <c r="BM785" s="85"/>
      <c r="BN785" s="86"/>
      <c r="BO785">
        <f t="shared" si="128"/>
        <v>0</v>
      </c>
      <c r="BQ785">
        <f t="shared" ref="BQ785:BQ848" si="134">ROUND(AU785*Z785,2)</f>
        <v>0</v>
      </c>
    </row>
    <row r="786" spans="1:69" ht="15" hidden="1" customHeight="1" x14ac:dyDescent="0.2">
      <c r="A786" s="3"/>
      <c r="B786" s="73"/>
      <c r="C786" s="74"/>
      <c r="D786" s="74"/>
      <c r="E786" s="74"/>
      <c r="F786" s="31">
        <f t="shared" si="129"/>
        <v>0</v>
      </c>
      <c r="G786" s="13"/>
      <c r="H786" s="4"/>
      <c r="I786" s="97">
        <f>BABSIN!G786</f>
        <v>0</v>
      </c>
      <c r="J786" s="97"/>
      <c r="K786" s="97"/>
      <c r="L786" s="97"/>
      <c r="M786" s="97"/>
      <c r="N786" s="97"/>
      <c r="O786" s="97"/>
      <c r="P786" s="97"/>
      <c r="Q786" s="97"/>
      <c r="R786" s="97"/>
      <c r="S786" s="97"/>
      <c r="T786" s="97"/>
      <c r="U786" s="97"/>
      <c r="V786" s="97"/>
      <c r="W786" s="98">
        <f>BABSIN!U786</f>
        <v>0</v>
      </c>
      <c r="X786" s="98"/>
      <c r="Y786" s="98"/>
      <c r="Z786" s="68"/>
      <c r="AA786" s="68"/>
      <c r="AB786" s="68"/>
      <c r="AC786" s="68"/>
      <c r="AD786" s="81"/>
      <c r="AE786" s="81"/>
      <c r="AF786" s="81"/>
      <c r="AG786" s="81"/>
      <c r="AH786" s="81"/>
      <c r="AI786" s="81">
        <f t="shared" si="126"/>
        <v>0</v>
      </c>
      <c r="AJ786" s="81"/>
      <c r="AK786" s="81"/>
      <c r="AL786" s="81"/>
      <c r="AM786" s="81"/>
      <c r="AN786" s="81"/>
      <c r="AO786" s="77">
        <f>IF(BABSIN!X786=0,,BABSIN!X786)</f>
        <v>0</v>
      </c>
      <c r="AP786" s="77"/>
      <c r="AQ786" s="77"/>
      <c r="AR786" s="77"/>
      <c r="AS786" s="77"/>
      <c r="AT786" s="77"/>
      <c r="AU786" s="77">
        <f t="shared" si="127"/>
        <v>0</v>
      </c>
      <c r="AV786" s="77"/>
      <c r="AW786" s="77"/>
      <c r="AX786" s="77"/>
      <c r="AY786" s="77"/>
      <c r="AZ786" s="77"/>
      <c r="BA786" s="99">
        <f t="shared" si="130"/>
        <v>0</v>
      </c>
      <c r="BB786" s="100"/>
      <c r="BC786" s="100"/>
      <c r="BD786" s="101"/>
      <c r="BE786" s="102">
        <f t="shared" si="131"/>
        <v>0</v>
      </c>
      <c r="BF786" s="103"/>
      <c r="BG786" s="104"/>
      <c r="BH786" s="6">
        <f t="shared" si="132"/>
        <v>0</v>
      </c>
      <c r="BI786" s="6">
        <f t="shared" si="133"/>
        <v>0</v>
      </c>
      <c r="BJ786" s="85">
        <f t="shared" ref="BJ786:BJ849" si="135">IF(AND(A786&lt;&gt;"",A786="S"),ROUND(Z786*$AD786,2),IF(AND(A786&lt;&gt;"",A786="T"),SUMIFS(IS,IC,CR),))</f>
        <v>0</v>
      </c>
      <c r="BK786" s="85"/>
      <c r="BL786" s="85"/>
      <c r="BM786" s="85"/>
      <c r="BN786" s="86"/>
      <c r="BO786">
        <f t="shared" si="128"/>
        <v>0</v>
      </c>
      <c r="BQ786">
        <f t="shared" si="134"/>
        <v>0</v>
      </c>
    </row>
    <row r="787" spans="1:69" ht="15" hidden="1" customHeight="1" x14ac:dyDescent="0.2">
      <c r="A787" s="3"/>
      <c r="B787" s="73"/>
      <c r="C787" s="74"/>
      <c r="D787" s="74"/>
      <c r="E787" s="74"/>
      <c r="F787" s="31">
        <f t="shared" si="129"/>
        <v>0</v>
      </c>
      <c r="G787" s="13"/>
      <c r="H787" s="4"/>
      <c r="I787" s="97">
        <f>BABSIN!G787</f>
        <v>0</v>
      </c>
      <c r="J787" s="97"/>
      <c r="K787" s="97"/>
      <c r="L787" s="97"/>
      <c r="M787" s="97"/>
      <c r="N787" s="97"/>
      <c r="O787" s="97"/>
      <c r="P787" s="97"/>
      <c r="Q787" s="97"/>
      <c r="R787" s="97"/>
      <c r="S787" s="97"/>
      <c r="T787" s="97"/>
      <c r="U787" s="97"/>
      <c r="V787" s="97"/>
      <c r="W787" s="98">
        <f>BABSIN!U787</f>
        <v>0</v>
      </c>
      <c r="X787" s="98"/>
      <c r="Y787" s="98"/>
      <c r="Z787" s="68"/>
      <c r="AA787" s="68"/>
      <c r="AB787" s="68"/>
      <c r="AC787" s="68"/>
      <c r="AD787" s="81"/>
      <c r="AE787" s="81"/>
      <c r="AF787" s="81"/>
      <c r="AG787" s="81"/>
      <c r="AH787" s="81"/>
      <c r="AI787" s="81">
        <f t="shared" ref="AI787:AI850" si="136">AD787*Z787</f>
        <v>0</v>
      </c>
      <c r="AJ787" s="81"/>
      <c r="AK787" s="81"/>
      <c r="AL787" s="81"/>
      <c r="AM787" s="81"/>
      <c r="AN787" s="81"/>
      <c r="AO787" s="77">
        <f>IF(BABSIN!X787=0,,BABSIN!X787)</f>
        <v>0</v>
      </c>
      <c r="AP787" s="77"/>
      <c r="AQ787" s="77"/>
      <c r="AR787" s="77"/>
      <c r="AS787" s="77"/>
      <c r="AT787" s="77"/>
      <c r="AU787" s="77">
        <f t="shared" ref="AU787:AU850" si="137">IF(A787="T",BJ787,ROUND(AO787*(1+$BK$11),2))</f>
        <v>0</v>
      </c>
      <c r="AV787" s="77"/>
      <c r="AW787" s="77"/>
      <c r="AX787" s="77"/>
      <c r="AY787" s="77"/>
      <c r="AZ787" s="77"/>
      <c r="BA787" s="99">
        <f t="shared" si="130"/>
        <v>0</v>
      </c>
      <c r="BB787" s="100"/>
      <c r="BC787" s="100"/>
      <c r="BD787" s="101"/>
      <c r="BE787" s="102">
        <f t="shared" si="131"/>
        <v>0</v>
      </c>
      <c r="BF787" s="103"/>
      <c r="BG787" s="104"/>
      <c r="BH787" s="6">
        <f t="shared" si="132"/>
        <v>0</v>
      </c>
      <c r="BI787" s="6">
        <f t="shared" si="133"/>
        <v>0</v>
      </c>
      <c r="BJ787" s="85">
        <f t="shared" si="135"/>
        <v>0</v>
      </c>
      <c r="BK787" s="85"/>
      <c r="BL787" s="85"/>
      <c r="BM787" s="85"/>
      <c r="BN787" s="86"/>
      <c r="BO787">
        <f t="shared" si="128"/>
        <v>0</v>
      </c>
      <c r="BQ787">
        <f t="shared" si="134"/>
        <v>0</v>
      </c>
    </row>
    <row r="788" spans="1:69" ht="15" hidden="1" customHeight="1" x14ac:dyDescent="0.2">
      <c r="A788" s="3"/>
      <c r="B788" s="73"/>
      <c r="C788" s="74"/>
      <c r="D788" s="74"/>
      <c r="E788" s="74"/>
      <c r="F788" s="31">
        <f t="shared" si="129"/>
        <v>0</v>
      </c>
      <c r="G788" s="13"/>
      <c r="H788" s="4"/>
      <c r="I788" s="97">
        <f>BABSIN!G788</f>
        <v>0</v>
      </c>
      <c r="J788" s="97"/>
      <c r="K788" s="97"/>
      <c r="L788" s="97"/>
      <c r="M788" s="97"/>
      <c r="N788" s="97"/>
      <c r="O788" s="97"/>
      <c r="P788" s="97"/>
      <c r="Q788" s="97"/>
      <c r="R788" s="97"/>
      <c r="S788" s="97"/>
      <c r="T788" s="97"/>
      <c r="U788" s="97"/>
      <c r="V788" s="97"/>
      <c r="W788" s="98">
        <f>BABSIN!U788</f>
        <v>0</v>
      </c>
      <c r="X788" s="98"/>
      <c r="Y788" s="98"/>
      <c r="Z788" s="68"/>
      <c r="AA788" s="68"/>
      <c r="AB788" s="68"/>
      <c r="AC788" s="68"/>
      <c r="AD788" s="81"/>
      <c r="AE788" s="81"/>
      <c r="AF788" s="81"/>
      <c r="AG788" s="81"/>
      <c r="AH788" s="81"/>
      <c r="AI788" s="81">
        <f t="shared" si="136"/>
        <v>0</v>
      </c>
      <c r="AJ788" s="81"/>
      <c r="AK788" s="81"/>
      <c r="AL788" s="81"/>
      <c r="AM788" s="81"/>
      <c r="AN788" s="81"/>
      <c r="AO788" s="77">
        <f>IF(BABSIN!X788=0,,BABSIN!X788)</f>
        <v>0</v>
      </c>
      <c r="AP788" s="77"/>
      <c r="AQ788" s="77"/>
      <c r="AR788" s="77"/>
      <c r="AS788" s="77"/>
      <c r="AT788" s="77"/>
      <c r="AU788" s="77">
        <f t="shared" si="137"/>
        <v>0</v>
      </c>
      <c r="AV788" s="77"/>
      <c r="AW788" s="77"/>
      <c r="AX788" s="77"/>
      <c r="AY788" s="77"/>
      <c r="AZ788" s="77"/>
      <c r="BA788" s="99">
        <f t="shared" si="130"/>
        <v>0</v>
      </c>
      <c r="BB788" s="100"/>
      <c r="BC788" s="100"/>
      <c r="BD788" s="101"/>
      <c r="BE788" s="102">
        <f t="shared" si="131"/>
        <v>0</v>
      </c>
      <c r="BF788" s="103"/>
      <c r="BG788" s="104"/>
      <c r="BH788" s="6">
        <f t="shared" si="132"/>
        <v>0</v>
      </c>
      <c r="BI788" s="6">
        <f t="shared" si="133"/>
        <v>0</v>
      </c>
      <c r="BJ788" s="85">
        <f t="shared" si="135"/>
        <v>0</v>
      </c>
      <c r="BK788" s="85"/>
      <c r="BL788" s="85"/>
      <c r="BM788" s="85"/>
      <c r="BN788" s="86"/>
      <c r="BO788">
        <f t="shared" si="128"/>
        <v>0</v>
      </c>
      <c r="BQ788">
        <f t="shared" si="134"/>
        <v>0</v>
      </c>
    </row>
    <row r="789" spans="1:69" ht="15" hidden="1" customHeight="1" x14ac:dyDescent="0.2">
      <c r="A789" s="3"/>
      <c r="B789" s="73"/>
      <c r="C789" s="74"/>
      <c r="D789" s="74"/>
      <c r="E789" s="74"/>
      <c r="F789" s="31">
        <f t="shared" si="129"/>
        <v>0</v>
      </c>
      <c r="G789" s="13"/>
      <c r="H789" s="4"/>
      <c r="I789" s="97">
        <f>BABSIN!G789</f>
        <v>0</v>
      </c>
      <c r="J789" s="97"/>
      <c r="K789" s="97"/>
      <c r="L789" s="97"/>
      <c r="M789" s="97"/>
      <c r="N789" s="97"/>
      <c r="O789" s="97"/>
      <c r="P789" s="97"/>
      <c r="Q789" s="97"/>
      <c r="R789" s="97"/>
      <c r="S789" s="97"/>
      <c r="T789" s="97"/>
      <c r="U789" s="97"/>
      <c r="V789" s="97"/>
      <c r="W789" s="98">
        <f>BABSIN!U789</f>
        <v>0</v>
      </c>
      <c r="X789" s="98"/>
      <c r="Y789" s="98"/>
      <c r="Z789" s="68"/>
      <c r="AA789" s="68"/>
      <c r="AB789" s="68"/>
      <c r="AC789" s="68"/>
      <c r="AD789" s="81"/>
      <c r="AE789" s="81"/>
      <c r="AF789" s="81"/>
      <c r="AG789" s="81"/>
      <c r="AH789" s="81"/>
      <c r="AI789" s="81">
        <f t="shared" si="136"/>
        <v>0</v>
      </c>
      <c r="AJ789" s="81"/>
      <c r="AK789" s="81"/>
      <c r="AL789" s="81"/>
      <c r="AM789" s="81"/>
      <c r="AN789" s="81"/>
      <c r="AO789" s="77">
        <f>IF(BABSIN!X789=0,,BABSIN!X789)</f>
        <v>0</v>
      </c>
      <c r="AP789" s="77"/>
      <c r="AQ789" s="77"/>
      <c r="AR789" s="77"/>
      <c r="AS789" s="77"/>
      <c r="AT789" s="77"/>
      <c r="AU789" s="77">
        <f t="shared" si="137"/>
        <v>0</v>
      </c>
      <c r="AV789" s="77"/>
      <c r="AW789" s="77"/>
      <c r="AX789" s="77"/>
      <c r="AY789" s="77"/>
      <c r="AZ789" s="77"/>
      <c r="BA789" s="99">
        <f t="shared" si="130"/>
        <v>0</v>
      </c>
      <c r="BB789" s="100"/>
      <c r="BC789" s="100"/>
      <c r="BD789" s="101"/>
      <c r="BE789" s="102">
        <f t="shared" si="131"/>
        <v>0</v>
      </c>
      <c r="BF789" s="103"/>
      <c r="BG789" s="104"/>
      <c r="BH789" s="6">
        <f t="shared" si="132"/>
        <v>0</v>
      </c>
      <c r="BI789" s="6">
        <f t="shared" si="133"/>
        <v>0</v>
      </c>
      <c r="BJ789" s="85">
        <f t="shared" si="135"/>
        <v>0</v>
      </c>
      <c r="BK789" s="85"/>
      <c r="BL789" s="85"/>
      <c r="BM789" s="85"/>
      <c r="BN789" s="86"/>
      <c r="BO789">
        <f t="shared" ref="BO789:BO852" si="138">IF(OR(A789="T",A789="S",A788="S"),"OK",)</f>
        <v>0</v>
      </c>
      <c r="BQ789">
        <f t="shared" si="134"/>
        <v>0</v>
      </c>
    </row>
    <row r="790" spans="1:69" ht="15" hidden="1" customHeight="1" x14ac:dyDescent="0.2">
      <c r="A790" s="3"/>
      <c r="B790" s="73"/>
      <c r="C790" s="74"/>
      <c r="D790" s="74"/>
      <c r="E790" s="74"/>
      <c r="F790" s="31">
        <f t="shared" si="129"/>
        <v>0</v>
      </c>
      <c r="G790" s="13"/>
      <c r="H790" s="4"/>
      <c r="I790" s="97">
        <f>BABSIN!G790</f>
        <v>0</v>
      </c>
      <c r="J790" s="97"/>
      <c r="K790" s="97"/>
      <c r="L790" s="97"/>
      <c r="M790" s="97"/>
      <c r="N790" s="97"/>
      <c r="O790" s="97"/>
      <c r="P790" s="97"/>
      <c r="Q790" s="97"/>
      <c r="R790" s="97"/>
      <c r="S790" s="97"/>
      <c r="T790" s="97"/>
      <c r="U790" s="97"/>
      <c r="V790" s="97"/>
      <c r="W790" s="98">
        <f>BABSIN!U790</f>
        <v>0</v>
      </c>
      <c r="X790" s="98"/>
      <c r="Y790" s="98"/>
      <c r="Z790" s="68"/>
      <c r="AA790" s="68"/>
      <c r="AB790" s="68"/>
      <c r="AC790" s="68"/>
      <c r="AD790" s="81"/>
      <c r="AE790" s="81"/>
      <c r="AF790" s="81"/>
      <c r="AG790" s="81"/>
      <c r="AH790" s="81"/>
      <c r="AI790" s="81">
        <f t="shared" si="136"/>
        <v>0</v>
      </c>
      <c r="AJ790" s="81"/>
      <c r="AK790" s="81"/>
      <c r="AL790" s="81"/>
      <c r="AM790" s="81"/>
      <c r="AN790" s="81"/>
      <c r="AO790" s="77">
        <f>IF(BABSIN!X790=0,,BABSIN!X790)</f>
        <v>0</v>
      </c>
      <c r="AP790" s="77"/>
      <c r="AQ790" s="77"/>
      <c r="AR790" s="77"/>
      <c r="AS790" s="77"/>
      <c r="AT790" s="77"/>
      <c r="AU790" s="77">
        <f t="shared" si="137"/>
        <v>0</v>
      </c>
      <c r="AV790" s="77"/>
      <c r="AW790" s="77"/>
      <c r="AX790" s="77"/>
      <c r="AY790" s="77"/>
      <c r="AZ790" s="77"/>
      <c r="BA790" s="99">
        <f t="shared" si="130"/>
        <v>0</v>
      </c>
      <c r="BB790" s="100"/>
      <c r="BC790" s="100"/>
      <c r="BD790" s="101"/>
      <c r="BE790" s="102">
        <f t="shared" si="131"/>
        <v>0</v>
      </c>
      <c r="BF790" s="103"/>
      <c r="BG790" s="104"/>
      <c r="BH790" s="6">
        <f t="shared" si="132"/>
        <v>0</v>
      </c>
      <c r="BI790" s="6">
        <f t="shared" si="133"/>
        <v>0</v>
      </c>
      <c r="BJ790" s="85">
        <f t="shared" si="135"/>
        <v>0</v>
      </c>
      <c r="BK790" s="85"/>
      <c r="BL790" s="85"/>
      <c r="BM790" s="85"/>
      <c r="BN790" s="86"/>
      <c r="BO790">
        <f t="shared" si="138"/>
        <v>0</v>
      </c>
      <c r="BQ790">
        <f t="shared" si="134"/>
        <v>0</v>
      </c>
    </row>
    <row r="791" spans="1:69" ht="15" hidden="1" customHeight="1" x14ac:dyDescent="0.2">
      <c r="A791" s="3"/>
      <c r="B791" s="73"/>
      <c r="C791" s="74"/>
      <c r="D791" s="74"/>
      <c r="E791" s="74"/>
      <c r="F791" s="31">
        <f t="shared" si="129"/>
        <v>0</v>
      </c>
      <c r="G791" s="13"/>
      <c r="H791" s="4"/>
      <c r="I791" s="97">
        <f>BABSIN!G791</f>
        <v>0</v>
      </c>
      <c r="J791" s="97"/>
      <c r="K791" s="97"/>
      <c r="L791" s="97"/>
      <c r="M791" s="97"/>
      <c r="N791" s="97"/>
      <c r="O791" s="97"/>
      <c r="P791" s="97"/>
      <c r="Q791" s="97"/>
      <c r="R791" s="97"/>
      <c r="S791" s="97"/>
      <c r="T791" s="97"/>
      <c r="U791" s="97"/>
      <c r="V791" s="97"/>
      <c r="W791" s="98">
        <f>BABSIN!U791</f>
        <v>0</v>
      </c>
      <c r="X791" s="98"/>
      <c r="Y791" s="98"/>
      <c r="Z791" s="68"/>
      <c r="AA791" s="68"/>
      <c r="AB791" s="68"/>
      <c r="AC791" s="68"/>
      <c r="AD791" s="81"/>
      <c r="AE791" s="81"/>
      <c r="AF791" s="81"/>
      <c r="AG791" s="81"/>
      <c r="AH791" s="81"/>
      <c r="AI791" s="81">
        <f t="shared" si="136"/>
        <v>0</v>
      </c>
      <c r="AJ791" s="81"/>
      <c r="AK791" s="81"/>
      <c r="AL791" s="81"/>
      <c r="AM791" s="81"/>
      <c r="AN791" s="81"/>
      <c r="AO791" s="77">
        <f>IF(BABSIN!X791=0,,BABSIN!X791)</f>
        <v>0</v>
      </c>
      <c r="AP791" s="77"/>
      <c r="AQ791" s="77"/>
      <c r="AR791" s="77"/>
      <c r="AS791" s="77"/>
      <c r="AT791" s="77"/>
      <c r="AU791" s="77">
        <f t="shared" si="137"/>
        <v>0</v>
      </c>
      <c r="AV791" s="77"/>
      <c r="AW791" s="77"/>
      <c r="AX791" s="77"/>
      <c r="AY791" s="77"/>
      <c r="AZ791" s="77"/>
      <c r="BA791" s="99">
        <f t="shared" si="130"/>
        <v>0</v>
      </c>
      <c r="BB791" s="100"/>
      <c r="BC791" s="100"/>
      <c r="BD791" s="101"/>
      <c r="BE791" s="102">
        <f t="shared" si="131"/>
        <v>0</v>
      </c>
      <c r="BF791" s="103"/>
      <c r="BG791" s="104"/>
      <c r="BH791" s="6">
        <f t="shared" si="132"/>
        <v>0</v>
      </c>
      <c r="BI791" s="6">
        <f t="shared" si="133"/>
        <v>0</v>
      </c>
      <c r="BJ791" s="85">
        <f t="shared" si="135"/>
        <v>0</v>
      </c>
      <c r="BK791" s="85"/>
      <c r="BL791" s="85"/>
      <c r="BM791" s="85"/>
      <c r="BN791" s="86"/>
      <c r="BO791">
        <f t="shared" si="138"/>
        <v>0</v>
      </c>
      <c r="BQ791">
        <f t="shared" si="134"/>
        <v>0</v>
      </c>
    </row>
    <row r="792" spans="1:69" ht="15" hidden="1" customHeight="1" x14ac:dyDescent="0.2">
      <c r="A792" s="3"/>
      <c r="B792" s="73"/>
      <c r="C792" s="74"/>
      <c r="D792" s="74"/>
      <c r="E792" s="74"/>
      <c r="F792" s="31">
        <f t="shared" si="129"/>
        <v>0</v>
      </c>
      <c r="G792" s="13"/>
      <c r="H792" s="4"/>
      <c r="I792" s="97">
        <f>BABSIN!G792</f>
        <v>0</v>
      </c>
      <c r="J792" s="97"/>
      <c r="K792" s="97"/>
      <c r="L792" s="97"/>
      <c r="M792" s="97"/>
      <c r="N792" s="97"/>
      <c r="O792" s="97"/>
      <c r="P792" s="97"/>
      <c r="Q792" s="97"/>
      <c r="R792" s="97"/>
      <c r="S792" s="97"/>
      <c r="T792" s="97"/>
      <c r="U792" s="97"/>
      <c r="V792" s="97"/>
      <c r="W792" s="98">
        <f>BABSIN!U792</f>
        <v>0</v>
      </c>
      <c r="X792" s="98"/>
      <c r="Y792" s="98"/>
      <c r="Z792" s="68"/>
      <c r="AA792" s="68"/>
      <c r="AB792" s="68"/>
      <c r="AC792" s="68"/>
      <c r="AD792" s="81"/>
      <c r="AE792" s="81"/>
      <c r="AF792" s="81"/>
      <c r="AG792" s="81"/>
      <c r="AH792" s="81"/>
      <c r="AI792" s="81">
        <f t="shared" si="136"/>
        <v>0</v>
      </c>
      <c r="AJ792" s="81"/>
      <c r="AK792" s="81"/>
      <c r="AL792" s="81"/>
      <c r="AM792" s="81"/>
      <c r="AN792" s="81"/>
      <c r="AO792" s="77">
        <f>IF(BABSIN!X792=0,,BABSIN!X792)</f>
        <v>0</v>
      </c>
      <c r="AP792" s="77"/>
      <c r="AQ792" s="77"/>
      <c r="AR792" s="77"/>
      <c r="AS792" s="77"/>
      <c r="AT792" s="77"/>
      <c r="AU792" s="77">
        <f t="shared" si="137"/>
        <v>0</v>
      </c>
      <c r="AV792" s="77"/>
      <c r="AW792" s="77"/>
      <c r="AX792" s="77"/>
      <c r="AY792" s="77"/>
      <c r="AZ792" s="77"/>
      <c r="BA792" s="99">
        <f t="shared" si="130"/>
        <v>0</v>
      </c>
      <c r="BB792" s="100"/>
      <c r="BC792" s="100"/>
      <c r="BD792" s="101"/>
      <c r="BE792" s="102">
        <f t="shared" si="131"/>
        <v>0</v>
      </c>
      <c r="BF792" s="103"/>
      <c r="BG792" s="104"/>
      <c r="BH792" s="6">
        <f t="shared" si="132"/>
        <v>0</v>
      </c>
      <c r="BI792" s="6">
        <f t="shared" si="133"/>
        <v>0</v>
      </c>
      <c r="BJ792" s="85">
        <f t="shared" si="135"/>
        <v>0</v>
      </c>
      <c r="BK792" s="85"/>
      <c r="BL792" s="85"/>
      <c r="BM792" s="85"/>
      <c r="BN792" s="86"/>
      <c r="BO792">
        <f t="shared" si="138"/>
        <v>0</v>
      </c>
      <c r="BQ792">
        <f t="shared" si="134"/>
        <v>0</v>
      </c>
    </row>
    <row r="793" spans="1:69" ht="15" hidden="1" customHeight="1" x14ac:dyDescent="0.2">
      <c r="A793" s="3"/>
      <c r="B793" s="73"/>
      <c r="C793" s="74"/>
      <c r="D793" s="74"/>
      <c r="E793" s="74"/>
      <c r="F793" s="31">
        <f t="shared" si="129"/>
        <v>0</v>
      </c>
      <c r="G793" s="13"/>
      <c r="H793" s="4"/>
      <c r="I793" s="97">
        <f>BABSIN!G793</f>
        <v>0</v>
      </c>
      <c r="J793" s="97"/>
      <c r="K793" s="97"/>
      <c r="L793" s="97"/>
      <c r="M793" s="97"/>
      <c r="N793" s="97"/>
      <c r="O793" s="97"/>
      <c r="P793" s="97"/>
      <c r="Q793" s="97"/>
      <c r="R793" s="97"/>
      <c r="S793" s="97"/>
      <c r="T793" s="97"/>
      <c r="U793" s="97"/>
      <c r="V793" s="97"/>
      <c r="W793" s="98">
        <f>BABSIN!U793</f>
        <v>0</v>
      </c>
      <c r="X793" s="98"/>
      <c r="Y793" s="98"/>
      <c r="Z793" s="68"/>
      <c r="AA793" s="68"/>
      <c r="AB793" s="68"/>
      <c r="AC793" s="68"/>
      <c r="AD793" s="81"/>
      <c r="AE793" s="81"/>
      <c r="AF793" s="81"/>
      <c r="AG793" s="81"/>
      <c r="AH793" s="81"/>
      <c r="AI793" s="81">
        <f t="shared" si="136"/>
        <v>0</v>
      </c>
      <c r="AJ793" s="81"/>
      <c r="AK793" s="81"/>
      <c r="AL793" s="81"/>
      <c r="AM793" s="81"/>
      <c r="AN793" s="81"/>
      <c r="AO793" s="77">
        <f>IF(BABSIN!X793=0,,BABSIN!X793)</f>
        <v>0</v>
      </c>
      <c r="AP793" s="77"/>
      <c r="AQ793" s="77"/>
      <c r="AR793" s="77"/>
      <c r="AS793" s="77"/>
      <c r="AT793" s="77"/>
      <c r="AU793" s="77">
        <f t="shared" si="137"/>
        <v>0</v>
      </c>
      <c r="AV793" s="77"/>
      <c r="AW793" s="77"/>
      <c r="AX793" s="77"/>
      <c r="AY793" s="77"/>
      <c r="AZ793" s="77"/>
      <c r="BA793" s="99">
        <f t="shared" si="130"/>
        <v>0</v>
      </c>
      <c r="BB793" s="100"/>
      <c r="BC793" s="100"/>
      <c r="BD793" s="101"/>
      <c r="BE793" s="102">
        <f t="shared" si="131"/>
        <v>0</v>
      </c>
      <c r="BF793" s="103"/>
      <c r="BG793" s="104"/>
      <c r="BH793" s="6">
        <f t="shared" si="132"/>
        <v>0</v>
      </c>
      <c r="BI793" s="6">
        <f t="shared" si="133"/>
        <v>0</v>
      </c>
      <c r="BJ793" s="85">
        <f t="shared" si="135"/>
        <v>0</v>
      </c>
      <c r="BK793" s="85"/>
      <c r="BL793" s="85"/>
      <c r="BM793" s="85"/>
      <c r="BN793" s="86"/>
      <c r="BO793">
        <f t="shared" si="138"/>
        <v>0</v>
      </c>
      <c r="BQ793">
        <f t="shared" si="134"/>
        <v>0</v>
      </c>
    </row>
    <row r="794" spans="1:69" ht="15" hidden="1" customHeight="1" x14ac:dyDescent="0.2">
      <c r="A794" s="3"/>
      <c r="B794" s="73"/>
      <c r="C794" s="74"/>
      <c r="D794" s="74"/>
      <c r="E794" s="74"/>
      <c r="F794" s="31">
        <f t="shared" si="129"/>
        <v>0</v>
      </c>
      <c r="G794" s="13"/>
      <c r="H794" s="4"/>
      <c r="I794" s="97">
        <f>BABSIN!G794</f>
        <v>0</v>
      </c>
      <c r="J794" s="97"/>
      <c r="K794" s="97"/>
      <c r="L794" s="97"/>
      <c r="M794" s="97"/>
      <c r="N794" s="97"/>
      <c r="O794" s="97"/>
      <c r="P794" s="97"/>
      <c r="Q794" s="97"/>
      <c r="R794" s="97"/>
      <c r="S794" s="97"/>
      <c r="T794" s="97"/>
      <c r="U794" s="97"/>
      <c r="V794" s="97"/>
      <c r="W794" s="98">
        <f>BABSIN!U794</f>
        <v>0</v>
      </c>
      <c r="X794" s="98"/>
      <c r="Y794" s="98"/>
      <c r="Z794" s="68"/>
      <c r="AA794" s="68"/>
      <c r="AB794" s="68"/>
      <c r="AC794" s="68"/>
      <c r="AD794" s="81"/>
      <c r="AE794" s="81"/>
      <c r="AF794" s="81"/>
      <c r="AG794" s="81"/>
      <c r="AH794" s="81"/>
      <c r="AI794" s="81">
        <f t="shared" si="136"/>
        <v>0</v>
      </c>
      <c r="AJ794" s="81"/>
      <c r="AK794" s="81"/>
      <c r="AL794" s="81"/>
      <c r="AM794" s="81"/>
      <c r="AN794" s="81"/>
      <c r="AO794" s="77">
        <f>IF(BABSIN!X794=0,,BABSIN!X794)</f>
        <v>0</v>
      </c>
      <c r="AP794" s="77"/>
      <c r="AQ794" s="77"/>
      <c r="AR794" s="77"/>
      <c r="AS794" s="77"/>
      <c r="AT794" s="77"/>
      <c r="AU794" s="77">
        <f t="shared" si="137"/>
        <v>0</v>
      </c>
      <c r="AV794" s="77"/>
      <c r="AW794" s="77"/>
      <c r="AX794" s="77"/>
      <c r="AY794" s="77"/>
      <c r="AZ794" s="77"/>
      <c r="BA794" s="99">
        <f t="shared" si="130"/>
        <v>0</v>
      </c>
      <c r="BB794" s="100"/>
      <c r="BC794" s="100"/>
      <c r="BD794" s="101"/>
      <c r="BE794" s="102">
        <f t="shared" si="131"/>
        <v>0</v>
      </c>
      <c r="BF794" s="103"/>
      <c r="BG794" s="104"/>
      <c r="BH794" s="6">
        <f t="shared" si="132"/>
        <v>0</v>
      </c>
      <c r="BI794" s="6">
        <f t="shared" si="133"/>
        <v>0</v>
      </c>
      <c r="BJ794" s="85">
        <f t="shared" si="135"/>
        <v>0</v>
      </c>
      <c r="BK794" s="85"/>
      <c r="BL794" s="85"/>
      <c r="BM794" s="85"/>
      <c r="BN794" s="86"/>
      <c r="BO794">
        <f t="shared" si="138"/>
        <v>0</v>
      </c>
      <c r="BQ794">
        <f t="shared" si="134"/>
        <v>0</v>
      </c>
    </row>
    <row r="795" spans="1:69" ht="15" hidden="1" customHeight="1" x14ac:dyDescent="0.2">
      <c r="A795" s="3"/>
      <c r="B795" s="73"/>
      <c r="C795" s="74"/>
      <c r="D795" s="74"/>
      <c r="E795" s="74"/>
      <c r="F795" s="31">
        <f t="shared" si="129"/>
        <v>0</v>
      </c>
      <c r="G795" s="13"/>
      <c r="H795" s="4"/>
      <c r="I795" s="97">
        <f>BABSIN!G795</f>
        <v>0</v>
      </c>
      <c r="J795" s="97"/>
      <c r="K795" s="97"/>
      <c r="L795" s="97"/>
      <c r="M795" s="97"/>
      <c r="N795" s="97"/>
      <c r="O795" s="97"/>
      <c r="P795" s="97"/>
      <c r="Q795" s="97"/>
      <c r="R795" s="97"/>
      <c r="S795" s="97"/>
      <c r="T795" s="97"/>
      <c r="U795" s="97"/>
      <c r="V795" s="97"/>
      <c r="W795" s="98">
        <f>BABSIN!U795</f>
        <v>0</v>
      </c>
      <c r="X795" s="98"/>
      <c r="Y795" s="98"/>
      <c r="Z795" s="68"/>
      <c r="AA795" s="68"/>
      <c r="AB795" s="68"/>
      <c r="AC795" s="68"/>
      <c r="AD795" s="81"/>
      <c r="AE795" s="81"/>
      <c r="AF795" s="81"/>
      <c r="AG795" s="81"/>
      <c r="AH795" s="81"/>
      <c r="AI795" s="81">
        <f t="shared" si="136"/>
        <v>0</v>
      </c>
      <c r="AJ795" s="81"/>
      <c r="AK795" s="81"/>
      <c r="AL795" s="81"/>
      <c r="AM795" s="81"/>
      <c r="AN795" s="81"/>
      <c r="AO795" s="77">
        <f>IF(BABSIN!X795=0,,BABSIN!X795)</f>
        <v>0</v>
      </c>
      <c r="AP795" s="77"/>
      <c r="AQ795" s="77"/>
      <c r="AR795" s="77"/>
      <c r="AS795" s="77"/>
      <c r="AT795" s="77"/>
      <c r="AU795" s="77">
        <f t="shared" si="137"/>
        <v>0</v>
      </c>
      <c r="AV795" s="77"/>
      <c r="AW795" s="77"/>
      <c r="AX795" s="77"/>
      <c r="AY795" s="77"/>
      <c r="AZ795" s="77"/>
      <c r="BA795" s="99">
        <f t="shared" si="130"/>
        <v>0</v>
      </c>
      <c r="BB795" s="100"/>
      <c r="BC795" s="100"/>
      <c r="BD795" s="101"/>
      <c r="BE795" s="102">
        <f t="shared" si="131"/>
        <v>0</v>
      </c>
      <c r="BF795" s="103"/>
      <c r="BG795" s="104"/>
      <c r="BH795" s="6">
        <f t="shared" si="132"/>
        <v>0</v>
      </c>
      <c r="BI795" s="6">
        <f t="shared" si="133"/>
        <v>0</v>
      </c>
      <c r="BJ795" s="85">
        <f t="shared" si="135"/>
        <v>0</v>
      </c>
      <c r="BK795" s="85"/>
      <c r="BL795" s="85"/>
      <c r="BM795" s="85"/>
      <c r="BN795" s="86"/>
      <c r="BO795">
        <f t="shared" si="138"/>
        <v>0</v>
      </c>
      <c r="BQ795">
        <f t="shared" si="134"/>
        <v>0</v>
      </c>
    </row>
    <row r="796" spans="1:69" ht="15" hidden="1" customHeight="1" x14ac:dyDescent="0.2">
      <c r="A796" s="3"/>
      <c r="B796" s="73"/>
      <c r="C796" s="74"/>
      <c r="D796" s="74"/>
      <c r="E796" s="74"/>
      <c r="F796" s="31">
        <f t="shared" si="129"/>
        <v>0</v>
      </c>
      <c r="G796" s="13"/>
      <c r="H796" s="4"/>
      <c r="I796" s="97">
        <f>BABSIN!G796</f>
        <v>0</v>
      </c>
      <c r="J796" s="97"/>
      <c r="K796" s="97"/>
      <c r="L796" s="97"/>
      <c r="M796" s="97"/>
      <c r="N796" s="97"/>
      <c r="O796" s="97"/>
      <c r="P796" s="97"/>
      <c r="Q796" s="97"/>
      <c r="R796" s="97"/>
      <c r="S796" s="97"/>
      <c r="T796" s="97"/>
      <c r="U796" s="97"/>
      <c r="V796" s="97"/>
      <c r="W796" s="98">
        <f>BABSIN!U796</f>
        <v>0</v>
      </c>
      <c r="X796" s="98"/>
      <c r="Y796" s="98"/>
      <c r="Z796" s="68"/>
      <c r="AA796" s="68"/>
      <c r="AB796" s="68"/>
      <c r="AC796" s="68"/>
      <c r="AD796" s="81"/>
      <c r="AE796" s="81"/>
      <c r="AF796" s="81"/>
      <c r="AG796" s="81"/>
      <c r="AH796" s="81"/>
      <c r="AI796" s="81">
        <f t="shared" si="136"/>
        <v>0</v>
      </c>
      <c r="AJ796" s="81"/>
      <c r="AK796" s="81"/>
      <c r="AL796" s="81"/>
      <c r="AM796" s="81"/>
      <c r="AN796" s="81"/>
      <c r="AO796" s="77">
        <f>IF(BABSIN!X796=0,,BABSIN!X796)</f>
        <v>0</v>
      </c>
      <c r="AP796" s="77"/>
      <c r="AQ796" s="77"/>
      <c r="AR796" s="77"/>
      <c r="AS796" s="77"/>
      <c r="AT796" s="77"/>
      <c r="AU796" s="77">
        <f t="shared" si="137"/>
        <v>0</v>
      </c>
      <c r="AV796" s="77"/>
      <c r="AW796" s="77"/>
      <c r="AX796" s="77"/>
      <c r="AY796" s="77"/>
      <c r="AZ796" s="77"/>
      <c r="BA796" s="99">
        <f t="shared" si="130"/>
        <v>0</v>
      </c>
      <c r="BB796" s="100"/>
      <c r="BC796" s="100"/>
      <c r="BD796" s="101"/>
      <c r="BE796" s="102">
        <f t="shared" si="131"/>
        <v>0</v>
      </c>
      <c r="BF796" s="103"/>
      <c r="BG796" s="104"/>
      <c r="BH796" s="6">
        <f t="shared" si="132"/>
        <v>0</v>
      </c>
      <c r="BI796" s="6">
        <f t="shared" si="133"/>
        <v>0</v>
      </c>
      <c r="BJ796" s="85">
        <f t="shared" si="135"/>
        <v>0</v>
      </c>
      <c r="BK796" s="85"/>
      <c r="BL796" s="85"/>
      <c r="BM796" s="85"/>
      <c r="BN796" s="86"/>
      <c r="BO796">
        <f t="shared" si="138"/>
        <v>0</v>
      </c>
      <c r="BQ796">
        <f t="shared" si="134"/>
        <v>0</v>
      </c>
    </row>
    <row r="797" spans="1:69" ht="15" hidden="1" customHeight="1" x14ac:dyDescent="0.2">
      <c r="A797" s="3"/>
      <c r="B797" s="73"/>
      <c r="C797" s="74"/>
      <c r="D797" s="74"/>
      <c r="E797" s="74"/>
      <c r="F797" s="31">
        <f t="shared" si="129"/>
        <v>0</v>
      </c>
      <c r="G797" s="13"/>
      <c r="H797" s="4"/>
      <c r="I797" s="97">
        <f>BABSIN!G797</f>
        <v>0</v>
      </c>
      <c r="J797" s="97"/>
      <c r="K797" s="97"/>
      <c r="L797" s="97"/>
      <c r="M797" s="97"/>
      <c r="N797" s="97"/>
      <c r="O797" s="97"/>
      <c r="P797" s="97"/>
      <c r="Q797" s="97"/>
      <c r="R797" s="97"/>
      <c r="S797" s="97"/>
      <c r="T797" s="97"/>
      <c r="U797" s="97"/>
      <c r="V797" s="97"/>
      <c r="W797" s="98">
        <f>BABSIN!U797</f>
        <v>0</v>
      </c>
      <c r="X797" s="98"/>
      <c r="Y797" s="98"/>
      <c r="Z797" s="68"/>
      <c r="AA797" s="68"/>
      <c r="AB797" s="68"/>
      <c r="AC797" s="68"/>
      <c r="AD797" s="81"/>
      <c r="AE797" s="81"/>
      <c r="AF797" s="81"/>
      <c r="AG797" s="81"/>
      <c r="AH797" s="81"/>
      <c r="AI797" s="81">
        <f t="shared" si="136"/>
        <v>0</v>
      </c>
      <c r="AJ797" s="81"/>
      <c r="AK797" s="81"/>
      <c r="AL797" s="81"/>
      <c r="AM797" s="81"/>
      <c r="AN797" s="81"/>
      <c r="AO797" s="77">
        <f>IF(BABSIN!X797=0,,BABSIN!X797)</f>
        <v>0</v>
      </c>
      <c r="AP797" s="77"/>
      <c r="AQ797" s="77"/>
      <c r="AR797" s="77"/>
      <c r="AS797" s="77"/>
      <c r="AT797" s="77"/>
      <c r="AU797" s="77">
        <f t="shared" si="137"/>
        <v>0</v>
      </c>
      <c r="AV797" s="77"/>
      <c r="AW797" s="77"/>
      <c r="AX797" s="77"/>
      <c r="AY797" s="77"/>
      <c r="AZ797" s="77"/>
      <c r="BA797" s="99">
        <f t="shared" si="130"/>
        <v>0</v>
      </c>
      <c r="BB797" s="100"/>
      <c r="BC797" s="100"/>
      <c r="BD797" s="101"/>
      <c r="BE797" s="102">
        <f t="shared" si="131"/>
        <v>0</v>
      </c>
      <c r="BF797" s="103"/>
      <c r="BG797" s="104"/>
      <c r="BH797" s="6">
        <f t="shared" si="132"/>
        <v>0</v>
      </c>
      <c r="BI797" s="6">
        <f t="shared" si="133"/>
        <v>0</v>
      </c>
      <c r="BJ797" s="85">
        <f t="shared" si="135"/>
        <v>0</v>
      </c>
      <c r="BK797" s="85"/>
      <c r="BL797" s="85"/>
      <c r="BM797" s="85"/>
      <c r="BN797" s="86"/>
      <c r="BO797">
        <f t="shared" si="138"/>
        <v>0</v>
      </c>
      <c r="BQ797">
        <f t="shared" si="134"/>
        <v>0</v>
      </c>
    </row>
    <row r="798" spans="1:69" ht="15" hidden="1" customHeight="1" x14ac:dyDescent="0.2">
      <c r="A798" s="3"/>
      <c r="B798" s="73"/>
      <c r="C798" s="74"/>
      <c r="D798" s="74"/>
      <c r="E798" s="74"/>
      <c r="F798" s="31">
        <f t="shared" si="129"/>
        <v>0</v>
      </c>
      <c r="G798" s="13"/>
      <c r="H798" s="4"/>
      <c r="I798" s="97">
        <f>BABSIN!G798</f>
        <v>0</v>
      </c>
      <c r="J798" s="97"/>
      <c r="K798" s="97"/>
      <c r="L798" s="97"/>
      <c r="M798" s="97"/>
      <c r="N798" s="97"/>
      <c r="O798" s="97"/>
      <c r="P798" s="97"/>
      <c r="Q798" s="97"/>
      <c r="R798" s="97"/>
      <c r="S798" s="97"/>
      <c r="T798" s="97"/>
      <c r="U798" s="97"/>
      <c r="V798" s="97"/>
      <c r="W798" s="98">
        <f>BABSIN!U798</f>
        <v>0</v>
      </c>
      <c r="X798" s="98"/>
      <c r="Y798" s="98"/>
      <c r="Z798" s="68"/>
      <c r="AA798" s="68"/>
      <c r="AB798" s="68"/>
      <c r="AC798" s="68"/>
      <c r="AD798" s="81"/>
      <c r="AE798" s="81"/>
      <c r="AF798" s="81"/>
      <c r="AG798" s="81"/>
      <c r="AH798" s="81"/>
      <c r="AI798" s="81">
        <f t="shared" si="136"/>
        <v>0</v>
      </c>
      <c r="AJ798" s="81"/>
      <c r="AK798" s="81"/>
      <c r="AL798" s="81"/>
      <c r="AM798" s="81"/>
      <c r="AN798" s="81"/>
      <c r="AO798" s="77">
        <f>IF(BABSIN!X798=0,,BABSIN!X798)</f>
        <v>0</v>
      </c>
      <c r="AP798" s="77"/>
      <c r="AQ798" s="77"/>
      <c r="AR798" s="77"/>
      <c r="AS798" s="77"/>
      <c r="AT798" s="77"/>
      <c r="AU798" s="77">
        <f t="shared" si="137"/>
        <v>0</v>
      </c>
      <c r="AV798" s="77"/>
      <c r="AW798" s="77"/>
      <c r="AX798" s="77"/>
      <c r="AY798" s="77"/>
      <c r="AZ798" s="77"/>
      <c r="BA798" s="99">
        <f t="shared" si="130"/>
        <v>0</v>
      </c>
      <c r="BB798" s="100"/>
      <c r="BC798" s="100"/>
      <c r="BD798" s="101"/>
      <c r="BE798" s="102">
        <f t="shared" si="131"/>
        <v>0</v>
      </c>
      <c r="BF798" s="103"/>
      <c r="BG798" s="104"/>
      <c r="BH798" s="6">
        <f t="shared" si="132"/>
        <v>0</v>
      </c>
      <c r="BI798" s="6">
        <f t="shared" si="133"/>
        <v>0</v>
      </c>
      <c r="BJ798" s="85">
        <f t="shared" si="135"/>
        <v>0</v>
      </c>
      <c r="BK798" s="85"/>
      <c r="BL798" s="85"/>
      <c r="BM798" s="85"/>
      <c r="BN798" s="86"/>
      <c r="BO798">
        <f t="shared" si="138"/>
        <v>0</v>
      </c>
      <c r="BQ798">
        <f t="shared" si="134"/>
        <v>0</v>
      </c>
    </row>
    <row r="799" spans="1:69" ht="15" hidden="1" customHeight="1" x14ac:dyDescent="0.2">
      <c r="A799" s="3"/>
      <c r="B799" s="73"/>
      <c r="C799" s="74"/>
      <c r="D799" s="74"/>
      <c r="E799" s="74"/>
      <c r="F799" s="31">
        <f t="shared" si="129"/>
        <v>0</v>
      </c>
      <c r="G799" s="13"/>
      <c r="H799" s="4"/>
      <c r="I799" s="97">
        <f>BABSIN!G799</f>
        <v>0</v>
      </c>
      <c r="J799" s="97"/>
      <c r="K799" s="97"/>
      <c r="L799" s="97"/>
      <c r="M799" s="97"/>
      <c r="N799" s="97"/>
      <c r="O799" s="97"/>
      <c r="P799" s="97"/>
      <c r="Q799" s="97"/>
      <c r="R799" s="97"/>
      <c r="S799" s="97"/>
      <c r="T799" s="97"/>
      <c r="U799" s="97"/>
      <c r="V799" s="97"/>
      <c r="W799" s="98">
        <f>BABSIN!U799</f>
        <v>0</v>
      </c>
      <c r="X799" s="98"/>
      <c r="Y799" s="98"/>
      <c r="Z799" s="68"/>
      <c r="AA799" s="68"/>
      <c r="AB799" s="68"/>
      <c r="AC799" s="68"/>
      <c r="AD799" s="81"/>
      <c r="AE799" s="81"/>
      <c r="AF799" s="81"/>
      <c r="AG799" s="81"/>
      <c r="AH799" s="81"/>
      <c r="AI799" s="81">
        <f t="shared" si="136"/>
        <v>0</v>
      </c>
      <c r="AJ799" s="81"/>
      <c r="AK799" s="81"/>
      <c r="AL799" s="81"/>
      <c r="AM799" s="81"/>
      <c r="AN799" s="81"/>
      <c r="AO799" s="77">
        <f>IF(BABSIN!X799=0,,BABSIN!X799)</f>
        <v>0</v>
      </c>
      <c r="AP799" s="77"/>
      <c r="AQ799" s="77"/>
      <c r="AR799" s="77"/>
      <c r="AS799" s="77"/>
      <c r="AT799" s="77"/>
      <c r="AU799" s="77">
        <f t="shared" si="137"/>
        <v>0</v>
      </c>
      <c r="AV799" s="77"/>
      <c r="AW799" s="77"/>
      <c r="AX799" s="77"/>
      <c r="AY799" s="77"/>
      <c r="AZ799" s="77"/>
      <c r="BA799" s="99">
        <f t="shared" si="130"/>
        <v>0</v>
      </c>
      <c r="BB799" s="100"/>
      <c r="BC799" s="100"/>
      <c r="BD799" s="101"/>
      <c r="BE799" s="102">
        <f t="shared" si="131"/>
        <v>0</v>
      </c>
      <c r="BF799" s="103"/>
      <c r="BG799" s="104"/>
      <c r="BH799" s="6">
        <f t="shared" si="132"/>
        <v>0</v>
      </c>
      <c r="BI799" s="6">
        <f t="shared" si="133"/>
        <v>0</v>
      </c>
      <c r="BJ799" s="85">
        <f t="shared" si="135"/>
        <v>0</v>
      </c>
      <c r="BK799" s="85"/>
      <c r="BL799" s="85"/>
      <c r="BM799" s="85"/>
      <c r="BN799" s="86"/>
      <c r="BO799">
        <f t="shared" si="138"/>
        <v>0</v>
      </c>
      <c r="BQ799">
        <f t="shared" si="134"/>
        <v>0</v>
      </c>
    </row>
    <row r="800" spans="1:69" ht="15" hidden="1" customHeight="1" x14ac:dyDescent="0.2">
      <c r="A800" s="3"/>
      <c r="B800" s="73"/>
      <c r="C800" s="74"/>
      <c r="D800" s="74"/>
      <c r="E800" s="74"/>
      <c r="F800" s="31">
        <f t="shared" ref="F800:F863" si="139">IF(A800="T",B800,IF(A800="S",F799,))</f>
        <v>0</v>
      </c>
      <c r="G800" s="13"/>
      <c r="H800" s="4"/>
      <c r="I800" s="97">
        <f>BABSIN!G800</f>
        <v>0</v>
      </c>
      <c r="J800" s="97"/>
      <c r="K800" s="97"/>
      <c r="L800" s="97"/>
      <c r="M800" s="97"/>
      <c r="N800" s="97"/>
      <c r="O800" s="97"/>
      <c r="P800" s="97"/>
      <c r="Q800" s="97"/>
      <c r="R800" s="97"/>
      <c r="S800" s="97"/>
      <c r="T800" s="97"/>
      <c r="U800" s="97"/>
      <c r="V800" s="97"/>
      <c r="W800" s="98">
        <f>BABSIN!U800</f>
        <v>0</v>
      </c>
      <c r="X800" s="98"/>
      <c r="Y800" s="98"/>
      <c r="Z800" s="68"/>
      <c r="AA800" s="68"/>
      <c r="AB800" s="68"/>
      <c r="AC800" s="68"/>
      <c r="AD800" s="81"/>
      <c r="AE800" s="81"/>
      <c r="AF800" s="81"/>
      <c r="AG800" s="81"/>
      <c r="AH800" s="81"/>
      <c r="AI800" s="81">
        <f t="shared" si="136"/>
        <v>0</v>
      </c>
      <c r="AJ800" s="81"/>
      <c r="AK800" s="81"/>
      <c r="AL800" s="81"/>
      <c r="AM800" s="81"/>
      <c r="AN800" s="81"/>
      <c r="AO800" s="77">
        <f>IF(BABSIN!X800=0,,BABSIN!X800)</f>
        <v>0</v>
      </c>
      <c r="AP800" s="77"/>
      <c r="AQ800" s="77"/>
      <c r="AR800" s="77"/>
      <c r="AS800" s="77"/>
      <c r="AT800" s="77"/>
      <c r="AU800" s="77">
        <f t="shared" si="137"/>
        <v>0</v>
      </c>
      <c r="AV800" s="77"/>
      <c r="AW800" s="77"/>
      <c r="AX800" s="77"/>
      <c r="AY800" s="77"/>
      <c r="AZ800" s="77"/>
      <c r="BA800" s="99">
        <f t="shared" si="130"/>
        <v>0</v>
      </c>
      <c r="BB800" s="100"/>
      <c r="BC800" s="100"/>
      <c r="BD800" s="101"/>
      <c r="BE800" s="102">
        <f t="shared" si="131"/>
        <v>0</v>
      </c>
      <c r="BF800" s="103"/>
      <c r="BG800" s="104"/>
      <c r="BH800" s="6">
        <f t="shared" si="132"/>
        <v>0</v>
      </c>
      <c r="BI800" s="6">
        <f t="shared" si="133"/>
        <v>0</v>
      </c>
      <c r="BJ800" s="85">
        <f t="shared" si="135"/>
        <v>0</v>
      </c>
      <c r="BK800" s="85"/>
      <c r="BL800" s="85"/>
      <c r="BM800" s="85"/>
      <c r="BN800" s="86"/>
      <c r="BO800">
        <f t="shared" si="138"/>
        <v>0</v>
      </c>
      <c r="BQ800">
        <f t="shared" si="134"/>
        <v>0</v>
      </c>
    </row>
    <row r="801" spans="1:69" ht="15" hidden="1" customHeight="1" x14ac:dyDescent="0.2">
      <c r="A801" s="3"/>
      <c r="B801" s="73"/>
      <c r="C801" s="74"/>
      <c r="D801" s="74"/>
      <c r="E801" s="74"/>
      <c r="F801" s="31">
        <f t="shared" si="139"/>
        <v>0</v>
      </c>
      <c r="G801" s="13"/>
      <c r="H801" s="4"/>
      <c r="I801" s="97">
        <f>BABSIN!G801</f>
        <v>0</v>
      </c>
      <c r="J801" s="97"/>
      <c r="K801" s="97"/>
      <c r="L801" s="97"/>
      <c r="M801" s="97"/>
      <c r="N801" s="97"/>
      <c r="O801" s="97"/>
      <c r="P801" s="97"/>
      <c r="Q801" s="97"/>
      <c r="R801" s="97"/>
      <c r="S801" s="97"/>
      <c r="T801" s="97"/>
      <c r="U801" s="97"/>
      <c r="V801" s="97"/>
      <c r="W801" s="98">
        <f>BABSIN!U801</f>
        <v>0</v>
      </c>
      <c r="X801" s="98"/>
      <c r="Y801" s="98"/>
      <c r="Z801" s="68"/>
      <c r="AA801" s="68"/>
      <c r="AB801" s="68"/>
      <c r="AC801" s="68"/>
      <c r="AD801" s="81"/>
      <c r="AE801" s="81"/>
      <c r="AF801" s="81"/>
      <c r="AG801" s="81"/>
      <c r="AH801" s="81"/>
      <c r="AI801" s="81">
        <f t="shared" si="136"/>
        <v>0</v>
      </c>
      <c r="AJ801" s="81"/>
      <c r="AK801" s="81"/>
      <c r="AL801" s="81"/>
      <c r="AM801" s="81"/>
      <c r="AN801" s="81"/>
      <c r="AO801" s="77">
        <f>IF(BABSIN!X801=0,,BABSIN!X801)</f>
        <v>0</v>
      </c>
      <c r="AP801" s="77"/>
      <c r="AQ801" s="77"/>
      <c r="AR801" s="77"/>
      <c r="AS801" s="77"/>
      <c r="AT801" s="77"/>
      <c r="AU801" s="77">
        <f t="shared" si="137"/>
        <v>0</v>
      </c>
      <c r="AV801" s="77"/>
      <c r="AW801" s="77"/>
      <c r="AX801" s="77"/>
      <c r="AY801" s="77"/>
      <c r="AZ801" s="77"/>
      <c r="BA801" s="99">
        <f t="shared" si="130"/>
        <v>0</v>
      </c>
      <c r="BB801" s="100"/>
      <c r="BC801" s="100"/>
      <c r="BD801" s="101"/>
      <c r="BE801" s="102">
        <f t="shared" si="131"/>
        <v>0</v>
      </c>
      <c r="BF801" s="103"/>
      <c r="BG801" s="104"/>
      <c r="BH801" s="6">
        <f t="shared" si="132"/>
        <v>0</v>
      </c>
      <c r="BI801" s="6">
        <f t="shared" si="133"/>
        <v>0</v>
      </c>
      <c r="BJ801" s="85">
        <f t="shared" si="135"/>
        <v>0</v>
      </c>
      <c r="BK801" s="85"/>
      <c r="BL801" s="85"/>
      <c r="BM801" s="85"/>
      <c r="BN801" s="86"/>
      <c r="BO801">
        <f t="shared" si="138"/>
        <v>0</v>
      </c>
      <c r="BQ801">
        <f t="shared" si="134"/>
        <v>0</v>
      </c>
    </row>
    <row r="802" spans="1:69" ht="15" hidden="1" customHeight="1" x14ac:dyDescent="0.2">
      <c r="A802" s="3"/>
      <c r="B802" s="73"/>
      <c r="C802" s="74"/>
      <c r="D802" s="74"/>
      <c r="E802" s="74"/>
      <c r="F802" s="31">
        <f t="shared" si="139"/>
        <v>0</v>
      </c>
      <c r="G802" s="13"/>
      <c r="H802" s="4"/>
      <c r="I802" s="97">
        <f>BABSIN!G802</f>
        <v>0</v>
      </c>
      <c r="J802" s="97"/>
      <c r="K802" s="97"/>
      <c r="L802" s="97"/>
      <c r="M802" s="97"/>
      <c r="N802" s="97"/>
      <c r="O802" s="97"/>
      <c r="P802" s="97"/>
      <c r="Q802" s="97"/>
      <c r="R802" s="97"/>
      <c r="S802" s="97"/>
      <c r="T802" s="97"/>
      <c r="U802" s="97"/>
      <c r="V802" s="97"/>
      <c r="W802" s="98">
        <f>BABSIN!U802</f>
        <v>0</v>
      </c>
      <c r="X802" s="98"/>
      <c r="Y802" s="98"/>
      <c r="Z802" s="68"/>
      <c r="AA802" s="68"/>
      <c r="AB802" s="68"/>
      <c r="AC802" s="68"/>
      <c r="AD802" s="81"/>
      <c r="AE802" s="81"/>
      <c r="AF802" s="81"/>
      <c r="AG802" s="81"/>
      <c r="AH802" s="81"/>
      <c r="AI802" s="81">
        <f t="shared" si="136"/>
        <v>0</v>
      </c>
      <c r="AJ802" s="81"/>
      <c r="AK802" s="81"/>
      <c r="AL802" s="81"/>
      <c r="AM802" s="81"/>
      <c r="AN802" s="81"/>
      <c r="AO802" s="77">
        <f>IF(BABSIN!X802=0,,BABSIN!X802)</f>
        <v>0</v>
      </c>
      <c r="AP802" s="77"/>
      <c r="AQ802" s="77"/>
      <c r="AR802" s="77"/>
      <c r="AS802" s="77"/>
      <c r="AT802" s="77"/>
      <c r="AU802" s="77">
        <f t="shared" si="137"/>
        <v>0</v>
      </c>
      <c r="AV802" s="77"/>
      <c r="AW802" s="77"/>
      <c r="AX802" s="77"/>
      <c r="AY802" s="77"/>
      <c r="AZ802" s="77"/>
      <c r="BA802" s="99">
        <f t="shared" si="130"/>
        <v>0</v>
      </c>
      <c r="BB802" s="100"/>
      <c r="BC802" s="100"/>
      <c r="BD802" s="101"/>
      <c r="BE802" s="102">
        <f t="shared" si="131"/>
        <v>0</v>
      </c>
      <c r="BF802" s="103"/>
      <c r="BG802" s="104"/>
      <c r="BH802" s="6">
        <f t="shared" si="132"/>
        <v>0</v>
      </c>
      <c r="BI802" s="6">
        <f t="shared" si="133"/>
        <v>0</v>
      </c>
      <c r="BJ802" s="85">
        <f t="shared" si="135"/>
        <v>0</v>
      </c>
      <c r="BK802" s="85"/>
      <c r="BL802" s="85"/>
      <c r="BM802" s="85"/>
      <c r="BN802" s="86"/>
      <c r="BO802">
        <f t="shared" si="138"/>
        <v>0</v>
      </c>
      <c r="BQ802">
        <f t="shared" si="134"/>
        <v>0</v>
      </c>
    </row>
    <row r="803" spans="1:69" ht="15" hidden="1" customHeight="1" x14ac:dyDescent="0.2">
      <c r="A803" s="3"/>
      <c r="B803" s="73"/>
      <c r="C803" s="74"/>
      <c r="D803" s="74"/>
      <c r="E803" s="74"/>
      <c r="F803" s="31">
        <f t="shared" si="139"/>
        <v>0</v>
      </c>
      <c r="G803" s="13"/>
      <c r="H803" s="4"/>
      <c r="I803" s="97">
        <f>BABSIN!G803</f>
        <v>0</v>
      </c>
      <c r="J803" s="97"/>
      <c r="K803" s="97"/>
      <c r="L803" s="97"/>
      <c r="M803" s="97"/>
      <c r="N803" s="97"/>
      <c r="O803" s="97"/>
      <c r="P803" s="97"/>
      <c r="Q803" s="97"/>
      <c r="R803" s="97"/>
      <c r="S803" s="97"/>
      <c r="T803" s="97"/>
      <c r="U803" s="97"/>
      <c r="V803" s="97"/>
      <c r="W803" s="98">
        <f>BABSIN!U803</f>
        <v>0</v>
      </c>
      <c r="X803" s="98"/>
      <c r="Y803" s="98"/>
      <c r="Z803" s="68"/>
      <c r="AA803" s="68"/>
      <c r="AB803" s="68"/>
      <c r="AC803" s="68"/>
      <c r="AD803" s="81"/>
      <c r="AE803" s="81"/>
      <c r="AF803" s="81"/>
      <c r="AG803" s="81"/>
      <c r="AH803" s="81"/>
      <c r="AI803" s="81">
        <f t="shared" si="136"/>
        <v>0</v>
      </c>
      <c r="AJ803" s="81"/>
      <c r="AK803" s="81"/>
      <c r="AL803" s="81"/>
      <c r="AM803" s="81"/>
      <c r="AN803" s="81"/>
      <c r="AO803" s="77">
        <f>IF(BABSIN!X803=0,,BABSIN!X803)</f>
        <v>0</v>
      </c>
      <c r="AP803" s="77"/>
      <c r="AQ803" s="77"/>
      <c r="AR803" s="77"/>
      <c r="AS803" s="77"/>
      <c r="AT803" s="77"/>
      <c r="AU803" s="77">
        <f t="shared" si="137"/>
        <v>0</v>
      </c>
      <c r="AV803" s="77"/>
      <c r="AW803" s="77"/>
      <c r="AX803" s="77"/>
      <c r="AY803" s="77"/>
      <c r="AZ803" s="77"/>
      <c r="BA803" s="99">
        <f t="shared" si="130"/>
        <v>0</v>
      </c>
      <c r="BB803" s="100"/>
      <c r="BC803" s="100"/>
      <c r="BD803" s="101"/>
      <c r="BE803" s="102">
        <f t="shared" si="131"/>
        <v>0</v>
      </c>
      <c r="BF803" s="103"/>
      <c r="BG803" s="104"/>
      <c r="BH803" s="6">
        <f t="shared" si="132"/>
        <v>0</v>
      </c>
      <c r="BI803" s="6">
        <f t="shared" si="133"/>
        <v>0</v>
      </c>
      <c r="BJ803" s="85">
        <f t="shared" si="135"/>
        <v>0</v>
      </c>
      <c r="BK803" s="85"/>
      <c r="BL803" s="85"/>
      <c r="BM803" s="85"/>
      <c r="BN803" s="86"/>
      <c r="BO803">
        <f t="shared" si="138"/>
        <v>0</v>
      </c>
      <c r="BQ803">
        <f t="shared" si="134"/>
        <v>0</v>
      </c>
    </row>
    <row r="804" spans="1:69" ht="15" hidden="1" customHeight="1" x14ac:dyDescent="0.2">
      <c r="A804" s="3"/>
      <c r="B804" s="73"/>
      <c r="C804" s="74"/>
      <c r="D804" s="74"/>
      <c r="E804" s="74"/>
      <c r="F804" s="31">
        <f t="shared" si="139"/>
        <v>0</v>
      </c>
      <c r="G804" s="13"/>
      <c r="H804" s="4"/>
      <c r="I804" s="97">
        <f>BABSIN!G804</f>
        <v>0</v>
      </c>
      <c r="J804" s="97"/>
      <c r="K804" s="97"/>
      <c r="L804" s="97"/>
      <c r="M804" s="97"/>
      <c r="N804" s="97"/>
      <c r="O804" s="97"/>
      <c r="P804" s="97"/>
      <c r="Q804" s="97"/>
      <c r="R804" s="97"/>
      <c r="S804" s="97"/>
      <c r="T804" s="97"/>
      <c r="U804" s="97"/>
      <c r="V804" s="97"/>
      <c r="W804" s="98">
        <f>BABSIN!U804</f>
        <v>0</v>
      </c>
      <c r="X804" s="98"/>
      <c r="Y804" s="98"/>
      <c r="Z804" s="68"/>
      <c r="AA804" s="68"/>
      <c r="AB804" s="68"/>
      <c r="AC804" s="68"/>
      <c r="AD804" s="81"/>
      <c r="AE804" s="81"/>
      <c r="AF804" s="81"/>
      <c r="AG804" s="81"/>
      <c r="AH804" s="81"/>
      <c r="AI804" s="81">
        <f t="shared" si="136"/>
        <v>0</v>
      </c>
      <c r="AJ804" s="81"/>
      <c r="AK804" s="81"/>
      <c r="AL804" s="81"/>
      <c r="AM804" s="81"/>
      <c r="AN804" s="81"/>
      <c r="AO804" s="77">
        <f>IF(BABSIN!X804=0,,BABSIN!X804)</f>
        <v>0</v>
      </c>
      <c r="AP804" s="77"/>
      <c r="AQ804" s="77"/>
      <c r="AR804" s="77"/>
      <c r="AS804" s="77"/>
      <c r="AT804" s="77"/>
      <c r="AU804" s="77">
        <f t="shared" si="137"/>
        <v>0</v>
      </c>
      <c r="AV804" s="77"/>
      <c r="AW804" s="77"/>
      <c r="AX804" s="77"/>
      <c r="AY804" s="77"/>
      <c r="AZ804" s="77"/>
      <c r="BA804" s="99">
        <f t="shared" si="130"/>
        <v>0</v>
      </c>
      <c r="BB804" s="100"/>
      <c r="BC804" s="100"/>
      <c r="BD804" s="101"/>
      <c r="BE804" s="102">
        <f t="shared" si="131"/>
        <v>0</v>
      </c>
      <c r="BF804" s="103"/>
      <c r="BG804" s="104"/>
      <c r="BH804" s="6">
        <f t="shared" si="132"/>
        <v>0</v>
      </c>
      <c r="BI804" s="6">
        <f t="shared" si="133"/>
        <v>0</v>
      </c>
      <c r="BJ804" s="85">
        <f t="shared" si="135"/>
        <v>0</v>
      </c>
      <c r="BK804" s="85"/>
      <c r="BL804" s="85"/>
      <c r="BM804" s="85"/>
      <c r="BN804" s="86"/>
      <c r="BO804">
        <f t="shared" si="138"/>
        <v>0</v>
      </c>
      <c r="BQ804">
        <f t="shared" si="134"/>
        <v>0</v>
      </c>
    </row>
    <row r="805" spans="1:69" ht="15" hidden="1" customHeight="1" x14ac:dyDescent="0.2">
      <c r="A805" s="3"/>
      <c r="B805" s="73"/>
      <c r="C805" s="74"/>
      <c r="D805" s="74"/>
      <c r="E805" s="74"/>
      <c r="F805" s="31">
        <f t="shared" si="139"/>
        <v>0</v>
      </c>
      <c r="G805" s="13"/>
      <c r="H805" s="4"/>
      <c r="I805" s="97">
        <f>BABSIN!G805</f>
        <v>0</v>
      </c>
      <c r="J805" s="97"/>
      <c r="K805" s="97"/>
      <c r="L805" s="97"/>
      <c r="M805" s="97"/>
      <c r="N805" s="97"/>
      <c r="O805" s="97"/>
      <c r="P805" s="97"/>
      <c r="Q805" s="97"/>
      <c r="R805" s="97"/>
      <c r="S805" s="97"/>
      <c r="T805" s="97"/>
      <c r="U805" s="97"/>
      <c r="V805" s="97"/>
      <c r="W805" s="98">
        <f>BABSIN!U805</f>
        <v>0</v>
      </c>
      <c r="X805" s="98"/>
      <c r="Y805" s="98"/>
      <c r="Z805" s="68"/>
      <c r="AA805" s="68"/>
      <c r="AB805" s="68"/>
      <c r="AC805" s="68"/>
      <c r="AD805" s="81"/>
      <c r="AE805" s="81"/>
      <c r="AF805" s="81"/>
      <c r="AG805" s="81"/>
      <c r="AH805" s="81"/>
      <c r="AI805" s="81">
        <f t="shared" si="136"/>
        <v>0</v>
      </c>
      <c r="AJ805" s="81"/>
      <c r="AK805" s="81"/>
      <c r="AL805" s="81"/>
      <c r="AM805" s="81"/>
      <c r="AN805" s="81"/>
      <c r="AO805" s="77">
        <f>IF(BABSIN!X805=0,,BABSIN!X805)</f>
        <v>0</v>
      </c>
      <c r="AP805" s="77"/>
      <c r="AQ805" s="77"/>
      <c r="AR805" s="77"/>
      <c r="AS805" s="77"/>
      <c r="AT805" s="77"/>
      <c r="AU805" s="77">
        <f t="shared" si="137"/>
        <v>0</v>
      </c>
      <c r="AV805" s="77"/>
      <c r="AW805" s="77"/>
      <c r="AX805" s="77"/>
      <c r="AY805" s="77"/>
      <c r="AZ805" s="77"/>
      <c r="BA805" s="99">
        <f t="shared" si="130"/>
        <v>0</v>
      </c>
      <c r="BB805" s="100"/>
      <c r="BC805" s="100"/>
      <c r="BD805" s="101"/>
      <c r="BE805" s="102">
        <f t="shared" si="131"/>
        <v>0</v>
      </c>
      <c r="BF805" s="103"/>
      <c r="BG805" s="104"/>
      <c r="BH805" s="6">
        <f t="shared" si="132"/>
        <v>0</v>
      </c>
      <c r="BI805" s="6">
        <f t="shared" si="133"/>
        <v>0</v>
      </c>
      <c r="BJ805" s="85">
        <f t="shared" si="135"/>
        <v>0</v>
      </c>
      <c r="BK805" s="85"/>
      <c r="BL805" s="85"/>
      <c r="BM805" s="85"/>
      <c r="BN805" s="86"/>
      <c r="BO805">
        <f t="shared" si="138"/>
        <v>0</v>
      </c>
      <c r="BQ805">
        <f t="shared" si="134"/>
        <v>0</v>
      </c>
    </row>
    <row r="806" spans="1:69" ht="15" hidden="1" customHeight="1" x14ac:dyDescent="0.2">
      <c r="A806" s="3"/>
      <c r="B806" s="73"/>
      <c r="C806" s="74"/>
      <c r="D806" s="74"/>
      <c r="E806" s="74"/>
      <c r="F806" s="31">
        <f t="shared" si="139"/>
        <v>0</v>
      </c>
      <c r="G806" s="13"/>
      <c r="H806" s="4"/>
      <c r="I806" s="97">
        <f>BABSIN!G806</f>
        <v>0</v>
      </c>
      <c r="J806" s="97"/>
      <c r="K806" s="97"/>
      <c r="L806" s="97"/>
      <c r="M806" s="97"/>
      <c r="N806" s="97"/>
      <c r="O806" s="97"/>
      <c r="P806" s="97"/>
      <c r="Q806" s="97"/>
      <c r="R806" s="97"/>
      <c r="S806" s="97"/>
      <c r="T806" s="97"/>
      <c r="U806" s="97"/>
      <c r="V806" s="97"/>
      <c r="W806" s="98">
        <f>BABSIN!U806</f>
        <v>0</v>
      </c>
      <c r="X806" s="98"/>
      <c r="Y806" s="98"/>
      <c r="Z806" s="68"/>
      <c r="AA806" s="68"/>
      <c r="AB806" s="68"/>
      <c r="AC806" s="68"/>
      <c r="AD806" s="81"/>
      <c r="AE806" s="81"/>
      <c r="AF806" s="81"/>
      <c r="AG806" s="81"/>
      <c r="AH806" s="81"/>
      <c r="AI806" s="81">
        <f t="shared" si="136"/>
        <v>0</v>
      </c>
      <c r="AJ806" s="81"/>
      <c r="AK806" s="81"/>
      <c r="AL806" s="81"/>
      <c r="AM806" s="81"/>
      <c r="AN806" s="81"/>
      <c r="AO806" s="77">
        <f>IF(BABSIN!X806=0,,BABSIN!X806)</f>
        <v>0</v>
      </c>
      <c r="AP806" s="77"/>
      <c r="AQ806" s="77"/>
      <c r="AR806" s="77"/>
      <c r="AS806" s="77"/>
      <c r="AT806" s="77"/>
      <c r="AU806" s="77">
        <f t="shared" si="137"/>
        <v>0</v>
      </c>
      <c r="AV806" s="77"/>
      <c r="AW806" s="77"/>
      <c r="AX806" s="77"/>
      <c r="AY806" s="77"/>
      <c r="AZ806" s="77"/>
      <c r="BA806" s="99">
        <f t="shared" si="130"/>
        <v>0</v>
      </c>
      <c r="BB806" s="100"/>
      <c r="BC806" s="100"/>
      <c r="BD806" s="101"/>
      <c r="BE806" s="102">
        <f t="shared" si="131"/>
        <v>0</v>
      </c>
      <c r="BF806" s="103"/>
      <c r="BG806" s="104"/>
      <c r="BH806" s="6">
        <f t="shared" si="132"/>
        <v>0</v>
      </c>
      <c r="BI806" s="6">
        <f t="shared" si="133"/>
        <v>0</v>
      </c>
      <c r="BJ806" s="85">
        <f t="shared" si="135"/>
        <v>0</v>
      </c>
      <c r="BK806" s="85"/>
      <c r="BL806" s="85"/>
      <c r="BM806" s="85"/>
      <c r="BN806" s="86"/>
      <c r="BO806">
        <f t="shared" si="138"/>
        <v>0</v>
      </c>
      <c r="BQ806">
        <f t="shared" si="134"/>
        <v>0</v>
      </c>
    </row>
    <row r="807" spans="1:69" ht="15" hidden="1" customHeight="1" x14ac:dyDescent="0.2">
      <c r="A807" s="3"/>
      <c r="B807" s="73"/>
      <c r="C807" s="74"/>
      <c r="D807" s="74"/>
      <c r="E807" s="74"/>
      <c r="F807" s="31">
        <f t="shared" si="139"/>
        <v>0</v>
      </c>
      <c r="G807" s="13"/>
      <c r="H807" s="4"/>
      <c r="I807" s="97">
        <f>BABSIN!G807</f>
        <v>0</v>
      </c>
      <c r="J807" s="97"/>
      <c r="K807" s="97"/>
      <c r="L807" s="97"/>
      <c r="M807" s="97"/>
      <c r="N807" s="97"/>
      <c r="O807" s="97"/>
      <c r="P807" s="97"/>
      <c r="Q807" s="97"/>
      <c r="R807" s="97"/>
      <c r="S807" s="97"/>
      <c r="T807" s="97"/>
      <c r="U807" s="97"/>
      <c r="V807" s="97"/>
      <c r="W807" s="98">
        <f>BABSIN!U807</f>
        <v>0</v>
      </c>
      <c r="X807" s="98"/>
      <c r="Y807" s="98"/>
      <c r="Z807" s="68"/>
      <c r="AA807" s="68"/>
      <c r="AB807" s="68"/>
      <c r="AC807" s="68"/>
      <c r="AD807" s="81"/>
      <c r="AE807" s="81"/>
      <c r="AF807" s="81"/>
      <c r="AG807" s="81"/>
      <c r="AH807" s="81"/>
      <c r="AI807" s="81">
        <f t="shared" si="136"/>
        <v>0</v>
      </c>
      <c r="AJ807" s="81"/>
      <c r="AK807" s="81"/>
      <c r="AL807" s="81"/>
      <c r="AM807" s="81"/>
      <c r="AN807" s="81"/>
      <c r="AO807" s="77">
        <f>IF(BABSIN!X807=0,,BABSIN!X807)</f>
        <v>0</v>
      </c>
      <c r="AP807" s="77"/>
      <c r="AQ807" s="77"/>
      <c r="AR807" s="77"/>
      <c r="AS807" s="77"/>
      <c r="AT807" s="77"/>
      <c r="AU807" s="77">
        <f t="shared" si="137"/>
        <v>0</v>
      </c>
      <c r="AV807" s="77"/>
      <c r="AW807" s="77"/>
      <c r="AX807" s="77"/>
      <c r="AY807" s="77"/>
      <c r="AZ807" s="77"/>
      <c r="BA807" s="99">
        <f t="shared" si="130"/>
        <v>0</v>
      </c>
      <c r="BB807" s="100"/>
      <c r="BC807" s="100"/>
      <c r="BD807" s="101"/>
      <c r="BE807" s="102">
        <f t="shared" si="131"/>
        <v>0</v>
      </c>
      <c r="BF807" s="103"/>
      <c r="BG807" s="104"/>
      <c r="BH807" s="6">
        <f t="shared" si="132"/>
        <v>0</v>
      </c>
      <c r="BI807" s="6">
        <f t="shared" si="133"/>
        <v>0</v>
      </c>
      <c r="BJ807" s="85">
        <f t="shared" si="135"/>
        <v>0</v>
      </c>
      <c r="BK807" s="85"/>
      <c r="BL807" s="85"/>
      <c r="BM807" s="85"/>
      <c r="BN807" s="86"/>
      <c r="BO807">
        <f t="shared" si="138"/>
        <v>0</v>
      </c>
      <c r="BQ807">
        <f t="shared" si="134"/>
        <v>0</v>
      </c>
    </row>
    <row r="808" spans="1:69" ht="15" hidden="1" customHeight="1" x14ac:dyDescent="0.2">
      <c r="A808" s="3"/>
      <c r="B808" s="73"/>
      <c r="C808" s="74"/>
      <c r="D808" s="74"/>
      <c r="E808" s="74"/>
      <c r="F808" s="31">
        <f t="shared" si="139"/>
        <v>0</v>
      </c>
      <c r="G808" s="13"/>
      <c r="H808" s="4"/>
      <c r="I808" s="97">
        <f>BABSIN!G808</f>
        <v>0</v>
      </c>
      <c r="J808" s="97"/>
      <c r="K808" s="97"/>
      <c r="L808" s="97"/>
      <c r="M808" s="97"/>
      <c r="N808" s="97"/>
      <c r="O808" s="97"/>
      <c r="P808" s="97"/>
      <c r="Q808" s="97"/>
      <c r="R808" s="97"/>
      <c r="S808" s="97"/>
      <c r="T808" s="97"/>
      <c r="U808" s="97"/>
      <c r="V808" s="97"/>
      <c r="W808" s="98">
        <f>BABSIN!U808</f>
        <v>0</v>
      </c>
      <c r="X808" s="98"/>
      <c r="Y808" s="98"/>
      <c r="Z808" s="68"/>
      <c r="AA808" s="68"/>
      <c r="AB808" s="68"/>
      <c r="AC808" s="68"/>
      <c r="AD808" s="81"/>
      <c r="AE808" s="81"/>
      <c r="AF808" s="81"/>
      <c r="AG808" s="81"/>
      <c r="AH808" s="81"/>
      <c r="AI808" s="81">
        <f t="shared" si="136"/>
        <v>0</v>
      </c>
      <c r="AJ808" s="81"/>
      <c r="AK808" s="81"/>
      <c r="AL808" s="81"/>
      <c r="AM808" s="81"/>
      <c r="AN808" s="81"/>
      <c r="AO808" s="77">
        <f>IF(BABSIN!X808=0,,BABSIN!X808)</f>
        <v>0</v>
      </c>
      <c r="AP808" s="77"/>
      <c r="AQ808" s="77"/>
      <c r="AR808" s="77"/>
      <c r="AS808" s="77"/>
      <c r="AT808" s="77"/>
      <c r="AU808" s="77">
        <f t="shared" si="137"/>
        <v>0</v>
      </c>
      <c r="AV808" s="77"/>
      <c r="AW808" s="77"/>
      <c r="AX808" s="77"/>
      <c r="AY808" s="77"/>
      <c r="AZ808" s="77"/>
      <c r="BA808" s="99">
        <f t="shared" si="130"/>
        <v>0</v>
      </c>
      <c r="BB808" s="100"/>
      <c r="BC808" s="100"/>
      <c r="BD808" s="101"/>
      <c r="BE808" s="102">
        <f t="shared" si="131"/>
        <v>0</v>
      </c>
      <c r="BF808" s="103"/>
      <c r="BG808" s="104"/>
      <c r="BH808" s="6">
        <f t="shared" si="132"/>
        <v>0</v>
      </c>
      <c r="BI808" s="6">
        <f t="shared" si="133"/>
        <v>0</v>
      </c>
      <c r="BJ808" s="85">
        <f t="shared" si="135"/>
        <v>0</v>
      </c>
      <c r="BK808" s="85"/>
      <c r="BL808" s="85"/>
      <c r="BM808" s="85"/>
      <c r="BN808" s="86"/>
      <c r="BO808">
        <f t="shared" si="138"/>
        <v>0</v>
      </c>
      <c r="BQ808">
        <f t="shared" si="134"/>
        <v>0</v>
      </c>
    </row>
    <row r="809" spans="1:69" ht="15" hidden="1" customHeight="1" x14ac:dyDescent="0.2">
      <c r="A809" s="3"/>
      <c r="B809" s="73"/>
      <c r="C809" s="74"/>
      <c r="D809" s="74"/>
      <c r="E809" s="74"/>
      <c r="F809" s="31">
        <f t="shared" si="139"/>
        <v>0</v>
      </c>
      <c r="G809" s="13"/>
      <c r="H809" s="4"/>
      <c r="I809" s="97">
        <f>BABSIN!G809</f>
        <v>0</v>
      </c>
      <c r="J809" s="97"/>
      <c r="K809" s="97"/>
      <c r="L809" s="97"/>
      <c r="M809" s="97"/>
      <c r="N809" s="97"/>
      <c r="O809" s="97"/>
      <c r="P809" s="97"/>
      <c r="Q809" s="97"/>
      <c r="R809" s="97"/>
      <c r="S809" s="97"/>
      <c r="T809" s="97"/>
      <c r="U809" s="97"/>
      <c r="V809" s="97"/>
      <c r="W809" s="98">
        <f>BABSIN!U809</f>
        <v>0</v>
      </c>
      <c r="X809" s="98"/>
      <c r="Y809" s="98"/>
      <c r="Z809" s="68"/>
      <c r="AA809" s="68"/>
      <c r="AB809" s="68"/>
      <c r="AC809" s="68"/>
      <c r="AD809" s="81"/>
      <c r="AE809" s="81"/>
      <c r="AF809" s="81"/>
      <c r="AG809" s="81"/>
      <c r="AH809" s="81"/>
      <c r="AI809" s="81">
        <f t="shared" si="136"/>
        <v>0</v>
      </c>
      <c r="AJ809" s="81"/>
      <c r="AK809" s="81"/>
      <c r="AL809" s="81"/>
      <c r="AM809" s="81"/>
      <c r="AN809" s="81"/>
      <c r="AO809" s="77">
        <f>IF(BABSIN!X809=0,,BABSIN!X809)</f>
        <v>0</v>
      </c>
      <c r="AP809" s="77"/>
      <c r="AQ809" s="77"/>
      <c r="AR809" s="77"/>
      <c r="AS809" s="77"/>
      <c r="AT809" s="77"/>
      <c r="AU809" s="77">
        <f t="shared" si="137"/>
        <v>0</v>
      </c>
      <c r="AV809" s="77"/>
      <c r="AW809" s="77"/>
      <c r="AX809" s="77"/>
      <c r="AY809" s="77"/>
      <c r="AZ809" s="77"/>
      <c r="BA809" s="99">
        <f t="shared" si="130"/>
        <v>0</v>
      </c>
      <c r="BB809" s="100"/>
      <c r="BC809" s="100"/>
      <c r="BD809" s="101"/>
      <c r="BE809" s="102">
        <f t="shared" si="131"/>
        <v>0</v>
      </c>
      <c r="BF809" s="103"/>
      <c r="BG809" s="104"/>
      <c r="BH809" s="6">
        <f t="shared" si="132"/>
        <v>0</v>
      </c>
      <c r="BI809" s="6">
        <f t="shared" si="133"/>
        <v>0</v>
      </c>
      <c r="BJ809" s="85">
        <f t="shared" si="135"/>
        <v>0</v>
      </c>
      <c r="BK809" s="85"/>
      <c r="BL809" s="85"/>
      <c r="BM809" s="85"/>
      <c r="BN809" s="86"/>
      <c r="BO809">
        <f t="shared" si="138"/>
        <v>0</v>
      </c>
      <c r="BQ809">
        <f t="shared" si="134"/>
        <v>0</v>
      </c>
    </row>
    <row r="810" spans="1:69" ht="15" hidden="1" customHeight="1" x14ac:dyDescent="0.2">
      <c r="A810" s="3"/>
      <c r="B810" s="73"/>
      <c r="C810" s="74"/>
      <c r="D810" s="74"/>
      <c r="E810" s="74"/>
      <c r="F810" s="31">
        <f t="shared" si="139"/>
        <v>0</v>
      </c>
      <c r="G810" s="13"/>
      <c r="H810" s="4"/>
      <c r="I810" s="97">
        <f>BABSIN!G810</f>
        <v>0</v>
      </c>
      <c r="J810" s="97"/>
      <c r="K810" s="97"/>
      <c r="L810" s="97"/>
      <c r="M810" s="97"/>
      <c r="N810" s="97"/>
      <c r="O810" s="97"/>
      <c r="P810" s="97"/>
      <c r="Q810" s="97"/>
      <c r="R810" s="97"/>
      <c r="S810" s="97"/>
      <c r="T810" s="97"/>
      <c r="U810" s="97"/>
      <c r="V810" s="97"/>
      <c r="W810" s="98">
        <f>BABSIN!U810</f>
        <v>0</v>
      </c>
      <c r="X810" s="98"/>
      <c r="Y810" s="98"/>
      <c r="Z810" s="68"/>
      <c r="AA810" s="68"/>
      <c r="AB810" s="68"/>
      <c r="AC810" s="68"/>
      <c r="AD810" s="81"/>
      <c r="AE810" s="81"/>
      <c r="AF810" s="81"/>
      <c r="AG810" s="81"/>
      <c r="AH810" s="81"/>
      <c r="AI810" s="81">
        <f t="shared" si="136"/>
        <v>0</v>
      </c>
      <c r="AJ810" s="81"/>
      <c r="AK810" s="81"/>
      <c r="AL810" s="81"/>
      <c r="AM810" s="81"/>
      <c r="AN810" s="81"/>
      <c r="AO810" s="77">
        <f>IF(BABSIN!X810=0,,BABSIN!X810)</f>
        <v>0</v>
      </c>
      <c r="AP810" s="77"/>
      <c r="AQ810" s="77"/>
      <c r="AR810" s="77"/>
      <c r="AS810" s="77"/>
      <c r="AT810" s="77"/>
      <c r="AU810" s="77">
        <f t="shared" si="137"/>
        <v>0</v>
      </c>
      <c r="AV810" s="77"/>
      <c r="AW810" s="77"/>
      <c r="AX810" s="77"/>
      <c r="AY810" s="77"/>
      <c r="AZ810" s="77"/>
      <c r="BA810" s="99">
        <f t="shared" si="130"/>
        <v>0</v>
      </c>
      <c r="BB810" s="100"/>
      <c r="BC810" s="100"/>
      <c r="BD810" s="101"/>
      <c r="BE810" s="102">
        <f t="shared" si="131"/>
        <v>0</v>
      </c>
      <c r="BF810" s="103"/>
      <c r="BG810" s="104"/>
      <c r="BH810" s="6">
        <f t="shared" si="132"/>
        <v>0</v>
      </c>
      <c r="BI810" s="6">
        <f t="shared" si="133"/>
        <v>0</v>
      </c>
      <c r="BJ810" s="85">
        <f t="shared" si="135"/>
        <v>0</v>
      </c>
      <c r="BK810" s="85"/>
      <c r="BL810" s="85"/>
      <c r="BM810" s="85"/>
      <c r="BN810" s="86"/>
      <c r="BO810">
        <f t="shared" si="138"/>
        <v>0</v>
      </c>
      <c r="BQ810">
        <f t="shared" si="134"/>
        <v>0</v>
      </c>
    </row>
    <row r="811" spans="1:69" ht="15" hidden="1" customHeight="1" x14ac:dyDescent="0.2">
      <c r="A811" s="3"/>
      <c r="B811" s="73"/>
      <c r="C811" s="74"/>
      <c r="D811" s="74"/>
      <c r="E811" s="74"/>
      <c r="F811" s="31">
        <f t="shared" si="139"/>
        <v>0</v>
      </c>
      <c r="G811" s="13"/>
      <c r="H811" s="4"/>
      <c r="I811" s="97">
        <f>BABSIN!G811</f>
        <v>0</v>
      </c>
      <c r="J811" s="97"/>
      <c r="K811" s="97"/>
      <c r="L811" s="97"/>
      <c r="M811" s="97"/>
      <c r="N811" s="97"/>
      <c r="O811" s="97"/>
      <c r="P811" s="97"/>
      <c r="Q811" s="97"/>
      <c r="R811" s="97"/>
      <c r="S811" s="97"/>
      <c r="T811" s="97"/>
      <c r="U811" s="97"/>
      <c r="V811" s="97"/>
      <c r="W811" s="98">
        <f>BABSIN!U811</f>
        <v>0</v>
      </c>
      <c r="X811" s="98"/>
      <c r="Y811" s="98"/>
      <c r="Z811" s="68"/>
      <c r="AA811" s="68"/>
      <c r="AB811" s="68"/>
      <c r="AC811" s="68"/>
      <c r="AD811" s="81"/>
      <c r="AE811" s="81"/>
      <c r="AF811" s="81"/>
      <c r="AG811" s="81"/>
      <c r="AH811" s="81"/>
      <c r="AI811" s="81">
        <f t="shared" si="136"/>
        <v>0</v>
      </c>
      <c r="AJ811" s="81"/>
      <c r="AK811" s="81"/>
      <c r="AL811" s="81"/>
      <c r="AM811" s="81"/>
      <c r="AN811" s="81"/>
      <c r="AO811" s="77">
        <f>IF(BABSIN!X811=0,,BABSIN!X811)</f>
        <v>0</v>
      </c>
      <c r="AP811" s="77"/>
      <c r="AQ811" s="77"/>
      <c r="AR811" s="77"/>
      <c r="AS811" s="77"/>
      <c r="AT811" s="77"/>
      <c r="AU811" s="77">
        <f t="shared" si="137"/>
        <v>0</v>
      </c>
      <c r="AV811" s="77"/>
      <c r="AW811" s="77"/>
      <c r="AX811" s="77"/>
      <c r="AY811" s="77"/>
      <c r="AZ811" s="77"/>
      <c r="BA811" s="99">
        <f t="shared" si="130"/>
        <v>0</v>
      </c>
      <c r="BB811" s="100"/>
      <c r="BC811" s="100"/>
      <c r="BD811" s="101"/>
      <c r="BE811" s="102">
        <f t="shared" si="131"/>
        <v>0</v>
      </c>
      <c r="BF811" s="103"/>
      <c r="BG811" s="104"/>
      <c r="BH811" s="6">
        <f t="shared" si="132"/>
        <v>0</v>
      </c>
      <c r="BI811" s="6">
        <f t="shared" si="133"/>
        <v>0</v>
      </c>
      <c r="BJ811" s="85">
        <f t="shared" si="135"/>
        <v>0</v>
      </c>
      <c r="BK811" s="85"/>
      <c r="BL811" s="85"/>
      <c r="BM811" s="85"/>
      <c r="BN811" s="86"/>
      <c r="BO811">
        <f t="shared" si="138"/>
        <v>0</v>
      </c>
      <c r="BQ811">
        <f t="shared" si="134"/>
        <v>0</v>
      </c>
    </row>
    <row r="812" spans="1:69" ht="15" hidden="1" customHeight="1" x14ac:dyDescent="0.2">
      <c r="A812" s="3"/>
      <c r="B812" s="73"/>
      <c r="C812" s="74"/>
      <c r="D812" s="74"/>
      <c r="E812" s="74"/>
      <c r="F812" s="31">
        <f t="shared" si="139"/>
        <v>0</v>
      </c>
      <c r="G812" s="13"/>
      <c r="H812" s="4"/>
      <c r="I812" s="97">
        <f>BABSIN!G812</f>
        <v>0</v>
      </c>
      <c r="J812" s="97"/>
      <c r="K812" s="97"/>
      <c r="L812" s="97"/>
      <c r="M812" s="97"/>
      <c r="N812" s="97"/>
      <c r="O812" s="97"/>
      <c r="P812" s="97"/>
      <c r="Q812" s="97"/>
      <c r="R812" s="97"/>
      <c r="S812" s="97"/>
      <c r="T812" s="97"/>
      <c r="U812" s="97"/>
      <c r="V812" s="97"/>
      <c r="W812" s="98">
        <f>BABSIN!U812</f>
        <v>0</v>
      </c>
      <c r="X812" s="98"/>
      <c r="Y812" s="98"/>
      <c r="Z812" s="68"/>
      <c r="AA812" s="68"/>
      <c r="AB812" s="68"/>
      <c r="AC812" s="68"/>
      <c r="AD812" s="81"/>
      <c r="AE812" s="81"/>
      <c r="AF812" s="81"/>
      <c r="AG812" s="81"/>
      <c r="AH812" s="81"/>
      <c r="AI812" s="81">
        <f t="shared" si="136"/>
        <v>0</v>
      </c>
      <c r="AJ812" s="81"/>
      <c r="AK812" s="81"/>
      <c r="AL812" s="81"/>
      <c r="AM812" s="81"/>
      <c r="AN812" s="81"/>
      <c r="AO812" s="77">
        <f>IF(BABSIN!X812=0,,BABSIN!X812)</f>
        <v>0</v>
      </c>
      <c r="AP812" s="77"/>
      <c r="AQ812" s="77"/>
      <c r="AR812" s="77"/>
      <c r="AS812" s="77"/>
      <c r="AT812" s="77"/>
      <c r="AU812" s="77">
        <f t="shared" si="137"/>
        <v>0</v>
      </c>
      <c r="AV812" s="77"/>
      <c r="AW812" s="77"/>
      <c r="AX812" s="77"/>
      <c r="AY812" s="77"/>
      <c r="AZ812" s="77"/>
      <c r="BA812" s="99">
        <f t="shared" ref="BA812:BA875" si="140">IF($A812="T",,IF(AND(AU812&lt;&gt;0,AD812&lt;=AU812),"OK",IF(AU812&lt;&gt;0,"NÃO",)))</f>
        <v>0</v>
      </c>
      <c r="BB812" s="100"/>
      <c r="BC812" s="100"/>
      <c r="BD812" s="101"/>
      <c r="BE812" s="102">
        <f t="shared" ref="BE812:BE875" si="141">IF($A812="T",,IF(AND(AU812&lt;&gt;0,AD812&lt;=AU812),(AU812-AD812)/AU812,IF(AU812&lt;&gt;0,(AD812-AU812)/AU812,)))</f>
        <v>0</v>
      </c>
      <c r="BF812" s="103"/>
      <c r="BG812" s="104"/>
      <c r="BH812" s="6">
        <f t="shared" ref="BH812:BH875" si="142">IF($A812="T",,IF(AND(AU812&lt;&gt;0,AD812=AU812),"►",IF(AND(AU812&lt;&gt;0,AD812&lt;=AU812),"▼",IF(AU812&lt;&gt;0,"▲",))))</f>
        <v>0</v>
      </c>
      <c r="BI812" s="6">
        <f t="shared" si="133"/>
        <v>0</v>
      </c>
      <c r="BJ812" s="85">
        <f t="shared" si="135"/>
        <v>0</v>
      </c>
      <c r="BK812" s="85"/>
      <c r="BL812" s="85"/>
      <c r="BM812" s="85"/>
      <c r="BN812" s="86"/>
      <c r="BO812">
        <f t="shared" si="138"/>
        <v>0</v>
      </c>
      <c r="BQ812">
        <f t="shared" si="134"/>
        <v>0</v>
      </c>
    </row>
    <row r="813" spans="1:69" ht="15" hidden="1" customHeight="1" x14ac:dyDescent="0.2">
      <c r="A813" s="3"/>
      <c r="B813" s="73"/>
      <c r="C813" s="74"/>
      <c r="D813" s="74"/>
      <c r="E813" s="74"/>
      <c r="F813" s="31">
        <f t="shared" si="139"/>
        <v>0</v>
      </c>
      <c r="G813" s="13"/>
      <c r="H813" s="4"/>
      <c r="I813" s="97">
        <f>BABSIN!G813</f>
        <v>0</v>
      </c>
      <c r="J813" s="97"/>
      <c r="K813" s="97"/>
      <c r="L813" s="97"/>
      <c r="M813" s="97"/>
      <c r="N813" s="97"/>
      <c r="O813" s="97"/>
      <c r="P813" s="97"/>
      <c r="Q813" s="97"/>
      <c r="R813" s="97"/>
      <c r="S813" s="97"/>
      <c r="T813" s="97"/>
      <c r="U813" s="97"/>
      <c r="V813" s="97"/>
      <c r="W813" s="98">
        <f>BABSIN!U813</f>
        <v>0</v>
      </c>
      <c r="X813" s="98"/>
      <c r="Y813" s="98"/>
      <c r="Z813" s="68"/>
      <c r="AA813" s="68"/>
      <c r="AB813" s="68"/>
      <c r="AC813" s="68"/>
      <c r="AD813" s="81"/>
      <c r="AE813" s="81"/>
      <c r="AF813" s="81"/>
      <c r="AG813" s="81"/>
      <c r="AH813" s="81"/>
      <c r="AI813" s="81">
        <f t="shared" si="136"/>
        <v>0</v>
      </c>
      <c r="AJ813" s="81"/>
      <c r="AK813" s="81"/>
      <c r="AL813" s="81"/>
      <c r="AM813" s="81"/>
      <c r="AN813" s="81"/>
      <c r="AO813" s="77">
        <f>IF(BABSIN!X813=0,,BABSIN!X813)</f>
        <v>0</v>
      </c>
      <c r="AP813" s="77"/>
      <c r="AQ813" s="77"/>
      <c r="AR813" s="77"/>
      <c r="AS813" s="77"/>
      <c r="AT813" s="77"/>
      <c r="AU813" s="77">
        <f t="shared" si="137"/>
        <v>0</v>
      </c>
      <c r="AV813" s="77"/>
      <c r="AW813" s="77"/>
      <c r="AX813" s="77"/>
      <c r="AY813" s="77"/>
      <c r="AZ813" s="77"/>
      <c r="BA813" s="99">
        <f t="shared" si="140"/>
        <v>0</v>
      </c>
      <c r="BB813" s="100"/>
      <c r="BC813" s="100"/>
      <c r="BD813" s="101"/>
      <c r="BE813" s="102">
        <f t="shared" si="141"/>
        <v>0</v>
      </c>
      <c r="BF813" s="103"/>
      <c r="BG813" s="104"/>
      <c r="BH813" s="6">
        <f t="shared" si="142"/>
        <v>0</v>
      </c>
      <c r="BI813" s="6">
        <f t="shared" si="133"/>
        <v>0</v>
      </c>
      <c r="BJ813" s="85">
        <f t="shared" si="135"/>
        <v>0</v>
      </c>
      <c r="BK813" s="85"/>
      <c r="BL813" s="85"/>
      <c r="BM813" s="85"/>
      <c r="BN813" s="86"/>
      <c r="BO813">
        <f t="shared" si="138"/>
        <v>0</v>
      </c>
      <c r="BQ813">
        <f t="shared" si="134"/>
        <v>0</v>
      </c>
    </row>
    <row r="814" spans="1:69" ht="15" hidden="1" customHeight="1" x14ac:dyDescent="0.2">
      <c r="A814" s="3"/>
      <c r="B814" s="73"/>
      <c r="C814" s="74"/>
      <c r="D814" s="74"/>
      <c r="E814" s="74"/>
      <c r="F814" s="31">
        <f t="shared" si="139"/>
        <v>0</v>
      </c>
      <c r="G814" s="13"/>
      <c r="H814" s="4"/>
      <c r="I814" s="97">
        <f>BABSIN!G814</f>
        <v>0</v>
      </c>
      <c r="J814" s="97"/>
      <c r="K814" s="97"/>
      <c r="L814" s="97"/>
      <c r="M814" s="97"/>
      <c r="N814" s="97"/>
      <c r="O814" s="97"/>
      <c r="P814" s="97"/>
      <c r="Q814" s="97"/>
      <c r="R814" s="97"/>
      <c r="S814" s="97"/>
      <c r="T814" s="97"/>
      <c r="U814" s="97"/>
      <c r="V814" s="97"/>
      <c r="W814" s="98">
        <f>BABSIN!U814</f>
        <v>0</v>
      </c>
      <c r="X814" s="98"/>
      <c r="Y814" s="98"/>
      <c r="Z814" s="68"/>
      <c r="AA814" s="68"/>
      <c r="AB814" s="68"/>
      <c r="AC814" s="68"/>
      <c r="AD814" s="81"/>
      <c r="AE814" s="81"/>
      <c r="AF814" s="81"/>
      <c r="AG814" s="81"/>
      <c r="AH814" s="81"/>
      <c r="AI814" s="81">
        <f t="shared" si="136"/>
        <v>0</v>
      </c>
      <c r="AJ814" s="81"/>
      <c r="AK814" s="81"/>
      <c r="AL814" s="81"/>
      <c r="AM814" s="81"/>
      <c r="AN814" s="81"/>
      <c r="AO814" s="77">
        <f>IF(BABSIN!X814=0,,BABSIN!X814)</f>
        <v>0</v>
      </c>
      <c r="AP814" s="77"/>
      <c r="AQ814" s="77"/>
      <c r="AR814" s="77"/>
      <c r="AS814" s="77"/>
      <c r="AT814" s="77"/>
      <c r="AU814" s="77">
        <f t="shared" si="137"/>
        <v>0</v>
      </c>
      <c r="AV814" s="77"/>
      <c r="AW814" s="77"/>
      <c r="AX814" s="77"/>
      <c r="AY814" s="77"/>
      <c r="AZ814" s="77"/>
      <c r="BA814" s="99">
        <f t="shared" si="140"/>
        <v>0</v>
      </c>
      <c r="BB814" s="100"/>
      <c r="BC814" s="100"/>
      <c r="BD814" s="101"/>
      <c r="BE814" s="102">
        <f t="shared" si="141"/>
        <v>0</v>
      </c>
      <c r="BF814" s="103"/>
      <c r="BG814" s="104"/>
      <c r="BH814" s="6">
        <f t="shared" si="142"/>
        <v>0</v>
      </c>
      <c r="BI814" s="6">
        <f t="shared" si="133"/>
        <v>0</v>
      </c>
      <c r="BJ814" s="85">
        <f t="shared" si="135"/>
        <v>0</v>
      </c>
      <c r="BK814" s="85"/>
      <c r="BL814" s="85"/>
      <c r="BM814" s="85"/>
      <c r="BN814" s="86"/>
      <c r="BO814">
        <f t="shared" si="138"/>
        <v>0</v>
      </c>
      <c r="BQ814">
        <f t="shared" si="134"/>
        <v>0</v>
      </c>
    </row>
    <row r="815" spans="1:69" ht="15" hidden="1" customHeight="1" x14ac:dyDescent="0.2">
      <c r="A815" s="3"/>
      <c r="B815" s="73"/>
      <c r="C815" s="74"/>
      <c r="D815" s="74"/>
      <c r="E815" s="74"/>
      <c r="F815" s="31">
        <f t="shared" si="139"/>
        <v>0</v>
      </c>
      <c r="G815" s="13"/>
      <c r="H815" s="4"/>
      <c r="I815" s="97">
        <f>BABSIN!G815</f>
        <v>0</v>
      </c>
      <c r="J815" s="97"/>
      <c r="K815" s="97"/>
      <c r="L815" s="97"/>
      <c r="M815" s="97"/>
      <c r="N815" s="97"/>
      <c r="O815" s="97"/>
      <c r="P815" s="97"/>
      <c r="Q815" s="97"/>
      <c r="R815" s="97"/>
      <c r="S815" s="97"/>
      <c r="T815" s="97"/>
      <c r="U815" s="97"/>
      <c r="V815" s="97"/>
      <c r="W815" s="98">
        <f>BABSIN!U815</f>
        <v>0</v>
      </c>
      <c r="X815" s="98"/>
      <c r="Y815" s="98"/>
      <c r="Z815" s="68"/>
      <c r="AA815" s="68"/>
      <c r="AB815" s="68"/>
      <c r="AC815" s="68"/>
      <c r="AD815" s="81"/>
      <c r="AE815" s="81"/>
      <c r="AF815" s="81"/>
      <c r="AG815" s="81"/>
      <c r="AH815" s="81"/>
      <c r="AI815" s="81">
        <f t="shared" si="136"/>
        <v>0</v>
      </c>
      <c r="AJ815" s="81"/>
      <c r="AK815" s="81"/>
      <c r="AL815" s="81"/>
      <c r="AM815" s="81"/>
      <c r="AN815" s="81"/>
      <c r="AO815" s="77">
        <f>IF(BABSIN!X815=0,,BABSIN!X815)</f>
        <v>0</v>
      </c>
      <c r="AP815" s="77"/>
      <c r="AQ815" s="77"/>
      <c r="AR815" s="77"/>
      <c r="AS815" s="77"/>
      <c r="AT815" s="77"/>
      <c r="AU815" s="77">
        <f t="shared" si="137"/>
        <v>0</v>
      </c>
      <c r="AV815" s="77"/>
      <c r="AW815" s="77"/>
      <c r="AX815" s="77"/>
      <c r="AY815" s="77"/>
      <c r="AZ815" s="77"/>
      <c r="BA815" s="99">
        <f t="shared" si="140"/>
        <v>0</v>
      </c>
      <c r="BB815" s="100"/>
      <c r="BC815" s="100"/>
      <c r="BD815" s="101"/>
      <c r="BE815" s="102">
        <f t="shared" si="141"/>
        <v>0</v>
      </c>
      <c r="BF815" s="103"/>
      <c r="BG815" s="104"/>
      <c r="BH815" s="6">
        <f t="shared" si="142"/>
        <v>0</v>
      </c>
      <c r="BI815" s="6">
        <f t="shared" si="133"/>
        <v>0</v>
      </c>
      <c r="BJ815" s="85">
        <f t="shared" si="135"/>
        <v>0</v>
      </c>
      <c r="BK815" s="85"/>
      <c r="BL815" s="85"/>
      <c r="BM815" s="85"/>
      <c r="BN815" s="86"/>
      <c r="BO815">
        <f t="shared" si="138"/>
        <v>0</v>
      </c>
      <c r="BQ815">
        <f t="shared" si="134"/>
        <v>0</v>
      </c>
    </row>
    <row r="816" spans="1:69" ht="15" hidden="1" customHeight="1" x14ac:dyDescent="0.2">
      <c r="A816" s="3"/>
      <c r="B816" s="73"/>
      <c r="C816" s="74"/>
      <c r="D816" s="74"/>
      <c r="E816" s="74"/>
      <c r="F816" s="31">
        <f t="shared" si="139"/>
        <v>0</v>
      </c>
      <c r="G816" s="13"/>
      <c r="H816" s="4"/>
      <c r="I816" s="97">
        <f>BABSIN!G816</f>
        <v>0</v>
      </c>
      <c r="J816" s="97"/>
      <c r="K816" s="97"/>
      <c r="L816" s="97"/>
      <c r="M816" s="97"/>
      <c r="N816" s="97"/>
      <c r="O816" s="97"/>
      <c r="P816" s="97"/>
      <c r="Q816" s="97"/>
      <c r="R816" s="97"/>
      <c r="S816" s="97"/>
      <c r="T816" s="97"/>
      <c r="U816" s="97"/>
      <c r="V816" s="97"/>
      <c r="W816" s="98">
        <f>BABSIN!U816</f>
        <v>0</v>
      </c>
      <c r="X816" s="98"/>
      <c r="Y816" s="98"/>
      <c r="Z816" s="68"/>
      <c r="AA816" s="68"/>
      <c r="AB816" s="68"/>
      <c r="AC816" s="68"/>
      <c r="AD816" s="81"/>
      <c r="AE816" s="81"/>
      <c r="AF816" s="81"/>
      <c r="AG816" s="81"/>
      <c r="AH816" s="81"/>
      <c r="AI816" s="81">
        <f t="shared" si="136"/>
        <v>0</v>
      </c>
      <c r="AJ816" s="81"/>
      <c r="AK816" s="81"/>
      <c r="AL816" s="81"/>
      <c r="AM816" s="81"/>
      <c r="AN816" s="81"/>
      <c r="AO816" s="77">
        <f>IF(BABSIN!X816=0,,BABSIN!X816)</f>
        <v>0</v>
      </c>
      <c r="AP816" s="77"/>
      <c r="AQ816" s="77"/>
      <c r="AR816" s="77"/>
      <c r="AS816" s="77"/>
      <c r="AT816" s="77"/>
      <c r="AU816" s="77">
        <f t="shared" si="137"/>
        <v>0</v>
      </c>
      <c r="AV816" s="77"/>
      <c r="AW816" s="77"/>
      <c r="AX816" s="77"/>
      <c r="AY816" s="77"/>
      <c r="AZ816" s="77"/>
      <c r="BA816" s="99">
        <f t="shared" si="140"/>
        <v>0</v>
      </c>
      <c r="BB816" s="100"/>
      <c r="BC816" s="100"/>
      <c r="BD816" s="101"/>
      <c r="BE816" s="102">
        <f t="shared" si="141"/>
        <v>0</v>
      </c>
      <c r="BF816" s="103"/>
      <c r="BG816" s="104"/>
      <c r="BH816" s="6">
        <f t="shared" si="142"/>
        <v>0</v>
      </c>
      <c r="BI816" s="6">
        <f t="shared" si="133"/>
        <v>0</v>
      </c>
      <c r="BJ816" s="85">
        <f t="shared" si="135"/>
        <v>0</v>
      </c>
      <c r="BK816" s="85"/>
      <c r="BL816" s="85"/>
      <c r="BM816" s="85"/>
      <c r="BN816" s="86"/>
      <c r="BO816">
        <f t="shared" si="138"/>
        <v>0</v>
      </c>
      <c r="BQ816">
        <f t="shared" si="134"/>
        <v>0</v>
      </c>
    </row>
    <row r="817" spans="1:69" ht="15" hidden="1" customHeight="1" x14ac:dyDescent="0.2">
      <c r="A817" s="3"/>
      <c r="B817" s="73"/>
      <c r="C817" s="74"/>
      <c r="D817" s="74"/>
      <c r="E817" s="74"/>
      <c r="F817" s="31">
        <f t="shared" si="139"/>
        <v>0</v>
      </c>
      <c r="G817" s="13"/>
      <c r="H817" s="4"/>
      <c r="I817" s="97">
        <f>BABSIN!G817</f>
        <v>0</v>
      </c>
      <c r="J817" s="97"/>
      <c r="K817" s="97"/>
      <c r="L817" s="97"/>
      <c r="M817" s="97"/>
      <c r="N817" s="97"/>
      <c r="O817" s="97"/>
      <c r="P817" s="97"/>
      <c r="Q817" s="97"/>
      <c r="R817" s="97"/>
      <c r="S817" s="97"/>
      <c r="T817" s="97"/>
      <c r="U817" s="97"/>
      <c r="V817" s="97"/>
      <c r="W817" s="98">
        <f>BABSIN!U817</f>
        <v>0</v>
      </c>
      <c r="X817" s="98"/>
      <c r="Y817" s="98"/>
      <c r="Z817" s="68"/>
      <c r="AA817" s="68"/>
      <c r="AB817" s="68"/>
      <c r="AC817" s="68"/>
      <c r="AD817" s="81"/>
      <c r="AE817" s="81"/>
      <c r="AF817" s="81"/>
      <c r="AG817" s="81"/>
      <c r="AH817" s="81"/>
      <c r="AI817" s="81">
        <f t="shared" si="136"/>
        <v>0</v>
      </c>
      <c r="AJ817" s="81"/>
      <c r="AK817" s="81"/>
      <c r="AL817" s="81"/>
      <c r="AM817" s="81"/>
      <c r="AN817" s="81"/>
      <c r="AO817" s="77">
        <f>IF(BABSIN!X817=0,,BABSIN!X817)</f>
        <v>0</v>
      </c>
      <c r="AP817" s="77"/>
      <c r="AQ817" s="77"/>
      <c r="AR817" s="77"/>
      <c r="AS817" s="77"/>
      <c r="AT817" s="77"/>
      <c r="AU817" s="77">
        <f t="shared" si="137"/>
        <v>0</v>
      </c>
      <c r="AV817" s="77"/>
      <c r="AW817" s="77"/>
      <c r="AX817" s="77"/>
      <c r="AY817" s="77"/>
      <c r="AZ817" s="77"/>
      <c r="BA817" s="99">
        <f t="shared" si="140"/>
        <v>0</v>
      </c>
      <c r="BB817" s="100"/>
      <c r="BC817" s="100"/>
      <c r="BD817" s="101"/>
      <c r="BE817" s="102">
        <f t="shared" si="141"/>
        <v>0</v>
      </c>
      <c r="BF817" s="103"/>
      <c r="BG817" s="104"/>
      <c r="BH817" s="6">
        <f t="shared" si="142"/>
        <v>0</v>
      </c>
      <c r="BI817" s="6">
        <f t="shared" si="133"/>
        <v>0</v>
      </c>
      <c r="BJ817" s="85">
        <f t="shared" si="135"/>
        <v>0</v>
      </c>
      <c r="BK817" s="85"/>
      <c r="BL817" s="85"/>
      <c r="BM817" s="85"/>
      <c r="BN817" s="86"/>
      <c r="BO817">
        <f t="shared" si="138"/>
        <v>0</v>
      </c>
      <c r="BQ817">
        <f t="shared" si="134"/>
        <v>0</v>
      </c>
    </row>
    <row r="818" spans="1:69" ht="15" hidden="1" customHeight="1" x14ac:dyDescent="0.2">
      <c r="A818" s="3"/>
      <c r="B818" s="73"/>
      <c r="C818" s="74"/>
      <c r="D818" s="74"/>
      <c r="E818" s="74"/>
      <c r="F818" s="31">
        <f t="shared" si="139"/>
        <v>0</v>
      </c>
      <c r="G818" s="13"/>
      <c r="H818" s="4"/>
      <c r="I818" s="97">
        <f>BABSIN!G818</f>
        <v>0</v>
      </c>
      <c r="J818" s="97"/>
      <c r="K818" s="97"/>
      <c r="L818" s="97"/>
      <c r="M818" s="97"/>
      <c r="N818" s="97"/>
      <c r="O818" s="97"/>
      <c r="P818" s="97"/>
      <c r="Q818" s="97"/>
      <c r="R818" s="97"/>
      <c r="S818" s="97"/>
      <c r="T818" s="97"/>
      <c r="U818" s="97"/>
      <c r="V818" s="97"/>
      <c r="W818" s="98">
        <f>BABSIN!U818</f>
        <v>0</v>
      </c>
      <c r="X818" s="98"/>
      <c r="Y818" s="98"/>
      <c r="Z818" s="68"/>
      <c r="AA818" s="68"/>
      <c r="AB818" s="68"/>
      <c r="AC818" s="68"/>
      <c r="AD818" s="81"/>
      <c r="AE818" s="81"/>
      <c r="AF818" s="81"/>
      <c r="AG818" s="81"/>
      <c r="AH818" s="81"/>
      <c r="AI818" s="81">
        <f t="shared" si="136"/>
        <v>0</v>
      </c>
      <c r="AJ818" s="81"/>
      <c r="AK818" s="81"/>
      <c r="AL818" s="81"/>
      <c r="AM818" s="81"/>
      <c r="AN818" s="81"/>
      <c r="AO818" s="77">
        <f>IF(BABSIN!X818=0,,BABSIN!X818)</f>
        <v>0</v>
      </c>
      <c r="AP818" s="77"/>
      <c r="AQ818" s="77"/>
      <c r="AR818" s="77"/>
      <c r="AS818" s="77"/>
      <c r="AT818" s="77"/>
      <c r="AU818" s="77">
        <f t="shared" si="137"/>
        <v>0</v>
      </c>
      <c r="AV818" s="77"/>
      <c r="AW818" s="77"/>
      <c r="AX818" s="77"/>
      <c r="AY818" s="77"/>
      <c r="AZ818" s="77"/>
      <c r="BA818" s="99">
        <f t="shared" si="140"/>
        <v>0</v>
      </c>
      <c r="BB818" s="100"/>
      <c r="BC818" s="100"/>
      <c r="BD818" s="101"/>
      <c r="BE818" s="102">
        <f t="shared" si="141"/>
        <v>0</v>
      </c>
      <c r="BF818" s="103"/>
      <c r="BG818" s="104"/>
      <c r="BH818" s="6">
        <f t="shared" si="142"/>
        <v>0</v>
      </c>
      <c r="BI818" s="6">
        <f t="shared" si="133"/>
        <v>0</v>
      </c>
      <c r="BJ818" s="85">
        <f t="shared" si="135"/>
        <v>0</v>
      </c>
      <c r="BK818" s="85"/>
      <c r="BL818" s="85"/>
      <c r="BM818" s="85"/>
      <c r="BN818" s="86"/>
      <c r="BO818">
        <f t="shared" si="138"/>
        <v>0</v>
      </c>
      <c r="BQ818">
        <f t="shared" si="134"/>
        <v>0</v>
      </c>
    </row>
    <row r="819" spans="1:69" ht="15" hidden="1" customHeight="1" x14ac:dyDescent="0.2">
      <c r="A819" s="3"/>
      <c r="B819" s="73"/>
      <c r="C819" s="74"/>
      <c r="D819" s="74"/>
      <c r="E819" s="74"/>
      <c r="F819" s="31">
        <f t="shared" si="139"/>
        <v>0</v>
      </c>
      <c r="G819" s="13"/>
      <c r="H819" s="4"/>
      <c r="I819" s="97">
        <f>BABSIN!G819</f>
        <v>0</v>
      </c>
      <c r="J819" s="97"/>
      <c r="K819" s="97"/>
      <c r="L819" s="97"/>
      <c r="M819" s="97"/>
      <c r="N819" s="97"/>
      <c r="O819" s="97"/>
      <c r="P819" s="97"/>
      <c r="Q819" s="97"/>
      <c r="R819" s="97"/>
      <c r="S819" s="97"/>
      <c r="T819" s="97"/>
      <c r="U819" s="97"/>
      <c r="V819" s="97"/>
      <c r="W819" s="98">
        <f>BABSIN!U819</f>
        <v>0</v>
      </c>
      <c r="X819" s="98"/>
      <c r="Y819" s="98"/>
      <c r="Z819" s="68"/>
      <c r="AA819" s="68"/>
      <c r="AB819" s="68"/>
      <c r="AC819" s="68"/>
      <c r="AD819" s="81"/>
      <c r="AE819" s="81"/>
      <c r="AF819" s="81"/>
      <c r="AG819" s="81"/>
      <c r="AH819" s="81"/>
      <c r="AI819" s="81">
        <f t="shared" si="136"/>
        <v>0</v>
      </c>
      <c r="AJ819" s="81"/>
      <c r="AK819" s="81"/>
      <c r="AL819" s="81"/>
      <c r="AM819" s="81"/>
      <c r="AN819" s="81"/>
      <c r="AO819" s="77">
        <f>IF(BABSIN!X819=0,,BABSIN!X819)</f>
        <v>0</v>
      </c>
      <c r="AP819" s="77"/>
      <c r="AQ819" s="77"/>
      <c r="AR819" s="77"/>
      <c r="AS819" s="77"/>
      <c r="AT819" s="77"/>
      <c r="AU819" s="77">
        <f t="shared" si="137"/>
        <v>0</v>
      </c>
      <c r="AV819" s="77"/>
      <c r="AW819" s="77"/>
      <c r="AX819" s="77"/>
      <c r="AY819" s="77"/>
      <c r="AZ819" s="77"/>
      <c r="BA819" s="99">
        <f t="shared" si="140"/>
        <v>0</v>
      </c>
      <c r="BB819" s="100"/>
      <c r="BC819" s="100"/>
      <c r="BD819" s="101"/>
      <c r="BE819" s="102">
        <f t="shared" si="141"/>
        <v>0</v>
      </c>
      <c r="BF819" s="103"/>
      <c r="BG819" s="104"/>
      <c r="BH819" s="6">
        <f t="shared" si="142"/>
        <v>0</v>
      </c>
      <c r="BI819" s="6">
        <f t="shared" si="133"/>
        <v>0</v>
      </c>
      <c r="BJ819" s="85">
        <f t="shared" si="135"/>
        <v>0</v>
      </c>
      <c r="BK819" s="85"/>
      <c r="BL819" s="85"/>
      <c r="BM819" s="85"/>
      <c r="BN819" s="86"/>
      <c r="BO819">
        <f t="shared" si="138"/>
        <v>0</v>
      </c>
      <c r="BQ819">
        <f t="shared" si="134"/>
        <v>0</v>
      </c>
    </row>
    <row r="820" spans="1:69" ht="15" hidden="1" customHeight="1" x14ac:dyDescent="0.2">
      <c r="A820" s="3"/>
      <c r="B820" s="73"/>
      <c r="C820" s="74"/>
      <c r="D820" s="74"/>
      <c r="E820" s="74"/>
      <c r="F820" s="31">
        <f t="shared" si="139"/>
        <v>0</v>
      </c>
      <c r="G820" s="13"/>
      <c r="H820" s="4"/>
      <c r="I820" s="97">
        <f>BABSIN!G820</f>
        <v>0</v>
      </c>
      <c r="J820" s="97"/>
      <c r="K820" s="97"/>
      <c r="L820" s="97"/>
      <c r="M820" s="97"/>
      <c r="N820" s="97"/>
      <c r="O820" s="97"/>
      <c r="P820" s="97"/>
      <c r="Q820" s="97"/>
      <c r="R820" s="97"/>
      <c r="S820" s="97"/>
      <c r="T820" s="97"/>
      <c r="U820" s="97"/>
      <c r="V820" s="97"/>
      <c r="W820" s="98">
        <f>BABSIN!U820</f>
        <v>0</v>
      </c>
      <c r="X820" s="98"/>
      <c r="Y820" s="98"/>
      <c r="Z820" s="68"/>
      <c r="AA820" s="68"/>
      <c r="AB820" s="68"/>
      <c r="AC820" s="68"/>
      <c r="AD820" s="81"/>
      <c r="AE820" s="81"/>
      <c r="AF820" s="81"/>
      <c r="AG820" s="81"/>
      <c r="AH820" s="81"/>
      <c r="AI820" s="81">
        <f t="shared" si="136"/>
        <v>0</v>
      </c>
      <c r="AJ820" s="81"/>
      <c r="AK820" s="81"/>
      <c r="AL820" s="81"/>
      <c r="AM820" s="81"/>
      <c r="AN820" s="81"/>
      <c r="AO820" s="77">
        <f>IF(BABSIN!X820=0,,BABSIN!X820)</f>
        <v>0</v>
      </c>
      <c r="AP820" s="77"/>
      <c r="AQ820" s="77"/>
      <c r="AR820" s="77"/>
      <c r="AS820" s="77"/>
      <c r="AT820" s="77"/>
      <c r="AU820" s="77">
        <f t="shared" si="137"/>
        <v>0</v>
      </c>
      <c r="AV820" s="77"/>
      <c r="AW820" s="77"/>
      <c r="AX820" s="77"/>
      <c r="AY820" s="77"/>
      <c r="AZ820" s="77"/>
      <c r="BA820" s="99">
        <f t="shared" si="140"/>
        <v>0</v>
      </c>
      <c r="BB820" s="100"/>
      <c r="BC820" s="100"/>
      <c r="BD820" s="101"/>
      <c r="BE820" s="102">
        <f t="shared" si="141"/>
        <v>0</v>
      </c>
      <c r="BF820" s="103"/>
      <c r="BG820" s="104"/>
      <c r="BH820" s="6">
        <f t="shared" si="142"/>
        <v>0</v>
      </c>
      <c r="BI820" s="6">
        <f t="shared" si="133"/>
        <v>0</v>
      </c>
      <c r="BJ820" s="85">
        <f t="shared" si="135"/>
        <v>0</v>
      </c>
      <c r="BK820" s="85"/>
      <c r="BL820" s="85"/>
      <c r="BM820" s="85"/>
      <c r="BN820" s="86"/>
      <c r="BO820">
        <f t="shared" si="138"/>
        <v>0</v>
      </c>
      <c r="BQ820">
        <f t="shared" si="134"/>
        <v>0</v>
      </c>
    </row>
    <row r="821" spans="1:69" ht="15" hidden="1" customHeight="1" x14ac:dyDescent="0.2">
      <c r="A821" s="3"/>
      <c r="B821" s="73"/>
      <c r="C821" s="74"/>
      <c r="D821" s="74"/>
      <c r="E821" s="74"/>
      <c r="F821" s="31">
        <f t="shared" si="139"/>
        <v>0</v>
      </c>
      <c r="G821" s="13"/>
      <c r="H821" s="4"/>
      <c r="I821" s="97">
        <f>BABSIN!G821</f>
        <v>0</v>
      </c>
      <c r="J821" s="97"/>
      <c r="K821" s="97"/>
      <c r="L821" s="97"/>
      <c r="M821" s="97"/>
      <c r="N821" s="97"/>
      <c r="O821" s="97"/>
      <c r="P821" s="97"/>
      <c r="Q821" s="97"/>
      <c r="R821" s="97"/>
      <c r="S821" s="97"/>
      <c r="T821" s="97"/>
      <c r="U821" s="97"/>
      <c r="V821" s="97"/>
      <c r="W821" s="98">
        <f>BABSIN!U821</f>
        <v>0</v>
      </c>
      <c r="X821" s="98"/>
      <c r="Y821" s="98"/>
      <c r="Z821" s="68"/>
      <c r="AA821" s="68"/>
      <c r="AB821" s="68"/>
      <c r="AC821" s="68"/>
      <c r="AD821" s="81"/>
      <c r="AE821" s="81"/>
      <c r="AF821" s="81"/>
      <c r="AG821" s="81"/>
      <c r="AH821" s="81"/>
      <c r="AI821" s="81">
        <f t="shared" si="136"/>
        <v>0</v>
      </c>
      <c r="AJ821" s="81"/>
      <c r="AK821" s="81"/>
      <c r="AL821" s="81"/>
      <c r="AM821" s="81"/>
      <c r="AN821" s="81"/>
      <c r="AO821" s="77">
        <f>IF(BABSIN!X821=0,,BABSIN!X821)</f>
        <v>0</v>
      </c>
      <c r="AP821" s="77"/>
      <c r="AQ821" s="77"/>
      <c r="AR821" s="77"/>
      <c r="AS821" s="77"/>
      <c r="AT821" s="77"/>
      <c r="AU821" s="77">
        <f t="shared" si="137"/>
        <v>0</v>
      </c>
      <c r="AV821" s="77"/>
      <c r="AW821" s="77"/>
      <c r="AX821" s="77"/>
      <c r="AY821" s="77"/>
      <c r="AZ821" s="77"/>
      <c r="BA821" s="99">
        <f t="shared" si="140"/>
        <v>0</v>
      </c>
      <c r="BB821" s="100"/>
      <c r="BC821" s="100"/>
      <c r="BD821" s="101"/>
      <c r="BE821" s="102">
        <f t="shared" si="141"/>
        <v>0</v>
      </c>
      <c r="BF821" s="103"/>
      <c r="BG821" s="104"/>
      <c r="BH821" s="6">
        <f t="shared" si="142"/>
        <v>0</v>
      </c>
      <c r="BI821" s="6">
        <f t="shared" si="133"/>
        <v>0</v>
      </c>
      <c r="BJ821" s="85">
        <f t="shared" si="135"/>
        <v>0</v>
      </c>
      <c r="BK821" s="85"/>
      <c r="BL821" s="85"/>
      <c r="BM821" s="85"/>
      <c r="BN821" s="86"/>
      <c r="BO821">
        <f t="shared" si="138"/>
        <v>0</v>
      </c>
      <c r="BQ821">
        <f t="shared" si="134"/>
        <v>0</v>
      </c>
    </row>
    <row r="822" spans="1:69" ht="15" hidden="1" customHeight="1" x14ac:dyDescent="0.2">
      <c r="A822" s="3"/>
      <c r="B822" s="73"/>
      <c r="C822" s="74"/>
      <c r="D822" s="74"/>
      <c r="E822" s="74"/>
      <c r="F822" s="31">
        <f t="shared" si="139"/>
        <v>0</v>
      </c>
      <c r="G822" s="13"/>
      <c r="H822" s="4"/>
      <c r="I822" s="97">
        <f>BABSIN!G822</f>
        <v>0</v>
      </c>
      <c r="J822" s="97"/>
      <c r="K822" s="97"/>
      <c r="L822" s="97"/>
      <c r="M822" s="97"/>
      <c r="N822" s="97"/>
      <c r="O822" s="97"/>
      <c r="P822" s="97"/>
      <c r="Q822" s="97"/>
      <c r="R822" s="97"/>
      <c r="S822" s="97"/>
      <c r="T822" s="97"/>
      <c r="U822" s="97"/>
      <c r="V822" s="97"/>
      <c r="W822" s="98">
        <f>BABSIN!U822</f>
        <v>0</v>
      </c>
      <c r="X822" s="98"/>
      <c r="Y822" s="98"/>
      <c r="Z822" s="68"/>
      <c r="AA822" s="68"/>
      <c r="AB822" s="68"/>
      <c r="AC822" s="68"/>
      <c r="AD822" s="81"/>
      <c r="AE822" s="81"/>
      <c r="AF822" s="81"/>
      <c r="AG822" s="81"/>
      <c r="AH822" s="81"/>
      <c r="AI822" s="81">
        <f t="shared" si="136"/>
        <v>0</v>
      </c>
      <c r="AJ822" s="81"/>
      <c r="AK822" s="81"/>
      <c r="AL822" s="81"/>
      <c r="AM822" s="81"/>
      <c r="AN822" s="81"/>
      <c r="AO822" s="77">
        <f>IF(BABSIN!X822=0,,BABSIN!X822)</f>
        <v>0</v>
      </c>
      <c r="AP822" s="77"/>
      <c r="AQ822" s="77"/>
      <c r="AR822" s="77"/>
      <c r="AS822" s="77"/>
      <c r="AT822" s="77"/>
      <c r="AU822" s="77">
        <f t="shared" si="137"/>
        <v>0</v>
      </c>
      <c r="AV822" s="77"/>
      <c r="AW822" s="77"/>
      <c r="AX822" s="77"/>
      <c r="AY822" s="77"/>
      <c r="AZ822" s="77"/>
      <c r="BA822" s="99">
        <f t="shared" si="140"/>
        <v>0</v>
      </c>
      <c r="BB822" s="100"/>
      <c r="BC822" s="100"/>
      <c r="BD822" s="101"/>
      <c r="BE822" s="102">
        <f t="shared" si="141"/>
        <v>0</v>
      </c>
      <c r="BF822" s="103"/>
      <c r="BG822" s="104"/>
      <c r="BH822" s="6">
        <f t="shared" si="142"/>
        <v>0</v>
      </c>
      <c r="BI822" s="6">
        <f t="shared" si="133"/>
        <v>0</v>
      </c>
      <c r="BJ822" s="85">
        <f t="shared" si="135"/>
        <v>0</v>
      </c>
      <c r="BK822" s="85"/>
      <c r="BL822" s="85"/>
      <c r="BM822" s="85"/>
      <c r="BN822" s="86"/>
      <c r="BO822">
        <f t="shared" si="138"/>
        <v>0</v>
      </c>
      <c r="BQ822">
        <f t="shared" si="134"/>
        <v>0</v>
      </c>
    </row>
    <row r="823" spans="1:69" ht="15" hidden="1" customHeight="1" x14ac:dyDescent="0.2">
      <c r="A823" s="3"/>
      <c r="B823" s="73"/>
      <c r="C823" s="74"/>
      <c r="D823" s="74"/>
      <c r="E823" s="74"/>
      <c r="F823" s="31">
        <f t="shared" si="139"/>
        <v>0</v>
      </c>
      <c r="G823" s="13"/>
      <c r="H823" s="4"/>
      <c r="I823" s="97">
        <f>BABSIN!G823</f>
        <v>0</v>
      </c>
      <c r="J823" s="97"/>
      <c r="K823" s="97"/>
      <c r="L823" s="97"/>
      <c r="M823" s="97"/>
      <c r="N823" s="97"/>
      <c r="O823" s="97"/>
      <c r="P823" s="97"/>
      <c r="Q823" s="97"/>
      <c r="R823" s="97"/>
      <c r="S823" s="97"/>
      <c r="T823" s="97"/>
      <c r="U823" s="97"/>
      <c r="V823" s="97"/>
      <c r="W823" s="98">
        <f>BABSIN!U823</f>
        <v>0</v>
      </c>
      <c r="X823" s="98"/>
      <c r="Y823" s="98"/>
      <c r="Z823" s="68"/>
      <c r="AA823" s="68"/>
      <c r="AB823" s="68"/>
      <c r="AC823" s="68"/>
      <c r="AD823" s="81"/>
      <c r="AE823" s="81"/>
      <c r="AF823" s="81"/>
      <c r="AG823" s="81"/>
      <c r="AH823" s="81"/>
      <c r="AI823" s="81">
        <f t="shared" si="136"/>
        <v>0</v>
      </c>
      <c r="AJ823" s="81"/>
      <c r="AK823" s="81"/>
      <c r="AL823" s="81"/>
      <c r="AM823" s="81"/>
      <c r="AN823" s="81"/>
      <c r="AO823" s="77">
        <f>IF(BABSIN!X823=0,,BABSIN!X823)</f>
        <v>0</v>
      </c>
      <c r="AP823" s="77"/>
      <c r="AQ823" s="77"/>
      <c r="AR823" s="77"/>
      <c r="AS823" s="77"/>
      <c r="AT823" s="77"/>
      <c r="AU823" s="77">
        <f t="shared" si="137"/>
        <v>0</v>
      </c>
      <c r="AV823" s="77"/>
      <c r="AW823" s="77"/>
      <c r="AX823" s="77"/>
      <c r="AY823" s="77"/>
      <c r="AZ823" s="77"/>
      <c r="BA823" s="99">
        <f t="shared" si="140"/>
        <v>0</v>
      </c>
      <c r="BB823" s="100"/>
      <c r="BC823" s="100"/>
      <c r="BD823" s="101"/>
      <c r="BE823" s="102">
        <f t="shared" si="141"/>
        <v>0</v>
      </c>
      <c r="BF823" s="103"/>
      <c r="BG823" s="104"/>
      <c r="BH823" s="6">
        <f t="shared" si="142"/>
        <v>0</v>
      </c>
      <c r="BI823" s="6">
        <f t="shared" si="133"/>
        <v>0</v>
      </c>
      <c r="BJ823" s="85">
        <f t="shared" si="135"/>
        <v>0</v>
      </c>
      <c r="BK823" s="85"/>
      <c r="BL823" s="85"/>
      <c r="BM823" s="85"/>
      <c r="BN823" s="86"/>
      <c r="BO823">
        <f t="shared" si="138"/>
        <v>0</v>
      </c>
      <c r="BQ823">
        <f t="shared" si="134"/>
        <v>0</v>
      </c>
    </row>
    <row r="824" spans="1:69" ht="15" hidden="1" customHeight="1" x14ac:dyDescent="0.2">
      <c r="A824" s="3"/>
      <c r="B824" s="73"/>
      <c r="C824" s="74"/>
      <c r="D824" s="74"/>
      <c r="E824" s="74"/>
      <c r="F824" s="31">
        <f t="shared" si="139"/>
        <v>0</v>
      </c>
      <c r="G824" s="13"/>
      <c r="H824" s="4"/>
      <c r="I824" s="97">
        <f>BABSIN!G824</f>
        <v>0</v>
      </c>
      <c r="J824" s="97"/>
      <c r="K824" s="97"/>
      <c r="L824" s="97"/>
      <c r="M824" s="97"/>
      <c r="N824" s="97"/>
      <c r="O824" s="97"/>
      <c r="P824" s="97"/>
      <c r="Q824" s="97"/>
      <c r="R824" s="97"/>
      <c r="S824" s="97"/>
      <c r="T824" s="97"/>
      <c r="U824" s="97"/>
      <c r="V824" s="97"/>
      <c r="W824" s="98">
        <f>BABSIN!U824</f>
        <v>0</v>
      </c>
      <c r="X824" s="98"/>
      <c r="Y824" s="98"/>
      <c r="Z824" s="68"/>
      <c r="AA824" s="68"/>
      <c r="AB824" s="68"/>
      <c r="AC824" s="68"/>
      <c r="AD824" s="81"/>
      <c r="AE824" s="81"/>
      <c r="AF824" s="81"/>
      <c r="AG824" s="81"/>
      <c r="AH824" s="81"/>
      <c r="AI824" s="81">
        <f t="shared" si="136"/>
        <v>0</v>
      </c>
      <c r="AJ824" s="81"/>
      <c r="AK824" s="81"/>
      <c r="AL824" s="81"/>
      <c r="AM824" s="81"/>
      <c r="AN824" s="81"/>
      <c r="AO824" s="77">
        <f>IF(BABSIN!X824=0,,BABSIN!X824)</f>
        <v>0</v>
      </c>
      <c r="AP824" s="77"/>
      <c r="AQ824" s="77"/>
      <c r="AR824" s="77"/>
      <c r="AS824" s="77"/>
      <c r="AT824" s="77"/>
      <c r="AU824" s="77">
        <f t="shared" si="137"/>
        <v>0</v>
      </c>
      <c r="AV824" s="77"/>
      <c r="AW824" s="77"/>
      <c r="AX824" s="77"/>
      <c r="AY824" s="77"/>
      <c r="AZ824" s="77"/>
      <c r="BA824" s="99">
        <f t="shared" si="140"/>
        <v>0</v>
      </c>
      <c r="BB824" s="100"/>
      <c r="BC824" s="100"/>
      <c r="BD824" s="101"/>
      <c r="BE824" s="102">
        <f t="shared" si="141"/>
        <v>0</v>
      </c>
      <c r="BF824" s="103"/>
      <c r="BG824" s="104"/>
      <c r="BH824" s="6">
        <f t="shared" si="142"/>
        <v>0</v>
      </c>
      <c r="BI824" s="6">
        <f t="shared" si="133"/>
        <v>0</v>
      </c>
      <c r="BJ824" s="85">
        <f t="shared" si="135"/>
        <v>0</v>
      </c>
      <c r="BK824" s="85"/>
      <c r="BL824" s="85"/>
      <c r="BM824" s="85"/>
      <c r="BN824" s="86"/>
      <c r="BO824">
        <f t="shared" si="138"/>
        <v>0</v>
      </c>
      <c r="BQ824">
        <f t="shared" si="134"/>
        <v>0</v>
      </c>
    </row>
    <row r="825" spans="1:69" ht="15" hidden="1" customHeight="1" x14ac:dyDescent="0.2">
      <c r="A825" s="3"/>
      <c r="B825" s="73"/>
      <c r="C825" s="74"/>
      <c r="D825" s="74"/>
      <c r="E825" s="74"/>
      <c r="F825" s="31">
        <f t="shared" si="139"/>
        <v>0</v>
      </c>
      <c r="G825" s="13"/>
      <c r="H825" s="4"/>
      <c r="I825" s="97">
        <f>BABSIN!G825</f>
        <v>0</v>
      </c>
      <c r="J825" s="97"/>
      <c r="K825" s="97"/>
      <c r="L825" s="97"/>
      <c r="M825" s="97"/>
      <c r="N825" s="97"/>
      <c r="O825" s="97"/>
      <c r="P825" s="97"/>
      <c r="Q825" s="97"/>
      <c r="R825" s="97"/>
      <c r="S825" s="97"/>
      <c r="T825" s="97"/>
      <c r="U825" s="97"/>
      <c r="V825" s="97"/>
      <c r="W825" s="98">
        <f>BABSIN!U825</f>
        <v>0</v>
      </c>
      <c r="X825" s="98"/>
      <c r="Y825" s="98"/>
      <c r="Z825" s="68"/>
      <c r="AA825" s="68"/>
      <c r="AB825" s="68"/>
      <c r="AC825" s="68"/>
      <c r="AD825" s="81"/>
      <c r="AE825" s="81"/>
      <c r="AF825" s="81"/>
      <c r="AG825" s="81"/>
      <c r="AH825" s="81"/>
      <c r="AI825" s="81">
        <f t="shared" si="136"/>
        <v>0</v>
      </c>
      <c r="AJ825" s="81"/>
      <c r="AK825" s="81"/>
      <c r="AL825" s="81"/>
      <c r="AM825" s="81"/>
      <c r="AN825" s="81"/>
      <c r="AO825" s="77">
        <f>IF(BABSIN!X825=0,,BABSIN!X825)</f>
        <v>0</v>
      </c>
      <c r="AP825" s="77"/>
      <c r="AQ825" s="77"/>
      <c r="AR825" s="77"/>
      <c r="AS825" s="77"/>
      <c r="AT825" s="77"/>
      <c r="AU825" s="77">
        <f t="shared" si="137"/>
        <v>0</v>
      </c>
      <c r="AV825" s="77"/>
      <c r="AW825" s="77"/>
      <c r="AX825" s="77"/>
      <c r="AY825" s="77"/>
      <c r="AZ825" s="77"/>
      <c r="BA825" s="99">
        <f t="shared" si="140"/>
        <v>0</v>
      </c>
      <c r="BB825" s="100"/>
      <c r="BC825" s="100"/>
      <c r="BD825" s="101"/>
      <c r="BE825" s="102">
        <f t="shared" si="141"/>
        <v>0</v>
      </c>
      <c r="BF825" s="103"/>
      <c r="BG825" s="104"/>
      <c r="BH825" s="6">
        <f t="shared" si="142"/>
        <v>0</v>
      </c>
      <c r="BI825" s="6">
        <f t="shared" si="133"/>
        <v>0</v>
      </c>
      <c r="BJ825" s="85">
        <f t="shared" si="135"/>
        <v>0</v>
      </c>
      <c r="BK825" s="85"/>
      <c r="BL825" s="85"/>
      <c r="BM825" s="85"/>
      <c r="BN825" s="86"/>
      <c r="BO825">
        <f t="shared" si="138"/>
        <v>0</v>
      </c>
      <c r="BQ825">
        <f t="shared" si="134"/>
        <v>0</v>
      </c>
    </row>
    <row r="826" spans="1:69" ht="15" hidden="1" customHeight="1" x14ac:dyDescent="0.2">
      <c r="A826" s="3"/>
      <c r="B826" s="73"/>
      <c r="C826" s="74"/>
      <c r="D826" s="74"/>
      <c r="E826" s="74"/>
      <c r="F826" s="31">
        <f t="shared" si="139"/>
        <v>0</v>
      </c>
      <c r="G826" s="13"/>
      <c r="H826" s="4"/>
      <c r="I826" s="97">
        <f>BABSIN!G826</f>
        <v>0</v>
      </c>
      <c r="J826" s="97"/>
      <c r="K826" s="97"/>
      <c r="L826" s="97"/>
      <c r="M826" s="97"/>
      <c r="N826" s="97"/>
      <c r="O826" s="97"/>
      <c r="P826" s="97"/>
      <c r="Q826" s="97"/>
      <c r="R826" s="97"/>
      <c r="S826" s="97"/>
      <c r="T826" s="97"/>
      <c r="U826" s="97"/>
      <c r="V826" s="97"/>
      <c r="W826" s="98">
        <f>BABSIN!U826</f>
        <v>0</v>
      </c>
      <c r="X826" s="98"/>
      <c r="Y826" s="98"/>
      <c r="Z826" s="68"/>
      <c r="AA826" s="68"/>
      <c r="AB826" s="68"/>
      <c r="AC826" s="68"/>
      <c r="AD826" s="81"/>
      <c r="AE826" s="81"/>
      <c r="AF826" s="81"/>
      <c r="AG826" s="81"/>
      <c r="AH826" s="81"/>
      <c r="AI826" s="81">
        <f t="shared" si="136"/>
        <v>0</v>
      </c>
      <c r="AJ826" s="81"/>
      <c r="AK826" s="81"/>
      <c r="AL826" s="81"/>
      <c r="AM826" s="81"/>
      <c r="AN826" s="81"/>
      <c r="AO826" s="77">
        <f>IF(BABSIN!X826=0,,BABSIN!X826)</f>
        <v>0</v>
      </c>
      <c r="AP826" s="77"/>
      <c r="AQ826" s="77"/>
      <c r="AR826" s="77"/>
      <c r="AS826" s="77"/>
      <c r="AT826" s="77"/>
      <c r="AU826" s="77">
        <f t="shared" si="137"/>
        <v>0</v>
      </c>
      <c r="AV826" s="77"/>
      <c r="AW826" s="77"/>
      <c r="AX826" s="77"/>
      <c r="AY826" s="77"/>
      <c r="AZ826" s="77"/>
      <c r="BA826" s="99">
        <f t="shared" si="140"/>
        <v>0</v>
      </c>
      <c r="BB826" s="100"/>
      <c r="BC826" s="100"/>
      <c r="BD826" s="101"/>
      <c r="BE826" s="102">
        <f t="shared" si="141"/>
        <v>0</v>
      </c>
      <c r="BF826" s="103"/>
      <c r="BG826" s="104"/>
      <c r="BH826" s="6">
        <f t="shared" si="142"/>
        <v>0</v>
      </c>
      <c r="BI826" s="6">
        <f t="shared" si="133"/>
        <v>0</v>
      </c>
      <c r="BJ826" s="85">
        <f t="shared" si="135"/>
        <v>0</v>
      </c>
      <c r="BK826" s="85"/>
      <c r="BL826" s="85"/>
      <c r="BM826" s="85"/>
      <c r="BN826" s="86"/>
      <c r="BO826">
        <f t="shared" si="138"/>
        <v>0</v>
      </c>
      <c r="BQ826">
        <f t="shared" si="134"/>
        <v>0</v>
      </c>
    </row>
    <row r="827" spans="1:69" ht="15" hidden="1" customHeight="1" x14ac:dyDescent="0.2">
      <c r="A827" s="3"/>
      <c r="B827" s="73"/>
      <c r="C827" s="74"/>
      <c r="D827" s="74"/>
      <c r="E827" s="74"/>
      <c r="F827" s="31">
        <f t="shared" si="139"/>
        <v>0</v>
      </c>
      <c r="G827" s="13"/>
      <c r="H827" s="4"/>
      <c r="I827" s="97">
        <f>BABSIN!G827</f>
        <v>0</v>
      </c>
      <c r="J827" s="97"/>
      <c r="K827" s="97"/>
      <c r="L827" s="97"/>
      <c r="M827" s="97"/>
      <c r="N827" s="97"/>
      <c r="O827" s="97"/>
      <c r="P827" s="97"/>
      <c r="Q827" s="97"/>
      <c r="R827" s="97"/>
      <c r="S827" s="97"/>
      <c r="T827" s="97"/>
      <c r="U827" s="97"/>
      <c r="V827" s="97"/>
      <c r="W827" s="98">
        <f>BABSIN!U827</f>
        <v>0</v>
      </c>
      <c r="X827" s="98"/>
      <c r="Y827" s="98"/>
      <c r="Z827" s="68"/>
      <c r="AA827" s="68"/>
      <c r="AB827" s="68"/>
      <c r="AC827" s="68"/>
      <c r="AD827" s="81"/>
      <c r="AE827" s="81"/>
      <c r="AF827" s="81"/>
      <c r="AG827" s="81"/>
      <c r="AH827" s="81"/>
      <c r="AI827" s="81">
        <f t="shared" si="136"/>
        <v>0</v>
      </c>
      <c r="AJ827" s="81"/>
      <c r="AK827" s="81"/>
      <c r="AL827" s="81"/>
      <c r="AM827" s="81"/>
      <c r="AN827" s="81"/>
      <c r="AO827" s="77">
        <f>IF(BABSIN!X827=0,,BABSIN!X827)</f>
        <v>0</v>
      </c>
      <c r="AP827" s="77"/>
      <c r="AQ827" s="77"/>
      <c r="AR827" s="77"/>
      <c r="AS827" s="77"/>
      <c r="AT827" s="77"/>
      <c r="AU827" s="77">
        <f t="shared" si="137"/>
        <v>0</v>
      </c>
      <c r="AV827" s="77"/>
      <c r="AW827" s="77"/>
      <c r="AX827" s="77"/>
      <c r="AY827" s="77"/>
      <c r="AZ827" s="77"/>
      <c r="BA827" s="99">
        <f t="shared" si="140"/>
        <v>0</v>
      </c>
      <c r="BB827" s="100"/>
      <c r="BC827" s="100"/>
      <c r="BD827" s="101"/>
      <c r="BE827" s="102">
        <f t="shared" si="141"/>
        <v>0</v>
      </c>
      <c r="BF827" s="103"/>
      <c r="BG827" s="104"/>
      <c r="BH827" s="6">
        <f t="shared" si="142"/>
        <v>0</v>
      </c>
      <c r="BI827" s="6">
        <f t="shared" si="133"/>
        <v>0</v>
      </c>
      <c r="BJ827" s="85">
        <f t="shared" si="135"/>
        <v>0</v>
      </c>
      <c r="BK827" s="85"/>
      <c r="BL827" s="85"/>
      <c r="BM827" s="85"/>
      <c r="BN827" s="86"/>
      <c r="BO827">
        <f t="shared" si="138"/>
        <v>0</v>
      </c>
      <c r="BQ827">
        <f t="shared" si="134"/>
        <v>0</v>
      </c>
    </row>
    <row r="828" spans="1:69" ht="15" hidden="1" customHeight="1" x14ac:dyDescent="0.2">
      <c r="A828" s="3"/>
      <c r="B828" s="73"/>
      <c r="C828" s="74"/>
      <c r="D828" s="74"/>
      <c r="E828" s="74"/>
      <c r="F828" s="31">
        <f t="shared" si="139"/>
        <v>0</v>
      </c>
      <c r="G828" s="13"/>
      <c r="H828" s="4"/>
      <c r="I828" s="97">
        <f>BABSIN!G828</f>
        <v>0</v>
      </c>
      <c r="J828" s="97"/>
      <c r="K828" s="97"/>
      <c r="L828" s="97"/>
      <c r="M828" s="97"/>
      <c r="N828" s="97"/>
      <c r="O828" s="97"/>
      <c r="P828" s="97"/>
      <c r="Q828" s="97"/>
      <c r="R828" s="97"/>
      <c r="S828" s="97"/>
      <c r="T828" s="97"/>
      <c r="U828" s="97"/>
      <c r="V828" s="97"/>
      <c r="W828" s="98">
        <f>BABSIN!U828</f>
        <v>0</v>
      </c>
      <c r="X828" s="98"/>
      <c r="Y828" s="98"/>
      <c r="Z828" s="68"/>
      <c r="AA828" s="68"/>
      <c r="AB828" s="68"/>
      <c r="AC828" s="68"/>
      <c r="AD828" s="81"/>
      <c r="AE828" s="81"/>
      <c r="AF828" s="81"/>
      <c r="AG828" s="81"/>
      <c r="AH828" s="81"/>
      <c r="AI828" s="81">
        <f t="shared" si="136"/>
        <v>0</v>
      </c>
      <c r="AJ828" s="81"/>
      <c r="AK828" s="81"/>
      <c r="AL828" s="81"/>
      <c r="AM828" s="81"/>
      <c r="AN828" s="81"/>
      <c r="AO828" s="77">
        <f>IF(BABSIN!X828=0,,BABSIN!X828)</f>
        <v>0</v>
      </c>
      <c r="AP828" s="77"/>
      <c r="AQ828" s="77"/>
      <c r="AR828" s="77"/>
      <c r="AS828" s="77"/>
      <c r="AT828" s="77"/>
      <c r="AU828" s="77">
        <f t="shared" si="137"/>
        <v>0</v>
      </c>
      <c r="AV828" s="77"/>
      <c r="AW828" s="77"/>
      <c r="AX828" s="77"/>
      <c r="AY828" s="77"/>
      <c r="AZ828" s="77"/>
      <c r="BA828" s="99">
        <f t="shared" si="140"/>
        <v>0</v>
      </c>
      <c r="BB828" s="100"/>
      <c r="BC828" s="100"/>
      <c r="BD828" s="101"/>
      <c r="BE828" s="102">
        <f t="shared" si="141"/>
        <v>0</v>
      </c>
      <c r="BF828" s="103"/>
      <c r="BG828" s="104"/>
      <c r="BH828" s="6">
        <f t="shared" si="142"/>
        <v>0</v>
      </c>
      <c r="BI828" s="6">
        <f t="shared" si="133"/>
        <v>0</v>
      </c>
      <c r="BJ828" s="85">
        <f t="shared" si="135"/>
        <v>0</v>
      </c>
      <c r="BK828" s="85"/>
      <c r="BL828" s="85"/>
      <c r="BM828" s="85"/>
      <c r="BN828" s="86"/>
      <c r="BO828">
        <f t="shared" si="138"/>
        <v>0</v>
      </c>
      <c r="BQ828">
        <f t="shared" si="134"/>
        <v>0</v>
      </c>
    </row>
    <row r="829" spans="1:69" ht="15" hidden="1" customHeight="1" x14ac:dyDescent="0.2">
      <c r="A829" s="3"/>
      <c r="B829" s="73"/>
      <c r="C829" s="74"/>
      <c r="D829" s="74"/>
      <c r="E829" s="74"/>
      <c r="F829" s="31">
        <f t="shared" si="139"/>
        <v>0</v>
      </c>
      <c r="G829" s="13"/>
      <c r="H829" s="4"/>
      <c r="I829" s="97">
        <f>BABSIN!G829</f>
        <v>0</v>
      </c>
      <c r="J829" s="97"/>
      <c r="K829" s="97"/>
      <c r="L829" s="97"/>
      <c r="M829" s="97"/>
      <c r="N829" s="97"/>
      <c r="O829" s="97"/>
      <c r="P829" s="97"/>
      <c r="Q829" s="97"/>
      <c r="R829" s="97"/>
      <c r="S829" s="97"/>
      <c r="T829" s="97"/>
      <c r="U829" s="97"/>
      <c r="V829" s="97"/>
      <c r="W829" s="98">
        <f>BABSIN!U829</f>
        <v>0</v>
      </c>
      <c r="X829" s="98"/>
      <c r="Y829" s="98"/>
      <c r="Z829" s="68"/>
      <c r="AA829" s="68"/>
      <c r="AB829" s="68"/>
      <c r="AC829" s="68"/>
      <c r="AD829" s="81"/>
      <c r="AE829" s="81"/>
      <c r="AF829" s="81"/>
      <c r="AG829" s="81"/>
      <c r="AH829" s="81"/>
      <c r="AI829" s="81">
        <f t="shared" si="136"/>
        <v>0</v>
      </c>
      <c r="AJ829" s="81"/>
      <c r="AK829" s="81"/>
      <c r="AL829" s="81"/>
      <c r="AM829" s="81"/>
      <c r="AN829" s="81"/>
      <c r="AO829" s="77">
        <f>IF(BABSIN!X829=0,,BABSIN!X829)</f>
        <v>0</v>
      </c>
      <c r="AP829" s="77"/>
      <c r="AQ829" s="77"/>
      <c r="AR829" s="77"/>
      <c r="AS829" s="77"/>
      <c r="AT829" s="77"/>
      <c r="AU829" s="77">
        <f t="shared" si="137"/>
        <v>0</v>
      </c>
      <c r="AV829" s="77"/>
      <c r="AW829" s="77"/>
      <c r="AX829" s="77"/>
      <c r="AY829" s="77"/>
      <c r="AZ829" s="77"/>
      <c r="BA829" s="99">
        <f t="shared" si="140"/>
        <v>0</v>
      </c>
      <c r="BB829" s="100"/>
      <c r="BC829" s="100"/>
      <c r="BD829" s="101"/>
      <c r="BE829" s="102">
        <f t="shared" si="141"/>
        <v>0</v>
      </c>
      <c r="BF829" s="103"/>
      <c r="BG829" s="104"/>
      <c r="BH829" s="6">
        <f t="shared" si="142"/>
        <v>0</v>
      </c>
      <c r="BI829" s="6">
        <f t="shared" si="133"/>
        <v>0</v>
      </c>
      <c r="BJ829" s="85">
        <f t="shared" si="135"/>
        <v>0</v>
      </c>
      <c r="BK829" s="85"/>
      <c r="BL829" s="85"/>
      <c r="BM829" s="85"/>
      <c r="BN829" s="86"/>
      <c r="BO829">
        <f t="shared" si="138"/>
        <v>0</v>
      </c>
      <c r="BQ829">
        <f t="shared" si="134"/>
        <v>0</v>
      </c>
    </row>
    <row r="830" spans="1:69" ht="15" hidden="1" customHeight="1" x14ac:dyDescent="0.2">
      <c r="A830" s="3"/>
      <c r="B830" s="73"/>
      <c r="C830" s="74"/>
      <c r="D830" s="74"/>
      <c r="E830" s="74"/>
      <c r="F830" s="31">
        <f t="shared" si="139"/>
        <v>0</v>
      </c>
      <c r="G830" s="13"/>
      <c r="H830" s="4"/>
      <c r="I830" s="97">
        <f>BABSIN!G830</f>
        <v>0</v>
      </c>
      <c r="J830" s="97"/>
      <c r="K830" s="97"/>
      <c r="L830" s="97"/>
      <c r="M830" s="97"/>
      <c r="N830" s="97"/>
      <c r="O830" s="97"/>
      <c r="P830" s="97"/>
      <c r="Q830" s="97"/>
      <c r="R830" s="97"/>
      <c r="S830" s="97"/>
      <c r="T830" s="97"/>
      <c r="U830" s="97"/>
      <c r="V830" s="97"/>
      <c r="W830" s="98">
        <f>BABSIN!U830</f>
        <v>0</v>
      </c>
      <c r="X830" s="98"/>
      <c r="Y830" s="98"/>
      <c r="Z830" s="68"/>
      <c r="AA830" s="68"/>
      <c r="AB830" s="68"/>
      <c r="AC830" s="68"/>
      <c r="AD830" s="81"/>
      <c r="AE830" s="81"/>
      <c r="AF830" s="81"/>
      <c r="AG830" s="81"/>
      <c r="AH830" s="81"/>
      <c r="AI830" s="81">
        <f t="shared" si="136"/>
        <v>0</v>
      </c>
      <c r="AJ830" s="81"/>
      <c r="AK830" s="81"/>
      <c r="AL830" s="81"/>
      <c r="AM830" s="81"/>
      <c r="AN830" s="81"/>
      <c r="AO830" s="77">
        <f>IF(BABSIN!X830=0,,BABSIN!X830)</f>
        <v>0</v>
      </c>
      <c r="AP830" s="77"/>
      <c r="AQ830" s="77"/>
      <c r="AR830" s="77"/>
      <c r="AS830" s="77"/>
      <c r="AT830" s="77"/>
      <c r="AU830" s="77">
        <f t="shared" si="137"/>
        <v>0</v>
      </c>
      <c r="AV830" s="77"/>
      <c r="AW830" s="77"/>
      <c r="AX830" s="77"/>
      <c r="AY830" s="77"/>
      <c r="AZ830" s="77"/>
      <c r="BA830" s="99">
        <f t="shared" si="140"/>
        <v>0</v>
      </c>
      <c r="BB830" s="100"/>
      <c r="BC830" s="100"/>
      <c r="BD830" s="101"/>
      <c r="BE830" s="102">
        <f t="shared" si="141"/>
        <v>0</v>
      </c>
      <c r="BF830" s="103"/>
      <c r="BG830" s="104"/>
      <c r="BH830" s="6">
        <f t="shared" si="142"/>
        <v>0</v>
      </c>
      <c r="BI830" s="6">
        <f t="shared" si="133"/>
        <v>0</v>
      </c>
      <c r="BJ830" s="85">
        <f t="shared" si="135"/>
        <v>0</v>
      </c>
      <c r="BK830" s="85"/>
      <c r="BL830" s="85"/>
      <c r="BM830" s="85"/>
      <c r="BN830" s="86"/>
      <c r="BO830">
        <f t="shared" si="138"/>
        <v>0</v>
      </c>
      <c r="BQ830">
        <f t="shared" si="134"/>
        <v>0</v>
      </c>
    </row>
    <row r="831" spans="1:69" ht="15" hidden="1" customHeight="1" x14ac:dyDescent="0.2">
      <c r="A831" s="3"/>
      <c r="B831" s="73"/>
      <c r="C831" s="74"/>
      <c r="D831" s="74"/>
      <c r="E831" s="74"/>
      <c r="F831" s="31">
        <f t="shared" si="139"/>
        <v>0</v>
      </c>
      <c r="G831" s="13"/>
      <c r="H831" s="4"/>
      <c r="I831" s="97">
        <f>BABSIN!G831</f>
        <v>0</v>
      </c>
      <c r="J831" s="97"/>
      <c r="K831" s="97"/>
      <c r="L831" s="97"/>
      <c r="M831" s="97"/>
      <c r="N831" s="97"/>
      <c r="O831" s="97"/>
      <c r="P831" s="97"/>
      <c r="Q831" s="97"/>
      <c r="R831" s="97"/>
      <c r="S831" s="97"/>
      <c r="T831" s="97"/>
      <c r="U831" s="97"/>
      <c r="V831" s="97"/>
      <c r="W831" s="98">
        <f>BABSIN!U831</f>
        <v>0</v>
      </c>
      <c r="X831" s="98"/>
      <c r="Y831" s="98"/>
      <c r="Z831" s="68"/>
      <c r="AA831" s="68"/>
      <c r="AB831" s="68"/>
      <c r="AC831" s="68"/>
      <c r="AD831" s="81"/>
      <c r="AE831" s="81"/>
      <c r="AF831" s="81"/>
      <c r="AG831" s="81"/>
      <c r="AH831" s="81"/>
      <c r="AI831" s="81">
        <f t="shared" si="136"/>
        <v>0</v>
      </c>
      <c r="AJ831" s="81"/>
      <c r="AK831" s="81"/>
      <c r="AL831" s="81"/>
      <c r="AM831" s="81"/>
      <c r="AN831" s="81"/>
      <c r="AO831" s="77">
        <f>IF(BABSIN!X831=0,,BABSIN!X831)</f>
        <v>0</v>
      </c>
      <c r="AP831" s="77"/>
      <c r="AQ831" s="77"/>
      <c r="AR831" s="77"/>
      <c r="AS831" s="77"/>
      <c r="AT831" s="77"/>
      <c r="AU831" s="77">
        <f t="shared" si="137"/>
        <v>0</v>
      </c>
      <c r="AV831" s="77"/>
      <c r="AW831" s="77"/>
      <c r="AX831" s="77"/>
      <c r="AY831" s="77"/>
      <c r="AZ831" s="77"/>
      <c r="BA831" s="99">
        <f t="shared" si="140"/>
        <v>0</v>
      </c>
      <c r="BB831" s="100"/>
      <c r="BC831" s="100"/>
      <c r="BD831" s="101"/>
      <c r="BE831" s="102">
        <f t="shared" si="141"/>
        <v>0</v>
      </c>
      <c r="BF831" s="103"/>
      <c r="BG831" s="104"/>
      <c r="BH831" s="6">
        <f t="shared" si="142"/>
        <v>0</v>
      </c>
      <c r="BI831" s="6">
        <f t="shared" si="133"/>
        <v>0</v>
      </c>
      <c r="BJ831" s="85">
        <f t="shared" si="135"/>
        <v>0</v>
      </c>
      <c r="BK831" s="85"/>
      <c r="BL831" s="85"/>
      <c r="BM831" s="85"/>
      <c r="BN831" s="86"/>
      <c r="BO831">
        <f t="shared" si="138"/>
        <v>0</v>
      </c>
      <c r="BQ831">
        <f t="shared" si="134"/>
        <v>0</v>
      </c>
    </row>
    <row r="832" spans="1:69" ht="15" hidden="1" customHeight="1" x14ac:dyDescent="0.2">
      <c r="A832" s="3"/>
      <c r="B832" s="73"/>
      <c r="C832" s="74"/>
      <c r="D832" s="74"/>
      <c r="E832" s="74"/>
      <c r="F832" s="31">
        <f t="shared" si="139"/>
        <v>0</v>
      </c>
      <c r="G832" s="13"/>
      <c r="H832" s="4"/>
      <c r="I832" s="97">
        <f>BABSIN!G832</f>
        <v>0</v>
      </c>
      <c r="J832" s="97"/>
      <c r="K832" s="97"/>
      <c r="L832" s="97"/>
      <c r="M832" s="97"/>
      <c r="N832" s="97"/>
      <c r="O832" s="97"/>
      <c r="P832" s="97"/>
      <c r="Q832" s="97"/>
      <c r="R832" s="97"/>
      <c r="S832" s="97"/>
      <c r="T832" s="97"/>
      <c r="U832" s="97"/>
      <c r="V832" s="97"/>
      <c r="W832" s="98">
        <f>BABSIN!U832</f>
        <v>0</v>
      </c>
      <c r="X832" s="98"/>
      <c r="Y832" s="98"/>
      <c r="Z832" s="68"/>
      <c r="AA832" s="68"/>
      <c r="AB832" s="68"/>
      <c r="AC832" s="68"/>
      <c r="AD832" s="81"/>
      <c r="AE832" s="81"/>
      <c r="AF832" s="81"/>
      <c r="AG832" s="81"/>
      <c r="AH832" s="81"/>
      <c r="AI832" s="81">
        <f t="shared" si="136"/>
        <v>0</v>
      </c>
      <c r="AJ832" s="81"/>
      <c r="AK832" s="81"/>
      <c r="AL832" s="81"/>
      <c r="AM832" s="81"/>
      <c r="AN832" s="81"/>
      <c r="AO832" s="77">
        <f>IF(BABSIN!X832=0,,BABSIN!X832)</f>
        <v>0</v>
      </c>
      <c r="AP832" s="77"/>
      <c r="AQ832" s="77"/>
      <c r="AR832" s="77"/>
      <c r="AS832" s="77"/>
      <c r="AT832" s="77"/>
      <c r="AU832" s="77">
        <f t="shared" si="137"/>
        <v>0</v>
      </c>
      <c r="AV832" s="77"/>
      <c r="AW832" s="77"/>
      <c r="AX832" s="77"/>
      <c r="AY832" s="77"/>
      <c r="AZ832" s="77"/>
      <c r="BA832" s="99">
        <f t="shared" si="140"/>
        <v>0</v>
      </c>
      <c r="BB832" s="100"/>
      <c r="BC832" s="100"/>
      <c r="BD832" s="101"/>
      <c r="BE832" s="102">
        <f t="shared" si="141"/>
        <v>0</v>
      </c>
      <c r="BF832" s="103"/>
      <c r="BG832" s="104"/>
      <c r="BH832" s="6">
        <f t="shared" si="142"/>
        <v>0</v>
      </c>
      <c r="BI832" s="6">
        <f t="shared" si="133"/>
        <v>0</v>
      </c>
      <c r="BJ832" s="85">
        <f t="shared" si="135"/>
        <v>0</v>
      </c>
      <c r="BK832" s="85"/>
      <c r="BL832" s="85"/>
      <c r="BM832" s="85"/>
      <c r="BN832" s="86"/>
      <c r="BO832">
        <f t="shared" si="138"/>
        <v>0</v>
      </c>
      <c r="BQ832">
        <f t="shared" si="134"/>
        <v>0</v>
      </c>
    </row>
    <row r="833" spans="1:69" ht="15" hidden="1" customHeight="1" x14ac:dyDescent="0.2">
      <c r="A833" s="3"/>
      <c r="B833" s="73"/>
      <c r="C833" s="74"/>
      <c r="D833" s="74"/>
      <c r="E833" s="74"/>
      <c r="F833" s="31">
        <f t="shared" si="139"/>
        <v>0</v>
      </c>
      <c r="G833" s="13"/>
      <c r="H833" s="4"/>
      <c r="I833" s="97">
        <f>BABSIN!G833</f>
        <v>0</v>
      </c>
      <c r="J833" s="97"/>
      <c r="K833" s="97"/>
      <c r="L833" s="97"/>
      <c r="M833" s="97"/>
      <c r="N833" s="97"/>
      <c r="O833" s="97"/>
      <c r="P833" s="97"/>
      <c r="Q833" s="97"/>
      <c r="R833" s="97"/>
      <c r="S833" s="97"/>
      <c r="T833" s="97"/>
      <c r="U833" s="97"/>
      <c r="V833" s="97"/>
      <c r="W833" s="98">
        <f>BABSIN!U833</f>
        <v>0</v>
      </c>
      <c r="X833" s="98"/>
      <c r="Y833" s="98"/>
      <c r="Z833" s="68"/>
      <c r="AA833" s="68"/>
      <c r="AB833" s="68"/>
      <c r="AC833" s="68"/>
      <c r="AD833" s="81"/>
      <c r="AE833" s="81"/>
      <c r="AF833" s="81"/>
      <c r="AG833" s="81"/>
      <c r="AH833" s="81"/>
      <c r="AI833" s="81">
        <f t="shared" si="136"/>
        <v>0</v>
      </c>
      <c r="AJ833" s="81"/>
      <c r="AK833" s="81"/>
      <c r="AL833" s="81"/>
      <c r="AM833" s="81"/>
      <c r="AN833" s="81"/>
      <c r="AO833" s="77">
        <f>IF(BABSIN!X833=0,,BABSIN!X833)</f>
        <v>0</v>
      </c>
      <c r="AP833" s="77"/>
      <c r="AQ833" s="77"/>
      <c r="AR833" s="77"/>
      <c r="AS833" s="77"/>
      <c r="AT833" s="77"/>
      <c r="AU833" s="77">
        <f t="shared" si="137"/>
        <v>0</v>
      </c>
      <c r="AV833" s="77"/>
      <c r="AW833" s="77"/>
      <c r="AX833" s="77"/>
      <c r="AY833" s="77"/>
      <c r="AZ833" s="77"/>
      <c r="BA833" s="99">
        <f t="shared" si="140"/>
        <v>0</v>
      </c>
      <c r="BB833" s="100"/>
      <c r="BC833" s="100"/>
      <c r="BD833" s="101"/>
      <c r="BE833" s="102">
        <f t="shared" si="141"/>
        <v>0</v>
      </c>
      <c r="BF833" s="103"/>
      <c r="BG833" s="104"/>
      <c r="BH833" s="6">
        <f t="shared" si="142"/>
        <v>0</v>
      </c>
      <c r="BI833" s="6">
        <f t="shared" si="133"/>
        <v>0</v>
      </c>
      <c r="BJ833" s="85">
        <f t="shared" si="135"/>
        <v>0</v>
      </c>
      <c r="BK833" s="85"/>
      <c r="BL833" s="85"/>
      <c r="BM833" s="85"/>
      <c r="BN833" s="86"/>
      <c r="BO833">
        <f t="shared" si="138"/>
        <v>0</v>
      </c>
      <c r="BQ833">
        <f t="shared" si="134"/>
        <v>0</v>
      </c>
    </row>
    <row r="834" spans="1:69" ht="15" hidden="1" customHeight="1" x14ac:dyDescent="0.2">
      <c r="A834" s="3"/>
      <c r="B834" s="73"/>
      <c r="C834" s="74"/>
      <c r="D834" s="74"/>
      <c r="E834" s="74"/>
      <c r="F834" s="31">
        <f t="shared" si="139"/>
        <v>0</v>
      </c>
      <c r="G834" s="13"/>
      <c r="H834" s="4"/>
      <c r="I834" s="97">
        <f>BABSIN!G834</f>
        <v>0</v>
      </c>
      <c r="J834" s="97"/>
      <c r="K834" s="97"/>
      <c r="L834" s="97"/>
      <c r="M834" s="97"/>
      <c r="N834" s="97"/>
      <c r="O834" s="97"/>
      <c r="P834" s="97"/>
      <c r="Q834" s="97"/>
      <c r="R834" s="97"/>
      <c r="S834" s="97"/>
      <c r="T834" s="97"/>
      <c r="U834" s="97"/>
      <c r="V834" s="97"/>
      <c r="W834" s="98">
        <f>BABSIN!U834</f>
        <v>0</v>
      </c>
      <c r="X834" s="98"/>
      <c r="Y834" s="98"/>
      <c r="Z834" s="68"/>
      <c r="AA834" s="68"/>
      <c r="AB834" s="68"/>
      <c r="AC834" s="68"/>
      <c r="AD834" s="81"/>
      <c r="AE834" s="81"/>
      <c r="AF834" s="81"/>
      <c r="AG834" s="81"/>
      <c r="AH834" s="81"/>
      <c r="AI834" s="81">
        <f t="shared" si="136"/>
        <v>0</v>
      </c>
      <c r="AJ834" s="81"/>
      <c r="AK834" s="81"/>
      <c r="AL834" s="81"/>
      <c r="AM834" s="81"/>
      <c r="AN834" s="81"/>
      <c r="AO834" s="77">
        <f>IF(BABSIN!X834=0,,BABSIN!X834)</f>
        <v>0</v>
      </c>
      <c r="AP834" s="77"/>
      <c r="AQ834" s="77"/>
      <c r="AR834" s="77"/>
      <c r="AS834" s="77"/>
      <c r="AT834" s="77"/>
      <c r="AU834" s="77">
        <f t="shared" si="137"/>
        <v>0</v>
      </c>
      <c r="AV834" s="77"/>
      <c r="AW834" s="77"/>
      <c r="AX834" s="77"/>
      <c r="AY834" s="77"/>
      <c r="AZ834" s="77"/>
      <c r="BA834" s="99">
        <f t="shared" si="140"/>
        <v>0</v>
      </c>
      <c r="BB834" s="100"/>
      <c r="BC834" s="100"/>
      <c r="BD834" s="101"/>
      <c r="BE834" s="102">
        <f t="shared" si="141"/>
        <v>0</v>
      </c>
      <c r="BF834" s="103"/>
      <c r="BG834" s="104"/>
      <c r="BH834" s="6">
        <f t="shared" si="142"/>
        <v>0</v>
      </c>
      <c r="BI834" s="6">
        <f t="shared" si="133"/>
        <v>0</v>
      </c>
      <c r="BJ834" s="85">
        <f t="shared" si="135"/>
        <v>0</v>
      </c>
      <c r="BK834" s="85"/>
      <c r="BL834" s="85"/>
      <c r="BM834" s="85"/>
      <c r="BN834" s="86"/>
      <c r="BO834">
        <f t="shared" si="138"/>
        <v>0</v>
      </c>
      <c r="BQ834">
        <f t="shared" si="134"/>
        <v>0</v>
      </c>
    </row>
    <row r="835" spans="1:69" ht="15" hidden="1" customHeight="1" x14ac:dyDescent="0.2">
      <c r="A835" s="3"/>
      <c r="B835" s="73"/>
      <c r="C835" s="74"/>
      <c r="D835" s="74"/>
      <c r="E835" s="74"/>
      <c r="F835" s="31">
        <f t="shared" si="139"/>
        <v>0</v>
      </c>
      <c r="G835" s="13"/>
      <c r="H835" s="4"/>
      <c r="I835" s="97">
        <f>BABSIN!G835</f>
        <v>0</v>
      </c>
      <c r="J835" s="97"/>
      <c r="K835" s="97"/>
      <c r="L835" s="97"/>
      <c r="M835" s="97"/>
      <c r="N835" s="97"/>
      <c r="O835" s="97"/>
      <c r="P835" s="97"/>
      <c r="Q835" s="97"/>
      <c r="R835" s="97"/>
      <c r="S835" s="97"/>
      <c r="T835" s="97"/>
      <c r="U835" s="97"/>
      <c r="V835" s="97"/>
      <c r="W835" s="98">
        <f>BABSIN!U835</f>
        <v>0</v>
      </c>
      <c r="X835" s="98"/>
      <c r="Y835" s="98"/>
      <c r="Z835" s="68"/>
      <c r="AA835" s="68"/>
      <c r="AB835" s="68"/>
      <c r="AC835" s="68"/>
      <c r="AD835" s="81"/>
      <c r="AE835" s="81"/>
      <c r="AF835" s="81"/>
      <c r="AG835" s="81"/>
      <c r="AH835" s="81"/>
      <c r="AI835" s="81">
        <f t="shared" si="136"/>
        <v>0</v>
      </c>
      <c r="AJ835" s="81"/>
      <c r="AK835" s="81"/>
      <c r="AL835" s="81"/>
      <c r="AM835" s="81"/>
      <c r="AN835" s="81"/>
      <c r="AO835" s="77">
        <f>IF(BABSIN!X835=0,,BABSIN!X835)</f>
        <v>0</v>
      </c>
      <c r="AP835" s="77"/>
      <c r="AQ835" s="77"/>
      <c r="AR835" s="77"/>
      <c r="AS835" s="77"/>
      <c r="AT835" s="77"/>
      <c r="AU835" s="77">
        <f t="shared" si="137"/>
        <v>0</v>
      </c>
      <c r="AV835" s="77"/>
      <c r="AW835" s="77"/>
      <c r="AX835" s="77"/>
      <c r="AY835" s="77"/>
      <c r="AZ835" s="77"/>
      <c r="BA835" s="99">
        <f t="shared" si="140"/>
        <v>0</v>
      </c>
      <c r="BB835" s="100"/>
      <c r="BC835" s="100"/>
      <c r="BD835" s="101"/>
      <c r="BE835" s="102">
        <f t="shared" si="141"/>
        <v>0</v>
      </c>
      <c r="BF835" s="103"/>
      <c r="BG835" s="104"/>
      <c r="BH835" s="6">
        <f t="shared" si="142"/>
        <v>0</v>
      </c>
      <c r="BI835" s="6">
        <f t="shared" si="133"/>
        <v>0</v>
      </c>
      <c r="BJ835" s="85">
        <f t="shared" si="135"/>
        <v>0</v>
      </c>
      <c r="BK835" s="85"/>
      <c r="BL835" s="85"/>
      <c r="BM835" s="85"/>
      <c r="BN835" s="86"/>
      <c r="BO835">
        <f t="shared" si="138"/>
        <v>0</v>
      </c>
      <c r="BQ835">
        <f t="shared" si="134"/>
        <v>0</v>
      </c>
    </row>
    <row r="836" spans="1:69" ht="15" hidden="1" customHeight="1" x14ac:dyDescent="0.2">
      <c r="A836" s="3"/>
      <c r="B836" s="73"/>
      <c r="C836" s="74"/>
      <c r="D836" s="74"/>
      <c r="E836" s="74"/>
      <c r="F836" s="31">
        <f t="shared" si="139"/>
        <v>0</v>
      </c>
      <c r="G836" s="13"/>
      <c r="H836" s="4"/>
      <c r="I836" s="97">
        <f>BABSIN!G836</f>
        <v>0</v>
      </c>
      <c r="J836" s="97"/>
      <c r="K836" s="97"/>
      <c r="L836" s="97"/>
      <c r="M836" s="97"/>
      <c r="N836" s="97"/>
      <c r="O836" s="97"/>
      <c r="P836" s="97"/>
      <c r="Q836" s="97"/>
      <c r="R836" s="97"/>
      <c r="S836" s="97"/>
      <c r="T836" s="97"/>
      <c r="U836" s="97"/>
      <c r="V836" s="97"/>
      <c r="W836" s="98">
        <f>BABSIN!U836</f>
        <v>0</v>
      </c>
      <c r="X836" s="98"/>
      <c r="Y836" s="98"/>
      <c r="Z836" s="68"/>
      <c r="AA836" s="68"/>
      <c r="AB836" s="68"/>
      <c r="AC836" s="68"/>
      <c r="AD836" s="81"/>
      <c r="AE836" s="81"/>
      <c r="AF836" s="81"/>
      <c r="AG836" s="81"/>
      <c r="AH836" s="81"/>
      <c r="AI836" s="81">
        <f t="shared" si="136"/>
        <v>0</v>
      </c>
      <c r="AJ836" s="81"/>
      <c r="AK836" s="81"/>
      <c r="AL836" s="81"/>
      <c r="AM836" s="81"/>
      <c r="AN836" s="81"/>
      <c r="AO836" s="77">
        <f>IF(BABSIN!X836=0,,BABSIN!X836)</f>
        <v>0</v>
      </c>
      <c r="AP836" s="77"/>
      <c r="AQ836" s="77"/>
      <c r="AR836" s="77"/>
      <c r="AS836" s="77"/>
      <c r="AT836" s="77"/>
      <c r="AU836" s="77">
        <f t="shared" si="137"/>
        <v>0</v>
      </c>
      <c r="AV836" s="77"/>
      <c r="AW836" s="77"/>
      <c r="AX836" s="77"/>
      <c r="AY836" s="77"/>
      <c r="AZ836" s="77"/>
      <c r="BA836" s="99">
        <f t="shared" si="140"/>
        <v>0</v>
      </c>
      <c r="BB836" s="100"/>
      <c r="BC836" s="100"/>
      <c r="BD836" s="101"/>
      <c r="BE836" s="102">
        <f t="shared" si="141"/>
        <v>0</v>
      </c>
      <c r="BF836" s="103"/>
      <c r="BG836" s="104"/>
      <c r="BH836" s="6">
        <f t="shared" si="142"/>
        <v>0</v>
      </c>
      <c r="BI836" s="6">
        <f t="shared" ref="BI836:BI899" si="143">IF(A836="S",BJ836,)</f>
        <v>0</v>
      </c>
      <c r="BJ836" s="85">
        <f t="shared" si="135"/>
        <v>0</v>
      </c>
      <c r="BK836" s="85"/>
      <c r="BL836" s="85"/>
      <c r="BM836" s="85"/>
      <c r="BN836" s="86"/>
      <c r="BO836">
        <f t="shared" si="138"/>
        <v>0</v>
      </c>
      <c r="BQ836">
        <f t="shared" si="134"/>
        <v>0</v>
      </c>
    </row>
    <row r="837" spans="1:69" ht="15" hidden="1" customHeight="1" x14ac:dyDescent="0.2">
      <c r="A837" s="3"/>
      <c r="B837" s="73"/>
      <c r="C837" s="74"/>
      <c r="D837" s="74"/>
      <c r="E837" s="74"/>
      <c r="F837" s="31">
        <f t="shared" si="139"/>
        <v>0</v>
      </c>
      <c r="G837" s="13"/>
      <c r="H837" s="4"/>
      <c r="I837" s="97">
        <f>BABSIN!G837</f>
        <v>0</v>
      </c>
      <c r="J837" s="97"/>
      <c r="K837" s="97"/>
      <c r="L837" s="97"/>
      <c r="M837" s="97"/>
      <c r="N837" s="97"/>
      <c r="O837" s="97"/>
      <c r="P837" s="97"/>
      <c r="Q837" s="97"/>
      <c r="R837" s="97"/>
      <c r="S837" s="97"/>
      <c r="T837" s="97"/>
      <c r="U837" s="97"/>
      <c r="V837" s="97"/>
      <c r="W837" s="98">
        <f>BABSIN!U837</f>
        <v>0</v>
      </c>
      <c r="X837" s="98"/>
      <c r="Y837" s="98"/>
      <c r="Z837" s="68"/>
      <c r="AA837" s="68"/>
      <c r="AB837" s="68"/>
      <c r="AC837" s="68"/>
      <c r="AD837" s="81"/>
      <c r="AE837" s="81"/>
      <c r="AF837" s="81"/>
      <c r="AG837" s="81"/>
      <c r="AH837" s="81"/>
      <c r="AI837" s="81">
        <f t="shared" si="136"/>
        <v>0</v>
      </c>
      <c r="AJ837" s="81"/>
      <c r="AK837" s="81"/>
      <c r="AL837" s="81"/>
      <c r="AM837" s="81"/>
      <c r="AN837" s="81"/>
      <c r="AO837" s="77">
        <f>IF(BABSIN!X837=0,,BABSIN!X837)</f>
        <v>0</v>
      </c>
      <c r="AP837" s="77"/>
      <c r="AQ837" s="77"/>
      <c r="AR837" s="77"/>
      <c r="AS837" s="77"/>
      <c r="AT837" s="77"/>
      <c r="AU837" s="77">
        <f t="shared" si="137"/>
        <v>0</v>
      </c>
      <c r="AV837" s="77"/>
      <c r="AW837" s="77"/>
      <c r="AX837" s="77"/>
      <c r="AY837" s="77"/>
      <c r="AZ837" s="77"/>
      <c r="BA837" s="99">
        <f t="shared" si="140"/>
        <v>0</v>
      </c>
      <c r="BB837" s="100"/>
      <c r="BC837" s="100"/>
      <c r="BD837" s="101"/>
      <c r="BE837" s="102">
        <f t="shared" si="141"/>
        <v>0</v>
      </c>
      <c r="BF837" s="103"/>
      <c r="BG837" s="104"/>
      <c r="BH837" s="6">
        <f t="shared" si="142"/>
        <v>0</v>
      </c>
      <c r="BI837" s="6">
        <f t="shared" si="143"/>
        <v>0</v>
      </c>
      <c r="BJ837" s="85">
        <f t="shared" si="135"/>
        <v>0</v>
      </c>
      <c r="BK837" s="85"/>
      <c r="BL837" s="85"/>
      <c r="BM837" s="85"/>
      <c r="BN837" s="86"/>
      <c r="BO837">
        <f t="shared" si="138"/>
        <v>0</v>
      </c>
      <c r="BQ837">
        <f t="shared" si="134"/>
        <v>0</v>
      </c>
    </row>
    <row r="838" spans="1:69" ht="15" hidden="1" customHeight="1" x14ac:dyDescent="0.2">
      <c r="A838" s="3"/>
      <c r="B838" s="73"/>
      <c r="C838" s="74"/>
      <c r="D838" s="74"/>
      <c r="E838" s="74"/>
      <c r="F838" s="31">
        <f t="shared" si="139"/>
        <v>0</v>
      </c>
      <c r="G838" s="13"/>
      <c r="H838" s="4"/>
      <c r="I838" s="97">
        <f>BABSIN!G838</f>
        <v>0</v>
      </c>
      <c r="J838" s="97"/>
      <c r="K838" s="97"/>
      <c r="L838" s="97"/>
      <c r="M838" s="97"/>
      <c r="N838" s="97"/>
      <c r="O838" s="97"/>
      <c r="P838" s="97"/>
      <c r="Q838" s="97"/>
      <c r="R838" s="97"/>
      <c r="S838" s="97"/>
      <c r="T838" s="97"/>
      <c r="U838" s="97"/>
      <c r="V838" s="97"/>
      <c r="W838" s="98">
        <f>BABSIN!U838</f>
        <v>0</v>
      </c>
      <c r="X838" s="98"/>
      <c r="Y838" s="98"/>
      <c r="Z838" s="68"/>
      <c r="AA838" s="68"/>
      <c r="AB838" s="68"/>
      <c r="AC838" s="68"/>
      <c r="AD838" s="81"/>
      <c r="AE838" s="81"/>
      <c r="AF838" s="81"/>
      <c r="AG838" s="81"/>
      <c r="AH838" s="81"/>
      <c r="AI838" s="81">
        <f t="shared" si="136"/>
        <v>0</v>
      </c>
      <c r="AJ838" s="81"/>
      <c r="AK838" s="81"/>
      <c r="AL838" s="81"/>
      <c r="AM838" s="81"/>
      <c r="AN838" s="81"/>
      <c r="AO838" s="77">
        <f>IF(BABSIN!X838=0,,BABSIN!X838)</f>
        <v>0</v>
      </c>
      <c r="AP838" s="77"/>
      <c r="AQ838" s="77"/>
      <c r="AR838" s="77"/>
      <c r="AS838" s="77"/>
      <c r="AT838" s="77"/>
      <c r="AU838" s="77">
        <f t="shared" si="137"/>
        <v>0</v>
      </c>
      <c r="AV838" s="77"/>
      <c r="AW838" s="77"/>
      <c r="AX838" s="77"/>
      <c r="AY838" s="77"/>
      <c r="AZ838" s="77"/>
      <c r="BA838" s="99">
        <f t="shared" si="140"/>
        <v>0</v>
      </c>
      <c r="BB838" s="100"/>
      <c r="BC838" s="100"/>
      <c r="BD838" s="101"/>
      <c r="BE838" s="102">
        <f t="shared" si="141"/>
        <v>0</v>
      </c>
      <c r="BF838" s="103"/>
      <c r="BG838" s="104"/>
      <c r="BH838" s="6">
        <f t="shared" si="142"/>
        <v>0</v>
      </c>
      <c r="BI838" s="6">
        <f t="shared" si="143"/>
        <v>0</v>
      </c>
      <c r="BJ838" s="85">
        <f t="shared" si="135"/>
        <v>0</v>
      </c>
      <c r="BK838" s="85"/>
      <c r="BL838" s="85"/>
      <c r="BM838" s="85"/>
      <c r="BN838" s="86"/>
      <c r="BO838">
        <f t="shared" si="138"/>
        <v>0</v>
      </c>
      <c r="BQ838">
        <f t="shared" si="134"/>
        <v>0</v>
      </c>
    </row>
    <row r="839" spans="1:69" ht="15" hidden="1" customHeight="1" x14ac:dyDescent="0.2">
      <c r="A839" s="3"/>
      <c r="B839" s="73"/>
      <c r="C839" s="74"/>
      <c r="D839" s="74"/>
      <c r="E839" s="74"/>
      <c r="F839" s="31">
        <f t="shared" si="139"/>
        <v>0</v>
      </c>
      <c r="G839" s="13"/>
      <c r="H839" s="4"/>
      <c r="I839" s="97">
        <f>BABSIN!G839</f>
        <v>0</v>
      </c>
      <c r="J839" s="97"/>
      <c r="K839" s="97"/>
      <c r="L839" s="97"/>
      <c r="M839" s="97"/>
      <c r="N839" s="97"/>
      <c r="O839" s="97"/>
      <c r="P839" s="97"/>
      <c r="Q839" s="97"/>
      <c r="R839" s="97"/>
      <c r="S839" s="97"/>
      <c r="T839" s="97"/>
      <c r="U839" s="97"/>
      <c r="V839" s="97"/>
      <c r="W839" s="98">
        <f>BABSIN!U839</f>
        <v>0</v>
      </c>
      <c r="X839" s="98"/>
      <c r="Y839" s="98"/>
      <c r="Z839" s="68"/>
      <c r="AA839" s="68"/>
      <c r="AB839" s="68"/>
      <c r="AC839" s="68"/>
      <c r="AD839" s="81"/>
      <c r="AE839" s="81"/>
      <c r="AF839" s="81"/>
      <c r="AG839" s="81"/>
      <c r="AH839" s="81"/>
      <c r="AI839" s="81">
        <f t="shared" si="136"/>
        <v>0</v>
      </c>
      <c r="AJ839" s="81"/>
      <c r="AK839" s="81"/>
      <c r="AL839" s="81"/>
      <c r="AM839" s="81"/>
      <c r="AN839" s="81"/>
      <c r="AO839" s="77">
        <f>IF(BABSIN!X839=0,,BABSIN!X839)</f>
        <v>0</v>
      </c>
      <c r="AP839" s="77"/>
      <c r="AQ839" s="77"/>
      <c r="AR839" s="77"/>
      <c r="AS839" s="77"/>
      <c r="AT839" s="77"/>
      <c r="AU839" s="77">
        <f t="shared" si="137"/>
        <v>0</v>
      </c>
      <c r="AV839" s="77"/>
      <c r="AW839" s="77"/>
      <c r="AX839" s="77"/>
      <c r="AY839" s="77"/>
      <c r="AZ839" s="77"/>
      <c r="BA839" s="99">
        <f t="shared" si="140"/>
        <v>0</v>
      </c>
      <c r="BB839" s="100"/>
      <c r="BC839" s="100"/>
      <c r="BD839" s="101"/>
      <c r="BE839" s="102">
        <f t="shared" si="141"/>
        <v>0</v>
      </c>
      <c r="BF839" s="103"/>
      <c r="BG839" s="104"/>
      <c r="BH839" s="6">
        <f t="shared" si="142"/>
        <v>0</v>
      </c>
      <c r="BI839" s="6">
        <f t="shared" si="143"/>
        <v>0</v>
      </c>
      <c r="BJ839" s="85">
        <f t="shared" si="135"/>
        <v>0</v>
      </c>
      <c r="BK839" s="85"/>
      <c r="BL839" s="85"/>
      <c r="BM839" s="85"/>
      <c r="BN839" s="86"/>
      <c r="BO839">
        <f t="shared" si="138"/>
        <v>0</v>
      </c>
      <c r="BQ839">
        <f t="shared" si="134"/>
        <v>0</v>
      </c>
    </row>
    <row r="840" spans="1:69" ht="15" hidden="1" customHeight="1" x14ac:dyDescent="0.2">
      <c r="A840" s="3"/>
      <c r="B840" s="73"/>
      <c r="C840" s="74"/>
      <c r="D840" s="74"/>
      <c r="E840" s="74"/>
      <c r="F840" s="31">
        <f t="shared" si="139"/>
        <v>0</v>
      </c>
      <c r="G840" s="13"/>
      <c r="H840" s="4"/>
      <c r="I840" s="97">
        <f>BABSIN!G840</f>
        <v>0</v>
      </c>
      <c r="J840" s="97"/>
      <c r="K840" s="97"/>
      <c r="L840" s="97"/>
      <c r="M840" s="97"/>
      <c r="N840" s="97"/>
      <c r="O840" s="97"/>
      <c r="P840" s="97"/>
      <c r="Q840" s="97"/>
      <c r="R840" s="97"/>
      <c r="S840" s="97"/>
      <c r="T840" s="97"/>
      <c r="U840" s="97"/>
      <c r="V840" s="97"/>
      <c r="W840" s="98">
        <f>BABSIN!U840</f>
        <v>0</v>
      </c>
      <c r="X840" s="98"/>
      <c r="Y840" s="98"/>
      <c r="Z840" s="68"/>
      <c r="AA840" s="68"/>
      <c r="AB840" s="68"/>
      <c r="AC840" s="68"/>
      <c r="AD840" s="81"/>
      <c r="AE840" s="81"/>
      <c r="AF840" s="81"/>
      <c r="AG840" s="81"/>
      <c r="AH840" s="81"/>
      <c r="AI840" s="81">
        <f t="shared" si="136"/>
        <v>0</v>
      </c>
      <c r="AJ840" s="81"/>
      <c r="AK840" s="81"/>
      <c r="AL840" s="81"/>
      <c r="AM840" s="81"/>
      <c r="AN840" s="81"/>
      <c r="AO840" s="77">
        <f>IF(BABSIN!X840=0,,BABSIN!X840)</f>
        <v>0</v>
      </c>
      <c r="AP840" s="77"/>
      <c r="AQ840" s="77"/>
      <c r="AR840" s="77"/>
      <c r="AS840" s="77"/>
      <c r="AT840" s="77"/>
      <c r="AU840" s="77">
        <f t="shared" si="137"/>
        <v>0</v>
      </c>
      <c r="AV840" s="77"/>
      <c r="AW840" s="77"/>
      <c r="AX840" s="77"/>
      <c r="AY840" s="77"/>
      <c r="AZ840" s="77"/>
      <c r="BA840" s="99">
        <f t="shared" si="140"/>
        <v>0</v>
      </c>
      <c r="BB840" s="100"/>
      <c r="BC840" s="100"/>
      <c r="BD840" s="101"/>
      <c r="BE840" s="102">
        <f t="shared" si="141"/>
        <v>0</v>
      </c>
      <c r="BF840" s="103"/>
      <c r="BG840" s="104"/>
      <c r="BH840" s="6">
        <f t="shared" si="142"/>
        <v>0</v>
      </c>
      <c r="BI840" s="6">
        <f t="shared" si="143"/>
        <v>0</v>
      </c>
      <c r="BJ840" s="85">
        <f t="shared" si="135"/>
        <v>0</v>
      </c>
      <c r="BK840" s="85"/>
      <c r="BL840" s="85"/>
      <c r="BM840" s="85"/>
      <c r="BN840" s="86"/>
      <c r="BO840">
        <f t="shared" si="138"/>
        <v>0</v>
      </c>
      <c r="BQ840">
        <f t="shared" si="134"/>
        <v>0</v>
      </c>
    </row>
    <row r="841" spans="1:69" ht="15" hidden="1" customHeight="1" x14ac:dyDescent="0.2">
      <c r="A841" s="3"/>
      <c r="B841" s="73"/>
      <c r="C841" s="74"/>
      <c r="D841" s="74"/>
      <c r="E841" s="74"/>
      <c r="F841" s="31">
        <f t="shared" si="139"/>
        <v>0</v>
      </c>
      <c r="G841" s="13"/>
      <c r="H841" s="4"/>
      <c r="I841" s="97">
        <f>BABSIN!G841</f>
        <v>0</v>
      </c>
      <c r="J841" s="97"/>
      <c r="K841" s="97"/>
      <c r="L841" s="97"/>
      <c r="M841" s="97"/>
      <c r="N841" s="97"/>
      <c r="O841" s="97"/>
      <c r="P841" s="97"/>
      <c r="Q841" s="97"/>
      <c r="R841" s="97"/>
      <c r="S841" s="97"/>
      <c r="T841" s="97"/>
      <c r="U841" s="97"/>
      <c r="V841" s="97"/>
      <c r="W841" s="98">
        <f>BABSIN!U841</f>
        <v>0</v>
      </c>
      <c r="X841" s="98"/>
      <c r="Y841" s="98"/>
      <c r="Z841" s="68"/>
      <c r="AA841" s="68"/>
      <c r="AB841" s="68"/>
      <c r="AC841" s="68"/>
      <c r="AD841" s="81"/>
      <c r="AE841" s="81"/>
      <c r="AF841" s="81"/>
      <c r="AG841" s="81"/>
      <c r="AH841" s="81"/>
      <c r="AI841" s="81">
        <f t="shared" si="136"/>
        <v>0</v>
      </c>
      <c r="AJ841" s="81"/>
      <c r="AK841" s="81"/>
      <c r="AL841" s="81"/>
      <c r="AM841" s="81"/>
      <c r="AN841" s="81"/>
      <c r="AO841" s="77">
        <f>IF(BABSIN!X841=0,,BABSIN!X841)</f>
        <v>0</v>
      </c>
      <c r="AP841" s="77"/>
      <c r="AQ841" s="77"/>
      <c r="AR841" s="77"/>
      <c r="AS841" s="77"/>
      <c r="AT841" s="77"/>
      <c r="AU841" s="77">
        <f t="shared" si="137"/>
        <v>0</v>
      </c>
      <c r="AV841" s="77"/>
      <c r="AW841" s="77"/>
      <c r="AX841" s="77"/>
      <c r="AY841" s="77"/>
      <c r="AZ841" s="77"/>
      <c r="BA841" s="99">
        <f t="shared" si="140"/>
        <v>0</v>
      </c>
      <c r="BB841" s="100"/>
      <c r="BC841" s="100"/>
      <c r="BD841" s="101"/>
      <c r="BE841" s="102">
        <f t="shared" si="141"/>
        <v>0</v>
      </c>
      <c r="BF841" s="103"/>
      <c r="BG841" s="104"/>
      <c r="BH841" s="6">
        <f t="shared" si="142"/>
        <v>0</v>
      </c>
      <c r="BI841" s="6">
        <f t="shared" si="143"/>
        <v>0</v>
      </c>
      <c r="BJ841" s="85">
        <f t="shared" si="135"/>
        <v>0</v>
      </c>
      <c r="BK841" s="85"/>
      <c r="BL841" s="85"/>
      <c r="BM841" s="85"/>
      <c r="BN841" s="86"/>
      <c r="BO841">
        <f t="shared" si="138"/>
        <v>0</v>
      </c>
      <c r="BQ841">
        <f t="shared" si="134"/>
        <v>0</v>
      </c>
    </row>
    <row r="842" spans="1:69" ht="15" hidden="1" customHeight="1" x14ac:dyDescent="0.2">
      <c r="A842" s="3"/>
      <c r="B842" s="73"/>
      <c r="C842" s="74"/>
      <c r="D842" s="74"/>
      <c r="E842" s="74"/>
      <c r="F842" s="31">
        <f t="shared" si="139"/>
        <v>0</v>
      </c>
      <c r="G842" s="13"/>
      <c r="H842" s="4"/>
      <c r="I842" s="97">
        <f>BABSIN!G842</f>
        <v>0</v>
      </c>
      <c r="J842" s="97"/>
      <c r="K842" s="97"/>
      <c r="L842" s="97"/>
      <c r="M842" s="97"/>
      <c r="N842" s="97"/>
      <c r="O842" s="97"/>
      <c r="P842" s="97"/>
      <c r="Q842" s="97"/>
      <c r="R842" s="97"/>
      <c r="S842" s="97"/>
      <c r="T842" s="97"/>
      <c r="U842" s="97"/>
      <c r="V842" s="97"/>
      <c r="W842" s="98">
        <f>BABSIN!U842</f>
        <v>0</v>
      </c>
      <c r="X842" s="98"/>
      <c r="Y842" s="98"/>
      <c r="Z842" s="68"/>
      <c r="AA842" s="68"/>
      <c r="AB842" s="68"/>
      <c r="AC842" s="68"/>
      <c r="AD842" s="81"/>
      <c r="AE842" s="81"/>
      <c r="AF842" s="81"/>
      <c r="AG842" s="81"/>
      <c r="AH842" s="81"/>
      <c r="AI842" s="81">
        <f t="shared" si="136"/>
        <v>0</v>
      </c>
      <c r="AJ842" s="81"/>
      <c r="AK842" s="81"/>
      <c r="AL842" s="81"/>
      <c r="AM842" s="81"/>
      <c r="AN842" s="81"/>
      <c r="AO842" s="77">
        <f>IF(BABSIN!X842=0,,BABSIN!X842)</f>
        <v>0</v>
      </c>
      <c r="AP842" s="77"/>
      <c r="AQ842" s="77"/>
      <c r="AR842" s="77"/>
      <c r="AS842" s="77"/>
      <c r="AT842" s="77"/>
      <c r="AU842" s="77">
        <f t="shared" si="137"/>
        <v>0</v>
      </c>
      <c r="AV842" s="77"/>
      <c r="AW842" s="77"/>
      <c r="AX842" s="77"/>
      <c r="AY842" s="77"/>
      <c r="AZ842" s="77"/>
      <c r="BA842" s="99">
        <f t="shared" si="140"/>
        <v>0</v>
      </c>
      <c r="BB842" s="100"/>
      <c r="BC842" s="100"/>
      <c r="BD842" s="101"/>
      <c r="BE842" s="102">
        <f t="shared" si="141"/>
        <v>0</v>
      </c>
      <c r="BF842" s="103"/>
      <c r="BG842" s="104"/>
      <c r="BH842" s="6">
        <f t="shared" si="142"/>
        <v>0</v>
      </c>
      <c r="BI842" s="6">
        <f t="shared" si="143"/>
        <v>0</v>
      </c>
      <c r="BJ842" s="85">
        <f t="shared" si="135"/>
        <v>0</v>
      </c>
      <c r="BK842" s="85"/>
      <c r="BL842" s="85"/>
      <c r="BM842" s="85"/>
      <c r="BN842" s="86"/>
      <c r="BO842">
        <f t="shared" si="138"/>
        <v>0</v>
      </c>
      <c r="BQ842">
        <f t="shared" si="134"/>
        <v>0</v>
      </c>
    </row>
    <row r="843" spans="1:69" ht="15" hidden="1" customHeight="1" x14ac:dyDescent="0.2">
      <c r="A843" s="3"/>
      <c r="B843" s="73"/>
      <c r="C843" s="74"/>
      <c r="D843" s="74"/>
      <c r="E843" s="74"/>
      <c r="F843" s="31">
        <f t="shared" si="139"/>
        <v>0</v>
      </c>
      <c r="G843" s="13"/>
      <c r="H843" s="4"/>
      <c r="I843" s="97">
        <f>BABSIN!G843</f>
        <v>0</v>
      </c>
      <c r="J843" s="97"/>
      <c r="K843" s="97"/>
      <c r="L843" s="97"/>
      <c r="M843" s="97"/>
      <c r="N843" s="97"/>
      <c r="O843" s="97"/>
      <c r="P843" s="97"/>
      <c r="Q843" s="97"/>
      <c r="R843" s="97"/>
      <c r="S843" s="97"/>
      <c r="T843" s="97"/>
      <c r="U843" s="97"/>
      <c r="V843" s="97"/>
      <c r="W843" s="98">
        <f>BABSIN!U843</f>
        <v>0</v>
      </c>
      <c r="X843" s="98"/>
      <c r="Y843" s="98"/>
      <c r="Z843" s="68"/>
      <c r="AA843" s="68"/>
      <c r="AB843" s="68"/>
      <c r="AC843" s="68"/>
      <c r="AD843" s="81"/>
      <c r="AE843" s="81"/>
      <c r="AF843" s="81"/>
      <c r="AG843" s="81"/>
      <c r="AH843" s="81"/>
      <c r="AI843" s="81">
        <f t="shared" si="136"/>
        <v>0</v>
      </c>
      <c r="AJ843" s="81"/>
      <c r="AK843" s="81"/>
      <c r="AL843" s="81"/>
      <c r="AM843" s="81"/>
      <c r="AN843" s="81"/>
      <c r="AO843" s="77">
        <f>IF(BABSIN!X843=0,,BABSIN!X843)</f>
        <v>0</v>
      </c>
      <c r="AP843" s="77"/>
      <c r="AQ843" s="77"/>
      <c r="AR843" s="77"/>
      <c r="AS843" s="77"/>
      <c r="AT843" s="77"/>
      <c r="AU843" s="77">
        <f t="shared" si="137"/>
        <v>0</v>
      </c>
      <c r="AV843" s="77"/>
      <c r="AW843" s="77"/>
      <c r="AX843" s="77"/>
      <c r="AY843" s="77"/>
      <c r="AZ843" s="77"/>
      <c r="BA843" s="99">
        <f t="shared" si="140"/>
        <v>0</v>
      </c>
      <c r="BB843" s="100"/>
      <c r="BC843" s="100"/>
      <c r="BD843" s="101"/>
      <c r="BE843" s="102">
        <f t="shared" si="141"/>
        <v>0</v>
      </c>
      <c r="BF843" s="103"/>
      <c r="BG843" s="104"/>
      <c r="BH843" s="6">
        <f t="shared" si="142"/>
        <v>0</v>
      </c>
      <c r="BI843" s="6">
        <f t="shared" si="143"/>
        <v>0</v>
      </c>
      <c r="BJ843" s="85">
        <f t="shared" si="135"/>
        <v>0</v>
      </c>
      <c r="BK843" s="85"/>
      <c r="BL843" s="85"/>
      <c r="BM843" s="85"/>
      <c r="BN843" s="86"/>
      <c r="BO843">
        <f t="shared" si="138"/>
        <v>0</v>
      </c>
      <c r="BQ843">
        <f t="shared" si="134"/>
        <v>0</v>
      </c>
    </row>
    <row r="844" spans="1:69" ht="15" hidden="1" customHeight="1" x14ac:dyDescent="0.2">
      <c r="A844" s="3"/>
      <c r="B844" s="73"/>
      <c r="C844" s="74"/>
      <c r="D844" s="74"/>
      <c r="E844" s="74"/>
      <c r="F844" s="31">
        <f t="shared" si="139"/>
        <v>0</v>
      </c>
      <c r="G844" s="13"/>
      <c r="H844" s="4"/>
      <c r="I844" s="97">
        <f>BABSIN!G844</f>
        <v>0</v>
      </c>
      <c r="J844" s="97"/>
      <c r="K844" s="97"/>
      <c r="L844" s="97"/>
      <c r="M844" s="97"/>
      <c r="N844" s="97"/>
      <c r="O844" s="97"/>
      <c r="P844" s="97"/>
      <c r="Q844" s="97"/>
      <c r="R844" s="97"/>
      <c r="S844" s="97"/>
      <c r="T844" s="97"/>
      <c r="U844" s="97"/>
      <c r="V844" s="97"/>
      <c r="W844" s="98">
        <f>BABSIN!U844</f>
        <v>0</v>
      </c>
      <c r="X844" s="98"/>
      <c r="Y844" s="98"/>
      <c r="Z844" s="68"/>
      <c r="AA844" s="68"/>
      <c r="AB844" s="68"/>
      <c r="AC844" s="68"/>
      <c r="AD844" s="81"/>
      <c r="AE844" s="81"/>
      <c r="AF844" s="81"/>
      <c r="AG844" s="81"/>
      <c r="AH844" s="81"/>
      <c r="AI844" s="81">
        <f t="shared" si="136"/>
        <v>0</v>
      </c>
      <c r="AJ844" s="81"/>
      <c r="AK844" s="81"/>
      <c r="AL844" s="81"/>
      <c r="AM844" s="81"/>
      <c r="AN844" s="81"/>
      <c r="AO844" s="77">
        <f>IF(BABSIN!X844=0,,BABSIN!X844)</f>
        <v>0</v>
      </c>
      <c r="AP844" s="77"/>
      <c r="AQ844" s="77"/>
      <c r="AR844" s="77"/>
      <c r="AS844" s="77"/>
      <c r="AT844" s="77"/>
      <c r="AU844" s="77">
        <f t="shared" si="137"/>
        <v>0</v>
      </c>
      <c r="AV844" s="77"/>
      <c r="AW844" s="77"/>
      <c r="AX844" s="77"/>
      <c r="AY844" s="77"/>
      <c r="AZ844" s="77"/>
      <c r="BA844" s="99">
        <f t="shared" si="140"/>
        <v>0</v>
      </c>
      <c r="BB844" s="100"/>
      <c r="BC844" s="100"/>
      <c r="BD844" s="101"/>
      <c r="BE844" s="102">
        <f t="shared" si="141"/>
        <v>0</v>
      </c>
      <c r="BF844" s="103"/>
      <c r="BG844" s="104"/>
      <c r="BH844" s="6">
        <f t="shared" si="142"/>
        <v>0</v>
      </c>
      <c r="BI844" s="6">
        <f t="shared" si="143"/>
        <v>0</v>
      </c>
      <c r="BJ844" s="85">
        <f t="shared" si="135"/>
        <v>0</v>
      </c>
      <c r="BK844" s="85"/>
      <c r="BL844" s="85"/>
      <c r="BM844" s="85"/>
      <c r="BN844" s="86"/>
      <c r="BO844">
        <f t="shared" si="138"/>
        <v>0</v>
      </c>
      <c r="BQ844">
        <f t="shared" si="134"/>
        <v>0</v>
      </c>
    </row>
    <row r="845" spans="1:69" ht="15" hidden="1" customHeight="1" x14ac:dyDescent="0.2">
      <c r="A845" s="3"/>
      <c r="B845" s="73"/>
      <c r="C845" s="74"/>
      <c r="D845" s="74"/>
      <c r="E845" s="74"/>
      <c r="F845" s="31">
        <f t="shared" si="139"/>
        <v>0</v>
      </c>
      <c r="G845" s="13"/>
      <c r="H845" s="4"/>
      <c r="I845" s="97">
        <f>BABSIN!G845</f>
        <v>0</v>
      </c>
      <c r="J845" s="97"/>
      <c r="K845" s="97"/>
      <c r="L845" s="97"/>
      <c r="M845" s="97"/>
      <c r="N845" s="97"/>
      <c r="O845" s="97"/>
      <c r="P845" s="97"/>
      <c r="Q845" s="97"/>
      <c r="R845" s="97"/>
      <c r="S845" s="97"/>
      <c r="T845" s="97"/>
      <c r="U845" s="97"/>
      <c r="V845" s="97"/>
      <c r="W845" s="98">
        <f>BABSIN!U845</f>
        <v>0</v>
      </c>
      <c r="X845" s="98"/>
      <c r="Y845" s="98"/>
      <c r="Z845" s="68"/>
      <c r="AA845" s="68"/>
      <c r="AB845" s="68"/>
      <c r="AC845" s="68"/>
      <c r="AD845" s="81"/>
      <c r="AE845" s="81"/>
      <c r="AF845" s="81"/>
      <c r="AG845" s="81"/>
      <c r="AH845" s="81"/>
      <c r="AI845" s="81">
        <f t="shared" si="136"/>
        <v>0</v>
      </c>
      <c r="AJ845" s="81"/>
      <c r="AK845" s="81"/>
      <c r="AL845" s="81"/>
      <c r="AM845" s="81"/>
      <c r="AN845" s="81"/>
      <c r="AO845" s="77">
        <f>IF(BABSIN!X845=0,,BABSIN!X845)</f>
        <v>0</v>
      </c>
      <c r="AP845" s="77"/>
      <c r="AQ845" s="77"/>
      <c r="AR845" s="77"/>
      <c r="AS845" s="77"/>
      <c r="AT845" s="77"/>
      <c r="AU845" s="77">
        <f t="shared" si="137"/>
        <v>0</v>
      </c>
      <c r="AV845" s="77"/>
      <c r="AW845" s="77"/>
      <c r="AX845" s="77"/>
      <c r="AY845" s="77"/>
      <c r="AZ845" s="77"/>
      <c r="BA845" s="99">
        <f t="shared" si="140"/>
        <v>0</v>
      </c>
      <c r="BB845" s="100"/>
      <c r="BC845" s="100"/>
      <c r="BD845" s="101"/>
      <c r="BE845" s="102">
        <f t="shared" si="141"/>
        <v>0</v>
      </c>
      <c r="BF845" s="103"/>
      <c r="BG845" s="104"/>
      <c r="BH845" s="6">
        <f t="shared" si="142"/>
        <v>0</v>
      </c>
      <c r="BI845" s="6">
        <f t="shared" si="143"/>
        <v>0</v>
      </c>
      <c r="BJ845" s="85">
        <f t="shared" si="135"/>
        <v>0</v>
      </c>
      <c r="BK845" s="85"/>
      <c r="BL845" s="85"/>
      <c r="BM845" s="85"/>
      <c r="BN845" s="86"/>
      <c r="BO845">
        <f t="shared" si="138"/>
        <v>0</v>
      </c>
      <c r="BQ845">
        <f t="shared" si="134"/>
        <v>0</v>
      </c>
    </row>
    <row r="846" spans="1:69" ht="15" hidden="1" customHeight="1" x14ac:dyDescent="0.2">
      <c r="A846" s="3"/>
      <c r="B846" s="73"/>
      <c r="C846" s="74"/>
      <c r="D846" s="74"/>
      <c r="E846" s="74"/>
      <c r="F846" s="31">
        <f t="shared" si="139"/>
        <v>0</v>
      </c>
      <c r="G846" s="13"/>
      <c r="H846" s="4"/>
      <c r="I846" s="97">
        <f>BABSIN!G846</f>
        <v>0</v>
      </c>
      <c r="J846" s="97"/>
      <c r="K846" s="97"/>
      <c r="L846" s="97"/>
      <c r="M846" s="97"/>
      <c r="N846" s="97"/>
      <c r="O846" s="97"/>
      <c r="P846" s="97"/>
      <c r="Q846" s="97"/>
      <c r="R846" s="97"/>
      <c r="S846" s="97"/>
      <c r="T846" s="97"/>
      <c r="U846" s="97"/>
      <c r="V846" s="97"/>
      <c r="W846" s="98">
        <f>BABSIN!U846</f>
        <v>0</v>
      </c>
      <c r="X846" s="98"/>
      <c r="Y846" s="98"/>
      <c r="Z846" s="68"/>
      <c r="AA846" s="68"/>
      <c r="AB846" s="68"/>
      <c r="AC846" s="68"/>
      <c r="AD846" s="81"/>
      <c r="AE846" s="81"/>
      <c r="AF846" s="81"/>
      <c r="AG846" s="81"/>
      <c r="AH846" s="81"/>
      <c r="AI846" s="81">
        <f t="shared" si="136"/>
        <v>0</v>
      </c>
      <c r="AJ846" s="81"/>
      <c r="AK846" s="81"/>
      <c r="AL846" s="81"/>
      <c r="AM846" s="81"/>
      <c r="AN846" s="81"/>
      <c r="AO846" s="77">
        <f>IF(BABSIN!X846=0,,BABSIN!X846)</f>
        <v>0</v>
      </c>
      <c r="AP846" s="77"/>
      <c r="AQ846" s="77"/>
      <c r="AR846" s="77"/>
      <c r="AS846" s="77"/>
      <c r="AT846" s="77"/>
      <c r="AU846" s="77">
        <f t="shared" si="137"/>
        <v>0</v>
      </c>
      <c r="AV846" s="77"/>
      <c r="AW846" s="77"/>
      <c r="AX846" s="77"/>
      <c r="AY846" s="77"/>
      <c r="AZ846" s="77"/>
      <c r="BA846" s="99">
        <f t="shared" si="140"/>
        <v>0</v>
      </c>
      <c r="BB846" s="100"/>
      <c r="BC846" s="100"/>
      <c r="BD846" s="101"/>
      <c r="BE846" s="102">
        <f t="shared" si="141"/>
        <v>0</v>
      </c>
      <c r="BF846" s="103"/>
      <c r="BG846" s="104"/>
      <c r="BH846" s="6">
        <f t="shared" si="142"/>
        <v>0</v>
      </c>
      <c r="BI846" s="6">
        <f t="shared" si="143"/>
        <v>0</v>
      </c>
      <c r="BJ846" s="85">
        <f t="shared" si="135"/>
        <v>0</v>
      </c>
      <c r="BK846" s="85"/>
      <c r="BL846" s="85"/>
      <c r="BM846" s="85"/>
      <c r="BN846" s="86"/>
      <c r="BO846">
        <f t="shared" si="138"/>
        <v>0</v>
      </c>
      <c r="BQ846">
        <f t="shared" si="134"/>
        <v>0</v>
      </c>
    </row>
    <row r="847" spans="1:69" ht="15" hidden="1" customHeight="1" x14ac:dyDescent="0.2">
      <c r="A847" s="3"/>
      <c r="B847" s="73"/>
      <c r="C847" s="74"/>
      <c r="D847" s="74"/>
      <c r="E847" s="74"/>
      <c r="F847" s="31">
        <f t="shared" si="139"/>
        <v>0</v>
      </c>
      <c r="G847" s="13"/>
      <c r="H847" s="4"/>
      <c r="I847" s="97">
        <f>BABSIN!G847</f>
        <v>0</v>
      </c>
      <c r="J847" s="97"/>
      <c r="K847" s="97"/>
      <c r="L847" s="97"/>
      <c r="M847" s="97"/>
      <c r="N847" s="97"/>
      <c r="O847" s="97"/>
      <c r="P847" s="97"/>
      <c r="Q847" s="97"/>
      <c r="R847" s="97"/>
      <c r="S847" s="97"/>
      <c r="T847" s="97"/>
      <c r="U847" s="97"/>
      <c r="V847" s="97"/>
      <c r="W847" s="98">
        <f>BABSIN!U847</f>
        <v>0</v>
      </c>
      <c r="X847" s="98"/>
      <c r="Y847" s="98"/>
      <c r="Z847" s="68"/>
      <c r="AA847" s="68"/>
      <c r="AB847" s="68"/>
      <c r="AC847" s="68"/>
      <c r="AD847" s="81"/>
      <c r="AE847" s="81"/>
      <c r="AF847" s="81"/>
      <c r="AG847" s="81"/>
      <c r="AH847" s="81"/>
      <c r="AI847" s="81">
        <f t="shared" si="136"/>
        <v>0</v>
      </c>
      <c r="AJ847" s="81"/>
      <c r="AK847" s="81"/>
      <c r="AL847" s="81"/>
      <c r="AM847" s="81"/>
      <c r="AN847" s="81"/>
      <c r="AO847" s="77">
        <f>IF(BABSIN!X847=0,,BABSIN!X847)</f>
        <v>0</v>
      </c>
      <c r="AP847" s="77"/>
      <c r="AQ847" s="77"/>
      <c r="AR847" s="77"/>
      <c r="AS847" s="77"/>
      <c r="AT847" s="77"/>
      <c r="AU847" s="77">
        <f t="shared" si="137"/>
        <v>0</v>
      </c>
      <c r="AV847" s="77"/>
      <c r="AW847" s="77"/>
      <c r="AX847" s="77"/>
      <c r="AY847" s="77"/>
      <c r="AZ847" s="77"/>
      <c r="BA847" s="99">
        <f t="shared" si="140"/>
        <v>0</v>
      </c>
      <c r="BB847" s="100"/>
      <c r="BC847" s="100"/>
      <c r="BD847" s="101"/>
      <c r="BE847" s="102">
        <f t="shared" si="141"/>
        <v>0</v>
      </c>
      <c r="BF847" s="103"/>
      <c r="BG847" s="104"/>
      <c r="BH847" s="6">
        <f t="shared" si="142"/>
        <v>0</v>
      </c>
      <c r="BI847" s="6">
        <f t="shared" si="143"/>
        <v>0</v>
      </c>
      <c r="BJ847" s="85">
        <f t="shared" si="135"/>
        <v>0</v>
      </c>
      <c r="BK847" s="85"/>
      <c r="BL847" s="85"/>
      <c r="BM847" s="85"/>
      <c r="BN847" s="86"/>
      <c r="BO847">
        <f t="shared" si="138"/>
        <v>0</v>
      </c>
      <c r="BQ847">
        <f t="shared" si="134"/>
        <v>0</v>
      </c>
    </row>
    <row r="848" spans="1:69" ht="15" hidden="1" customHeight="1" x14ac:dyDescent="0.2">
      <c r="A848" s="3"/>
      <c r="B848" s="73"/>
      <c r="C848" s="74"/>
      <c r="D848" s="74"/>
      <c r="E848" s="74"/>
      <c r="F848" s="31">
        <f t="shared" si="139"/>
        <v>0</v>
      </c>
      <c r="G848" s="13"/>
      <c r="H848" s="4"/>
      <c r="I848" s="97">
        <f>BABSIN!G848</f>
        <v>0</v>
      </c>
      <c r="J848" s="97"/>
      <c r="K848" s="97"/>
      <c r="L848" s="97"/>
      <c r="M848" s="97"/>
      <c r="N848" s="97"/>
      <c r="O848" s="97"/>
      <c r="P848" s="97"/>
      <c r="Q848" s="97"/>
      <c r="R848" s="97"/>
      <c r="S848" s="97"/>
      <c r="T848" s="97"/>
      <c r="U848" s="97"/>
      <c r="V848" s="97"/>
      <c r="W848" s="98">
        <f>BABSIN!U848</f>
        <v>0</v>
      </c>
      <c r="X848" s="98"/>
      <c r="Y848" s="98"/>
      <c r="Z848" s="68"/>
      <c r="AA848" s="68"/>
      <c r="AB848" s="68"/>
      <c r="AC848" s="68"/>
      <c r="AD848" s="81"/>
      <c r="AE848" s="81"/>
      <c r="AF848" s="81"/>
      <c r="AG848" s="81"/>
      <c r="AH848" s="81"/>
      <c r="AI848" s="81">
        <f t="shared" si="136"/>
        <v>0</v>
      </c>
      <c r="AJ848" s="81"/>
      <c r="AK848" s="81"/>
      <c r="AL848" s="81"/>
      <c r="AM848" s="81"/>
      <c r="AN848" s="81"/>
      <c r="AO848" s="77">
        <f>IF(BABSIN!X848=0,,BABSIN!X848)</f>
        <v>0</v>
      </c>
      <c r="AP848" s="77"/>
      <c r="AQ848" s="77"/>
      <c r="AR848" s="77"/>
      <c r="AS848" s="77"/>
      <c r="AT848" s="77"/>
      <c r="AU848" s="77">
        <f t="shared" si="137"/>
        <v>0</v>
      </c>
      <c r="AV848" s="77"/>
      <c r="AW848" s="77"/>
      <c r="AX848" s="77"/>
      <c r="AY848" s="77"/>
      <c r="AZ848" s="77"/>
      <c r="BA848" s="99">
        <f t="shared" si="140"/>
        <v>0</v>
      </c>
      <c r="BB848" s="100"/>
      <c r="BC848" s="100"/>
      <c r="BD848" s="101"/>
      <c r="BE848" s="102">
        <f t="shared" si="141"/>
        <v>0</v>
      </c>
      <c r="BF848" s="103"/>
      <c r="BG848" s="104"/>
      <c r="BH848" s="6">
        <f t="shared" si="142"/>
        <v>0</v>
      </c>
      <c r="BI848" s="6">
        <f t="shared" si="143"/>
        <v>0</v>
      </c>
      <c r="BJ848" s="85">
        <f t="shared" si="135"/>
        <v>0</v>
      </c>
      <c r="BK848" s="85"/>
      <c r="BL848" s="85"/>
      <c r="BM848" s="85"/>
      <c r="BN848" s="86"/>
      <c r="BO848">
        <f t="shared" si="138"/>
        <v>0</v>
      </c>
      <c r="BQ848">
        <f t="shared" si="134"/>
        <v>0</v>
      </c>
    </row>
    <row r="849" spans="1:69" ht="15" hidden="1" customHeight="1" x14ac:dyDescent="0.2">
      <c r="A849" s="3"/>
      <c r="B849" s="73"/>
      <c r="C849" s="74"/>
      <c r="D849" s="74"/>
      <c r="E849" s="74"/>
      <c r="F849" s="31">
        <f t="shared" si="139"/>
        <v>0</v>
      </c>
      <c r="G849" s="13"/>
      <c r="H849" s="4"/>
      <c r="I849" s="97">
        <f>BABSIN!G849</f>
        <v>0</v>
      </c>
      <c r="J849" s="97"/>
      <c r="K849" s="97"/>
      <c r="L849" s="97"/>
      <c r="M849" s="97"/>
      <c r="N849" s="97"/>
      <c r="O849" s="97"/>
      <c r="P849" s="97"/>
      <c r="Q849" s="97"/>
      <c r="R849" s="97"/>
      <c r="S849" s="97"/>
      <c r="T849" s="97"/>
      <c r="U849" s="97"/>
      <c r="V849" s="97"/>
      <c r="W849" s="98">
        <f>BABSIN!U849</f>
        <v>0</v>
      </c>
      <c r="X849" s="98"/>
      <c r="Y849" s="98"/>
      <c r="Z849" s="68"/>
      <c r="AA849" s="68"/>
      <c r="AB849" s="68"/>
      <c r="AC849" s="68"/>
      <c r="AD849" s="81"/>
      <c r="AE849" s="81"/>
      <c r="AF849" s="81"/>
      <c r="AG849" s="81"/>
      <c r="AH849" s="81"/>
      <c r="AI849" s="81">
        <f t="shared" si="136"/>
        <v>0</v>
      </c>
      <c r="AJ849" s="81"/>
      <c r="AK849" s="81"/>
      <c r="AL849" s="81"/>
      <c r="AM849" s="81"/>
      <c r="AN849" s="81"/>
      <c r="AO849" s="77">
        <f>IF(BABSIN!X849=0,,BABSIN!X849)</f>
        <v>0</v>
      </c>
      <c r="AP849" s="77"/>
      <c r="AQ849" s="77"/>
      <c r="AR849" s="77"/>
      <c r="AS849" s="77"/>
      <c r="AT849" s="77"/>
      <c r="AU849" s="77">
        <f t="shared" si="137"/>
        <v>0</v>
      </c>
      <c r="AV849" s="77"/>
      <c r="AW849" s="77"/>
      <c r="AX849" s="77"/>
      <c r="AY849" s="77"/>
      <c r="AZ849" s="77"/>
      <c r="BA849" s="99">
        <f t="shared" si="140"/>
        <v>0</v>
      </c>
      <c r="BB849" s="100"/>
      <c r="BC849" s="100"/>
      <c r="BD849" s="101"/>
      <c r="BE849" s="102">
        <f t="shared" si="141"/>
        <v>0</v>
      </c>
      <c r="BF849" s="103"/>
      <c r="BG849" s="104"/>
      <c r="BH849" s="6">
        <f t="shared" si="142"/>
        <v>0</v>
      </c>
      <c r="BI849" s="6">
        <f t="shared" si="143"/>
        <v>0</v>
      </c>
      <c r="BJ849" s="85">
        <f t="shared" si="135"/>
        <v>0</v>
      </c>
      <c r="BK849" s="85"/>
      <c r="BL849" s="85"/>
      <c r="BM849" s="85"/>
      <c r="BN849" s="86"/>
      <c r="BO849">
        <f t="shared" si="138"/>
        <v>0</v>
      </c>
      <c r="BQ849">
        <f t="shared" ref="BQ849:BQ912" si="144">ROUND(AU849*Z849,2)</f>
        <v>0</v>
      </c>
    </row>
    <row r="850" spans="1:69" ht="15" hidden="1" customHeight="1" x14ac:dyDescent="0.2">
      <c r="A850" s="3"/>
      <c r="B850" s="73"/>
      <c r="C850" s="74"/>
      <c r="D850" s="74"/>
      <c r="E850" s="74"/>
      <c r="F850" s="31">
        <f t="shared" si="139"/>
        <v>0</v>
      </c>
      <c r="G850" s="13"/>
      <c r="H850" s="4"/>
      <c r="I850" s="97">
        <f>BABSIN!G850</f>
        <v>0</v>
      </c>
      <c r="J850" s="97"/>
      <c r="K850" s="97"/>
      <c r="L850" s="97"/>
      <c r="M850" s="97"/>
      <c r="N850" s="97"/>
      <c r="O850" s="97"/>
      <c r="P850" s="97"/>
      <c r="Q850" s="97"/>
      <c r="R850" s="97"/>
      <c r="S850" s="97"/>
      <c r="T850" s="97"/>
      <c r="U850" s="97"/>
      <c r="V850" s="97"/>
      <c r="W850" s="98">
        <f>BABSIN!U850</f>
        <v>0</v>
      </c>
      <c r="X850" s="98"/>
      <c r="Y850" s="98"/>
      <c r="Z850" s="68"/>
      <c r="AA850" s="68"/>
      <c r="AB850" s="68"/>
      <c r="AC850" s="68"/>
      <c r="AD850" s="81"/>
      <c r="AE850" s="81"/>
      <c r="AF850" s="81"/>
      <c r="AG850" s="81"/>
      <c r="AH850" s="81"/>
      <c r="AI850" s="81">
        <f t="shared" si="136"/>
        <v>0</v>
      </c>
      <c r="AJ850" s="81"/>
      <c r="AK850" s="81"/>
      <c r="AL850" s="81"/>
      <c r="AM850" s="81"/>
      <c r="AN850" s="81"/>
      <c r="AO850" s="77">
        <f>IF(BABSIN!X850=0,,BABSIN!X850)</f>
        <v>0</v>
      </c>
      <c r="AP850" s="77"/>
      <c r="AQ850" s="77"/>
      <c r="AR850" s="77"/>
      <c r="AS850" s="77"/>
      <c r="AT850" s="77"/>
      <c r="AU850" s="77">
        <f t="shared" si="137"/>
        <v>0</v>
      </c>
      <c r="AV850" s="77"/>
      <c r="AW850" s="77"/>
      <c r="AX850" s="77"/>
      <c r="AY850" s="77"/>
      <c r="AZ850" s="77"/>
      <c r="BA850" s="99">
        <f t="shared" si="140"/>
        <v>0</v>
      </c>
      <c r="BB850" s="100"/>
      <c r="BC850" s="100"/>
      <c r="BD850" s="101"/>
      <c r="BE850" s="102">
        <f t="shared" si="141"/>
        <v>0</v>
      </c>
      <c r="BF850" s="103"/>
      <c r="BG850" s="104"/>
      <c r="BH850" s="6">
        <f t="shared" si="142"/>
        <v>0</v>
      </c>
      <c r="BI850" s="6">
        <f t="shared" si="143"/>
        <v>0</v>
      </c>
      <c r="BJ850" s="85">
        <f t="shared" ref="BJ850:BJ913" si="145">IF(AND(A850&lt;&gt;"",A850="S"),ROUND(Z850*$AD850,2),IF(AND(A850&lt;&gt;"",A850="T"),SUMIFS(IS,IC,CR),))</f>
        <v>0</v>
      </c>
      <c r="BK850" s="85"/>
      <c r="BL850" s="85"/>
      <c r="BM850" s="85"/>
      <c r="BN850" s="86"/>
      <c r="BO850">
        <f t="shared" si="138"/>
        <v>0</v>
      </c>
      <c r="BQ850">
        <f t="shared" si="144"/>
        <v>0</v>
      </c>
    </row>
    <row r="851" spans="1:69" ht="15" hidden="1" customHeight="1" x14ac:dyDescent="0.2">
      <c r="A851" s="3"/>
      <c r="B851" s="73"/>
      <c r="C851" s="74"/>
      <c r="D851" s="74"/>
      <c r="E851" s="74"/>
      <c r="F851" s="31">
        <f t="shared" si="139"/>
        <v>0</v>
      </c>
      <c r="G851" s="13"/>
      <c r="H851" s="4"/>
      <c r="I851" s="97">
        <f>BABSIN!G851</f>
        <v>0</v>
      </c>
      <c r="J851" s="97"/>
      <c r="K851" s="97"/>
      <c r="L851" s="97"/>
      <c r="M851" s="97"/>
      <c r="N851" s="97"/>
      <c r="O851" s="97"/>
      <c r="P851" s="97"/>
      <c r="Q851" s="97"/>
      <c r="R851" s="97"/>
      <c r="S851" s="97"/>
      <c r="T851" s="97"/>
      <c r="U851" s="97"/>
      <c r="V851" s="97"/>
      <c r="W851" s="98">
        <f>BABSIN!U851</f>
        <v>0</v>
      </c>
      <c r="X851" s="98"/>
      <c r="Y851" s="98"/>
      <c r="Z851" s="68"/>
      <c r="AA851" s="68"/>
      <c r="AB851" s="68"/>
      <c r="AC851" s="68"/>
      <c r="AD851" s="81"/>
      <c r="AE851" s="81"/>
      <c r="AF851" s="81"/>
      <c r="AG851" s="81"/>
      <c r="AH851" s="81"/>
      <c r="AI851" s="81">
        <f t="shared" ref="AI851:AI914" si="146">AD851*Z851</f>
        <v>0</v>
      </c>
      <c r="AJ851" s="81"/>
      <c r="AK851" s="81"/>
      <c r="AL851" s="81"/>
      <c r="AM851" s="81"/>
      <c r="AN851" s="81"/>
      <c r="AO851" s="77">
        <f>IF(BABSIN!X851=0,,BABSIN!X851)</f>
        <v>0</v>
      </c>
      <c r="AP851" s="77"/>
      <c r="AQ851" s="77"/>
      <c r="AR851" s="77"/>
      <c r="AS851" s="77"/>
      <c r="AT851" s="77"/>
      <c r="AU851" s="77">
        <f t="shared" ref="AU851:AU914" si="147">IF(A851="T",BJ851,ROUND(AO851*(1+$BK$11),2))</f>
        <v>0</v>
      </c>
      <c r="AV851" s="77"/>
      <c r="AW851" s="77"/>
      <c r="AX851" s="77"/>
      <c r="AY851" s="77"/>
      <c r="AZ851" s="77"/>
      <c r="BA851" s="99">
        <f t="shared" si="140"/>
        <v>0</v>
      </c>
      <c r="BB851" s="100"/>
      <c r="BC851" s="100"/>
      <c r="BD851" s="101"/>
      <c r="BE851" s="102">
        <f t="shared" si="141"/>
        <v>0</v>
      </c>
      <c r="BF851" s="103"/>
      <c r="BG851" s="104"/>
      <c r="BH851" s="6">
        <f t="shared" si="142"/>
        <v>0</v>
      </c>
      <c r="BI851" s="6">
        <f t="shared" si="143"/>
        <v>0</v>
      </c>
      <c r="BJ851" s="85">
        <f t="shared" si="145"/>
        <v>0</v>
      </c>
      <c r="BK851" s="85"/>
      <c r="BL851" s="85"/>
      <c r="BM851" s="85"/>
      <c r="BN851" s="86"/>
      <c r="BO851">
        <f t="shared" si="138"/>
        <v>0</v>
      </c>
      <c r="BQ851">
        <f t="shared" si="144"/>
        <v>0</v>
      </c>
    </row>
    <row r="852" spans="1:69" ht="15" hidden="1" customHeight="1" x14ac:dyDescent="0.2">
      <c r="A852" s="3"/>
      <c r="B852" s="73"/>
      <c r="C852" s="74"/>
      <c r="D852" s="74"/>
      <c r="E852" s="74"/>
      <c r="F852" s="31">
        <f t="shared" si="139"/>
        <v>0</v>
      </c>
      <c r="G852" s="13"/>
      <c r="H852" s="4"/>
      <c r="I852" s="97">
        <f>BABSIN!G852</f>
        <v>0</v>
      </c>
      <c r="J852" s="97"/>
      <c r="K852" s="97"/>
      <c r="L852" s="97"/>
      <c r="M852" s="97"/>
      <c r="N852" s="97"/>
      <c r="O852" s="97"/>
      <c r="P852" s="97"/>
      <c r="Q852" s="97"/>
      <c r="R852" s="97"/>
      <c r="S852" s="97"/>
      <c r="T852" s="97"/>
      <c r="U852" s="97"/>
      <c r="V852" s="97"/>
      <c r="W852" s="98">
        <f>BABSIN!U852</f>
        <v>0</v>
      </c>
      <c r="X852" s="98"/>
      <c r="Y852" s="98"/>
      <c r="Z852" s="68"/>
      <c r="AA852" s="68"/>
      <c r="AB852" s="68"/>
      <c r="AC852" s="68"/>
      <c r="AD852" s="81"/>
      <c r="AE852" s="81"/>
      <c r="AF852" s="81"/>
      <c r="AG852" s="81"/>
      <c r="AH852" s="81"/>
      <c r="AI852" s="81">
        <f t="shared" si="146"/>
        <v>0</v>
      </c>
      <c r="AJ852" s="81"/>
      <c r="AK852" s="81"/>
      <c r="AL852" s="81"/>
      <c r="AM852" s="81"/>
      <c r="AN852" s="81"/>
      <c r="AO852" s="77">
        <f>IF(BABSIN!X852=0,,BABSIN!X852)</f>
        <v>0</v>
      </c>
      <c r="AP852" s="77"/>
      <c r="AQ852" s="77"/>
      <c r="AR852" s="77"/>
      <c r="AS852" s="77"/>
      <c r="AT852" s="77"/>
      <c r="AU852" s="77">
        <f t="shared" si="147"/>
        <v>0</v>
      </c>
      <c r="AV852" s="77"/>
      <c r="AW852" s="77"/>
      <c r="AX852" s="77"/>
      <c r="AY852" s="77"/>
      <c r="AZ852" s="77"/>
      <c r="BA852" s="99">
        <f t="shared" si="140"/>
        <v>0</v>
      </c>
      <c r="BB852" s="100"/>
      <c r="BC852" s="100"/>
      <c r="BD852" s="101"/>
      <c r="BE852" s="102">
        <f t="shared" si="141"/>
        <v>0</v>
      </c>
      <c r="BF852" s="103"/>
      <c r="BG852" s="104"/>
      <c r="BH852" s="6">
        <f t="shared" si="142"/>
        <v>0</v>
      </c>
      <c r="BI852" s="6">
        <f t="shared" si="143"/>
        <v>0</v>
      </c>
      <c r="BJ852" s="85">
        <f t="shared" si="145"/>
        <v>0</v>
      </c>
      <c r="BK852" s="85"/>
      <c r="BL852" s="85"/>
      <c r="BM852" s="85"/>
      <c r="BN852" s="86"/>
      <c r="BO852">
        <f t="shared" si="138"/>
        <v>0</v>
      </c>
      <c r="BQ852">
        <f t="shared" si="144"/>
        <v>0</v>
      </c>
    </row>
    <row r="853" spans="1:69" ht="15" hidden="1" customHeight="1" x14ac:dyDescent="0.2">
      <c r="A853" s="3"/>
      <c r="B853" s="73"/>
      <c r="C853" s="74"/>
      <c r="D853" s="74"/>
      <c r="E853" s="74"/>
      <c r="F853" s="31">
        <f t="shared" si="139"/>
        <v>0</v>
      </c>
      <c r="G853" s="13"/>
      <c r="H853" s="4"/>
      <c r="I853" s="97">
        <f>BABSIN!G853</f>
        <v>0</v>
      </c>
      <c r="J853" s="97"/>
      <c r="K853" s="97"/>
      <c r="L853" s="97"/>
      <c r="M853" s="97"/>
      <c r="N853" s="97"/>
      <c r="O853" s="97"/>
      <c r="P853" s="97"/>
      <c r="Q853" s="97"/>
      <c r="R853" s="97"/>
      <c r="S853" s="97"/>
      <c r="T853" s="97"/>
      <c r="U853" s="97"/>
      <c r="V853" s="97"/>
      <c r="W853" s="98">
        <f>BABSIN!U853</f>
        <v>0</v>
      </c>
      <c r="X853" s="98"/>
      <c r="Y853" s="98"/>
      <c r="Z853" s="68"/>
      <c r="AA853" s="68"/>
      <c r="AB853" s="68"/>
      <c r="AC853" s="68"/>
      <c r="AD853" s="81"/>
      <c r="AE853" s="81"/>
      <c r="AF853" s="81"/>
      <c r="AG853" s="81"/>
      <c r="AH853" s="81"/>
      <c r="AI853" s="81">
        <f t="shared" si="146"/>
        <v>0</v>
      </c>
      <c r="AJ853" s="81"/>
      <c r="AK853" s="81"/>
      <c r="AL853" s="81"/>
      <c r="AM853" s="81"/>
      <c r="AN853" s="81"/>
      <c r="AO853" s="77">
        <f>IF(BABSIN!X853=0,,BABSIN!X853)</f>
        <v>0</v>
      </c>
      <c r="AP853" s="77"/>
      <c r="AQ853" s="77"/>
      <c r="AR853" s="77"/>
      <c r="AS853" s="77"/>
      <c r="AT853" s="77"/>
      <c r="AU853" s="77">
        <f t="shared" si="147"/>
        <v>0</v>
      </c>
      <c r="AV853" s="77"/>
      <c r="AW853" s="77"/>
      <c r="AX853" s="77"/>
      <c r="AY853" s="77"/>
      <c r="AZ853" s="77"/>
      <c r="BA853" s="99">
        <f t="shared" si="140"/>
        <v>0</v>
      </c>
      <c r="BB853" s="100"/>
      <c r="BC853" s="100"/>
      <c r="BD853" s="101"/>
      <c r="BE853" s="102">
        <f t="shared" si="141"/>
        <v>0</v>
      </c>
      <c r="BF853" s="103"/>
      <c r="BG853" s="104"/>
      <c r="BH853" s="6">
        <f t="shared" si="142"/>
        <v>0</v>
      </c>
      <c r="BI853" s="6">
        <f t="shared" si="143"/>
        <v>0</v>
      </c>
      <c r="BJ853" s="85">
        <f t="shared" si="145"/>
        <v>0</v>
      </c>
      <c r="BK853" s="85"/>
      <c r="BL853" s="85"/>
      <c r="BM853" s="85"/>
      <c r="BN853" s="86"/>
      <c r="BO853">
        <f t="shared" ref="BO853:BO916" si="148">IF(OR(A853="T",A853="S",A852="S"),"OK",)</f>
        <v>0</v>
      </c>
      <c r="BQ853">
        <f t="shared" si="144"/>
        <v>0</v>
      </c>
    </row>
    <row r="854" spans="1:69" ht="15" hidden="1" customHeight="1" x14ac:dyDescent="0.2">
      <c r="A854" s="3"/>
      <c r="B854" s="73"/>
      <c r="C854" s="74"/>
      <c r="D854" s="74"/>
      <c r="E854" s="74"/>
      <c r="F854" s="31">
        <f t="shared" si="139"/>
        <v>0</v>
      </c>
      <c r="G854" s="13"/>
      <c r="H854" s="4"/>
      <c r="I854" s="97">
        <f>BABSIN!G854</f>
        <v>0</v>
      </c>
      <c r="J854" s="97"/>
      <c r="K854" s="97"/>
      <c r="L854" s="97"/>
      <c r="M854" s="97"/>
      <c r="N854" s="97"/>
      <c r="O854" s="97"/>
      <c r="P854" s="97"/>
      <c r="Q854" s="97"/>
      <c r="R854" s="97"/>
      <c r="S854" s="97"/>
      <c r="T854" s="97"/>
      <c r="U854" s="97"/>
      <c r="V854" s="97"/>
      <c r="W854" s="98">
        <f>BABSIN!U854</f>
        <v>0</v>
      </c>
      <c r="X854" s="98"/>
      <c r="Y854" s="98"/>
      <c r="Z854" s="68"/>
      <c r="AA854" s="68"/>
      <c r="AB854" s="68"/>
      <c r="AC854" s="68"/>
      <c r="AD854" s="81"/>
      <c r="AE854" s="81"/>
      <c r="AF854" s="81"/>
      <c r="AG854" s="81"/>
      <c r="AH854" s="81"/>
      <c r="AI854" s="81">
        <f t="shared" si="146"/>
        <v>0</v>
      </c>
      <c r="AJ854" s="81"/>
      <c r="AK854" s="81"/>
      <c r="AL854" s="81"/>
      <c r="AM854" s="81"/>
      <c r="AN854" s="81"/>
      <c r="AO854" s="77">
        <f>IF(BABSIN!X854=0,,BABSIN!X854)</f>
        <v>0</v>
      </c>
      <c r="AP854" s="77"/>
      <c r="AQ854" s="77"/>
      <c r="AR854" s="77"/>
      <c r="AS854" s="77"/>
      <c r="AT854" s="77"/>
      <c r="AU854" s="77">
        <f t="shared" si="147"/>
        <v>0</v>
      </c>
      <c r="AV854" s="77"/>
      <c r="AW854" s="77"/>
      <c r="AX854" s="77"/>
      <c r="AY854" s="77"/>
      <c r="AZ854" s="77"/>
      <c r="BA854" s="99">
        <f t="shared" si="140"/>
        <v>0</v>
      </c>
      <c r="BB854" s="100"/>
      <c r="BC854" s="100"/>
      <c r="BD854" s="101"/>
      <c r="BE854" s="102">
        <f t="shared" si="141"/>
        <v>0</v>
      </c>
      <c r="BF854" s="103"/>
      <c r="BG854" s="104"/>
      <c r="BH854" s="6">
        <f t="shared" si="142"/>
        <v>0</v>
      </c>
      <c r="BI854" s="6">
        <f t="shared" si="143"/>
        <v>0</v>
      </c>
      <c r="BJ854" s="85">
        <f t="shared" si="145"/>
        <v>0</v>
      </c>
      <c r="BK854" s="85"/>
      <c r="BL854" s="85"/>
      <c r="BM854" s="85"/>
      <c r="BN854" s="86"/>
      <c r="BO854">
        <f t="shared" si="148"/>
        <v>0</v>
      </c>
      <c r="BQ854">
        <f t="shared" si="144"/>
        <v>0</v>
      </c>
    </row>
    <row r="855" spans="1:69" ht="15" hidden="1" customHeight="1" x14ac:dyDescent="0.2">
      <c r="A855" s="3"/>
      <c r="B855" s="73"/>
      <c r="C855" s="74"/>
      <c r="D855" s="74"/>
      <c r="E855" s="74"/>
      <c r="F855" s="31">
        <f t="shared" si="139"/>
        <v>0</v>
      </c>
      <c r="G855" s="13"/>
      <c r="H855" s="4"/>
      <c r="I855" s="97">
        <f>BABSIN!G855</f>
        <v>0</v>
      </c>
      <c r="J855" s="97"/>
      <c r="K855" s="97"/>
      <c r="L855" s="97"/>
      <c r="M855" s="97"/>
      <c r="N855" s="97"/>
      <c r="O855" s="97"/>
      <c r="P855" s="97"/>
      <c r="Q855" s="97"/>
      <c r="R855" s="97"/>
      <c r="S855" s="97"/>
      <c r="T855" s="97"/>
      <c r="U855" s="97"/>
      <c r="V855" s="97"/>
      <c r="W855" s="98">
        <f>BABSIN!U855</f>
        <v>0</v>
      </c>
      <c r="X855" s="98"/>
      <c r="Y855" s="98"/>
      <c r="Z855" s="68"/>
      <c r="AA855" s="68"/>
      <c r="AB855" s="68"/>
      <c r="AC855" s="68"/>
      <c r="AD855" s="81"/>
      <c r="AE855" s="81"/>
      <c r="AF855" s="81"/>
      <c r="AG855" s="81"/>
      <c r="AH855" s="81"/>
      <c r="AI855" s="81">
        <f t="shared" si="146"/>
        <v>0</v>
      </c>
      <c r="AJ855" s="81"/>
      <c r="AK855" s="81"/>
      <c r="AL855" s="81"/>
      <c r="AM855" s="81"/>
      <c r="AN855" s="81"/>
      <c r="AO855" s="77">
        <f>IF(BABSIN!X855=0,,BABSIN!X855)</f>
        <v>0</v>
      </c>
      <c r="AP855" s="77"/>
      <c r="AQ855" s="77"/>
      <c r="AR855" s="77"/>
      <c r="AS855" s="77"/>
      <c r="AT855" s="77"/>
      <c r="AU855" s="77">
        <f t="shared" si="147"/>
        <v>0</v>
      </c>
      <c r="AV855" s="77"/>
      <c r="AW855" s="77"/>
      <c r="AX855" s="77"/>
      <c r="AY855" s="77"/>
      <c r="AZ855" s="77"/>
      <c r="BA855" s="99">
        <f t="shared" si="140"/>
        <v>0</v>
      </c>
      <c r="BB855" s="100"/>
      <c r="BC855" s="100"/>
      <c r="BD855" s="101"/>
      <c r="BE855" s="102">
        <f t="shared" si="141"/>
        <v>0</v>
      </c>
      <c r="BF855" s="103"/>
      <c r="BG855" s="104"/>
      <c r="BH855" s="6">
        <f t="shared" si="142"/>
        <v>0</v>
      </c>
      <c r="BI855" s="6">
        <f t="shared" si="143"/>
        <v>0</v>
      </c>
      <c r="BJ855" s="85">
        <f t="shared" si="145"/>
        <v>0</v>
      </c>
      <c r="BK855" s="85"/>
      <c r="BL855" s="85"/>
      <c r="BM855" s="85"/>
      <c r="BN855" s="86"/>
      <c r="BO855">
        <f t="shared" si="148"/>
        <v>0</v>
      </c>
      <c r="BQ855">
        <f t="shared" si="144"/>
        <v>0</v>
      </c>
    </row>
    <row r="856" spans="1:69" ht="15" hidden="1" customHeight="1" x14ac:dyDescent="0.2">
      <c r="A856" s="3"/>
      <c r="B856" s="73"/>
      <c r="C856" s="74"/>
      <c r="D856" s="74"/>
      <c r="E856" s="74"/>
      <c r="F856" s="31">
        <f t="shared" si="139"/>
        <v>0</v>
      </c>
      <c r="G856" s="13"/>
      <c r="H856" s="4"/>
      <c r="I856" s="97">
        <f>BABSIN!G856</f>
        <v>0</v>
      </c>
      <c r="J856" s="97"/>
      <c r="K856" s="97"/>
      <c r="L856" s="97"/>
      <c r="M856" s="97"/>
      <c r="N856" s="97"/>
      <c r="O856" s="97"/>
      <c r="P856" s="97"/>
      <c r="Q856" s="97"/>
      <c r="R856" s="97"/>
      <c r="S856" s="97"/>
      <c r="T856" s="97"/>
      <c r="U856" s="97"/>
      <c r="V856" s="97"/>
      <c r="W856" s="98">
        <f>BABSIN!U856</f>
        <v>0</v>
      </c>
      <c r="X856" s="98"/>
      <c r="Y856" s="98"/>
      <c r="Z856" s="68"/>
      <c r="AA856" s="68"/>
      <c r="AB856" s="68"/>
      <c r="AC856" s="68"/>
      <c r="AD856" s="81"/>
      <c r="AE856" s="81"/>
      <c r="AF856" s="81"/>
      <c r="AG856" s="81"/>
      <c r="AH856" s="81"/>
      <c r="AI856" s="81">
        <f t="shared" si="146"/>
        <v>0</v>
      </c>
      <c r="AJ856" s="81"/>
      <c r="AK856" s="81"/>
      <c r="AL856" s="81"/>
      <c r="AM856" s="81"/>
      <c r="AN856" s="81"/>
      <c r="AO856" s="77">
        <f>IF(BABSIN!X856=0,,BABSIN!X856)</f>
        <v>0</v>
      </c>
      <c r="AP856" s="77"/>
      <c r="AQ856" s="77"/>
      <c r="AR856" s="77"/>
      <c r="AS856" s="77"/>
      <c r="AT856" s="77"/>
      <c r="AU856" s="77">
        <f t="shared" si="147"/>
        <v>0</v>
      </c>
      <c r="AV856" s="77"/>
      <c r="AW856" s="77"/>
      <c r="AX856" s="77"/>
      <c r="AY856" s="77"/>
      <c r="AZ856" s="77"/>
      <c r="BA856" s="99">
        <f t="shared" si="140"/>
        <v>0</v>
      </c>
      <c r="BB856" s="100"/>
      <c r="BC856" s="100"/>
      <c r="BD856" s="101"/>
      <c r="BE856" s="102">
        <f t="shared" si="141"/>
        <v>0</v>
      </c>
      <c r="BF856" s="103"/>
      <c r="BG856" s="104"/>
      <c r="BH856" s="6">
        <f t="shared" si="142"/>
        <v>0</v>
      </c>
      <c r="BI856" s="6">
        <f t="shared" si="143"/>
        <v>0</v>
      </c>
      <c r="BJ856" s="85">
        <f t="shared" si="145"/>
        <v>0</v>
      </c>
      <c r="BK856" s="85"/>
      <c r="BL856" s="85"/>
      <c r="BM856" s="85"/>
      <c r="BN856" s="86"/>
      <c r="BO856">
        <f t="shared" si="148"/>
        <v>0</v>
      </c>
      <c r="BQ856">
        <f t="shared" si="144"/>
        <v>0</v>
      </c>
    </row>
    <row r="857" spans="1:69" ht="15" hidden="1" customHeight="1" x14ac:dyDescent="0.2">
      <c r="A857" s="3"/>
      <c r="B857" s="73"/>
      <c r="C857" s="74"/>
      <c r="D857" s="74"/>
      <c r="E857" s="74"/>
      <c r="F857" s="31">
        <f t="shared" si="139"/>
        <v>0</v>
      </c>
      <c r="G857" s="13"/>
      <c r="H857" s="4"/>
      <c r="I857" s="97">
        <f>BABSIN!G857</f>
        <v>0</v>
      </c>
      <c r="J857" s="97"/>
      <c r="K857" s="97"/>
      <c r="L857" s="97"/>
      <c r="M857" s="97"/>
      <c r="N857" s="97"/>
      <c r="O857" s="97"/>
      <c r="P857" s="97"/>
      <c r="Q857" s="97"/>
      <c r="R857" s="97"/>
      <c r="S857" s="97"/>
      <c r="T857" s="97"/>
      <c r="U857" s="97"/>
      <c r="V857" s="97"/>
      <c r="W857" s="98">
        <f>BABSIN!U857</f>
        <v>0</v>
      </c>
      <c r="X857" s="98"/>
      <c r="Y857" s="98"/>
      <c r="Z857" s="68"/>
      <c r="AA857" s="68"/>
      <c r="AB857" s="68"/>
      <c r="AC857" s="68"/>
      <c r="AD857" s="81"/>
      <c r="AE857" s="81"/>
      <c r="AF857" s="81"/>
      <c r="AG857" s="81"/>
      <c r="AH857" s="81"/>
      <c r="AI857" s="81">
        <f t="shared" si="146"/>
        <v>0</v>
      </c>
      <c r="AJ857" s="81"/>
      <c r="AK857" s="81"/>
      <c r="AL857" s="81"/>
      <c r="AM857" s="81"/>
      <c r="AN857" s="81"/>
      <c r="AO857" s="77">
        <f>IF(BABSIN!X857=0,,BABSIN!X857)</f>
        <v>0</v>
      </c>
      <c r="AP857" s="77"/>
      <c r="AQ857" s="77"/>
      <c r="AR857" s="77"/>
      <c r="AS857" s="77"/>
      <c r="AT857" s="77"/>
      <c r="AU857" s="77">
        <f t="shared" si="147"/>
        <v>0</v>
      </c>
      <c r="AV857" s="77"/>
      <c r="AW857" s="77"/>
      <c r="AX857" s="77"/>
      <c r="AY857" s="77"/>
      <c r="AZ857" s="77"/>
      <c r="BA857" s="99">
        <f t="shared" si="140"/>
        <v>0</v>
      </c>
      <c r="BB857" s="100"/>
      <c r="BC857" s="100"/>
      <c r="BD857" s="101"/>
      <c r="BE857" s="102">
        <f t="shared" si="141"/>
        <v>0</v>
      </c>
      <c r="BF857" s="103"/>
      <c r="BG857" s="104"/>
      <c r="BH857" s="6">
        <f t="shared" si="142"/>
        <v>0</v>
      </c>
      <c r="BI857" s="6">
        <f t="shared" si="143"/>
        <v>0</v>
      </c>
      <c r="BJ857" s="85">
        <f t="shared" si="145"/>
        <v>0</v>
      </c>
      <c r="BK857" s="85"/>
      <c r="BL857" s="85"/>
      <c r="BM857" s="85"/>
      <c r="BN857" s="86"/>
      <c r="BO857">
        <f t="shared" si="148"/>
        <v>0</v>
      </c>
      <c r="BQ857">
        <f t="shared" si="144"/>
        <v>0</v>
      </c>
    </row>
    <row r="858" spans="1:69" ht="15" hidden="1" customHeight="1" x14ac:dyDescent="0.2">
      <c r="A858" s="3"/>
      <c r="B858" s="73"/>
      <c r="C858" s="74"/>
      <c r="D858" s="74"/>
      <c r="E858" s="74"/>
      <c r="F858" s="31">
        <f t="shared" si="139"/>
        <v>0</v>
      </c>
      <c r="G858" s="13"/>
      <c r="H858" s="4"/>
      <c r="I858" s="97">
        <f>BABSIN!G858</f>
        <v>0</v>
      </c>
      <c r="J858" s="97"/>
      <c r="K858" s="97"/>
      <c r="L858" s="97"/>
      <c r="M858" s="97"/>
      <c r="N858" s="97"/>
      <c r="O858" s="97"/>
      <c r="P858" s="97"/>
      <c r="Q858" s="97"/>
      <c r="R858" s="97"/>
      <c r="S858" s="97"/>
      <c r="T858" s="97"/>
      <c r="U858" s="97"/>
      <c r="V858" s="97"/>
      <c r="W858" s="98">
        <f>BABSIN!U858</f>
        <v>0</v>
      </c>
      <c r="X858" s="98"/>
      <c r="Y858" s="98"/>
      <c r="Z858" s="68"/>
      <c r="AA858" s="68"/>
      <c r="AB858" s="68"/>
      <c r="AC858" s="68"/>
      <c r="AD858" s="81"/>
      <c r="AE858" s="81"/>
      <c r="AF858" s="81"/>
      <c r="AG858" s="81"/>
      <c r="AH858" s="81"/>
      <c r="AI858" s="81">
        <f t="shared" si="146"/>
        <v>0</v>
      </c>
      <c r="AJ858" s="81"/>
      <c r="AK858" s="81"/>
      <c r="AL858" s="81"/>
      <c r="AM858" s="81"/>
      <c r="AN858" s="81"/>
      <c r="AO858" s="77">
        <f>IF(BABSIN!X858=0,,BABSIN!X858)</f>
        <v>0</v>
      </c>
      <c r="AP858" s="77"/>
      <c r="AQ858" s="77"/>
      <c r="AR858" s="77"/>
      <c r="AS858" s="77"/>
      <c r="AT858" s="77"/>
      <c r="AU858" s="77">
        <f t="shared" si="147"/>
        <v>0</v>
      </c>
      <c r="AV858" s="77"/>
      <c r="AW858" s="77"/>
      <c r="AX858" s="77"/>
      <c r="AY858" s="77"/>
      <c r="AZ858" s="77"/>
      <c r="BA858" s="99">
        <f t="shared" si="140"/>
        <v>0</v>
      </c>
      <c r="BB858" s="100"/>
      <c r="BC858" s="100"/>
      <c r="BD858" s="101"/>
      <c r="BE858" s="102">
        <f t="shared" si="141"/>
        <v>0</v>
      </c>
      <c r="BF858" s="103"/>
      <c r="BG858" s="104"/>
      <c r="BH858" s="6">
        <f t="shared" si="142"/>
        <v>0</v>
      </c>
      <c r="BI858" s="6">
        <f t="shared" si="143"/>
        <v>0</v>
      </c>
      <c r="BJ858" s="85">
        <f t="shared" si="145"/>
        <v>0</v>
      </c>
      <c r="BK858" s="85"/>
      <c r="BL858" s="85"/>
      <c r="BM858" s="85"/>
      <c r="BN858" s="86"/>
      <c r="BO858">
        <f t="shared" si="148"/>
        <v>0</v>
      </c>
      <c r="BQ858">
        <f t="shared" si="144"/>
        <v>0</v>
      </c>
    </row>
    <row r="859" spans="1:69" ht="15" hidden="1" customHeight="1" x14ac:dyDescent="0.2">
      <c r="A859" s="3"/>
      <c r="B859" s="73"/>
      <c r="C859" s="74"/>
      <c r="D859" s="74"/>
      <c r="E859" s="74"/>
      <c r="F859" s="31">
        <f t="shared" si="139"/>
        <v>0</v>
      </c>
      <c r="G859" s="13"/>
      <c r="H859" s="4"/>
      <c r="I859" s="97">
        <f>BABSIN!G859</f>
        <v>0</v>
      </c>
      <c r="J859" s="97"/>
      <c r="K859" s="97"/>
      <c r="L859" s="97"/>
      <c r="M859" s="97"/>
      <c r="N859" s="97"/>
      <c r="O859" s="97"/>
      <c r="P859" s="97"/>
      <c r="Q859" s="97"/>
      <c r="R859" s="97"/>
      <c r="S859" s="97"/>
      <c r="T859" s="97"/>
      <c r="U859" s="97"/>
      <c r="V859" s="97"/>
      <c r="W859" s="98">
        <f>BABSIN!U859</f>
        <v>0</v>
      </c>
      <c r="X859" s="98"/>
      <c r="Y859" s="98"/>
      <c r="Z859" s="68"/>
      <c r="AA859" s="68"/>
      <c r="AB859" s="68"/>
      <c r="AC859" s="68"/>
      <c r="AD859" s="81"/>
      <c r="AE859" s="81"/>
      <c r="AF859" s="81"/>
      <c r="AG859" s="81"/>
      <c r="AH859" s="81"/>
      <c r="AI859" s="81">
        <f t="shared" si="146"/>
        <v>0</v>
      </c>
      <c r="AJ859" s="81"/>
      <c r="AK859" s="81"/>
      <c r="AL859" s="81"/>
      <c r="AM859" s="81"/>
      <c r="AN859" s="81"/>
      <c r="AO859" s="77">
        <f>IF(BABSIN!X859=0,,BABSIN!X859)</f>
        <v>0</v>
      </c>
      <c r="AP859" s="77"/>
      <c r="AQ859" s="77"/>
      <c r="AR859" s="77"/>
      <c r="AS859" s="77"/>
      <c r="AT859" s="77"/>
      <c r="AU859" s="77">
        <f t="shared" si="147"/>
        <v>0</v>
      </c>
      <c r="AV859" s="77"/>
      <c r="AW859" s="77"/>
      <c r="AX859" s="77"/>
      <c r="AY859" s="77"/>
      <c r="AZ859" s="77"/>
      <c r="BA859" s="99">
        <f t="shared" si="140"/>
        <v>0</v>
      </c>
      <c r="BB859" s="100"/>
      <c r="BC859" s="100"/>
      <c r="BD859" s="101"/>
      <c r="BE859" s="102">
        <f t="shared" si="141"/>
        <v>0</v>
      </c>
      <c r="BF859" s="103"/>
      <c r="BG859" s="104"/>
      <c r="BH859" s="6">
        <f t="shared" si="142"/>
        <v>0</v>
      </c>
      <c r="BI859" s="6">
        <f t="shared" si="143"/>
        <v>0</v>
      </c>
      <c r="BJ859" s="85">
        <f t="shared" si="145"/>
        <v>0</v>
      </c>
      <c r="BK859" s="85"/>
      <c r="BL859" s="85"/>
      <c r="BM859" s="85"/>
      <c r="BN859" s="86"/>
      <c r="BO859">
        <f t="shared" si="148"/>
        <v>0</v>
      </c>
      <c r="BQ859">
        <f t="shared" si="144"/>
        <v>0</v>
      </c>
    </row>
    <row r="860" spans="1:69" ht="15" hidden="1" customHeight="1" x14ac:dyDescent="0.2">
      <c r="A860" s="3"/>
      <c r="B860" s="73"/>
      <c r="C860" s="74"/>
      <c r="D860" s="74"/>
      <c r="E860" s="74"/>
      <c r="F860" s="31">
        <f t="shared" si="139"/>
        <v>0</v>
      </c>
      <c r="G860" s="13"/>
      <c r="H860" s="4"/>
      <c r="I860" s="97">
        <f>BABSIN!G860</f>
        <v>0</v>
      </c>
      <c r="J860" s="97"/>
      <c r="K860" s="97"/>
      <c r="L860" s="97"/>
      <c r="M860" s="97"/>
      <c r="N860" s="97"/>
      <c r="O860" s="97"/>
      <c r="P860" s="97"/>
      <c r="Q860" s="97"/>
      <c r="R860" s="97"/>
      <c r="S860" s="97"/>
      <c r="T860" s="97"/>
      <c r="U860" s="97"/>
      <c r="V860" s="97"/>
      <c r="W860" s="98">
        <f>BABSIN!U860</f>
        <v>0</v>
      </c>
      <c r="X860" s="98"/>
      <c r="Y860" s="98"/>
      <c r="Z860" s="68"/>
      <c r="AA860" s="68"/>
      <c r="AB860" s="68"/>
      <c r="AC860" s="68"/>
      <c r="AD860" s="81"/>
      <c r="AE860" s="81"/>
      <c r="AF860" s="81"/>
      <c r="AG860" s="81"/>
      <c r="AH860" s="81"/>
      <c r="AI860" s="81">
        <f t="shared" si="146"/>
        <v>0</v>
      </c>
      <c r="AJ860" s="81"/>
      <c r="AK860" s="81"/>
      <c r="AL860" s="81"/>
      <c r="AM860" s="81"/>
      <c r="AN860" s="81"/>
      <c r="AO860" s="77">
        <f>IF(BABSIN!X860=0,,BABSIN!X860)</f>
        <v>0</v>
      </c>
      <c r="AP860" s="77"/>
      <c r="AQ860" s="77"/>
      <c r="AR860" s="77"/>
      <c r="AS860" s="77"/>
      <c r="AT860" s="77"/>
      <c r="AU860" s="77">
        <f t="shared" si="147"/>
        <v>0</v>
      </c>
      <c r="AV860" s="77"/>
      <c r="AW860" s="77"/>
      <c r="AX860" s="77"/>
      <c r="AY860" s="77"/>
      <c r="AZ860" s="77"/>
      <c r="BA860" s="99">
        <f t="shared" si="140"/>
        <v>0</v>
      </c>
      <c r="BB860" s="100"/>
      <c r="BC860" s="100"/>
      <c r="BD860" s="101"/>
      <c r="BE860" s="102">
        <f t="shared" si="141"/>
        <v>0</v>
      </c>
      <c r="BF860" s="103"/>
      <c r="BG860" s="104"/>
      <c r="BH860" s="6">
        <f t="shared" si="142"/>
        <v>0</v>
      </c>
      <c r="BI860" s="6">
        <f t="shared" si="143"/>
        <v>0</v>
      </c>
      <c r="BJ860" s="85">
        <f t="shared" si="145"/>
        <v>0</v>
      </c>
      <c r="BK860" s="85"/>
      <c r="BL860" s="85"/>
      <c r="BM860" s="85"/>
      <c r="BN860" s="86"/>
      <c r="BO860">
        <f t="shared" si="148"/>
        <v>0</v>
      </c>
      <c r="BQ860">
        <f t="shared" si="144"/>
        <v>0</v>
      </c>
    </row>
    <row r="861" spans="1:69" ht="15" hidden="1" customHeight="1" x14ac:dyDescent="0.2">
      <c r="A861" s="3"/>
      <c r="B861" s="73"/>
      <c r="C861" s="74"/>
      <c r="D861" s="74"/>
      <c r="E861" s="74"/>
      <c r="F861" s="31">
        <f t="shared" si="139"/>
        <v>0</v>
      </c>
      <c r="G861" s="13"/>
      <c r="H861" s="4"/>
      <c r="I861" s="97">
        <f>BABSIN!G861</f>
        <v>0</v>
      </c>
      <c r="J861" s="97"/>
      <c r="K861" s="97"/>
      <c r="L861" s="97"/>
      <c r="M861" s="97"/>
      <c r="N861" s="97"/>
      <c r="O861" s="97"/>
      <c r="P861" s="97"/>
      <c r="Q861" s="97"/>
      <c r="R861" s="97"/>
      <c r="S861" s="97"/>
      <c r="T861" s="97"/>
      <c r="U861" s="97"/>
      <c r="V861" s="97"/>
      <c r="W861" s="98">
        <f>BABSIN!U861</f>
        <v>0</v>
      </c>
      <c r="X861" s="98"/>
      <c r="Y861" s="98"/>
      <c r="Z861" s="68"/>
      <c r="AA861" s="68"/>
      <c r="AB861" s="68"/>
      <c r="AC861" s="68"/>
      <c r="AD861" s="81"/>
      <c r="AE861" s="81"/>
      <c r="AF861" s="81"/>
      <c r="AG861" s="81"/>
      <c r="AH861" s="81"/>
      <c r="AI861" s="81">
        <f t="shared" si="146"/>
        <v>0</v>
      </c>
      <c r="AJ861" s="81"/>
      <c r="AK861" s="81"/>
      <c r="AL861" s="81"/>
      <c r="AM861" s="81"/>
      <c r="AN861" s="81"/>
      <c r="AO861" s="77">
        <f>IF(BABSIN!X861=0,,BABSIN!X861)</f>
        <v>0</v>
      </c>
      <c r="AP861" s="77"/>
      <c r="AQ861" s="77"/>
      <c r="AR861" s="77"/>
      <c r="AS861" s="77"/>
      <c r="AT861" s="77"/>
      <c r="AU861" s="77">
        <f t="shared" si="147"/>
        <v>0</v>
      </c>
      <c r="AV861" s="77"/>
      <c r="AW861" s="77"/>
      <c r="AX861" s="77"/>
      <c r="AY861" s="77"/>
      <c r="AZ861" s="77"/>
      <c r="BA861" s="99">
        <f t="shared" si="140"/>
        <v>0</v>
      </c>
      <c r="BB861" s="100"/>
      <c r="BC861" s="100"/>
      <c r="BD861" s="101"/>
      <c r="BE861" s="102">
        <f t="shared" si="141"/>
        <v>0</v>
      </c>
      <c r="BF861" s="103"/>
      <c r="BG861" s="104"/>
      <c r="BH861" s="6">
        <f t="shared" si="142"/>
        <v>0</v>
      </c>
      <c r="BI861" s="6">
        <f t="shared" si="143"/>
        <v>0</v>
      </c>
      <c r="BJ861" s="85">
        <f t="shared" si="145"/>
        <v>0</v>
      </c>
      <c r="BK861" s="85"/>
      <c r="BL861" s="85"/>
      <c r="BM861" s="85"/>
      <c r="BN861" s="86"/>
      <c r="BO861">
        <f t="shared" si="148"/>
        <v>0</v>
      </c>
      <c r="BQ861">
        <f t="shared" si="144"/>
        <v>0</v>
      </c>
    </row>
    <row r="862" spans="1:69" ht="15" hidden="1" customHeight="1" x14ac:dyDescent="0.2">
      <c r="A862" s="3"/>
      <c r="B862" s="73"/>
      <c r="C862" s="74"/>
      <c r="D862" s="74"/>
      <c r="E862" s="74"/>
      <c r="F862" s="31">
        <f t="shared" si="139"/>
        <v>0</v>
      </c>
      <c r="G862" s="13"/>
      <c r="H862" s="4"/>
      <c r="I862" s="97">
        <f>BABSIN!G862</f>
        <v>0</v>
      </c>
      <c r="J862" s="97"/>
      <c r="K862" s="97"/>
      <c r="L862" s="97"/>
      <c r="M862" s="97"/>
      <c r="N862" s="97"/>
      <c r="O862" s="97"/>
      <c r="P862" s="97"/>
      <c r="Q862" s="97"/>
      <c r="R862" s="97"/>
      <c r="S862" s="97"/>
      <c r="T862" s="97"/>
      <c r="U862" s="97"/>
      <c r="V862" s="97"/>
      <c r="W862" s="98">
        <f>BABSIN!U862</f>
        <v>0</v>
      </c>
      <c r="X862" s="98"/>
      <c r="Y862" s="98"/>
      <c r="Z862" s="68"/>
      <c r="AA862" s="68"/>
      <c r="AB862" s="68"/>
      <c r="AC862" s="68"/>
      <c r="AD862" s="81"/>
      <c r="AE862" s="81"/>
      <c r="AF862" s="81"/>
      <c r="AG862" s="81"/>
      <c r="AH862" s="81"/>
      <c r="AI862" s="81">
        <f t="shared" si="146"/>
        <v>0</v>
      </c>
      <c r="AJ862" s="81"/>
      <c r="AK862" s="81"/>
      <c r="AL862" s="81"/>
      <c r="AM862" s="81"/>
      <c r="AN862" s="81"/>
      <c r="AO862" s="77">
        <f>IF(BABSIN!X862=0,,BABSIN!X862)</f>
        <v>0</v>
      </c>
      <c r="AP862" s="77"/>
      <c r="AQ862" s="77"/>
      <c r="AR862" s="77"/>
      <c r="AS862" s="77"/>
      <c r="AT862" s="77"/>
      <c r="AU862" s="77">
        <f t="shared" si="147"/>
        <v>0</v>
      </c>
      <c r="AV862" s="77"/>
      <c r="AW862" s="77"/>
      <c r="AX862" s="77"/>
      <c r="AY862" s="77"/>
      <c r="AZ862" s="77"/>
      <c r="BA862" s="99">
        <f t="shared" si="140"/>
        <v>0</v>
      </c>
      <c r="BB862" s="100"/>
      <c r="BC862" s="100"/>
      <c r="BD862" s="101"/>
      <c r="BE862" s="102">
        <f t="shared" si="141"/>
        <v>0</v>
      </c>
      <c r="BF862" s="103"/>
      <c r="BG862" s="104"/>
      <c r="BH862" s="6">
        <f t="shared" si="142"/>
        <v>0</v>
      </c>
      <c r="BI862" s="6">
        <f t="shared" si="143"/>
        <v>0</v>
      </c>
      <c r="BJ862" s="85">
        <f t="shared" si="145"/>
        <v>0</v>
      </c>
      <c r="BK862" s="85"/>
      <c r="BL862" s="85"/>
      <c r="BM862" s="85"/>
      <c r="BN862" s="86"/>
      <c r="BO862">
        <f t="shared" si="148"/>
        <v>0</v>
      </c>
      <c r="BQ862">
        <f t="shared" si="144"/>
        <v>0</v>
      </c>
    </row>
    <row r="863" spans="1:69" ht="15" hidden="1" customHeight="1" x14ac:dyDescent="0.2">
      <c r="A863" s="3"/>
      <c r="B863" s="73"/>
      <c r="C863" s="74"/>
      <c r="D863" s="74"/>
      <c r="E863" s="74"/>
      <c r="F863" s="31">
        <f t="shared" si="139"/>
        <v>0</v>
      </c>
      <c r="G863" s="13"/>
      <c r="H863" s="4"/>
      <c r="I863" s="97">
        <f>BABSIN!G863</f>
        <v>0</v>
      </c>
      <c r="J863" s="97"/>
      <c r="K863" s="97"/>
      <c r="L863" s="97"/>
      <c r="M863" s="97"/>
      <c r="N863" s="97"/>
      <c r="O863" s="97"/>
      <c r="P863" s="97"/>
      <c r="Q863" s="97"/>
      <c r="R863" s="97"/>
      <c r="S863" s="97"/>
      <c r="T863" s="97"/>
      <c r="U863" s="97"/>
      <c r="V863" s="97"/>
      <c r="W863" s="98">
        <f>BABSIN!U863</f>
        <v>0</v>
      </c>
      <c r="X863" s="98"/>
      <c r="Y863" s="98"/>
      <c r="Z863" s="68"/>
      <c r="AA863" s="68"/>
      <c r="AB863" s="68"/>
      <c r="AC863" s="68"/>
      <c r="AD863" s="81"/>
      <c r="AE863" s="81"/>
      <c r="AF863" s="81"/>
      <c r="AG863" s="81"/>
      <c r="AH863" s="81"/>
      <c r="AI863" s="81">
        <f t="shared" si="146"/>
        <v>0</v>
      </c>
      <c r="AJ863" s="81"/>
      <c r="AK863" s="81"/>
      <c r="AL863" s="81"/>
      <c r="AM863" s="81"/>
      <c r="AN863" s="81"/>
      <c r="AO863" s="77">
        <f>IF(BABSIN!X863=0,,BABSIN!X863)</f>
        <v>0</v>
      </c>
      <c r="AP863" s="77"/>
      <c r="AQ863" s="77"/>
      <c r="AR863" s="77"/>
      <c r="AS863" s="77"/>
      <c r="AT863" s="77"/>
      <c r="AU863" s="77">
        <f t="shared" si="147"/>
        <v>0</v>
      </c>
      <c r="AV863" s="77"/>
      <c r="AW863" s="77"/>
      <c r="AX863" s="77"/>
      <c r="AY863" s="77"/>
      <c r="AZ863" s="77"/>
      <c r="BA863" s="99">
        <f t="shared" si="140"/>
        <v>0</v>
      </c>
      <c r="BB863" s="100"/>
      <c r="BC863" s="100"/>
      <c r="BD863" s="101"/>
      <c r="BE863" s="102">
        <f t="shared" si="141"/>
        <v>0</v>
      </c>
      <c r="BF863" s="103"/>
      <c r="BG863" s="104"/>
      <c r="BH863" s="6">
        <f t="shared" si="142"/>
        <v>0</v>
      </c>
      <c r="BI863" s="6">
        <f t="shared" si="143"/>
        <v>0</v>
      </c>
      <c r="BJ863" s="85">
        <f t="shared" si="145"/>
        <v>0</v>
      </c>
      <c r="BK863" s="85"/>
      <c r="BL863" s="85"/>
      <c r="BM863" s="85"/>
      <c r="BN863" s="86"/>
      <c r="BO863">
        <f t="shared" si="148"/>
        <v>0</v>
      </c>
      <c r="BQ863">
        <f t="shared" si="144"/>
        <v>0</v>
      </c>
    </row>
    <row r="864" spans="1:69" ht="15" hidden="1" customHeight="1" x14ac:dyDescent="0.2">
      <c r="A864" s="3"/>
      <c r="B864" s="73"/>
      <c r="C864" s="74"/>
      <c r="D864" s="74"/>
      <c r="E864" s="74"/>
      <c r="F864" s="31">
        <f t="shared" ref="F864:F927" si="149">IF(A864="T",B864,IF(A864="S",F863,))</f>
        <v>0</v>
      </c>
      <c r="G864" s="13"/>
      <c r="H864" s="4"/>
      <c r="I864" s="97">
        <f>BABSIN!G864</f>
        <v>0</v>
      </c>
      <c r="J864" s="97"/>
      <c r="K864" s="97"/>
      <c r="L864" s="97"/>
      <c r="M864" s="97"/>
      <c r="N864" s="97"/>
      <c r="O864" s="97"/>
      <c r="P864" s="97"/>
      <c r="Q864" s="97"/>
      <c r="R864" s="97"/>
      <c r="S864" s="97"/>
      <c r="T864" s="97"/>
      <c r="U864" s="97"/>
      <c r="V864" s="97"/>
      <c r="W864" s="98">
        <f>BABSIN!U864</f>
        <v>0</v>
      </c>
      <c r="X864" s="98"/>
      <c r="Y864" s="98"/>
      <c r="Z864" s="68"/>
      <c r="AA864" s="68"/>
      <c r="AB864" s="68"/>
      <c r="AC864" s="68"/>
      <c r="AD864" s="81"/>
      <c r="AE864" s="81"/>
      <c r="AF864" s="81"/>
      <c r="AG864" s="81"/>
      <c r="AH864" s="81"/>
      <c r="AI864" s="81">
        <f t="shared" si="146"/>
        <v>0</v>
      </c>
      <c r="AJ864" s="81"/>
      <c r="AK864" s="81"/>
      <c r="AL864" s="81"/>
      <c r="AM864" s="81"/>
      <c r="AN864" s="81"/>
      <c r="AO864" s="77">
        <f>IF(BABSIN!X864=0,,BABSIN!X864)</f>
        <v>0</v>
      </c>
      <c r="AP864" s="77"/>
      <c r="AQ864" s="77"/>
      <c r="AR864" s="77"/>
      <c r="AS864" s="77"/>
      <c r="AT864" s="77"/>
      <c r="AU864" s="77">
        <f t="shared" si="147"/>
        <v>0</v>
      </c>
      <c r="AV864" s="77"/>
      <c r="AW864" s="77"/>
      <c r="AX864" s="77"/>
      <c r="AY864" s="77"/>
      <c r="AZ864" s="77"/>
      <c r="BA864" s="99">
        <f t="shared" si="140"/>
        <v>0</v>
      </c>
      <c r="BB864" s="100"/>
      <c r="BC864" s="100"/>
      <c r="BD864" s="101"/>
      <c r="BE864" s="102">
        <f t="shared" si="141"/>
        <v>0</v>
      </c>
      <c r="BF864" s="103"/>
      <c r="BG864" s="104"/>
      <c r="BH864" s="6">
        <f t="shared" si="142"/>
        <v>0</v>
      </c>
      <c r="BI864" s="6">
        <f t="shared" si="143"/>
        <v>0</v>
      </c>
      <c r="BJ864" s="85">
        <f t="shared" si="145"/>
        <v>0</v>
      </c>
      <c r="BK864" s="85"/>
      <c r="BL864" s="85"/>
      <c r="BM864" s="85"/>
      <c r="BN864" s="86"/>
      <c r="BO864">
        <f t="shared" si="148"/>
        <v>0</v>
      </c>
      <c r="BQ864">
        <f t="shared" si="144"/>
        <v>0</v>
      </c>
    </row>
    <row r="865" spans="1:69" ht="15" hidden="1" customHeight="1" x14ac:dyDescent="0.2">
      <c r="A865" s="3"/>
      <c r="B865" s="73"/>
      <c r="C865" s="74"/>
      <c r="D865" s="74"/>
      <c r="E865" s="74"/>
      <c r="F865" s="31">
        <f t="shared" si="149"/>
        <v>0</v>
      </c>
      <c r="G865" s="13"/>
      <c r="H865" s="4"/>
      <c r="I865" s="97">
        <f>BABSIN!G865</f>
        <v>0</v>
      </c>
      <c r="J865" s="97"/>
      <c r="K865" s="97"/>
      <c r="L865" s="97"/>
      <c r="M865" s="97"/>
      <c r="N865" s="97"/>
      <c r="O865" s="97"/>
      <c r="P865" s="97"/>
      <c r="Q865" s="97"/>
      <c r="R865" s="97"/>
      <c r="S865" s="97"/>
      <c r="T865" s="97"/>
      <c r="U865" s="97"/>
      <c r="V865" s="97"/>
      <c r="W865" s="98">
        <f>BABSIN!U865</f>
        <v>0</v>
      </c>
      <c r="X865" s="98"/>
      <c r="Y865" s="98"/>
      <c r="Z865" s="68"/>
      <c r="AA865" s="68"/>
      <c r="AB865" s="68"/>
      <c r="AC865" s="68"/>
      <c r="AD865" s="81"/>
      <c r="AE865" s="81"/>
      <c r="AF865" s="81"/>
      <c r="AG865" s="81"/>
      <c r="AH865" s="81"/>
      <c r="AI865" s="81">
        <f t="shared" si="146"/>
        <v>0</v>
      </c>
      <c r="AJ865" s="81"/>
      <c r="AK865" s="81"/>
      <c r="AL865" s="81"/>
      <c r="AM865" s="81"/>
      <c r="AN865" s="81"/>
      <c r="AO865" s="77">
        <f>IF(BABSIN!X865=0,,BABSIN!X865)</f>
        <v>0</v>
      </c>
      <c r="AP865" s="77"/>
      <c r="AQ865" s="77"/>
      <c r="AR865" s="77"/>
      <c r="AS865" s="77"/>
      <c r="AT865" s="77"/>
      <c r="AU865" s="77">
        <f t="shared" si="147"/>
        <v>0</v>
      </c>
      <c r="AV865" s="77"/>
      <c r="AW865" s="77"/>
      <c r="AX865" s="77"/>
      <c r="AY865" s="77"/>
      <c r="AZ865" s="77"/>
      <c r="BA865" s="99">
        <f t="shared" si="140"/>
        <v>0</v>
      </c>
      <c r="BB865" s="100"/>
      <c r="BC865" s="100"/>
      <c r="BD865" s="101"/>
      <c r="BE865" s="102">
        <f t="shared" si="141"/>
        <v>0</v>
      </c>
      <c r="BF865" s="103"/>
      <c r="BG865" s="104"/>
      <c r="BH865" s="6">
        <f t="shared" si="142"/>
        <v>0</v>
      </c>
      <c r="BI865" s="6">
        <f t="shared" si="143"/>
        <v>0</v>
      </c>
      <c r="BJ865" s="85">
        <f t="shared" si="145"/>
        <v>0</v>
      </c>
      <c r="BK865" s="85"/>
      <c r="BL865" s="85"/>
      <c r="BM865" s="85"/>
      <c r="BN865" s="86"/>
      <c r="BO865">
        <f t="shared" si="148"/>
        <v>0</v>
      </c>
      <c r="BQ865">
        <f t="shared" si="144"/>
        <v>0</v>
      </c>
    </row>
    <row r="866" spans="1:69" ht="15" hidden="1" customHeight="1" x14ac:dyDescent="0.2">
      <c r="A866" s="3"/>
      <c r="B866" s="73"/>
      <c r="C866" s="74"/>
      <c r="D866" s="74"/>
      <c r="E866" s="74"/>
      <c r="F866" s="31">
        <f t="shared" si="149"/>
        <v>0</v>
      </c>
      <c r="G866" s="13"/>
      <c r="H866" s="4"/>
      <c r="I866" s="97">
        <f>BABSIN!G866</f>
        <v>0</v>
      </c>
      <c r="J866" s="97"/>
      <c r="K866" s="97"/>
      <c r="L866" s="97"/>
      <c r="M866" s="97"/>
      <c r="N866" s="97"/>
      <c r="O866" s="97"/>
      <c r="P866" s="97"/>
      <c r="Q866" s="97"/>
      <c r="R866" s="97"/>
      <c r="S866" s="97"/>
      <c r="T866" s="97"/>
      <c r="U866" s="97"/>
      <c r="V866" s="97"/>
      <c r="W866" s="98">
        <f>BABSIN!U866</f>
        <v>0</v>
      </c>
      <c r="X866" s="98"/>
      <c r="Y866" s="98"/>
      <c r="Z866" s="68"/>
      <c r="AA866" s="68"/>
      <c r="AB866" s="68"/>
      <c r="AC866" s="68"/>
      <c r="AD866" s="81"/>
      <c r="AE866" s="81"/>
      <c r="AF866" s="81"/>
      <c r="AG866" s="81"/>
      <c r="AH866" s="81"/>
      <c r="AI866" s="81">
        <f t="shared" si="146"/>
        <v>0</v>
      </c>
      <c r="AJ866" s="81"/>
      <c r="AK866" s="81"/>
      <c r="AL866" s="81"/>
      <c r="AM866" s="81"/>
      <c r="AN866" s="81"/>
      <c r="AO866" s="77">
        <f>IF(BABSIN!X866=0,,BABSIN!X866)</f>
        <v>0</v>
      </c>
      <c r="AP866" s="77"/>
      <c r="AQ866" s="77"/>
      <c r="AR866" s="77"/>
      <c r="AS866" s="77"/>
      <c r="AT866" s="77"/>
      <c r="AU866" s="77">
        <f t="shared" si="147"/>
        <v>0</v>
      </c>
      <c r="AV866" s="77"/>
      <c r="AW866" s="77"/>
      <c r="AX866" s="77"/>
      <c r="AY866" s="77"/>
      <c r="AZ866" s="77"/>
      <c r="BA866" s="99">
        <f t="shared" si="140"/>
        <v>0</v>
      </c>
      <c r="BB866" s="100"/>
      <c r="BC866" s="100"/>
      <c r="BD866" s="101"/>
      <c r="BE866" s="102">
        <f t="shared" si="141"/>
        <v>0</v>
      </c>
      <c r="BF866" s="103"/>
      <c r="BG866" s="104"/>
      <c r="BH866" s="6">
        <f t="shared" si="142"/>
        <v>0</v>
      </c>
      <c r="BI866" s="6">
        <f t="shared" si="143"/>
        <v>0</v>
      </c>
      <c r="BJ866" s="85">
        <f t="shared" si="145"/>
        <v>0</v>
      </c>
      <c r="BK866" s="85"/>
      <c r="BL866" s="85"/>
      <c r="BM866" s="85"/>
      <c r="BN866" s="86"/>
      <c r="BO866">
        <f t="shared" si="148"/>
        <v>0</v>
      </c>
      <c r="BQ866">
        <f t="shared" si="144"/>
        <v>0</v>
      </c>
    </row>
    <row r="867" spans="1:69" ht="15" hidden="1" customHeight="1" x14ac:dyDescent="0.2">
      <c r="A867" s="3"/>
      <c r="B867" s="73"/>
      <c r="C867" s="74"/>
      <c r="D867" s="74"/>
      <c r="E867" s="74"/>
      <c r="F867" s="31">
        <f t="shared" si="149"/>
        <v>0</v>
      </c>
      <c r="G867" s="13"/>
      <c r="H867" s="4"/>
      <c r="I867" s="97">
        <f>BABSIN!G867</f>
        <v>0</v>
      </c>
      <c r="J867" s="97"/>
      <c r="K867" s="97"/>
      <c r="L867" s="97"/>
      <c r="M867" s="97"/>
      <c r="N867" s="97"/>
      <c r="O867" s="97"/>
      <c r="P867" s="97"/>
      <c r="Q867" s="97"/>
      <c r="R867" s="97"/>
      <c r="S867" s="97"/>
      <c r="T867" s="97"/>
      <c r="U867" s="97"/>
      <c r="V867" s="97"/>
      <c r="W867" s="98">
        <f>BABSIN!U867</f>
        <v>0</v>
      </c>
      <c r="X867" s="98"/>
      <c r="Y867" s="98"/>
      <c r="Z867" s="68"/>
      <c r="AA867" s="68"/>
      <c r="AB867" s="68"/>
      <c r="AC867" s="68"/>
      <c r="AD867" s="81"/>
      <c r="AE867" s="81"/>
      <c r="AF867" s="81"/>
      <c r="AG867" s="81"/>
      <c r="AH867" s="81"/>
      <c r="AI867" s="81">
        <f t="shared" si="146"/>
        <v>0</v>
      </c>
      <c r="AJ867" s="81"/>
      <c r="AK867" s="81"/>
      <c r="AL867" s="81"/>
      <c r="AM867" s="81"/>
      <c r="AN867" s="81"/>
      <c r="AO867" s="77">
        <f>IF(BABSIN!X867=0,,BABSIN!X867)</f>
        <v>0</v>
      </c>
      <c r="AP867" s="77"/>
      <c r="AQ867" s="77"/>
      <c r="AR867" s="77"/>
      <c r="AS867" s="77"/>
      <c r="AT867" s="77"/>
      <c r="AU867" s="77">
        <f t="shared" si="147"/>
        <v>0</v>
      </c>
      <c r="AV867" s="77"/>
      <c r="AW867" s="77"/>
      <c r="AX867" s="77"/>
      <c r="AY867" s="77"/>
      <c r="AZ867" s="77"/>
      <c r="BA867" s="99">
        <f t="shared" si="140"/>
        <v>0</v>
      </c>
      <c r="BB867" s="100"/>
      <c r="BC867" s="100"/>
      <c r="BD867" s="101"/>
      <c r="BE867" s="102">
        <f t="shared" si="141"/>
        <v>0</v>
      </c>
      <c r="BF867" s="103"/>
      <c r="BG867" s="104"/>
      <c r="BH867" s="6">
        <f t="shared" si="142"/>
        <v>0</v>
      </c>
      <c r="BI867" s="6">
        <f t="shared" si="143"/>
        <v>0</v>
      </c>
      <c r="BJ867" s="85">
        <f t="shared" si="145"/>
        <v>0</v>
      </c>
      <c r="BK867" s="85"/>
      <c r="BL867" s="85"/>
      <c r="BM867" s="85"/>
      <c r="BN867" s="86"/>
      <c r="BO867">
        <f t="shared" si="148"/>
        <v>0</v>
      </c>
      <c r="BQ867">
        <f t="shared" si="144"/>
        <v>0</v>
      </c>
    </row>
    <row r="868" spans="1:69" ht="15" hidden="1" customHeight="1" x14ac:dyDescent="0.2">
      <c r="A868" s="3"/>
      <c r="B868" s="73"/>
      <c r="C868" s="74"/>
      <c r="D868" s="74"/>
      <c r="E868" s="74"/>
      <c r="F868" s="31">
        <f t="shared" si="149"/>
        <v>0</v>
      </c>
      <c r="G868" s="13"/>
      <c r="H868" s="4"/>
      <c r="I868" s="97">
        <f>BABSIN!G868</f>
        <v>0</v>
      </c>
      <c r="J868" s="97"/>
      <c r="K868" s="97"/>
      <c r="L868" s="97"/>
      <c r="M868" s="97"/>
      <c r="N868" s="97"/>
      <c r="O868" s="97"/>
      <c r="P868" s="97"/>
      <c r="Q868" s="97"/>
      <c r="R868" s="97"/>
      <c r="S868" s="97"/>
      <c r="T868" s="97"/>
      <c r="U868" s="97"/>
      <c r="V868" s="97"/>
      <c r="W868" s="98">
        <f>BABSIN!U868</f>
        <v>0</v>
      </c>
      <c r="X868" s="98"/>
      <c r="Y868" s="98"/>
      <c r="Z868" s="68"/>
      <c r="AA868" s="68"/>
      <c r="AB868" s="68"/>
      <c r="AC868" s="68"/>
      <c r="AD868" s="81"/>
      <c r="AE868" s="81"/>
      <c r="AF868" s="81"/>
      <c r="AG868" s="81"/>
      <c r="AH868" s="81"/>
      <c r="AI868" s="81">
        <f t="shared" si="146"/>
        <v>0</v>
      </c>
      <c r="AJ868" s="81"/>
      <c r="AK868" s="81"/>
      <c r="AL868" s="81"/>
      <c r="AM868" s="81"/>
      <c r="AN868" s="81"/>
      <c r="AO868" s="77">
        <f>IF(BABSIN!X868=0,,BABSIN!X868)</f>
        <v>0</v>
      </c>
      <c r="AP868" s="77"/>
      <c r="AQ868" s="77"/>
      <c r="AR868" s="77"/>
      <c r="AS868" s="77"/>
      <c r="AT868" s="77"/>
      <c r="AU868" s="77">
        <f t="shared" si="147"/>
        <v>0</v>
      </c>
      <c r="AV868" s="77"/>
      <c r="AW868" s="77"/>
      <c r="AX868" s="77"/>
      <c r="AY868" s="77"/>
      <c r="AZ868" s="77"/>
      <c r="BA868" s="99">
        <f t="shared" si="140"/>
        <v>0</v>
      </c>
      <c r="BB868" s="100"/>
      <c r="BC868" s="100"/>
      <c r="BD868" s="101"/>
      <c r="BE868" s="102">
        <f t="shared" si="141"/>
        <v>0</v>
      </c>
      <c r="BF868" s="103"/>
      <c r="BG868" s="104"/>
      <c r="BH868" s="6">
        <f t="shared" si="142"/>
        <v>0</v>
      </c>
      <c r="BI868" s="6">
        <f t="shared" si="143"/>
        <v>0</v>
      </c>
      <c r="BJ868" s="85">
        <f t="shared" si="145"/>
        <v>0</v>
      </c>
      <c r="BK868" s="85"/>
      <c r="BL868" s="85"/>
      <c r="BM868" s="85"/>
      <c r="BN868" s="86"/>
      <c r="BO868">
        <f t="shared" si="148"/>
        <v>0</v>
      </c>
      <c r="BQ868">
        <f t="shared" si="144"/>
        <v>0</v>
      </c>
    </row>
    <row r="869" spans="1:69" ht="15" hidden="1" customHeight="1" x14ac:dyDescent="0.2">
      <c r="A869" s="3"/>
      <c r="B869" s="73"/>
      <c r="C869" s="74"/>
      <c r="D869" s="74"/>
      <c r="E869" s="74"/>
      <c r="F869" s="31">
        <f t="shared" si="149"/>
        <v>0</v>
      </c>
      <c r="G869" s="13"/>
      <c r="H869" s="4"/>
      <c r="I869" s="97">
        <f>BABSIN!G869</f>
        <v>0</v>
      </c>
      <c r="J869" s="97"/>
      <c r="K869" s="97"/>
      <c r="L869" s="97"/>
      <c r="M869" s="97"/>
      <c r="N869" s="97"/>
      <c r="O869" s="97"/>
      <c r="P869" s="97"/>
      <c r="Q869" s="97"/>
      <c r="R869" s="97"/>
      <c r="S869" s="97"/>
      <c r="T869" s="97"/>
      <c r="U869" s="97"/>
      <c r="V869" s="97"/>
      <c r="W869" s="98">
        <f>BABSIN!U869</f>
        <v>0</v>
      </c>
      <c r="X869" s="98"/>
      <c r="Y869" s="98"/>
      <c r="Z869" s="68"/>
      <c r="AA869" s="68"/>
      <c r="AB869" s="68"/>
      <c r="AC869" s="68"/>
      <c r="AD869" s="81"/>
      <c r="AE869" s="81"/>
      <c r="AF869" s="81"/>
      <c r="AG869" s="81"/>
      <c r="AH869" s="81"/>
      <c r="AI869" s="81">
        <f t="shared" si="146"/>
        <v>0</v>
      </c>
      <c r="AJ869" s="81"/>
      <c r="AK869" s="81"/>
      <c r="AL869" s="81"/>
      <c r="AM869" s="81"/>
      <c r="AN869" s="81"/>
      <c r="AO869" s="77">
        <f>IF(BABSIN!X869=0,,BABSIN!X869)</f>
        <v>0</v>
      </c>
      <c r="AP869" s="77"/>
      <c r="AQ869" s="77"/>
      <c r="AR869" s="77"/>
      <c r="AS869" s="77"/>
      <c r="AT869" s="77"/>
      <c r="AU869" s="77">
        <f t="shared" si="147"/>
        <v>0</v>
      </c>
      <c r="AV869" s="77"/>
      <c r="AW869" s="77"/>
      <c r="AX869" s="77"/>
      <c r="AY869" s="77"/>
      <c r="AZ869" s="77"/>
      <c r="BA869" s="99">
        <f t="shared" si="140"/>
        <v>0</v>
      </c>
      <c r="BB869" s="100"/>
      <c r="BC869" s="100"/>
      <c r="BD869" s="101"/>
      <c r="BE869" s="102">
        <f t="shared" si="141"/>
        <v>0</v>
      </c>
      <c r="BF869" s="103"/>
      <c r="BG869" s="104"/>
      <c r="BH869" s="6">
        <f t="shared" si="142"/>
        <v>0</v>
      </c>
      <c r="BI869" s="6">
        <f t="shared" si="143"/>
        <v>0</v>
      </c>
      <c r="BJ869" s="85">
        <f t="shared" si="145"/>
        <v>0</v>
      </c>
      <c r="BK869" s="85"/>
      <c r="BL869" s="85"/>
      <c r="BM869" s="85"/>
      <c r="BN869" s="86"/>
      <c r="BO869">
        <f t="shared" si="148"/>
        <v>0</v>
      </c>
      <c r="BQ869">
        <f t="shared" si="144"/>
        <v>0</v>
      </c>
    </row>
    <row r="870" spans="1:69" ht="15" hidden="1" customHeight="1" x14ac:dyDescent="0.2">
      <c r="A870" s="3"/>
      <c r="B870" s="73"/>
      <c r="C870" s="74"/>
      <c r="D870" s="74"/>
      <c r="E870" s="74"/>
      <c r="F870" s="31">
        <f t="shared" si="149"/>
        <v>0</v>
      </c>
      <c r="G870" s="13"/>
      <c r="H870" s="4"/>
      <c r="I870" s="97">
        <f>BABSIN!G870</f>
        <v>0</v>
      </c>
      <c r="J870" s="97"/>
      <c r="K870" s="97"/>
      <c r="L870" s="97"/>
      <c r="M870" s="97"/>
      <c r="N870" s="97"/>
      <c r="O870" s="97"/>
      <c r="P870" s="97"/>
      <c r="Q870" s="97"/>
      <c r="R870" s="97"/>
      <c r="S870" s="97"/>
      <c r="T870" s="97"/>
      <c r="U870" s="97"/>
      <c r="V870" s="97"/>
      <c r="W870" s="98">
        <f>BABSIN!U870</f>
        <v>0</v>
      </c>
      <c r="X870" s="98"/>
      <c r="Y870" s="98"/>
      <c r="Z870" s="68"/>
      <c r="AA870" s="68"/>
      <c r="AB870" s="68"/>
      <c r="AC870" s="68"/>
      <c r="AD870" s="81"/>
      <c r="AE870" s="81"/>
      <c r="AF870" s="81"/>
      <c r="AG870" s="81"/>
      <c r="AH870" s="81"/>
      <c r="AI870" s="81">
        <f t="shared" si="146"/>
        <v>0</v>
      </c>
      <c r="AJ870" s="81"/>
      <c r="AK870" s="81"/>
      <c r="AL870" s="81"/>
      <c r="AM870" s="81"/>
      <c r="AN870" s="81"/>
      <c r="AO870" s="77">
        <f>IF(BABSIN!X870=0,,BABSIN!X870)</f>
        <v>0</v>
      </c>
      <c r="AP870" s="77"/>
      <c r="AQ870" s="77"/>
      <c r="AR870" s="77"/>
      <c r="AS870" s="77"/>
      <c r="AT870" s="77"/>
      <c r="AU870" s="77">
        <f t="shared" si="147"/>
        <v>0</v>
      </c>
      <c r="AV870" s="77"/>
      <c r="AW870" s="77"/>
      <c r="AX870" s="77"/>
      <c r="AY870" s="77"/>
      <c r="AZ870" s="77"/>
      <c r="BA870" s="99">
        <f t="shared" si="140"/>
        <v>0</v>
      </c>
      <c r="BB870" s="100"/>
      <c r="BC870" s="100"/>
      <c r="BD870" s="101"/>
      <c r="BE870" s="102">
        <f t="shared" si="141"/>
        <v>0</v>
      </c>
      <c r="BF870" s="103"/>
      <c r="BG870" s="104"/>
      <c r="BH870" s="6">
        <f t="shared" si="142"/>
        <v>0</v>
      </c>
      <c r="BI870" s="6">
        <f t="shared" si="143"/>
        <v>0</v>
      </c>
      <c r="BJ870" s="85">
        <f t="shared" si="145"/>
        <v>0</v>
      </c>
      <c r="BK870" s="85"/>
      <c r="BL870" s="85"/>
      <c r="BM870" s="85"/>
      <c r="BN870" s="86"/>
      <c r="BO870">
        <f t="shared" si="148"/>
        <v>0</v>
      </c>
      <c r="BQ870">
        <f t="shared" si="144"/>
        <v>0</v>
      </c>
    </row>
    <row r="871" spans="1:69" ht="15" hidden="1" customHeight="1" x14ac:dyDescent="0.2">
      <c r="A871" s="3"/>
      <c r="B871" s="73"/>
      <c r="C871" s="74"/>
      <c r="D871" s="74"/>
      <c r="E871" s="74"/>
      <c r="F871" s="31">
        <f t="shared" si="149"/>
        <v>0</v>
      </c>
      <c r="G871" s="13"/>
      <c r="H871" s="4"/>
      <c r="I871" s="97">
        <f>BABSIN!G871</f>
        <v>0</v>
      </c>
      <c r="J871" s="97"/>
      <c r="K871" s="97"/>
      <c r="L871" s="97"/>
      <c r="M871" s="97"/>
      <c r="N871" s="97"/>
      <c r="O871" s="97"/>
      <c r="P871" s="97"/>
      <c r="Q871" s="97"/>
      <c r="R871" s="97"/>
      <c r="S871" s="97"/>
      <c r="T871" s="97"/>
      <c r="U871" s="97"/>
      <c r="V871" s="97"/>
      <c r="W871" s="98">
        <f>BABSIN!U871</f>
        <v>0</v>
      </c>
      <c r="X871" s="98"/>
      <c r="Y871" s="98"/>
      <c r="Z871" s="68"/>
      <c r="AA871" s="68"/>
      <c r="AB871" s="68"/>
      <c r="AC871" s="68"/>
      <c r="AD871" s="81"/>
      <c r="AE871" s="81"/>
      <c r="AF871" s="81"/>
      <c r="AG871" s="81"/>
      <c r="AH871" s="81"/>
      <c r="AI871" s="81">
        <f t="shared" si="146"/>
        <v>0</v>
      </c>
      <c r="AJ871" s="81"/>
      <c r="AK871" s="81"/>
      <c r="AL871" s="81"/>
      <c r="AM871" s="81"/>
      <c r="AN871" s="81"/>
      <c r="AO871" s="77">
        <f>IF(BABSIN!X871=0,,BABSIN!X871)</f>
        <v>0</v>
      </c>
      <c r="AP871" s="77"/>
      <c r="AQ871" s="77"/>
      <c r="AR871" s="77"/>
      <c r="AS871" s="77"/>
      <c r="AT871" s="77"/>
      <c r="AU871" s="77">
        <f t="shared" si="147"/>
        <v>0</v>
      </c>
      <c r="AV871" s="77"/>
      <c r="AW871" s="77"/>
      <c r="AX871" s="77"/>
      <c r="AY871" s="77"/>
      <c r="AZ871" s="77"/>
      <c r="BA871" s="99">
        <f t="shared" si="140"/>
        <v>0</v>
      </c>
      <c r="BB871" s="100"/>
      <c r="BC871" s="100"/>
      <c r="BD871" s="101"/>
      <c r="BE871" s="102">
        <f t="shared" si="141"/>
        <v>0</v>
      </c>
      <c r="BF871" s="103"/>
      <c r="BG871" s="104"/>
      <c r="BH871" s="6">
        <f t="shared" si="142"/>
        <v>0</v>
      </c>
      <c r="BI871" s="6">
        <f t="shared" si="143"/>
        <v>0</v>
      </c>
      <c r="BJ871" s="85">
        <f t="shared" si="145"/>
        <v>0</v>
      </c>
      <c r="BK871" s="85"/>
      <c r="BL871" s="85"/>
      <c r="BM871" s="85"/>
      <c r="BN871" s="86"/>
      <c r="BO871">
        <f t="shared" si="148"/>
        <v>0</v>
      </c>
      <c r="BQ871">
        <f t="shared" si="144"/>
        <v>0</v>
      </c>
    </row>
    <row r="872" spans="1:69" ht="15" hidden="1" customHeight="1" x14ac:dyDescent="0.2">
      <c r="A872" s="3"/>
      <c r="B872" s="73"/>
      <c r="C872" s="74"/>
      <c r="D872" s="74"/>
      <c r="E872" s="74"/>
      <c r="F872" s="31">
        <f t="shared" si="149"/>
        <v>0</v>
      </c>
      <c r="G872" s="13"/>
      <c r="H872" s="4"/>
      <c r="I872" s="97">
        <f>BABSIN!G872</f>
        <v>0</v>
      </c>
      <c r="J872" s="97"/>
      <c r="K872" s="97"/>
      <c r="L872" s="97"/>
      <c r="M872" s="97"/>
      <c r="N872" s="97"/>
      <c r="O872" s="97"/>
      <c r="P872" s="97"/>
      <c r="Q872" s="97"/>
      <c r="R872" s="97"/>
      <c r="S872" s="97"/>
      <c r="T872" s="97"/>
      <c r="U872" s="97"/>
      <c r="V872" s="97"/>
      <c r="W872" s="98">
        <f>BABSIN!U872</f>
        <v>0</v>
      </c>
      <c r="X872" s="98"/>
      <c r="Y872" s="98"/>
      <c r="Z872" s="68"/>
      <c r="AA872" s="68"/>
      <c r="AB872" s="68"/>
      <c r="AC872" s="68"/>
      <c r="AD872" s="81"/>
      <c r="AE872" s="81"/>
      <c r="AF872" s="81"/>
      <c r="AG872" s="81"/>
      <c r="AH872" s="81"/>
      <c r="AI872" s="81">
        <f t="shared" si="146"/>
        <v>0</v>
      </c>
      <c r="AJ872" s="81"/>
      <c r="AK872" s="81"/>
      <c r="AL872" s="81"/>
      <c r="AM872" s="81"/>
      <c r="AN872" s="81"/>
      <c r="AO872" s="77">
        <f>IF(BABSIN!X872=0,,BABSIN!X872)</f>
        <v>0</v>
      </c>
      <c r="AP872" s="77"/>
      <c r="AQ872" s="77"/>
      <c r="AR872" s="77"/>
      <c r="AS872" s="77"/>
      <c r="AT872" s="77"/>
      <c r="AU872" s="77">
        <f t="shared" si="147"/>
        <v>0</v>
      </c>
      <c r="AV872" s="77"/>
      <c r="AW872" s="77"/>
      <c r="AX872" s="77"/>
      <c r="AY872" s="77"/>
      <c r="AZ872" s="77"/>
      <c r="BA872" s="99">
        <f t="shared" si="140"/>
        <v>0</v>
      </c>
      <c r="BB872" s="100"/>
      <c r="BC872" s="100"/>
      <c r="BD872" s="101"/>
      <c r="BE872" s="102">
        <f t="shared" si="141"/>
        <v>0</v>
      </c>
      <c r="BF872" s="103"/>
      <c r="BG872" s="104"/>
      <c r="BH872" s="6">
        <f t="shared" si="142"/>
        <v>0</v>
      </c>
      <c r="BI872" s="6">
        <f t="shared" si="143"/>
        <v>0</v>
      </c>
      <c r="BJ872" s="85">
        <f t="shared" si="145"/>
        <v>0</v>
      </c>
      <c r="BK872" s="85"/>
      <c r="BL872" s="85"/>
      <c r="BM872" s="85"/>
      <c r="BN872" s="86"/>
      <c r="BO872">
        <f t="shared" si="148"/>
        <v>0</v>
      </c>
      <c r="BQ872">
        <f t="shared" si="144"/>
        <v>0</v>
      </c>
    </row>
    <row r="873" spans="1:69" ht="15" hidden="1" customHeight="1" x14ac:dyDescent="0.2">
      <c r="A873" s="3"/>
      <c r="B873" s="73"/>
      <c r="C873" s="74"/>
      <c r="D873" s="74"/>
      <c r="E873" s="74"/>
      <c r="F873" s="31">
        <f t="shared" si="149"/>
        <v>0</v>
      </c>
      <c r="G873" s="13"/>
      <c r="H873" s="4"/>
      <c r="I873" s="97">
        <f>BABSIN!G873</f>
        <v>0</v>
      </c>
      <c r="J873" s="97"/>
      <c r="K873" s="97"/>
      <c r="L873" s="97"/>
      <c r="M873" s="97"/>
      <c r="N873" s="97"/>
      <c r="O873" s="97"/>
      <c r="P873" s="97"/>
      <c r="Q873" s="97"/>
      <c r="R873" s="97"/>
      <c r="S873" s="97"/>
      <c r="T873" s="97"/>
      <c r="U873" s="97"/>
      <c r="V873" s="97"/>
      <c r="W873" s="98">
        <f>BABSIN!U873</f>
        <v>0</v>
      </c>
      <c r="X873" s="98"/>
      <c r="Y873" s="98"/>
      <c r="Z873" s="68"/>
      <c r="AA873" s="68"/>
      <c r="AB873" s="68"/>
      <c r="AC873" s="68"/>
      <c r="AD873" s="81"/>
      <c r="AE873" s="81"/>
      <c r="AF873" s="81"/>
      <c r="AG873" s="81"/>
      <c r="AH873" s="81"/>
      <c r="AI873" s="81">
        <f t="shared" si="146"/>
        <v>0</v>
      </c>
      <c r="AJ873" s="81"/>
      <c r="AK873" s="81"/>
      <c r="AL873" s="81"/>
      <c r="AM873" s="81"/>
      <c r="AN873" s="81"/>
      <c r="AO873" s="77">
        <f>IF(BABSIN!X873=0,,BABSIN!X873)</f>
        <v>0</v>
      </c>
      <c r="AP873" s="77"/>
      <c r="AQ873" s="77"/>
      <c r="AR873" s="77"/>
      <c r="AS873" s="77"/>
      <c r="AT873" s="77"/>
      <c r="AU873" s="77">
        <f t="shared" si="147"/>
        <v>0</v>
      </c>
      <c r="AV873" s="77"/>
      <c r="AW873" s="77"/>
      <c r="AX873" s="77"/>
      <c r="AY873" s="77"/>
      <c r="AZ873" s="77"/>
      <c r="BA873" s="99">
        <f t="shared" si="140"/>
        <v>0</v>
      </c>
      <c r="BB873" s="100"/>
      <c r="BC873" s="100"/>
      <c r="BD873" s="101"/>
      <c r="BE873" s="102">
        <f t="shared" si="141"/>
        <v>0</v>
      </c>
      <c r="BF873" s="103"/>
      <c r="BG873" s="104"/>
      <c r="BH873" s="6">
        <f t="shared" si="142"/>
        <v>0</v>
      </c>
      <c r="BI873" s="6">
        <f t="shared" si="143"/>
        <v>0</v>
      </c>
      <c r="BJ873" s="85">
        <f t="shared" si="145"/>
        <v>0</v>
      </c>
      <c r="BK873" s="85"/>
      <c r="BL873" s="85"/>
      <c r="BM873" s="85"/>
      <c r="BN873" s="86"/>
      <c r="BO873">
        <f t="shared" si="148"/>
        <v>0</v>
      </c>
      <c r="BQ873">
        <f t="shared" si="144"/>
        <v>0</v>
      </c>
    </row>
    <row r="874" spans="1:69" ht="15" hidden="1" customHeight="1" x14ac:dyDescent="0.2">
      <c r="A874" s="3"/>
      <c r="B874" s="73"/>
      <c r="C874" s="74"/>
      <c r="D874" s="74"/>
      <c r="E874" s="74"/>
      <c r="F874" s="31">
        <f t="shared" si="149"/>
        <v>0</v>
      </c>
      <c r="G874" s="13"/>
      <c r="H874" s="4"/>
      <c r="I874" s="97">
        <f>BABSIN!G874</f>
        <v>0</v>
      </c>
      <c r="J874" s="97"/>
      <c r="K874" s="97"/>
      <c r="L874" s="97"/>
      <c r="M874" s="97"/>
      <c r="N874" s="97"/>
      <c r="O874" s="97"/>
      <c r="P874" s="97"/>
      <c r="Q874" s="97"/>
      <c r="R874" s="97"/>
      <c r="S874" s="97"/>
      <c r="T874" s="97"/>
      <c r="U874" s="97"/>
      <c r="V874" s="97"/>
      <c r="W874" s="98">
        <f>BABSIN!U874</f>
        <v>0</v>
      </c>
      <c r="X874" s="98"/>
      <c r="Y874" s="98"/>
      <c r="Z874" s="68"/>
      <c r="AA874" s="68"/>
      <c r="AB874" s="68"/>
      <c r="AC874" s="68"/>
      <c r="AD874" s="81"/>
      <c r="AE874" s="81"/>
      <c r="AF874" s="81"/>
      <c r="AG874" s="81"/>
      <c r="AH874" s="81"/>
      <c r="AI874" s="81">
        <f t="shared" si="146"/>
        <v>0</v>
      </c>
      <c r="AJ874" s="81"/>
      <c r="AK874" s="81"/>
      <c r="AL874" s="81"/>
      <c r="AM874" s="81"/>
      <c r="AN874" s="81"/>
      <c r="AO874" s="77">
        <f>IF(BABSIN!X874=0,,BABSIN!X874)</f>
        <v>0</v>
      </c>
      <c r="AP874" s="77"/>
      <c r="AQ874" s="77"/>
      <c r="AR874" s="77"/>
      <c r="AS874" s="77"/>
      <c r="AT874" s="77"/>
      <c r="AU874" s="77">
        <f t="shared" si="147"/>
        <v>0</v>
      </c>
      <c r="AV874" s="77"/>
      <c r="AW874" s="77"/>
      <c r="AX874" s="77"/>
      <c r="AY874" s="77"/>
      <c r="AZ874" s="77"/>
      <c r="BA874" s="99">
        <f t="shared" si="140"/>
        <v>0</v>
      </c>
      <c r="BB874" s="100"/>
      <c r="BC874" s="100"/>
      <c r="BD874" s="101"/>
      <c r="BE874" s="102">
        <f t="shared" si="141"/>
        <v>0</v>
      </c>
      <c r="BF874" s="103"/>
      <c r="BG874" s="104"/>
      <c r="BH874" s="6">
        <f t="shared" si="142"/>
        <v>0</v>
      </c>
      <c r="BI874" s="6">
        <f t="shared" si="143"/>
        <v>0</v>
      </c>
      <c r="BJ874" s="85">
        <f t="shared" si="145"/>
        <v>0</v>
      </c>
      <c r="BK874" s="85"/>
      <c r="BL874" s="85"/>
      <c r="BM874" s="85"/>
      <c r="BN874" s="86"/>
      <c r="BO874">
        <f t="shared" si="148"/>
        <v>0</v>
      </c>
      <c r="BQ874">
        <f t="shared" si="144"/>
        <v>0</v>
      </c>
    </row>
    <row r="875" spans="1:69" ht="15" hidden="1" customHeight="1" x14ac:dyDescent="0.2">
      <c r="A875" s="3"/>
      <c r="B875" s="73"/>
      <c r="C875" s="74"/>
      <c r="D875" s="74"/>
      <c r="E875" s="74"/>
      <c r="F875" s="31">
        <f t="shared" si="149"/>
        <v>0</v>
      </c>
      <c r="G875" s="13"/>
      <c r="H875" s="4"/>
      <c r="I875" s="97">
        <f>BABSIN!G875</f>
        <v>0</v>
      </c>
      <c r="J875" s="97"/>
      <c r="K875" s="97"/>
      <c r="L875" s="97"/>
      <c r="M875" s="97"/>
      <c r="N875" s="97"/>
      <c r="O875" s="97"/>
      <c r="P875" s="97"/>
      <c r="Q875" s="97"/>
      <c r="R875" s="97"/>
      <c r="S875" s="97"/>
      <c r="T875" s="97"/>
      <c r="U875" s="97"/>
      <c r="V875" s="97"/>
      <c r="W875" s="98">
        <f>BABSIN!U875</f>
        <v>0</v>
      </c>
      <c r="X875" s="98"/>
      <c r="Y875" s="98"/>
      <c r="Z875" s="68"/>
      <c r="AA875" s="68"/>
      <c r="AB875" s="68"/>
      <c r="AC875" s="68"/>
      <c r="AD875" s="81"/>
      <c r="AE875" s="81"/>
      <c r="AF875" s="81"/>
      <c r="AG875" s="81"/>
      <c r="AH875" s="81"/>
      <c r="AI875" s="81">
        <f t="shared" si="146"/>
        <v>0</v>
      </c>
      <c r="AJ875" s="81"/>
      <c r="AK875" s="81"/>
      <c r="AL875" s="81"/>
      <c r="AM875" s="81"/>
      <c r="AN875" s="81"/>
      <c r="AO875" s="77">
        <f>IF(BABSIN!X875=0,,BABSIN!X875)</f>
        <v>0</v>
      </c>
      <c r="AP875" s="77"/>
      <c r="AQ875" s="77"/>
      <c r="AR875" s="77"/>
      <c r="AS875" s="77"/>
      <c r="AT875" s="77"/>
      <c r="AU875" s="77">
        <f t="shared" si="147"/>
        <v>0</v>
      </c>
      <c r="AV875" s="77"/>
      <c r="AW875" s="77"/>
      <c r="AX875" s="77"/>
      <c r="AY875" s="77"/>
      <c r="AZ875" s="77"/>
      <c r="BA875" s="99">
        <f t="shared" si="140"/>
        <v>0</v>
      </c>
      <c r="BB875" s="100"/>
      <c r="BC875" s="100"/>
      <c r="BD875" s="101"/>
      <c r="BE875" s="102">
        <f t="shared" si="141"/>
        <v>0</v>
      </c>
      <c r="BF875" s="103"/>
      <c r="BG875" s="104"/>
      <c r="BH875" s="6">
        <f t="shared" si="142"/>
        <v>0</v>
      </c>
      <c r="BI875" s="6">
        <f t="shared" si="143"/>
        <v>0</v>
      </c>
      <c r="BJ875" s="85">
        <f t="shared" si="145"/>
        <v>0</v>
      </c>
      <c r="BK875" s="85"/>
      <c r="BL875" s="85"/>
      <c r="BM875" s="85"/>
      <c r="BN875" s="86"/>
      <c r="BO875">
        <f t="shared" si="148"/>
        <v>0</v>
      </c>
      <c r="BQ875">
        <f t="shared" si="144"/>
        <v>0</v>
      </c>
    </row>
    <row r="876" spans="1:69" ht="15" hidden="1" customHeight="1" x14ac:dyDescent="0.2">
      <c r="A876" s="3"/>
      <c r="B876" s="73"/>
      <c r="C876" s="74"/>
      <c r="D876" s="74"/>
      <c r="E876" s="74"/>
      <c r="F876" s="31">
        <f t="shared" si="149"/>
        <v>0</v>
      </c>
      <c r="G876" s="13"/>
      <c r="H876" s="4"/>
      <c r="I876" s="97">
        <f>BABSIN!G876</f>
        <v>0</v>
      </c>
      <c r="J876" s="97"/>
      <c r="K876" s="97"/>
      <c r="L876" s="97"/>
      <c r="M876" s="97"/>
      <c r="N876" s="97"/>
      <c r="O876" s="97"/>
      <c r="P876" s="97"/>
      <c r="Q876" s="97"/>
      <c r="R876" s="97"/>
      <c r="S876" s="97"/>
      <c r="T876" s="97"/>
      <c r="U876" s="97"/>
      <c r="V876" s="97"/>
      <c r="W876" s="98">
        <f>BABSIN!U876</f>
        <v>0</v>
      </c>
      <c r="X876" s="98"/>
      <c r="Y876" s="98"/>
      <c r="Z876" s="68"/>
      <c r="AA876" s="68"/>
      <c r="AB876" s="68"/>
      <c r="AC876" s="68"/>
      <c r="AD876" s="81"/>
      <c r="AE876" s="81"/>
      <c r="AF876" s="81"/>
      <c r="AG876" s="81"/>
      <c r="AH876" s="81"/>
      <c r="AI876" s="81">
        <f t="shared" si="146"/>
        <v>0</v>
      </c>
      <c r="AJ876" s="81"/>
      <c r="AK876" s="81"/>
      <c r="AL876" s="81"/>
      <c r="AM876" s="81"/>
      <c r="AN876" s="81"/>
      <c r="AO876" s="77">
        <f>IF(BABSIN!X876=0,,BABSIN!X876)</f>
        <v>0</v>
      </c>
      <c r="AP876" s="77"/>
      <c r="AQ876" s="77"/>
      <c r="AR876" s="77"/>
      <c r="AS876" s="77"/>
      <c r="AT876" s="77"/>
      <c r="AU876" s="77">
        <f t="shared" si="147"/>
        <v>0</v>
      </c>
      <c r="AV876" s="77"/>
      <c r="AW876" s="77"/>
      <c r="AX876" s="77"/>
      <c r="AY876" s="77"/>
      <c r="AZ876" s="77"/>
      <c r="BA876" s="99">
        <f t="shared" ref="BA876:BA939" si="150">IF($A876="T",,IF(AND(AU876&lt;&gt;0,AD876&lt;=AU876),"OK",IF(AU876&lt;&gt;0,"NÃO",)))</f>
        <v>0</v>
      </c>
      <c r="BB876" s="100"/>
      <c r="BC876" s="100"/>
      <c r="BD876" s="101"/>
      <c r="BE876" s="102">
        <f t="shared" ref="BE876:BE939" si="151">IF($A876="T",,IF(AND(AU876&lt;&gt;0,AD876&lt;=AU876),(AU876-AD876)/AU876,IF(AU876&lt;&gt;0,(AD876-AU876)/AU876,)))</f>
        <v>0</v>
      </c>
      <c r="BF876" s="103"/>
      <c r="BG876" s="104"/>
      <c r="BH876" s="6">
        <f t="shared" ref="BH876:BH939" si="152">IF($A876="T",,IF(AND(AU876&lt;&gt;0,AD876=AU876),"►",IF(AND(AU876&lt;&gt;0,AD876&lt;=AU876),"▼",IF(AU876&lt;&gt;0,"▲",))))</f>
        <v>0</v>
      </c>
      <c r="BI876" s="6">
        <f t="shared" si="143"/>
        <v>0</v>
      </c>
      <c r="BJ876" s="85">
        <f t="shared" si="145"/>
        <v>0</v>
      </c>
      <c r="BK876" s="85"/>
      <c r="BL876" s="85"/>
      <c r="BM876" s="85"/>
      <c r="BN876" s="86"/>
      <c r="BO876">
        <f t="shared" si="148"/>
        <v>0</v>
      </c>
      <c r="BQ876">
        <f t="shared" si="144"/>
        <v>0</v>
      </c>
    </row>
    <row r="877" spans="1:69" ht="15" hidden="1" customHeight="1" x14ac:dyDescent="0.2">
      <c r="A877" s="3"/>
      <c r="B877" s="73"/>
      <c r="C877" s="74"/>
      <c r="D877" s="74"/>
      <c r="E877" s="74"/>
      <c r="F877" s="31">
        <f t="shared" si="149"/>
        <v>0</v>
      </c>
      <c r="G877" s="13"/>
      <c r="H877" s="4"/>
      <c r="I877" s="97">
        <f>BABSIN!G877</f>
        <v>0</v>
      </c>
      <c r="J877" s="97"/>
      <c r="K877" s="97"/>
      <c r="L877" s="97"/>
      <c r="M877" s="97"/>
      <c r="N877" s="97"/>
      <c r="O877" s="97"/>
      <c r="P877" s="97"/>
      <c r="Q877" s="97"/>
      <c r="R877" s="97"/>
      <c r="S877" s="97"/>
      <c r="T877" s="97"/>
      <c r="U877" s="97"/>
      <c r="V877" s="97"/>
      <c r="W877" s="98">
        <f>BABSIN!U877</f>
        <v>0</v>
      </c>
      <c r="X877" s="98"/>
      <c r="Y877" s="98"/>
      <c r="Z877" s="68"/>
      <c r="AA877" s="68"/>
      <c r="AB877" s="68"/>
      <c r="AC877" s="68"/>
      <c r="AD877" s="81"/>
      <c r="AE877" s="81"/>
      <c r="AF877" s="81"/>
      <c r="AG877" s="81"/>
      <c r="AH877" s="81"/>
      <c r="AI877" s="81">
        <f t="shared" si="146"/>
        <v>0</v>
      </c>
      <c r="AJ877" s="81"/>
      <c r="AK877" s="81"/>
      <c r="AL877" s="81"/>
      <c r="AM877" s="81"/>
      <c r="AN877" s="81"/>
      <c r="AO877" s="77">
        <f>IF(BABSIN!X877=0,,BABSIN!X877)</f>
        <v>0</v>
      </c>
      <c r="AP877" s="77"/>
      <c r="AQ877" s="77"/>
      <c r="AR877" s="77"/>
      <c r="AS877" s="77"/>
      <c r="AT877" s="77"/>
      <c r="AU877" s="77">
        <f t="shared" si="147"/>
        <v>0</v>
      </c>
      <c r="AV877" s="77"/>
      <c r="AW877" s="77"/>
      <c r="AX877" s="77"/>
      <c r="AY877" s="77"/>
      <c r="AZ877" s="77"/>
      <c r="BA877" s="99">
        <f t="shared" si="150"/>
        <v>0</v>
      </c>
      <c r="BB877" s="100"/>
      <c r="BC877" s="100"/>
      <c r="BD877" s="101"/>
      <c r="BE877" s="102">
        <f t="shared" si="151"/>
        <v>0</v>
      </c>
      <c r="BF877" s="103"/>
      <c r="BG877" s="104"/>
      <c r="BH877" s="6">
        <f t="shared" si="152"/>
        <v>0</v>
      </c>
      <c r="BI877" s="6">
        <f t="shared" si="143"/>
        <v>0</v>
      </c>
      <c r="BJ877" s="85">
        <f t="shared" si="145"/>
        <v>0</v>
      </c>
      <c r="BK877" s="85"/>
      <c r="BL877" s="85"/>
      <c r="BM877" s="85"/>
      <c r="BN877" s="86"/>
      <c r="BO877">
        <f t="shared" si="148"/>
        <v>0</v>
      </c>
      <c r="BQ877">
        <f t="shared" si="144"/>
        <v>0</v>
      </c>
    </row>
    <row r="878" spans="1:69" ht="15" hidden="1" customHeight="1" x14ac:dyDescent="0.2">
      <c r="A878" s="3"/>
      <c r="B878" s="73"/>
      <c r="C878" s="74"/>
      <c r="D878" s="74"/>
      <c r="E878" s="74"/>
      <c r="F878" s="31">
        <f t="shared" si="149"/>
        <v>0</v>
      </c>
      <c r="G878" s="13"/>
      <c r="H878" s="4"/>
      <c r="I878" s="97">
        <f>BABSIN!G878</f>
        <v>0</v>
      </c>
      <c r="J878" s="97"/>
      <c r="K878" s="97"/>
      <c r="L878" s="97"/>
      <c r="M878" s="97"/>
      <c r="N878" s="97"/>
      <c r="O878" s="97"/>
      <c r="P878" s="97"/>
      <c r="Q878" s="97"/>
      <c r="R878" s="97"/>
      <c r="S878" s="97"/>
      <c r="T878" s="97"/>
      <c r="U878" s="97"/>
      <c r="V878" s="97"/>
      <c r="W878" s="98">
        <f>BABSIN!U878</f>
        <v>0</v>
      </c>
      <c r="X878" s="98"/>
      <c r="Y878" s="98"/>
      <c r="Z878" s="68"/>
      <c r="AA878" s="68"/>
      <c r="AB878" s="68"/>
      <c r="AC878" s="68"/>
      <c r="AD878" s="81"/>
      <c r="AE878" s="81"/>
      <c r="AF878" s="81"/>
      <c r="AG878" s="81"/>
      <c r="AH878" s="81"/>
      <c r="AI878" s="81">
        <f t="shared" si="146"/>
        <v>0</v>
      </c>
      <c r="AJ878" s="81"/>
      <c r="AK878" s="81"/>
      <c r="AL878" s="81"/>
      <c r="AM878" s="81"/>
      <c r="AN878" s="81"/>
      <c r="AO878" s="77">
        <f>IF(BABSIN!X878=0,,BABSIN!X878)</f>
        <v>0</v>
      </c>
      <c r="AP878" s="77"/>
      <c r="AQ878" s="77"/>
      <c r="AR878" s="77"/>
      <c r="AS878" s="77"/>
      <c r="AT878" s="77"/>
      <c r="AU878" s="77">
        <f t="shared" si="147"/>
        <v>0</v>
      </c>
      <c r="AV878" s="77"/>
      <c r="AW878" s="77"/>
      <c r="AX878" s="77"/>
      <c r="AY878" s="77"/>
      <c r="AZ878" s="77"/>
      <c r="BA878" s="99">
        <f t="shared" si="150"/>
        <v>0</v>
      </c>
      <c r="BB878" s="100"/>
      <c r="BC878" s="100"/>
      <c r="BD878" s="101"/>
      <c r="BE878" s="102">
        <f t="shared" si="151"/>
        <v>0</v>
      </c>
      <c r="BF878" s="103"/>
      <c r="BG878" s="104"/>
      <c r="BH878" s="6">
        <f t="shared" si="152"/>
        <v>0</v>
      </c>
      <c r="BI878" s="6">
        <f t="shared" si="143"/>
        <v>0</v>
      </c>
      <c r="BJ878" s="85">
        <f t="shared" si="145"/>
        <v>0</v>
      </c>
      <c r="BK878" s="85"/>
      <c r="BL878" s="85"/>
      <c r="BM878" s="85"/>
      <c r="BN878" s="86"/>
      <c r="BO878">
        <f t="shared" si="148"/>
        <v>0</v>
      </c>
      <c r="BQ878">
        <f t="shared" si="144"/>
        <v>0</v>
      </c>
    </row>
    <row r="879" spans="1:69" ht="15" hidden="1" customHeight="1" x14ac:dyDescent="0.2">
      <c r="A879" s="3"/>
      <c r="B879" s="73"/>
      <c r="C879" s="74"/>
      <c r="D879" s="74"/>
      <c r="E879" s="74"/>
      <c r="F879" s="31">
        <f t="shared" si="149"/>
        <v>0</v>
      </c>
      <c r="G879" s="13"/>
      <c r="H879" s="4"/>
      <c r="I879" s="97">
        <f>BABSIN!G879</f>
        <v>0</v>
      </c>
      <c r="J879" s="97"/>
      <c r="K879" s="97"/>
      <c r="L879" s="97"/>
      <c r="M879" s="97"/>
      <c r="N879" s="97"/>
      <c r="O879" s="97"/>
      <c r="P879" s="97"/>
      <c r="Q879" s="97"/>
      <c r="R879" s="97"/>
      <c r="S879" s="97"/>
      <c r="T879" s="97"/>
      <c r="U879" s="97"/>
      <c r="V879" s="97"/>
      <c r="W879" s="98">
        <f>BABSIN!U879</f>
        <v>0</v>
      </c>
      <c r="X879" s="98"/>
      <c r="Y879" s="98"/>
      <c r="Z879" s="68"/>
      <c r="AA879" s="68"/>
      <c r="AB879" s="68"/>
      <c r="AC879" s="68"/>
      <c r="AD879" s="81"/>
      <c r="AE879" s="81"/>
      <c r="AF879" s="81"/>
      <c r="AG879" s="81"/>
      <c r="AH879" s="81"/>
      <c r="AI879" s="81">
        <f t="shared" si="146"/>
        <v>0</v>
      </c>
      <c r="AJ879" s="81"/>
      <c r="AK879" s="81"/>
      <c r="AL879" s="81"/>
      <c r="AM879" s="81"/>
      <c r="AN879" s="81"/>
      <c r="AO879" s="77">
        <f>IF(BABSIN!X879=0,,BABSIN!X879)</f>
        <v>0</v>
      </c>
      <c r="AP879" s="77"/>
      <c r="AQ879" s="77"/>
      <c r="AR879" s="77"/>
      <c r="AS879" s="77"/>
      <c r="AT879" s="77"/>
      <c r="AU879" s="77">
        <f t="shared" si="147"/>
        <v>0</v>
      </c>
      <c r="AV879" s="77"/>
      <c r="AW879" s="77"/>
      <c r="AX879" s="77"/>
      <c r="AY879" s="77"/>
      <c r="AZ879" s="77"/>
      <c r="BA879" s="99">
        <f t="shared" si="150"/>
        <v>0</v>
      </c>
      <c r="BB879" s="100"/>
      <c r="BC879" s="100"/>
      <c r="BD879" s="101"/>
      <c r="BE879" s="102">
        <f t="shared" si="151"/>
        <v>0</v>
      </c>
      <c r="BF879" s="103"/>
      <c r="BG879" s="104"/>
      <c r="BH879" s="6">
        <f t="shared" si="152"/>
        <v>0</v>
      </c>
      <c r="BI879" s="6">
        <f t="shared" si="143"/>
        <v>0</v>
      </c>
      <c r="BJ879" s="85">
        <f t="shared" si="145"/>
        <v>0</v>
      </c>
      <c r="BK879" s="85"/>
      <c r="BL879" s="85"/>
      <c r="BM879" s="85"/>
      <c r="BN879" s="86"/>
      <c r="BO879">
        <f t="shared" si="148"/>
        <v>0</v>
      </c>
      <c r="BQ879">
        <f t="shared" si="144"/>
        <v>0</v>
      </c>
    </row>
    <row r="880" spans="1:69" ht="15" hidden="1" customHeight="1" x14ac:dyDescent="0.2">
      <c r="A880" s="3"/>
      <c r="B880" s="73"/>
      <c r="C880" s="74"/>
      <c r="D880" s="74"/>
      <c r="E880" s="74"/>
      <c r="F880" s="31">
        <f t="shared" si="149"/>
        <v>0</v>
      </c>
      <c r="G880" s="13"/>
      <c r="H880" s="4"/>
      <c r="I880" s="97">
        <f>BABSIN!G880</f>
        <v>0</v>
      </c>
      <c r="J880" s="97"/>
      <c r="K880" s="97"/>
      <c r="L880" s="97"/>
      <c r="M880" s="97"/>
      <c r="N880" s="97"/>
      <c r="O880" s="97"/>
      <c r="P880" s="97"/>
      <c r="Q880" s="97"/>
      <c r="R880" s="97"/>
      <c r="S880" s="97"/>
      <c r="T880" s="97"/>
      <c r="U880" s="97"/>
      <c r="V880" s="97"/>
      <c r="W880" s="98">
        <f>BABSIN!U880</f>
        <v>0</v>
      </c>
      <c r="X880" s="98"/>
      <c r="Y880" s="98"/>
      <c r="Z880" s="68"/>
      <c r="AA880" s="68"/>
      <c r="AB880" s="68"/>
      <c r="AC880" s="68"/>
      <c r="AD880" s="81"/>
      <c r="AE880" s="81"/>
      <c r="AF880" s="81"/>
      <c r="AG880" s="81"/>
      <c r="AH880" s="81"/>
      <c r="AI880" s="81">
        <f t="shared" si="146"/>
        <v>0</v>
      </c>
      <c r="AJ880" s="81"/>
      <c r="AK880" s="81"/>
      <c r="AL880" s="81"/>
      <c r="AM880" s="81"/>
      <c r="AN880" s="81"/>
      <c r="AO880" s="77">
        <f>IF(BABSIN!X880=0,,BABSIN!X880)</f>
        <v>0</v>
      </c>
      <c r="AP880" s="77"/>
      <c r="AQ880" s="77"/>
      <c r="AR880" s="77"/>
      <c r="AS880" s="77"/>
      <c r="AT880" s="77"/>
      <c r="AU880" s="77">
        <f t="shared" si="147"/>
        <v>0</v>
      </c>
      <c r="AV880" s="77"/>
      <c r="AW880" s="77"/>
      <c r="AX880" s="77"/>
      <c r="AY880" s="77"/>
      <c r="AZ880" s="77"/>
      <c r="BA880" s="99">
        <f t="shared" si="150"/>
        <v>0</v>
      </c>
      <c r="BB880" s="100"/>
      <c r="BC880" s="100"/>
      <c r="BD880" s="101"/>
      <c r="BE880" s="102">
        <f t="shared" si="151"/>
        <v>0</v>
      </c>
      <c r="BF880" s="103"/>
      <c r="BG880" s="104"/>
      <c r="BH880" s="6">
        <f t="shared" si="152"/>
        <v>0</v>
      </c>
      <c r="BI880" s="6">
        <f t="shared" si="143"/>
        <v>0</v>
      </c>
      <c r="BJ880" s="85">
        <f t="shared" si="145"/>
        <v>0</v>
      </c>
      <c r="BK880" s="85"/>
      <c r="BL880" s="85"/>
      <c r="BM880" s="85"/>
      <c r="BN880" s="86"/>
      <c r="BO880">
        <f t="shared" si="148"/>
        <v>0</v>
      </c>
      <c r="BQ880">
        <f t="shared" si="144"/>
        <v>0</v>
      </c>
    </row>
    <row r="881" spans="1:69" ht="15" hidden="1" customHeight="1" x14ac:dyDescent="0.2">
      <c r="A881" s="3"/>
      <c r="B881" s="73"/>
      <c r="C881" s="74"/>
      <c r="D881" s="74"/>
      <c r="E881" s="74"/>
      <c r="F881" s="31">
        <f t="shared" si="149"/>
        <v>0</v>
      </c>
      <c r="G881" s="13"/>
      <c r="H881" s="4"/>
      <c r="I881" s="97">
        <f>BABSIN!G881</f>
        <v>0</v>
      </c>
      <c r="J881" s="97"/>
      <c r="K881" s="97"/>
      <c r="L881" s="97"/>
      <c r="M881" s="97"/>
      <c r="N881" s="97"/>
      <c r="O881" s="97"/>
      <c r="P881" s="97"/>
      <c r="Q881" s="97"/>
      <c r="R881" s="97"/>
      <c r="S881" s="97"/>
      <c r="T881" s="97"/>
      <c r="U881" s="97"/>
      <c r="V881" s="97"/>
      <c r="W881" s="98">
        <f>BABSIN!U881</f>
        <v>0</v>
      </c>
      <c r="X881" s="98"/>
      <c r="Y881" s="98"/>
      <c r="Z881" s="68"/>
      <c r="AA881" s="68"/>
      <c r="AB881" s="68"/>
      <c r="AC881" s="68"/>
      <c r="AD881" s="81"/>
      <c r="AE881" s="81"/>
      <c r="AF881" s="81"/>
      <c r="AG881" s="81"/>
      <c r="AH881" s="81"/>
      <c r="AI881" s="81">
        <f t="shared" si="146"/>
        <v>0</v>
      </c>
      <c r="AJ881" s="81"/>
      <c r="AK881" s="81"/>
      <c r="AL881" s="81"/>
      <c r="AM881" s="81"/>
      <c r="AN881" s="81"/>
      <c r="AO881" s="77">
        <f>IF(BABSIN!X881=0,,BABSIN!X881)</f>
        <v>0</v>
      </c>
      <c r="AP881" s="77"/>
      <c r="AQ881" s="77"/>
      <c r="AR881" s="77"/>
      <c r="AS881" s="77"/>
      <c r="AT881" s="77"/>
      <c r="AU881" s="77">
        <f t="shared" si="147"/>
        <v>0</v>
      </c>
      <c r="AV881" s="77"/>
      <c r="AW881" s="77"/>
      <c r="AX881" s="77"/>
      <c r="AY881" s="77"/>
      <c r="AZ881" s="77"/>
      <c r="BA881" s="99">
        <f t="shared" si="150"/>
        <v>0</v>
      </c>
      <c r="BB881" s="100"/>
      <c r="BC881" s="100"/>
      <c r="BD881" s="101"/>
      <c r="BE881" s="102">
        <f t="shared" si="151"/>
        <v>0</v>
      </c>
      <c r="BF881" s="103"/>
      <c r="BG881" s="104"/>
      <c r="BH881" s="6">
        <f t="shared" si="152"/>
        <v>0</v>
      </c>
      <c r="BI881" s="6">
        <f t="shared" si="143"/>
        <v>0</v>
      </c>
      <c r="BJ881" s="85">
        <f t="shared" si="145"/>
        <v>0</v>
      </c>
      <c r="BK881" s="85"/>
      <c r="BL881" s="85"/>
      <c r="BM881" s="85"/>
      <c r="BN881" s="86"/>
      <c r="BO881">
        <f t="shared" si="148"/>
        <v>0</v>
      </c>
      <c r="BQ881">
        <f t="shared" si="144"/>
        <v>0</v>
      </c>
    </row>
    <row r="882" spans="1:69" ht="15" hidden="1" customHeight="1" x14ac:dyDescent="0.2">
      <c r="A882" s="3"/>
      <c r="B882" s="73"/>
      <c r="C882" s="74"/>
      <c r="D882" s="74"/>
      <c r="E882" s="74"/>
      <c r="F882" s="31">
        <f t="shared" si="149"/>
        <v>0</v>
      </c>
      <c r="G882" s="13"/>
      <c r="H882" s="4"/>
      <c r="I882" s="97">
        <f>BABSIN!G882</f>
        <v>0</v>
      </c>
      <c r="J882" s="97"/>
      <c r="K882" s="97"/>
      <c r="L882" s="97"/>
      <c r="M882" s="97"/>
      <c r="N882" s="97"/>
      <c r="O882" s="97"/>
      <c r="P882" s="97"/>
      <c r="Q882" s="97"/>
      <c r="R882" s="97"/>
      <c r="S882" s="97"/>
      <c r="T882" s="97"/>
      <c r="U882" s="97"/>
      <c r="V882" s="97"/>
      <c r="W882" s="98">
        <f>BABSIN!U882</f>
        <v>0</v>
      </c>
      <c r="X882" s="98"/>
      <c r="Y882" s="98"/>
      <c r="Z882" s="68"/>
      <c r="AA882" s="68"/>
      <c r="AB882" s="68"/>
      <c r="AC882" s="68"/>
      <c r="AD882" s="81"/>
      <c r="AE882" s="81"/>
      <c r="AF882" s="81"/>
      <c r="AG882" s="81"/>
      <c r="AH882" s="81"/>
      <c r="AI882" s="81">
        <f t="shared" si="146"/>
        <v>0</v>
      </c>
      <c r="AJ882" s="81"/>
      <c r="AK882" s="81"/>
      <c r="AL882" s="81"/>
      <c r="AM882" s="81"/>
      <c r="AN882" s="81"/>
      <c r="AO882" s="77">
        <f>IF(BABSIN!X882=0,,BABSIN!X882)</f>
        <v>0</v>
      </c>
      <c r="AP882" s="77"/>
      <c r="AQ882" s="77"/>
      <c r="AR882" s="77"/>
      <c r="AS882" s="77"/>
      <c r="AT882" s="77"/>
      <c r="AU882" s="77">
        <f t="shared" si="147"/>
        <v>0</v>
      </c>
      <c r="AV882" s="77"/>
      <c r="AW882" s="77"/>
      <c r="AX882" s="77"/>
      <c r="AY882" s="77"/>
      <c r="AZ882" s="77"/>
      <c r="BA882" s="99">
        <f t="shared" si="150"/>
        <v>0</v>
      </c>
      <c r="BB882" s="100"/>
      <c r="BC882" s="100"/>
      <c r="BD882" s="101"/>
      <c r="BE882" s="102">
        <f t="shared" si="151"/>
        <v>0</v>
      </c>
      <c r="BF882" s="103"/>
      <c r="BG882" s="104"/>
      <c r="BH882" s="6">
        <f t="shared" si="152"/>
        <v>0</v>
      </c>
      <c r="BI882" s="6">
        <f t="shared" si="143"/>
        <v>0</v>
      </c>
      <c r="BJ882" s="85">
        <f t="shared" si="145"/>
        <v>0</v>
      </c>
      <c r="BK882" s="85"/>
      <c r="BL882" s="85"/>
      <c r="BM882" s="85"/>
      <c r="BN882" s="86"/>
      <c r="BO882">
        <f t="shared" si="148"/>
        <v>0</v>
      </c>
      <c r="BQ882">
        <f t="shared" si="144"/>
        <v>0</v>
      </c>
    </row>
    <row r="883" spans="1:69" ht="15" hidden="1" customHeight="1" x14ac:dyDescent="0.2">
      <c r="A883" s="3"/>
      <c r="B883" s="73"/>
      <c r="C883" s="74"/>
      <c r="D883" s="74"/>
      <c r="E883" s="74"/>
      <c r="F883" s="31">
        <f t="shared" si="149"/>
        <v>0</v>
      </c>
      <c r="G883" s="13"/>
      <c r="H883" s="4"/>
      <c r="I883" s="97">
        <f>BABSIN!G883</f>
        <v>0</v>
      </c>
      <c r="J883" s="97"/>
      <c r="K883" s="97"/>
      <c r="L883" s="97"/>
      <c r="M883" s="97"/>
      <c r="N883" s="97"/>
      <c r="O883" s="97"/>
      <c r="P883" s="97"/>
      <c r="Q883" s="97"/>
      <c r="R883" s="97"/>
      <c r="S883" s="97"/>
      <c r="T883" s="97"/>
      <c r="U883" s="97"/>
      <c r="V883" s="97"/>
      <c r="W883" s="98">
        <f>BABSIN!U883</f>
        <v>0</v>
      </c>
      <c r="X883" s="98"/>
      <c r="Y883" s="98"/>
      <c r="Z883" s="68"/>
      <c r="AA883" s="68"/>
      <c r="AB883" s="68"/>
      <c r="AC883" s="68"/>
      <c r="AD883" s="81"/>
      <c r="AE883" s="81"/>
      <c r="AF883" s="81"/>
      <c r="AG883" s="81"/>
      <c r="AH883" s="81"/>
      <c r="AI883" s="81">
        <f t="shared" si="146"/>
        <v>0</v>
      </c>
      <c r="AJ883" s="81"/>
      <c r="AK883" s="81"/>
      <c r="AL883" s="81"/>
      <c r="AM883" s="81"/>
      <c r="AN883" s="81"/>
      <c r="AO883" s="77">
        <f>IF(BABSIN!X883=0,,BABSIN!X883)</f>
        <v>0</v>
      </c>
      <c r="AP883" s="77"/>
      <c r="AQ883" s="77"/>
      <c r="AR883" s="77"/>
      <c r="AS883" s="77"/>
      <c r="AT883" s="77"/>
      <c r="AU883" s="77">
        <f t="shared" si="147"/>
        <v>0</v>
      </c>
      <c r="AV883" s="77"/>
      <c r="AW883" s="77"/>
      <c r="AX883" s="77"/>
      <c r="AY883" s="77"/>
      <c r="AZ883" s="77"/>
      <c r="BA883" s="99">
        <f t="shared" si="150"/>
        <v>0</v>
      </c>
      <c r="BB883" s="100"/>
      <c r="BC883" s="100"/>
      <c r="BD883" s="101"/>
      <c r="BE883" s="102">
        <f t="shared" si="151"/>
        <v>0</v>
      </c>
      <c r="BF883" s="103"/>
      <c r="BG883" s="104"/>
      <c r="BH883" s="6">
        <f t="shared" si="152"/>
        <v>0</v>
      </c>
      <c r="BI883" s="6">
        <f t="shared" si="143"/>
        <v>0</v>
      </c>
      <c r="BJ883" s="85">
        <f t="shared" si="145"/>
        <v>0</v>
      </c>
      <c r="BK883" s="85"/>
      <c r="BL883" s="85"/>
      <c r="BM883" s="85"/>
      <c r="BN883" s="86"/>
      <c r="BO883">
        <f t="shared" si="148"/>
        <v>0</v>
      </c>
      <c r="BQ883">
        <f t="shared" si="144"/>
        <v>0</v>
      </c>
    </row>
    <row r="884" spans="1:69" ht="15" hidden="1" customHeight="1" x14ac:dyDescent="0.2">
      <c r="A884" s="3"/>
      <c r="B884" s="73"/>
      <c r="C884" s="74"/>
      <c r="D884" s="74"/>
      <c r="E884" s="74"/>
      <c r="F884" s="31">
        <f t="shared" si="149"/>
        <v>0</v>
      </c>
      <c r="G884" s="13"/>
      <c r="H884" s="4"/>
      <c r="I884" s="97">
        <f>BABSIN!G884</f>
        <v>0</v>
      </c>
      <c r="J884" s="97"/>
      <c r="K884" s="97"/>
      <c r="L884" s="97"/>
      <c r="M884" s="97"/>
      <c r="N884" s="97"/>
      <c r="O884" s="97"/>
      <c r="P884" s="97"/>
      <c r="Q884" s="97"/>
      <c r="R884" s="97"/>
      <c r="S884" s="97"/>
      <c r="T884" s="97"/>
      <c r="U884" s="97"/>
      <c r="V884" s="97"/>
      <c r="W884" s="98">
        <f>BABSIN!U884</f>
        <v>0</v>
      </c>
      <c r="X884" s="98"/>
      <c r="Y884" s="98"/>
      <c r="Z884" s="68"/>
      <c r="AA884" s="68"/>
      <c r="AB884" s="68"/>
      <c r="AC884" s="68"/>
      <c r="AD884" s="81"/>
      <c r="AE884" s="81"/>
      <c r="AF884" s="81"/>
      <c r="AG884" s="81"/>
      <c r="AH884" s="81"/>
      <c r="AI884" s="81">
        <f t="shared" si="146"/>
        <v>0</v>
      </c>
      <c r="AJ884" s="81"/>
      <c r="AK884" s="81"/>
      <c r="AL884" s="81"/>
      <c r="AM884" s="81"/>
      <c r="AN884" s="81"/>
      <c r="AO884" s="77">
        <f>IF(BABSIN!X884=0,,BABSIN!X884)</f>
        <v>0</v>
      </c>
      <c r="AP884" s="77"/>
      <c r="AQ884" s="77"/>
      <c r="AR884" s="77"/>
      <c r="AS884" s="77"/>
      <c r="AT884" s="77"/>
      <c r="AU884" s="77">
        <f t="shared" si="147"/>
        <v>0</v>
      </c>
      <c r="AV884" s="77"/>
      <c r="AW884" s="77"/>
      <c r="AX884" s="77"/>
      <c r="AY884" s="77"/>
      <c r="AZ884" s="77"/>
      <c r="BA884" s="99">
        <f t="shared" si="150"/>
        <v>0</v>
      </c>
      <c r="BB884" s="100"/>
      <c r="BC884" s="100"/>
      <c r="BD884" s="101"/>
      <c r="BE884" s="102">
        <f t="shared" si="151"/>
        <v>0</v>
      </c>
      <c r="BF884" s="103"/>
      <c r="BG884" s="104"/>
      <c r="BH884" s="6">
        <f t="shared" si="152"/>
        <v>0</v>
      </c>
      <c r="BI884" s="6">
        <f t="shared" si="143"/>
        <v>0</v>
      </c>
      <c r="BJ884" s="85">
        <f t="shared" si="145"/>
        <v>0</v>
      </c>
      <c r="BK884" s="85"/>
      <c r="BL884" s="85"/>
      <c r="BM884" s="85"/>
      <c r="BN884" s="86"/>
      <c r="BO884">
        <f t="shared" si="148"/>
        <v>0</v>
      </c>
      <c r="BQ884">
        <f t="shared" si="144"/>
        <v>0</v>
      </c>
    </row>
    <row r="885" spans="1:69" ht="15" hidden="1" customHeight="1" x14ac:dyDescent="0.2">
      <c r="A885" s="3"/>
      <c r="B885" s="73"/>
      <c r="C885" s="74"/>
      <c r="D885" s="74"/>
      <c r="E885" s="74"/>
      <c r="F885" s="31">
        <f t="shared" si="149"/>
        <v>0</v>
      </c>
      <c r="G885" s="13"/>
      <c r="H885" s="4"/>
      <c r="I885" s="97">
        <f>BABSIN!G885</f>
        <v>0</v>
      </c>
      <c r="J885" s="97"/>
      <c r="K885" s="97"/>
      <c r="L885" s="97"/>
      <c r="M885" s="97"/>
      <c r="N885" s="97"/>
      <c r="O885" s="97"/>
      <c r="P885" s="97"/>
      <c r="Q885" s="97"/>
      <c r="R885" s="97"/>
      <c r="S885" s="97"/>
      <c r="T885" s="97"/>
      <c r="U885" s="97"/>
      <c r="V885" s="97"/>
      <c r="W885" s="98">
        <f>BABSIN!U885</f>
        <v>0</v>
      </c>
      <c r="X885" s="98"/>
      <c r="Y885" s="98"/>
      <c r="Z885" s="68"/>
      <c r="AA885" s="68"/>
      <c r="AB885" s="68"/>
      <c r="AC885" s="68"/>
      <c r="AD885" s="81"/>
      <c r="AE885" s="81"/>
      <c r="AF885" s="81"/>
      <c r="AG885" s="81"/>
      <c r="AH885" s="81"/>
      <c r="AI885" s="81">
        <f t="shared" si="146"/>
        <v>0</v>
      </c>
      <c r="AJ885" s="81"/>
      <c r="AK885" s="81"/>
      <c r="AL885" s="81"/>
      <c r="AM885" s="81"/>
      <c r="AN885" s="81"/>
      <c r="AO885" s="77">
        <f>IF(BABSIN!X885=0,,BABSIN!X885)</f>
        <v>0</v>
      </c>
      <c r="AP885" s="77"/>
      <c r="AQ885" s="77"/>
      <c r="AR885" s="77"/>
      <c r="AS885" s="77"/>
      <c r="AT885" s="77"/>
      <c r="AU885" s="77">
        <f t="shared" si="147"/>
        <v>0</v>
      </c>
      <c r="AV885" s="77"/>
      <c r="AW885" s="77"/>
      <c r="AX885" s="77"/>
      <c r="AY885" s="77"/>
      <c r="AZ885" s="77"/>
      <c r="BA885" s="99">
        <f t="shared" si="150"/>
        <v>0</v>
      </c>
      <c r="BB885" s="100"/>
      <c r="BC885" s="100"/>
      <c r="BD885" s="101"/>
      <c r="BE885" s="102">
        <f t="shared" si="151"/>
        <v>0</v>
      </c>
      <c r="BF885" s="103"/>
      <c r="BG885" s="104"/>
      <c r="BH885" s="6">
        <f t="shared" si="152"/>
        <v>0</v>
      </c>
      <c r="BI885" s="6">
        <f t="shared" si="143"/>
        <v>0</v>
      </c>
      <c r="BJ885" s="85">
        <f t="shared" si="145"/>
        <v>0</v>
      </c>
      <c r="BK885" s="85"/>
      <c r="BL885" s="85"/>
      <c r="BM885" s="85"/>
      <c r="BN885" s="86"/>
      <c r="BO885">
        <f t="shared" si="148"/>
        <v>0</v>
      </c>
      <c r="BQ885">
        <f t="shared" si="144"/>
        <v>0</v>
      </c>
    </row>
    <row r="886" spans="1:69" ht="15" hidden="1" customHeight="1" x14ac:dyDescent="0.2">
      <c r="A886" s="3"/>
      <c r="B886" s="73"/>
      <c r="C886" s="74"/>
      <c r="D886" s="74"/>
      <c r="E886" s="74"/>
      <c r="F886" s="31">
        <f t="shared" si="149"/>
        <v>0</v>
      </c>
      <c r="G886" s="13"/>
      <c r="H886" s="4"/>
      <c r="I886" s="97">
        <f>BABSIN!G886</f>
        <v>0</v>
      </c>
      <c r="J886" s="97"/>
      <c r="K886" s="97"/>
      <c r="L886" s="97"/>
      <c r="M886" s="97"/>
      <c r="N886" s="97"/>
      <c r="O886" s="97"/>
      <c r="P886" s="97"/>
      <c r="Q886" s="97"/>
      <c r="R886" s="97"/>
      <c r="S886" s="97"/>
      <c r="T886" s="97"/>
      <c r="U886" s="97"/>
      <c r="V886" s="97"/>
      <c r="W886" s="98">
        <f>BABSIN!U886</f>
        <v>0</v>
      </c>
      <c r="X886" s="98"/>
      <c r="Y886" s="98"/>
      <c r="Z886" s="68"/>
      <c r="AA886" s="68"/>
      <c r="AB886" s="68"/>
      <c r="AC886" s="68"/>
      <c r="AD886" s="81"/>
      <c r="AE886" s="81"/>
      <c r="AF886" s="81"/>
      <c r="AG886" s="81"/>
      <c r="AH886" s="81"/>
      <c r="AI886" s="81">
        <f t="shared" si="146"/>
        <v>0</v>
      </c>
      <c r="AJ886" s="81"/>
      <c r="AK886" s="81"/>
      <c r="AL886" s="81"/>
      <c r="AM886" s="81"/>
      <c r="AN886" s="81"/>
      <c r="AO886" s="77">
        <f>IF(BABSIN!X886=0,,BABSIN!X886)</f>
        <v>0</v>
      </c>
      <c r="AP886" s="77"/>
      <c r="AQ886" s="77"/>
      <c r="AR886" s="77"/>
      <c r="AS886" s="77"/>
      <c r="AT886" s="77"/>
      <c r="AU886" s="77">
        <f t="shared" si="147"/>
        <v>0</v>
      </c>
      <c r="AV886" s="77"/>
      <c r="AW886" s="77"/>
      <c r="AX886" s="77"/>
      <c r="AY886" s="77"/>
      <c r="AZ886" s="77"/>
      <c r="BA886" s="99">
        <f t="shared" si="150"/>
        <v>0</v>
      </c>
      <c r="BB886" s="100"/>
      <c r="BC886" s="100"/>
      <c r="BD886" s="101"/>
      <c r="BE886" s="102">
        <f t="shared" si="151"/>
        <v>0</v>
      </c>
      <c r="BF886" s="103"/>
      <c r="BG886" s="104"/>
      <c r="BH886" s="6">
        <f t="shared" si="152"/>
        <v>0</v>
      </c>
      <c r="BI886" s="6">
        <f t="shared" si="143"/>
        <v>0</v>
      </c>
      <c r="BJ886" s="85">
        <f t="shared" si="145"/>
        <v>0</v>
      </c>
      <c r="BK886" s="85"/>
      <c r="BL886" s="85"/>
      <c r="BM886" s="85"/>
      <c r="BN886" s="86"/>
      <c r="BO886">
        <f t="shared" si="148"/>
        <v>0</v>
      </c>
      <c r="BQ886">
        <f t="shared" si="144"/>
        <v>0</v>
      </c>
    </row>
    <row r="887" spans="1:69" ht="15" hidden="1" customHeight="1" x14ac:dyDescent="0.2">
      <c r="A887" s="3"/>
      <c r="B887" s="73"/>
      <c r="C887" s="74"/>
      <c r="D887" s="74"/>
      <c r="E887" s="74"/>
      <c r="F887" s="31">
        <f t="shared" si="149"/>
        <v>0</v>
      </c>
      <c r="G887" s="13"/>
      <c r="H887" s="4"/>
      <c r="I887" s="97">
        <f>BABSIN!G887</f>
        <v>0</v>
      </c>
      <c r="J887" s="97"/>
      <c r="K887" s="97"/>
      <c r="L887" s="97"/>
      <c r="M887" s="97"/>
      <c r="N887" s="97"/>
      <c r="O887" s="97"/>
      <c r="P887" s="97"/>
      <c r="Q887" s="97"/>
      <c r="R887" s="97"/>
      <c r="S887" s="97"/>
      <c r="T887" s="97"/>
      <c r="U887" s="97"/>
      <c r="V887" s="97"/>
      <c r="W887" s="98">
        <f>BABSIN!U887</f>
        <v>0</v>
      </c>
      <c r="X887" s="98"/>
      <c r="Y887" s="98"/>
      <c r="Z887" s="68"/>
      <c r="AA887" s="68"/>
      <c r="AB887" s="68"/>
      <c r="AC887" s="68"/>
      <c r="AD887" s="81"/>
      <c r="AE887" s="81"/>
      <c r="AF887" s="81"/>
      <c r="AG887" s="81"/>
      <c r="AH887" s="81"/>
      <c r="AI887" s="81">
        <f t="shared" si="146"/>
        <v>0</v>
      </c>
      <c r="AJ887" s="81"/>
      <c r="AK887" s="81"/>
      <c r="AL887" s="81"/>
      <c r="AM887" s="81"/>
      <c r="AN887" s="81"/>
      <c r="AO887" s="77">
        <f>IF(BABSIN!X887=0,,BABSIN!X887)</f>
        <v>0</v>
      </c>
      <c r="AP887" s="77"/>
      <c r="AQ887" s="77"/>
      <c r="AR887" s="77"/>
      <c r="AS887" s="77"/>
      <c r="AT887" s="77"/>
      <c r="AU887" s="77">
        <f t="shared" si="147"/>
        <v>0</v>
      </c>
      <c r="AV887" s="77"/>
      <c r="AW887" s="77"/>
      <c r="AX887" s="77"/>
      <c r="AY887" s="77"/>
      <c r="AZ887" s="77"/>
      <c r="BA887" s="99">
        <f t="shared" si="150"/>
        <v>0</v>
      </c>
      <c r="BB887" s="100"/>
      <c r="BC887" s="100"/>
      <c r="BD887" s="101"/>
      <c r="BE887" s="102">
        <f t="shared" si="151"/>
        <v>0</v>
      </c>
      <c r="BF887" s="103"/>
      <c r="BG887" s="104"/>
      <c r="BH887" s="6">
        <f t="shared" si="152"/>
        <v>0</v>
      </c>
      <c r="BI887" s="6">
        <f t="shared" si="143"/>
        <v>0</v>
      </c>
      <c r="BJ887" s="85">
        <f t="shared" si="145"/>
        <v>0</v>
      </c>
      <c r="BK887" s="85"/>
      <c r="BL887" s="85"/>
      <c r="BM887" s="85"/>
      <c r="BN887" s="86"/>
      <c r="BO887">
        <f t="shared" si="148"/>
        <v>0</v>
      </c>
      <c r="BQ887">
        <f t="shared" si="144"/>
        <v>0</v>
      </c>
    </row>
    <row r="888" spans="1:69" ht="15" hidden="1" customHeight="1" x14ac:dyDescent="0.2">
      <c r="A888" s="3"/>
      <c r="B888" s="73"/>
      <c r="C888" s="74"/>
      <c r="D888" s="74"/>
      <c r="E888" s="74"/>
      <c r="F888" s="31">
        <f t="shared" si="149"/>
        <v>0</v>
      </c>
      <c r="G888" s="13"/>
      <c r="H888" s="4"/>
      <c r="I888" s="97">
        <f>BABSIN!G888</f>
        <v>0</v>
      </c>
      <c r="J888" s="97"/>
      <c r="K888" s="97"/>
      <c r="L888" s="97"/>
      <c r="M888" s="97"/>
      <c r="N888" s="97"/>
      <c r="O888" s="97"/>
      <c r="P888" s="97"/>
      <c r="Q888" s="97"/>
      <c r="R888" s="97"/>
      <c r="S888" s="97"/>
      <c r="T888" s="97"/>
      <c r="U888" s="97"/>
      <c r="V888" s="97"/>
      <c r="W888" s="98">
        <f>BABSIN!U888</f>
        <v>0</v>
      </c>
      <c r="X888" s="98"/>
      <c r="Y888" s="98"/>
      <c r="Z888" s="68"/>
      <c r="AA888" s="68"/>
      <c r="AB888" s="68"/>
      <c r="AC888" s="68"/>
      <c r="AD888" s="81"/>
      <c r="AE888" s="81"/>
      <c r="AF888" s="81"/>
      <c r="AG888" s="81"/>
      <c r="AH888" s="81"/>
      <c r="AI888" s="81">
        <f t="shared" si="146"/>
        <v>0</v>
      </c>
      <c r="AJ888" s="81"/>
      <c r="AK888" s="81"/>
      <c r="AL888" s="81"/>
      <c r="AM888" s="81"/>
      <c r="AN888" s="81"/>
      <c r="AO888" s="77">
        <f>IF(BABSIN!X888=0,,BABSIN!X888)</f>
        <v>0</v>
      </c>
      <c r="AP888" s="77"/>
      <c r="AQ888" s="77"/>
      <c r="AR888" s="77"/>
      <c r="AS888" s="77"/>
      <c r="AT888" s="77"/>
      <c r="AU888" s="77">
        <f t="shared" si="147"/>
        <v>0</v>
      </c>
      <c r="AV888" s="77"/>
      <c r="AW888" s="77"/>
      <c r="AX888" s="77"/>
      <c r="AY888" s="77"/>
      <c r="AZ888" s="77"/>
      <c r="BA888" s="99">
        <f t="shared" si="150"/>
        <v>0</v>
      </c>
      <c r="BB888" s="100"/>
      <c r="BC888" s="100"/>
      <c r="BD888" s="101"/>
      <c r="BE888" s="102">
        <f t="shared" si="151"/>
        <v>0</v>
      </c>
      <c r="BF888" s="103"/>
      <c r="BG888" s="104"/>
      <c r="BH888" s="6">
        <f t="shared" si="152"/>
        <v>0</v>
      </c>
      <c r="BI888" s="6">
        <f t="shared" si="143"/>
        <v>0</v>
      </c>
      <c r="BJ888" s="85">
        <f t="shared" si="145"/>
        <v>0</v>
      </c>
      <c r="BK888" s="85"/>
      <c r="BL888" s="85"/>
      <c r="BM888" s="85"/>
      <c r="BN888" s="86"/>
      <c r="BO888">
        <f t="shared" si="148"/>
        <v>0</v>
      </c>
      <c r="BQ888">
        <f t="shared" si="144"/>
        <v>0</v>
      </c>
    </row>
    <row r="889" spans="1:69" ht="15" hidden="1" customHeight="1" x14ac:dyDescent="0.2">
      <c r="A889" s="3"/>
      <c r="B889" s="73"/>
      <c r="C889" s="74"/>
      <c r="D889" s="74"/>
      <c r="E889" s="74"/>
      <c r="F889" s="31">
        <f t="shared" si="149"/>
        <v>0</v>
      </c>
      <c r="G889" s="13"/>
      <c r="H889" s="4"/>
      <c r="I889" s="97">
        <f>BABSIN!G889</f>
        <v>0</v>
      </c>
      <c r="J889" s="97"/>
      <c r="K889" s="97"/>
      <c r="L889" s="97"/>
      <c r="M889" s="97"/>
      <c r="N889" s="97"/>
      <c r="O889" s="97"/>
      <c r="P889" s="97"/>
      <c r="Q889" s="97"/>
      <c r="R889" s="97"/>
      <c r="S889" s="97"/>
      <c r="T889" s="97"/>
      <c r="U889" s="97"/>
      <c r="V889" s="97"/>
      <c r="W889" s="98">
        <f>BABSIN!U889</f>
        <v>0</v>
      </c>
      <c r="X889" s="98"/>
      <c r="Y889" s="98"/>
      <c r="Z889" s="68"/>
      <c r="AA889" s="68"/>
      <c r="AB889" s="68"/>
      <c r="AC889" s="68"/>
      <c r="AD889" s="81"/>
      <c r="AE889" s="81"/>
      <c r="AF889" s="81"/>
      <c r="AG889" s="81"/>
      <c r="AH889" s="81"/>
      <c r="AI889" s="81">
        <f t="shared" si="146"/>
        <v>0</v>
      </c>
      <c r="AJ889" s="81"/>
      <c r="AK889" s="81"/>
      <c r="AL889" s="81"/>
      <c r="AM889" s="81"/>
      <c r="AN889" s="81"/>
      <c r="AO889" s="77">
        <f>IF(BABSIN!X889=0,,BABSIN!X889)</f>
        <v>0</v>
      </c>
      <c r="AP889" s="77"/>
      <c r="AQ889" s="77"/>
      <c r="AR889" s="77"/>
      <c r="AS889" s="77"/>
      <c r="AT889" s="77"/>
      <c r="AU889" s="77">
        <f t="shared" si="147"/>
        <v>0</v>
      </c>
      <c r="AV889" s="77"/>
      <c r="AW889" s="77"/>
      <c r="AX889" s="77"/>
      <c r="AY889" s="77"/>
      <c r="AZ889" s="77"/>
      <c r="BA889" s="99">
        <f t="shared" si="150"/>
        <v>0</v>
      </c>
      <c r="BB889" s="100"/>
      <c r="BC889" s="100"/>
      <c r="BD889" s="101"/>
      <c r="BE889" s="102">
        <f t="shared" si="151"/>
        <v>0</v>
      </c>
      <c r="BF889" s="103"/>
      <c r="BG889" s="104"/>
      <c r="BH889" s="6">
        <f t="shared" si="152"/>
        <v>0</v>
      </c>
      <c r="BI889" s="6">
        <f t="shared" si="143"/>
        <v>0</v>
      </c>
      <c r="BJ889" s="85">
        <f t="shared" si="145"/>
        <v>0</v>
      </c>
      <c r="BK889" s="85"/>
      <c r="BL889" s="85"/>
      <c r="BM889" s="85"/>
      <c r="BN889" s="86"/>
      <c r="BO889">
        <f t="shared" si="148"/>
        <v>0</v>
      </c>
      <c r="BQ889">
        <f t="shared" si="144"/>
        <v>0</v>
      </c>
    </row>
    <row r="890" spans="1:69" ht="15" hidden="1" customHeight="1" x14ac:dyDescent="0.2">
      <c r="A890" s="3"/>
      <c r="B890" s="73"/>
      <c r="C890" s="74"/>
      <c r="D890" s="74"/>
      <c r="E890" s="74"/>
      <c r="F890" s="31">
        <f t="shared" si="149"/>
        <v>0</v>
      </c>
      <c r="G890" s="13"/>
      <c r="H890" s="4"/>
      <c r="I890" s="97">
        <f>BABSIN!G890</f>
        <v>0</v>
      </c>
      <c r="J890" s="97"/>
      <c r="K890" s="97"/>
      <c r="L890" s="97"/>
      <c r="M890" s="97"/>
      <c r="N890" s="97"/>
      <c r="O890" s="97"/>
      <c r="P890" s="97"/>
      <c r="Q890" s="97"/>
      <c r="R890" s="97"/>
      <c r="S890" s="97"/>
      <c r="T890" s="97"/>
      <c r="U890" s="97"/>
      <c r="V890" s="97"/>
      <c r="W890" s="98">
        <f>BABSIN!U890</f>
        <v>0</v>
      </c>
      <c r="X890" s="98"/>
      <c r="Y890" s="98"/>
      <c r="Z890" s="68"/>
      <c r="AA890" s="68"/>
      <c r="AB890" s="68"/>
      <c r="AC890" s="68"/>
      <c r="AD890" s="81"/>
      <c r="AE890" s="81"/>
      <c r="AF890" s="81"/>
      <c r="AG890" s="81"/>
      <c r="AH890" s="81"/>
      <c r="AI890" s="81">
        <f t="shared" si="146"/>
        <v>0</v>
      </c>
      <c r="AJ890" s="81"/>
      <c r="AK890" s="81"/>
      <c r="AL890" s="81"/>
      <c r="AM890" s="81"/>
      <c r="AN890" s="81"/>
      <c r="AO890" s="77">
        <f>IF(BABSIN!X890=0,,BABSIN!X890)</f>
        <v>0</v>
      </c>
      <c r="AP890" s="77"/>
      <c r="AQ890" s="77"/>
      <c r="AR890" s="77"/>
      <c r="AS890" s="77"/>
      <c r="AT890" s="77"/>
      <c r="AU890" s="77">
        <f t="shared" si="147"/>
        <v>0</v>
      </c>
      <c r="AV890" s="77"/>
      <c r="AW890" s="77"/>
      <c r="AX890" s="77"/>
      <c r="AY890" s="77"/>
      <c r="AZ890" s="77"/>
      <c r="BA890" s="99">
        <f t="shared" si="150"/>
        <v>0</v>
      </c>
      <c r="BB890" s="100"/>
      <c r="BC890" s="100"/>
      <c r="BD890" s="101"/>
      <c r="BE890" s="102">
        <f t="shared" si="151"/>
        <v>0</v>
      </c>
      <c r="BF890" s="103"/>
      <c r="BG890" s="104"/>
      <c r="BH890" s="6">
        <f t="shared" si="152"/>
        <v>0</v>
      </c>
      <c r="BI890" s="6">
        <f t="shared" si="143"/>
        <v>0</v>
      </c>
      <c r="BJ890" s="85">
        <f t="shared" si="145"/>
        <v>0</v>
      </c>
      <c r="BK890" s="85"/>
      <c r="BL890" s="85"/>
      <c r="BM890" s="85"/>
      <c r="BN890" s="86"/>
      <c r="BO890">
        <f t="shared" si="148"/>
        <v>0</v>
      </c>
      <c r="BQ890">
        <f t="shared" si="144"/>
        <v>0</v>
      </c>
    </row>
    <row r="891" spans="1:69" ht="15" hidden="1" customHeight="1" x14ac:dyDescent="0.2">
      <c r="A891" s="3"/>
      <c r="B891" s="73"/>
      <c r="C891" s="74"/>
      <c r="D891" s="74"/>
      <c r="E891" s="74"/>
      <c r="F891" s="31">
        <f t="shared" si="149"/>
        <v>0</v>
      </c>
      <c r="G891" s="13"/>
      <c r="H891" s="4"/>
      <c r="I891" s="97">
        <f>BABSIN!G891</f>
        <v>0</v>
      </c>
      <c r="J891" s="97"/>
      <c r="K891" s="97"/>
      <c r="L891" s="97"/>
      <c r="M891" s="97"/>
      <c r="N891" s="97"/>
      <c r="O891" s="97"/>
      <c r="P891" s="97"/>
      <c r="Q891" s="97"/>
      <c r="R891" s="97"/>
      <c r="S891" s="97"/>
      <c r="T891" s="97"/>
      <c r="U891" s="97"/>
      <c r="V891" s="97"/>
      <c r="W891" s="98">
        <f>BABSIN!U891</f>
        <v>0</v>
      </c>
      <c r="X891" s="98"/>
      <c r="Y891" s="98"/>
      <c r="Z891" s="68"/>
      <c r="AA891" s="68"/>
      <c r="AB891" s="68"/>
      <c r="AC891" s="68"/>
      <c r="AD891" s="81"/>
      <c r="AE891" s="81"/>
      <c r="AF891" s="81"/>
      <c r="AG891" s="81"/>
      <c r="AH891" s="81"/>
      <c r="AI891" s="81">
        <f t="shared" si="146"/>
        <v>0</v>
      </c>
      <c r="AJ891" s="81"/>
      <c r="AK891" s="81"/>
      <c r="AL891" s="81"/>
      <c r="AM891" s="81"/>
      <c r="AN891" s="81"/>
      <c r="AO891" s="77">
        <f>IF(BABSIN!X891=0,,BABSIN!X891)</f>
        <v>0</v>
      </c>
      <c r="AP891" s="77"/>
      <c r="AQ891" s="77"/>
      <c r="AR891" s="77"/>
      <c r="AS891" s="77"/>
      <c r="AT891" s="77"/>
      <c r="AU891" s="77">
        <f t="shared" si="147"/>
        <v>0</v>
      </c>
      <c r="AV891" s="77"/>
      <c r="AW891" s="77"/>
      <c r="AX891" s="77"/>
      <c r="AY891" s="77"/>
      <c r="AZ891" s="77"/>
      <c r="BA891" s="99">
        <f t="shared" si="150"/>
        <v>0</v>
      </c>
      <c r="BB891" s="100"/>
      <c r="BC891" s="100"/>
      <c r="BD891" s="101"/>
      <c r="BE891" s="102">
        <f t="shared" si="151"/>
        <v>0</v>
      </c>
      <c r="BF891" s="103"/>
      <c r="BG891" s="104"/>
      <c r="BH891" s="6">
        <f t="shared" si="152"/>
        <v>0</v>
      </c>
      <c r="BI891" s="6">
        <f t="shared" si="143"/>
        <v>0</v>
      </c>
      <c r="BJ891" s="85">
        <f t="shared" si="145"/>
        <v>0</v>
      </c>
      <c r="BK891" s="85"/>
      <c r="BL891" s="85"/>
      <c r="BM891" s="85"/>
      <c r="BN891" s="86"/>
      <c r="BO891">
        <f t="shared" si="148"/>
        <v>0</v>
      </c>
      <c r="BQ891">
        <f t="shared" si="144"/>
        <v>0</v>
      </c>
    </row>
    <row r="892" spans="1:69" ht="15" hidden="1" customHeight="1" x14ac:dyDescent="0.2">
      <c r="A892" s="3"/>
      <c r="B892" s="73"/>
      <c r="C892" s="74"/>
      <c r="D892" s="74"/>
      <c r="E892" s="74"/>
      <c r="F892" s="31">
        <f t="shared" si="149"/>
        <v>0</v>
      </c>
      <c r="G892" s="13"/>
      <c r="H892" s="4"/>
      <c r="I892" s="97">
        <f>BABSIN!G892</f>
        <v>0</v>
      </c>
      <c r="J892" s="97"/>
      <c r="K892" s="97"/>
      <c r="L892" s="97"/>
      <c r="M892" s="97"/>
      <c r="N892" s="97"/>
      <c r="O892" s="97"/>
      <c r="P892" s="97"/>
      <c r="Q892" s="97"/>
      <c r="R892" s="97"/>
      <c r="S892" s="97"/>
      <c r="T892" s="97"/>
      <c r="U892" s="97"/>
      <c r="V892" s="97"/>
      <c r="W892" s="98">
        <f>BABSIN!U892</f>
        <v>0</v>
      </c>
      <c r="X892" s="98"/>
      <c r="Y892" s="98"/>
      <c r="Z892" s="68"/>
      <c r="AA892" s="68"/>
      <c r="AB892" s="68"/>
      <c r="AC892" s="68"/>
      <c r="AD892" s="81"/>
      <c r="AE892" s="81"/>
      <c r="AF892" s="81"/>
      <c r="AG892" s="81"/>
      <c r="AH892" s="81"/>
      <c r="AI892" s="81">
        <f t="shared" si="146"/>
        <v>0</v>
      </c>
      <c r="AJ892" s="81"/>
      <c r="AK892" s="81"/>
      <c r="AL892" s="81"/>
      <c r="AM892" s="81"/>
      <c r="AN892" s="81"/>
      <c r="AO892" s="77">
        <f>IF(BABSIN!X892=0,,BABSIN!X892)</f>
        <v>0</v>
      </c>
      <c r="AP892" s="77"/>
      <c r="AQ892" s="77"/>
      <c r="AR892" s="77"/>
      <c r="AS892" s="77"/>
      <c r="AT892" s="77"/>
      <c r="AU892" s="77">
        <f t="shared" si="147"/>
        <v>0</v>
      </c>
      <c r="AV892" s="77"/>
      <c r="AW892" s="77"/>
      <c r="AX892" s="77"/>
      <c r="AY892" s="77"/>
      <c r="AZ892" s="77"/>
      <c r="BA892" s="99">
        <f t="shared" si="150"/>
        <v>0</v>
      </c>
      <c r="BB892" s="100"/>
      <c r="BC892" s="100"/>
      <c r="BD892" s="101"/>
      <c r="BE892" s="102">
        <f t="shared" si="151"/>
        <v>0</v>
      </c>
      <c r="BF892" s="103"/>
      <c r="BG892" s="104"/>
      <c r="BH892" s="6">
        <f t="shared" si="152"/>
        <v>0</v>
      </c>
      <c r="BI892" s="6">
        <f t="shared" si="143"/>
        <v>0</v>
      </c>
      <c r="BJ892" s="85">
        <f t="shared" si="145"/>
        <v>0</v>
      </c>
      <c r="BK892" s="85"/>
      <c r="BL892" s="85"/>
      <c r="BM892" s="85"/>
      <c r="BN892" s="86"/>
      <c r="BO892">
        <f t="shared" si="148"/>
        <v>0</v>
      </c>
      <c r="BQ892">
        <f t="shared" si="144"/>
        <v>0</v>
      </c>
    </row>
    <row r="893" spans="1:69" ht="15" hidden="1" customHeight="1" x14ac:dyDescent="0.2">
      <c r="A893" s="3"/>
      <c r="B893" s="73"/>
      <c r="C893" s="74"/>
      <c r="D893" s="74"/>
      <c r="E893" s="74"/>
      <c r="F893" s="31">
        <f t="shared" si="149"/>
        <v>0</v>
      </c>
      <c r="G893" s="13"/>
      <c r="H893" s="4"/>
      <c r="I893" s="97">
        <f>BABSIN!G893</f>
        <v>0</v>
      </c>
      <c r="J893" s="97"/>
      <c r="K893" s="97"/>
      <c r="L893" s="97"/>
      <c r="M893" s="97"/>
      <c r="N893" s="97"/>
      <c r="O893" s="97"/>
      <c r="P893" s="97"/>
      <c r="Q893" s="97"/>
      <c r="R893" s="97"/>
      <c r="S893" s="97"/>
      <c r="T893" s="97"/>
      <c r="U893" s="97"/>
      <c r="V893" s="97"/>
      <c r="W893" s="98">
        <f>BABSIN!U893</f>
        <v>0</v>
      </c>
      <c r="X893" s="98"/>
      <c r="Y893" s="98"/>
      <c r="Z893" s="68"/>
      <c r="AA893" s="68"/>
      <c r="AB893" s="68"/>
      <c r="AC893" s="68"/>
      <c r="AD893" s="81"/>
      <c r="AE893" s="81"/>
      <c r="AF893" s="81"/>
      <c r="AG893" s="81"/>
      <c r="AH893" s="81"/>
      <c r="AI893" s="81">
        <f t="shared" si="146"/>
        <v>0</v>
      </c>
      <c r="AJ893" s="81"/>
      <c r="AK893" s="81"/>
      <c r="AL893" s="81"/>
      <c r="AM893" s="81"/>
      <c r="AN893" s="81"/>
      <c r="AO893" s="77">
        <f>IF(BABSIN!X893=0,,BABSIN!X893)</f>
        <v>0</v>
      </c>
      <c r="AP893" s="77"/>
      <c r="AQ893" s="77"/>
      <c r="AR893" s="77"/>
      <c r="AS893" s="77"/>
      <c r="AT893" s="77"/>
      <c r="AU893" s="77">
        <f t="shared" si="147"/>
        <v>0</v>
      </c>
      <c r="AV893" s="77"/>
      <c r="AW893" s="77"/>
      <c r="AX893" s="77"/>
      <c r="AY893" s="77"/>
      <c r="AZ893" s="77"/>
      <c r="BA893" s="99">
        <f t="shared" si="150"/>
        <v>0</v>
      </c>
      <c r="BB893" s="100"/>
      <c r="BC893" s="100"/>
      <c r="BD893" s="101"/>
      <c r="BE893" s="102">
        <f t="shared" si="151"/>
        <v>0</v>
      </c>
      <c r="BF893" s="103"/>
      <c r="BG893" s="104"/>
      <c r="BH893" s="6">
        <f t="shared" si="152"/>
        <v>0</v>
      </c>
      <c r="BI893" s="6">
        <f t="shared" si="143"/>
        <v>0</v>
      </c>
      <c r="BJ893" s="85">
        <f t="shared" si="145"/>
        <v>0</v>
      </c>
      <c r="BK893" s="85"/>
      <c r="BL893" s="85"/>
      <c r="BM893" s="85"/>
      <c r="BN893" s="86"/>
      <c r="BO893">
        <f t="shared" si="148"/>
        <v>0</v>
      </c>
      <c r="BQ893">
        <f t="shared" si="144"/>
        <v>0</v>
      </c>
    </row>
    <row r="894" spans="1:69" ht="15" hidden="1" customHeight="1" x14ac:dyDescent="0.2">
      <c r="A894" s="3"/>
      <c r="B894" s="73"/>
      <c r="C894" s="74"/>
      <c r="D894" s="74"/>
      <c r="E894" s="74"/>
      <c r="F894" s="31">
        <f t="shared" si="149"/>
        <v>0</v>
      </c>
      <c r="G894" s="13"/>
      <c r="H894" s="4"/>
      <c r="I894" s="97">
        <f>BABSIN!G894</f>
        <v>0</v>
      </c>
      <c r="J894" s="97"/>
      <c r="K894" s="97"/>
      <c r="L894" s="97"/>
      <c r="M894" s="97"/>
      <c r="N894" s="97"/>
      <c r="O894" s="97"/>
      <c r="P894" s="97"/>
      <c r="Q894" s="97"/>
      <c r="R894" s="97"/>
      <c r="S894" s="97"/>
      <c r="T894" s="97"/>
      <c r="U894" s="97"/>
      <c r="V894" s="97"/>
      <c r="W894" s="98">
        <f>BABSIN!U894</f>
        <v>0</v>
      </c>
      <c r="X894" s="98"/>
      <c r="Y894" s="98"/>
      <c r="Z894" s="68"/>
      <c r="AA894" s="68"/>
      <c r="AB894" s="68"/>
      <c r="AC894" s="68"/>
      <c r="AD894" s="81"/>
      <c r="AE894" s="81"/>
      <c r="AF894" s="81"/>
      <c r="AG894" s="81"/>
      <c r="AH894" s="81"/>
      <c r="AI894" s="81">
        <f t="shared" si="146"/>
        <v>0</v>
      </c>
      <c r="AJ894" s="81"/>
      <c r="AK894" s="81"/>
      <c r="AL894" s="81"/>
      <c r="AM894" s="81"/>
      <c r="AN894" s="81"/>
      <c r="AO894" s="77">
        <f>IF(BABSIN!X894=0,,BABSIN!X894)</f>
        <v>0</v>
      </c>
      <c r="AP894" s="77"/>
      <c r="AQ894" s="77"/>
      <c r="AR894" s="77"/>
      <c r="AS894" s="77"/>
      <c r="AT894" s="77"/>
      <c r="AU894" s="77">
        <f t="shared" si="147"/>
        <v>0</v>
      </c>
      <c r="AV894" s="77"/>
      <c r="AW894" s="77"/>
      <c r="AX894" s="77"/>
      <c r="AY894" s="77"/>
      <c r="AZ894" s="77"/>
      <c r="BA894" s="99">
        <f t="shared" si="150"/>
        <v>0</v>
      </c>
      <c r="BB894" s="100"/>
      <c r="BC894" s="100"/>
      <c r="BD894" s="101"/>
      <c r="BE894" s="102">
        <f t="shared" si="151"/>
        <v>0</v>
      </c>
      <c r="BF894" s="103"/>
      <c r="BG894" s="104"/>
      <c r="BH894" s="6">
        <f t="shared" si="152"/>
        <v>0</v>
      </c>
      <c r="BI894" s="6">
        <f t="shared" si="143"/>
        <v>0</v>
      </c>
      <c r="BJ894" s="85">
        <f t="shared" si="145"/>
        <v>0</v>
      </c>
      <c r="BK894" s="85"/>
      <c r="BL894" s="85"/>
      <c r="BM894" s="85"/>
      <c r="BN894" s="86"/>
      <c r="BO894">
        <f t="shared" si="148"/>
        <v>0</v>
      </c>
      <c r="BQ894">
        <f t="shared" si="144"/>
        <v>0</v>
      </c>
    </row>
    <row r="895" spans="1:69" ht="15" hidden="1" customHeight="1" x14ac:dyDescent="0.2">
      <c r="A895" s="3"/>
      <c r="B895" s="73"/>
      <c r="C895" s="74"/>
      <c r="D895" s="74"/>
      <c r="E895" s="74"/>
      <c r="F895" s="31">
        <f t="shared" si="149"/>
        <v>0</v>
      </c>
      <c r="G895" s="13"/>
      <c r="H895" s="4"/>
      <c r="I895" s="97">
        <f>BABSIN!G895</f>
        <v>0</v>
      </c>
      <c r="J895" s="97"/>
      <c r="K895" s="97"/>
      <c r="L895" s="97"/>
      <c r="M895" s="97"/>
      <c r="N895" s="97"/>
      <c r="O895" s="97"/>
      <c r="P895" s="97"/>
      <c r="Q895" s="97"/>
      <c r="R895" s="97"/>
      <c r="S895" s="97"/>
      <c r="T895" s="97"/>
      <c r="U895" s="97"/>
      <c r="V895" s="97"/>
      <c r="W895" s="98">
        <f>BABSIN!U895</f>
        <v>0</v>
      </c>
      <c r="X895" s="98"/>
      <c r="Y895" s="98"/>
      <c r="Z895" s="68"/>
      <c r="AA895" s="68"/>
      <c r="AB895" s="68"/>
      <c r="AC895" s="68"/>
      <c r="AD895" s="81"/>
      <c r="AE895" s="81"/>
      <c r="AF895" s="81"/>
      <c r="AG895" s="81"/>
      <c r="AH895" s="81"/>
      <c r="AI895" s="81">
        <f t="shared" si="146"/>
        <v>0</v>
      </c>
      <c r="AJ895" s="81"/>
      <c r="AK895" s="81"/>
      <c r="AL895" s="81"/>
      <c r="AM895" s="81"/>
      <c r="AN895" s="81"/>
      <c r="AO895" s="77">
        <f>IF(BABSIN!X895=0,,BABSIN!X895)</f>
        <v>0</v>
      </c>
      <c r="AP895" s="77"/>
      <c r="AQ895" s="77"/>
      <c r="AR895" s="77"/>
      <c r="AS895" s="77"/>
      <c r="AT895" s="77"/>
      <c r="AU895" s="77">
        <f t="shared" si="147"/>
        <v>0</v>
      </c>
      <c r="AV895" s="77"/>
      <c r="AW895" s="77"/>
      <c r="AX895" s="77"/>
      <c r="AY895" s="77"/>
      <c r="AZ895" s="77"/>
      <c r="BA895" s="99">
        <f t="shared" si="150"/>
        <v>0</v>
      </c>
      <c r="BB895" s="100"/>
      <c r="BC895" s="100"/>
      <c r="BD895" s="101"/>
      <c r="BE895" s="102">
        <f t="shared" si="151"/>
        <v>0</v>
      </c>
      <c r="BF895" s="103"/>
      <c r="BG895" s="104"/>
      <c r="BH895" s="6">
        <f t="shared" si="152"/>
        <v>0</v>
      </c>
      <c r="BI895" s="6">
        <f t="shared" si="143"/>
        <v>0</v>
      </c>
      <c r="BJ895" s="85">
        <f t="shared" si="145"/>
        <v>0</v>
      </c>
      <c r="BK895" s="85"/>
      <c r="BL895" s="85"/>
      <c r="BM895" s="85"/>
      <c r="BN895" s="86"/>
      <c r="BO895">
        <f t="shared" si="148"/>
        <v>0</v>
      </c>
      <c r="BQ895">
        <f t="shared" si="144"/>
        <v>0</v>
      </c>
    </row>
    <row r="896" spans="1:69" ht="15" hidden="1" customHeight="1" x14ac:dyDescent="0.2">
      <c r="A896" s="3"/>
      <c r="B896" s="73"/>
      <c r="C896" s="74"/>
      <c r="D896" s="74"/>
      <c r="E896" s="74"/>
      <c r="F896" s="31">
        <f t="shared" si="149"/>
        <v>0</v>
      </c>
      <c r="G896" s="13"/>
      <c r="H896" s="4"/>
      <c r="I896" s="97">
        <f>BABSIN!G896</f>
        <v>0</v>
      </c>
      <c r="J896" s="97"/>
      <c r="K896" s="97"/>
      <c r="L896" s="97"/>
      <c r="M896" s="97"/>
      <c r="N896" s="97"/>
      <c r="O896" s="97"/>
      <c r="P896" s="97"/>
      <c r="Q896" s="97"/>
      <c r="R896" s="97"/>
      <c r="S896" s="97"/>
      <c r="T896" s="97"/>
      <c r="U896" s="97"/>
      <c r="V896" s="97"/>
      <c r="W896" s="98">
        <f>BABSIN!U896</f>
        <v>0</v>
      </c>
      <c r="X896" s="98"/>
      <c r="Y896" s="98"/>
      <c r="Z896" s="68"/>
      <c r="AA896" s="68"/>
      <c r="AB896" s="68"/>
      <c r="AC896" s="68"/>
      <c r="AD896" s="81"/>
      <c r="AE896" s="81"/>
      <c r="AF896" s="81"/>
      <c r="AG896" s="81"/>
      <c r="AH896" s="81"/>
      <c r="AI896" s="81">
        <f t="shared" si="146"/>
        <v>0</v>
      </c>
      <c r="AJ896" s="81"/>
      <c r="AK896" s="81"/>
      <c r="AL896" s="81"/>
      <c r="AM896" s="81"/>
      <c r="AN896" s="81"/>
      <c r="AO896" s="77">
        <f>IF(BABSIN!X896=0,,BABSIN!X896)</f>
        <v>0</v>
      </c>
      <c r="AP896" s="77"/>
      <c r="AQ896" s="77"/>
      <c r="AR896" s="77"/>
      <c r="AS896" s="77"/>
      <c r="AT896" s="77"/>
      <c r="AU896" s="77">
        <f t="shared" si="147"/>
        <v>0</v>
      </c>
      <c r="AV896" s="77"/>
      <c r="AW896" s="77"/>
      <c r="AX896" s="77"/>
      <c r="AY896" s="77"/>
      <c r="AZ896" s="77"/>
      <c r="BA896" s="99">
        <f t="shared" si="150"/>
        <v>0</v>
      </c>
      <c r="BB896" s="100"/>
      <c r="BC896" s="100"/>
      <c r="BD896" s="101"/>
      <c r="BE896" s="102">
        <f t="shared" si="151"/>
        <v>0</v>
      </c>
      <c r="BF896" s="103"/>
      <c r="BG896" s="104"/>
      <c r="BH896" s="6">
        <f t="shared" si="152"/>
        <v>0</v>
      </c>
      <c r="BI896" s="6">
        <f t="shared" si="143"/>
        <v>0</v>
      </c>
      <c r="BJ896" s="85">
        <f t="shared" si="145"/>
        <v>0</v>
      </c>
      <c r="BK896" s="85"/>
      <c r="BL896" s="85"/>
      <c r="BM896" s="85"/>
      <c r="BN896" s="86"/>
      <c r="BO896">
        <f t="shared" si="148"/>
        <v>0</v>
      </c>
      <c r="BQ896">
        <f t="shared" si="144"/>
        <v>0</v>
      </c>
    </row>
    <row r="897" spans="1:69" ht="15" hidden="1" customHeight="1" x14ac:dyDescent="0.2">
      <c r="A897" s="3"/>
      <c r="B897" s="73"/>
      <c r="C897" s="74"/>
      <c r="D897" s="74"/>
      <c r="E897" s="74"/>
      <c r="F897" s="31">
        <f t="shared" si="149"/>
        <v>0</v>
      </c>
      <c r="G897" s="13"/>
      <c r="H897" s="4"/>
      <c r="I897" s="97">
        <f>BABSIN!G897</f>
        <v>0</v>
      </c>
      <c r="J897" s="97"/>
      <c r="K897" s="97"/>
      <c r="L897" s="97"/>
      <c r="M897" s="97"/>
      <c r="N897" s="97"/>
      <c r="O897" s="97"/>
      <c r="P897" s="97"/>
      <c r="Q897" s="97"/>
      <c r="R897" s="97"/>
      <c r="S897" s="97"/>
      <c r="T897" s="97"/>
      <c r="U897" s="97"/>
      <c r="V897" s="97"/>
      <c r="W897" s="98">
        <f>BABSIN!U897</f>
        <v>0</v>
      </c>
      <c r="X897" s="98"/>
      <c r="Y897" s="98"/>
      <c r="Z897" s="68"/>
      <c r="AA897" s="68"/>
      <c r="AB897" s="68"/>
      <c r="AC897" s="68"/>
      <c r="AD897" s="81"/>
      <c r="AE897" s="81"/>
      <c r="AF897" s="81"/>
      <c r="AG897" s="81"/>
      <c r="AH897" s="81"/>
      <c r="AI897" s="81">
        <f t="shared" si="146"/>
        <v>0</v>
      </c>
      <c r="AJ897" s="81"/>
      <c r="AK897" s="81"/>
      <c r="AL897" s="81"/>
      <c r="AM897" s="81"/>
      <c r="AN897" s="81"/>
      <c r="AO897" s="77">
        <f>IF(BABSIN!X897=0,,BABSIN!X897)</f>
        <v>0</v>
      </c>
      <c r="AP897" s="77"/>
      <c r="AQ897" s="77"/>
      <c r="AR897" s="77"/>
      <c r="AS897" s="77"/>
      <c r="AT897" s="77"/>
      <c r="AU897" s="77">
        <f t="shared" si="147"/>
        <v>0</v>
      </c>
      <c r="AV897" s="77"/>
      <c r="AW897" s="77"/>
      <c r="AX897" s="77"/>
      <c r="AY897" s="77"/>
      <c r="AZ897" s="77"/>
      <c r="BA897" s="99">
        <f t="shared" si="150"/>
        <v>0</v>
      </c>
      <c r="BB897" s="100"/>
      <c r="BC897" s="100"/>
      <c r="BD897" s="101"/>
      <c r="BE897" s="102">
        <f t="shared" si="151"/>
        <v>0</v>
      </c>
      <c r="BF897" s="103"/>
      <c r="BG897" s="104"/>
      <c r="BH897" s="6">
        <f t="shared" si="152"/>
        <v>0</v>
      </c>
      <c r="BI897" s="6">
        <f t="shared" si="143"/>
        <v>0</v>
      </c>
      <c r="BJ897" s="85">
        <f t="shared" si="145"/>
        <v>0</v>
      </c>
      <c r="BK897" s="85"/>
      <c r="BL897" s="85"/>
      <c r="BM897" s="85"/>
      <c r="BN897" s="86"/>
      <c r="BO897">
        <f t="shared" si="148"/>
        <v>0</v>
      </c>
      <c r="BQ897">
        <f t="shared" si="144"/>
        <v>0</v>
      </c>
    </row>
    <row r="898" spans="1:69" ht="15" hidden="1" customHeight="1" x14ac:dyDescent="0.2">
      <c r="A898" s="3"/>
      <c r="B898" s="73"/>
      <c r="C898" s="74"/>
      <c r="D898" s="74"/>
      <c r="E898" s="74"/>
      <c r="F898" s="31">
        <f t="shared" si="149"/>
        <v>0</v>
      </c>
      <c r="G898" s="13"/>
      <c r="H898" s="4"/>
      <c r="I898" s="97">
        <f>BABSIN!G898</f>
        <v>0</v>
      </c>
      <c r="J898" s="97"/>
      <c r="K898" s="97"/>
      <c r="L898" s="97"/>
      <c r="M898" s="97"/>
      <c r="N898" s="97"/>
      <c r="O898" s="97"/>
      <c r="P898" s="97"/>
      <c r="Q898" s="97"/>
      <c r="R898" s="97"/>
      <c r="S898" s="97"/>
      <c r="T898" s="97"/>
      <c r="U898" s="97"/>
      <c r="V898" s="97"/>
      <c r="W898" s="98">
        <f>BABSIN!U898</f>
        <v>0</v>
      </c>
      <c r="X898" s="98"/>
      <c r="Y898" s="98"/>
      <c r="Z898" s="68"/>
      <c r="AA898" s="68"/>
      <c r="AB898" s="68"/>
      <c r="AC898" s="68"/>
      <c r="AD898" s="81"/>
      <c r="AE898" s="81"/>
      <c r="AF898" s="81"/>
      <c r="AG898" s="81"/>
      <c r="AH898" s="81"/>
      <c r="AI898" s="81">
        <f t="shared" si="146"/>
        <v>0</v>
      </c>
      <c r="AJ898" s="81"/>
      <c r="AK898" s="81"/>
      <c r="AL898" s="81"/>
      <c r="AM898" s="81"/>
      <c r="AN898" s="81"/>
      <c r="AO898" s="77">
        <f>IF(BABSIN!X898=0,,BABSIN!X898)</f>
        <v>0</v>
      </c>
      <c r="AP898" s="77"/>
      <c r="AQ898" s="77"/>
      <c r="AR898" s="77"/>
      <c r="AS898" s="77"/>
      <c r="AT898" s="77"/>
      <c r="AU898" s="77">
        <f t="shared" si="147"/>
        <v>0</v>
      </c>
      <c r="AV898" s="77"/>
      <c r="AW898" s="77"/>
      <c r="AX898" s="77"/>
      <c r="AY898" s="77"/>
      <c r="AZ898" s="77"/>
      <c r="BA898" s="99">
        <f t="shared" si="150"/>
        <v>0</v>
      </c>
      <c r="BB898" s="100"/>
      <c r="BC898" s="100"/>
      <c r="BD898" s="101"/>
      <c r="BE898" s="102">
        <f t="shared" si="151"/>
        <v>0</v>
      </c>
      <c r="BF898" s="103"/>
      <c r="BG898" s="104"/>
      <c r="BH898" s="6">
        <f t="shared" si="152"/>
        <v>0</v>
      </c>
      <c r="BI898" s="6">
        <f t="shared" si="143"/>
        <v>0</v>
      </c>
      <c r="BJ898" s="85">
        <f t="shared" si="145"/>
        <v>0</v>
      </c>
      <c r="BK898" s="85"/>
      <c r="BL898" s="85"/>
      <c r="BM898" s="85"/>
      <c r="BN898" s="86"/>
      <c r="BO898">
        <f t="shared" si="148"/>
        <v>0</v>
      </c>
      <c r="BQ898">
        <f t="shared" si="144"/>
        <v>0</v>
      </c>
    </row>
    <row r="899" spans="1:69" ht="15" hidden="1" customHeight="1" x14ac:dyDescent="0.2">
      <c r="A899" s="3"/>
      <c r="B899" s="73"/>
      <c r="C899" s="74"/>
      <c r="D899" s="74"/>
      <c r="E899" s="74"/>
      <c r="F899" s="31">
        <f t="shared" si="149"/>
        <v>0</v>
      </c>
      <c r="G899" s="13"/>
      <c r="H899" s="4"/>
      <c r="I899" s="97">
        <f>BABSIN!G899</f>
        <v>0</v>
      </c>
      <c r="J899" s="97"/>
      <c r="K899" s="97"/>
      <c r="L899" s="97"/>
      <c r="M899" s="97"/>
      <c r="N899" s="97"/>
      <c r="O899" s="97"/>
      <c r="P899" s="97"/>
      <c r="Q899" s="97"/>
      <c r="R899" s="97"/>
      <c r="S899" s="97"/>
      <c r="T899" s="97"/>
      <c r="U899" s="97"/>
      <c r="V899" s="97"/>
      <c r="W899" s="98">
        <f>BABSIN!U899</f>
        <v>0</v>
      </c>
      <c r="X899" s="98"/>
      <c r="Y899" s="98"/>
      <c r="Z899" s="68"/>
      <c r="AA899" s="68"/>
      <c r="AB899" s="68"/>
      <c r="AC899" s="68"/>
      <c r="AD899" s="81"/>
      <c r="AE899" s="81"/>
      <c r="AF899" s="81"/>
      <c r="AG899" s="81"/>
      <c r="AH899" s="81"/>
      <c r="AI899" s="81">
        <f t="shared" si="146"/>
        <v>0</v>
      </c>
      <c r="AJ899" s="81"/>
      <c r="AK899" s="81"/>
      <c r="AL899" s="81"/>
      <c r="AM899" s="81"/>
      <c r="AN899" s="81"/>
      <c r="AO899" s="77">
        <f>IF(BABSIN!X899=0,,BABSIN!X899)</f>
        <v>0</v>
      </c>
      <c r="AP899" s="77"/>
      <c r="AQ899" s="77"/>
      <c r="AR899" s="77"/>
      <c r="AS899" s="77"/>
      <c r="AT899" s="77"/>
      <c r="AU899" s="77">
        <f t="shared" si="147"/>
        <v>0</v>
      </c>
      <c r="AV899" s="77"/>
      <c r="AW899" s="77"/>
      <c r="AX899" s="77"/>
      <c r="AY899" s="77"/>
      <c r="AZ899" s="77"/>
      <c r="BA899" s="99">
        <f t="shared" si="150"/>
        <v>0</v>
      </c>
      <c r="BB899" s="100"/>
      <c r="BC899" s="100"/>
      <c r="BD899" s="101"/>
      <c r="BE899" s="102">
        <f t="shared" si="151"/>
        <v>0</v>
      </c>
      <c r="BF899" s="103"/>
      <c r="BG899" s="104"/>
      <c r="BH899" s="6">
        <f t="shared" si="152"/>
        <v>0</v>
      </c>
      <c r="BI899" s="6">
        <f t="shared" si="143"/>
        <v>0</v>
      </c>
      <c r="BJ899" s="85">
        <f t="shared" si="145"/>
        <v>0</v>
      </c>
      <c r="BK899" s="85"/>
      <c r="BL899" s="85"/>
      <c r="BM899" s="85"/>
      <c r="BN899" s="86"/>
      <c r="BO899">
        <f t="shared" si="148"/>
        <v>0</v>
      </c>
      <c r="BQ899">
        <f t="shared" si="144"/>
        <v>0</v>
      </c>
    </row>
    <row r="900" spans="1:69" ht="15" hidden="1" customHeight="1" x14ac:dyDescent="0.2">
      <c r="A900" s="3"/>
      <c r="B900" s="73"/>
      <c r="C900" s="74"/>
      <c r="D900" s="74"/>
      <c r="E900" s="74"/>
      <c r="F900" s="31">
        <f t="shared" si="149"/>
        <v>0</v>
      </c>
      <c r="G900" s="13"/>
      <c r="H900" s="4"/>
      <c r="I900" s="97">
        <f>BABSIN!G900</f>
        <v>0</v>
      </c>
      <c r="J900" s="97"/>
      <c r="K900" s="97"/>
      <c r="L900" s="97"/>
      <c r="M900" s="97"/>
      <c r="N900" s="97"/>
      <c r="O900" s="97"/>
      <c r="P900" s="97"/>
      <c r="Q900" s="97"/>
      <c r="R900" s="97"/>
      <c r="S900" s="97"/>
      <c r="T900" s="97"/>
      <c r="U900" s="97"/>
      <c r="V900" s="97"/>
      <c r="W900" s="98">
        <f>BABSIN!U900</f>
        <v>0</v>
      </c>
      <c r="X900" s="98"/>
      <c r="Y900" s="98"/>
      <c r="Z900" s="68"/>
      <c r="AA900" s="68"/>
      <c r="AB900" s="68"/>
      <c r="AC900" s="68"/>
      <c r="AD900" s="81"/>
      <c r="AE900" s="81"/>
      <c r="AF900" s="81"/>
      <c r="AG900" s="81"/>
      <c r="AH900" s="81"/>
      <c r="AI900" s="81">
        <f t="shared" si="146"/>
        <v>0</v>
      </c>
      <c r="AJ900" s="81"/>
      <c r="AK900" s="81"/>
      <c r="AL900" s="81"/>
      <c r="AM900" s="81"/>
      <c r="AN900" s="81"/>
      <c r="AO900" s="77">
        <f>IF(BABSIN!X900=0,,BABSIN!X900)</f>
        <v>0</v>
      </c>
      <c r="AP900" s="77"/>
      <c r="AQ900" s="77"/>
      <c r="AR900" s="77"/>
      <c r="AS900" s="77"/>
      <c r="AT900" s="77"/>
      <c r="AU900" s="77">
        <f t="shared" si="147"/>
        <v>0</v>
      </c>
      <c r="AV900" s="77"/>
      <c r="AW900" s="77"/>
      <c r="AX900" s="77"/>
      <c r="AY900" s="77"/>
      <c r="AZ900" s="77"/>
      <c r="BA900" s="99">
        <f t="shared" si="150"/>
        <v>0</v>
      </c>
      <c r="BB900" s="100"/>
      <c r="BC900" s="100"/>
      <c r="BD900" s="101"/>
      <c r="BE900" s="102">
        <f t="shared" si="151"/>
        <v>0</v>
      </c>
      <c r="BF900" s="103"/>
      <c r="BG900" s="104"/>
      <c r="BH900" s="6">
        <f t="shared" si="152"/>
        <v>0</v>
      </c>
      <c r="BI900" s="6">
        <f t="shared" ref="BI900:BI963" si="153">IF(A900="S",BJ900,)</f>
        <v>0</v>
      </c>
      <c r="BJ900" s="85">
        <f t="shared" si="145"/>
        <v>0</v>
      </c>
      <c r="BK900" s="85"/>
      <c r="BL900" s="85"/>
      <c r="BM900" s="85"/>
      <c r="BN900" s="86"/>
      <c r="BO900">
        <f t="shared" si="148"/>
        <v>0</v>
      </c>
      <c r="BQ900">
        <f t="shared" si="144"/>
        <v>0</v>
      </c>
    </row>
    <row r="901" spans="1:69" ht="15" hidden="1" customHeight="1" x14ac:dyDescent="0.2">
      <c r="A901" s="3"/>
      <c r="B901" s="73"/>
      <c r="C901" s="74"/>
      <c r="D901" s="74"/>
      <c r="E901" s="74"/>
      <c r="F901" s="31">
        <f t="shared" si="149"/>
        <v>0</v>
      </c>
      <c r="G901" s="13"/>
      <c r="H901" s="4"/>
      <c r="I901" s="97">
        <f>BABSIN!G901</f>
        <v>0</v>
      </c>
      <c r="J901" s="97"/>
      <c r="K901" s="97"/>
      <c r="L901" s="97"/>
      <c r="M901" s="97"/>
      <c r="N901" s="97"/>
      <c r="O901" s="97"/>
      <c r="P901" s="97"/>
      <c r="Q901" s="97"/>
      <c r="R901" s="97"/>
      <c r="S901" s="97"/>
      <c r="T901" s="97"/>
      <c r="U901" s="97"/>
      <c r="V901" s="97"/>
      <c r="W901" s="98">
        <f>BABSIN!U901</f>
        <v>0</v>
      </c>
      <c r="X901" s="98"/>
      <c r="Y901" s="98"/>
      <c r="Z901" s="68"/>
      <c r="AA901" s="68"/>
      <c r="AB901" s="68"/>
      <c r="AC901" s="68"/>
      <c r="AD901" s="81"/>
      <c r="AE901" s="81"/>
      <c r="AF901" s="81"/>
      <c r="AG901" s="81"/>
      <c r="AH901" s="81"/>
      <c r="AI901" s="81">
        <f t="shared" si="146"/>
        <v>0</v>
      </c>
      <c r="AJ901" s="81"/>
      <c r="AK901" s="81"/>
      <c r="AL901" s="81"/>
      <c r="AM901" s="81"/>
      <c r="AN901" s="81"/>
      <c r="AO901" s="77">
        <f>IF(BABSIN!X901=0,,BABSIN!X901)</f>
        <v>0</v>
      </c>
      <c r="AP901" s="77"/>
      <c r="AQ901" s="77"/>
      <c r="AR901" s="77"/>
      <c r="AS901" s="77"/>
      <c r="AT901" s="77"/>
      <c r="AU901" s="77">
        <f t="shared" si="147"/>
        <v>0</v>
      </c>
      <c r="AV901" s="77"/>
      <c r="AW901" s="77"/>
      <c r="AX901" s="77"/>
      <c r="AY901" s="77"/>
      <c r="AZ901" s="77"/>
      <c r="BA901" s="99">
        <f t="shared" si="150"/>
        <v>0</v>
      </c>
      <c r="BB901" s="100"/>
      <c r="BC901" s="100"/>
      <c r="BD901" s="101"/>
      <c r="BE901" s="102">
        <f t="shared" si="151"/>
        <v>0</v>
      </c>
      <c r="BF901" s="103"/>
      <c r="BG901" s="104"/>
      <c r="BH901" s="6">
        <f t="shared" si="152"/>
        <v>0</v>
      </c>
      <c r="BI901" s="6">
        <f t="shared" si="153"/>
        <v>0</v>
      </c>
      <c r="BJ901" s="85">
        <f t="shared" si="145"/>
        <v>0</v>
      </c>
      <c r="BK901" s="85"/>
      <c r="BL901" s="85"/>
      <c r="BM901" s="85"/>
      <c r="BN901" s="86"/>
      <c r="BO901">
        <f t="shared" si="148"/>
        <v>0</v>
      </c>
      <c r="BQ901">
        <f t="shared" si="144"/>
        <v>0</v>
      </c>
    </row>
    <row r="902" spans="1:69" ht="15" hidden="1" customHeight="1" x14ac:dyDescent="0.2">
      <c r="A902" s="3"/>
      <c r="B902" s="73"/>
      <c r="C902" s="74"/>
      <c r="D902" s="74"/>
      <c r="E902" s="74"/>
      <c r="F902" s="31">
        <f t="shared" si="149"/>
        <v>0</v>
      </c>
      <c r="G902" s="13"/>
      <c r="H902" s="4"/>
      <c r="I902" s="97">
        <f>BABSIN!G902</f>
        <v>0</v>
      </c>
      <c r="J902" s="97"/>
      <c r="K902" s="97"/>
      <c r="L902" s="97"/>
      <c r="M902" s="97"/>
      <c r="N902" s="97"/>
      <c r="O902" s="97"/>
      <c r="P902" s="97"/>
      <c r="Q902" s="97"/>
      <c r="R902" s="97"/>
      <c r="S902" s="97"/>
      <c r="T902" s="97"/>
      <c r="U902" s="97"/>
      <c r="V902" s="97"/>
      <c r="W902" s="98">
        <f>BABSIN!U902</f>
        <v>0</v>
      </c>
      <c r="X902" s="98"/>
      <c r="Y902" s="98"/>
      <c r="Z902" s="68"/>
      <c r="AA902" s="68"/>
      <c r="AB902" s="68"/>
      <c r="AC902" s="68"/>
      <c r="AD902" s="81"/>
      <c r="AE902" s="81"/>
      <c r="AF902" s="81"/>
      <c r="AG902" s="81"/>
      <c r="AH902" s="81"/>
      <c r="AI902" s="81">
        <f t="shared" si="146"/>
        <v>0</v>
      </c>
      <c r="AJ902" s="81"/>
      <c r="AK902" s="81"/>
      <c r="AL902" s="81"/>
      <c r="AM902" s="81"/>
      <c r="AN902" s="81"/>
      <c r="AO902" s="77">
        <f>IF(BABSIN!X902=0,,BABSIN!X902)</f>
        <v>0</v>
      </c>
      <c r="AP902" s="77"/>
      <c r="AQ902" s="77"/>
      <c r="AR902" s="77"/>
      <c r="AS902" s="77"/>
      <c r="AT902" s="77"/>
      <c r="AU902" s="77">
        <f t="shared" si="147"/>
        <v>0</v>
      </c>
      <c r="AV902" s="77"/>
      <c r="AW902" s="77"/>
      <c r="AX902" s="77"/>
      <c r="AY902" s="77"/>
      <c r="AZ902" s="77"/>
      <c r="BA902" s="99">
        <f t="shared" si="150"/>
        <v>0</v>
      </c>
      <c r="BB902" s="100"/>
      <c r="BC902" s="100"/>
      <c r="BD902" s="101"/>
      <c r="BE902" s="102">
        <f t="shared" si="151"/>
        <v>0</v>
      </c>
      <c r="BF902" s="103"/>
      <c r="BG902" s="104"/>
      <c r="BH902" s="6">
        <f t="shared" si="152"/>
        <v>0</v>
      </c>
      <c r="BI902" s="6">
        <f t="shared" si="153"/>
        <v>0</v>
      </c>
      <c r="BJ902" s="85">
        <f t="shared" si="145"/>
        <v>0</v>
      </c>
      <c r="BK902" s="85"/>
      <c r="BL902" s="85"/>
      <c r="BM902" s="85"/>
      <c r="BN902" s="86"/>
      <c r="BO902">
        <f t="shared" si="148"/>
        <v>0</v>
      </c>
      <c r="BQ902">
        <f t="shared" si="144"/>
        <v>0</v>
      </c>
    </row>
    <row r="903" spans="1:69" ht="15" hidden="1" customHeight="1" x14ac:dyDescent="0.2">
      <c r="A903" s="3"/>
      <c r="B903" s="73"/>
      <c r="C903" s="74"/>
      <c r="D903" s="74"/>
      <c r="E903" s="74"/>
      <c r="F903" s="31">
        <f t="shared" si="149"/>
        <v>0</v>
      </c>
      <c r="G903" s="13"/>
      <c r="H903" s="4"/>
      <c r="I903" s="97">
        <f>BABSIN!G903</f>
        <v>0</v>
      </c>
      <c r="J903" s="97"/>
      <c r="K903" s="97"/>
      <c r="L903" s="97"/>
      <c r="M903" s="97"/>
      <c r="N903" s="97"/>
      <c r="O903" s="97"/>
      <c r="P903" s="97"/>
      <c r="Q903" s="97"/>
      <c r="R903" s="97"/>
      <c r="S903" s="97"/>
      <c r="T903" s="97"/>
      <c r="U903" s="97"/>
      <c r="V903" s="97"/>
      <c r="W903" s="98">
        <f>BABSIN!U903</f>
        <v>0</v>
      </c>
      <c r="X903" s="98"/>
      <c r="Y903" s="98"/>
      <c r="Z903" s="68"/>
      <c r="AA903" s="68"/>
      <c r="AB903" s="68"/>
      <c r="AC903" s="68"/>
      <c r="AD903" s="81"/>
      <c r="AE903" s="81"/>
      <c r="AF903" s="81"/>
      <c r="AG903" s="81"/>
      <c r="AH903" s="81"/>
      <c r="AI903" s="81">
        <f t="shared" si="146"/>
        <v>0</v>
      </c>
      <c r="AJ903" s="81"/>
      <c r="AK903" s="81"/>
      <c r="AL903" s="81"/>
      <c r="AM903" s="81"/>
      <c r="AN903" s="81"/>
      <c r="AO903" s="77">
        <f>IF(BABSIN!X903=0,,BABSIN!X903)</f>
        <v>0</v>
      </c>
      <c r="AP903" s="77"/>
      <c r="AQ903" s="77"/>
      <c r="AR903" s="77"/>
      <c r="AS903" s="77"/>
      <c r="AT903" s="77"/>
      <c r="AU903" s="77">
        <f t="shared" si="147"/>
        <v>0</v>
      </c>
      <c r="AV903" s="77"/>
      <c r="AW903" s="77"/>
      <c r="AX903" s="77"/>
      <c r="AY903" s="77"/>
      <c r="AZ903" s="77"/>
      <c r="BA903" s="99">
        <f t="shared" si="150"/>
        <v>0</v>
      </c>
      <c r="BB903" s="100"/>
      <c r="BC903" s="100"/>
      <c r="BD903" s="101"/>
      <c r="BE903" s="102">
        <f t="shared" si="151"/>
        <v>0</v>
      </c>
      <c r="BF903" s="103"/>
      <c r="BG903" s="104"/>
      <c r="BH903" s="6">
        <f t="shared" si="152"/>
        <v>0</v>
      </c>
      <c r="BI903" s="6">
        <f t="shared" si="153"/>
        <v>0</v>
      </c>
      <c r="BJ903" s="85">
        <f t="shared" si="145"/>
        <v>0</v>
      </c>
      <c r="BK903" s="85"/>
      <c r="BL903" s="85"/>
      <c r="BM903" s="85"/>
      <c r="BN903" s="86"/>
      <c r="BO903">
        <f t="shared" si="148"/>
        <v>0</v>
      </c>
      <c r="BQ903">
        <f t="shared" si="144"/>
        <v>0</v>
      </c>
    </row>
    <row r="904" spans="1:69" ht="15" hidden="1" customHeight="1" x14ac:dyDescent="0.2">
      <c r="A904" s="3"/>
      <c r="B904" s="73"/>
      <c r="C904" s="74"/>
      <c r="D904" s="74"/>
      <c r="E904" s="74"/>
      <c r="F904" s="31">
        <f t="shared" si="149"/>
        <v>0</v>
      </c>
      <c r="G904" s="13"/>
      <c r="H904" s="4"/>
      <c r="I904" s="97">
        <f>BABSIN!G904</f>
        <v>0</v>
      </c>
      <c r="J904" s="97"/>
      <c r="K904" s="97"/>
      <c r="L904" s="97"/>
      <c r="M904" s="97"/>
      <c r="N904" s="97"/>
      <c r="O904" s="97"/>
      <c r="P904" s="97"/>
      <c r="Q904" s="97"/>
      <c r="R904" s="97"/>
      <c r="S904" s="97"/>
      <c r="T904" s="97"/>
      <c r="U904" s="97"/>
      <c r="V904" s="97"/>
      <c r="W904" s="98">
        <f>BABSIN!U904</f>
        <v>0</v>
      </c>
      <c r="X904" s="98"/>
      <c r="Y904" s="98"/>
      <c r="Z904" s="68"/>
      <c r="AA904" s="68"/>
      <c r="AB904" s="68"/>
      <c r="AC904" s="68"/>
      <c r="AD904" s="81"/>
      <c r="AE904" s="81"/>
      <c r="AF904" s="81"/>
      <c r="AG904" s="81"/>
      <c r="AH904" s="81"/>
      <c r="AI904" s="81">
        <f t="shared" si="146"/>
        <v>0</v>
      </c>
      <c r="AJ904" s="81"/>
      <c r="AK904" s="81"/>
      <c r="AL904" s="81"/>
      <c r="AM904" s="81"/>
      <c r="AN904" s="81"/>
      <c r="AO904" s="77">
        <f>IF(BABSIN!X904=0,,BABSIN!X904)</f>
        <v>0</v>
      </c>
      <c r="AP904" s="77"/>
      <c r="AQ904" s="77"/>
      <c r="AR904" s="77"/>
      <c r="AS904" s="77"/>
      <c r="AT904" s="77"/>
      <c r="AU904" s="77">
        <f t="shared" si="147"/>
        <v>0</v>
      </c>
      <c r="AV904" s="77"/>
      <c r="AW904" s="77"/>
      <c r="AX904" s="77"/>
      <c r="AY904" s="77"/>
      <c r="AZ904" s="77"/>
      <c r="BA904" s="99">
        <f t="shared" si="150"/>
        <v>0</v>
      </c>
      <c r="BB904" s="100"/>
      <c r="BC904" s="100"/>
      <c r="BD904" s="101"/>
      <c r="BE904" s="102">
        <f t="shared" si="151"/>
        <v>0</v>
      </c>
      <c r="BF904" s="103"/>
      <c r="BG904" s="104"/>
      <c r="BH904" s="6">
        <f t="shared" si="152"/>
        <v>0</v>
      </c>
      <c r="BI904" s="6">
        <f t="shared" si="153"/>
        <v>0</v>
      </c>
      <c r="BJ904" s="85">
        <f t="shared" si="145"/>
        <v>0</v>
      </c>
      <c r="BK904" s="85"/>
      <c r="BL904" s="85"/>
      <c r="BM904" s="85"/>
      <c r="BN904" s="86"/>
      <c r="BO904">
        <f t="shared" si="148"/>
        <v>0</v>
      </c>
      <c r="BQ904">
        <f t="shared" si="144"/>
        <v>0</v>
      </c>
    </row>
    <row r="905" spans="1:69" ht="15" hidden="1" customHeight="1" x14ac:dyDescent="0.2">
      <c r="A905" s="3"/>
      <c r="B905" s="73"/>
      <c r="C905" s="74"/>
      <c r="D905" s="74"/>
      <c r="E905" s="74"/>
      <c r="F905" s="31">
        <f t="shared" si="149"/>
        <v>0</v>
      </c>
      <c r="G905" s="13"/>
      <c r="H905" s="4"/>
      <c r="I905" s="97">
        <f>BABSIN!G905</f>
        <v>0</v>
      </c>
      <c r="J905" s="97"/>
      <c r="K905" s="97"/>
      <c r="L905" s="97"/>
      <c r="M905" s="97"/>
      <c r="N905" s="97"/>
      <c r="O905" s="97"/>
      <c r="P905" s="97"/>
      <c r="Q905" s="97"/>
      <c r="R905" s="97"/>
      <c r="S905" s="97"/>
      <c r="T905" s="97"/>
      <c r="U905" s="97"/>
      <c r="V905" s="97"/>
      <c r="W905" s="98">
        <f>BABSIN!U905</f>
        <v>0</v>
      </c>
      <c r="X905" s="98"/>
      <c r="Y905" s="98"/>
      <c r="Z905" s="68"/>
      <c r="AA905" s="68"/>
      <c r="AB905" s="68"/>
      <c r="AC905" s="68"/>
      <c r="AD905" s="81"/>
      <c r="AE905" s="81"/>
      <c r="AF905" s="81"/>
      <c r="AG905" s="81"/>
      <c r="AH905" s="81"/>
      <c r="AI905" s="81">
        <f t="shared" si="146"/>
        <v>0</v>
      </c>
      <c r="AJ905" s="81"/>
      <c r="AK905" s="81"/>
      <c r="AL905" s="81"/>
      <c r="AM905" s="81"/>
      <c r="AN905" s="81"/>
      <c r="AO905" s="77">
        <f>IF(BABSIN!X905=0,,BABSIN!X905)</f>
        <v>0</v>
      </c>
      <c r="AP905" s="77"/>
      <c r="AQ905" s="77"/>
      <c r="AR905" s="77"/>
      <c r="AS905" s="77"/>
      <c r="AT905" s="77"/>
      <c r="AU905" s="77">
        <f t="shared" si="147"/>
        <v>0</v>
      </c>
      <c r="AV905" s="77"/>
      <c r="AW905" s="77"/>
      <c r="AX905" s="77"/>
      <c r="AY905" s="77"/>
      <c r="AZ905" s="77"/>
      <c r="BA905" s="99">
        <f t="shared" si="150"/>
        <v>0</v>
      </c>
      <c r="BB905" s="100"/>
      <c r="BC905" s="100"/>
      <c r="BD905" s="101"/>
      <c r="BE905" s="102">
        <f t="shared" si="151"/>
        <v>0</v>
      </c>
      <c r="BF905" s="103"/>
      <c r="BG905" s="104"/>
      <c r="BH905" s="6">
        <f t="shared" si="152"/>
        <v>0</v>
      </c>
      <c r="BI905" s="6">
        <f t="shared" si="153"/>
        <v>0</v>
      </c>
      <c r="BJ905" s="85">
        <f t="shared" si="145"/>
        <v>0</v>
      </c>
      <c r="BK905" s="85"/>
      <c r="BL905" s="85"/>
      <c r="BM905" s="85"/>
      <c r="BN905" s="86"/>
      <c r="BO905">
        <f t="shared" si="148"/>
        <v>0</v>
      </c>
      <c r="BQ905">
        <f t="shared" si="144"/>
        <v>0</v>
      </c>
    </row>
    <row r="906" spans="1:69" ht="15" hidden="1" customHeight="1" x14ac:dyDescent="0.2">
      <c r="A906" s="3"/>
      <c r="B906" s="73"/>
      <c r="C906" s="74"/>
      <c r="D906" s="74"/>
      <c r="E906" s="74"/>
      <c r="F906" s="31">
        <f t="shared" si="149"/>
        <v>0</v>
      </c>
      <c r="G906" s="13"/>
      <c r="H906" s="4"/>
      <c r="I906" s="97">
        <f>BABSIN!G906</f>
        <v>0</v>
      </c>
      <c r="J906" s="97"/>
      <c r="K906" s="97"/>
      <c r="L906" s="97"/>
      <c r="M906" s="97"/>
      <c r="N906" s="97"/>
      <c r="O906" s="97"/>
      <c r="P906" s="97"/>
      <c r="Q906" s="97"/>
      <c r="R906" s="97"/>
      <c r="S906" s="97"/>
      <c r="T906" s="97"/>
      <c r="U906" s="97"/>
      <c r="V906" s="97"/>
      <c r="W906" s="98">
        <f>BABSIN!U906</f>
        <v>0</v>
      </c>
      <c r="X906" s="98"/>
      <c r="Y906" s="98"/>
      <c r="Z906" s="68"/>
      <c r="AA906" s="68"/>
      <c r="AB906" s="68"/>
      <c r="AC906" s="68"/>
      <c r="AD906" s="81"/>
      <c r="AE906" s="81"/>
      <c r="AF906" s="81"/>
      <c r="AG906" s="81"/>
      <c r="AH906" s="81"/>
      <c r="AI906" s="81">
        <f t="shared" si="146"/>
        <v>0</v>
      </c>
      <c r="AJ906" s="81"/>
      <c r="AK906" s="81"/>
      <c r="AL906" s="81"/>
      <c r="AM906" s="81"/>
      <c r="AN906" s="81"/>
      <c r="AO906" s="77">
        <f>IF(BABSIN!X906=0,,BABSIN!X906)</f>
        <v>0</v>
      </c>
      <c r="AP906" s="77"/>
      <c r="AQ906" s="77"/>
      <c r="AR906" s="77"/>
      <c r="AS906" s="77"/>
      <c r="AT906" s="77"/>
      <c r="AU906" s="77">
        <f t="shared" si="147"/>
        <v>0</v>
      </c>
      <c r="AV906" s="77"/>
      <c r="AW906" s="77"/>
      <c r="AX906" s="77"/>
      <c r="AY906" s="77"/>
      <c r="AZ906" s="77"/>
      <c r="BA906" s="99">
        <f t="shared" si="150"/>
        <v>0</v>
      </c>
      <c r="BB906" s="100"/>
      <c r="BC906" s="100"/>
      <c r="BD906" s="101"/>
      <c r="BE906" s="102">
        <f t="shared" si="151"/>
        <v>0</v>
      </c>
      <c r="BF906" s="103"/>
      <c r="BG906" s="104"/>
      <c r="BH906" s="6">
        <f t="shared" si="152"/>
        <v>0</v>
      </c>
      <c r="BI906" s="6">
        <f t="shared" si="153"/>
        <v>0</v>
      </c>
      <c r="BJ906" s="85">
        <f t="shared" si="145"/>
        <v>0</v>
      </c>
      <c r="BK906" s="85"/>
      <c r="BL906" s="85"/>
      <c r="BM906" s="85"/>
      <c r="BN906" s="86"/>
      <c r="BO906">
        <f t="shared" si="148"/>
        <v>0</v>
      </c>
      <c r="BQ906">
        <f t="shared" si="144"/>
        <v>0</v>
      </c>
    </row>
    <row r="907" spans="1:69" ht="15" hidden="1" customHeight="1" x14ac:dyDescent="0.2">
      <c r="A907" s="3"/>
      <c r="B907" s="73"/>
      <c r="C907" s="74"/>
      <c r="D907" s="74"/>
      <c r="E907" s="74"/>
      <c r="F907" s="31">
        <f t="shared" si="149"/>
        <v>0</v>
      </c>
      <c r="G907" s="13"/>
      <c r="H907" s="4"/>
      <c r="I907" s="97">
        <f>BABSIN!G907</f>
        <v>0</v>
      </c>
      <c r="J907" s="97"/>
      <c r="K907" s="97"/>
      <c r="L907" s="97"/>
      <c r="M907" s="97"/>
      <c r="N907" s="97"/>
      <c r="O907" s="97"/>
      <c r="P907" s="97"/>
      <c r="Q907" s="97"/>
      <c r="R907" s="97"/>
      <c r="S907" s="97"/>
      <c r="T907" s="97"/>
      <c r="U907" s="97"/>
      <c r="V907" s="97"/>
      <c r="W907" s="98">
        <f>BABSIN!U907</f>
        <v>0</v>
      </c>
      <c r="X907" s="98"/>
      <c r="Y907" s="98"/>
      <c r="Z907" s="68"/>
      <c r="AA907" s="68"/>
      <c r="AB907" s="68"/>
      <c r="AC907" s="68"/>
      <c r="AD907" s="81"/>
      <c r="AE907" s="81"/>
      <c r="AF907" s="81"/>
      <c r="AG907" s="81"/>
      <c r="AH907" s="81"/>
      <c r="AI907" s="81">
        <f t="shared" si="146"/>
        <v>0</v>
      </c>
      <c r="AJ907" s="81"/>
      <c r="AK907" s="81"/>
      <c r="AL907" s="81"/>
      <c r="AM907" s="81"/>
      <c r="AN907" s="81"/>
      <c r="AO907" s="77">
        <f>IF(BABSIN!X907=0,,BABSIN!X907)</f>
        <v>0</v>
      </c>
      <c r="AP907" s="77"/>
      <c r="AQ907" s="77"/>
      <c r="AR907" s="77"/>
      <c r="AS907" s="77"/>
      <c r="AT907" s="77"/>
      <c r="AU907" s="77">
        <f t="shared" si="147"/>
        <v>0</v>
      </c>
      <c r="AV907" s="77"/>
      <c r="AW907" s="77"/>
      <c r="AX907" s="77"/>
      <c r="AY907" s="77"/>
      <c r="AZ907" s="77"/>
      <c r="BA907" s="99">
        <f t="shared" si="150"/>
        <v>0</v>
      </c>
      <c r="BB907" s="100"/>
      <c r="BC907" s="100"/>
      <c r="BD907" s="101"/>
      <c r="BE907" s="102">
        <f t="shared" si="151"/>
        <v>0</v>
      </c>
      <c r="BF907" s="103"/>
      <c r="BG907" s="104"/>
      <c r="BH907" s="6">
        <f t="shared" si="152"/>
        <v>0</v>
      </c>
      <c r="BI907" s="6">
        <f t="shared" si="153"/>
        <v>0</v>
      </c>
      <c r="BJ907" s="85">
        <f t="shared" si="145"/>
        <v>0</v>
      </c>
      <c r="BK907" s="85"/>
      <c r="BL907" s="85"/>
      <c r="BM907" s="85"/>
      <c r="BN907" s="86"/>
      <c r="BO907">
        <f t="shared" si="148"/>
        <v>0</v>
      </c>
      <c r="BQ907">
        <f t="shared" si="144"/>
        <v>0</v>
      </c>
    </row>
    <row r="908" spans="1:69" ht="15" hidden="1" customHeight="1" x14ac:dyDescent="0.2">
      <c r="A908" s="3"/>
      <c r="B908" s="73"/>
      <c r="C908" s="74"/>
      <c r="D908" s="74"/>
      <c r="E908" s="74"/>
      <c r="F908" s="31">
        <f t="shared" si="149"/>
        <v>0</v>
      </c>
      <c r="G908" s="13"/>
      <c r="H908" s="4"/>
      <c r="I908" s="97">
        <f>BABSIN!G908</f>
        <v>0</v>
      </c>
      <c r="J908" s="97"/>
      <c r="K908" s="97"/>
      <c r="L908" s="97"/>
      <c r="M908" s="97"/>
      <c r="N908" s="97"/>
      <c r="O908" s="97"/>
      <c r="P908" s="97"/>
      <c r="Q908" s="97"/>
      <c r="R908" s="97"/>
      <c r="S908" s="97"/>
      <c r="T908" s="97"/>
      <c r="U908" s="97"/>
      <c r="V908" s="97"/>
      <c r="W908" s="98">
        <f>BABSIN!U908</f>
        <v>0</v>
      </c>
      <c r="X908" s="98"/>
      <c r="Y908" s="98"/>
      <c r="Z908" s="68"/>
      <c r="AA908" s="68"/>
      <c r="AB908" s="68"/>
      <c r="AC908" s="68"/>
      <c r="AD908" s="81"/>
      <c r="AE908" s="81"/>
      <c r="AF908" s="81"/>
      <c r="AG908" s="81"/>
      <c r="AH908" s="81"/>
      <c r="AI908" s="81">
        <f t="shared" si="146"/>
        <v>0</v>
      </c>
      <c r="AJ908" s="81"/>
      <c r="AK908" s="81"/>
      <c r="AL908" s="81"/>
      <c r="AM908" s="81"/>
      <c r="AN908" s="81"/>
      <c r="AO908" s="77">
        <f>IF(BABSIN!X908=0,,BABSIN!X908)</f>
        <v>0</v>
      </c>
      <c r="AP908" s="77"/>
      <c r="AQ908" s="77"/>
      <c r="AR908" s="77"/>
      <c r="AS908" s="77"/>
      <c r="AT908" s="77"/>
      <c r="AU908" s="77">
        <f t="shared" si="147"/>
        <v>0</v>
      </c>
      <c r="AV908" s="77"/>
      <c r="AW908" s="77"/>
      <c r="AX908" s="77"/>
      <c r="AY908" s="77"/>
      <c r="AZ908" s="77"/>
      <c r="BA908" s="99">
        <f t="shared" si="150"/>
        <v>0</v>
      </c>
      <c r="BB908" s="100"/>
      <c r="BC908" s="100"/>
      <c r="BD908" s="101"/>
      <c r="BE908" s="102">
        <f t="shared" si="151"/>
        <v>0</v>
      </c>
      <c r="BF908" s="103"/>
      <c r="BG908" s="104"/>
      <c r="BH908" s="6">
        <f t="shared" si="152"/>
        <v>0</v>
      </c>
      <c r="BI908" s="6">
        <f t="shared" si="153"/>
        <v>0</v>
      </c>
      <c r="BJ908" s="85">
        <f t="shared" si="145"/>
        <v>0</v>
      </c>
      <c r="BK908" s="85"/>
      <c r="BL908" s="85"/>
      <c r="BM908" s="85"/>
      <c r="BN908" s="86"/>
      <c r="BO908">
        <f t="shared" si="148"/>
        <v>0</v>
      </c>
      <c r="BQ908">
        <f t="shared" si="144"/>
        <v>0</v>
      </c>
    </row>
    <row r="909" spans="1:69" ht="15" hidden="1" customHeight="1" x14ac:dyDescent="0.2">
      <c r="A909" s="3"/>
      <c r="B909" s="73"/>
      <c r="C909" s="74"/>
      <c r="D909" s="74"/>
      <c r="E909" s="74"/>
      <c r="F909" s="31">
        <f t="shared" si="149"/>
        <v>0</v>
      </c>
      <c r="G909" s="13"/>
      <c r="H909" s="4"/>
      <c r="I909" s="97">
        <f>BABSIN!G909</f>
        <v>0</v>
      </c>
      <c r="J909" s="97"/>
      <c r="K909" s="97"/>
      <c r="L909" s="97"/>
      <c r="M909" s="97"/>
      <c r="N909" s="97"/>
      <c r="O909" s="97"/>
      <c r="P909" s="97"/>
      <c r="Q909" s="97"/>
      <c r="R909" s="97"/>
      <c r="S909" s="97"/>
      <c r="T909" s="97"/>
      <c r="U909" s="97"/>
      <c r="V909" s="97"/>
      <c r="W909" s="98">
        <f>BABSIN!U909</f>
        <v>0</v>
      </c>
      <c r="X909" s="98"/>
      <c r="Y909" s="98"/>
      <c r="Z909" s="68"/>
      <c r="AA909" s="68"/>
      <c r="AB909" s="68"/>
      <c r="AC909" s="68"/>
      <c r="AD909" s="81"/>
      <c r="AE909" s="81"/>
      <c r="AF909" s="81"/>
      <c r="AG909" s="81"/>
      <c r="AH909" s="81"/>
      <c r="AI909" s="81">
        <f t="shared" si="146"/>
        <v>0</v>
      </c>
      <c r="AJ909" s="81"/>
      <c r="AK909" s="81"/>
      <c r="AL909" s="81"/>
      <c r="AM909" s="81"/>
      <c r="AN909" s="81"/>
      <c r="AO909" s="77">
        <f>IF(BABSIN!X909=0,,BABSIN!X909)</f>
        <v>0</v>
      </c>
      <c r="AP909" s="77"/>
      <c r="AQ909" s="77"/>
      <c r="AR909" s="77"/>
      <c r="AS909" s="77"/>
      <c r="AT909" s="77"/>
      <c r="AU909" s="77">
        <f t="shared" si="147"/>
        <v>0</v>
      </c>
      <c r="AV909" s="77"/>
      <c r="AW909" s="77"/>
      <c r="AX909" s="77"/>
      <c r="AY909" s="77"/>
      <c r="AZ909" s="77"/>
      <c r="BA909" s="99">
        <f t="shared" si="150"/>
        <v>0</v>
      </c>
      <c r="BB909" s="100"/>
      <c r="BC909" s="100"/>
      <c r="BD909" s="101"/>
      <c r="BE909" s="102">
        <f t="shared" si="151"/>
        <v>0</v>
      </c>
      <c r="BF909" s="103"/>
      <c r="BG909" s="104"/>
      <c r="BH909" s="6">
        <f t="shared" si="152"/>
        <v>0</v>
      </c>
      <c r="BI909" s="6">
        <f t="shared" si="153"/>
        <v>0</v>
      </c>
      <c r="BJ909" s="85">
        <f t="shared" si="145"/>
        <v>0</v>
      </c>
      <c r="BK909" s="85"/>
      <c r="BL909" s="85"/>
      <c r="BM909" s="85"/>
      <c r="BN909" s="86"/>
      <c r="BO909">
        <f t="shared" si="148"/>
        <v>0</v>
      </c>
      <c r="BQ909">
        <f t="shared" si="144"/>
        <v>0</v>
      </c>
    </row>
    <row r="910" spans="1:69" ht="15" hidden="1" customHeight="1" x14ac:dyDescent="0.2">
      <c r="A910" s="3"/>
      <c r="B910" s="73"/>
      <c r="C910" s="74"/>
      <c r="D910" s="74"/>
      <c r="E910" s="74"/>
      <c r="F910" s="31">
        <f t="shared" si="149"/>
        <v>0</v>
      </c>
      <c r="G910" s="13"/>
      <c r="H910" s="4"/>
      <c r="I910" s="97">
        <f>BABSIN!G910</f>
        <v>0</v>
      </c>
      <c r="J910" s="97"/>
      <c r="K910" s="97"/>
      <c r="L910" s="97"/>
      <c r="M910" s="97"/>
      <c r="N910" s="97"/>
      <c r="O910" s="97"/>
      <c r="P910" s="97"/>
      <c r="Q910" s="97"/>
      <c r="R910" s="97"/>
      <c r="S910" s="97"/>
      <c r="T910" s="97"/>
      <c r="U910" s="97"/>
      <c r="V910" s="97"/>
      <c r="W910" s="98">
        <f>BABSIN!U910</f>
        <v>0</v>
      </c>
      <c r="X910" s="98"/>
      <c r="Y910" s="98"/>
      <c r="Z910" s="68"/>
      <c r="AA910" s="68"/>
      <c r="AB910" s="68"/>
      <c r="AC910" s="68"/>
      <c r="AD910" s="81"/>
      <c r="AE910" s="81"/>
      <c r="AF910" s="81"/>
      <c r="AG910" s="81"/>
      <c r="AH910" s="81"/>
      <c r="AI910" s="81">
        <f t="shared" si="146"/>
        <v>0</v>
      </c>
      <c r="AJ910" s="81"/>
      <c r="AK910" s="81"/>
      <c r="AL910" s="81"/>
      <c r="AM910" s="81"/>
      <c r="AN910" s="81"/>
      <c r="AO910" s="77">
        <f>IF(BABSIN!X910=0,,BABSIN!X910)</f>
        <v>0</v>
      </c>
      <c r="AP910" s="77"/>
      <c r="AQ910" s="77"/>
      <c r="AR910" s="77"/>
      <c r="AS910" s="77"/>
      <c r="AT910" s="77"/>
      <c r="AU910" s="77">
        <f t="shared" si="147"/>
        <v>0</v>
      </c>
      <c r="AV910" s="77"/>
      <c r="AW910" s="77"/>
      <c r="AX910" s="77"/>
      <c r="AY910" s="77"/>
      <c r="AZ910" s="77"/>
      <c r="BA910" s="99">
        <f t="shared" si="150"/>
        <v>0</v>
      </c>
      <c r="BB910" s="100"/>
      <c r="BC910" s="100"/>
      <c r="BD910" s="101"/>
      <c r="BE910" s="102">
        <f t="shared" si="151"/>
        <v>0</v>
      </c>
      <c r="BF910" s="103"/>
      <c r="BG910" s="104"/>
      <c r="BH910" s="6">
        <f t="shared" si="152"/>
        <v>0</v>
      </c>
      <c r="BI910" s="6">
        <f t="shared" si="153"/>
        <v>0</v>
      </c>
      <c r="BJ910" s="85">
        <f t="shared" si="145"/>
        <v>0</v>
      </c>
      <c r="BK910" s="85"/>
      <c r="BL910" s="85"/>
      <c r="BM910" s="85"/>
      <c r="BN910" s="86"/>
      <c r="BO910">
        <f t="shared" si="148"/>
        <v>0</v>
      </c>
      <c r="BQ910">
        <f t="shared" si="144"/>
        <v>0</v>
      </c>
    </row>
    <row r="911" spans="1:69" ht="15" hidden="1" customHeight="1" x14ac:dyDescent="0.2">
      <c r="A911" s="3"/>
      <c r="B911" s="73"/>
      <c r="C911" s="74"/>
      <c r="D911" s="74"/>
      <c r="E911" s="74"/>
      <c r="F911" s="31">
        <f t="shared" si="149"/>
        <v>0</v>
      </c>
      <c r="G911" s="13"/>
      <c r="H911" s="4"/>
      <c r="I911" s="97">
        <f>BABSIN!G911</f>
        <v>0</v>
      </c>
      <c r="J911" s="97"/>
      <c r="K911" s="97"/>
      <c r="L911" s="97"/>
      <c r="M911" s="97"/>
      <c r="N911" s="97"/>
      <c r="O911" s="97"/>
      <c r="P911" s="97"/>
      <c r="Q911" s="97"/>
      <c r="R911" s="97"/>
      <c r="S911" s="97"/>
      <c r="T911" s="97"/>
      <c r="U911" s="97"/>
      <c r="V911" s="97"/>
      <c r="W911" s="98">
        <f>BABSIN!U911</f>
        <v>0</v>
      </c>
      <c r="X911" s="98"/>
      <c r="Y911" s="98"/>
      <c r="Z911" s="68"/>
      <c r="AA911" s="68"/>
      <c r="AB911" s="68"/>
      <c r="AC911" s="68"/>
      <c r="AD911" s="81"/>
      <c r="AE911" s="81"/>
      <c r="AF911" s="81"/>
      <c r="AG911" s="81"/>
      <c r="AH911" s="81"/>
      <c r="AI911" s="81">
        <f t="shared" si="146"/>
        <v>0</v>
      </c>
      <c r="AJ911" s="81"/>
      <c r="AK911" s="81"/>
      <c r="AL911" s="81"/>
      <c r="AM911" s="81"/>
      <c r="AN911" s="81"/>
      <c r="AO911" s="77">
        <f>IF(BABSIN!X911=0,,BABSIN!X911)</f>
        <v>0</v>
      </c>
      <c r="AP911" s="77"/>
      <c r="AQ911" s="77"/>
      <c r="AR911" s="77"/>
      <c r="AS911" s="77"/>
      <c r="AT911" s="77"/>
      <c r="AU911" s="77">
        <f t="shared" si="147"/>
        <v>0</v>
      </c>
      <c r="AV911" s="77"/>
      <c r="AW911" s="77"/>
      <c r="AX911" s="77"/>
      <c r="AY911" s="77"/>
      <c r="AZ911" s="77"/>
      <c r="BA911" s="99">
        <f t="shared" si="150"/>
        <v>0</v>
      </c>
      <c r="BB911" s="100"/>
      <c r="BC911" s="100"/>
      <c r="BD911" s="101"/>
      <c r="BE911" s="102">
        <f t="shared" si="151"/>
        <v>0</v>
      </c>
      <c r="BF911" s="103"/>
      <c r="BG911" s="104"/>
      <c r="BH911" s="6">
        <f t="shared" si="152"/>
        <v>0</v>
      </c>
      <c r="BI911" s="6">
        <f t="shared" si="153"/>
        <v>0</v>
      </c>
      <c r="BJ911" s="85">
        <f t="shared" si="145"/>
        <v>0</v>
      </c>
      <c r="BK911" s="85"/>
      <c r="BL911" s="85"/>
      <c r="BM911" s="85"/>
      <c r="BN911" s="86"/>
      <c r="BO911">
        <f t="shared" si="148"/>
        <v>0</v>
      </c>
      <c r="BQ911">
        <f t="shared" si="144"/>
        <v>0</v>
      </c>
    </row>
    <row r="912" spans="1:69" ht="15" hidden="1" customHeight="1" x14ac:dyDescent="0.2">
      <c r="A912" s="3"/>
      <c r="B912" s="73"/>
      <c r="C912" s="74"/>
      <c r="D912" s="74"/>
      <c r="E912" s="74"/>
      <c r="F912" s="31">
        <f t="shared" si="149"/>
        <v>0</v>
      </c>
      <c r="G912" s="13"/>
      <c r="H912" s="4"/>
      <c r="I912" s="97">
        <f>BABSIN!G912</f>
        <v>0</v>
      </c>
      <c r="J912" s="97"/>
      <c r="K912" s="97"/>
      <c r="L912" s="97"/>
      <c r="M912" s="97"/>
      <c r="N912" s="97"/>
      <c r="O912" s="97"/>
      <c r="P912" s="97"/>
      <c r="Q912" s="97"/>
      <c r="R912" s="97"/>
      <c r="S912" s="97"/>
      <c r="T912" s="97"/>
      <c r="U912" s="97"/>
      <c r="V912" s="97"/>
      <c r="W912" s="98">
        <f>BABSIN!U912</f>
        <v>0</v>
      </c>
      <c r="X912" s="98"/>
      <c r="Y912" s="98"/>
      <c r="Z912" s="68"/>
      <c r="AA912" s="68"/>
      <c r="AB912" s="68"/>
      <c r="AC912" s="68"/>
      <c r="AD912" s="81"/>
      <c r="AE912" s="81"/>
      <c r="AF912" s="81"/>
      <c r="AG912" s="81"/>
      <c r="AH912" s="81"/>
      <c r="AI912" s="81">
        <f t="shared" si="146"/>
        <v>0</v>
      </c>
      <c r="AJ912" s="81"/>
      <c r="AK912" s="81"/>
      <c r="AL912" s="81"/>
      <c r="AM912" s="81"/>
      <c r="AN912" s="81"/>
      <c r="AO912" s="77">
        <f>IF(BABSIN!X912=0,,BABSIN!X912)</f>
        <v>0</v>
      </c>
      <c r="AP912" s="77"/>
      <c r="AQ912" s="77"/>
      <c r="AR912" s="77"/>
      <c r="AS912" s="77"/>
      <c r="AT912" s="77"/>
      <c r="AU912" s="77">
        <f t="shared" si="147"/>
        <v>0</v>
      </c>
      <c r="AV912" s="77"/>
      <c r="AW912" s="77"/>
      <c r="AX912" s="77"/>
      <c r="AY912" s="77"/>
      <c r="AZ912" s="77"/>
      <c r="BA912" s="99">
        <f t="shared" si="150"/>
        <v>0</v>
      </c>
      <c r="BB912" s="100"/>
      <c r="BC912" s="100"/>
      <c r="BD912" s="101"/>
      <c r="BE912" s="102">
        <f t="shared" si="151"/>
        <v>0</v>
      </c>
      <c r="BF912" s="103"/>
      <c r="BG912" s="104"/>
      <c r="BH912" s="6">
        <f t="shared" si="152"/>
        <v>0</v>
      </c>
      <c r="BI912" s="6">
        <f t="shared" si="153"/>
        <v>0</v>
      </c>
      <c r="BJ912" s="85">
        <f t="shared" si="145"/>
        <v>0</v>
      </c>
      <c r="BK912" s="85"/>
      <c r="BL912" s="85"/>
      <c r="BM912" s="85"/>
      <c r="BN912" s="86"/>
      <c r="BO912">
        <f t="shared" si="148"/>
        <v>0</v>
      </c>
      <c r="BQ912">
        <f t="shared" si="144"/>
        <v>0</v>
      </c>
    </row>
    <row r="913" spans="1:69" ht="15" hidden="1" customHeight="1" x14ac:dyDescent="0.2">
      <c r="A913" s="3"/>
      <c r="B913" s="73"/>
      <c r="C913" s="74"/>
      <c r="D913" s="74"/>
      <c r="E913" s="74"/>
      <c r="F913" s="31">
        <f t="shared" si="149"/>
        <v>0</v>
      </c>
      <c r="G913" s="13"/>
      <c r="H913" s="4"/>
      <c r="I913" s="97">
        <f>BABSIN!G913</f>
        <v>0</v>
      </c>
      <c r="J913" s="97"/>
      <c r="K913" s="97"/>
      <c r="L913" s="97"/>
      <c r="M913" s="97"/>
      <c r="N913" s="97"/>
      <c r="O913" s="97"/>
      <c r="P913" s="97"/>
      <c r="Q913" s="97"/>
      <c r="R913" s="97"/>
      <c r="S913" s="97"/>
      <c r="T913" s="97"/>
      <c r="U913" s="97"/>
      <c r="V913" s="97"/>
      <c r="W913" s="98">
        <f>BABSIN!U913</f>
        <v>0</v>
      </c>
      <c r="X913" s="98"/>
      <c r="Y913" s="98"/>
      <c r="Z913" s="68"/>
      <c r="AA913" s="68"/>
      <c r="AB913" s="68"/>
      <c r="AC913" s="68"/>
      <c r="AD913" s="81"/>
      <c r="AE913" s="81"/>
      <c r="AF913" s="81"/>
      <c r="AG913" s="81"/>
      <c r="AH913" s="81"/>
      <c r="AI913" s="81">
        <f t="shared" si="146"/>
        <v>0</v>
      </c>
      <c r="AJ913" s="81"/>
      <c r="AK913" s="81"/>
      <c r="AL913" s="81"/>
      <c r="AM913" s="81"/>
      <c r="AN913" s="81"/>
      <c r="AO913" s="77">
        <f>IF(BABSIN!X913=0,,BABSIN!X913)</f>
        <v>0</v>
      </c>
      <c r="AP913" s="77"/>
      <c r="AQ913" s="77"/>
      <c r="AR913" s="77"/>
      <c r="AS913" s="77"/>
      <c r="AT913" s="77"/>
      <c r="AU913" s="77">
        <f t="shared" si="147"/>
        <v>0</v>
      </c>
      <c r="AV913" s="77"/>
      <c r="AW913" s="77"/>
      <c r="AX913" s="77"/>
      <c r="AY913" s="77"/>
      <c r="AZ913" s="77"/>
      <c r="BA913" s="99">
        <f t="shared" si="150"/>
        <v>0</v>
      </c>
      <c r="BB913" s="100"/>
      <c r="BC913" s="100"/>
      <c r="BD913" s="101"/>
      <c r="BE913" s="102">
        <f t="shared" si="151"/>
        <v>0</v>
      </c>
      <c r="BF913" s="103"/>
      <c r="BG913" s="104"/>
      <c r="BH913" s="6">
        <f t="shared" si="152"/>
        <v>0</v>
      </c>
      <c r="BI913" s="6">
        <f t="shared" si="153"/>
        <v>0</v>
      </c>
      <c r="BJ913" s="85">
        <f t="shared" si="145"/>
        <v>0</v>
      </c>
      <c r="BK913" s="85"/>
      <c r="BL913" s="85"/>
      <c r="BM913" s="85"/>
      <c r="BN913" s="86"/>
      <c r="BO913">
        <f t="shared" si="148"/>
        <v>0</v>
      </c>
      <c r="BQ913">
        <f t="shared" ref="BQ913:BQ976" si="154">ROUND(AU913*Z913,2)</f>
        <v>0</v>
      </c>
    </row>
    <row r="914" spans="1:69" ht="15" hidden="1" customHeight="1" x14ac:dyDescent="0.2">
      <c r="A914" s="3"/>
      <c r="B914" s="73"/>
      <c r="C914" s="74"/>
      <c r="D914" s="74"/>
      <c r="E914" s="74"/>
      <c r="F914" s="31">
        <f t="shared" si="149"/>
        <v>0</v>
      </c>
      <c r="G914" s="13"/>
      <c r="H914" s="4"/>
      <c r="I914" s="97">
        <f>BABSIN!G914</f>
        <v>0</v>
      </c>
      <c r="J914" s="97"/>
      <c r="K914" s="97"/>
      <c r="L914" s="97"/>
      <c r="M914" s="97"/>
      <c r="N914" s="97"/>
      <c r="O914" s="97"/>
      <c r="P914" s="97"/>
      <c r="Q914" s="97"/>
      <c r="R914" s="97"/>
      <c r="S914" s="97"/>
      <c r="T914" s="97"/>
      <c r="U914" s="97"/>
      <c r="V914" s="97"/>
      <c r="W914" s="98">
        <f>BABSIN!U914</f>
        <v>0</v>
      </c>
      <c r="X914" s="98"/>
      <c r="Y914" s="98"/>
      <c r="Z914" s="68"/>
      <c r="AA914" s="68"/>
      <c r="AB914" s="68"/>
      <c r="AC914" s="68"/>
      <c r="AD914" s="81"/>
      <c r="AE914" s="81"/>
      <c r="AF914" s="81"/>
      <c r="AG914" s="81"/>
      <c r="AH914" s="81"/>
      <c r="AI914" s="81">
        <f t="shared" si="146"/>
        <v>0</v>
      </c>
      <c r="AJ914" s="81"/>
      <c r="AK914" s="81"/>
      <c r="AL914" s="81"/>
      <c r="AM914" s="81"/>
      <c r="AN914" s="81"/>
      <c r="AO914" s="77">
        <f>IF(BABSIN!X914=0,,BABSIN!X914)</f>
        <v>0</v>
      </c>
      <c r="AP914" s="77"/>
      <c r="AQ914" s="77"/>
      <c r="AR914" s="77"/>
      <c r="AS914" s="77"/>
      <c r="AT914" s="77"/>
      <c r="AU914" s="77">
        <f t="shared" si="147"/>
        <v>0</v>
      </c>
      <c r="AV914" s="77"/>
      <c r="AW914" s="77"/>
      <c r="AX914" s="77"/>
      <c r="AY914" s="77"/>
      <c r="AZ914" s="77"/>
      <c r="BA914" s="99">
        <f t="shared" si="150"/>
        <v>0</v>
      </c>
      <c r="BB914" s="100"/>
      <c r="BC914" s="100"/>
      <c r="BD914" s="101"/>
      <c r="BE914" s="102">
        <f t="shared" si="151"/>
        <v>0</v>
      </c>
      <c r="BF914" s="103"/>
      <c r="BG914" s="104"/>
      <c r="BH914" s="6">
        <f t="shared" si="152"/>
        <v>0</v>
      </c>
      <c r="BI914" s="6">
        <f t="shared" si="153"/>
        <v>0</v>
      </c>
      <c r="BJ914" s="85">
        <f t="shared" ref="BJ914:BJ977" si="155">IF(AND(A914&lt;&gt;"",A914="S"),ROUND(Z914*$AD914,2),IF(AND(A914&lt;&gt;"",A914="T"),SUMIFS(IS,IC,CR),))</f>
        <v>0</v>
      </c>
      <c r="BK914" s="85"/>
      <c r="BL914" s="85"/>
      <c r="BM914" s="85"/>
      <c r="BN914" s="86"/>
      <c r="BO914">
        <f t="shared" si="148"/>
        <v>0</v>
      </c>
      <c r="BQ914">
        <f t="shared" si="154"/>
        <v>0</v>
      </c>
    </row>
    <row r="915" spans="1:69" ht="15" hidden="1" customHeight="1" x14ac:dyDescent="0.2">
      <c r="A915" s="3"/>
      <c r="B915" s="73"/>
      <c r="C915" s="74"/>
      <c r="D915" s="74"/>
      <c r="E915" s="74"/>
      <c r="F915" s="31">
        <f t="shared" si="149"/>
        <v>0</v>
      </c>
      <c r="G915" s="13"/>
      <c r="H915" s="4"/>
      <c r="I915" s="97">
        <f>BABSIN!G915</f>
        <v>0</v>
      </c>
      <c r="J915" s="97"/>
      <c r="K915" s="97"/>
      <c r="L915" s="97"/>
      <c r="M915" s="97"/>
      <c r="N915" s="97"/>
      <c r="O915" s="97"/>
      <c r="P915" s="97"/>
      <c r="Q915" s="97"/>
      <c r="R915" s="97"/>
      <c r="S915" s="97"/>
      <c r="T915" s="97"/>
      <c r="U915" s="97"/>
      <c r="V915" s="97"/>
      <c r="W915" s="98">
        <f>BABSIN!U915</f>
        <v>0</v>
      </c>
      <c r="X915" s="98"/>
      <c r="Y915" s="98"/>
      <c r="Z915" s="68"/>
      <c r="AA915" s="68"/>
      <c r="AB915" s="68"/>
      <c r="AC915" s="68"/>
      <c r="AD915" s="81"/>
      <c r="AE915" s="81"/>
      <c r="AF915" s="81"/>
      <c r="AG915" s="81"/>
      <c r="AH915" s="81"/>
      <c r="AI915" s="81">
        <f t="shared" ref="AI915:AI978" si="156">AD915*Z915</f>
        <v>0</v>
      </c>
      <c r="AJ915" s="81"/>
      <c r="AK915" s="81"/>
      <c r="AL915" s="81"/>
      <c r="AM915" s="81"/>
      <c r="AN915" s="81"/>
      <c r="AO915" s="77">
        <f>IF(BABSIN!X915=0,,BABSIN!X915)</f>
        <v>0</v>
      </c>
      <c r="AP915" s="77"/>
      <c r="AQ915" s="77"/>
      <c r="AR915" s="77"/>
      <c r="AS915" s="77"/>
      <c r="AT915" s="77"/>
      <c r="AU915" s="77">
        <f t="shared" ref="AU915:AU978" si="157">IF(A915="T",BJ915,ROUND(AO915*(1+$BK$11),2))</f>
        <v>0</v>
      </c>
      <c r="AV915" s="77"/>
      <c r="AW915" s="77"/>
      <c r="AX915" s="77"/>
      <c r="AY915" s="77"/>
      <c r="AZ915" s="77"/>
      <c r="BA915" s="99">
        <f t="shared" si="150"/>
        <v>0</v>
      </c>
      <c r="BB915" s="100"/>
      <c r="BC915" s="100"/>
      <c r="BD915" s="101"/>
      <c r="BE915" s="102">
        <f t="shared" si="151"/>
        <v>0</v>
      </c>
      <c r="BF915" s="103"/>
      <c r="BG915" s="104"/>
      <c r="BH915" s="6">
        <f t="shared" si="152"/>
        <v>0</v>
      </c>
      <c r="BI915" s="6">
        <f t="shared" si="153"/>
        <v>0</v>
      </c>
      <c r="BJ915" s="85">
        <f t="shared" si="155"/>
        <v>0</v>
      </c>
      <c r="BK915" s="85"/>
      <c r="BL915" s="85"/>
      <c r="BM915" s="85"/>
      <c r="BN915" s="86"/>
      <c r="BO915">
        <f t="shared" si="148"/>
        <v>0</v>
      </c>
      <c r="BQ915">
        <f t="shared" si="154"/>
        <v>0</v>
      </c>
    </row>
    <row r="916" spans="1:69" ht="15" hidden="1" customHeight="1" x14ac:dyDescent="0.2">
      <c r="A916" s="3"/>
      <c r="B916" s="73"/>
      <c r="C916" s="74"/>
      <c r="D916" s="74"/>
      <c r="E916" s="74"/>
      <c r="F916" s="31">
        <f t="shared" si="149"/>
        <v>0</v>
      </c>
      <c r="G916" s="13"/>
      <c r="H916" s="4"/>
      <c r="I916" s="97">
        <f>BABSIN!G916</f>
        <v>0</v>
      </c>
      <c r="J916" s="97"/>
      <c r="K916" s="97"/>
      <c r="L916" s="97"/>
      <c r="M916" s="97"/>
      <c r="N916" s="97"/>
      <c r="O916" s="97"/>
      <c r="P916" s="97"/>
      <c r="Q916" s="97"/>
      <c r="R916" s="97"/>
      <c r="S916" s="97"/>
      <c r="T916" s="97"/>
      <c r="U916" s="97"/>
      <c r="V916" s="97"/>
      <c r="W916" s="98">
        <f>BABSIN!U916</f>
        <v>0</v>
      </c>
      <c r="X916" s="98"/>
      <c r="Y916" s="98"/>
      <c r="Z916" s="68"/>
      <c r="AA916" s="68"/>
      <c r="AB916" s="68"/>
      <c r="AC916" s="68"/>
      <c r="AD916" s="81"/>
      <c r="AE916" s="81"/>
      <c r="AF916" s="81"/>
      <c r="AG916" s="81"/>
      <c r="AH916" s="81"/>
      <c r="AI916" s="81">
        <f t="shared" si="156"/>
        <v>0</v>
      </c>
      <c r="AJ916" s="81"/>
      <c r="AK916" s="81"/>
      <c r="AL916" s="81"/>
      <c r="AM916" s="81"/>
      <c r="AN916" s="81"/>
      <c r="AO916" s="77">
        <f>IF(BABSIN!X916=0,,BABSIN!X916)</f>
        <v>0</v>
      </c>
      <c r="AP916" s="77"/>
      <c r="AQ916" s="77"/>
      <c r="AR916" s="77"/>
      <c r="AS916" s="77"/>
      <c r="AT916" s="77"/>
      <c r="AU916" s="77">
        <f t="shared" si="157"/>
        <v>0</v>
      </c>
      <c r="AV916" s="77"/>
      <c r="AW916" s="77"/>
      <c r="AX916" s="77"/>
      <c r="AY916" s="77"/>
      <c r="AZ916" s="77"/>
      <c r="BA916" s="99">
        <f t="shared" si="150"/>
        <v>0</v>
      </c>
      <c r="BB916" s="100"/>
      <c r="BC916" s="100"/>
      <c r="BD916" s="101"/>
      <c r="BE916" s="102">
        <f t="shared" si="151"/>
        <v>0</v>
      </c>
      <c r="BF916" s="103"/>
      <c r="BG916" s="104"/>
      <c r="BH916" s="6">
        <f t="shared" si="152"/>
        <v>0</v>
      </c>
      <c r="BI916" s="6">
        <f t="shared" si="153"/>
        <v>0</v>
      </c>
      <c r="BJ916" s="85">
        <f t="shared" si="155"/>
        <v>0</v>
      </c>
      <c r="BK916" s="85"/>
      <c r="BL916" s="85"/>
      <c r="BM916" s="85"/>
      <c r="BN916" s="86"/>
      <c r="BO916">
        <f t="shared" si="148"/>
        <v>0</v>
      </c>
      <c r="BQ916">
        <f t="shared" si="154"/>
        <v>0</v>
      </c>
    </row>
    <row r="917" spans="1:69" ht="15" hidden="1" customHeight="1" x14ac:dyDescent="0.2">
      <c r="A917" s="3"/>
      <c r="B917" s="73"/>
      <c r="C917" s="74"/>
      <c r="D917" s="74"/>
      <c r="E917" s="74"/>
      <c r="F917" s="31">
        <f t="shared" si="149"/>
        <v>0</v>
      </c>
      <c r="G917" s="13"/>
      <c r="H917" s="4"/>
      <c r="I917" s="97">
        <f>BABSIN!G917</f>
        <v>0</v>
      </c>
      <c r="J917" s="97"/>
      <c r="K917" s="97"/>
      <c r="L917" s="97"/>
      <c r="M917" s="97"/>
      <c r="N917" s="97"/>
      <c r="O917" s="97"/>
      <c r="P917" s="97"/>
      <c r="Q917" s="97"/>
      <c r="R917" s="97"/>
      <c r="S917" s="97"/>
      <c r="T917" s="97"/>
      <c r="U917" s="97"/>
      <c r="V917" s="97"/>
      <c r="W917" s="98">
        <f>BABSIN!U917</f>
        <v>0</v>
      </c>
      <c r="X917" s="98"/>
      <c r="Y917" s="98"/>
      <c r="Z917" s="68"/>
      <c r="AA917" s="68"/>
      <c r="AB917" s="68"/>
      <c r="AC917" s="68"/>
      <c r="AD917" s="81"/>
      <c r="AE917" s="81"/>
      <c r="AF917" s="81"/>
      <c r="AG917" s="81"/>
      <c r="AH917" s="81"/>
      <c r="AI917" s="81">
        <f t="shared" si="156"/>
        <v>0</v>
      </c>
      <c r="AJ917" s="81"/>
      <c r="AK917" s="81"/>
      <c r="AL917" s="81"/>
      <c r="AM917" s="81"/>
      <c r="AN917" s="81"/>
      <c r="AO917" s="77">
        <f>IF(BABSIN!X917=0,,BABSIN!X917)</f>
        <v>0</v>
      </c>
      <c r="AP917" s="77"/>
      <c r="AQ917" s="77"/>
      <c r="AR917" s="77"/>
      <c r="AS917" s="77"/>
      <c r="AT917" s="77"/>
      <c r="AU917" s="77">
        <f t="shared" si="157"/>
        <v>0</v>
      </c>
      <c r="AV917" s="77"/>
      <c r="AW917" s="77"/>
      <c r="AX917" s="77"/>
      <c r="AY917" s="77"/>
      <c r="AZ917" s="77"/>
      <c r="BA917" s="99">
        <f t="shared" si="150"/>
        <v>0</v>
      </c>
      <c r="BB917" s="100"/>
      <c r="BC917" s="100"/>
      <c r="BD917" s="101"/>
      <c r="BE917" s="102">
        <f t="shared" si="151"/>
        <v>0</v>
      </c>
      <c r="BF917" s="103"/>
      <c r="BG917" s="104"/>
      <c r="BH917" s="6">
        <f t="shared" si="152"/>
        <v>0</v>
      </c>
      <c r="BI917" s="6">
        <f t="shared" si="153"/>
        <v>0</v>
      </c>
      <c r="BJ917" s="85">
        <f t="shared" si="155"/>
        <v>0</v>
      </c>
      <c r="BK917" s="85"/>
      <c r="BL917" s="85"/>
      <c r="BM917" s="85"/>
      <c r="BN917" s="86"/>
      <c r="BO917">
        <f t="shared" ref="BO917:BO980" si="158">IF(OR(A917="T",A917="S",A916="S"),"OK",)</f>
        <v>0</v>
      </c>
      <c r="BQ917">
        <f t="shared" si="154"/>
        <v>0</v>
      </c>
    </row>
    <row r="918" spans="1:69" ht="15" hidden="1" customHeight="1" x14ac:dyDescent="0.2">
      <c r="A918" s="3"/>
      <c r="B918" s="73"/>
      <c r="C918" s="74"/>
      <c r="D918" s="74"/>
      <c r="E918" s="74"/>
      <c r="F918" s="31">
        <f t="shared" si="149"/>
        <v>0</v>
      </c>
      <c r="G918" s="13"/>
      <c r="H918" s="4"/>
      <c r="I918" s="97">
        <f>BABSIN!G918</f>
        <v>0</v>
      </c>
      <c r="J918" s="97"/>
      <c r="K918" s="97"/>
      <c r="L918" s="97"/>
      <c r="M918" s="97"/>
      <c r="N918" s="97"/>
      <c r="O918" s="97"/>
      <c r="P918" s="97"/>
      <c r="Q918" s="97"/>
      <c r="R918" s="97"/>
      <c r="S918" s="97"/>
      <c r="T918" s="97"/>
      <c r="U918" s="97"/>
      <c r="V918" s="97"/>
      <c r="W918" s="98">
        <f>BABSIN!U918</f>
        <v>0</v>
      </c>
      <c r="X918" s="98"/>
      <c r="Y918" s="98"/>
      <c r="Z918" s="68"/>
      <c r="AA918" s="68"/>
      <c r="AB918" s="68"/>
      <c r="AC918" s="68"/>
      <c r="AD918" s="81"/>
      <c r="AE918" s="81"/>
      <c r="AF918" s="81"/>
      <c r="AG918" s="81"/>
      <c r="AH918" s="81"/>
      <c r="AI918" s="81">
        <f t="shared" si="156"/>
        <v>0</v>
      </c>
      <c r="AJ918" s="81"/>
      <c r="AK918" s="81"/>
      <c r="AL918" s="81"/>
      <c r="AM918" s="81"/>
      <c r="AN918" s="81"/>
      <c r="AO918" s="77">
        <f>IF(BABSIN!X918=0,,BABSIN!X918)</f>
        <v>0</v>
      </c>
      <c r="AP918" s="77"/>
      <c r="AQ918" s="77"/>
      <c r="AR918" s="77"/>
      <c r="AS918" s="77"/>
      <c r="AT918" s="77"/>
      <c r="AU918" s="77">
        <f t="shared" si="157"/>
        <v>0</v>
      </c>
      <c r="AV918" s="77"/>
      <c r="AW918" s="77"/>
      <c r="AX918" s="77"/>
      <c r="AY918" s="77"/>
      <c r="AZ918" s="77"/>
      <c r="BA918" s="99">
        <f t="shared" si="150"/>
        <v>0</v>
      </c>
      <c r="BB918" s="100"/>
      <c r="BC918" s="100"/>
      <c r="BD918" s="101"/>
      <c r="BE918" s="102">
        <f t="shared" si="151"/>
        <v>0</v>
      </c>
      <c r="BF918" s="103"/>
      <c r="BG918" s="104"/>
      <c r="BH918" s="6">
        <f t="shared" si="152"/>
        <v>0</v>
      </c>
      <c r="BI918" s="6">
        <f t="shared" si="153"/>
        <v>0</v>
      </c>
      <c r="BJ918" s="85">
        <f t="shared" si="155"/>
        <v>0</v>
      </c>
      <c r="BK918" s="85"/>
      <c r="BL918" s="85"/>
      <c r="BM918" s="85"/>
      <c r="BN918" s="86"/>
      <c r="BO918">
        <f t="shared" si="158"/>
        <v>0</v>
      </c>
      <c r="BQ918">
        <f t="shared" si="154"/>
        <v>0</v>
      </c>
    </row>
    <row r="919" spans="1:69" ht="15" hidden="1" customHeight="1" x14ac:dyDescent="0.2">
      <c r="A919" s="3"/>
      <c r="B919" s="73"/>
      <c r="C919" s="74"/>
      <c r="D919" s="74"/>
      <c r="E919" s="74"/>
      <c r="F919" s="31">
        <f t="shared" si="149"/>
        <v>0</v>
      </c>
      <c r="G919" s="13"/>
      <c r="H919" s="4"/>
      <c r="I919" s="97">
        <f>BABSIN!G919</f>
        <v>0</v>
      </c>
      <c r="J919" s="97"/>
      <c r="K919" s="97"/>
      <c r="L919" s="97"/>
      <c r="M919" s="97"/>
      <c r="N919" s="97"/>
      <c r="O919" s="97"/>
      <c r="P919" s="97"/>
      <c r="Q919" s="97"/>
      <c r="R919" s="97"/>
      <c r="S919" s="97"/>
      <c r="T919" s="97"/>
      <c r="U919" s="97"/>
      <c r="V919" s="97"/>
      <c r="W919" s="98">
        <f>BABSIN!U919</f>
        <v>0</v>
      </c>
      <c r="X919" s="98"/>
      <c r="Y919" s="98"/>
      <c r="Z919" s="68"/>
      <c r="AA919" s="68"/>
      <c r="AB919" s="68"/>
      <c r="AC919" s="68"/>
      <c r="AD919" s="81"/>
      <c r="AE919" s="81"/>
      <c r="AF919" s="81"/>
      <c r="AG919" s="81"/>
      <c r="AH919" s="81"/>
      <c r="AI919" s="81">
        <f t="shared" si="156"/>
        <v>0</v>
      </c>
      <c r="AJ919" s="81"/>
      <c r="AK919" s="81"/>
      <c r="AL919" s="81"/>
      <c r="AM919" s="81"/>
      <c r="AN919" s="81"/>
      <c r="AO919" s="77">
        <f>IF(BABSIN!X919=0,,BABSIN!X919)</f>
        <v>0</v>
      </c>
      <c r="AP919" s="77"/>
      <c r="AQ919" s="77"/>
      <c r="AR919" s="77"/>
      <c r="AS919" s="77"/>
      <c r="AT919" s="77"/>
      <c r="AU919" s="77">
        <f t="shared" si="157"/>
        <v>0</v>
      </c>
      <c r="AV919" s="77"/>
      <c r="AW919" s="77"/>
      <c r="AX919" s="77"/>
      <c r="AY919" s="77"/>
      <c r="AZ919" s="77"/>
      <c r="BA919" s="99">
        <f t="shared" si="150"/>
        <v>0</v>
      </c>
      <c r="BB919" s="100"/>
      <c r="BC919" s="100"/>
      <c r="BD919" s="101"/>
      <c r="BE919" s="102">
        <f t="shared" si="151"/>
        <v>0</v>
      </c>
      <c r="BF919" s="103"/>
      <c r="BG919" s="104"/>
      <c r="BH919" s="6">
        <f t="shared" si="152"/>
        <v>0</v>
      </c>
      <c r="BI919" s="6">
        <f t="shared" si="153"/>
        <v>0</v>
      </c>
      <c r="BJ919" s="85">
        <f t="shared" si="155"/>
        <v>0</v>
      </c>
      <c r="BK919" s="85"/>
      <c r="BL919" s="85"/>
      <c r="BM919" s="85"/>
      <c r="BN919" s="86"/>
      <c r="BO919">
        <f t="shared" si="158"/>
        <v>0</v>
      </c>
      <c r="BQ919">
        <f t="shared" si="154"/>
        <v>0</v>
      </c>
    </row>
    <row r="920" spans="1:69" ht="15" hidden="1" customHeight="1" x14ac:dyDescent="0.2">
      <c r="A920" s="3"/>
      <c r="B920" s="73"/>
      <c r="C920" s="74"/>
      <c r="D920" s="74"/>
      <c r="E920" s="74"/>
      <c r="F920" s="31">
        <f t="shared" si="149"/>
        <v>0</v>
      </c>
      <c r="G920" s="13"/>
      <c r="H920" s="4"/>
      <c r="I920" s="97">
        <f>BABSIN!G920</f>
        <v>0</v>
      </c>
      <c r="J920" s="97"/>
      <c r="K920" s="97"/>
      <c r="L920" s="97"/>
      <c r="M920" s="97"/>
      <c r="N920" s="97"/>
      <c r="O920" s="97"/>
      <c r="P920" s="97"/>
      <c r="Q920" s="97"/>
      <c r="R920" s="97"/>
      <c r="S920" s="97"/>
      <c r="T920" s="97"/>
      <c r="U920" s="97"/>
      <c r="V920" s="97"/>
      <c r="W920" s="98">
        <f>BABSIN!U920</f>
        <v>0</v>
      </c>
      <c r="X920" s="98"/>
      <c r="Y920" s="98"/>
      <c r="Z920" s="68"/>
      <c r="AA920" s="68"/>
      <c r="AB920" s="68"/>
      <c r="AC920" s="68"/>
      <c r="AD920" s="81"/>
      <c r="AE920" s="81"/>
      <c r="AF920" s="81"/>
      <c r="AG920" s="81"/>
      <c r="AH920" s="81"/>
      <c r="AI920" s="81">
        <f t="shared" si="156"/>
        <v>0</v>
      </c>
      <c r="AJ920" s="81"/>
      <c r="AK920" s="81"/>
      <c r="AL920" s="81"/>
      <c r="AM920" s="81"/>
      <c r="AN920" s="81"/>
      <c r="AO920" s="77">
        <f>IF(BABSIN!X920=0,,BABSIN!X920)</f>
        <v>0</v>
      </c>
      <c r="AP920" s="77"/>
      <c r="AQ920" s="77"/>
      <c r="AR920" s="77"/>
      <c r="AS920" s="77"/>
      <c r="AT920" s="77"/>
      <c r="AU920" s="77">
        <f t="shared" si="157"/>
        <v>0</v>
      </c>
      <c r="AV920" s="77"/>
      <c r="AW920" s="77"/>
      <c r="AX920" s="77"/>
      <c r="AY920" s="77"/>
      <c r="AZ920" s="77"/>
      <c r="BA920" s="99">
        <f t="shared" si="150"/>
        <v>0</v>
      </c>
      <c r="BB920" s="100"/>
      <c r="BC920" s="100"/>
      <c r="BD920" s="101"/>
      <c r="BE920" s="102">
        <f t="shared" si="151"/>
        <v>0</v>
      </c>
      <c r="BF920" s="103"/>
      <c r="BG920" s="104"/>
      <c r="BH920" s="6">
        <f t="shared" si="152"/>
        <v>0</v>
      </c>
      <c r="BI920" s="6">
        <f t="shared" si="153"/>
        <v>0</v>
      </c>
      <c r="BJ920" s="85">
        <f t="shared" si="155"/>
        <v>0</v>
      </c>
      <c r="BK920" s="85"/>
      <c r="BL920" s="85"/>
      <c r="BM920" s="85"/>
      <c r="BN920" s="86"/>
      <c r="BO920">
        <f t="shared" si="158"/>
        <v>0</v>
      </c>
      <c r="BQ920">
        <f t="shared" si="154"/>
        <v>0</v>
      </c>
    </row>
    <row r="921" spans="1:69" ht="15" hidden="1" customHeight="1" x14ac:dyDescent="0.2">
      <c r="A921" s="3"/>
      <c r="B921" s="73"/>
      <c r="C921" s="74"/>
      <c r="D921" s="74"/>
      <c r="E921" s="74"/>
      <c r="F921" s="31">
        <f t="shared" si="149"/>
        <v>0</v>
      </c>
      <c r="G921" s="13"/>
      <c r="H921" s="4"/>
      <c r="I921" s="97">
        <f>BABSIN!G921</f>
        <v>0</v>
      </c>
      <c r="J921" s="97"/>
      <c r="K921" s="97"/>
      <c r="L921" s="97"/>
      <c r="M921" s="97"/>
      <c r="N921" s="97"/>
      <c r="O921" s="97"/>
      <c r="P921" s="97"/>
      <c r="Q921" s="97"/>
      <c r="R921" s="97"/>
      <c r="S921" s="97"/>
      <c r="T921" s="97"/>
      <c r="U921" s="97"/>
      <c r="V921" s="97"/>
      <c r="W921" s="98">
        <f>BABSIN!U921</f>
        <v>0</v>
      </c>
      <c r="X921" s="98"/>
      <c r="Y921" s="98"/>
      <c r="Z921" s="68"/>
      <c r="AA921" s="68"/>
      <c r="AB921" s="68"/>
      <c r="AC921" s="68"/>
      <c r="AD921" s="81"/>
      <c r="AE921" s="81"/>
      <c r="AF921" s="81"/>
      <c r="AG921" s="81"/>
      <c r="AH921" s="81"/>
      <c r="AI921" s="81">
        <f t="shared" si="156"/>
        <v>0</v>
      </c>
      <c r="AJ921" s="81"/>
      <c r="AK921" s="81"/>
      <c r="AL921" s="81"/>
      <c r="AM921" s="81"/>
      <c r="AN921" s="81"/>
      <c r="AO921" s="77">
        <f>IF(BABSIN!X921=0,,BABSIN!X921)</f>
        <v>0</v>
      </c>
      <c r="AP921" s="77"/>
      <c r="AQ921" s="77"/>
      <c r="AR921" s="77"/>
      <c r="AS921" s="77"/>
      <c r="AT921" s="77"/>
      <c r="AU921" s="77">
        <f t="shared" si="157"/>
        <v>0</v>
      </c>
      <c r="AV921" s="77"/>
      <c r="AW921" s="77"/>
      <c r="AX921" s="77"/>
      <c r="AY921" s="77"/>
      <c r="AZ921" s="77"/>
      <c r="BA921" s="99">
        <f t="shared" si="150"/>
        <v>0</v>
      </c>
      <c r="BB921" s="100"/>
      <c r="BC921" s="100"/>
      <c r="BD921" s="101"/>
      <c r="BE921" s="102">
        <f t="shared" si="151"/>
        <v>0</v>
      </c>
      <c r="BF921" s="103"/>
      <c r="BG921" s="104"/>
      <c r="BH921" s="6">
        <f t="shared" si="152"/>
        <v>0</v>
      </c>
      <c r="BI921" s="6">
        <f t="shared" si="153"/>
        <v>0</v>
      </c>
      <c r="BJ921" s="85">
        <f t="shared" si="155"/>
        <v>0</v>
      </c>
      <c r="BK921" s="85"/>
      <c r="BL921" s="85"/>
      <c r="BM921" s="85"/>
      <c r="BN921" s="86"/>
      <c r="BO921">
        <f t="shared" si="158"/>
        <v>0</v>
      </c>
      <c r="BQ921">
        <f t="shared" si="154"/>
        <v>0</v>
      </c>
    </row>
    <row r="922" spans="1:69" ht="15" hidden="1" customHeight="1" x14ac:dyDescent="0.2">
      <c r="A922" s="3"/>
      <c r="B922" s="73"/>
      <c r="C922" s="74"/>
      <c r="D922" s="74"/>
      <c r="E922" s="74"/>
      <c r="F922" s="31">
        <f t="shared" si="149"/>
        <v>0</v>
      </c>
      <c r="G922" s="13"/>
      <c r="H922" s="4"/>
      <c r="I922" s="97">
        <f>BABSIN!G922</f>
        <v>0</v>
      </c>
      <c r="J922" s="97"/>
      <c r="K922" s="97"/>
      <c r="L922" s="97"/>
      <c r="M922" s="97"/>
      <c r="N922" s="97"/>
      <c r="O922" s="97"/>
      <c r="P922" s="97"/>
      <c r="Q922" s="97"/>
      <c r="R922" s="97"/>
      <c r="S922" s="97"/>
      <c r="T922" s="97"/>
      <c r="U922" s="97"/>
      <c r="V922" s="97"/>
      <c r="W922" s="98">
        <f>BABSIN!U922</f>
        <v>0</v>
      </c>
      <c r="X922" s="98"/>
      <c r="Y922" s="98"/>
      <c r="Z922" s="68"/>
      <c r="AA922" s="68"/>
      <c r="AB922" s="68"/>
      <c r="AC922" s="68"/>
      <c r="AD922" s="81"/>
      <c r="AE922" s="81"/>
      <c r="AF922" s="81"/>
      <c r="AG922" s="81"/>
      <c r="AH922" s="81"/>
      <c r="AI922" s="81">
        <f t="shared" si="156"/>
        <v>0</v>
      </c>
      <c r="AJ922" s="81"/>
      <c r="AK922" s="81"/>
      <c r="AL922" s="81"/>
      <c r="AM922" s="81"/>
      <c r="AN922" s="81"/>
      <c r="AO922" s="77">
        <f>IF(BABSIN!X922=0,,BABSIN!X922)</f>
        <v>0</v>
      </c>
      <c r="AP922" s="77"/>
      <c r="AQ922" s="77"/>
      <c r="AR922" s="77"/>
      <c r="AS922" s="77"/>
      <c r="AT922" s="77"/>
      <c r="AU922" s="77">
        <f t="shared" si="157"/>
        <v>0</v>
      </c>
      <c r="AV922" s="77"/>
      <c r="AW922" s="77"/>
      <c r="AX922" s="77"/>
      <c r="AY922" s="77"/>
      <c r="AZ922" s="77"/>
      <c r="BA922" s="99">
        <f t="shared" si="150"/>
        <v>0</v>
      </c>
      <c r="BB922" s="100"/>
      <c r="BC922" s="100"/>
      <c r="BD922" s="101"/>
      <c r="BE922" s="102">
        <f t="shared" si="151"/>
        <v>0</v>
      </c>
      <c r="BF922" s="103"/>
      <c r="BG922" s="104"/>
      <c r="BH922" s="6">
        <f t="shared" si="152"/>
        <v>0</v>
      </c>
      <c r="BI922" s="6">
        <f t="shared" si="153"/>
        <v>0</v>
      </c>
      <c r="BJ922" s="85">
        <f t="shared" si="155"/>
        <v>0</v>
      </c>
      <c r="BK922" s="85"/>
      <c r="BL922" s="85"/>
      <c r="BM922" s="85"/>
      <c r="BN922" s="86"/>
      <c r="BO922">
        <f t="shared" si="158"/>
        <v>0</v>
      </c>
      <c r="BQ922">
        <f t="shared" si="154"/>
        <v>0</v>
      </c>
    </row>
    <row r="923" spans="1:69" ht="15" hidden="1" customHeight="1" x14ac:dyDescent="0.2">
      <c r="A923" s="3"/>
      <c r="B923" s="73"/>
      <c r="C923" s="74"/>
      <c r="D923" s="74"/>
      <c r="E923" s="74"/>
      <c r="F923" s="31">
        <f t="shared" si="149"/>
        <v>0</v>
      </c>
      <c r="G923" s="13"/>
      <c r="H923" s="4"/>
      <c r="I923" s="97">
        <f>BABSIN!G923</f>
        <v>0</v>
      </c>
      <c r="J923" s="97"/>
      <c r="K923" s="97"/>
      <c r="L923" s="97"/>
      <c r="M923" s="97"/>
      <c r="N923" s="97"/>
      <c r="O923" s="97"/>
      <c r="P923" s="97"/>
      <c r="Q923" s="97"/>
      <c r="R923" s="97"/>
      <c r="S923" s="97"/>
      <c r="T923" s="97"/>
      <c r="U923" s="97"/>
      <c r="V923" s="97"/>
      <c r="W923" s="98">
        <f>BABSIN!U923</f>
        <v>0</v>
      </c>
      <c r="X923" s="98"/>
      <c r="Y923" s="98"/>
      <c r="Z923" s="68"/>
      <c r="AA923" s="68"/>
      <c r="AB923" s="68"/>
      <c r="AC923" s="68"/>
      <c r="AD923" s="81"/>
      <c r="AE923" s="81"/>
      <c r="AF923" s="81"/>
      <c r="AG923" s="81"/>
      <c r="AH923" s="81"/>
      <c r="AI923" s="81">
        <f t="shared" si="156"/>
        <v>0</v>
      </c>
      <c r="AJ923" s="81"/>
      <c r="AK923" s="81"/>
      <c r="AL923" s="81"/>
      <c r="AM923" s="81"/>
      <c r="AN923" s="81"/>
      <c r="AO923" s="77">
        <f>IF(BABSIN!X923=0,,BABSIN!X923)</f>
        <v>0</v>
      </c>
      <c r="AP923" s="77"/>
      <c r="AQ923" s="77"/>
      <c r="AR923" s="77"/>
      <c r="AS923" s="77"/>
      <c r="AT923" s="77"/>
      <c r="AU923" s="77">
        <f t="shared" si="157"/>
        <v>0</v>
      </c>
      <c r="AV923" s="77"/>
      <c r="AW923" s="77"/>
      <c r="AX923" s="77"/>
      <c r="AY923" s="77"/>
      <c r="AZ923" s="77"/>
      <c r="BA923" s="99">
        <f t="shared" si="150"/>
        <v>0</v>
      </c>
      <c r="BB923" s="100"/>
      <c r="BC923" s="100"/>
      <c r="BD923" s="101"/>
      <c r="BE923" s="102">
        <f t="shared" si="151"/>
        <v>0</v>
      </c>
      <c r="BF923" s="103"/>
      <c r="BG923" s="104"/>
      <c r="BH923" s="6">
        <f t="shared" si="152"/>
        <v>0</v>
      </c>
      <c r="BI923" s="6">
        <f t="shared" si="153"/>
        <v>0</v>
      </c>
      <c r="BJ923" s="85">
        <f t="shared" si="155"/>
        <v>0</v>
      </c>
      <c r="BK923" s="85"/>
      <c r="BL923" s="85"/>
      <c r="BM923" s="85"/>
      <c r="BN923" s="86"/>
      <c r="BO923">
        <f t="shared" si="158"/>
        <v>0</v>
      </c>
      <c r="BQ923">
        <f t="shared" si="154"/>
        <v>0</v>
      </c>
    </row>
    <row r="924" spans="1:69" ht="15" hidden="1" customHeight="1" x14ac:dyDescent="0.2">
      <c r="A924" s="3"/>
      <c r="B924" s="73"/>
      <c r="C924" s="74"/>
      <c r="D924" s="74"/>
      <c r="E924" s="74"/>
      <c r="F924" s="31">
        <f t="shared" si="149"/>
        <v>0</v>
      </c>
      <c r="G924" s="13"/>
      <c r="H924" s="4"/>
      <c r="I924" s="97">
        <f>BABSIN!G924</f>
        <v>0</v>
      </c>
      <c r="J924" s="97"/>
      <c r="K924" s="97"/>
      <c r="L924" s="97"/>
      <c r="M924" s="97"/>
      <c r="N924" s="97"/>
      <c r="O924" s="97"/>
      <c r="P924" s="97"/>
      <c r="Q924" s="97"/>
      <c r="R924" s="97"/>
      <c r="S924" s="97"/>
      <c r="T924" s="97"/>
      <c r="U924" s="97"/>
      <c r="V924" s="97"/>
      <c r="W924" s="98">
        <f>BABSIN!U924</f>
        <v>0</v>
      </c>
      <c r="X924" s="98"/>
      <c r="Y924" s="98"/>
      <c r="Z924" s="68"/>
      <c r="AA924" s="68"/>
      <c r="AB924" s="68"/>
      <c r="AC924" s="68"/>
      <c r="AD924" s="81"/>
      <c r="AE924" s="81"/>
      <c r="AF924" s="81"/>
      <c r="AG924" s="81"/>
      <c r="AH924" s="81"/>
      <c r="AI924" s="81">
        <f t="shared" si="156"/>
        <v>0</v>
      </c>
      <c r="AJ924" s="81"/>
      <c r="AK924" s="81"/>
      <c r="AL924" s="81"/>
      <c r="AM924" s="81"/>
      <c r="AN924" s="81"/>
      <c r="AO924" s="77">
        <f>IF(BABSIN!X924=0,,BABSIN!X924)</f>
        <v>0</v>
      </c>
      <c r="AP924" s="77"/>
      <c r="AQ924" s="77"/>
      <c r="AR924" s="77"/>
      <c r="AS924" s="77"/>
      <c r="AT924" s="77"/>
      <c r="AU924" s="77">
        <f t="shared" si="157"/>
        <v>0</v>
      </c>
      <c r="AV924" s="77"/>
      <c r="AW924" s="77"/>
      <c r="AX924" s="77"/>
      <c r="AY924" s="77"/>
      <c r="AZ924" s="77"/>
      <c r="BA924" s="99">
        <f t="shared" si="150"/>
        <v>0</v>
      </c>
      <c r="BB924" s="100"/>
      <c r="BC924" s="100"/>
      <c r="BD924" s="101"/>
      <c r="BE924" s="102">
        <f t="shared" si="151"/>
        <v>0</v>
      </c>
      <c r="BF924" s="103"/>
      <c r="BG924" s="104"/>
      <c r="BH924" s="6">
        <f t="shared" si="152"/>
        <v>0</v>
      </c>
      <c r="BI924" s="6">
        <f t="shared" si="153"/>
        <v>0</v>
      </c>
      <c r="BJ924" s="85">
        <f t="shared" si="155"/>
        <v>0</v>
      </c>
      <c r="BK924" s="85"/>
      <c r="BL924" s="85"/>
      <c r="BM924" s="85"/>
      <c r="BN924" s="86"/>
      <c r="BO924">
        <f t="shared" si="158"/>
        <v>0</v>
      </c>
      <c r="BQ924">
        <f t="shared" si="154"/>
        <v>0</v>
      </c>
    </row>
    <row r="925" spans="1:69" ht="15" hidden="1" customHeight="1" x14ac:dyDescent="0.2">
      <c r="A925" s="3"/>
      <c r="B925" s="73"/>
      <c r="C925" s="74"/>
      <c r="D925" s="74"/>
      <c r="E925" s="74"/>
      <c r="F925" s="31">
        <f t="shared" si="149"/>
        <v>0</v>
      </c>
      <c r="G925" s="13"/>
      <c r="H925" s="4"/>
      <c r="I925" s="97">
        <f>BABSIN!G925</f>
        <v>0</v>
      </c>
      <c r="J925" s="97"/>
      <c r="K925" s="97"/>
      <c r="L925" s="97"/>
      <c r="M925" s="97"/>
      <c r="N925" s="97"/>
      <c r="O925" s="97"/>
      <c r="P925" s="97"/>
      <c r="Q925" s="97"/>
      <c r="R925" s="97"/>
      <c r="S925" s="97"/>
      <c r="T925" s="97"/>
      <c r="U925" s="97"/>
      <c r="V925" s="97"/>
      <c r="W925" s="98">
        <f>BABSIN!U925</f>
        <v>0</v>
      </c>
      <c r="X925" s="98"/>
      <c r="Y925" s="98"/>
      <c r="Z925" s="68"/>
      <c r="AA925" s="68"/>
      <c r="AB925" s="68"/>
      <c r="AC925" s="68"/>
      <c r="AD925" s="81"/>
      <c r="AE925" s="81"/>
      <c r="AF925" s="81"/>
      <c r="AG925" s="81"/>
      <c r="AH925" s="81"/>
      <c r="AI925" s="81">
        <f t="shared" si="156"/>
        <v>0</v>
      </c>
      <c r="AJ925" s="81"/>
      <c r="AK925" s="81"/>
      <c r="AL925" s="81"/>
      <c r="AM925" s="81"/>
      <c r="AN925" s="81"/>
      <c r="AO925" s="77">
        <f>IF(BABSIN!X925=0,,BABSIN!X925)</f>
        <v>0</v>
      </c>
      <c r="AP925" s="77"/>
      <c r="AQ925" s="77"/>
      <c r="AR925" s="77"/>
      <c r="AS925" s="77"/>
      <c r="AT925" s="77"/>
      <c r="AU925" s="77">
        <f t="shared" si="157"/>
        <v>0</v>
      </c>
      <c r="AV925" s="77"/>
      <c r="AW925" s="77"/>
      <c r="AX925" s="77"/>
      <c r="AY925" s="77"/>
      <c r="AZ925" s="77"/>
      <c r="BA925" s="99">
        <f t="shared" si="150"/>
        <v>0</v>
      </c>
      <c r="BB925" s="100"/>
      <c r="BC925" s="100"/>
      <c r="BD925" s="101"/>
      <c r="BE925" s="102">
        <f t="shared" si="151"/>
        <v>0</v>
      </c>
      <c r="BF925" s="103"/>
      <c r="BG925" s="104"/>
      <c r="BH925" s="6">
        <f t="shared" si="152"/>
        <v>0</v>
      </c>
      <c r="BI925" s="6">
        <f t="shared" si="153"/>
        <v>0</v>
      </c>
      <c r="BJ925" s="85">
        <f t="shared" si="155"/>
        <v>0</v>
      </c>
      <c r="BK925" s="85"/>
      <c r="BL925" s="85"/>
      <c r="BM925" s="85"/>
      <c r="BN925" s="86"/>
      <c r="BO925">
        <f t="shared" si="158"/>
        <v>0</v>
      </c>
      <c r="BQ925">
        <f t="shared" si="154"/>
        <v>0</v>
      </c>
    </row>
    <row r="926" spans="1:69" ht="15" hidden="1" customHeight="1" x14ac:dyDescent="0.2">
      <c r="A926" s="3"/>
      <c r="B926" s="73"/>
      <c r="C926" s="74"/>
      <c r="D926" s="74"/>
      <c r="E926" s="74"/>
      <c r="F926" s="31">
        <f t="shared" si="149"/>
        <v>0</v>
      </c>
      <c r="G926" s="13"/>
      <c r="H926" s="4"/>
      <c r="I926" s="97">
        <f>BABSIN!G926</f>
        <v>0</v>
      </c>
      <c r="J926" s="97"/>
      <c r="K926" s="97"/>
      <c r="L926" s="97"/>
      <c r="M926" s="97"/>
      <c r="N926" s="97"/>
      <c r="O926" s="97"/>
      <c r="P926" s="97"/>
      <c r="Q926" s="97"/>
      <c r="R926" s="97"/>
      <c r="S926" s="97"/>
      <c r="T926" s="97"/>
      <c r="U926" s="97"/>
      <c r="V926" s="97"/>
      <c r="W926" s="98">
        <f>BABSIN!U926</f>
        <v>0</v>
      </c>
      <c r="X926" s="98"/>
      <c r="Y926" s="98"/>
      <c r="Z926" s="68"/>
      <c r="AA926" s="68"/>
      <c r="AB926" s="68"/>
      <c r="AC926" s="68"/>
      <c r="AD926" s="81"/>
      <c r="AE926" s="81"/>
      <c r="AF926" s="81"/>
      <c r="AG926" s="81"/>
      <c r="AH926" s="81"/>
      <c r="AI926" s="81">
        <f t="shared" si="156"/>
        <v>0</v>
      </c>
      <c r="AJ926" s="81"/>
      <c r="AK926" s="81"/>
      <c r="AL926" s="81"/>
      <c r="AM926" s="81"/>
      <c r="AN926" s="81"/>
      <c r="AO926" s="77">
        <f>IF(BABSIN!X926=0,,BABSIN!X926)</f>
        <v>0</v>
      </c>
      <c r="AP926" s="77"/>
      <c r="AQ926" s="77"/>
      <c r="AR926" s="77"/>
      <c r="AS926" s="77"/>
      <c r="AT926" s="77"/>
      <c r="AU926" s="77">
        <f t="shared" si="157"/>
        <v>0</v>
      </c>
      <c r="AV926" s="77"/>
      <c r="AW926" s="77"/>
      <c r="AX926" s="77"/>
      <c r="AY926" s="77"/>
      <c r="AZ926" s="77"/>
      <c r="BA926" s="99">
        <f t="shared" si="150"/>
        <v>0</v>
      </c>
      <c r="BB926" s="100"/>
      <c r="BC926" s="100"/>
      <c r="BD926" s="101"/>
      <c r="BE926" s="102">
        <f t="shared" si="151"/>
        <v>0</v>
      </c>
      <c r="BF926" s="103"/>
      <c r="BG926" s="104"/>
      <c r="BH926" s="6">
        <f t="shared" si="152"/>
        <v>0</v>
      </c>
      <c r="BI926" s="6">
        <f t="shared" si="153"/>
        <v>0</v>
      </c>
      <c r="BJ926" s="85">
        <f t="shared" si="155"/>
        <v>0</v>
      </c>
      <c r="BK926" s="85"/>
      <c r="BL926" s="85"/>
      <c r="BM926" s="85"/>
      <c r="BN926" s="86"/>
      <c r="BO926">
        <f t="shared" si="158"/>
        <v>0</v>
      </c>
      <c r="BQ926">
        <f t="shared" si="154"/>
        <v>0</v>
      </c>
    </row>
    <row r="927" spans="1:69" ht="15" hidden="1" customHeight="1" x14ac:dyDescent="0.2">
      <c r="A927" s="3"/>
      <c r="B927" s="73"/>
      <c r="C927" s="74"/>
      <c r="D927" s="74"/>
      <c r="E927" s="74"/>
      <c r="F927" s="31">
        <f t="shared" si="149"/>
        <v>0</v>
      </c>
      <c r="G927" s="13"/>
      <c r="H927" s="4"/>
      <c r="I927" s="97">
        <f>BABSIN!G927</f>
        <v>0</v>
      </c>
      <c r="J927" s="97"/>
      <c r="K927" s="97"/>
      <c r="L927" s="97"/>
      <c r="M927" s="97"/>
      <c r="N927" s="97"/>
      <c r="O927" s="97"/>
      <c r="P927" s="97"/>
      <c r="Q927" s="97"/>
      <c r="R927" s="97"/>
      <c r="S927" s="97"/>
      <c r="T927" s="97"/>
      <c r="U927" s="97"/>
      <c r="V927" s="97"/>
      <c r="W927" s="98">
        <f>BABSIN!U927</f>
        <v>0</v>
      </c>
      <c r="X927" s="98"/>
      <c r="Y927" s="98"/>
      <c r="Z927" s="68"/>
      <c r="AA927" s="68"/>
      <c r="AB927" s="68"/>
      <c r="AC927" s="68"/>
      <c r="AD927" s="81"/>
      <c r="AE927" s="81"/>
      <c r="AF927" s="81"/>
      <c r="AG927" s="81"/>
      <c r="AH927" s="81"/>
      <c r="AI927" s="81">
        <f t="shared" si="156"/>
        <v>0</v>
      </c>
      <c r="AJ927" s="81"/>
      <c r="AK927" s="81"/>
      <c r="AL927" s="81"/>
      <c r="AM927" s="81"/>
      <c r="AN927" s="81"/>
      <c r="AO927" s="77">
        <f>IF(BABSIN!X927=0,,BABSIN!X927)</f>
        <v>0</v>
      </c>
      <c r="AP927" s="77"/>
      <c r="AQ927" s="77"/>
      <c r="AR927" s="77"/>
      <c r="AS927" s="77"/>
      <c r="AT927" s="77"/>
      <c r="AU927" s="77">
        <f t="shared" si="157"/>
        <v>0</v>
      </c>
      <c r="AV927" s="77"/>
      <c r="AW927" s="77"/>
      <c r="AX927" s="77"/>
      <c r="AY927" s="77"/>
      <c r="AZ927" s="77"/>
      <c r="BA927" s="99">
        <f t="shared" si="150"/>
        <v>0</v>
      </c>
      <c r="BB927" s="100"/>
      <c r="BC927" s="100"/>
      <c r="BD927" s="101"/>
      <c r="BE927" s="102">
        <f t="shared" si="151"/>
        <v>0</v>
      </c>
      <c r="BF927" s="103"/>
      <c r="BG927" s="104"/>
      <c r="BH927" s="6">
        <f t="shared" si="152"/>
        <v>0</v>
      </c>
      <c r="BI927" s="6">
        <f t="shared" si="153"/>
        <v>0</v>
      </c>
      <c r="BJ927" s="85">
        <f t="shared" si="155"/>
        <v>0</v>
      </c>
      <c r="BK927" s="85"/>
      <c r="BL927" s="85"/>
      <c r="BM927" s="85"/>
      <c r="BN927" s="86"/>
      <c r="BO927">
        <f t="shared" si="158"/>
        <v>0</v>
      </c>
      <c r="BQ927">
        <f t="shared" si="154"/>
        <v>0</v>
      </c>
    </row>
    <row r="928" spans="1:69" ht="15" hidden="1" customHeight="1" x14ac:dyDescent="0.2">
      <c r="A928" s="3"/>
      <c r="B928" s="73"/>
      <c r="C928" s="74"/>
      <c r="D928" s="74"/>
      <c r="E928" s="74"/>
      <c r="F928" s="31">
        <f t="shared" ref="F928:F991" si="159">IF(A928="T",B928,IF(A928="S",F927,))</f>
        <v>0</v>
      </c>
      <c r="G928" s="13"/>
      <c r="H928" s="4"/>
      <c r="I928" s="97">
        <f>BABSIN!G928</f>
        <v>0</v>
      </c>
      <c r="J928" s="97"/>
      <c r="K928" s="97"/>
      <c r="L928" s="97"/>
      <c r="M928" s="97"/>
      <c r="N928" s="97"/>
      <c r="O928" s="97"/>
      <c r="P928" s="97"/>
      <c r="Q928" s="97"/>
      <c r="R928" s="97"/>
      <c r="S928" s="97"/>
      <c r="T928" s="97"/>
      <c r="U928" s="97"/>
      <c r="V928" s="97"/>
      <c r="W928" s="98">
        <f>BABSIN!U928</f>
        <v>0</v>
      </c>
      <c r="X928" s="98"/>
      <c r="Y928" s="98"/>
      <c r="Z928" s="68"/>
      <c r="AA928" s="68"/>
      <c r="AB928" s="68"/>
      <c r="AC928" s="68"/>
      <c r="AD928" s="81"/>
      <c r="AE928" s="81"/>
      <c r="AF928" s="81"/>
      <c r="AG928" s="81"/>
      <c r="AH928" s="81"/>
      <c r="AI928" s="81">
        <f t="shared" si="156"/>
        <v>0</v>
      </c>
      <c r="AJ928" s="81"/>
      <c r="AK928" s="81"/>
      <c r="AL928" s="81"/>
      <c r="AM928" s="81"/>
      <c r="AN928" s="81"/>
      <c r="AO928" s="77">
        <f>IF(BABSIN!X928=0,,BABSIN!X928)</f>
        <v>0</v>
      </c>
      <c r="AP928" s="77"/>
      <c r="AQ928" s="77"/>
      <c r="AR928" s="77"/>
      <c r="AS928" s="77"/>
      <c r="AT928" s="77"/>
      <c r="AU928" s="77">
        <f t="shared" si="157"/>
        <v>0</v>
      </c>
      <c r="AV928" s="77"/>
      <c r="AW928" s="77"/>
      <c r="AX928" s="77"/>
      <c r="AY928" s="77"/>
      <c r="AZ928" s="77"/>
      <c r="BA928" s="99">
        <f t="shared" si="150"/>
        <v>0</v>
      </c>
      <c r="BB928" s="100"/>
      <c r="BC928" s="100"/>
      <c r="BD928" s="101"/>
      <c r="BE928" s="102">
        <f t="shared" si="151"/>
        <v>0</v>
      </c>
      <c r="BF928" s="103"/>
      <c r="BG928" s="104"/>
      <c r="BH928" s="6">
        <f t="shared" si="152"/>
        <v>0</v>
      </c>
      <c r="BI928" s="6">
        <f t="shared" si="153"/>
        <v>0</v>
      </c>
      <c r="BJ928" s="85">
        <f t="shared" si="155"/>
        <v>0</v>
      </c>
      <c r="BK928" s="85"/>
      <c r="BL928" s="85"/>
      <c r="BM928" s="85"/>
      <c r="BN928" s="86"/>
      <c r="BO928">
        <f t="shared" si="158"/>
        <v>0</v>
      </c>
      <c r="BQ928">
        <f t="shared" si="154"/>
        <v>0</v>
      </c>
    </row>
    <row r="929" spans="1:69" ht="15" hidden="1" customHeight="1" x14ac:dyDescent="0.2">
      <c r="A929" s="3"/>
      <c r="B929" s="73"/>
      <c r="C929" s="74"/>
      <c r="D929" s="74"/>
      <c r="E929" s="74"/>
      <c r="F929" s="31">
        <f t="shared" si="159"/>
        <v>0</v>
      </c>
      <c r="G929" s="13"/>
      <c r="H929" s="4"/>
      <c r="I929" s="97">
        <f>BABSIN!G929</f>
        <v>0</v>
      </c>
      <c r="J929" s="97"/>
      <c r="K929" s="97"/>
      <c r="L929" s="97"/>
      <c r="M929" s="97"/>
      <c r="N929" s="97"/>
      <c r="O929" s="97"/>
      <c r="P929" s="97"/>
      <c r="Q929" s="97"/>
      <c r="R929" s="97"/>
      <c r="S929" s="97"/>
      <c r="T929" s="97"/>
      <c r="U929" s="97"/>
      <c r="V929" s="97"/>
      <c r="W929" s="98">
        <f>BABSIN!U929</f>
        <v>0</v>
      </c>
      <c r="X929" s="98"/>
      <c r="Y929" s="98"/>
      <c r="Z929" s="68"/>
      <c r="AA929" s="68"/>
      <c r="AB929" s="68"/>
      <c r="AC929" s="68"/>
      <c r="AD929" s="81"/>
      <c r="AE929" s="81"/>
      <c r="AF929" s="81"/>
      <c r="AG929" s="81"/>
      <c r="AH929" s="81"/>
      <c r="AI929" s="81">
        <f t="shared" si="156"/>
        <v>0</v>
      </c>
      <c r="AJ929" s="81"/>
      <c r="AK929" s="81"/>
      <c r="AL929" s="81"/>
      <c r="AM929" s="81"/>
      <c r="AN929" s="81"/>
      <c r="AO929" s="77">
        <f>IF(BABSIN!X929=0,,BABSIN!X929)</f>
        <v>0</v>
      </c>
      <c r="AP929" s="77"/>
      <c r="AQ929" s="77"/>
      <c r="AR929" s="77"/>
      <c r="AS929" s="77"/>
      <c r="AT929" s="77"/>
      <c r="AU929" s="77">
        <f t="shared" si="157"/>
        <v>0</v>
      </c>
      <c r="AV929" s="77"/>
      <c r="AW929" s="77"/>
      <c r="AX929" s="77"/>
      <c r="AY929" s="77"/>
      <c r="AZ929" s="77"/>
      <c r="BA929" s="99">
        <f t="shared" si="150"/>
        <v>0</v>
      </c>
      <c r="BB929" s="100"/>
      <c r="BC929" s="100"/>
      <c r="BD929" s="101"/>
      <c r="BE929" s="102">
        <f t="shared" si="151"/>
        <v>0</v>
      </c>
      <c r="BF929" s="103"/>
      <c r="BG929" s="104"/>
      <c r="BH929" s="6">
        <f t="shared" si="152"/>
        <v>0</v>
      </c>
      <c r="BI929" s="6">
        <f t="shared" si="153"/>
        <v>0</v>
      </c>
      <c r="BJ929" s="85">
        <f t="shared" si="155"/>
        <v>0</v>
      </c>
      <c r="BK929" s="85"/>
      <c r="BL929" s="85"/>
      <c r="BM929" s="85"/>
      <c r="BN929" s="86"/>
      <c r="BO929">
        <f t="shared" si="158"/>
        <v>0</v>
      </c>
      <c r="BQ929">
        <f t="shared" si="154"/>
        <v>0</v>
      </c>
    </row>
    <row r="930" spans="1:69" ht="15" hidden="1" customHeight="1" x14ac:dyDescent="0.2">
      <c r="A930" s="3"/>
      <c r="B930" s="73"/>
      <c r="C930" s="74"/>
      <c r="D930" s="74"/>
      <c r="E930" s="74"/>
      <c r="F930" s="31">
        <f t="shared" si="159"/>
        <v>0</v>
      </c>
      <c r="G930" s="13"/>
      <c r="H930" s="4"/>
      <c r="I930" s="97">
        <f>BABSIN!G930</f>
        <v>0</v>
      </c>
      <c r="J930" s="97"/>
      <c r="K930" s="97"/>
      <c r="L930" s="97"/>
      <c r="M930" s="97"/>
      <c r="N930" s="97"/>
      <c r="O930" s="97"/>
      <c r="P930" s="97"/>
      <c r="Q930" s="97"/>
      <c r="R930" s="97"/>
      <c r="S930" s="97"/>
      <c r="T930" s="97"/>
      <c r="U930" s="97"/>
      <c r="V930" s="97"/>
      <c r="W930" s="98">
        <f>BABSIN!U930</f>
        <v>0</v>
      </c>
      <c r="X930" s="98"/>
      <c r="Y930" s="98"/>
      <c r="Z930" s="68"/>
      <c r="AA930" s="68"/>
      <c r="AB930" s="68"/>
      <c r="AC930" s="68"/>
      <c r="AD930" s="81"/>
      <c r="AE930" s="81"/>
      <c r="AF930" s="81"/>
      <c r="AG930" s="81"/>
      <c r="AH930" s="81"/>
      <c r="AI930" s="81">
        <f t="shared" si="156"/>
        <v>0</v>
      </c>
      <c r="AJ930" s="81"/>
      <c r="AK930" s="81"/>
      <c r="AL930" s="81"/>
      <c r="AM930" s="81"/>
      <c r="AN930" s="81"/>
      <c r="AO930" s="77">
        <f>IF(BABSIN!X930=0,,BABSIN!X930)</f>
        <v>0</v>
      </c>
      <c r="AP930" s="77"/>
      <c r="AQ930" s="77"/>
      <c r="AR930" s="77"/>
      <c r="AS930" s="77"/>
      <c r="AT930" s="77"/>
      <c r="AU930" s="77">
        <f t="shared" si="157"/>
        <v>0</v>
      </c>
      <c r="AV930" s="77"/>
      <c r="AW930" s="77"/>
      <c r="AX930" s="77"/>
      <c r="AY930" s="77"/>
      <c r="AZ930" s="77"/>
      <c r="BA930" s="99">
        <f t="shared" si="150"/>
        <v>0</v>
      </c>
      <c r="BB930" s="100"/>
      <c r="BC930" s="100"/>
      <c r="BD930" s="101"/>
      <c r="BE930" s="102">
        <f t="shared" si="151"/>
        <v>0</v>
      </c>
      <c r="BF930" s="103"/>
      <c r="BG930" s="104"/>
      <c r="BH930" s="6">
        <f t="shared" si="152"/>
        <v>0</v>
      </c>
      <c r="BI930" s="6">
        <f t="shared" si="153"/>
        <v>0</v>
      </c>
      <c r="BJ930" s="85">
        <f t="shared" si="155"/>
        <v>0</v>
      </c>
      <c r="BK930" s="85"/>
      <c r="BL930" s="85"/>
      <c r="BM930" s="85"/>
      <c r="BN930" s="86"/>
      <c r="BO930">
        <f t="shared" si="158"/>
        <v>0</v>
      </c>
      <c r="BQ930">
        <f t="shared" si="154"/>
        <v>0</v>
      </c>
    </row>
    <row r="931" spans="1:69" ht="15" hidden="1" customHeight="1" x14ac:dyDescent="0.2">
      <c r="A931" s="3"/>
      <c r="B931" s="73"/>
      <c r="C931" s="74"/>
      <c r="D931" s="74"/>
      <c r="E931" s="74"/>
      <c r="F931" s="31">
        <f t="shared" si="159"/>
        <v>0</v>
      </c>
      <c r="G931" s="13"/>
      <c r="H931" s="4"/>
      <c r="I931" s="97">
        <f>BABSIN!G931</f>
        <v>0</v>
      </c>
      <c r="J931" s="97"/>
      <c r="K931" s="97"/>
      <c r="L931" s="97"/>
      <c r="M931" s="97"/>
      <c r="N931" s="97"/>
      <c r="O931" s="97"/>
      <c r="P931" s="97"/>
      <c r="Q931" s="97"/>
      <c r="R931" s="97"/>
      <c r="S931" s="97"/>
      <c r="T931" s="97"/>
      <c r="U931" s="97"/>
      <c r="V931" s="97"/>
      <c r="W931" s="98">
        <f>BABSIN!U931</f>
        <v>0</v>
      </c>
      <c r="X931" s="98"/>
      <c r="Y931" s="98"/>
      <c r="Z931" s="68"/>
      <c r="AA931" s="68"/>
      <c r="AB931" s="68"/>
      <c r="AC931" s="68"/>
      <c r="AD931" s="81"/>
      <c r="AE931" s="81"/>
      <c r="AF931" s="81"/>
      <c r="AG931" s="81"/>
      <c r="AH931" s="81"/>
      <c r="AI931" s="81">
        <f t="shared" si="156"/>
        <v>0</v>
      </c>
      <c r="AJ931" s="81"/>
      <c r="AK931" s="81"/>
      <c r="AL931" s="81"/>
      <c r="AM931" s="81"/>
      <c r="AN931" s="81"/>
      <c r="AO931" s="77">
        <f>IF(BABSIN!X931=0,,BABSIN!X931)</f>
        <v>0</v>
      </c>
      <c r="AP931" s="77"/>
      <c r="AQ931" s="77"/>
      <c r="AR931" s="77"/>
      <c r="AS931" s="77"/>
      <c r="AT931" s="77"/>
      <c r="AU931" s="77">
        <f t="shared" si="157"/>
        <v>0</v>
      </c>
      <c r="AV931" s="77"/>
      <c r="AW931" s="77"/>
      <c r="AX931" s="77"/>
      <c r="AY931" s="77"/>
      <c r="AZ931" s="77"/>
      <c r="BA931" s="99">
        <f t="shared" si="150"/>
        <v>0</v>
      </c>
      <c r="BB931" s="100"/>
      <c r="BC931" s="100"/>
      <c r="BD931" s="101"/>
      <c r="BE931" s="102">
        <f t="shared" si="151"/>
        <v>0</v>
      </c>
      <c r="BF931" s="103"/>
      <c r="BG931" s="104"/>
      <c r="BH931" s="6">
        <f t="shared" si="152"/>
        <v>0</v>
      </c>
      <c r="BI931" s="6">
        <f t="shared" si="153"/>
        <v>0</v>
      </c>
      <c r="BJ931" s="85">
        <f t="shared" si="155"/>
        <v>0</v>
      </c>
      <c r="BK931" s="85"/>
      <c r="BL931" s="85"/>
      <c r="BM931" s="85"/>
      <c r="BN931" s="86"/>
      <c r="BO931">
        <f t="shared" si="158"/>
        <v>0</v>
      </c>
      <c r="BQ931">
        <f t="shared" si="154"/>
        <v>0</v>
      </c>
    </row>
    <row r="932" spans="1:69" ht="15" hidden="1" customHeight="1" x14ac:dyDescent="0.2">
      <c r="A932" s="3"/>
      <c r="B932" s="73"/>
      <c r="C932" s="74"/>
      <c r="D932" s="74"/>
      <c r="E932" s="74"/>
      <c r="F932" s="31">
        <f t="shared" si="159"/>
        <v>0</v>
      </c>
      <c r="G932" s="13"/>
      <c r="H932" s="4"/>
      <c r="I932" s="97">
        <f>BABSIN!G932</f>
        <v>0</v>
      </c>
      <c r="J932" s="97"/>
      <c r="K932" s="97"/>
      <c r="L932" s="97"/>
      <c r="M932" s="97"/>
      <c r="N932" s="97"/>
      <c r="O932" s="97"/>
      <c r="P932" s="97"/>
      <c r="Q932" s="97"/>
      <c r="R932" s="97"/>
      <c r="S932" s="97"/>
      <c r="T932" s="97"/>
      <c r="U932" s="97"/>
      <c r="V932" s="97"/>
      <c r="W932" s="98">
        <f>BABSIN!U932</f>
        <v>0</v>
      </c>
      <c r="X932" s="98"/>
      <c r="Y932" s="98"/>
      <c r="Z932" s="68"/>
      <c r="AA932" s="68"/>
      <c r="AB932" s="68"/>
      <c r="AC932" s="68"/>
      <c r="AD932" s="81"/>
      <c r="AE932" s="81"/>
      <c r="AF932" s="81"/>
      <c r="AG932" s="81"/>
      <c r="AH932" s="81"/>
      <c r="AI932" s="81">
        <f t="shared" si="156"/>
        <v>0</v>
      </c>
      <c r="AJ932" s="81"/>
      <c r="AK932" s="81"/>
      <c r="AL932" s="81"/>
      <c r="AM932" s="81"/>
      <c r="AN932" s="81"/>
      <c r="AO932" s="77">
        <f>IF(BABSIN!X932=0,,BABSIN!X932)</f>
        <v>0</v>
      </c>
      <c r="AP932" s="77"/>
      <c r="AQ932" s="77"/>
      <c r="AR932" s="77"/>
      <c r="AS932" s="77"/>
      <c r="AT932" s="77"/>
      <c r="AU932" s="77">
        <f t="shared" si="157"/>
        <v>0</v>
      </c>
      <c r="AV932" s="77"/>
      <c r="AW932" s="77"/>
      <c r="AX932" s="77"/>
      <c r="AY932" s="77"/>
      <c r="AZ932" s="77"/>
      <c r="BA932" s="99">
        <f t="shared" si="150"/>
        <v>0</v>
      </c>
      <c r="BB932" s="100"/>
      <c r="BC932" s="100"/>
      <c r="BD932" s="101"/>
      <c r="BE932" s="102">
        <f t="shared" si="151"/>
        <v>0</v>
      </c>
      <c r="BF932" s="103"/>
      <c r="BG932" s="104"/>
      <c r="BH932" s="6">
        <f t="shared" si="152"/>
        <v>0</v>
      </c>
      <c r="BI932" s="6">
        <f t="shared" si="153"/>
        <v>0</v>
      </c>
      <c r="BJ932" s="85">
        <f t="shared" si="155"/>
        <v>0</v>
      </c>
      <c r="BK932" s="85"/>
      <c r="BL932" s="85"/>
      <c r="BM932" s="85"/>
      <c r="BN932" s="86"/>
      <c r="BO932">
        <f t="shared" si="158"/>
        <v>0</v>
      </c>
      <c r="BQ932">
        <f t="shared" si="154"/>
        <v>0</v>
      </c>
    </row>
    <row r="933" spans="1:69" ht="15" hidden="1" customHeight="1" x14ac:dyDescent="0.2">
      <c r="A933" s="3"/>
      <c r="B933" s="73"/>
      <c r="C933" s="74"/>
      <c r="D933" s="74"/>
      <c r="E933" s="74"/>
      <c r="F933" s="31">
        <f t="shared" si="159"/>
        <v>0</v>
      </c>
      <c r="G933" s="13"/>
      <c r="H933" s="4"/>
      <c r="I933" s="97">
        <f>BABSIN!G933</f>
        <v>0</v>
      </c>
      <c r="J933" s="97"/>
      <c r="K933" s="97"/>
      <c r="L933" s="97"/>
      <c r="M933" s="97"/>
      <c r="N933" s="97"/>
      <c r="O933" s="97"/>
      <c r="P933" s="97"/>
      <c r="Q933" s="97"/>
      <c r="R933" s="97"/>
      <c r="S933" s="97"/>
      <c r="T933" s="97"/>
      <c r="U933" s="97"/>
      <c r="V933" s="97"/>
      <c r="W933" s="98">
        <f>BABSIN!U933</f>
        <v>0</v>
      </c>
      <c r="X933" s="98"/>
      <c r="Y933" s="98"/>
      <c r="Z933" s="68"/>
      <c r="AA933" s="68"/>
      <c r="AB933" s="68"/>
      <c r="AC933" s="68"/>
      <c r="AD933" s="81"/>
      <c r="AE933" s="81"/>
      <c r="AF933" s="81"/>
      <c r="AG933" s="81"/>
      <c r="AH933" s="81"/>
      <c r="AI933" s="81">
        <f t="shared" si="156"/>
        <v>0</v>
      </c>
      <c r="AJ933" s="81"/>
      <c r="AK933" s="81"/>
      <c r="AL933" s="81"/>
      <c r="AM933" s="81"/>
      <c r="AN933" s="81"/>
      <c r="AO933" s="77">
        <f>IF(BABSIN!X933=0,,BABSIN!X933)</f>
        <v>0</v>
      </c>
      <c r="AP933" s="77"/>
      <c r="AQ933" s="77"/>
      <c r="AR933" s="77"/>
      <c r="AS933" s="77"/>
      <c r="AT933" s="77"/>
      <c r="AU933" s="77">
        <f t="shared" si="157"/>
        <v>0</v>
      </c>
      <c r="AV933" s="77"/>
      <c r="AW933" s="77"/>
      <c r="AX933" s="77"/>
      <c r="AY933" s="77"/>
      <c r="AZ933" s="77"/>
      <c r="BA933" s="99">
        <f t="shared" si="150"/>
        <v>0</v>
      </c>
      <c r="BB933" s="100"/>
      <c r="BC933" s="100"/>
      <c r="BD933" s="101"/>
      <c r="BE933" s="102">
        <f t="shared" si="151"/>
        <v>0</v>
      </c>
      <c r="BF933" s="103"/>
      <c r="BG933" s="104"/>
      <c r="BH933" s="6">
        <f t="shared" si="152"/>
        <v>0</v>
      </c>
      <c r="BI933" s="6">
        <f t="shared" si="153"/>
        <v>0</v>
      </c>
      <c r="BJ933" s="85">
        <f t="shared" si="155"/>
        <v>0</v>
      </c>
      <c r="BK933" s="85"/>
      <c r="BL933" s="85"/>
      <c r="BM933" s="85"/>
      <c r="BN933" s="86"/>
      <c r="BO933">
        <f t="shared" si="158"/>
        <v>0</v>
      </c>
      <c r="BQ933">
        <f t="shared" si="154"/>
        <v>0</v>
      </c>
    </row>
    <row r="934" spans="1:69" ht="15" hidden="1" customHeight="1" x14ac:dyDescent="0.2">
      <c r="A934" s="3"/>
      <c r="B934" s="73"/>
      <c r="C934" s="74"/>
      <c r="D934" s="74"/>
      <c r="E934" s="74"/>
      <c r="F934" s="31">
        <f t="shared" si="159"/>
        <v>0</v>
      </c>
      <c r="G934" s="13"/>
      <c r="H934" s="4"/>
      <c r="I934" s="97">
        <f>BABSIN!G934</f>
        <v>0</v>
      </c>
      <c r="J934" s="97"/>
      <c r="K934" s="97"/>
      <c r="L934" s="97"/>
      <c r="M934" s="97"/>
      <c r="N934" s="97"/>
      <c r="O934" s="97"/>
      <c r="P934" s="97"/>
      <c r="Q934" s="97"/>
      <c r="R934" s="97"/>
      <c r="S934" s="97"/>
      <c r="T934" s="97"/>
      <c r="U934" s="97"/>
      <c r="V934" s="97"/>
      <c r="W934" s="98">
        <f>BABSIN!U934</f>
        <v>0</v>
      </c>
      <c r="X934" s="98"/>
      <c r="Y934" s="98"/>
      <c r="Z934" s="68"/>
      <c r="AA934" s="68"/>
      <c r="AB934" s="68"/>
      <c r="AC934" s="68"/>
      <c r="AD934" s="81"/>
      <c r="AE934" s="81"/>
      <c r="AF934" s="81"/>
      <c r="AG934" s="81"/>
      <c r="AH934" s="81"/>
      <c r="AI934" s="81">
        <f t="shared" si="156"/>
        <v>0</v>
      </c>
      <c r="AJ934" s="81"/>
      <c r="AK934" s="81"/>
      <c r="AL934" s="81"/>
      <c r="AM934" s="81"/>
      <c r="AN934" s="81"/>
      <c r="AO934" s="77">
        <f>IF(BABSIN!X934=0,,BABSIN!X934)</f>
        <v>0</v>
      </c>
      <c r="AP934" s="77"/>
      <c r="AQ934" s="77"/>
      <c r="AR934" s="77"/>
      <c r="AS934" s="77"/>
      <c r="AT934" s="77"/>
      <c r="AU934" s="77">
        <f t="shared" si="157"/>
        <v>0</v>
      </c>
      <c r="AV934" s="77"/>
      <c r="AW934" s="77"/>
      <c r="AX934" s="77"/>
      <c r="AY934" s="77"/>
      <c r="AZ934" s="77"/>
      <c r="BA934" s="99">
        <f t="shared" si="150"/>
        <v>0</v>
      </c>
      <c r="BB934" s="100"/>
      <c r="BC934" s="100"/>
      <c r="BD934" s="101"/>
      <c r="BE934" s="102">
        <f t="shared" si="151"/>
        <v>0</v>
      </c>
      <c r="BF934" s="103"/>
      <c r="BG934" s="104"/>
      <c r="BH934" s="6">
        <f t="shared" si="152"/>
        <v>0</v>
      </c>
      <c r="BI934" s="6">
        <f t="shared" si="153"/>
        <v>0</v>
      </c>
      <c r="BJ934" s="85">
        <f t="shared" si="155"/>
        <v>0</v>
      </c>
      <c r="BK934" s="85"/>
      <c r="BL934" s="85"/>
      <c r="BM934" s="85"/>
      <c r="BN934" s="86"/>
      <c r="BO934">
        <f t="shared" si="158"/>
        <v>0</v>
      </c>
      <c r="BQ934">
        <f t="shared" si="154"/>
        <v>0</v>
      </c>
    </row>
    <row r="935" spans="1:69" ht="15" hidden="1" customHeight="1" x14ac:dyDescent="0.2">
      <c r="A935" s="3"/>
      <c r="B935" s="73"/>
      <c r="C935" s="74"/>
      <c r="D935" s="74"/>
      <c r="E935" s="74"/>
      <c r="F935" s="31">
        <f t="shared" si="159"/>
        <v>0</v>
      </c>
      <c r="G935" s="13"/>
      <c r="H935" s="4"/>
      <c r="I935" s="97">
        <f>BABSIN!G935</f>
        <v>0</v>
      </c>
      <c r="J935" s="97"/>
      <c r="K935" s="97"/>
      <c r="L935" s="97"/>
      <c r="M935" s="97"/>
      <c r="N935" s="97"/>
      <c r="O935" s="97"/>
      <c r="P935" s="97"/>
      <c r="Q935" s="97"/>
      <c r="R935" s="97"/>
      <c r="S935" s="97"/>
      <c r="T935" s="97"/>
      <c r="U935" s="97"/>
      <c r="V935" s="97"/>
      <c r="W935" s="98">
        <f>BABSIN!U935</f>
        <v>0</v>
      </c>
      <c r="X935" s="98"/>
      <c r="Y935" s="98"/>
      <c r="Z935" s="68"/>
      <c r="AA935" s="68"/>
      <c r="AB935" s="68"/>
      <c r="AC935" s="68"/>
      <c r="AD935" s="81"/>
      <c r="AE935" s="81"/>
      <c r="AF935" s="81"/>
      <c r="AG935" s="81"/>
      <c r="AH935" s="81"/>
      <c r="AI935" s="81">
        <f t="shared" si="156"/>
        <v>0</v>
      </c>
      <c r="AJ935" s="81"/>
      <c r="AK935" s="81"/>
      <c r="AL935" s="81"/>
      <c r="AM935" s="81"/>
      <c r="AN935" s="81"/>
      <c r="AO935" s="77">
        <f>IF(BABSIN!X935=0,,BABSIN!X935)</f>
        <v>0</v>
      </c>
      <c r="AP935" s="77"/>
      <c r="AQ935" s="77"/>
      <c r="AR935" s="77"/>
      <c r="AS935" s="77"/>
      <c r="AT935" s="77"/>
      <c r="AU935" s="77">
        <f t="shared" si="157"/>
        <v>0</v>
      </c>
      <c r="AV935" s="77"/>
      <c r="AW935" s="77"/>
      <c r="AX935" s="77"/>
      <c r="AY935" s="77"/>
      <c r="AZ935" s="77"/>
      <c r="BA935" s="99">
        <f t="shared" si="150"/>
        <v>0</v>
      </c>
      <c r="BB935" s="100"/>
      <c r="BC935" s="100"/>
      <c r="BD935" s="101"/>
      <c r="BE935" s="102">
        <f t="shared" si="151"/>
        <v>0</v>
      </c>
      <c r="BF935" s="103"/>
      <c r="BG935" s="104"/>
      <c r="BH935" s="6">
        <f t="shared" si="152"/>
        <v>0</v>
      </c>
      <c r="BI935" s="6">
        <f t="shared" si="153"/>
        <v>0</v>
      </c>
      <c r="BJ935" s="85">
        <f t="shared" si="155"/>
        <v>0</v>
      </c>
      <c r="BK935" s="85"/>
      <c r="BL935" s="85"/>
      <c r="BM935" s="85"/>
      <c r="BN935" s="86"/>
      <c r="BO935">
        <f t="shared" si="158"/>
        <v>0</v>
      </c>
      <c r="BQ935">
        <f t="shared" si="154"/>
        <v>0</v>
      </c>
    </row>
    <row r="936" spans="1:69" ht="15" hidden="1" customHeight="1" x14ac:dyDescent="0.2">
      <c r="A936" s="3"/>
      <c r="B936" s="73"/>
      <c r="C936" s="74"/>
      <c r="D936" s="74"/>
      <c r="E936" s="74"/>
      <c r="F936" s="31">
        <f t="shared" si="159"/>
        <v>0</v>
      </c>
      <c r="G936" s="13"/>
      <c r="H936" s="4"/>
      <c r="I936" s="97">
        <f>BABSIN!G936</f>
        <v>0</v>
      </c>
      <c r="J936" s="97"/>
      <c r="K936" s="97"/>
      <c r="L936" s="97"/>
      <c r="M936" s="97"/>
      <c r="N936" s="97"/>
      <c r="O936" s="97"/>
      <c r="P936" s="97"/>
      <c r="Q936" s="97"/>
      <c r="R936" s="97"/>
      <c r="S936" s="97"/>
      <c r="T936" s="97"/>
      <c r="U936" s="97"/>
      <c r="V936" s="97"/>
      <c r="W936" s="98">
        <f>BABSIN!U936</f>
        <v>0</v>
      </c>
      <c r="X936" s="98"/>
      <c r="Y936" s="98"/>
      <c r="Z936" s="68"/>
      <c r="AA936" s="68"/>
      <c r="AB936" s="68"/>
      <c r="AC936" s="68"/>
      <c r="AD936" s="81"/>
      <c r="AE936" s="81"/>
      <c r="AF936" s="81"/>
      <c r="AG936" s="81"/>
      <c r="AH936" s="81"/>
      <c r="AI936" s="81">
        <f t="shared" si="156"/>
        <v>0</v>
      </c>
      <c r="AJ936" s="81"/>
      <c r="AK936" s="81"/>
      <c r="AL936" s="81"/>
      <c r="AM936" s="81"/>
      <c r="AN936" s="81"/>
      <c r="AO936" s="77">
        <f>IF(BABSIN!X936=0,,BABSIN!X936)</f>
        <v>0</v>
      </c>
      <c r="AP936" s="77"/>
      <c r="AQ936" s="77"/>
      <c r="AR936" s="77"/>
      <c r="AS936" s="77"/>
      <c r="AT936" s="77"/>
      <c r="AU936" s="77">
        <f t="shared" si="157"/>
        <v>0</v>
      </c>
      <c r="AV936" s="77"/>
      <c r="AW936" s="77"/>
      <c r="AX936" s="77"/>
      <c r="AY936" s="77"/>
      <c r="AZ936" s="77"/>
      <c r="BA936" s="99">
        <f t="shared" si="150"/>
        <v>0</v>
      </c>
      <c r="BB936" s="100"/>
      <c r="BC936" s="100"/>
      <c r="BD936" s="101"/>
      <c r="BE936" s="102">
        <f t="shared" si="151"/>
        <v>0</v>
      </c>
      <c r="BF936" s="103"/>
      <c r="BG936" s="104"/>
      <c r="BH936" s="6">
        <f t="shared" si="152"/>
        <v>0</v>
      </c>
      <c r="BI936" s="6">
        <f t="shared" si="153"/>
        <v>0</v>
      </c>
      <c r="BJ936" s="85">
        <f t="shared" si="155"/>
        <v>0</v>
      </c>
      <c r="BK936" s="85"/>
      <c r="BL936" s="85"/>
      <c r="BM936" s="85"/>
      <c r="BN936" s="86"/>
      <c r="BO936">
        <f t="shared" si="158"/>
        <v>0</v>
      </c>
      <c r="BQ936">
        <f t="shared" si="154"/>
        <v>0</v>
      </c>
    </row>
    <row r="937" spans="1:69" ht="15" hidden="1" customHeight="1" x14ac:dyDescent="0.2">
      <c r="A937" s="3"/>
      <c r="B937" s="73"/>
      <c r="C937" s="74"/>
      <c r="D937" s="74"/>
      <c r="E937" s="74"/>
      <c r="F937" s="31">
        <f t="shared" si="159"/>
        <v>0</v>
      </c>
      <c r="G937" s="13"/>
      <c r="H937" s="4"/>
      <c r="I937" s="97">
        <f>BABSIN!G937</f>
        <v>0</v>
      </c>
      <c r="J937" s="97"/>
      <c r="K937" s="97"/>
      <c r="L937" s="97"/>
      <c r="M937" s="97"/>
      <c r="N937" s="97"/>
      <c r="O937" s="97"/>
      <c r="P937" s="97"/>
      <c r="Q937" s="97"/>
      <c r="R937" s="97"/>
      <c r="S937" s="97"/>
      <c r="T937" s="97"/>
      <c r="U937" s="97"/>
      <c r="V937" s="97"/>
      <c r="W937" s="98">
        <f>BABSIN!U937</f>
        <v>0</v>
      </c>
      <c r="X937" s="98"/>
      <c r="Y937" s="98"/>
      <c r="Z937" s="68"/>
      <c r="AA937" s="68"/>
      <c r="AB937" s="68"/>
      <c r="AC937" s="68"/>
      <c r="AD937" s="81"/>
      <c r="AE937" s="81"/>
      <c r="AF937" s="81"/>
      <c r="AG937" s="81"/>
      <c r="AH937" s="81"/>
      <c r="AI937" s="81">
        <f t="shared" si="156"/>
        <v>0</v>
      </c>
      <c r="AJ937" s="81"/>
      <c r="AK937" s="81"/>
      <c r="AL937" s="81"/>
      <c r="AM937" s="81"/>
      <c r="AN937" s="81"/>
      <c r="AO937" s="77">
        <f>IF(BABSIN!X937=0,,BABSIN!X937)</f>
        <v>0</v>
      </c>
      <c r="AP937" s="77"/>
      <c r="AQ937" s="77"/>
      <c r="AR937" s="77"/>
      <c r="AS937" s="77"/>
      <c r="AT937" s="77"/>
      <c r="AU937" s="77">
        <f t="shared" si="157"/>
        <v>0</v>
      </c>
      <c r="AV937" s="77"/>
      <c r="AW937" s="77"/>
      <c r="AX937" s="77"/>
      <c r="AY937" s="77"/>
      <c r="AZ937" s="77"/>
      <c r="BA937" s="99">
        <f t="shared" si="150"/>
        <v>0</v>
      </c>
      <c r="BB937" s="100"/>
      <c r="BC937" s="100"/>
      <c r="BD937" s="101"/>
      <c r="BE937" s="102">
        <f t="shared" si="151"/>
        <v>0</v>
      </c>
      <c r="BF937" s="103"/>
      <c r="BG937" s="104"/>
      <c r="BH937" s="6">
        <f t="shared" si="152"/>
        <v>0</v>
      </c>
      <c r="BI937" s="6">
        <f t="shared" si="153"/>
        <v>0</v>
      </c>
      <c r="BJ937" s="85">
        <f t="shared" si="155"/>
        <v>0</v>
      </c>
      <c r="BK937" s="85"/>
      <c r="BL937" s="85"/>
      <c r="BM937" s="85"/>
      <c r="BN937" s="86"/>
      <c r="BO937">
        <f t="shared" si="158"/>
        <v>0</v>
      </c>
      <c r="BQ937">
        <f t="shared" si="154"/>
        <v>0</v>
      </c>
    </row>
    <row r="938" spans="1:69" ht="15" hidden="1" customHeight="1" x14ac:dyDescent="0.2">
      <c r="A938" s="3"/>
      <c r="B938" s="73"/>
      <c r="C938" s="74"/>
      <c r="D938" s="74"/>
      <c r="E938" s="74"/>
      <c r="F938" s="31">
        <f t="shared" si="159"/>
        <v>0</v>
      </c>
      <c r="G938" s="13"/>
      <c r="H938" s="4"/>
      <c r="I938" s="97">
        <f>BABSIN!G938</f>
        <v>0</v>
      </c>
      <c r="J938" s="97"/>
      <c r="K938" s="97"/>
      <c r="L938" s="97"/>
      <c r="M938" s="97"/>
      <c r="N938" s="97"/>
      <c r="O938" s="97"/>
      <c r="P938" s="97"/>
      <c r="Q938" s="97"/>
      <c r="R938" s="97"/>
      <c r="S938" s="97"/>
      <c r="T938" s="97"/>
      <c r="U938" s="97"/>
      <c r="V938" s="97"/>
      <c r="W938" s="98">
        <f>BABSIN!U938</f>
        <v>0</v>
      </c>
      <c r="X938" s="98"/>
      <c r="Y938" s="98"/>
      <c r="Z938" s="68"/>
      <c r="AA938" s="68"/>
      <c r="AB938" s="68"/>
      <c r="AC938" s="68"/>
      <c r="AD938" s="81"/>
      <c r="AE938" s="81"/>
      <c r="AF938" s="81"/>
      <c r="AG938" s="81"/>
      <c r="AH938" s="81"/>
      <c r="AI938" s="81">
        <f t="shared" si="156"/>
        <v>0</v>
      </c>
      <c r="AJ938" s="81"/>
      <c r="AK938" s="81"/>
      <c r="AL938" s="81"/>
      <c r="AM938" s="81"/>
      <c r="AN938" s="81"/>
      <c r="AO938" s="77">
        <f>IF(BABSIN!X938=0,,BABSIN!X938)</f>
        <v>0</v>
      </c>
      <c r="AP938" s="77"/>
      <c r="AQ938" s="77"/>
      <c r="AR938" s="77"/>
      <c r="AS938" s="77"/>
      <c r="AT938" s="77"/>
      <c r="AU938" s="77">
        <f t="shared" si="157"/>
        <v>0</v>
      </c>
      <c r="AV938" s="77"/>
      <c r="AW938" s="77"/>
      <c r="AX938" s="77"/>
      <c r="AY938" s="77"/>
      <c r="AZ938" s="77"/>
      <c r="BA938" s="99">
        <f t="shared" si="150"/>
        <v>0</v>
      </c>
      <c r="BB938" s="100"/>
      <c r="BC938" s="100"/>
      <c r="BD938" s="101"/>
      <c r="BE938" s="102">
        <f t="shared" si="151"/>
        <v>0</v>
      </c>
      <c r="BF938" s="103"/>
      <c r="BG938" s="104"/>
      <c r="BH938" s="6">
        <f t="shared" si="152"/>
        <v>0</v>
      </c>
      <c r="BI938" s="6">
        <f t="shared" si="153"/>
        <v>0</v>
      </c>
      <c r="BJ938" s="85">
        <f t="shared" si="155"/>
        <v>0</v>
      </c>
      <c r="BK938" s="85"/>
      <c r="BL938" s="85"/>
      <c r="BM938" s="85"/>
      <c r="BN938" s="86"/>
      <c r="BO938">
        <f t="shared" si="158"/>
        <v>0</v>
      </c>
      <c r="BQ938">
        <f t="shared" si="154"/>
        <v>0</v>
      </c>
    </row>
    <row r="939" spans="1:69" ht="15" hidden="1" customHeight="1" x14ac:dyDescent="0.2">
      <c r="A939" s="3"/>
      <c r="B939" s="73"/>
      <c r="C939" s="74"/>
      <c r="D939" s="74"/>
      <c r="E939" s="74"/>
      <c r="F939" s="31">
        <f t="shared" si="159"/>
        <v>0</v>
      </c>
      <c r="G939" s="13"/>
      <c r="H939" s="4"/>
      <c r="I939" s="97">
        <f>BABSIN!G939</f>
        <v>0</v>
      </c>
      <c r="J939" s="97"/>
      <c r="K939" s="97"/>
      <c r="L939" s="97"/>
      <c r="M939" s="97"/>
      <c r="N939" s="97"/>
      <c r="O939" s="97"/>
      <c r="P939" s="97"/>
      <c r="Q939" s="97"/>
      <c r="R939" s="97"/>
      <c r="S939" s="97"/>
      <c r="T939" s="97"/>
      <c r="U939" s="97"/>
      <c r="V939" s="97"/>
      <c r="W939" s="98">
        <f>BABSIN!U939</f>
        <v>0</v>
      </c>
      <c r="X939" s="98"/>
      <c r="Y939" s="98"/>
      <c r="Z939" s="68"/>
      <c r="AA939" s="68"/>
      <c r="AB939" s="68"/>
      <c r="AC939" s="68"/>
      <c r="AD939" s="81"/>
      <c r="AE939" s="81"/>
      <c r="AF939" s="81"/>
      <c r="AG939" s="81"/>
      <c r="AH939" s="81"/>
      <c r="AI939" s="81">
        <f t="shared" si="156"/>
        <v>0</v>
      </c>
      <c r="AJ939" s="81"/>
      <c r="AK939" s="81"/>
      <c r="AL939" s="81"/>
      <c r="AM939" s="81"/>
      <c r="AN939" s="81"/>
      <c r="AO939" s="77">
        <f>IF(BABSIN!X939=0,,BABSIN!X939)</f>
        <v>0</v>
      </c>
      <c r="AP939" s="77"/>
      <c r="AQ939" s="77"/>
      <c r="AR939" s="77"/>
      <c r="AS939" s="77"/>
      <c r="AT939" s="77"/>
      <c r="AU939" s="77">
        <f t="shared" si="157"/>
        <v>0</v>
      </c>
      <c r="AV939" s="77"/>
      <c r="AW939" s="77"/>
      <c r="AX939" s="77"/>
      <c r="AY939" s="77"/>
      <c r="AZ939" s="77"/>
      <c r="BA939" s="99">
        <f t="shared" si="150"/>
        <v>0</v>
      </c>
      <c r="BB939" s="100"/>
      <c r="BC939" s="100"/>
      <c r="BD939" s="101"/>
      <c r="BE939" s="102">
        <f t="shared" si="151"/>
        <v>0</v>
      </c>
      <c r="BF939" s="103"/>
      <c r="BG939" s="104"/>
      <c r="BH939" s="6">
        <f t="shared" si="152"/>
        <v>0</v>
      </c>
      <c r="BI939" s="6">
        <f t="shared" si="153"/>
        <v>0</v>
      </c>
      <c r="BJ939" s="85">
        <f t="shared" si="155"/>
        <v>0</v>
      </c>
      <c r="BK939" s="85"/>
      <c r="BL939" s="85"/>
      <c r="BM939" s="85"/>
      <c r="BN939" s="86"/>
      <c r="BO939">
        <f t="shared" si="158"/>
        <v>0</v>
      </c>
      <c r="BQ939">
        <f t="shared" si="154"/>
        <v>0</v>
      </c>
    </row>
    <row r="940" spans="1:69" ht="15" hidden="1" customHeight="1" x14ac:dyDescent="0.2">
      <c r="A940" s="3"/>
      <c r="B940" s="73"/>
      <c r="C940" s="74"/>
      <c r="D940" s="74"/>
      <c r="E940" s="74"/>
      <c r="F940" s="31">
        <f t="shared" si="159"/>
        <v>0</v>
      </c>
      <c r="G940" s="13"/>
      <c r="H940" s="4"/>
      <c r="I940" s="97">
        <f>BABSIN!G940</f>
        <v>0</v>
      </c>
      <c r="J940" s="97"/>
      <c r="K940" s="97"/>
      <c r="L940" s="97"/>
      <c r="M940" s="97"/>
      <c r="N940" s="97"/>
      <c r="O940" s="97"/>
      <c r="P940" s="97"/>
      <c r="Q940" s="97"/>
      <c r="R940" s="97"/>
      <c r="S940" s="97"/>
      <c r="T940" s="97"/>
      <c r="U940" s="97"/>
      <c r="V940" s="97"/>
      <c r="W940" s="98">
        <f>BABSIN!U940</f>
        <v>0</v>
      </c>
      <c r="X940" s="98"/>
      <c r="Y940" s="98"/>
      <c r="Z940" s="68"/>
      <c r="AA940" s="68"/>
      <c r="AB940" s="68"/>
      <c r="AC940" s="68"/>
      <c r="AD940" s="81"/>
      <c r="AE940" s="81"/>
      <c r="AF940" s="81"/>
      <c r="AG940" s="81"/>
      <c r="AH940" s="81"/>
      <c r="AI940" s="81">
        <f t="shared" si="156"/>
        <v>0</v>
      </c>
      <c r="AJ940" s="81"/>
      <c r="AK940" s="81"/>
      <c r="AL940" s="81"/>
      <c r="AM940" s="81"/>
      <c r="AN940" s="81"/>
      <c r="AO940" s="77">
        <f>IF(BABSIN!X940=0,,BABSIN!X940)</f>
        <v>0</v>
      </c>
      <c r="AP940" s="77"/>
      <c r="AQ940" s="77"/>
      <c r="AR940" s="77"/>
      <c r="AS940" s="77"/>
      <c r="AT940" s="77"/>
      <c r="AU940" s="77">
        <f t="shared" si="157"/>
        <v>0</v>
      </c>
      <c r="AV940" s="77"/>
      <c r="AW940" s="77"/>
      <c r="AX940" s="77"/>
      <c r="AY940" s="77"/>
      <c r="AZ940" s="77"/>
      <c r="BA940" s="99">
        <f t="shared" ref="BA940:BA1003" si="160">IF($A940="T",,IF(AND(AU940&lt;&gt;0,AD940&lt;=AU940),"OK",IF(AU940&lt;&gt;0,"NÃO",)))</f>
        <v>0</v>
      </c>
      <c r="BB940" s="100"/>
      <c r="BC940" s="100"/>
      <c r="BD940" s="101"/>
      <c r="BE940" s="102">
        <f t="shared" ref="BE940:BE1003" si="161">IF($A940="T",,IF(AND(AU940&lt;&gt;0,AD940&lt;=AU940),(AU940-AD940)/AU940,IF(AU940&lt;&gt;0,(AD940-AU940)/AU940,)))</f>
        <v>0</v>
      </c>
      <c r="BF940" s="103"/>
      <c r="BG940" s="104"/>
      <c r="BH940" s="6">
        <f t="shared" ref="BH940:BH1003" si="162">IF($A940="T",,IF(AND(AU940&lt;&gt;0,AD940=AU940),"►",IF(AND(AU940&lt;&gt;0,AD940&lt;=AU940),"▼",IF(AU940&lt;&gt;0,"▲",))))</f>
        <v>0</v>
      </c>
      <c r="BI940" s="6">
        <f t="shared" si="153"/>
        <v>0</v>
      </c>
      <c r="BJ940" s="85">
        <f t="shared" si="155"/>
        <v>0</v>
      </c>
      <c r="BK940" s="85"/>
      <c r="BL940" s="85"/>
      <c r="BM940" s="85"/>
      <c r="BN940" s="86"/>
      <c r="BO940">
        <f t="shared" si="158"/>
        <v>0</v>
      </c>
      <c r="BQ940">
        <f t="shared" si="154"/>
        <v>0</v>
      </c>
    </row>
    <row r="941" spans="1:69" ht="15" hidden="1" customHeight="1" x14ac:dyDescent="0.2">
      <c r="A941" s="3"/>
      <c r="B941" s="73"/>
      <c r="C941" s="74"/>
      <c r="D941" s="74"/>
      <c r="E941" s="74"/>
      <c r="F941" s="31">
        <f t="shared" si="159"/>
        <v>0</v>
      </c>
      <c r="G941" s="13"/>
      <c r="H941" s="4"/>
      <c r="I941" s="97">
        <f>BABSIN!G941</f>
        <v>0</v>
      </c>
      <c r="J941" s="97"/>
      <c r="K941" s="97"/>
      <c r="L941" s="97"/>
      <c r="M941" s="97"/>
      <c r="N941" s="97"/>
      <c r="O941" s="97"/>
      <c r="P941" s="97"/>
      <c r="Q941" s="97"/>
      <c r="R941" s="97"/>
      <c r="S941" s="97"/>
      <c r="T941" s="97"/>
      <c r="U941" s="97"/>
      <c r="V941" s="97"/>
      <c r="W941" s="98">
        <f>BABSIN!U941</f>
        <v>0</v>
      </c>
      <c r="X941" s="98"/>
      <c r="Y941" s="98"/>
      <c r="Z941" s="68"/>
      <c r="AA941" s="68"/>
      <c r="AB941" s="68"/>
      <c r="AC941" s="68"/>
      <c r="AD941" s="81"/>
      <c r="AE941" s="81"/>
      <c r="AF941" s="81"/>
      <c r="AG941" s="81"/>
      <c r="AH941" s="81"/>
      <c r="AI941" s="81">
        <f t="shared" si="156"/>
        <v>0</v>
      </c>
      <c r="AJ941" s="81"/>
      <c r="AK941" s="81"/>
      <c r="AL941" s="81"/>
      <c r="AM941" s="81"/>
      <c r="AN941" s="81"/>
      <c r="AO941" s="77">
        <f>IF(BABSIN!X941=0,,BABSIN!X941)</f>
        <v>0</v>
      </c>
      <c r="AP941" s="77"/>
      <c r="AQ941" s="77"/>
      <c r="AR941" s="77"/>
      <c r="AS941" s="77"/>
      <c r="AT941" s="77"/>
      <c r="AU941" s="77">
        <f t="shared" si="157"/>
        <v>0</v>
      </c>
      <c r="AV941" s="77"/>
      <c r="AW941" s="77"/>
      <c r="AX941" s="77"/>
      <c r="AY941" s="77"/>
      <c r="AZ941" s="77"/>
      <c r="BA941" s="99">
        <f t="shared" si="160"/>
        <v>0</v>
      </c>
      <c r="BB941" s="100"/>
      <c r="BC941" s="100"/>
      <c r="BD941" s="101"/>
      <c r="BE941" s="102">
        <f t="shared" si="161"/>
        <v>0</v>
      </c>
      <c r="BF941" s="103"/>
      <c r="BG941" s="104"/>
      <c r="BH941" s="6">
        <f t="shared" si="162"/>
        <v>0</v>
      </c>
      <c r="BI941" s="6">
        <f t="shared" si="153"/>
        <v>0</v>
      </c>
      <c r="BJ941" s="85">
        <f t="shared" si="155"/>
        <v>0</v>
      </c>
      <c r="BK941" s="85"/>
      <c r="BL941" s="85"/>
      <c r="BM941" s="85"/>
      <c r="BN941" s="86"/>
      <c r="BO941">
        <f t="shared" si="158"/>
        <v>0</v>
      </c>
      <c r="BQ941">
        <f t="shared" si="154"/>
        <v>0</v>
      </c>
    </row>
    <row r="942" spans="1:69" ht="15" hidden="1" customHeight="1" x14ac:dyDescent="0.2">
      <c r="A942" s="3"/>
      <c r="B942" s="73"/>
      <c r="C942" s="74"/>
      <c r="D942" s="74"/>
      <c r="E942" s="74"/>
      <c r="F942" s="31">
        <f t="shared" si="159"/>
        <v>0</v>
      </c>
      <c r="G942" s="13"/>
      <c r="H942" s="4"/>
      <c r="I942" s="97">
        <f>BABSIN!G942</f>
        <v>0</v>
      </c>
      <c r="J942" s="97"/>
      <c r="K942" s="97"/>
      <c r="L942" s="97"/>
      <c r="M942" s="97"/>
      <c r="N942" s="97"/>
      <c r="O942" s="97"/>
      <c r="P942" s="97"/>
      <c r="Q942" s="97"/>
      <c r="R942" s="97"/>
      <c r="S942" s="97"/>
      <c r="T942" s="97"/>
      <c r="U942" s="97"/>
      <c r="V942" s="97"/>
      <c r="W942" s="98">
        <f>BABSIN!U942</f>
        <v>0</v>
      </c>
      <c r="X942" s="98"/>
      <c r="Y942" s="98"/>
      <c r="Z942" s="68"/>
      <c r="AA942" s="68"/>
      <c r="AB942" s="68"/>
      <c r="AC942" s="68"/>
      <c r="AD942" s="81"/>
      <c r="AE942" s="81"/>
      <c r="AF942" s="81"/>
      <c r="AG942" s="81"/>
      <c r="AH942" s="81"/>
      <c r="AI942" s="81">
        <f t="shared" si="156"/>
        <v>0</v>
      </c>
      <c r="AJ942" s="81"/>
      <c r="AK942" s="81"/>
      <c r="AL942" s="81"/>
      <c r="AM942" s="81"/>
      <c r="AN942" s="81"/>
      <c r="AO942" s="77">
        <f>IF(BABSIN!X942=0,,BABSIN!X942)</f>
        <v>0</v>
      </c>
      <c r="AP942" s="77"/>
      <c r="AQ942" s="77"/>
      <c r="AR942" s="77"/>
      <c r="AS942" s="77"/>
      <c r="AT942" s="77"/>
      <c r="AU942" s="77">
        <f t="shared" si="157"/>
        <v>0</v>
      </c>
      <c r="AV942" s="77"/>
      <c r="AW942" s="77"/>
      <c r="AX942" s="77"/>
      <c r="AY942" s="77"/>
      <c r="AZ942" s="77"/>
      <c r="BA942" s="99">
        <f t="shared" si="160"/>
        <v>0</v>
      </c>
      <c r="BB942" s="100"/>
      <c r="BC942" s="100"/>
      <c r="BD942" s="101"/>
      <c r="BE942" s="102">
        <f t="shared" si="161"/>
        <v>0</v>
      </c>
      <c r="BF942" s="103"/>
      <c r="BG942" s="104"/>
      <c r="BH942" s="6">
        <f t="shared" si="162"/>
        <v>0</v>
      </c>
      <c r="BI942" s="6">
        <f t="shared" si="153"/>
        <v>0</v>
      </c>
      <c r="BJ942" s="85">
        <f t="shared" si="155"/>
        <v>0</v>
      </c>
      <c r="BK942" s="85"/>
      <c r="BL942" s="85"/>
      <c r="BM942" s="85"/>
      <c r="BN942" s="86"/>
      <c r="BO942">
        <f t="shared" si="158"/>
        <v>0</v>
      </c>
      <c r="BQ942">
        <f t="shared" si="154"/>
        <v>0</v>
      </c>
    </row>
    <row r="943" spans="1:69" ht="15" hidden="1" customHeight="1" x14ac:dyDescent="0.2">
      <c r="A943" s="3"/>
      <c r="B943" s="73"/>
      <c r="C943" s="74"/>
      <c r="D943" s="74"/>
      <c r="E943" s="74"/>
      <c r="F943" s="31">
        <f t="shared" si="159"/>
        <v>0</v>
      </c>
      <c r="G943" s="13"/>
      <c r="H943" s="4"/>
      <c r="I943" s="97">
        <f>BABSIN!G943</f>
        <v>0</v>
      </c>
      <c r="J943" s="97"/>
      <c r="K943" s="97"/>
      <c r="L943" s="97"/>
      <c r="M943" s="97"/>
      <c r="N943" s="97"/>
      <c r="O943" s="97"/>
      <c r="P943" s="97"/>
      <c r="Q943" s="97"/>
      <c r="R943" s="97"/>
      <c r="S943" s="97"/>
      <c r="T943" s="97"/>
      <c r="U943" s="97"/>
      <c r="V943" s="97"/>
      <c r="W943" s="98">
        <f>BABSIN!U943</f>
        <v>0</v>
      </c>
      <c r="X943" s="98"/>
      <c r="Y943" s="98"/>
      <c r="Z943" s="68"/>
      <c r="AA943" s="68"/>
      <c r="AB943" s="68"/>
      <c r="AC943" s="68"/>
      <c r="AD943" s="81"/>
      <c r="AE943" s="81"/>
      <c r="AF943" s="81"/>
      <c r="AG943" s="81"/>
      <c r="AH943" s="81"/>
      <c r="AI943" s="81">
        <f t="shared" si="156"/>
        <v>0</v>
      </c>
      <c r="AJ943" s="81"/>
      <c r="AK943" s="81"/>
      <c r="AL943" s="81"/>
      <c r="AM943" s="81"/>
      <c r="AN943" s="81"/>
      <c r="AO943" s="77">
        <f>IF(BABSIN!X943=0,,BABSIN!X943)</f>
        <v>0</v>
      </c>
      <c r="AP943" s="77"/>
      <c r="AQ943" s="77"/>
      <c r="AR943" s="77"/>
      <c r="AS943" s="77"/>
      <c r="AT943" s="77"/>
      <c r="AU943" s="77">
        <f t="shared" si="157"/>
        <v>0</v>
      </c>
      <c r="AV943" s="77"/>
      <c r="AW943" s="77"/>
      <c r="AX943" s="77"/>
      <c r="AY943" s="77"/>
      <c r="AZ943" s="77"/>
      <c r="BA943" s="99">
        <f t="shared" si="160"/>
        <v>0</v>
      </c>
      <c r="BB943" s="100"/>
      <c r="BC943" s="100"/>
      <c r="BD943" s="101"/>
      <c r="BE943" s="102">
        <f t="shared" si="161"/>
        <v>0</v>
      </c>
      <c r="BF943" s="103"/>
      <c r="BG943" s="104"/>
      <c r="BH943" s="6">
        <f t="shared" si="162"/>
        <v>0</v>
      </c>
      <c r="BI943" s="6">
        <f t="shared" si="153"/>
        <v>0</v>
      </c>
      <c r="BJ943" s="85">
        <f t="shared" si="155"/>
        <v>0</v>
      </c>
      <c r="BK943" s="85"/>
      <c r="BL943" s="85"/>
      <c r="BM943" s="85"/>
      <c r="BN943" s="86"/>
      <c r="BO943">
        <f t="shared" si="158"/>
        <v>0</v>
      </c>
      <c r="BQ943">
        <f t="shared" si="154"/>
        <v>0</v>
      </c>
    </row>
    <row r="944" spans="1:69" ht="15" hidden="1" customHeight="1" x14ac:dyDescent="0.2">
      <c r="A944" s="3"/>
      <c r="B944" s="73"/>
      <c r="C944" s="74"/>
      <c r="D944" s="74"/>
      <c r="E944" s="74"/>
      <c r="F944" s="31">
        <f t="shared" si="159"/>
        <v>0</v>
      </c>
      <c r="G944" s="13"/>
      <c r="H944" s="4"/>
      <c r="I944" s="97">
        <f>BABSIN!G944</f>
        <v>0</v>
      </c>
      <c r="J944" s="97"/>
      <c r="K944" s="97"/>
      <c r="L944" s="97"/>
      <c r="M944" s="97"/>
      <c r="N944" s="97"/>
      <c r="O944" s="97"/>
      <c r="P944" s="97"/>
      <c r="Q944" s="97"/>
      <c r="R944" s="97"/>
      <c r="S944" s="97"/>
      <c r="T944" s="97"/>
      <c r="U944" s="97"/>
      <c r="V944" s="97"/>
      <c r="W944" s="98">
        <f>BABSIN!U944</f>
        <v>0</v>
      </c>
      <c r="X944" s="98"/>
      <c r="Y944" s="98"/>
      <c r="Z944" s="68"/>
      <c r="AA944" s="68"/>
      <c r="AB944" s="68"/>
      <c r="AC944" s="68"/>
      <c r="AD944" s="81"/>
      <c r="AE944" s="81"/>
      <c r="AF944" s="81"/>
      <c r="AG944" s="81"/>
      <c r="AH944" s="81"/>
      <c r="AI944" s="81">
        <f t="shared" si="156"/>
        <v>0</v>
      </c>
      <c r="AJ944" s="81"/>
      <c r="AK944" s="81"/>
      <c r="AL944" s="81"/>
      <c r="AM944" s="81"/>
      <c r="AN944" s="81"/>
      <c r="AO944" s="77">
        <f>IF(BABSIN!X944=0,,BABSIN!X944)</f>
        <v>0</v>
      </c>
      <c r="AP944" s="77"/>
      <c r="AQ944" s="77"/>
      <c r="AR944" s="77"/>
      <c r="AS944" s="77"/>
      <c r="AT944" s="77"/>
      <c r="AU944" s="77">
        <f t="shared" si="157"/>
        <v>0</v>
      </c>
      <c r="AV944" s="77"/>
      <c r="AW944" s="77"/>
      <c r="AX944" s="77"/>
      <c r="AY944" s="77"/>
      <c r="AZ944" s="77"/>
      <c r="BA944" s="99">
        <f t="shared" si="160"/>
        <v>0</v>
      </c>
      <c r="BB944" s="100"/>
      <c r="BC944" s="100"/>
      <c r="BD944" s="101"/>
      <c r="BE944" s="102">
        <f t="shared" si="161"/>
        <v>0</v>
      </c>
      <c r="BF944" s="103"/>
      <c r="BG944" s="104"/>
      <c r="BH944" s="6">
        <f t="shared" si="162"/>
        <v>0</v>
      </c>
      <c r="BI944" s="6">
        <f t="shared" si="153"/>
        <v>0</v>
      </c>
      <c r="BJ944" s="85">
        <f t="shared" si="155"/>
        <v>0</v>
      </c>
      <c r="BK944" s="85"/>
      <c r="BL944" s="85"/>
      <c r="BM944" s="85"/>
      <c r="BN944" s="86"/>
      <c r="BO944">
        <f t="shared" si="158"/>
        <v>0</v>
      </c>
      <c r="BQ944">
        <f t="shared" si="154"/>
        <v>0</v>
      </c>
    </row>
    <row r="945" spans="1:69" ht="15" hidden="1" customHeight="1" x14ac:dyDescent="0.2">
      <c r="A945" s="3"/>
      <c r="B945" s="73"/>
      <c r="C945" s="74"/>
      <c r="D945" s="74"/>
      <c r="E945" s="74"/>
      <c r="F945" s="31">
        <f t="shared" si="159"/>
        <v>0</v>
      </c>
      <c r="G945" s="13"/>
      <c r="H945" s="4"/>
      <c r="I945" s="97">
        <f>BABSIN!G945</f>
        <v>0</v>
      </c>
      <c r="J945" s="97"/>
      <c r="K945" s="97"/>
      <c r="L945" s="97"/>
      <c r="M945" s="97"/>
      <c r="N945" s="97"/>
      <c r="O945" s="97"/>
      <c r="P945" s="97"/>
      <c r="Q945" s="97"/>
      <c r="R945" s="97"/>
      <c r="S945" s="97"/>
      <c r="T945" s="97"/>
      <c r="U945" s="97"/>
      <c r="V945" s="97"/>
      <c r="W945" s="98">
        <f>BABSIN!U945</f>
        <v>0</v>
      </c>
      <c r="X945" s="98"/>
      <c r="Y945" s="98"/>
      <c r="Z945" s="68"/>
      <c r="AA945" s="68"/>
      <c r="AB945" s="68"/>
      <c r="AC945" s="68"/>
      <c r="AD945" s="81"/>
      <c r="AE945" s="81"/>
      <c r="AF945" s="81"/>
      <c r="AG945" s="81"/>
      <c r="AH945" s="81"/>
      <c r="AI945" s="81">
        <f t="shared" si="156"/>
        <v>0</v>
      </c>
      <c r="AJ945" s="81"/>
      <c r="AK945" s="81"/>
      <c r="AL945" s="81"/>
      <c r="AM945" s="81"/>
      <c r="AN945" s="81"/>
      <c r="AO945" s="77">
        <f>IF(BABSIN!X945=0,,BABSIN!X945)</f>
        <v>0</v>
      </c>
      <c r="AP945" s="77"/>
      <c r="AQ945" s="77"/>
      <c r="AR945" s="77"/>
      <c r="AS945" s="77"/>
      <c r="AT945" s="77"/>
      <c r="AU945" s="77">
        <f t="shared" si="157"/>
        <v>0</v>
      </c>
      <c r="AV945" s="77"/>
      <c r="AW945" s="77"/>
      <c r="AX945" s="77"/>
      <c r="AY945" s="77"/>
      <c r="AZ945" s="77"/>
      <c r="BA945" s="99">
        <f t="shared" si="160"/>
        <v>0</v>
      </c>
      <c r="BB945" s="100"/>
      <c r="BC945" s="100"/>
      <c r="BD945" s="101"/>
      <c r="BE945" s="102">
        <f t="shared" si="161"/>
        <v>0</v>
      </c>
      <c r="BF945" s="103"/>
      <c r="BG945" s="104"/>
      <c r="BH945" s="6">
        <f t="shared" si="162"/>
        <v>0</v>
      </c>
      <c r="BI945" s="6">
        <f t="shared" si="153"/>
        <v>0</v>
      </c>
      <c r="BJ945" s="85">
        <f t="shared" si="155"/>
        <v>0</v>
      </c>
      <c r="BK945" s="85"/>
      <c r="BL945" s="85"/>
      <c r="BM945" s="85"/>
      <c r="BN945" s="86"/>
      <c r="BO945">
        <f t="shared" si="158"/>
        <v>0</v>
      </c>
      <c r="BQ945">
        <f t="shared" si="154"/>
        <v>0</v>
      </c>
    </row>
    <row r="946" spans="1:69" ht="15" hidden="1" customHeight="1" x14ac:dyDescent="0.2">
      <c r="A946" s="3"/>
      <c r="B946" s="73"/>
      <c r="C946" s="74"/>
      <c r="D946" s="74"/>
      <c r="E946" s="74"/>
      <c r="F946" s="31">
        <f t="shared" si="159"/>
        <v>0</v>
      </c>
      <c r="G946" s="13"/>
      <c r="H946" s="4"/>
      <c r="I946" s="97">
        <f>BABSIN!G946</f>
        <v>0</v>
      </c>
      <c r="J946" s="97"/>
      <c r="K946" s="97"/>
      <c r="L946" s="97"/>
      <c r="M946" s="97"/>
      <c r="N946" s="97"/>
      <c r="O946" s="97"/>
      <c r="P946" s="97"/>
      <c r="Q946" s="97"/>
      <c r="R946" s="97"/>
      <c r="S946" s="97"/>
      <c r="T946" s="97"/>
      <c r="U946" s="97"/>
      <c r="V946" s="97"/>
      <c r="W946" s="98">
        <f>BABSIN!U946</f>
        <v>0</v>
      </c>
      <c r="X946" s="98"/>
      <c r="Y946" s="98"/>
      <c r="Z946" s="68"/>
      <c r="AA946" s="68"/>
      <c r="AB946" s="68"/>
      <c r="AC946" s="68"/>
      <c r="AD946" s="81"/>
      <c r="AE946" s="81"/>
      <c r="AF946" s="81"/>
      <c r="AG946" s="81"/>
      <c r="AH946" s="81"/>
      <c r="AI946" s="81">
        <f t="shared" si="156"/>
        <v>0</v>
      </c>
      <c r="AJ946" s="81"/>
      <c r="AK946" s="81"/>
      <c r="AL946" s="81"/>
      <c r="AM946" s="81"/>
      <c r="AN946" s="81"/>
      <c r="AO946" s="77">
        <f>IF(BABSIN!X946=0,,BABSIN!X946)</f>
        <v>0</v>
      </c>
      <c r="AP946" s="77"/>
      <c r="AQ946" s="77"/>
      <c r="AR946" s="77"/>
      <c r="AS946" s="77"/>
      <c r="AT946" s="77"/>
      <c r="AU946" s="77">
        <f t="shared" si="157"/>
        <v>0</v>
      </c>
      <c r="AV946" s="77"/>
      <c r="AW946" s="77"/>
      <c r="AX946" s="77"/>
      <c r="AY946" s="77"/>
      <c r="AZ946" s="77"/>
      <c r="BA946" s="99">
        <f t="shared" si="160"/>
        <v>0</v>
      </c>
      <c r="BB946" s="100"/>
      <c r="BC946" s="100"/>
      <c r="BD946" s="101"/>
      <c r="BE946" s="102">
        <f t="shared" si="161"/>
        <v>0</v>
      </c>
      <c r="BF946" s="103"/>
      <c r="BG946" s="104"/>
      <c r="BH946" s="6">
        <f t="shared" si="162"/>
        <v>0</v>
      </c>
      <c r="BI946" s="6">
        <f t="shared" si="153"/>
        <v>0</v>
      </c>
      <c r="BJ946" s="85">
        <f t="shared" si="155"/>
        <v>0</v>
      </c>
      <c r="BK946" s="85"/>
      <c r="BL946" s="85"/>
      <c r="BM946" s="85"/>
      <c r="BN946" s="86"/>
      <c r="BO946">
        <f t="shared" si="158"/>
        <v>0</v>
      </c>
      <c r="BQ946">
        <f t="shared" si="154"/>
        <v>0</v>
      </c>
    </row>
    <row r="947" spans="1:69" ht="15" hidden="1" customHeight="1" x14ac:dyDescent="0.2">
      <c r="A947" s="3"/>
      <c r="B947" s="73"/>
      <c r="C947" s="74"/>
      <c r="D947" s="74"/>
      <c r="E947" s="74"/>
      <c r="F947" s="31">
        <f t="shared" si="159"/>
        <v>0</v>
      </c>
      <c r="G947" s="13"/>
      <c r="H947" s="4"/>
      <c r="I947" s="97">
        <f>BABSIN!G947</f>
        <v>0</v>
      </c>
      <c r="J947" s="97"/>
      <c r="K947" s="97"/>
      <c r="L947" s="97"/>
      <c r="M947" s="97"/>
      <c r="N947" s="97"/>
      <c r="O947" s="97"/>
      <c r="P947" s="97"/>
      <c r="Q947" s="97"/>
      <c r="R947" s="97"/>
      <c r="S947" s="97"/>
      <c r="T947" s="97"/>
      <c r="U947" s="97"/>
      <c r="V947" s="97"/>
      <c r="W947" s="98">
        <f>BABSIN!U947</f>
        <v>0</v>
      </c>
      <c r="X947" s="98"/>
      <c r="Y947" s="98"/>
      <c r="Z947" s="68"/>
      <c r="AA947" s="68"/>
      <c r="AB947" s="68"/>
      <c r="AC947" s="68"/>
      <c r="AD947" s="81"/>
      <c r="AE947" s="81"/>
      <c r="AF947" s="81"/>
      <c r="AG947" s="81"/>
      <c r="AH947" s="81"/>
      <c r="AI947" s="81">
        <f t="shared" si="156"/>
        <v>0</v>
      </c>
      <c r="AJ947" s="81"/>
      <c r="AK947" s="81"/>
      <c r="AL947" s="81"/>
      <c r="AM947" s="81"/>
      <c r="AN947" s="81"/>
      <c r="AO947" s="77">
        <f>IF(BABSIN!X947=0,,BABSIN!X947)</f>
        <v>0</v>
      </c>
      <c r="AP947" s="77"/>
      <c r="AQ947" s="77"/>
      <c r="AR947" s="77"/>
      <c r="AS947" s="77"/>
      <c r="AT947" s="77"/>
      <c r="AU947" s="77">
        <f t="shared" si="157"/>
        <v>0</v>
      </c>
      <c r="AV947" s="77"/>
      <c r="AW947" s="77"/>
      <c r="AX947" s="77"/>
      <c r="AY947" s="77"/>
      <c r="AZ947" s="77"/>
      <c r="BA947" s="99">
        <f t="shared" si="160"/>
        <v>0</v>
      </c>
      <c r="BB947" s="100"/>
      <c r="BC947" s="100"/>
      <c r="BD947" s="101"/>
      <c r="BE947" s="102">
        <f t="shared" si="161"/>
        <v>0</v>
      </c>
      <c r="BF947" s="103"/>
      <c r="BG947" s="104"/>
      <c r="BH947" s="6">
        <f t="shared" si="162"/>
        <v>0</v>
      </c>
      <c r="BI947" s="6">
        <f t="shared" si="153"/>
        <v>0</v>
      </c>
      <c r="BJ947" s="85">
        <f t="shared" si="155"/>
        <v>0</v>
      </c>
      <c r="BK947" s="85"/>
      <c r="BL947" s="85"/>
      <c r="BM947" s="85"/>
      <c r="BN947" s="86"/>
      <c r="BO947">
        <f t="shared" si="158"/>
        <v>0</v>
      </c>
      <c r="BQ947">
        <f t="shared" si="154"/>
        <v>0</v>
      </c>
    </row>
    <row r="948" spans="1:69" ht="15" hidden="1" customHeight="1" x14ac:dyDescent="0.2">
      <c r="A948" s="3"/>
      <c r="B948" s="73"/>
      <c r="C948" s="74"/>
      <c r="D948" s="74"/>
      <c r="E948" s="74"/>
      <c r="F948" s="31">
        <f t="shared" si="159"/>
        <v>0</v>
      </c>
      <c r="G948" s="13"/>
      <c r="H948" s="4"/>
      <c r="I948" s="97">
        <f>BABSIN!G948</f>
        <v>0</v>
      </c>
      <c r="J948" s="97"/>
      <c r="K948" s="97"/>
      <c r="L948" s="97"/>
      <c r="M948" s="97"/>
      <c r="N948" s="97"/>
      <c r="O948" s="97"/>
      <c r="P948" s="97"/>
      <c r="Q948" s="97"/>
      <c r="R948" s="97"/>
      <c r="S948" s="97"/>
      <c r="T948" s="97"/>
      <c r="U948" s="97"/>
      <c r="V948" s="97"/>
      <c r="W948" s="98">
        <f>BABSIN!U948</f>
        <v>0</v>
      </c>
      <c r="X948" s="98"/>
      <c r="Y948" s="98"/>
      <c r="Z948" s="68"/>
      <c r="AA948" s="68"/>
      <c r="AB948" s="68"/>
      <c r="AC948" s="68"/>
      <c r="AD948" s="81"/>
      <c r="AE948" s="81"/>
      <c r="AF948" s="81"/>
      <c r="AG948" s="81"/>
      <c r="AH948" s="81"/>
      <c r="AI948" s="81">
        <f t="shared" si="156"/>
        <v>0</v>
      </c>
      <c r="AJ948" s="81"/>
      <c r="AK948" s="81"/>
      <c r="AL948" s="81"/>
      <c r="AM948" s="81"/>
      <c r="AN948" s="81"/>
      <c r="AO948" s="77">
        <f>IF(BABSIN!X948=0,,BABSIN!X948)</f>
        <v>0</v>
      </c>
      <c r="AP948" s="77"/>
      <c r="AQ948" s="77"/>
      <c r="AR948" s="77"/>
      <c r="AS948" s="77"/>
      <c r="AT948" s="77"/>
      <c r="AU948" s="77">
        <f t="shared" si="157"/>
        <v>0</v>
      </c>
      <c r="AV948" s="77"/>
      <c r="AW948" s="77"/>
      <c r="AX948" s="77"/>
      <c r="AY948" s="77"/>
      <c r="AZ948" s="77"/>
      <c r="BA948" s="99">
        <f t="shared" si="160"/>
        <v>0</v>
      </c>
      <c r="BB948" s="100"/>
      <c r="BC948" s="100"/>
      <c r="BD948" s="101"/>
      <c r="BE948" s="102">
        <f t="shared" si="161"/>
        <v>0</v>
      </c>
      <c r="BF948" s="103"/>
      <c r="BG948" s="104"/>
      <c r="BH948" s="6">
        <f t="shared" si="162"/>
        <v>0</v>
      </c>
      <c r="BI948" s="6">
        <f t="shared" si="153"/>
        <v>0</v>
      </c>
      <c r="BJ948" s="85">
        <f t="shared" si="155"/>
        <v>0</v>
      </c>
      <c r="BK948" s="85"/>
      <c r="BL948" s="85"/>
      <c r="BM948" s="85"/>
      <c r="BN948" s="86"/>
      <c r="BO948">
        <f t="shared" si="158"/>
        <v>0</v>
      </c>
      <c r="BQ948">
        <f t="shared" si="154"/>
        <v>0</v>
      </c>
    </row>
    <row r="949" spans="1:69" ht="15" hidden="1" customHeight="1" x14ac:dyDescent="0.2">
      <c r="A949" s="3"/>
      <c r="B949" s="73"/>
      <c r="C949" s="74"/>
      <c r="D949" s="74"/>
      <c r="E949" s="74"/>
      <c r="F949" s="31">
        <f t="shared" si="159"/>
        <v>0</v>
      </c>
      <c r="G949" s="13"/>
      <c r="H949" s="4"/>
      <c r="I949" s="97">
        <f>BABSIN!G949</f>
        <v>0</v>
      </c>
      <c r="J949" s="97"/>
      <c r="K949" s="97"/>
      <c r="L949" s="97"/>
      <c r="M949" s="97"/>
      <c r="N949" s="97"/>
      <c r="O949" s="97"/>
      <c r="P949" s="97"/>
      <c r="Q949" s="97"/>
      <c r="R949" s="97"/>
      <c r="S949" s="97"/>
      <c r="T949" s="97"/>
      <c r="U949" s="97"/>
      <c r="V949" s="97"/>
      <c r="W949" s="98">
        <f>BABSIN!U949</f>
        <v>0</v>
      </c>
      <c r="X949" s="98"/>
      <c r="Y949" s="98"/>
      <c r="Z949" s="68"/>
      <c r="AA949" s="68"/>
      <c r="AB949" s="68"/>
      <c r="AC949" s="68"/>
      <c r="AD949" s="81"/>
      <c r="AE949" s="81"/>
      <c r="AF949" s="81"/>
      <c r="AG949" s="81"/>
      <c r="AH949" s="81"/>
      <c r="AI949" s="81">
        <f t="shared" si="156"/>
        <v>0</v>
      </c>
      <c r="AJ949" s="81"/>
      <c r="AK949" s="81"/>
      <c r="AL949" s="81"/>
      <c r="AM949" s="81"/>
      <c r="AN949" s="81"/>
      <c r="AO949" s="77">
        <f>IF(BABSIN!X949=0,,BABSIN!X949)</f>
        <v>0</v>
      </c>
      <c r="AP949" s="77"/>
      <c r="AQ949" s="77"/>
      <c r="AR949" s="77"/>
      <c r="AS949" s="77"/>
      <c r="AT949" s="77"/>
      <c r="AU949" s="77">
        <f t="shared" si="157"/>
        <v>0</v>
      </c>
      <c r="AV949" s="77"/>
      <c r="AW949" s="77"/>
      <c r="AX949" s="77"/>
      <c r="AY949" s="77"/>
      <c r="AZ949" s="77"/>
      <c r="BA949" s="99">
        <f t="shared" si="160"/>
        <v>0</v>
      </c>
      <c r="BB949" s="100"/>
      <c r="BC949" s="100"/>
      <c r="BD949" s="101"/>
      <c r="BE949" s="102">
        <f t="shared" si="161"/>
        <v>0</v>
      </c>
      <c r="BF949" s="103"/>
      <c r="BG949" s="104"/>
      <c r="BH949" s="6">
        <f t="shared" si="162"/>
        <v>0</v>
      </c>
      <c r="BI949" s="6">
        <f t="shared" si="153"/>
        <v>0</v>
      </c>
      <c r="BJ949" s="85">
        <f t="shared" si="155"/>
        <v>0</v>
      </c>
      <c r="BK949" s="85"/>
      <c r="BL949" s="85"/>
      <c r="BM949" s="85"/>
      <c r="BN949" s="86"/>
      <c r="BO949">
        <f t="shared" si="158"/>
        <v>0</v>
      </c>
      <c r="BQ949">
        <f t="shared" si="154"/>
        <v>0</v>
      </c>
    </row>
    <row r="950" spans="1:69" ht="15" hidden="1" customHeight="1" x14ac:dyDescent="0.2">
      <c r="A950" s="3"/>
      <c r="B950" s="73"/>
      <c r="C950" s="74"/>
      <c r="D950" s="74"/>
      <c r="E950" s="74"/>
      <c r="F950" s="31">
        <f t="shared" si="159"/>
        <v>0</v>
      </c>
      <c r="G950" s="13"/>
      <c r="H950" s="4"/>
      <c r="I950" s="97">
        <f>BABSIN!G950</f>
        <v>0</v>
      </c>
      <c r="J950" s="97"/>
      <c r="K950" s="97"/>
      <c r="L950" s="97"/>
      <c r="M950" s="97"/>
      <c r="N950" s="97"/>
      <c r="O950" s="97"/>
      <c r="P950" s="97"/>
      <c r="Q950" s="97"/>
      <c r="R950" s="97"/>
      <c r="S950" s="97"/>
      <c r="T950" s="97"/>
      <c r="U950" s="97"/>
      <c r="V950" s="97"/>
      <c r="W950" s="98">
        <f>BABSIN!U950</f>
        <v>0</v>
      </c>
      <c r="X950" s="98"/>
      <c r="Y950" s="98"/>
      <c r="Z950" s="68"/>
      <c r="AA950" s="68"/>
      <c r="AB950" s="68"/>
      <c r="AC950" s="68"/>
      <c r="AD950" s="81"/>
      <c r="AE950" s="81"/>
      <c r="AF950" s="81"/>
      <c r="AG950" s="81"/>
      <c r="AH950" s="81"/>
      <c r="AI950" s="81">
        <f t="shared" si="156"/>
        <v>0</v>
      </c>
      <c r="AJ950" s="81"/>
      <c r="AK950" s="81"/>
      <c r="AL950" s="81"/>
      <c r="AM950" s="81"/>
      <c r="AN950" s="81"/>
      <c r="AO950" s="77">
        <f>IF(BABSIN!X950=0,,BABSIN!X950)</f>
        <v>0</v>
      </c>
      <c r="AP950" s="77"/>
      <c r="AQ950" s="77"/>
      <c r="AR950" s="77"/>
      <c r="AS950" s="77"/>
      <c r="AT950" s="77"/>
      <c r="AU950" s="77">
        <f t="shared" si="157"/>
        <v>0</v>
      </c>
      <c r="AV950" s="77"/>
      <c r="AW950" s="77"/>
      <c r="AX950" s="77"/>
      <c r="AY950" s="77"/>
      <c r="AZ950" s="77"/>
      <c r="BA950" s="99">
        <f t="shared" si="160"/>
        <v>0</v>
      </c>
      <c r="BB950" s="100"/>
      <c r="BC950" s="100"/>
      <c r="BD950" s="101"/>
      <c r="BE950" s="102">
        <f t="shared" si="161"/>
        <v>0</v>
      </c>
      <c r="BF950" s="103"/>
      <c r="BG950" s="104"/>
      <c r="BH950" s="6">
        <f t="shared" si="162"/>
        <v>0</v>
      </c>
      <c r="BI950" s="6">
        <f t="shared" si="153"/>
        <v>0</v>
      </c>
      <c r="BJ950" s="85">
        <f t="shared" si="155"/>
        <v>0</v>
      </c>
      <c r="BK950" s="85"/>
      <c r="BL950" s="85"/>
      <c r="BM950" s="85"/>
      <c r="BN950" s="86"/>
      <c r="BO950">
        <f t="shared" si="158"/>
        <v>0</v>
      </c>
      <c r="BQ950">
        <f t="shared" si="154"/>
        <v>0</v>
      </c>
    </row>
    <row r="951" spans="1:69" ht="15" hidden="1" customHeight="1" x14ac:dyDescent="0.2">
      <c r="A951" s="3"/>
      <c r="B951" s="73"/>
      <c r="C951" s="74"/>
      <c r="D951" s="74"/>
      <c r="E951" s="74"/>
      <c r="F951" s="31">
        <f t="shared" si="159"/>
        <v>0</v>
      </c>
      <c r="G951" s="13"/>
      <c r="H951" s="4"/>
      <c r="I951" s="97">
        <f>BABSIN!G951</f>
        <v>0</v>
      </c>
      <c r="J951" s="97"/>
      <c r="K951" s="97"/>
      <c r="L951" s="97"/>
      <c r="M951" s="97"/>
      <c r="N951" s="97"/>
      <c r="O951" s="97"/>
      <c r="P951" s="97"/>
      <c r="Q951" s="97"/>
      <c r="R951" s="97"/>
      <c r="S951" s="97"/>
      <c r="T951" s="97"/>
      <c r="U951" s="97"/>
      <c r="V951" s="97"/>
      <c r="W951" s="98">
        <f>BABSIN!U951</f>
        <v>0</v>
      </c>
      <c r="X951" s="98"/>
      <c r="Y951" s="98"/>
      <c r="Z951" s="68"/>
      <c r="AA951" s="68"/>
      <c r="AB951" s="68"/>
      <c r="AC951" s="68"/>
      <c r="AD951" s="81"/>
      <c r="AE951" s="81"/>
      <c r="AF951" s="81"/>
      <c r="AG951" s="81"/>
      <c r="AH951" s="81"/>
      <c r="AI951" s="81">
        <f t="shared" si="156"/>
        <v>0</v>
      </c>
      <c r="AJ951" s="81"/>
      <c r="AK951" s="81"/>
      <c r="AL951" s="81"/>
      <c r="AM951" s="81"/>
      <c r="AN951" s="81"/>
      <c r="AO951" s="77">
        <f>IF(BABSIN!X951=0,,BABSIN!X951)</f>
        <v>0</v>
      </c>
      <c r="AP951" s="77"/>
      <c r="AQ951" s="77"/>
      <c r="AR951" s="77"/>
      <c r="AS951" s="77"/>
      <c r="AT951" s="77"/>
      <c r="AU951" s="77">
        <f t="shared" si="157"/>
        <v>0</v>
      </c>
      <c r="AV951" s="77"/>
      <c r="AW951" s="77"/>
      <c r="AX951" s="77"/>
      <c r="AY951" s="77"/>
      <c r="AZ951" s="77"/>
      <c r="BA951" s="99">
        <f t="shared" si="160"/>
        <v>0</v>
      </c>
      <c r="BB951" s="100"/>
      <c r="BC951" s="100"/>
      <c r="BD951" s="101"/>
      <c r="BE951" s="102">
        <f t="shared" si="161"/>
        <v>0</v>
      </c>
      <c r="BF951" s="103"/>
      <c r="BG951" s="104"/>
      <c r="BH951" s="6">
        <f t="shared" si="162"/>
        <v>0</v>
      </c>
      <c r="BI951" s="6">
        <f t="shared" si="153"/>
        <v>0</v>
      </c>
      <c r="BJ951" s="85">
        <f t="shared" si="155"/>
        <v>0</v>
      </c>
      <c r="BK951" s="85"/>
      <c r="BL951" s="85"/>
      <c r="BM951" s="85"/>
      <c r="BN951" s="86"/>
      <c r="BO951">
        <f t="shared" si="158"/>
        <v>0</v>
      </c>
      <c r="BQ951">
        <f t="shared" si="154"/>
        <v>0</v>
      </c>
    </row>
    <row r="952" spans="1:69" ht="15" hidden="1" customHeight="1" x14ac:dyDescent="0.2">
      <c r="A952" s="3"/>
      <c r="B952" s="73"/>
      <c r="C952" s="74"/>
      <c r="D952" s="74"/>
      <c r="E952" s="74"/>
      <c r="F952" s="31">
        <f t="shared" si="159"/>
        <v>0</v>
      </c>
      <c r="G952" s="13"/>
      <c r="H952" s="4"/>
      <c r="I952" s="97">
        <f>BABSIN!G952</f>
        <v>0</v>
      </c>
      <c r="J952" s="97"/>
      <c r="K952" s="97"/>
      <c r="L952" s="97"/>
      <c r="M952" s="97"/>
      <c r="N952" s="97"/>
      <c r="O952" s="97"/>
      <c r="P952" s="97"/>
      <c r="Q952" s="97"/>
      <c r="R952" s="97"/>
      <c r="S952" s="97"/>
      <c r="T952" s="97"/>
      <c r="U952" s="97"/>
      <c r="V952" s="97"/>
      <c r="W952" s="98">
        <f>BABSIN!U952</f>
        <v>0</v>
      </c>
      <c r="X952" s="98"/>
      <c r="Y952" s="98"/>
      <c r="Z952" s="68"/>
      <c r="AA952" s="68"/>
      <c r="AB952" s="68"/>
      <c r="AC952" s="68"/>
      <c r="AD952" s="81"/>
      <c r="AE952" s="81"/>
      <c r="AF952" s="81"/>
      <c r="AG952" s="81"/>
      <c r="AH952" s="81"/>
      <c r="AI952" s="81">
        <f t="shared" si="156"/>
        <v>0</v>
      </c>
      <c r="AJ952" s="81"/>
      <c r="AK952" s="81"/>
      <c r="AL952" s="81"/>
      <c r="AM952" s="81"/>
      <c r="AN952" s="81"/>
      <c r="AO952" s="77">
        <f>IF(BABSIN!X952=0,,BABSIN!X952)</f>
        <v>0</v>
      </c>
      <c r="AP952" s="77"/>
      <c r="AQ952" s="77"/>
      <c r="AR952" s="77"/>
      <c r="AS952" s="77"/>
      <c r="AT952" s="77"/>
      <c r="AU952" s="77">
        <f t="shared" si="157"/>
        <v>0</v>
      </c>
      <c r="AV952" s="77"/>
      <c r="AW952" s="77"/>
      <c r="AX952" s="77"/>
      <c r="AY952" s="77"/>
      <c r="AZ952" s="77"/>
      <c r="BA952" s="99">
        <f t="shared" si="160"/>
        <v>0</v>
      </c>
      <c r="BB952" s="100"/>
      <c r="BC952" s="100"/>
      <c r="BD952" s="101"/>
      <c r="BE952" s="102">
        <f t="shared" si="161"/>
        <v>0</v>
      </c>
      <c r="BF952" s="103"/>
      <c r="BG952" s="104"/>
      <c r="BH952" s="6">
        <f t="shared" si="162"/>
        <v>0</v>
      </c>
      <c r="BI952" s="6">
        <f t="shared" si="153"/>
        <v>0</v>
      </c>
      <c r="BJ952" s="85">
        <f t="shared" si="155"/>
        <v>0</v>
      </c>
      <c r="BK952" s="85"/>
      <c r="BL952" s="85"/>
      <c r="BM952" s="85"/>
      <c r="BN952" s="86"/>
      <c r="BO952">
        <f t="shared" si="158"/>
        <v>0</v>
      </c>
      <c r="BQ952">
        <f t="shared" si="154"/>
        <v>0</v>
      </c>
    </row>
    <row r="953" spans="1:69" ht="15" hidden="1" customHeight="1" x14ac:dyDescent="0.2">
      <c r="A953" s="3"/>
      <c r="B953" s="73"/>
      <c r="C953" s="74"/>
      <c r="D953" s="74"/>
      <c r="E953" s="74"/>
      <c r="F953" s="31">
        <f t="shared" si="159"/>
        <v>0</v>
      </c>
      <c r="G953" s="13"/>
      <c r="H953" s="4"/>
      <c r="I953" s="97">
        <f>BABSIN!G953</f>
        <v>0</v>
      </c>
      <c r="J953" s="97"/>
      <c r="K953" s="97"/>
      <c r="L953" s="97"/>
      <c r="M953" s="97"/>
      <c r="N953" s="97"/>
      <c r="O953" s="97"/>
      <c r="P953" s="97"/>
      <c r="Q953" s="97"/>
      <c r="R953" s="97"/>
      <c r="S953" s="97"/>
      <c r="T953" s="97"/>
      <c r="U953" s="97"/>
      <c r="V953" s="97"/>
      <c r="W953" s="98">
        <f>BABSIN!U953</f>
        <v>0</v>
      </c>
      <c r="X953" s="98"/>
      <c r="Y953" s="98"/>
      <c r="Z953" s="68"/>
      <c r="AA953" s="68"/>
      <c r="AB953" s="68"/>
      <c r="AC953" s="68"/>
      <c r="AD953" s="81"/>
      <c r="AE953" s="81"/>
      <c r="AF953" s="81"/>
      <c r="AG953" s="81"/>
      <c r="AH953" s="81"/>
      <c r="AI953" s="81">
        <f t="shared" si="156"/>
        <v>0</v>
      </c>
      <c r="AJ953" s="81"/>
      <c r="AK953" s="81"/>
      <c r="AL953" s="81"/>
      <c r="AM953" s="81"/>
      <c r="AN953" s="81"/>
      <c r="AO953" s="77">
        <f>IF(BABSIN!X953=0,,BABSIN!X953)</f>
        <v>0</v>
      </c>
      <c r="AP953" s="77"/>
      <c r="AQ953" s="77"/>
      <c r="AR953" s="77"/>
      <c r="AS953" s="77"/>
      <c r="AT953" s="77"/>
      <c r="AU953" s="77">
        <f t="shared" si="157"/>
        <v>0</v>
      </c>
      <c r="AV953" s="77"/>
      <c r="AW953" s="77"/>
      <c r="AX953" s="77"/>
      <c r="AY953" s="77"/>
      <c r="AZ953" s="77"/>
      <c r="BA953" s="99">
        <f t="shared" si="160"/>
        <v>0</v>
      </c>
      <c r="BB953" s="100"/>
      <c r="BC953" s="100"/>
      <c r="BD953" s="101"/>
      <c r="BE953" s="102">
        <f t="shared" si="161"/>
        <v>0</v>
      </c>
      <c r="BF953" s="103"/>
      <c r="BG953" s="104"/>
      <c r="BH953" s="6">
        <f t="shared" si="162"/>
        <v>0</v>
      </c>
      <c r="BI953" s="6">
        <f t="shared" si="153"/>
        <v>0</v>
      </c>
      <c r="BJ953" s="85">
        <f t="shared" si="155"/>
        <v>0</v>
      </c>
      <c r="BK953" s="85"/>
      <c r="BL953" s="85"/>
      <c r="BM953" s="85"/>
      <c r="BN953" s="86"/>
      <c r="BO953">
        <f t="shared" si="158"/>
        <v>0</v>
      </c>
      <c r="BQ953">
        <f t="shared" si="154"/>
        <v>0</v>
      </c>
    </row>
    <row r="954" spans="1:69" ht="15" hidden="1" customHeight="1" x14ac:dyDescent="0.2">
      <c r="A954" s="3"/>
      <c r="B954" s="73"/>
      <c r="C954" s="74"/>
      <c r="D954" s="74"/>
      <c r="E954" s="74"/>
      <c r="F954" s="31">
        <f t="shared" si="159"/>
        <v>0</v>
      </c>
      <c r="G954" s="13"/>
      <c r="H954" s="4"/>
      <c r="I954" s="97">
        <f>BABSIN!G954</f>
        <v>0</v>
      </c>
      <c r="J954" s="97"/>
      <c r="K954" s="97"/>
      <c r="L954" s="97"/>
      <c r="M954" s="97"/>
      <c r="N954" s="97"/>
      <c r="O954" s="97"/>
      <c r="P954" s="97"/>
      <c r="Q954" s="97"/>
      <c r="R954" s="97"/>
      <c r="S954" s="97"/>
      <c r="T954" s="97"/>
      <c r="U954" s="97"/>
      <c r="V954" s="97"/>
      <c r="W954" s="98">
        <f>BABSIN!U954</f>
        <v>0</v>
      </c>
      <c r="X954" s="98"/>
      <c r="Y954" s="98"/>
      <c r="Z954" s="68"/>
      <c r="AA954" s="68"/>
      <c r="AB954" s="68"/>
      <c r="AC954" s="68"/>
      <c r="AD954" s="81"/>
      <c r="AE954" s="81"/>
      <c r="AF954" s="81"/>
      <c r="AG954" s="81"/>
      <c r="AH954" s="81"/>
      <c r="AI954" s="81">
        <f t="shared" si="156"/>
        <v>0</v>
      </c>
      <c r="AJ954" s="81"/>
      <c r="AK954" s="81"/>
      <c r="AL954" s="81"/>
      <c r="AM954" s="81"/>
      <c r="AN954" s="81"/>
      <c r="AO954" s="77">
        <f>IF(BABSIN!X954=0,,BABSIN!X954)</f>
        <v>0</v>
      </c>
      <c r="AP954" s="77"/>
      <c r="AQ954" s="77"/>
      <c r="AR954" s="77"/>
      <c r="AS954" s="77"/>
      <c r="AT954" s="77"/>
      <c r="AU954" s="77">
        <f t="shared" si="157"/>
        <v>0</v>
      </c>
      <c r="AV954" s="77"/>
      <c r="AW954" s="77"/>
      <c r="AX954" s="77"/>
      <c r="AY954" s="77"/>
      <c r="AZ954" s="77"/>
      <c r="BA954" s="99">
        <f t="shared" si="160"/>
        <v>0</v>
      </c>
      <c r="BB954" s="100"/>
      <c r="BC954" s="100"/>
      <c r="BD954" s="101"/>
      <c r="BE954" s="102">
        <f t="shared" si="161"/>
        <v>0</v>
      </c>
      <c r="BF954" s="103"/>
      <c r="BG954" s="104"/>
      <c r="BH954" s="6">
        <f t="shared" si="162"/>
        <v>0</v>
      </c>
      <c r="BI954" s="6">
        <f t="shared" si="153"/>
        <v>0</v>
      </c>
      <c r="BJ954" s="85">
        <f t="shared" si="155"/>
        <v>0</v>
      </c>
      <c r="BK954" s="85"/>
      <c r="BL954" s="85"/>
      <c r="BM954" s="85"/>
      <c r="BN954" s="86"/>
      <c r="BO954">
        <f t="shared" si="158"/>
        <v>0</v>
      </c>
      <c r="BQ954">
        <f t="shared" si="154"/>
        <v>0</v>
      </c>
    </row>
    <row r="955" spans="1:69" ht="15" hidden="1" customHeight="1" x14ac:dyDescent="0.2">
      <c r="A955" s="3"/>
      <c r="B955" s="73"/>
      <c r="C955" s="74"/>
      <c r="D955" s="74"/>
      <c r="E955" s="74"/>
      <c r="F955" s="31">
        <f t="shared" si="159"/>
        <v>0</v>
      </c>
      <c r="G955" s="13"/>
      <c r="H955" s="4"/>
      <c r="I955" s="97">
        <f>BABSIN!G955</f>
        <v>0</v>
      </c>
      <c r="J955" s="97"/>
      <c r="K955" s="97"/>
      <c r="L955" s="97"/>
      <c r="M955" s="97"/>
      <c r="N955" s="97"/>
      <c r="O955" s="97"/>
      <c r="P955" s="97"/>
      <c r="Q955" s="97"/>
      <c r="R955" s="97"/>
      <c r="S955" s="97"/>
      <c r="T955" s="97"/>
      <c r="U955" s="97"/>
      <c r="V955" s="97"/>
      <c r="W955" s="98">
        <f>BABSIN!U955</f>
        <v>0</v>
      </c>
      <c r="X955" s="98"/>
      <c r="Y955" s="98"/>
      <c r="Z955" s="68"/>
      <c r="AA955" s="68"/>
      <c r="AB955" s="68"/>
      <c r="AC955" s="68"/>
      <c r="AD955" s="81"/>
      <c r="AE955" s="81"/>
      <c r="AF955" s="81"/>
      <c r="AG955" s="81"/>
      <c r="AH955" s="81"/>
      <c r="AI955" s="81">
        <f t="shared" si="156"/>
        <v>0</v>
      </c>
      <c r="AJ955" s="81"/>
      <c r="AK955" s="81"/>
      <c r="AL955" s="81"/>
      <c r="AM955" s="81"/>
      <c r="AN955" s="81"/>
      <c r="AO955" s="77">
        <f>IF(BABSIN!X955=0,,BABSIN!X955)</f>
        <v>0</v>
      </c>
      <c r="AP955" s="77"/>
      <c r="AQ955" s="77"/>
      <c r="AR955" s="77"/>
      <c r="AS955" s="77"/>
      <c r="AT955" s="77"/>
      <c r="AU955" s="77">
        <f t="shared" si="157"/>
        <v>0</v>
      </c>
      <c r="AV955" s="77"/>
      <c r="AW955" s="77"/>
      <c r="AX955" s="77"/>
      <c r="AY955" s="77"/>
      <c r="AZ955" s="77"/>
      <c r="BA955" s="99">
        <f t="shared" si="160"/>
        <v>0</v>
      </c>
      <c r="BB955" s="100"/>
      <c r="BC955" s="100"/>
      <c r="BD955" s="101"/>
      <c r="BE955" s="102">
        <f t="shared" si="161"/>
        <v>0</v>
      </c>
      <c r="BF955" s="103"/>
      <c r="BG955" s="104"/>
      <c r="BH955" s="6">
        <f t="shared" si="162"/>
        <v>0</v>
      </c>
      <c r="BI955" s="6">
        <f t="shared" si="153"/>
        <v>0</v>
      </c>
      <c r="BJ955" s="85">
        <f t="shared" si="155"/>
        <v>0</v>
      </c>
      <c r="BK955" s="85"/>
      <c r="BL955" s="85"/>
      <c r="BM955" s="85"/>
      <c r="BN955" s="86"/>
      <c r="BO955">
        <f t="shared" si="158"/>
        <v>0</v>
      </c>
      <c r="BQ955">
        <f t="shared" si="154"/>
        <v>0</v>
      </c>
    </row>
    <row r="956" spans="1:69" ht="15" hidden="1" customHeight="1" x14ac:dyDescent="0.2">
      <c r="A956" s="3"/>
      <c r="B956" s="73"/>
      <c r="C956" s="74"/>
      <c r="D956" s="74"/>
      <c r="E956" s="74"/>
      <c r="F956" s="31">
        <f t="shared" si="159"/>
        <v>0</v>
      </c>
      <c r="G956" s="13"/>
      <c r="H956" s="4"/>
      <c r="I956" s="97">
        <f>BABSIN!G956</f>
        <v>0</v>
      </c>
      <c r="J956" s="97"/>
      <c r="K956" s="97"/>
      <c r="L956" s="97"/>
      <c r="M956" s="97"/>
      <c r="N956" s="97"/>
      <c r="O956" s="97"/>
      <c r="P956" s="97"/>
      <c r="Q956" s="97"/>
      <c r="R956" s="97"/>
      <c r="S956" s="97"/>
      <c r="T956" s="97"/>
      <c r="U956" s="97"/>
      <c r="V956" s="97"/>
      <c r="W956" s="98">
        <f>BABSIN!U956</f>
        <v>0</v>
      </c>
      <c r="X956" s="98"/>
      <c r="Y956" s="98"/>
      <c r="Z956" s="68"/>
      <c r="AA956" s="68"/>
      <c r="AB956" s="68"/>
      <c r="AC956" s="68"/>
      <c r="AD956" s="81"/>
      <c r="AE956" s="81"/>
      <c r="AF956" s="81"/>
      <c r="AG956" s="81"/>
      <c r="AH956" s="81"/>
      <c r="AI956" s="81">
        <f t="shared" si="156"/>
        <v>0</v>
      </c>
      <c r="AJ956" s="81"/>
      <c r="AK956" s="81"/>
      <c r="AL956" s="81"/>
      <c r="AM956" s="81"/>
      <c r="AN956" s="81"/>
      <c r="AO956" s="77">
        <f>IF(BABSIN!X956=0,,BABSIN!X956)</f>
        <v>0</v>
      </c>
      <c r="AP956" s="77"/>
      <c r="AQ956" s="77"/>
      <c r="AR956" s="77"/>
      <c r="AS956" s="77"/>
      <c r="AT956" s="77"/>
      <c r="AU956" s="77">
        <f t="shared" si="157"/>
        <v>0</v>
      </c>
      <c r="AV956" s="77"/>
      <c r="AW956" s="77"/>
      <c r="AX956" s="77"/>
      <c r="AY956" s="77"/>
      <c r="AZ956" s="77"/>
      <c r="BA956" s="99">
        <f t="shared" si="160"/>
        <v>0</v>
      </c>
      <c r="BB956" s="100"/>
      <c r="BC956" s="100"/>
      <c r="BD956" s="101"/>
      <c r="BE956" s="102">
        <f t="shared" si="161"/>
        <v>0</v>
      </c>
      <c r="BF956" s="103"/>
      <c r="BG956" s="104"/>
      <c r="BH956" s="6">
        <f t="shared" si="162"/>
        <v>0</v>
      </c>
      <c r="BI956" s="6">
        <f t="shared" si="153"/>
        <v>0</v>
      </c>
      <c r="BJ956" s="85">
        <f t="shared" si="155"/>
        <v>0</v>
      </c>
      <c r="BK956" s="85"/>
      <c r="BL956" s="85"/>
      <c r="BM956" s="85"/>
      <c r="BN956" s="86"/>
      <c r="BO956">
        <f t="shared" si="158"/>
        <v>0</v>
      </c>
      <c r="BQ956">
        <f t="shared" si="154"/>
        <v>0</v>
      </c>
    </row>
    <row r="957" spans="1:69" ht="15" hidden="1" customHeight="1" x14ac:dyDescent="0.2">
      <c r="A957" s="3"/>
      <c r="B957" s="73"/>
      <c r="C957" s="74"/>
      <c r="D957" s="74"/>
      <c r="E957" s="74"/>
      <c r="F957" s="31">
        <f t="shared" si="159"/>
        <v>0</v>
      </c>
      <c r="G957" s="13"/>
      <c r="H957" s="4"/>
      <c r="I957" s="97">
        <f>BABSIN!G957</f>
        <v>0</v>
      </c>
      <c r="J957" s="97"/>
      <c r="K957" s="97"/>
      <c r="L957" s="97"/>
      <c r="M957" s="97"/>
      <c r="N957" s="97"/>
      <c r="O957" s="97"/>
      <c r="P957" s="97"/>
      <c r="Q957" s="97"/>
      <c r="R957" s="97"/>
      <c r="S957" s="97"/>
      <c r="T957" s="97"/>
      <c r="U957" s="97"/>
      <c r="V957" s="97"/>
      <c r="W957" s="98">
        <f>BABSIN!U957</f>
        <v>0</v>
      </c>
      <c r="X957" s="98"/>
      <c r="Y957" s="98"/>
      <c r="Z957" s="68"/>
      <c r="AA957" s="68"/>
      <c r="AB957" s="68"/>
      <c r="AC957" s="68"/>
      <c r="AD957" s="81"/>
      <c r="AE957" s="81"/>
      <c r="AF957" s="81"/>
      <c r="AG957" s="81"/>
      <c r="AH957" s="81"/>
      <c r="AI957" s="81">
        <f t="shared" si="156"/>
        <v>0</v>
      </c>
      <c r="AJ957" s="81"/>
      <c r="AK957" s="81"/>
      <c r="AL957" s="81"/>
      <c r="AM957" s="81"/>
      <c r="AN957" s="81"/>
      <c r="AO957" s="77">
        <f>IF(BABSIN!X957=0,,BABSIN!X957)</f>
        <v>0</v>
      </c>
      <c r="AP957" s="77"/>
      <c r="AQ957" s="77"/>
      <c r="AR957" s="77"/>
      <c r="AS957" s="77"/>
      <c r="AT957" s="77"/>
      <c r="AU957" s="77">
        <f t="shared" si="157"/>
        <v>0</v>
      </c>
      <c r="AV957" s="77"/>
      <c r="AW957" s="77"/>
      <c r="AX957" s="77"/>
      <c r="AY957" s="77"/>
      <c r="AZ957" s="77"/>
      <c r="BA957" s="99">
        <f t="shared" si="160"/>
        <v>0</v>
      </c>
      <c r="BB957" s="100"/>
      <c r="BC957" s="100"/>
      <c r="BD957" s="101"/>
      <c r="BE957" s="102">
        <f t="shared" si="161"/>
        <v>0</v>
      </c>
      <c r="BF957" s="103"/>
      <c r="BG957" s="104"/>
      <c r="BH957" s="6">
        <f t="shared" si="162"/>
        <v>0</v>
      </c>
      <c r="BI957" s="6">
        <f t="shared" si="153"/>
        <v>0</v>
      </c>
      <c r="BJ957" s="85">
        <f t="shared" si="155"/>
        <v>0</v>
      </c>
      <c r="BK957" s="85"/>
      <c r="BL957" s="85"/>
      <c r="BM957" s="85"/>
      <c r="BN957" s="86"/>
      <c r="BO957">
        <f t="shared" si="158"/>
        <v>0</v>
      </c>
      <c r="BQ957">
        <f t="shared" si="154"/>
        <v>0</v>
      </c>
    </row>
    <row r="958" spans="1:69" ht="15" hidden="1" customHeight="1" x14ac:dyDescent="0.2">
      <c r="A958" s="3"/>
      <c r="B958" s="73"/>
      <c r="C958" s="74"/>
      <c r="D958" s="74"/>
      <c r="E958" s="74"/>
      <c r="F958" s="31">
        <f t="shared" si="159"/>
        <v>0</v>
      </c>
      <c r="G958" s="13"/>
      <c r="H958" s="4"/>
      <c r="I958" s="97">
        <f>BABSIN!G958</f>
        <v>0</v>
      </c>
      <c r="J958" s="97"/>
      <c r="K958" s="97"/>
      <c r="L958" s="97"/>
      <c r="M958" s="97"/>
      <c r="N958" s="97"/>
      <c r="O958" s="97"/>
      <c r="P958" s="97"/>
      <c r="Q958" s="97"/>
      <c r="R958" s="97"/>
      <c r="S958" s="97"/>
      <c r="T958" s="97"/>
      <c r="U958" s="97"/>
      <c r="V958" s="97"/>
      <c r="W958" s="98">
        <f>BABSIN!U958</f>
        <v>0</v>
      </c>
      <c r="X958" s="98"/>
      <c r="Y958" s="98"/>
      <c r="Z958" s="68"/>
      <c r="AA958" s="68"/>
      <c r="AB958" s="68"/>
      <c r="AC958" s="68"/>
      <c r="AD958" s="81"/>
      <c r="AE958" s="81"/>
      <c r="AF958" s="81"/>
      <c r="AG958" s="81"/>
      <c r="AH958" s="81"/>
      <c r="AI958" s="81">
        <f t="shared" si="156"/>
        <v>0</v>
      </c>
      <c r="AJ958" s="81"/>
      <c r="AK958" s="81"/>
      <c r="AL958" s="81"/>
      <c r="AM958" s="81"/>
      <c r="AN958" s="81"/>
      <c r="AO958" s="77">
        <f>IF(BABSIN!X958=0,,BABSIN!X958)</f>
        <v>0</v>
      </c>
      <c r="AP958" s="77"/>
      <c r="AQ958" s="77"/>
      <c r="AR958" s="77"/>
      <c r="AS958" s="77"/>
      <c r="AT958" s="77"/>
      <c r="AU958" s="77">
        <f t="shared" si="157"/>
        <v>0</v>
      </c>
      <c r="AV958" s="77"/>
      <c r="AW958" s="77"/>
      <c r="AX958" s="77"/>
      <c r="AY958" s="77"/>
      <c r="AZ958" s="77"/>
      <c r="BA958" s="99">
        <f t="shared" si="160"/>
        <v>0</v>
      </c>
      <c r="BB958" s="100"/>
      <c r="BC958" s="100"/>
      <c r="BD958" s="101"/>
      <c r="BE958" s="102">
        <f t="shared" si="161"/>
        <v>0</v>
      </c>
      <c r="BF958" s="103"/>
      <c r="BG958" s="104"/>
      <c r="BH958" s="6">
        <f t="shared" si="162"/>
        <v>0</v>
      </c>
      <c r="BI958" s="6">
        <f t="shared" si="153"/>
        <v>0</v>
      </c>
      <c r="BJ958" s="85">
        <f t="shared" si="155"/>
        <v>0</v>
      </c>
      <c r="BK958" s="85"/>
      <c r="BL958" s="85"/>
      <c r="BM958" s="85"/>
      <c r="BN958" s="86"/>
      <c r="BO958">
        <f t="shared" si="158"/>
        <v>0</v>
      </c>
      <c r="BQ958">
        <f t="shared" si="154"/>
        <v>0</v>
      </c>
    </row>
    <row r="959" spans="1:69" ht="15" hidden="1" customHeight="1" x14ac:dyDescent="0.2">
      <c r="A959" s="3"/>
      <c r="B959" s="73"/>
      <c r="C959" s="74"/>
      <c r="D959" s="74"/>
      <c r="E959" s="74"/>
      <c r="F959" s="31">
        <f t="shared" si="159"/>
        <v>0</v>
      </c>
      <c r="G959" s="13"/>
      <c r="H959" s="4"/>
      <c r="I959" s="97">
        <f>BABSIN!G959</f>
        <v>0</v>
      </c>
      <c r="J959" s="97"/>
      <c r="K959" s="97"/>
      <c r="L959" s="97"/>
      <c r="M959" s="97"/>
      <c r="N959" s="97"/>
      <c r="O959" s="97"/>
      <c r="P959" s="97"/>
      <c r="Q959" s="97"/>
      <c r="R959" s="97"/>
      <c r="S959" s="97"/>
      <c r="T959" s="97"/>
      <c r="U959" s="97"/>
      <c r="V959" s="97"/>
      <c r="W959" s="98">
        <f>BABSIN!U959</f>
        <v>0</v>
      </c>
      <c r="X959" s="98"/>
      <c r="Y959" s="98"/>
      <c r="Z959" s="68"/>
      <c r="AA959" s="68"/>
      <c r="AB959" s="68"/>
      <c r="AC959" s="68"/>
      <c r="AD959" s="81"/>
      <c r="AE959" s="81"/>
      <c r="AF959" s="81"/>
      <c r="AG959" s="81"/>
      <c r="AH959" s="81"/>
      <c r="AI959" s="81">
        <f t="shared" si="156"/>
        <v>0</v>
      </c>
      <c r="AJ959" s="81"/>
      <c r="AK959" s="81"/>
      <c r="AL959" s="81"/>
      <c r="AM959" s="81"/>
      <c r="AN959" s="81"/>
      <c r="AO959" s="77">
        <f>IF(BABSIN!X959=0,,BABSIN!X959)</f>
        <v>0</v>
      </c>
      <c r="AP959" s="77"/>
      <c r="AQ959" s="77"/>
      <c r="AR959" s="77"/>
      <c r="AS959" s="77"/>
      <c r="AT959" s="77"/>
      <c r="AU959" s="77">
        <f t="shared" si="157"/>
        <v>0</v>
      </c>
      <c r="AV959" s="77"/>
      <c r="AW959" s="77"/>
      <c r="AX959" s="77"/>
      <c r="AY959" s="77"/>
      <c r="AZ959" s="77"/>
      <c r="BA959" s="99">
        <f t="shared" si="160"/>
        <v>0</v>
      </c>
      <c r="BB959" s="100"/>
      <c r="BC959" s="100"/>
      <c r="BD959" s="101"/>
      <c r="BE959" s="102">
        <f t="shared" si="161"/>
        <v>0</v>
      </c>
      <c r="BF959" s="103"/>
      <c r="BG959" s="104"/>
      <c r="BH959" s="6">
        <f t="shared" si="162"/>
        <v>0</v>
      </c>
      <c r="BI959" s="6">
        <f t="shared" si="153"/>
        <v>0</v>
      </c>
      <c r="BJ959" s="85">
        <f t="shared" si="155"/>
        <v>0</v>
      </c>
      <c r="BK959" s="85"/>
      <c r="BL959" s="85"/>
      <c r="BM959" s="85"/>
      <c r="BN959" s="86"/>
      <c r="BO959">
        <f t="shared" si="158"/>
        <v>0</v>
      </c>
      <c r="BQ959">
        <f t="shared" si="154"/>
        <v>0</v>
      </c>
    </row>
    <row r="960" spans="1:69" ht="15" hidden="1" customHeight="1" x14ac:dyDescent="0.2">
      <c r="A960" s="3"/>
      <c r="B960" s="73"/>
      <c r="C960" s="74"/>
      <c r="D960" s="74"/>
      <c r="E960" s="74"/>
      <c r="F960" s="31">
        <f t="shared" si="159"/>
        <v>0</v>
      </c>
      <c r="G960" s="13"/>
      <c r="H960" s="4"/>
      <c r="I960" s="97">
        <f>BABSIN!G960</f>
        <v>0</v>
      </c>
      <c r="J960" s="97"/>
      <c r="K960" s="97"/>
      <c r="L960" s="97"/>
      <c r="M960" s="97"/>
      <c r="N960" s="97"/>
      <c r="O960" s="97"/>
      <c r="P960" s="97"/>
      <c r="Q960" s="97"/>
      <c r="R960" s="97"/>
      <c r="S960" s="97"/>
      <c r="T960" s="97"/>
      <c r="U960" s="97"/>
      <c r="V960" s="97"/>
      <c r="W960" s="98">
        <f>BABSIN!U960</f>
        <v>0</v>
      </c>
      <c r="X960" s="98"/>
      <c r="Y960" s="98"/>
      <c r="Z960" s="68"/>
      <c r="AA960" s="68"/>
      <c r="AB960" s="68"/>
      <c r="AC960" s="68"/>
      <c r="AD960" s="81"/>
      <c r="AE960" s="81"/>
      <c r="AF960" s="81"/>
      <c r="AG960" s="81"/>
      <c r="AH960" s="81"/>
      <c r="AI960" s="81">
        <f t="shared" si="156"/>
        <v>0</v>
      </c>
      <c r="AJ960" s="81"/>
      <c r="AK960" s="81"/>
      <c r="AL960" s="81"/>
      <c r="AM960" s="81"/>
      <c r="AN960" s="81"/>
      <c r="AO960" s="77">
        <f>IF(BABSIN!X960=0,,BABSIN!X960)</f>
        <v>0</v>
      </c>
      <c r="AP960" s="77"/>
      <c r="AQ960" s="77"/>
      <c r="AR960" s="77"/>
      <c r="AS960" s="77"/>
      <c r="AT960" s="77"/>
      <c r="AU960" s="77">
        <f t="shared" si="157"/>
        <v>0</v>
      </c>
      <c r="AV960" s="77"/>
      <c r="AW960" s="77"/>
      <c r="AX960" s="77"/>
      <c r="AY960" s="77"/>
      <c r="AZ960" s="77"/>
      <c r="BA960" s="99">
        <f t="shared" si="160"/>
        <v>0</v>
      </c>
      <c r="BB960" s="100"/>
      <c r="BC960" s="100"/>
      <c r="BD960" s="101"/>
      <c r="BE960" s="102">
        <f t="shared" si="161"/>
        <v>0</v>
      </c>
      <c r="BF960" s="103"/>
      <c r="BG960" s="104"/>
      <c r="BH960" s="6">
        <f t="shared" si="162"/>
        <v>0</v>
      </c>
      <c r="BI960" s="6">
        <f t="shared" si="153"/>
        <v>0</v>
      </c>
      <c r="BJ960" s="85">
        <f t="shared" si="155"/>
        <v>0</v>
      </c>
      <c r="BK960" s="85"/>
      <c r="BL960" s="85"/>
      <c r="BM960" s="85"/>
      <c r="BN960" s="86"/>
      <c r="BO960">
        <f t="shared" si="158"/>
        <v>0</v>
      </c>
      <c r="BQ960">
        <f t="shared" si="154"/>
        <v>0</v>
      </c>
    </row>
    <row r="961" spans="1:69" ht="15" hidden="1" customHeight="1" x14ac:dyDescent="0.2">
      <c r="A961" s="3"/>
      <c r="B961" s="73"/>
      <c r="C961" s="74"/>
      <c r="D961" s="74"/>
      <c r="E961" s="74"/>
      <c r="F961" s="31">
        <f t="shared" si="159"/>
        <v>0</v>
      </c>
      <c r="G961" s="13"/>
      <c r="H961" s="4"/>
      <c r="I961" s="97">
        <f>BABSIN!G961</f>
        <v>0</v>
      </c>
      <c r="J961" s="97"/>
      <c r="K961" s="97"/>
      <c r="L961" s="97"/>
      <c r="M961" s="97"/>
      <c r="N961" s="97"/>
      <c r="O961" s="97"/>
      <c r="P961" s="97"/>
      <c r="Q961" s="97"/>
      <c r="R961" s="97"/>
      <c r="S961" s="97"/>
      <c r="T961" s="97"/>
      <c r="U961" s="97"/>
      <c r="V961" s="97"/>
      <c r="W961" s="98">
        <f>BABSIN!U961</f>
        <v>0</v>
      </c>
      <c r="X961" s="98"/>
      <c r="Y961" s="98"/>
      <c r="Z961" s="68"/>
      <c r="AA961" s="68"/>
      <c r="AB961" s="68"/>
      <c r="AC961" s="68"/>
      <c r="AD961" s="81"/>
      <c r="AE961" s="81"/>
      <c r="AF961" s="81"/>
      <c r="AG961" s="81"/>
      <c r="AH961" s="81"/>
      <c r="AI961" s="81">
        <f t="shared" si="156"/>
        <v>0</v>
      </c>
      <c r="AJ961" s="81"/>
      <c r="AK961" s="81"/>
      <c r="AL961" s="81"/>
      <c r="AM961" s="81"/>
      <c r="AN961" s="81"/>
      <c r="AO961" s="77">
        <f>IF(BABSIN!X961=0,,BABSIN!X961)</f>
        <v>0</v>
      </c>
      <c r="AP961" s="77"/>
      <c r="AQ961" s="77"/>
      <c r="AR961" s="77"/>
      <c r="AS961" s="77"/>
      <c r="AT961" s="77"/>
      <c r="AU961" s="77">
        <f t="shared" si="157"/>
        <v>0</v>
      </c>
      <c r="AV961" s="77"/>
      <c r="AW961" s="77"/>
      <c r="AX961" s="77"/>
      <c r="AY961" s="77"/>
      <c r="AZ961" s="77"/>
      <c r="BA961" s="99">
        <f t="shared" si="160"/>
        <v>0</v>
      </c>
      <c r="BB961" s="100"/>
      <c r="BC961" s="100"/>
      <c r="BD961" s="101"/>
      <c r="BE961" s="102">
        <f t="shared" si="161"/>
        <v>0</v>
      </c>
      <c r="BF961" s="103"/>
      <c r="BG961" s="104"/>
      <c r="BH961" s="6">
        <f t="shared" si="162"/>
        <v>0</v>
      </c>
      <c r="BI961" s="6">
        <f t="shared" si="153"/>
        <v>0</v>
      </c>
      <c r="BJ961" s="85">
        <f t="shared" si="155"/>
        <v>0</v>
      </c>
      <c r="BK961" s="85"/>
      <c r="BL961" s="85"/>
      <c r="BM961" s="85"/>
      <c r="BN961" s="86"/>
      <c r="BO961">
        <f t="shared" si="158"/>
        <v>0</v>
      </c>
      <c r="BQ961">
        <f t="shared" si="154"/>
        <v>0</v>
      </c>
    </row>
    <row r="962" spans="1:69" ht="15" hidden="1" customHeight="1" x14ac:dyDescent="0.2">
      <c r="A962" s="3"/>
      <c r="B962" s="73"/>
      <c r="C962" s="74"/>
      <c r="D962" s="74"/>
      <c r="E962" s="74"/>
      <c r="F962" s="31">
        <f t="shared" si="159"/>
        <v>0</v>
      </c>
      <c r="G962" s="13"/>
      <c r="H962" s="4"/>
      <c r="I962" s="97">
        <f>BABSIN!G962</f>
        <v>0</v>
      </c>
      <c r="J962" s="97"/>
      <c r="K962" s="97"/>
      <c r="L962" s="97"/>
      <c r="M962" s="97"/>
      <c r="N962" s="97"/>
      <c r="O962" s="97"/>
      <c r="P962" s="97"/>
      <c r="Q962" s="97"/>
      <c r="R962" s="97"/>
      <c r="S962" s="97"/>
      <c r="T962" s="97"/>
      <c r="U962" s="97"/>
      <c r="V962" s="97"/>
      <c r="W962" s="98">
        <f>BABSIN!U962</f>
        <v>0</v>
      </c>
      <c r="X962" s="98"/>
      <c r="Y962" s="98"/>
      <c r="Z962" s="68"/>
      <c r="AA962" s="68"/>
      <c r="AB962" s="68"/>
      <c r="AC962" s="68"/>
      <c r="AD962" s="81"/>
      <c r="AE962" s="81"/>
      <c r="AF962" s="81"/>
      <c r="AG962" s="81"/>
      <c r="AH962" s="81"/>
      <c r="AI962" s="81">
        <f t="shared" si="156"/>
        <v>0</v>
      </c>
      <c r="AJ962" s="81"/>
      <c r="AK962" s="81"/>
      <c r="AL962" s="81"/>
      <c r="AM962" s="81"/>
      <c r="AN962" s="81"/>
      <c r="AO962" s="77">
        <f>IF(BABSIN!X962=0,,BABSIN!X962)</f>
        <v>0</v>
      </c>
      <c r="AP962" s="77"/>
      <c r="AQ962" s="77"/>
      <c r="AR962" s="77"/>
      <c r="AS962" s="77"/>
      <c r="AT962" s="77"/>
      <c r="AU962" s="77">
        <f t="shared" si="157"/>
        <v>0</v>
      </c>
      <c r="AV962" s="77"/>
      <c r="AW962" s="77"/>
      <c r="AX962" s="77"/>
      <c r="AY962" s="77"/>
      <c r="AZ962" s="77"/>
      <c r="BA962" s="99">
        <f t="shared" si="160"/>
        <v>0</v>
      </c>
      <c r="BB962" s="100"/>
      <c r="BC962" s="100"/>
      <c r="BD962" s="101"/>
      <c r="BE962" s="102">
        <f t="shared" si="161"/>
        <v>0</v>
      </c>
      <c r="BF962" s="103"/>
      <c r="BG962" s="104"/>
      <c r="BH962" s="6">
        <f t="shared" si="162"/>
        <v>0</v>
      </c>
      <c r="BI962" s="6">
        <f t="shared" si="153"/>
        <v>0</v>
      </c>
      <c r="BJ962" s="85">
        <f t="shared" si="155"/>
        <v>0</v>
      </c>
      <c r="BK962" s="85"/>
      <c r="BL962" s="85"/>
      <c r="BM962" s="85"/>
      <c r="BN962" s="86"/>
      <c r="BO962">
        <f t="shared" si="158"/>
        <v>0</v>
      </c>
      <c r="BQ962">
        <f t="shared" si="154"/>
        <v>0</v>
      </c>
    </row>
    <row r="963" spans="1:69" ht="15" hidden="1" customHeight="1" x14ac:dyDescent="0.2">
      <c r="A963" s="3"/>
      <c r="B963" s="73"/>
      <c r="C963" s="74"/>
      <c r="D963" s="74"/>
      <c r="E963" s="74"/>
      <c r="F963" s="31">
        <f t="shared" si="159"/>
        <v>0</v>
      </c>
      <c r="G963" s="13"/>
      <c r="H963" s="4"/>
      <c r="I963" s="97">
        <f>BABSIN!G963</f>
        <v>0</v>
      </c>
      <c r="J963" s="97"/>
      <c r="K963" s="97"/>
      <c r="L963" s="97"/>
      <c r="M963" s="97"/>
      <c r="N963" s="97"/>
      <c r="O963" s="97"/>
      <c r="P963" s="97"/>
      <c r="Q963" s="97"/>
      <c r="R963" s="97"/>
      <c r="S963" s="97"/>
      <c r="T963" s="97"/>
      <c r="U963" s="97"/>
      <c r="V963" s="97"/>
      <c r="W963" s="98">
        <f>BABSIN!U963</f>
        <v>0</v>
      </c>
      <c r="X963" s="98"/>
      <c r="Y963" s="98"/>
      <c r="Z963" s="68"/>
      <c r="AA963" s="68"/>
      <c r="AB963" s="68"/>
      <c r="AC963" s="68"/>
      <c r="AD963" s="81"/>
      <c r="AE963" s="81"/>
      <c r="AF963" s="81"/>
      <c r="AG963" s="81"/>
      <c r="AH963" s="81"/>
      <c r="AI963" s="81">
        <f t="shared" si="156"/>
        <v>0</v>
      </c>
      <c r="AJ963" s="81"/>
      <c r="AK963" s="81"/>
      <c r="AL963" s="81"/>
      <c r="AM963" s="81"/>
      <c r="AN963" s="81"/>
      <c r="AO963" s="77">
        <f>IF(BABSIN!X963=0,,BABSIN!X963)</f>
        <v>0</v>
      </c>
      <c r="AP963" s="77"/>
      <c r="AQ963" s="77"/>
      <c r="AR963" s="77"/>
      <c r="AS963" s="77"/>
      <c r="AT963" s="77"/>
      <c r="AU963" s="77">
        <f t="shared" si="157"/>
        <v>0</v>
      </c>
      <c r="AV963" s="77"/>
      <c r="AW963" s="77"/>
      <c r="AX963" s="77"/>
      <c r="AY963" s="77"/>
      <c r="AZ963" s="77"/>
      <c r="BA963" s="99">
        <f t="shared" si="160"/>
        <v>0</v>
      </c>
      <c r="BB963" s="100"/>
      <c r="BC963" s="100"/>
      <c r="BD963" s="101"/>
      <c r="BE963" s="102">
        <f t="shared" si="161"/>
        <v>0</v>
      </c>
      <c r="BF963" s="103"/>
      <c r="BG963" s="104"/>
      <c r="BH963" s="6">
        <f t="shared" si="162"/>
        <v>0</v>
      </c>
      <c r="BI963" s="6">
        <f t="shared" si="153"/>
        <v>0</v>
      </c>
      <c r="BJ963" s="85">
        <f t="shared" si="155"/>
        <v>0</v>
      </c>
      <c r="BK963" s="85"/>
      <c r="BL963" s="85"/>
      <c r="BM963" s="85"/>
      <c r="BN963" s="86"/>
      <c r="BO963">
        <f t="shared" si="158"/>
        <v>0</v>
      </c>
      <c r="BQ963">
        <f t="shared" si="154"/>
        <v>0</v>
      </c>
    </row>
    <row r="964" spans="1:69" ht="15" hidden="1" customHeight="1" x14ac:dyDescent="0.2">
      <c r="A964" s="3"/>
      <c r="B964" s="73"/>
      <c r="C964" s="74"/>
      <c r="D964" s="74"/>
      <c r="E964" s="74"/>
      <c r="F964" s="31">
        <f t="shared" si="159"/>
        <v>0</v>
      </c>
      <c r="G964" s="13"/>
      <c r="H964" s="4"/>
      <c r="I964" s="97">
        <f>BABSIN!G964</f>
        <v>0</v>
      </c>
      <c r="J964" s="97"/>
      <c r="K964" s="97"/>
      <c r="L964" s="97"/>
      <c r="M964" s="97"/>
      <c r="N964" s="97"/>
      <c r="O964" s="97"/>
      <c r="P964" s="97"/>
      <c r="Q964" s="97"/>
      <c r="R964" s="97"/>
      <c r="S964" s="97"/>
      <c r="T964" s="97"/>
      <c r="U964" s="97"/>
      <c r="V964" s="97"/>
      <c r="W964" s="98">
        <f>BABSIN!U964</f>
        <v>0</v>
      </c>
      <c r="X964" s="98"/>
      <c r="Y964" s="98"/>
      <c r="Z964" s="68"/>
      <c r="AA964" s="68"/>
      <c r="AB964" s="68"/>
      <c r="AC964" s="68"/>
      <c r="AD964" s="81"/>
      <c r="AE964" s="81"/>
      <c r="AF964" s="81"/>
      <c r="AG964" s="81"/>
      <c r="AH964" s="81"/>
      <c r="AI964" s="81">
        <f t="shared" si="156"/>
        <v>0</v>
      </c>
      <c r="AJ964" s="81"/>
      <c r="AK964" s="81"/>
      <c r="AL964" s="81"/>
      <c r="AM964" s="81"/>
      <c r="AN964" s="81"/>
      <c r="AO964" s="77">
        <f>IF(BABSIN!X964=0,,BABSIN!X964)</f>
        <v>0</v>
      </c>
      <c r="AP964" s="77"/>
      <c r="AQ964" s="77"/>
      <c r="AR964" s="77"/>
      <c r="AS964" s="77"/>
      <c r="AT964" s="77"/>
      <c r="AU964" s="77">
        <f t="shared" si="157"/>
        <v>0</v>
      </c>
      <c r="AV964" s="77"/>
      <c r="AW964" s="77"/>
      <c r="AX964" s="77"/>
      <c r="AY964" s="77"/>
      <c r="AZ964" s="77"/>
      <c r="BA964" s="99">
        <f t="shared" si="160"/>
        <v>0</v>
      </c>
      <c r="BB964" s="100"/>
      <c r="BC964" s="100"/>
      <c r="BD964" s="101"/>
      <c r="BE964" s="102">
        <f t="shared" si="161"/>
        <v>0</v>
      </c>
      <c r="BF964" s="103"/>
      <c r="BG964" s="104"/>
      <c r="BH964" s="6">
        <f t="shared" si="162"/>
        <v>0</v>
      </c>
      <c r="BI964" s="6">
        <f t="shared" ref="BI964:BI1027" si="163">IF(A964="S",BJ964,)</f>
        <v>0</v>
      </c>
      <c r="BJ964" s="85">
        <f t="shared" si="155"/>
        <v>0</v>
      </c>
      <c r="BK964" s="85"/>
      <c r="BL964" s="85"/>
      <c r="BM964" s="85"/>
      <c r="BN964" s="86"/>
      <c r="BO964">
        <f t="shared" si="158"/>
        <v>0</v>
      </c>
      <c r="BQ964">
        <f t="shared" si="154"/>
        <v>0</v>
      </c>
    </row>
    <row r="965" spans="1:69" ht="15" hidden="1" customHeight="1" x14ac:dyDescent="0.2">
      <c r="A965" s="3"/>
      <c r="B965" s="73"/>
      <c r="C965" s="74"/>
      <c r="D965" s="74"/>
      <c r="E965" s="74"/>
      <c r="F965" s="31">
        <f t="shared" si="159"/>
        <v>0</v>
      </c>
      <c r="G965" s="13"/>
      <c r="H965" s="4"/>
      <c r="I965" s="97">
        <f>BABSIN!G965</f>
        <v>0</v>
      </c>
      <c r="J965" s="97"/>
      <c r="K965" s="97"/>
      <c r="L965" s="97"/>
      <c r="M965" s="97"/>
      <c r="N965" s="97"/>
      <c r="O965" s="97"/>
      <c r="P965" s="97"/>
      <c r="Q965" s="97"/>
      <c r="R965" s="97"/>
      <c r="S965" s="97"/>
      <c r="T965" s="97"/>
      <c r="U965" s="97"/>
      <c r="V965" s="97"/>
      <c r="W965" s="98">
        <f>BABSIN!U965</f>
        <v>0</v>
      </c>
      <c r="X965" s="98"/>
      <c r="Y965" s="98"/>
      <c r="Z965" s="68"/>
      <c r="AA965" s="68"/>
      <c r="AB965" s="68"/>
      <c r="AC965" s="68"/>
      <c r="AD965" s="81"/>
      <c r="AE965" s="81"/>
      <c r="AF965" s="81"/>
      <c r="AG965" s="81"/>
      <c r="AH965" s="81"/>
      <c r="AI965" s="81">
        <f t="shared" si="156"/>
        <v>0</v>
      </c>
      <c r="AJ965" s="81"/>
      <c r="AK965" s="81"/>
      <c r="AL965" s="81"/>
      <c r="AM965" s="81"/>
      <c r="AN965" s="81"/>
      <c r="AO965" s="77">
        <f>IF(BABSIN!X965=0,,BABSIN!X965)</f>
        <v>0</v>
      </c>
      <c r="AP965" s="77"/>
      <c r="AQ965" s="77"/>
      <c r="AR965" s="77"/>
      <c r="AS965" s="77"/>
      <c r="AT965" s="77"/>
      <c r="AU965" s="77">
        <f t="shared" si="157"/>
        <v>0</v>
      </c>
      <c r="AV965" s="77"/>
      <c r="AW965" s="77"/>
      <c r="AX965" s="77"/>
      <c r="AY965" s="77"/>
      <c r="AZ965" s="77"/>
      <c r="BA965" s="99">
        <f t="shared" si="160"/>
        <v>0</v>
      </c>
      <c r="BB965" s="100"/>
      <c r="BC965" s="100"/>
      <c r="BD965" s="101"/>
      <c r="BE965" s="102">
        <f t="shared" si="161"/>
        <v>0</v>
      </c>
      <c r="BF965" s="103"/>
      <c r="BG965" s="104"/>
      <c r="BH965" s="6">
        <f t="shared" si="162"/>
        <v>0</v>
      </c>
      <c r="BI965" s="6">
        <f t="shared" si="163"/>
        <v>0</v>
      </c>
      <c r="BJ965" s="85">
        <f t="shared" si="155"/>
        <v>0</v>
      </c>
      <c r="BK965" s="85"/>
      <c r="BL965" s="85"/>
      <c r="BM965" s="85"/>
      <c r="BN965" s="86"/>
      <c r="BO965">
        <f t="shared" si="158"/>
        <v>0</v>
      </c>
      <c r="BQ965">
        <f t="shared" si="154"/>
        <v>0</v>
      </c>
    </row>
    <row r="966" spans="1:69" ht="15" hidden="1" customHeight="1" x14ac:dyDescent="0.2">
      <c r="A966" s="3"/>
      <c r="B966" s="73"/>
      <c r="C966" s="74"/>
      <c r="D966" s="74"/>
      <c r="E966" s="74"/>
      <c r="F966" s="31">
        <f t="shared" si="159"/>
        <v>0</v>
      </c>
      <c r="G966" s="13"/>
      <c r="H966" s="4"/>
      <c r="I966" s="97">
        <f>BABSIN!G966</f>
        <v>0</v>
      </c>
      <c r="J966" s="97"/>
      <c r="K966" s="97"/>
      <c r="L966" s="97"/>
      <c r="M966" s="97"/>
      <c r="N966" s="97"/>
      <c r="O966" s="97"/>
      <c r="P966" s="97"/>
      <c r="Q966" s="97"/>
      <c r="R966" s="97"/>
      <c r="S966" s="97"/>
      <c r="T966" s="97"/>
      <c r="U966" s="97"/>
      <c r="V966" s="97"/>
      <c r="W966" s="98">
        <f>BABSIN!U966</f>
        <v>0</v>
      </c>
      <c r="X966" s="98"/>
      <c r="Y966" s="98"/>
      <c r="Z966" s="68"/>
      <c r="AA966" s="68"/>
      <c r="AB966" s="68"/>
      <c r="AC966" s="68"/>
      <c r="AD966" s="81"/>
      <c r="AE966" s="81"/>
      <c r="AF966" s="81"/>
      <c r="AG966" s="81"/>
      <c r="AH966" s="81"/>
      <c r="AI966" s="81">
        <f t="shared" si="156"/>
        <v>0</v>
      </c>
      <c r="AJ966" s="81"/>
      <c r="AK966" s="81"/>
      <c r="AL966" s="81"/>
      <c r="AM966" s="81"/>
      <c r="AN966" s="81"/>
      <c r="AO966" s="77">
        <f>IF(BABSIN!X966=0,,BABSIN!X966)</f>
        <v>0</v>
      </c>
      <c r="AP966" s="77"/>
      <c r="AQ966" s="77"/>
      <c r="AR966" s="77"/>
      <c r="AS966" s="77"/>
      <c r="AT966" s="77"/>
      <c r="AU966" s="77">
        <f t="shared" si="157"/>
        <v>0</v>
      </c>
      <c r="AV966" s="77"/>
      <c r="AW966" s="77"/>
      <c r="AX966" s="77"/>
      <c r="AY966" s="77"/>
      <c r="AZ966" s="77"/>
      <c r="BA966" s="99">
        <f t="shared" si="160"/>
        <v>0</v>
      </c>
      <c r="BB966" s="100"/>
      <c r="BC966" s="100"/>
      <c r="BD966" s="101"/>
      <c r="BE966" s="102">
        <f t="shared" si="161"/>
        <v>0</v>
      </c>
      <c r="BF966" s="103"/>
      <c r="BG966" s="104"/>
      <c r="BH966" s="6">
        <f t="shared" si="162"/>
        <v>0</v>
      </c>
      <c r="BI966" s="6">
        <f t="shared" si="163"/>
        <v>0</v>
      </c>
      <c r="BJ966" s="85">
        <f t="shared" si="155"/>
        <v>0</v>
      </c>
      <c r="BK966" s="85"/>
      <c r="BL966" s="85"/>
      <c r="BM966" s="85"/>
      <c r="BN966" s="86"/>
      <c r="BO966">
        <f t="shared" si="158"/>
        <v>0</v>
      </c>
      <c r="BQ966">
        <f t="shared" si="154"/>
        <v>0</v>
      </c>
    </row>
    <row r="967" spans="1:69" ht="15" hidden="1" customHeight="1" x14ac:dyDescent="0.2">
      <c r="A967" s="3"/>
      <c r="B967" s="73"/>
      <c r="C967" s="74"/>
      <c r="D967" s="74"/>
      <c r="E967" s="74"/>
      <c r="F967" s="31">
        <f t="shared" si="159"/>
        <v>0</v>
      </c>
      <c r="G967" s="13"/>
      <c r="H967" s="4"/>
      <c r="I967" s="97">
        <f>BABSIN!G967</f>
        <v>0</v>
      </c>
      <c r="J967" s="97"/>
      <c r="K967" s="97"/>
      <c r="L967" s="97"/>
      <c r="M967" s="97"/>
      <c r="N967" s="97"/>
      <c r="O967" s="97"/>
      <c r="P967" s="97"/>
      <c r="Q967" s="97"/>
      <c r="R967" s="97"/>
      <c r="S967" s="97"/>
      <c r="T967" s="97"/>
      <c r="U967" s="97"/>
      <c r="V967" s="97"/>
      <c r="W967" s="98">
        <f>BABSIN!U967</f>
        <v>0</v>
      </c>
      <c r="X967" s="98"/>
      <c r="Y967" s="98"/>
      <c r="Z967" s="68"/>
      <c r="AA967" s="68"/>
      <c r="AB967" s="68"/>
      <c r="AC967" s="68"/>
      <c r="AD967" s="81"/>
      <c r="AE967" s="81"/>
      <c r="AF967" s="81"/>
      <c r="AG967" s="81"/>
      <c r="AH967" s="81"/>
      <c r="AI967" s="81">
        <f t="shared" si="156"/>
        <v>0</v>
      </c>
      <c r="AJ967" s="81"/>
      <c r="AK967" s="81"/>
      <c r="AL967" s="81"/>
      <c r="AM967" s="81"/>
      <c r="AN967" s="81"/>
      <c r="AO967" s="77">
        <f>IF(BABSIN!X967=0,,BABSIN!X967)</f>
        <v>0</v>
      </c>
      <c r="AP967" s="77"/>
      <c r="AQ967" s="77"/>
      <c r="AR967" s="77"/>
      <c r="AS967" s="77"/>
      <c r="AT967" s="77"/>
      <c r="AU967" s="77">
        <f t="shared" si="157"/>
        <v>0</v>
      </c>
      <c r="AV967" s="77"/>
      <c r="AW967" s="77"/>
      <c r="AX967" s="77"/>
      <c r="AY967" s="77"/>
      <c r="AZ967" s="77"/>
      <c r="BA967" s="99">
        <f t="shared" si="160"/>
        <v>0</v>
      </c>
      <c r="BB967" s="100"/>
      <c r="BC967" s="100"/>
      <c r="BD967" s="101"/>
      <c r="BE967" s="102">
        <f t="shared" si="161"/>
        <v>0</v>
      </c>
      <c r="BF967" s="103"/>
      <c r="BG967" s="104"/>
      <c r="BH967" s="6">
        <f t="shared" si="162"/>
        <v>0</v>
      </c>
      <c r="BI967" s="6">
        <f t="shared" si="163"/>
        <v>0</v>
      </c>
      <c r="BJ967" s="85">
        <f t="shared" si="155"/>
        <v>0</v>
      </c>
      <c r="BK967" s="85"/>
      <c r="BL967" s="85"/>
      <c r="BM967" s="85"/>
      <c r="BN967" s="86"/>
      <c r="BO967">
        <f t="shared" si="158"/>
        <v>0</v>
      </c>
      <c r="BQ967">
        <f t="shared" si="154"/>
        <v>0</v>
      </c>
    </row>
    <row r="968" spans="1:69" ht="15" hidden="1" customHeight="1" x14ac:dyDescent="0.2">
      <c r="A968" s="3"/>
      <c r="B968" s="73"/>
      <c r="C968" s="74"/>
      <c r="D968" s="74"/>
      <c r="E968" s="74"/>
      <c r="F968" s="31">
        <f t="shared" si="159"/>
        <v>0</v>
      </c>
      <c r="G968" s="13"/>
      <c r="H968" s="4"/>
      <c r="I968" s="97">
        <f>BABSIN!G968</f>
        <v>0</v>
      </c>
      <c r="J968" s="97"/>
      <c r="K968" s="97"/>
      <c r="L968" s="97"/>
      <c r="M968" s="97"/>
      <c r="N968" s="97"/>
      <c r="O968" s="97"/>
      <c r="P968" s="97"/>
      <c r="Q968" s="97"/>
      <c r="R968" s="97"/>
      <c r="S968" s="97"/>
      <c r="T968" s="97"/>
      <c r="U968" s="97"/>
      <c r="V968" s="97"/>
      <c r="W968" s="98">
        <f>BABSIN!U968</f>
        <v>0</v>
      </c>
      <c r="X968" s="98"/>
      <c r="Y968" s="98"/>
      <c r="Z968" s="68"/>
      <c r="AA968" s="68"/>
      <c r="AB968" s="68"/>
      <c r="AC968" s="68"/>
      <c r="AD968" s="81"/>
      <c r="AE968" s="81"/>
      <c r="AF968" s="81"/>
      <c r="AG968" s="81"/>
      <c r="AH968" s="81"/>
      <c r="AI968" s="81">
        <f t="shared" si="156"/>
        <v>0</v>
      </c>
      <c r="AJ968" s="81"/>
      <c r="AK968" s="81"/>
      <c r="AL968" s="81"/>
      <c r="AM968" s="81"/>
      <c r="AN968" s="81"/>
      <c r="AO968" s="77">
        <f>IF(BABSIN!X968=0,,BABSIN!X968)</f>
        <v>0</v>
      </c>
      <c r="AP968" s="77"/>
      <c r="AQ968" s="77"/>
      <c r="AR968" s="77"/>
      <c r="AS968" s="77"/>
      <c r="AT968" s="77"/>
      <c r="AU968" s="77">
        <f t="shared" si="157"/>
        <v>0</v>
      </c>
      <c r="AV968" s="77"/>
      <c r="AW968" s="77"/>
      <c r="AX968" s="77"/>
      <c r="AY968" s="77"/>
      <c r="AZ968" s="77"/>
      <c r="BA968" s="99">
        <f t="shared" si="160"/>
        <v>0</v>
      </c>
      <c r="BB968" s="100"/>
      <c r="BC968" s="100"/>
      <c r="BD968" s="101"/>
      <c r="BE968" s="102">
        <f t="shared" si="161"/>
        <v>0</v>
      </c>
      <c r="BF968" s="103"/>
      <c r="BG968" s="104"/>
      <c r="BH968" s="6">
        <f t="shared" si="162"/>
        <v>0</v>
      </c>
      <c r="BI968" s="6">
        <f t="shared" si="163"/>
        <v>0</v>
      </c>
      <c r="BJ968" s="85">
        <f t="shared" si="155"/>
        <v>0</v>
      </c>
      <c r="BK968" s="85"/>
      <c r="BL968" s="85"/>
      <c r="BM968" s="85"/>
      <c r="BN968" s="86"/>
      <c r="BO968">
        <f t="shared" si="158"/>
        <v>0</v>
      </c>
      <c r="BQ968">
        <f t="shared" si="154"/>
        <v>0</v>
      </c>
    </row>
    <row r="969" spans="1:69" ht="15" hidden="1" customHeight="1" x14ac:dyDescent="0.2">
      <c r="A969" s="3"/>
      <c r="B969" s="73"/>
      <c r="C969" s="74"/>
      <c r="D969" s="74"/>
      <c r="E969" s="74"/>
      <c r="F969" s="31">
        <f t="shared" si="159"/>
        <v>0</v>
      </c>
      <c r="G969" s="13"/>
      <c r="H969" s="4"/>
      <c r="I969" s="97">
        <f>BABSIN!G969</f>
        <v>0</v>
      </c>
      <c r="J969" s="97"/>
      <c r="K969" s="97"/>
      <c r="L969" s="97"/>
      <c r="M969" s="97"/>
      <c r="N969" s="97"/>
      <c r="O969" s="97"/>
      <c r="P969" s="97"/>
      <c r="Q969" s="97"/>
      <c r="R969" s="97"/>
      <c r="S969" s="97"/>
      <c r="T969" s="97"/>
      <c r="U969" s="97"/>
      <c r="V969" s="97"/>
      <c r="W969" s="98">
        <f>BABSIN!U969</f>
        <v>0</v>
      </c>
      <c r="X969" s="98"/>
      <c r="Y969" s="98"/>
      <c r="Z969" s="68"/>
      <c r="AA969" s="68"/>
      <c r="AB969" s="68"/>
      <c r="AC969" s="68"/>
      <c r="AD969" s="81"/>
      <c r="AE969" s="81"/>
      <c r="AF969" s="81"/>
      <c r="AG969" s="81"/>
      <c r="AH969" s="81"/>
      <c r="AI969" s="81">
        <f t="shared" si="156"/>
        <v>0</v>
      </c>
      <c r="AJ969" s="81"/>
      <c r="AK969" s="81"/>
      <c r="AL969" s="81"/>
      <c r="AM969" s="81"/>
      <c r="AN969" s="81"/>
      <c r="AO969" s="77">
        <f>IF(BABSIN!X969=0,,BABSIN!X969)</f>
        <v>0</v>
      </c>
      <c r="AP969" s="77"/>
      <c r="AQ969" s="77"/>
      <c r="AR969" s="77"/>
      <c r="AS969" s="77"/>
      <c r="AT969" s="77"/>
      <c r="AU969" s="77">
        <f t="shared" si="157"/>
        <v>0</v>
      </c>
      <c r="AV969" s="77"/>
      <c r="AW969" s="77"/>
      <c r="AX969" s="77"/>
      <c r="AY969" s="77"/>
      <c r="AZ969" s="77"/>
      <c r="BA969" s="99">
        <f t="shared" si="160"/>
        <v>0</v>
      </c>
      <c r="BB969" s="100"/>
      <c r="BC969" s="100"/>
      <c r="BD969" s="101"/>
      <c r="BE969" s="102">
        <f t="shared" si="161"/>
        <v>0</v>
      </c>
      <c r="BF969" s="103"/>
      <c r="BG969" s="104"/>
      <c r="BH969" s="6">
        <f t="shared" si="162"/>
        <v>0</v>
      </c>
      <c r="BI969" s="6">
        <f t="shared" si="163"/>
        <v>0</v>
      </c>
      <c r="BJ969" s="85">
        <f t="shared" si="155"/>
        <v>0</v>
      </c>
      <c r="BK969" s="85"/>
      <c r="BL969" s="85"/>
      <c r="BM969" s="85"/>
      <c r="BN969" s="86"/>
      <c r="BO969">
        <f t="shared" si="158"/>
        <v>0</v>
      </c>
      <c r="BQ969">
        <f t="shared" si="154"/>
        <v>0</v>
      </c>
    </row>
    <row r="970" spans="1:69" ht="15" hidden="1" customHeight="1" x14ac:dyDescent="0.2">
      <c r="A970" s="3"/>
      <c r="B970" s="73"/>
      <c r="C970" s="74"/>
      <c r="D970" s="74"/>
      <c r="E970" s="74"/>
      <c r="F970" s="31">
        <f t="shared" si="159"/>
        <v>0</v>
      </c>
      <c r="G970" s="13"/>
      <c r="H970" s="4"/>
      <c r="I970" s="97">
        <f>BABSIN!G970</f>
        <v>0</v>
      </c>
      <c r="J970" s="97"/>
      <c r="K970" s="97"/>
      <c r="L970" s="97"/>
      <c r="M970" s="97"/>
      <c r="N970" s="97"/>
      <c r="O970" s="97"/>
      <c r="P970" s="97"/>
      <c r="Q970" s="97"/>
      <c r="R970" s="97"/>
      <c r="S970" s="97"/>
      <c r="T970" s="97"/>
      <c r="U970" s="97"/>
      <c r="V970" s="97"/>
      <c r="W970" s="98">
        <f>BABSIN!U970</f>
        <v>0</v>
      </c>
      <c r="X970" s="98"/>
      <c r="Y970" s="98"/>
      <c r="Z970" s="68"/>
      <c r="AA970" s="68"/>
      <c r="AB970" s="68"/>
      <c r="AC970" s="68"/>
      <c r="AD970" s="81"/>
      <c r="AE970" s="81"/>
      <c r="AF970" s="81"/>
      <c r="AG970" s="81"/>
      <c r="AH970" s="81"/>
      <c r="AI970" s="81">
        <f t="shared" si="156"/>
        <v>0</v>
      </c>
      <c r="AJ970" s="81"/>
      <c r="AK970" s="81"/>
      <c r="AL970" s="81"/>
      <c r="AM970" s="81"/>
      <c r="AN970" s="81"/>
      <c r="AO970" s="77">
        <f>IF(BABSIN!X970=0,,BABSIN!X970)</f>
        <v>0</v>
      </c>
      <c r="AP970" s="77"/>
      <c r="AQ970" s="77"/>
      <c r="AR970" s="77"/>
      <c r="AS970" s="77"/>
      <c r="AT970" s="77"/>
      <c r="AU970" s="77">
        <f t="shared" si="157"/>
        <v>0</v>
      </c>
      <c r="AV970" s="77"/>
      <c r="AW970" s="77"/>
      <c r="AX970" s="77"/>
      <c r="AY970" s="77"/>
      <c r="AZ970" s="77"/>
      <c r="BA970" s="99">
        <f t="shared" si="160"/>
        <v>0</v>
      </c>
      <c r="BB970" s="100"/>
      <c r="BC970" s="100"/>
      <c r="BD970" s="101"/>
      <c r="BE970" s="102">
        <f t="shared" si="161"/>
        <v>0</v>
      </c>
      <c r="BF970" s="103"/>
      <c r="BG970" s="104"/>
      <c r="BH970" s="6">
        <f t="shared" si="162"/>
        <v>0</v>
      </c>
      <c r="BI970" s="6">
        <f t="shared" si="163"/>
        <v>0</v>
      </c>
      <c r="BJ970" s="85">
        <f t="shared" si="155"/>
        <v>0</v>
      </c>
      <c r="BK970" s="85"/>
      <c r="BL970" s="85"/>
      <c r="BM970" s="85"/>
      <c r="BN970" s="86"/>
      <c r="BO970">
        <f t="shared" si="158"/>
        <v>0</v>
      </c>
      <c r="BQ970">
        <f t="shared" si="154"/>
        <v>0</v>
      </c>
    </row>
    <row r="971" spans="1:69" ht="15" hidden="1" customHeight="1" x14ac:dyDescent="0.2">
      <c r="A971" s="3"/>
      <c r="B971" s="73"/>
      <c r="C971" s="74"/>
      <c r="D971" s="74"/>
      <c r="E971" s="74"/>
      <c r="F971" s="31">
        <f t="shared" si="159"/>
        <v>0</v>
      </c>
      <c r="G971" s="13"/>
      <c r="H971" s="4"/>
      <c r="I971" s="97">
        <f>BABSIN!G971</f>
        <v>0</v>
      </c>
      <c r="J971" s="97"/>
      <c r="K971" s="97"/>
      <c r="L971" s="97"/>
      <c r="M971" s="97"/>
      <c r="N971" s="97"/>
      <c r="O971" s="97"/>
      <c r="P971" s="97"/>
      <c r="Q971" s="97"/>
      <c r="R971" s="97"/>
      <c r="S971" s="97"/>
      <c r="T971" s="97"/>
      <c r="U971" s="97"/>
      <c r="V971" s="97"/>
      <c r="W971" s="98">
        <f>BABSIN!U971</f>
        <v>0</v>
      </c>
      <c r="X971" s="98"/>
      <c r="Y971" s="98"/>
      <c r="Z971" s="68"/>
      <c r="AA971" s="68"/>
      <c r="AB971" s="68"/>
      <c r="AC971" s="68"/>
      <c r="AD971" s="81"/>
      <c r="AE971" s="81"/>
      <c r="AF971" s="81"/>
      <c r="AG971" s="81"/>
      <c r="AH971" s="81"/>
      <c r="AI971" s="81">
        <f t="shared" si="156"/>
        <v>0</v>
      </c>
      <c r="AJ971" s="81"/>
      <c r="AK971" s="81"/>
      <c r="AL971" s="81"/>
      <c r="AM971" s="81"/>
      <c r="AN971" s="81"/>
      <c r="AO971" s="77">
        <f>IF(BABSIN!X971=0,,BABSIN!X971)</f>
        <v>0</v>
      </c>
      <c r="AP971" s="77"/>
      <c r="AQ971" s="77"/>
      <c r="AR971" s="77"/>
      <c r="AS971" s="77"/>
      <c r="AT971" s="77"/>
      <c r="AU971" s="77">
        <f t="shared" si="157"/>
        <v>0</v>
      </c>
      <c r="AV971" s="77"/>
      <c r="AW971" s="77"/>
      <c r="AX971" s="77"/>
      <c r="AY971" s="77"/>
      <c r="AZ971" s="77"/>
      <c r="BA971" s="99">
        <f t="shared" si="160"/>
        <v>0</v>
      </c>
      <c r="BB971" s="100"/>
      <c r="BC971" s="100"/>
      <c r="BD971" s="101"/>
      <c r="BE971" s="102">
        <f t="shared" si="161"/>
        <v>0</v>
      </c>
      <c r="BF971" s="103"/>
      <c r="BG971" s="104"/>
      <c r="BH971" s="6">
        <f t="shared" si="162"/>
        <v>0</v>
      </c>
      <c r="BI971" s="6">
        <f t="shared" si="163"/>
        <v>0</v>
      </c>
      <c r="BJ971" s="85">
        <f t="shared" si="155"/>
        <v>0</v>
      </c>
      <c r="BK971" s="85"/>
      <c r="BL971" s="85"/>
      <c r="BM971" s="85"/>
      <c r="BN971" s="86"/>
      <c r="BO971">
        <f t="shared" si="158"/>
        <v>0</v>
      </c>
      <c r="BQ971">
        <f t="shared" si="154"/>
        <v>0</v>
      </c>
    </row>
    <row r="972" spans="1:69" ht="15" hidden="1" customHeight="1" x14ac:dyDescent="0.2">
      <c r="A972" s="3"/>
      <c r="B972" s="73"/>
      <c r="C972" s="74"/>
      <c r="D972" s="74"/>
      <c r="E972" s="74"/>
      <c r="F972" s="31">
        <f t="shared" si="159"/>
        <v>0</v>
      </c>
      <c r="G972" s="13"/>
      <c r="H972" s="4"/>
      <c r="I972" s="97">
        <f>BABSIN!G972</f>
        <v>0</v>
      </c>
      <c r="J972" s="97"/>
      <c r="K972" s="97"/>
      <c r="L972" s="97"/>
      <c r="M972" s="97"/>
      <c r="N972" s="97"/>
      <c r="O972" s="97"/>
      <c r="P972" s="97"/>
      <c r="Q972" s="97"/>
      <c r="R972" s="97"/>
      <c r="S972" s="97"/>
      <c r="T972" s="97"/>
      <c r="U972" s="97"/>
      <c r="V972" s="97"/>
      <c r="W972" s="98">
        <f>BABSIN!U972</f>
        <v>0</v>
      </c>
      <c r="X972" s="98"/>
      <c r="Y972" s="98"/>
      <c r="Z972" s="68"/>
      <c r="AA972" s="68"/>
      <c r="AB972" s="68"/>
      <c r="AC972" s="68"/>
      <c r="AD972" s="81"/>
      <c r="AE972" s="81"/>
      <c r="AF972" s="81"/>
      <c r="AG972" s="81"/>
      <c r="AH972" s="81"/>
      <c r="AI972" s="81">
        <f t="shared" si="156"/>
        <v>0</v>
      </c>
      <c r="AJ972" s="81"/>
      <c r="AK972" s="81"/>
      <c r="AL972" s="81"/>
      <c r="AM972" s="81"/>
      <c r="AN972" s="81"/>
      <c r="AO972" s="77">
        <f>IF(BABSIN!X972=0,,BABSIN!X972)</f>
        <v>0</v>
      </c>
      <c r="AP972" s="77"/>
      <c r="AQ972" s="77"/>
      <c r="AR972" s="77"/>
      <c r="AS972" s="77"/>
      <c r="AT972" s="77"/>
      <c r="AU972" s="77">
        <f t="shared" si="157"/>
        <v>0</v>
      </c>
      <c r="AV972" s="77"/>
      <c r="AW972" s="77"/>
      <c r="AX972" s="77"/>
      <c r="AY972" s="77"/>
      <c r="AZ972" s="77"/>
      <c r="BA972" s="99">
        <f t="shared" si="160"/>
        <v>0</v>
      </c>
      <c r="BB972" s="100"/>
      <c r="BC972" s="100"/>
      <c r="BD972" s="101"/>
      <c r="BE972" s="102">
        <f t="shared" si="161"/>
        <v>0</v>
      </c>
      <c r="BF972" s="103"/>
      <c r="BG972" s="104"/>
      <c r="BH972" s="6">
        <f t="shared" si="162"/>
        <v>0</v>
      </c>
      <c r="BI972" s="6">
        <f t="shared" si="163"/>
        <v>0</v>
      </c>
      <c r="BJ972" s="85">
        <f t="shared" si="155"/>
        <v>0</v>
      </c>
      <c r="BK972" s="85"/>
      <c r="BL972" s="85"/>
      <c r="BM972" s="85"/>
      <c r="BN972" s="86"/>
      <c r="BO972">
        <f t="shared" si="158"/>
        <v>0</v>
      </c>
      <c r="BQ972">
        <f t="shared" si="154"/>
        <v>0</v>
      </c>
    </row>
    <row r="973" spans="1:69" ht="15" hidden="1" customHeight="1" x14ac:dyDescent="0.2">
      <c r="A973" s="3"/>
      <c r="B973" s="73"/>
      <c r="C973" s="74"/>
      <c r="D973" s="74"/>
      <c r="E973" s="74"/>
      <c r="F973" s="31">
        <f t="shared" si="159"/>
        <v>0</v>
      </c>
      <c r="G973" s="13"/>
      <c r="H973" s="4"/>
      <c r="I973" s="97">
        <f>BABSIN!G973</f>
        <v>0</v>
      </c>
      <c r="J973" s="97"/>
      <c r="K973" s="97"/>
      <c r="L973" s="97"/>
      <c r="M973" s="97"/>
      <c r="N973" s="97"/>
      <c r="O973" s="97"/>
      <c r="P973" s="97"/>
      <c r="Q973" s="97"/>
      <c r="R973" s="97"/>
      <c r="S973" s="97"/>
      <c r="T973" s="97"/>
      <c r="U973" s="97"/>
      <c r="V973" s="97"/>
      <c r="W973" s="98">
        <f>BABSIN!U973</f>
        <v>0</v>
      </c>
      <c r="X973" s="98"/>
      <c r="Y973" s="98"/>
      <c r="Z973" s="68"/>
      <c r="AA973" s="68"/>
      <c r="AB973" s="68"/>
      <c r="AC973" s="68"/>
      <c r="AD973" s="81"/>
      <c r="AE973" s="81"/>
      <c r="AF973" s="81"/>
      <c r="AG973" s="81"/>
      <c r="AH973" s="81"/>
      <c r="AI973" s="81">
        <f t="shared" si="156"/>
        <v>0</v>
      </c>
      <c r="AJ973" s="81"/>
      <c r="AK973" s="81"/>
      <c r="AL973" s="81"/>
      <c r="AM973" s="81"/>
      <c r="AN973" s="81"/>
      <c r="AO973" s="77">
        <f>IF(BABSIN!X973=0,,BABSIN!X973)</f>
        <v>0</v>
      </c>
      <c r="AP973" s="77"/>
      <c r="AQ973" s="77"/>
      <c r="AR973" s="77"/>
      <c r="AS973" s="77"/>
      <c r="AT973" s="77"/>
      <c r="AU973" s="77">
        <f t="shared" si="157"/>
        <v>0</v>
      </c>
      <c r="AV973" s="77"/>
      <c r="AW973" s="77"/>
      <c r="AX973" s="77"/>
      <c r="AY973" s="77"/>
      <c r="AZ973" s="77"/>
      <c r="BA973" s="99">
        <f t="shared" si="160"/>
        <v>0</v>
      </c>
      <c r="BB973" s="100"/>
      <c r="BC973" s="100"/>
      <c r="BD973" s="101"/>
      <c r="BE973" s="102">
        <f t="shared" si="161"/>
        <v>0</v>
      </c>
      <c r="BF973" s="103"/>
      <c r="BG973" s="104"/>
      <c r="BH973" s="6">
        <f t="shared" si="162"/>
        <v>0</v>
      </c>
      <c r="BI973" s="6">
        <f t="shared" si="163"/>
        <v>0</v>
      </c>
      <c r="BJ973" s="85">
        <f t="shared" si="155"/>
        <v>0</v>
      </c>
      <c r="BK973" s="85"/>
      <c r="BL973" s="85"/>
      <c r="BM973" s="85"/>
      <c r="BN973" s="86"/>
      <c r="BO973">
        <f t="shared" si="158"/>
        <v>0</v>
      </c>
      <c r="BQ973">
        <f t="shared" si="154"/>
        <v>0</v>
      </c>
    </row>
    <row r="974" spans="1:69" ht="15" hidden="1" customHeight="1" x14ac:dyDescent="0.2">
      <c r="A974" s="3"/>
      <c r="B974" s="73"/>
      <c r="C974" s="74"/>
      <c r="D974" s="74"/>
      <c r="E974" s="74"/>
      <c r="F974" s="31">
        <f t="shared" si="159"/>
        <v>0</v>
      </c>
      <c r="G974" s="13"/>
      <c r="H974" s="4"/>
      <c r="I974" s="97">
        <f>BABSIN!G974</f>
        <v>0</v>
      </c>
      <c r="J974" s="97"/>
      <c r="K974" s="97"/>
      <c r="L974" s="97"/>
      <c r="M974" s="97"/>
      <c r="N974" s="97"/>
      <c r="O974" s="97"/>
      <c r="P974" s="97"/>
      <c r="Q974" s="97"/>
      <c r="R974" s="97"/>
      <c r="S974" s="97"/>
      <c r="T974" s="97"/>
      <c r="U974" s="97"/>
      <c r="V974" s="97"/>
      <c r="W974" s="98">
        <f>BABSIN!U974</f>
        <v>0</v>
      </c>
      <c r="X974" s="98"/>
      <c r="Y974" s="98"/>
      <c r="Z974" s="68"/>
      <c r="AA974" s="68"/>
      <c r="AB974" s="68"/>
      <c r="AC974" s="68"/>
      <c r="AD974" s="81"/>
      <c r="AE974" s="81"/>
      <c r="AF974" s="81"/>
      <c r="AG974" s="81"/>
      <c r="AH974" s="81"/>
      <c r="AI974" s="81">
        <f t="shared" si="156"/>
        <v>0</v>
      </c>
      <c r="AJ974" s="81"/>
      <c r="AK974" s="81"/>
      <c r="AL974" s="81"/>
      <c r="AM974" s="81"/>
      <c r="AN974" s="81"/>
      <c r="AO974" s="77">
        <f>IF(BABSIN!X974=0,,BABSIN!X974)</f>
        <v>0</v>
      </c>
      <c r="AP974" s="77"/>
      <c r="AQ974" s="77"/>
      <c r="AR974" s="77"/>
      <c r="AS974" s="77"/>
      <c r="AT974" s="77"/>
      <c r="AU974" s="77">
        <f t="shared" si="157"/>
        <v>0</v>
      </c>
      <c r="AV974" s="77"/>
      <c r="AW974" s="77"/>
      <c r="AX974" s="77"/>
      <c r="AY974" s="77"/>
      <c r="AZ974" s="77"/>
      <c r="BA974" s="99">
        <f t="shared" si="160"/>
        <v>0</v>
      </c>
      <c r="BB974" s="100"/>
      <c r="BC974" s="100"/>
      <c r="BD974" s="101"/>
      <c r="BE974" s="102">
        <f t="shared" si="161"/>
        <v>0</v>
      </c>
      <c r="BF974" s="103"/>
      <c r="BG974" s="104"/>
      <c r="BH974" s="6">
        <f t="shared" si="162"/>
        <v>0</v>
      </c>
      <c r="BI974" s="6">
        <f t="shared" si="163"/>
        <v>0</v>
      </c>
      <c r="BJ974" s="85">
        <f t="shared" si="155"/>
        <v>0</v>
      </c>
      <c r="BK974" s="85"/>
      <c r="BL974" s="85"/>
      <c r="BM974" s="85"/>
      <c r="BN974" s="86"/>
      <c r="BO974">
        <f t="shared" si="158"/>
        <v>0</v>
      </c>
      <c r="BQ974">
        <f t="shared" si="154"/>
        <v>0</v>
      </c>
    </row>
    <row r="975" spans="1:69" ht="15" hidden="1" customHeight="1" x14ac:dyDescent="0.2">
      <c r="A975" s="3"/>
      <c r="B975" s="73"/>
      <c r="C975" s="74"/>
      <c r="D975" s="74"/>
      <c r="E975" s="74"/>
      <c r="F975" s="31">
        <f t="shared" si="159"/>
        <v>0</v>
      </c>
      <c r="G975" s="13"/>
      <c r="H975" s="4"/>
      <c r="I975" s="97">
        <f>BABSIN!G975</f>
        <v>0</v>
      </c>
      <c r="J975" s="97"/>
      <c r="K975" s="97"/>
      <c r="L975" s="97"/>
      <c r="M975" s="97"/>
      <c r="N975" s="97"/>
      <c r="O975" s="97"/>
      <c r="P975" s="97"/>
      <c r="Q975" s="97"/>
      <c r="R975" s="97"/>
      <c r="S975" s="97"/>
      <c r="T975" s="97"/>
      <c r="U975" s="97"/>
      <c r="V975" s="97"/>
      <c r="W975" s="98">
        <f>BABSIN!U975</f>
        <v>0</v>
      </c>
      <c r="X975" s="98"/>
      <c r="Y975" s="98"/>
      <c r="Z975" s="68"/>
      <c r="AA975" s="68"/>
      <c r="AB975" s="68"/>
      <c r="AC975" s="68"/>
      <c r="AD975" s="81"/>
      <c r="AE975" s="81"/>
      <c r="AF975" s="81"/>
      <c r="AG975" s="81"/>
      <c r="AH975" s="81"/>
      <c r="AI975" s="81">
        <f t="shared" si="156"/>
        <v>0</v>
      </c>
      <c r="AJ975" s="81"/>
      <c r="AK975" s="81"/>
      <c r="AL975" s="81"/>
      <c r="AM975" s="81"/>
      <c r="AN975" s="81"/>
      <c r="AO975" s="77">
        <f>IF(BABSIN!X975=0,,BABSIN!X975)</f>
        <v>0</v>
      </c>
      <c r="AP975" s="77"/>
      <c r="AQ975" s="77"/>
      <c r="AR975" s="77"/>
      <c r="AS975" s="77"/>
      <c r="AT975" s="77"/>
      <c r="AU975" s="77">
        <f t="shared" si="157"/>
        <v>0</v>
      </c>
      <c r="AV975" s="77"/>
      <c r="AW975" s="77"/>
      <c r="AX975" s="77"/>
      <c r="AY975" s="77"/>
      <c r="AZ975" s="77"/>
      <c r="BA975" s="99">
        <f t="shared" si="160"/>
        <v>0</v>
      </c>
      <c r="BB975" s="100"/>
      <c r="BC975" s="100"/>
      <c r="BD975" s="101"/>
      <c r="BE975" s="102">
        <f t="shared" si="161"/>
        <v>0</v>
      </c>
      <c r="BF975" s="103"/>
      <c r="BG975" s="104"/>
      <c r="BH975" s="6">
        <f t="shared" si="162"/>
        <v>0</v>
      </c>
      <c r="BI975" s="6">
        <f t="shared" si="163"/>
        <v>0</v>
      </c>
      <c r="BJ975" s="85">
        <f t="shared" si="155"/>
        <v>0</v>
      </c>
      <c r="BK975" s="85"/>
      <c r="BL975" s="85"/>
      <c r="BM975" s="85"/>
      <c r="BN975" s="86"/>
      <c r="BO975">
        <f t="shared" si="158"/>
        <v>0</v>
      </c>
      <c r="BQ975">
        <f t="shared" si="154"/>
        <v>0</v>
      </c>
    </row>
    <row r="976" spans="1:69" ht="15" hidden="1" customHeight="1" x14ac:dyDescent="0.2">
      <c r="A976" s="3"/>
      <c r="B976" s="73"/>
      <c r="C976" s="74"/>
      <c r="D976" s="74"/>
      <c r="E976" s="74"/>
      <c r="F976" s="31">
        <f t="shared" si="159"/>
        <v>0</v>
      </c>
      <c r="G976" s="13"/>
      <c r="H976" s="4"/>
      <c r="I976" s="97">
        <f>BABSIN!G976</f>
        <v>0</v>
      </c>
      <c r="J976" s="97"/>
      <c r="K976" s="97"/>
      <c r="L976" s="97"/>
      <c r="M976" s="97"/>
      <c r="N976" s="97"/>
      <c r="O976" s="97"/>
      <c r="P976" s="97"/>
      <c r="Q976" s="97"/>
      <c r="R976" s="97"/>
      <c r="S976" s="97"/>
      <c r="T976" s="97"/>
      <c r="U976" s="97"/>
      <c r="V976" s="97"/>
      <c r="W976" s="98">
        <f>BABSIN!U976</f>
        <v>0</v>
      </c>
      <c r="X976" s="98"/>
      <c r="Y976" s="98"/>
      <c r="Z976" s="68"/>
      <c r="AA976" s="68"/>
      <c r="AB976" s="68"/>
      <c r="AC976" s="68"/>
      <c r="AD976" s="81"/>
      <c r="AE976" s="81"/>
      <c r="AF976" s="81"/>
      <c r="AG976" s="81"/>
      <c r="AH976" s="81"/>
      <c r="AI976" s="81">
        <f t="shared" si="156"/>
        <v>0</v>
      </c>
      <c r="AJ976" s="81"/>
      <c r="AK976" s="81"/>
      <c r="AL976" s="81"/>
      <c r="AM976" s="81"/>
      <c r="AN976" s="81"/>
      <c r="AO976" s="77">
        <f>IF(BABSIN!X976=0,,BABSIN!X976)</f>
        <v>0</v>
      </c>
      <c r="AP976" s="77"/>
      <c r="AQ976" s="77"/>
      <c r="AR976" s="77"/>
      <c r="AS976" s="77"/>
      <c r="AT976" s="77"/>
      <c r="AU976" s="77">
        <f t="shared" si="157"/>
        <v>0</v>
      </c>
      <c r="AV976" s="77"/>
      <c r="AW976" s="77"/>
      <c r="AX976" s="77"/>
      <c r="AY976" s="77"/>
      <c r="AZ976" s="77"/>
      <c r="BA976" s="99">
        <f t="shared" si="160"/>
        <v>0</v>
      </c>
      <c r="BB976" s="100"/>
      <c r="BC976" s="100"/>
      <c r="BD976" s="101"/>
      <c r="BE976" s="102">
        <f t="shared" si="161"/>
        <v>0</v>
      </c>
      <c r="BF976" s="103"/>
      <c r="BG976" s="104"/>
      <c r="BH976" s="6">
        <f t="shared" si="162"/>
        <v>0</v>
      </c>
      <c r="BI976" s="6">
        <f t="shared" si="163"/>
        <v>0</v>
      </c>
      <c r="BJ976" s="85">
        <f t="shared" si="155"/>
        <v>0</v>
      </c>
      <c r="BK976" s="85"/>
      <c r="BL976" s="85"/>
      <c r="BM976" s="85"/>
      <c r="BN976" s="86"/>
      <c r="BO976">
        <f t="shared" si="158"/>
        <v>0</v>
      </c>
      <c r="BQ976">
        <f t="shared" si="154"/>
        <v>0</v>
      </c>
    </row>
    <row r="977" spans="1:69" ht="15" hidden="1" customHeight="1" x14ac:dyDescent="0.2">
      <c r="A977" s="3"/>
      <c r="B977" s="73"/>
      <c r="C977" s="74"/>
      <c r="D977" s="74"/>
      <c r="E977" s="74"/>
      <c r="F977" s="31">
        <f t="shared" si="159"/>
        <v>0</v>
      </c>
      <c r="G977" s="13"/>
      <c r="H977" s="4"/>
      <c r="I977" s="97">
        <f>BABSIN!G977</f>
        <v>0</v>
      </c>
      <c r="J977" s="97"/>
      <c r="K977" s="97"/>
      <c r="L977" s="97"/>
      <c r="M977" s="97"/>
      <c r="N977" s="97"/>
      <c r="O977" s="97"/>
      <c r="P977" s="97"/>
      <c r="Q977" s="97"/>
      <c r="R977" s="97"/>
      <c r="S977" s="97"/>
      <c r="T977" s="97"/>
      <c r="U977" s="97"/>
      <c r="V977" s="97"/>
      <c r="W977" s="98">
        <f>BABSIN!U977</f>
        <v>0</v>
      </c>
      <c r="X977" s="98"/>
      <c r="Y977" s="98"/>
      <c r="Z977" s="68"/>
      <c r="AA977" s="68"/>
      <c r="AB977" s="68"/>
      <c r="AC977" s="68"/>
      <c r="AD977" s="81"/>
      <c r="AE977" s="81"/>
      <c r="AF977" s="81"/>
      <c r="AG977" s="81"/>
      <c r="AH977" s="81"/>
      <c r="AI977" s="81">
        <f t="shared" si="156"/>
        <v>0</v>
      </c>
      <c r="AJ977" s="81"/>
      <c r="AK977" s="81"/>
      <c r="AL977" s="81"/>
      <c r="AM977" s="81"/>
      <c r="AN977" s="81"/>
      <c r="AO977" s="77">
        <f>IF(BABSIN!X977=0,,BABSIN!X977)</f>
        <v>0</v>
      </c>
      <c r="AP977" s="77"/>
      <c r="AQ977" s="77"/>
      <c r="AR977" s="77"/>
      <c r="AS977" s="77"/>
      <c r="AT977" s="77"/>
      <c r="AU977" s="77">
        <f t="shared" si="157"/>
        <v>0</v>
      </c>
      <c r="AV977" s="77"/>
      <c r="AW977" s="77"/>
      <c r="AX977" s="77"/>
      <c r="AY977" s="77"/>
      <c r="AZ977" s="77"/>
      <c r="BA977" s="99">
        <f t="shared" si="160"/>
        <v>0</v>
      </c>
      <c r="BB977" s="100"/>
      <c r="BC977" s="100"/>
      <c r="BD977" s="101"/>
      <c r="BE977" s="102">
        <f t="shared" si="161"/>
        <v>0</v>
      </c>
      <c r="BF977" s="103"/>
      <c r="BG977" s="104"/>
      <c r="BH977" s="6">
        <f t="shared" si="162"/>
        <v>0</v>
      </c>
      <c r="BI977" s="6">
        <f t="shared" si="163"/>
        <v>0</v>
      </c>
      <c r="BJ977" s="85">
        <f t="shared" si="155"/>
        <v>0</v>
      </c>
      <c r="BK977" s="85"/>
      <c r="BL977" s="85"/>
      <c r="BM977" s="85"/>
      <c r="BN977" s="86"/>
      <c r="BO977">
        <f t="shared" si="158"/>
        <v>0</v>
      </c>
      <c r="BQ977">
        <f t="shared" ref="BQ977:BQ1040" si="164">ROUND(AU977*Z977,2)</f>
        <v>0</v>
      </c>
    </row>
    <row r="978" spans="1:69" ht="15" hidden="1" customHeight="1" x14ac:dyDescent="0.2">
      <c r="A978" s="3"/>
      <c r="B978" s="73"/>
      <c r="C978" s="74"/>
      <c r="D978" s="74"/>
      <c r="E978" s="74"/>
      <c r="F978" s="31">
        <f t="shared" si="159"/>
        <v>0</v>
      </c>
      <c r="G978" s="13"/>
      <c r="H978" s="4"/>
      <c r="I978" s="97">
        <f>BABSIN!G978</f>
        <v>0</v>
      </c>
      <c r="J978" s="97"/>
      <c r="K978" s="97"/>
      <c r="L978" s="97"/>
      <c r="M978" s="97"/>
      <c r="N978" s="97"/>
      <c r="O978" s="97"/>
      <c r="P978" s="97"/>
      <c r="Q978" s="97"/>
      <c r="R978" s="97"/>
      <c r="S978" s="97"/>
      <c r="T978" s="97"/>
      <c r="U978" s="97"/>
      <c r="V978" s="97"/>
      <c r="W978" s="98">
        <f>BABSIN!U978</f>
        <v>0</v>
      </c>
      <c r="X978" s="98"/>
      <c r="Y978" s="98"/>
      <c r="Z978" s="68"/>
      <c r="AA978" s="68"/>
      <c r="AB978" s="68"/>
      <c r="AC978" s="68"/>
      <c r="AD978" s="81"/>
      <c r="AE978" s="81"/>
      <c r="AF978" s="81"/>
      <c r="AG978" s="81"/>
      <c r="AH978" s="81"/>
      <c r="AI978" s="81">
        <f t="shared" si="156"/>
        <v>0</v>
      </c>
      <c r="AJ978" s="81"/>
      <c r="AK978" s="81"/>
      <c r="AL978" s="81"/>
      <c r="AM978" s="81"/>
      <c r="AN978" s="81"/>
      <c r="AO978" s="77">
        <f>IF(BABSIN!X978=0,,BABSIN!X978)</f>
        <v>0</v>
      </c>
      <c r="AP978" s="77"/>
      <c r="AQ978" s="77"/>
      <c r="AR978" s="77"/>
      <c r="AS978" s="77"/>
      <c r="AT978" s="77"/>
      <c r="AU978" s="77">
        <f t="shared" si="157"/>
        <v>0</v>
      </c>
      <c r="AV978" s="77"/>
      <c r="AW978" s="77"/>
      <c r="AX978" s="77"/>
      <c r="AY978" s="77"/>
      <c r="AZ978" s="77"/>
      <c r="BA978" s="99">
        <f t="shared" si="160"/>
        <v>0</v>
      </c>
      <c r="BB978" s="100"/>
      <c r="BC978" s="100"/>
      <c r="BD978" s="101"/>
      <c r="BE978" s="102">
        <f t="shared" si="161"/>
        <v>0</v>
      </c>
      <c r="BF978" s="103"/>
      <c r="BG978" s="104"/>
      <c r="BH978" s="6">
        <f t="shared" si="162"/>
        <v>0</v>
      </c>
      <c r="BI978" s="6">
        <f t="shared" si="163"/>
        <v>0</v>
      </c>
      <c r="BJ978" s="85">
        <f t="shared" ref="BJ978:BJ1004" si="165">IF(AND(A978&lt;&gt;"",A978="S"),ROUND(Z978*$AD978,2),IF(AND(A978&lt;&gt;"",A978="T"),SUMIFS(IS,IC,CR),))</f>
        <v>0</v>
      </c>
      <c r="BK978" s="85"/>
      <c r="BL978" s="85"/>
      <c r="BM978" s="85"/>
      <c r="BN978" s="86"/>
      <c r="BO978">
        <f t="shared" si="158"/>
        <v>0</v>
      </c>
      <c r="BQ978">
        <f t="shared" si="164"/>
        <v>0</v>
      </c>
    </row>
    <row r="979" spans="1:69" ht="15" hidden="1" customHeight="1" x14ac:dyDescent="0.2">
      <c r="A979" s="3"/>
      <c r="B979" s="73"/>
      <c r="C979" s="74"/>
      <c r="D979" s="74"/>
      <c r="E979" s="74"/>
      <c r="F979" s="31">
        <f t="shared" si="159"/>
        <v>0</v>
      </c>
      <c r="G979" s="13"/>
      <c r="H979" s="4"/>
      <c r="I979" s="97">
        <f>BABSIN!G979</f>
        <v>0</v>
      </c>
      <c r="J979" s="97"/>
      <c r="K979" s="97"/>
      <c r="L979" s="97"/>
      <c r="M979" s="97"/>
      <c r="N979" s="97"/>
      <c r="O979" s="97"/>
      <c r="P979" s="97"/>
      <c r="Q979" s="97"/>
      <c r="R979" s="97"/>
      <c r="S979" s="97"/>
      <c r="T979" s="97"/>
      <c r="U979" s="97"/>
      <c r="V979" s="97"/>
      <c r="W979" s="98">
        <f>BABSIN!U979</f>
        <v>0</v>
      </c>
      <c r="X979" s="98"/>
      <c r="Y979" s="98"/>
      <c r="Z979" s="68"/>
      <c r="AA979" s="68"/>
      <c r="AB979" s="68"/>
      <c r="AC979" s="68"/>
      <c r="AD979" s="81"/>
      <c r="AE979" s="81"/>
      <c r="AF979" s="81"/>
      <c r="AG979" s="81"/>
      <c r="AH979" s="81"/>
      <c r="AI979" s="81">
        <f t="shared" ref="AI979:AI1042" si="166">AD979*Z979</f>
        <v>0</v>
      </c>
      <c r="AJ979" s="81"/>
      <c r="AK979" s="81"/>
      <c r="AL979" s="81"/>
      <c r="AM979" s="81"/>
      <c r="AN979" s="81"/>
      <c r="AO979" s="77">
        <f>IF(BABSIN!X979=0,,BABSIN!X979)</f>
        <v>0</v>
      </c>
      <c r="AP979" s="77"/>
      <c r="AQ979" s="77"/>
      <c r="AR979" s="77"/>
      <c r="AS979" s="77"/>
      <c r="AT979" s="77"/>
      <c r="AU979" s="77">
        <f t="shared" ref="AU979:AU1042" si="167">IF(A979="T",BJ979,ROUND(AO979*(1+$BK$11),2))</f>
        <v>0</v>
      </c>
      <c r="AV979" s="77"/>
      <c r="AW979" s="77"/>
      <c r="AX979" s="77"/>
      <c r="AY979" s="77"/>
      <c r="AZ979" s="77"/>
      <c r="BA979" s="99">
        <f t="shared" si="160"/>
        <v>0</v>
      </c>
      <c r="BB979" s="100"/>
      <c r="BC979" s="100"/>
      <c r="BD979" s="101"/>
      <c r="BE979" s="102">
        <f t="shared" si="161"/>
        <v>0</v>
      </c>
      <c r="BF979" s="103"/>
      <c r="BG979" s="104"/>
      <c r="BH979" s="6">
        <f t="shared" si="162"/>
        <v>0</v>
      </c>
      <c r="BI979" s="6">
        <f t="shared" si="163"/>
        <v>0</v>
      </c>
      <c r="BJ979" s="85">
        <f t="shared" si="165"/>
        <v>0</v>
      </c>
      <c r="BK979" s="85"/>
      <c r="BL979" s="85"/>
      <c r="BM979" s="85"/>
      <c r="BN979" s="86"/>
      <c r="BO979">
        <f t="shared" si="158"/>
        <v>0</v>
      </c>
      <c r="BQ979">
        <f t="shared" si="164"/>
        <v>0</v>
      </c>
    </row>
    <row r="980" spans="1:69" ht="15" hidden="1" customHeight="1" x14ac:dyDescent="0.2">
      <c r="A980" s="3"/>
      <c r="B980" s="73"/>
      <c r="C980" s="74"/>
      <c r="D980" s="74"/>
      <c r="E980" s="74"/>
      <c r="F980" s="31">
        <f t="shared" si="159"/>
        <v>0</v>
      </c>
      <c r="G980" s="13"/>
      <c r="H980" s="4"/>
      <c r="I980" s="97">
        <f>BABSIN!G980</f>
        <v>0</v>
      </c>
      <c r="J980" s="97"/>
      <c r="K980" s="97"/>
      <c r="L980" s="97"/>
      <c r="M980" s="97"/>
      <c r="N980" s="97"/>
      <c r="O980" s="97"/>
      <c r="P980" s="97"/>
      <c r="Q980" s="97"/>
      <c r="R980" s="97"/>
      <c r="S980" s="97"/>
      <c r="T980" s="97"/>
      <c r="U980" s="97"/>
      <c r="V980" s="97"/>
      <c r="W980" s="98">
        <f>BABSIN!U980</f>
        <v>0</v>
      </c>
      <c r="X980" s="98"/>
      <c r="Y980" s="98"/>
      <c r="Z980" s="68"/>
      <c r="AA980" s="68"/>
      <c r="AB980" s="68"/>
      <c r="AC980" s="68"/>
      <c r="AD980" s="81"/>
      <c r="AE980" s="81"/>
      <c r="AF980" s="81"/>
      <c r="AG980" s="81"/>
      <c r="AH980" s="81"/>
      <c r="AI980" s="81">
        <f t="shared" si="166"/>
        <v>0</v>
      </c>
      <c r="AJ980" s="81"/>
      <c r="AK980" s="81"/>
      <c r="AL980" s="81"/>
      <c r="AM980" s="81"/>
      <c r="AN980" s="81"/>
      <c r="AO980" s="77">
        <f>IF(BABSIN!X980=0,,BABSIN!X980)</f>
        <v>0</v>
      </c>
      <c r="AP980" s="77"/>
      <c r="AQ980" s="77"/>
      <c r="AR980" s="77"/>
      <c r="AS980" s="77"/>
      <c r="AT980" s="77"/>
      <c r="AU980" s="77">
        <f t="shared" si="167"/>
        <v>0</v>
      </c>
      <c r="AV980" s="77"/>
      <c r="AW980" s="77"/>
      <c r="AX980" s="77"/>
      <c r="AY980" s="77"/>
      <c r="AZ980" s="77"/>
      <c r="BA980" s="99">
        <f t="shared" si="160"/>
        <v>0</v>
      </c>
      <c r="BB980" s="100"/>
      <c r="BC980" s="100"/>
      <c r="BD980" s="101"/>
      <c r="BE980" s="102">
        <f t="shared" si="161"/>
        <v>0</v>
      </c>
      <c r="BF980" s="103"/>
      <c r="BG980" s="104"/>
      <c r="BH980" s="6">
        <f t="shared" si="162"/>
        <v>0</v>
      </c>
      <c r="BI980" s="6">
        <f t="shared" si="163"/>
        <v>0</v>
      </c>
      <c r="BJ980" s="85">
        <f t="shared" si="165"/>
        <v>0</v>
      </c>
      <c r="BK980" s="85"/>
      <c r="BL980" s="85"/>
      <c r="BM980" s="85"/>
      <c r="BN980" s="86"/>
      <c r="BO980">
        <f t="shared" si="158"/>
        <v>0</v>
      </c>
      <c r="BQ980">
        <f t="shared" si="164"/>
        <v>0</v>
      </c>
    </row>
    <row r="981" spans="1:69" ht="15" hidden="1" customHeight="1" x14ac:dyDescent="0.2">
      <c r="A981" s="3"/>
      <c r="B981" s="73"/>
      <c r="C981" s="74"/>
      <c r="D981" s="74"/>
      <c r="E981" s="74"/>
      <c r="F981" s="31">
        <f t="shared" si="159"/>
        <v>0</v>
      </c>
      <c r="G981" s="13"/>
      <c r="H981" s="4"/>
      <c r="I981" s="97">
        <f>BABSIN!G981</f>
        <v>0</v>
      </c>
      <c r="J981" s="97"/>
      <c r="K981" s="97"/>
      <c r="L981" s="97"/>
      <c r="M981" s="97"/>
      <c r="N981" s="97"/>
      <c r="O981" s="97"/>
      <c r="P981" s="97"/>
      <c r="Q981" s="97"/>
      <c r="R981" s="97"/>
      <c r="S981" s="97"/>
      <c r="T981" s="97"/>
      <c r="U981" s="97"/>
      <c r="V981" s="97"/>
      <c r="W981" s="98">
        <f>BABSIN!U981</f>
        <v>0</v>
      </c>
      <c r="X981" s="98"/>
      <c r="Y981" s="98"/>
      <c r="Z981" s="68"/>
      <c r="AA981" s="68"/>
      <c r="AB981" s="68"/>
      <c r="AC981" s="68"/>
      <c r="AD981" s="81"/>
      <c r="AE981" s="81"/>
      <c r="AF981" s="81"/>
      <c r="AG981" s="81"/>
      <c r="AH981" s="81"/>
      <c r="AI981" s="81">
        <f t="shared" si="166"/>
        <v>0</v>
      </c>
      <c r="AJ981" s="81"/>
      <c r="AK981" s="81"/>
      <c r="AL981" s="81"/>
      <c r="AM981" s="81"/>
      <c r="AN981" s="81"/>
      <c r="AO981" s="77">
        <f>IF(BABSIN!X981=0,,BABSIN!X981)</f>
        <v>0</v>
      </c>
      <c r="AP981" s="77"/>
      <c r="AQ981" s="77"/>
      <c r="AR981" s="77"/>
      <c r="AS981" s="77"/>
      <c r="AT981" s="77"/>
      <c r="AU981" s="77">
        <f t="shared" si="167"/>
        <v>0</v>
      </c>
      <c r="AV981" s="77"/>
      <c r="AW981" s="77"/>
      <c r="AX981" s="77"/>
      <c r="AY981" s="77"/>
      <c r="AZ981" s="77"/>
      <c r="BA981" s="99">
        <f t="shared" si="160"/>
        <v>0</v>
      </c>
      <c r="BB981" s="100"/>
      <c r="BC981" s="100"/>
      <c r="BD981" s="101"/>
      <c r="BE981" s="102">
        <f t="shared" si="161"/>
        <v>0</v>
      </c>
      <c r="BF981" s="103"/>
      <c r="BG981" s="104"/>
      <c r="BH981" s="6">
        <f t="shared" si="162"/>
        <v>0</v>
      </c>
      <c r="BI981" s="6">
        <f t="shared" si="163"/>
        <v>0</v>
      </c>
      <c r="BJ981" s="85">
        <f t="shared" si="165"/>
        <v>0</v>
      </c>
      <c r="BK981" s="85"/>
      <c r="BL981" s="85"/>
      <c r="BM981" s="85"/>
      <c r="BN981" s="86"/>
      <c r="BO981">
        <f t="shared" ref="BO981:BO1044" si="168">IF(OR(A981="T",A981="S",A980="S"),"OK",)</f>
        <v>0</v>
      </c>
      <c r="BQ981">
        <f t="shared" si="164"/>
        <v>0</v>
      </c>
    </row>
    <row r="982" spans="1:69" ht="15" hidden="1" customHeight="1" x14ac:dyDescent="0.2">
      <c r="A982" s="3"/>
      <c r="B982" s="73"/>
      <c r="C982" s="74"/>
      <c r="D982" s="74"/>
      <c r="E982" s="74"/>
      <c r="F982" s="31">
        <f t="shared" si="159"/>
        <v>0</v>
      </c>
      <c r="G982" s="13"/>
      <c r="H982" s="4"/>
      <c r="I982" s="97">
        <f>BABSIN!G982</f>
        <v>0</v>
      </c>
      <c r="J982" s="97"/>
      <c r="K982" s="97"/>
      <c r="L982" s="97"/>
      <c r="M982" s="97"/>
      <c r="N982" s="97"/>
      <c r="O982" s="97"/>
      <c r="P982" s="97"/>
      <c r="Q982" s="97"/>
      <c r="R982" s="97"/>
      <c r="S982" s="97"/>
      <c r="T982" s="97"/>
      <c r="U982" s="97"/>
      <c r="V982" s="97"/>
      <c r="W982" s="98">
        <f>BABSIN!U982</f>
        <v>0</v>
      </c>
      <c r="X982" s="98"/>
      <c r="Y982" s="98"/>
      <c r="Z982" s="68"/>
      <c r="AA982" s="68"/>
      <c r="AB982" s="68"/>
      <c r="AC982" s="68"/>
      <c r="AD982" s="81"/>
      <c r="AE982" s="81"/>
      <c r="AF982" s="81"/>
      <c r="AG982" s="81"/>
      <c r="AH982" s="81"/>
      <c r="AI982" s="81">
        <f t="shared" si="166"/>
        <v>0</v>
      </c>
      <c r="AJ982" s="81"/>
      <c r="AK982" s="81"/>
      <c r="AL982" s="81"/>
      <c r="AM982" s="81"/>
      <c r="AN982" s="81"/>
      <c r="AO982" s="77">
        <f>IF(BABSIN!X982=0,,BABSIN!X982)</f>
        <v>0</v>
      </c>
      <c r="AP982" s="77"/>
      <c r="AQ982" s="77"/>
      <c r="AR982" s="77"/>
      <c r="AS982" s="77"/>
      <c r="AT982" s="77"/>
      <c r="AU982" s="77">
        <f t="shared" si="167"/>
        <v>0</v>
      </c>
      <c r="AV982" s="77"/>
      <c r="AW982" s="77"/>
      <c r="AX982" s="77"/>
      <c r="AY982" s="77"/>
      <c r="AZ982" s="77"/>
      <c r="BA982" s="99">
        <f t="shared" si="160"/>
        <v>0</v>
      </c>
      <c r="BB982" s="100"/>
      <c r="BC982" s="100"/>
      <c r="BD982" s="101"/>
      <c r="BE982" s="102">
        <f t="shared" si="161"/>
        <v>0</v>
      </c>
      <c r="BF982" s="103"/>
      <c r="BG982" s="104"/>
      <c r="BH982" s="6">
        <f t="shared" si="162"/>
        <v>0</v>
      </c>
      <c r="BI982" s="6">
        <f t="shared" si="163"/>
        <v>0</v>
      </c>
      <c r="BJ982" s="85">
        <f t="shared" si="165"/>
        <v>0</v>
      </c>
      <c r="BK982" s="85"/>
      <c r="BL982" s="85"/>
      <c r="BM982" s="85"/>
      <c r="BN982" s="86"/>
      <c r="BO982">
        <f t="shared" si="168"/>
        <v>0</v>
      </c>
      <c r="BQ982">
        <f t="shared" si="164"/>
        <v>0</v>
      </c>
    </row>
    <row r="983" spans="1:69" ht="15" hidden="1" customHeight="1" x14ac:dyDescent="0.2">
      <c r="A983" s="3"/>
      <c r="B983" s="73"/>
      <c r="C983" s="74"/>
      <c r="D983" s="74"/>
      <c r="E983" s="74"/>
      <c r="F983" s="31">
        <f t="shared" si="159"/>
        <v>0</v>
      </c>
      <c r="G983" s="13"/>
      <c r="H983" s="4"/>
      <c r="I983" s="97">
        <f>BABSIN!G983</f>
        <v>0</v>
      </c>
      <c r="J983" s="97"/>
      <c r="K983" s="97"/>
      <c r="L983" s="97"/>
      <c r="M983" s="97"/>
      <c r="N983" s="97"/>
      <c r="O983" s="97"/>
      <c r="P983" s="97"/>
      <c r="Q983" s="97"/>
      <c r="R983" s="97"/>
      <c r="S983" s="97"/>
      <c r="T983" s="97"/>
      <c r="U983" s="97"/>
      <c r="V983" s="97"/>
      <c r="W983" s="98">
        <f>BABSIN!U983</f>
        <v>0</v>
      </c>
      <c r="X983" s="98"/>
      <c r="Y983" s="98"/>
      <c r="Z983" s="68"/>
      <c r="AA983" s="68"/>
      <c r="AB983" s="68"/>
      <c r="AC983" s="68"/>
      <c r="AD983" s="81"/>
      <c r="AE983" s="81"/>
      <c r="AF983" s="81"/>
      <c r="AG983" s="81"/>
      <c r="AH983" s="81"/>
      <c r="AI983" s="81">
        <f t="shared" si="166"/>
        <v>0</v>
      </c>
      <c r="AJ983" s="81"/>
      <c r="AK983" s="81"/>
      <c r="AL983" s="81"/>
      <c r="AM983" s="81"/>
      <c r="AN983" s="81"/>
      <c r="AO983" s="77">
        <f>IF(BABSIN!X983=0,,BABSIN!X983)</f>
        <v>0</v>
      </c>
      <c r="AP983" s="77"/>
      <c r="AQ983" s="77"/>
      <c r="AR983" s="77"/>
      <c r="AS983" s="77"/>
      <c r="AT983" s="77"/>
      <c r="AU983" s="77">
        <f t="shared" si="167"/>
        <v>0</v>
      </c>
      <c r="AV983" s="77"/>
      <c r="AW983" s="77"/>
      <c r="AX983" s="77"/>
      <c r="AY983" s="77"/>
      <c r="AZ983" s="77"/>
      <c r="BA983" s="99">
        <f t="shared" si="160"/>
        <v>0</v>
      </c>
      <c r="BB983" s="100"/>
      <c r="BC983" s="100"/>
      <c r="BD983" s="101"/>
      <c r="BE983" s="102">
        <f t="shared" si="161"/>
        <v>0</v>
      </c>
      <c r="BF983" s="103"/>
      <c r="BG983" s="104"/>
      <c r="BH983" s="6">
        <f t="shared" si="162"/>
        <v>0</v>
      </c>
      <c r="BI983" s="6">
        <f t="shared" si="163"/>
        <v>0</v>
      </c>
      <c r="BJ983" s="85">
        <f t="shared" si="165"/>
        <v>0</v>
      </c>
      <c r="BK983" s="85"/>
      <c r="BL983" s="85"/>
      <c r="BM983" s="85"/>
      <c r="BN983" s="86"/>
      <c r="BO983">
        <f t="shared" si="168"/>
        <v>0</v>
      </c>
      <c r="BQ983">
        <f t="shared" si="164"/>
        <v>0</v>
      </c>
    </row>
    <row r="984" spans="1:69" ht="15" hidden="1" customHeight="1" x14ac:dyDescent="0.2">
      <c r="A984" s="3"/>
      <c r="B984" s="73"/>
      <c r="C984" s="74"/>
      <c r="D984" s="74"/>
      <c r="E984" s="74"/>
      <c r="F984" s="31">
        <f t="shared" si="159"/>
        <v>0</v>
      </c>
      <c r="G984" s="13"/>
      <c r="H984" s="4"/>
      <c r="I984" s="97">
        <f>BABSIN!G984</f>
        <v>0</v>
      </c>
      <c r="J984" s="97"/>
      <c r="K984" s="97"/>
      <c r="L984" s="97"/>
      <c r="M984" s="97"/>
      <c r="N984" s="97"/>
      <c r="O984" s="97"/>
      <c r="P984" s="97"/>
      <c r="Q984" s="97"/>
      <c r="R984" s="97"/>
      <c r="S984" s="97"/>
      <c r="T984" s="97"/>
      <c r="U984" s="97"/>
      <c r="V984" s="97"/>
      <c r="W984" s="98">
        <f>BABSIN!U984</f>
        <v>0</v>
      </c>
      <c r="X984" s="98"/>
      <c r="Y984" s="98"/>
      <c r="Z984" s="68"/>
      <c r="AA984" s="68"/>
      <c r="AB984" s="68"/>
      <c r="AC984" s="68"/>
      <c r="AD984" s="81"/>
      <c r="AE984" s="81"/>
      <c r="AF984" s="81"/>
      <c r="AG984" s="81"/>
      <c r="AH984" s="81"/>
      <c r="AI984" s="81">
        <f t="shared" si="166"/>
        <v>0</v>
      </c>
      <c r="AJ984" s="81"/>
      <c r="AK984" s="81"/>
      <c r="AL984" s="81"/>
      <c r="AM984" s="81"/>
      <c r="AN984" s="81"/>
      <c r="AO984" s="77">
        <f>IF(BABSIN!X984=0,,BABSIN!X984)</f>
        <v>0</v>
      </c>
      <c r="AP984" s="77"/>
      <c r="AQ984" s="77"/>
      <c r="AR984" s="77"/>
      <c r="AS984" s="77"/>
      <c r="AT984" s="77"/>
      <c r="AU984" s="77">
        <f t="shared" si="167"/>
        <v>0</v>
      </c>
      <c r="AV984" s="77"/>
      <c r="AW984" s="77"/>
      <c r="AX984" s="77"/>
      <c r="AY984" s="77"/>
      <c r="AZ984" s="77"/>
      <c r="BA984" s="99">
        <f t="shared" si="160"/>
        <v>0</v>
      </c>
      <c r="BB984" s="100"/>
      <c r="BC984" s="100"/>
      <c r="BD984" s="101"/>
      <c r="BE984" s="102">
        <f t="shared" si="161"/>
        <v>0</v>
      </c>
      <c r="BF984" s="103"/>
      <c r="BG984" s="104"/>
      <c r="BH984" s="6">
        <f t="shared" si="162"/>
        <v>0</v>
      </c>
      <c r="BI984" s="6">
        <f t="shared" si="163"/>
        <v>0</v>
      </c>
      <c r="BJ984" s="85">
        <f t="shared" si="165"/>
        <v>0</v>
      </c>
      <c r="BK984" s="85"/>
      <c r="BL984" s="85"/>
      <c r="BM984" s="85"/>
      <c r="BN984" s="86"/>
      <c r="BO984">
        <f t="shared" si="168"/>
        <v>0</v>
      </c>
      <c r="BQ984">
        <f t="shared" si="164"/>
        <v>0</v>
      </c>
    </row>
    <row r="985" spans="1:69" ht="15" hidden="1" customHeight="1" x14ac:dyDescent="0.2">
      <c r="A985" s="3"/>
      <c r="B985" s="73"/>
      <c r="C985" s="74"/>
      <c r="D985" s="74"/>
      <c r="E985" s="74"/>
      <c r="F985" s="31">
        <f t="shared" si="159"/>
        <v>0</v>
      </c>
      <c r="G985" s="13"/>
      <c r="H985" s="4"/>
      <c r="I985" s="97">
        <f>BABSIN!G985</f>
        <v>0</v>
      </c>
      <c r="J985" s="97"/>
      <c r="K985" s="97"/>
      <c r="L985" s="97"/>
      <c r="M985" s="97"/>
      <c r="N985" s="97"/>
      <c r="O985" s="97"/>
      <c r="P985" s="97"/>
      <c r="Q985" s="97"/>
      <c r="R985" s="97"/>
      <c r="S985" s="97"/>
      <c r="T985" s="97"/>
      <c r="U985" s="97"/>
      <c r="V985" s="97"/>
      <c r="W985" s="98">
        <f>BABSIN!U985</f>
        <v>0</v>
      </c>
      <c r="X985" s="98"/>
      <c r="Y985" s="98"/>
      <c r="Z985" s="68"/>
      <c r="AA985" s="68"/>
      <c r="AB985" s="68"/>
      <c r="AC985" s="68"/>
      <c r="AD985" s="81"/>
      <c r="AE985" s="81"/>
      <c r="AF985" s="81"/>
      <c r="AG985" s="81"/>
      <c r="AH985" s="81"/>
      <c r="AI985" s="81">
        <f t="shared" si="166"/>
        <v>0</v>
      </c>
      <c r="AJ985" s="81"/>
      <c r="AK985" s="81"/>
      <c r="AL985" s="81"/>
      <c r="AM985" s="81"/>
      <c r="AN985" s="81"/>
      <c r="AO985" s="77">
        <f>IF(BABSIN!X985=0,,BABSIN!X985)</f>
        <v>0</v>
      </c>
      <c r="AP985" s="77"/>
      <c r="AQ985" s="77"/>
      <c r="AR985" s="77"/>
      <c r="AS985" s="77"/>
      <c r="AT985" s="77"/>
      <c r="AU985" s="77">
        <f t="shared" si="167"/>
        <v>0</v>
      </c>
      <c r="AV985" s="77"/>
      <c r="AW985" s="77"/>
      <c r="AX985" s="77"/>
      <c r="AY985" s="77"/>
      <c r="AZ985" s="77"/>
      <c r="BA985" s="99">
        <f t="shared" si="160"/>
        <v>0</v>
      </c>
      <c r="BB985" s="100"/>
      <c r="BC985" s="100"/>
      <c r="BD985" s="101"/>
      <c r="BE985" s="102">
        <f t="shared" si="161"/>
        <v>0</v>
      </c>
      <c r="BF985" s="103"/>
      <c r="BG985" s="104"/>
      <c r="BH985" s="6">
        <f t="shared" si="162"/>
        <v>0</v>
      </c>
      <c r="BI985" s="6">
        <f t="shared" si="163"/>
        <v>0</v>
      </c>
      <c r="BJ985" s="85">
        <f t="shared" si="165"/>
        <v>0</v>
      </c>
      <c r="BK985" s="85"/>
      <c r="BL985" s="85"/>
      <c r="BM985" s="85"/>
      <c r="BN985" s="86"/>
      <c r="BO985">
        <f t="shared" si="168"/>
        <v>0</v>
      </c>
      <c r="BQ985">
        <f t="shared" si="164"/>
        <v>0</v>
      </c>
    </row>
    <row r="986" spans="1:69" ht="15" hidden="1" customHeight="1" x14ac:dyDescent="0.2">
      <c r="A986" s="3"/>
      <c r="B986" s="73"/>
      <c r="C986" s="74"/>
      <c r="D986" s="74"/>
      <c r="E986" s="74"/>
      <c r="F986" s="31">
        <f t="shared" si="159"/>
        <v>0</v>
      </c>
      <c r="G986" s="13"/>
      <c r="H986" s="4"/>
      <c r="I986" s="97">
        <f>BABSIN!G986</f>
        <v>0</v>
      </c>
      <c r="J986" s="97"/>
      <c r="K986" s="97"/>
      <c r="L986" s="97"/>
      <c r="M986" s="97"/>
      <c r="N986" s="97"/>
      <c r="O986" s="97"/>
      <c r="P986" s="97"/>
      <c r="Q986" s="97"/>
      <c r="R986" s="97"/>
      <c r="S986" s="97"/>
      <c r="T986" s="97"/>
      <c r="U986" s="97"/>
      <c r="V986" s="97"/>
      <c r="W986" s="98">
        <f>BABSIN!U986</f>
        <v>0</v>
      </c>
      <c r="X986" s="98"/>
      <c r="Y986" s="98"/>
      <c r="Z986" s="68"/>
      <c r="AA986" s="68"/>
      <c r="AB986" s="68"/>
      <c r="AC986" s="68"/>
      <c r="AD986" s="81"/>
      <c r="AE986" s="81"/>
      <c r="AF986" s="81"/>
      <c r="AG986" s="81"/>
      <c r="AH986" s="81"/>
      <c r="AI986" s="81">
        <f t="shared" si="166"/>
        <v>0</v>
      </c>
      <c r="AJ986" s="81"/>
      <c r="AK986" s="81"/>
      <c r="AL986" s="81"/>
      <c r="AM986" s="81"/>
      <c r="AN986" s="81"/>
      <c r="AO986" s="77">
        <f>IF(BABSIN!X986=0,,BABSIN!X986)</f>
        <v>0</v>
      </c>
      <c r="AP986" s="77"/>
      <c r="AQ986" s="77"/>
      <c r="AR986" s="77"/>
      <c r="AS986" s="77"/>
      <c r="AT986" s="77"/>
      <c r="AU986" s="77">
        <f t="shared" si="167"/>
        <v>0</v>
      </c>
      <c r="AV986" s="77"/>
      <c r="AW986" s="77"/>
      <c r="AX986" s="77"/>
      <c r="AY986" s="77"/>
      <c r="AZ986" s="77"/>
      <c r="BA986" s="99">
        <f t="shared" si="160"/>
        <v>0</v>
      </c>
      <c r="BB986" s="100"/>
      <c r="BC986" s="100"/>
      <c r="BD986" s="101"/>
      <c r="BE986" s="102">
        <f t="shared" si="161"/>
        <v>0</v>
      </c>
      <c r="BF986" s="103"/>
      <c r="BG986" s="104"/>
      <c r="BH986" s="6">
        <f t="shared" si="162"/>
        <v>0</v>
      </c>
      <c r="BI986" s="6">
        <f t="shared" si="163"/>
        <v>0</v>
      </c>
      <c r="BJ986" s="85">
        <f t="shared" si="165"/>
        <v>0</v>
      </c>
      <c r="BK986" s="85"/>
      <c r="BL986" s="85"/>
      <c r="BM986" s="85"/>
      <c r="BN986" s="86"/>
      <c r="BO986">
        <f t="shared" si="168"/>
        <v>0</v>
      </c>
      <c r="BQ986">
        <f t="shared" si="164"/>
        <v>0</v>
      </c>
    </row>
    <row r="987" spans="1:69" ht="15" hidden="1" customHeight="1" x14ac:dyDescent="0.2">
      <c r="A987" s="3"/>
      <c r="B987" s="73"/>
      <c r="C987" s="74"/>
      <c r="D987" s="74"/>
      <c r="E987" s="74"/>
      <c r="F987" s="31">
        <f t="shared" si="159"/>
        <v>0</v>
      </c>
      <c r="G987" s="13"/>
      <c r="H987" s="4"/>
      <c r="I987" s="97">
        <f>BABSIN!G987</f>
        <v>0</v>
      </c>
      <c r="J987" s="97"/>
      <c r="K987" s="97"/>
      <c r="L987" s="97"/>
      <c r="M987" s="97"/>
      <c r="N987" s="97"/>
      <c r="O987" s="97"/>
      <c r="P987" s="97"/>
      <c r="Q987" s="97"/>
      <c r="R987" s="97"/>
      <c r="S987" s="97"/>
      <c r="T987" s="97"/>
      <c r="U987" s="97"/>
      <c r="V987" s="97"/>
      <c r="W987" s="98">
        <f>BABSIN!U987</f>
        <v>0</v>
      </c>
      <c r="X987" s="98"/>
      <c r="Y987" s="98"/>
      <c r="Z987" s="68"/>
      <c r="AA987" s="68"/>
      <c r="AB987" s="68"/>
      <c r="AC987" s="68"/>
      <c r="AD987" s="81"/>
      <c r="AE987" s="81"/>
      <c r="AF987" s="81"/>
      <c r="AG987" s="81"/>
      <c r="AH987" s="81"/>
      <c r="AI987" s="81">
        <f t="shared" si="166"/>
        <v>0</v>
      </c>
      <c r="AJ987" s="81"/>
      <c r="AK987" s="81"/>
      <c r="AL987" s="81"/>
      <c r="AM987" s="81"/>
      <c r="AN987" s="81"/>
      <c r="AO987" s="77">
        <f>IF(BABSIN!X987=0,,BABSIN!X987)</f>
        <v>0</v>
      </c>
      <c r="AP987" s="77"/>
      <c r="AQ987" s="77"/>
      <c r="AR987" s="77"/>
      <c r="AS987" s="77"/>
      <c r="AT987" s="77"/>
      <c r="AU987" s="77">
        <f t="shared" si="167"/>
        <v>0</v>
      </c>
      <c r="AV987" s="77"/>
      <c r="AW987" s="77"/>
      <c r="AX987" s="77"/>
      <c r="AY987" s="77"/>
      <c r="AZ987" s="77"/>
      <c r="BA987" s="99">
        <f t="shared" si="160"/>
        <v>0</v>
      </c>
      <c r="BB987" s="100"/>
      <c r="BC987" s="100"/>
      <c r="BD987" s="101"/>
      <c r="BE987" s="102">
        <f t="shared" si="161"/>
        <v>0</v>
      </c>
      <c r="BF987" s="103"/>
      <c r="BG987" s="104"/>
      <c r="BH987" s="6">
        <f t="shared" si="162"/>
        <v>0</v>
      </c>
      <c r="BI987" s="6">
        <f t="shared" si="163"/>
        <v>0</v>
      </c>
      <c r="BJ987" s="85">
        <f t="shared" si="165"/>
        <v>0</v>
      </c>
      <c r="BK987" s="85"/>
      <c r="BL987" s="85"/>
      <c r="BM987" s="85"/>
      <c r="BN987" s="86"/>
      <c r="BO987">
        <f t="shared" si="168"/>
        <v>0</v>
      </c>
      <c r="BQ987">
        <f t="shared" si="164"/>
        <v>0</v>
      </c>
    </row>
    <row r="988" spans="1:69" ht="15" hidden="1" customHeight="1" x14ac:dyDescent="0.2">
      <c r="A988" s="3"/>
      <c r="B988" s="73"/>
      <c r="C988" s="74"/>
      <c r="D988" s="74"/>
      <c r="E988" s="74"/>
      <c r="F988" s="31">
        <f t="shared" si="159"/>
        <v>0</v>
      </c>
      <c r="G988" s="13"/>
      <c r="H988" s="4"/>
      <c r="I988" s="97">
        <f>BABSIN!G988</f>
        <v>0</v>
      </c>
      <c r="J988" s="97"/>
      <c r="K988" s="97"/>
      <c r="L988" s="97"/>
      <c r="M988" s="97"/>
      <c r="N988" s="97"/>
      <c r="O988" s="97"/>
      <c r="P988" s="97"/>
      <c r="Q988" s="97"/>
      <c r="R988" s="97"/>
      <c r="S988" s="97"/>
      <c r="T988" s="97"/>
      <c r="U988" s="97"/>
      <c r="V988" s="97"/>
      <c r="W988" s="98">
        <f>BABSIN!U988</f>
        <v>0</v>
      </c>
      <c r="X988" s="98"/>
      <c r="Y988" s="98"/>
      <c r="Z988" s="68"/>
      <c r="AA988" s="68"/>
      <c r="AB988" s="68"/>
      <c r="AC988" s="68"/>
      <c r="AD988" s="81"/>
      <c r="AE988" s="81"/>
      <c r="AF988" s="81"/>
      <c r="AG988" s="81"/>
      <c r="AH988" s="81"/>
      <c r="AI988" s="81">
        <f t="shared" si="166"/>
        <v>0</v>
      </c>
      <c r="AJ988" s="81"/>
      <c r="AK988" s="81"/>
      <c r="AL988" s="81"/>
      <c r="AM988" s="81"/>
      <c r="AN988" s="81"/>
      <c r="AO988" s="77">
        <f>IF(BABSIN!X988=0,,BABSIN!X988)</f>
        <v>0</v>
      </c>
      <c r="AP988" s="77"/>
      <c r="AQ988" s="77"/>
      <c r="AR988" s="77"/>
      <c r="AS988" s="77"/>
      <c r="AT988" s="77"/>
      <c r="AU988" s="77">
        <f t="shared" si="167"/>
        <v>0</v>
      </c>
      <c r="AV988" s="77"/>
      <c r="AW988" s="77"/>
      <c r="AX988" s="77"/>
      <c r="AY988" s="77"/>
      <c r="AZ988" s="77"/>
      <c r="BA988" s="99">
        <f t="shared" si="160"/>
        <v>0</v>
      </c>
      <c r="BB988" s="100"/>
      <c r="BC988" s="100"/>
      <c r="BD988" s="101"/>
      <c r="BE988" s="102">
        <f t="shared" si="161"/>
        <v>0</v>
      </c>
      <c r="BF988" s="103"/>
      <c r="BG988" s="104"/>
      <c r="BH988" s="6">
        <f t="shared" si="162"/>
        <v>0</v>
      </c>
      <c r="BI988" s="6">
        <f t="shared" si="163"/>
        <v>0</v>
      </c>
      <c r="BJ988" s="85">
        <f t="shared" si="165"/>
        <v>0</v>
      </c>
      <c r="BK988" s="85"/>
      <c r="BL988" s="85"/>
      <c r="BM988" s="85"/>
      <c r="BN988" s="86"/>
      <c r="BO988">
        <f t="shared" si="168"/>
        <v>0</v>
      </c>
      <c r="BQ988">
        <f t="shared" si="164"/>
        <v>0</v>
      </c>
    </row>
    <row r="989" spans="1:69" ht="15" hidden="1" customHeight="1" x14ac:dyDescent="0.2">
      <c r="A989" s="3"/>
      <c r="B989" s="73"/>
      <c r="C989" s="74"/>
      <c r="D989" s="74"/>
      <c r="E989" s="74"/>
      <c r="F989" s="31">
        <f t="shared" si="159"/>
        <v>0</v>
      </c>
      <c r="G989" s="13"/>
      <c r="H989" s="4"/>
      <c r="I989" s="97">
        <f>BABSIN!G989</f>
        <v>0</v>
      </c>
      <c r="J989" s="97"/>
      <c r="K989" s="97"/>
      <c r="L989" s="97"/>
      <c r="M989" s="97"/>
      <c r="N989" s="97"/>
      <c r="O989" s="97"/>
      <c r="P989" s="97"/>
      <c r="Q989" s="97"/>
      <c r="R989" s="97"/>
      <c r="S989" s="97"/>
      <c r="T989" s="97"/>
      <c r="U989" s="97"/>
      <c r="V989" s="97"/>
      <c r="W989" s="98">
        <f>BABSIN!U989</f>
        <v>0</v>
      </c>
      <c r="X989" s="98"/>
      <c r="Y989" s="98"/>
      <c r="Z989" s="68"/>
      <c r="AA989" s="68"/>
      <c r="AB989" s="68"/>
      <c r="AC989" s="68"/>
      <c r="AD989" s="81"/>
      <c r="AE989" s="81"/>
      <c r="AF989" s="81"/>
      <c r="AG989" s="81"/>
      <c r="AH989" s="81"/>
      <c r="AI989" s="81">
        <f t="shared" si="166"/>
        <v>0</v>
      </c>
      <c r="AJ989" s="81"/>
      <c r="AK989" s="81"/>
      <c r="AL989" s="81"/>
      <c r="AM989" s="81"/>
      <c r="AN989" s="81"/>
      <c r="AO989" s="77">
        <f>IF(BABSIN!X989=0,,BABSIN!X989)</f>
        <v>0</v>
      </c>
      <c r="AP989" s="77"/>
      <c r="AQ989" s="77"/>
      <c r="AR989" s="77"/>
      <c r="AS989" s="77"/>
      <c r="AT989" s="77"/>
      <c r="AU989" s="77">
        <f t="shared" si="167"/>
        <v>0</v>
      </c>
      <c r="AV989" s="77"/>
      <c r="AW989" s="77"/>
      <c r="AX989" s="77"/>
      <c r="AY989" s="77"/>
      <c r="AZ989" s="77"/>
      <c r="BA989" s="99">
        <f t="shared" si="160"/>
        <v>0</v>
      </c>
      <c r="BB989" s="100"/>
      <c r="BC989" s="100"/>
      <c r="BD989" s="101"/>
      <c r="BE989" s="102">
        <f t="shared" si="161"/>
        <v>0</v>
      </c>
      <c r="BF989" s="103"/>
      <c r="BG989" s="104"/>
      <c r="BH989" s="6">
        <f t="shared" si="162"/>
        <v>0</v>
      </c>
      <c r="BI989" s="6">
        <f t="shared" si="163"/>
        <v>0</v>
      </c>
      <c r="BJ989" s="85">
        <f t="shared" si="165"/>
        <v>0</v>
      </c>
      <c r="BK989" s="85"/>
      <c r="BL989" s="85"/>
      <c r="BM989" s="85"/>
      <c r="BN989" s="86"/>
      <c r="BO989">
        <f t="shared" si="168"/>
        <v>0</v>
      </c>
      <c r="BQ989">
        <f t="shared" si="164"/>
        <v>0</v>
      </c>
    </row>
    <row r="990" spans="1:69" ht="15" hidden="1" customHeight="1" x14ac:dyDescent="0.2">
      <c r="A990" s="3"/>
      <c r="B990" s="73"/>
      <c r="C990" s="74"/>
      <c r="D990" s="74"/>
      <c r="E990" s="74"/>
      <c r="F990" s="31">
        <f t="shared" si="159"/>
        <v>0</v>
      </c>
      <c r="G990" s="13"/>
      <c r="H990" s="4"/>
      <c r="I990" s="97">
        <f>BABSIN!G990</f>
        <v>0</v>
      </c>
      <c r="J990" s="97"/>
      <c r="K990" s="97"/>
      <c r="L990" s="97"/>
      <c r="M990" s="97"/>
      <c r="N990" s="97"/>
      <c r="O990" s="97"/>
      <c r="P990" s="97"/>
      <c r="Q990" s="97"/>
      <c r="R990" s="97"/>
      <c r="S990" s="97"/>
      <c r="T990" s="97"/>
      <c r="U990" s="97"/>
      <c r="V990" s="97"/>
      <c r="W990" s="98">
        <f>BABSIN!U990</f>
        <v>0</v>
      </c>
      <c r="X990" s="98"/>
      <c r="Y990" s="98"/>
      <c r="Z990" s="68"/>
      <c r="AA990" s="68"/>
      <c r="AB990" s="68"/>
      <c r="AC990" s="68"/>
      <c r="AD990" s="81"/>
      <c r="AE990" s="81"/>
      <c r="AF990" s="81"/>
      <c r="AG990" s="81"/>
      <c r="AH990" s="81"/>
      <c r="AI990" s="81">
        <f t="shared" si="166"/>
        <v>0</v>
      </c>
      <c r="AJ990" s="81"/>
      <c r="AK990" s="81"/>
      <c r="AL990" s="81"/>
      <c r="AM990" s="81"/>
      <c r="AN990" s="81"/>
      <c r="AO990" s="77">
        <f>IF(BABSIN!X990=0,,BABSIN!X990)</f>
        <v>0</v>
      </c>
      <c r="AP990" s="77"/>
      <c r="AQ990" s="77"/>
      <c r="AR990" s="77"/>
      <c r="AS990" s="77"/>
      <c r="AT990" s="77"/>
      <c r="AU990" s="77">
        <f t="shared" si="167"/>
        <v>0</v>
      </c>
      <c r="AV990" s="77"/>
      <c r="AW990" s="77"/>
      <c r="AX990" s="77"/>
      <c r="AY990" s="77"/>
      <c r="AZ990" s="77"/>
      <c r="BA990" s="99">
        <f t="shared" si="160"/>
        <v>0</v>
      </c>
      <c r="BB990" s="100"/>
      <c r="BC990" s="100"/>
      <c r="BD990" s="101"/>
      <c r="BE990" s="102">
        <f t="shared" si="161"/>
        <v>0</v>
      </c>
      <c r="BF990" s="103"/>
      <c r="BG990" s="104"/>
      <c r="BH990" s="6">
        <f t="shared" si="162"/>
        <v>0</v>
      </c>
      <c r="BI990" s="6">
        <f t="shared" si="163"/>
        <v>0</v>
      </c>
      <c r="BJ990" s="85">
        <f t="shared" si="165"/>
        <v>0</v>
      </c>
      <c r="BK990" s="85"/>
      <c r="BL990" s="85"/>
      <c r="BM990" s="85"/>
      <c r="BN990" s="86"/>
      <c r="BO990">
        <f t="shared" si="168"/>
        <v>0</v>
      </c>
      <c r="BQ990">
        <f t="shared" si="164"/>
        <v>0</v>
      </c>
    </row>
    <row r="991" spans="1:69" ht="15" hidden="1" customHeight="1" x14ac:dyDescent="0.2">
      <c r="A991" s="3"/>
      <c r="B991" s="73"/>
      <c r="C991" s="74"/>
      <c r="D991" s="74"/>
      <c r="E991" s="74"/>
      <c r="F991" s="31">
        <f t="shared" si="159"/>
        <v>0</v>
      </c>
      <c r="G991" s="13"/>
      <c r="H991" s="4"/>
      <c r="I991" s="97">
        <f>BABSIN!G991</f>
        <v>0</v>
      </c>
      <c r="J991" s="97"/>
      <c r="K991" s="97"/>
      <c r="L991" s="97"/>
      <c r="M991" s="97"/>
      <c r="N991" s="97"/>
      <c r="O991" s="97"/>
      <c r="P991" s="97"/>
      <c r="Q991" s="97"/>
      <c r="R991" s="97"/>
      <c r="S991" s="97"/>
      <c r="T991" s="97"/>
      <c r="U991" s="97"/>
      <c r="V991" s="97"/>
      <c r="W991" s="98">
        <f>BABSIN!U991</f>
        <v>0</v>
      </c>
      <c r="X991" s="98"/>
      <c r="Y991" s="98"/>
      <c r="Z991" s="68"/>
      <c r="AA991" s="68"/>
      <c r="AB991" s="68"/>
      <c r="AC991" s="68"/>
      <c r="AD991" s="81"/>
      <c r="AE991" s="81"/>
      <c r="AF991" s="81"/>
      <c r="AG991" s="81"/>
      <c r="AH991" s="81"/>
      <c r="AI991" s="81">
        <f t="shared" si="166"/>
        <v>0</v>
      </c>
      <c r="AJ991" s="81"/>
      <c r="AK991" s="81"/>
      <c r="AL991" s="81"/>
      <c r="AM991" s="81"/>
      <c r="AN991" s="81"/>
      <c r="AO991" s="77">
        <f>IF(BABSIN!X991=0,,BABSIN!X991)</f>
        <v>0</v>
      </c>
      <c r="AP991" s="77"/>
      <c r="AQ991" s="77"/>
      <c r="AR991" s="77"/>
      <c r="AS991" s="77"/>
      <c r="AT991" s="77"/>
      <c r="AU991" s="77">
        <f t="shared" si="167"/>
        <v>0</v>
      </c>
      <c r="AV991" s="77"/>
      <c r="AW991" s="77"/>
      <c r="AX991" s="77"/>
      <c r="AY991" s="77"/>
      <c r="AZ991" s="77"/>
      <c r="BA991" s="99">
        <f t="shared" si="160"/>
        <v>0</v>
      </c>
      <c r="BB991" s="100"/>
      <c r="BC991" s="100"/>
      <c r="BD991" s="101"/>
      <c r="BE991" s="102">
        <f t="shared" si="161"/>
        <v>0</v>
      </c>
      <c r="BF991" s="103"/>
      <c r="BG991" s="104"/>
      <c r="BH991" s="6">
        <f t="shared" si="162"/>
        <v>0</v>
      </c>
      <c r="BI991" s="6">
        <f t="shared" si="163"/>
        <v>0</v>
      </c>
      <c r="BJ991" s="85">
        <f t="shared" si="165"/>
        <v>0</v>
      </c>
      <c r="BK991" s="85"/>
      <c r="BL991" s="85"/>
      <c r="BM991" s="85"/>
      <c r="BN991" s="86"/>
      <c r="BO991">
        <f t="shared" si="168"/>
        <v>0</v>
      </c>
      <c r="BQ991">
        <f t="shared" si="164"/>
        <v>0</v>
      </c>
    </row>
    <row r="992" spans="1:69" ht="15" hidden="1" customHeight="1" x14ac:dyDescent="0.2">
      <c r="A992" s="3"/>
      <c r="B992" s="73"/>
      <c r="C992" s="74"/>
      <c r="D992" s="74"/>
      <c r="E992" s="74"/>
      <c r="F992" s="31">
        <f t="shared" ref="F992:F1055" si="169">IF(A992="T",B992,IF(A992="S",F991,))</f>
        <v>0</v>
      </c>
      <c r="G992" s="13"/>
      <c r="H992" s="4"/>
      <c r="I992" s="97">
        <f>BABSIN!G992</f>
        <v>0</v>
      </c>
      <c r="J992" s="97"/>
      <c r="K992" s="97"/>
      <c r="L992" s="97"/>
      <c r="M992" s="97"/>
      <c r="N992" s="97"/>
      <c r="O992" s="97"/>
      <c r="P992" s="97"/>
      <c r="Q992" s="97"/>
      <c r="R992" s="97"/>
      <c r="S992" s="97"/>
      <c r="T992" s="97"/>
      <c r="U992" s="97"/>
      <c r="V992" s="97"/>
      <c r="W992" s="98">
        <f>BABSIN!U992</f>
        <v>0</v>
      </c>
      <c r="X992" s="98"/>
      <c r="Y992" s="98"/>
      <c r="Z992" s="68"/>
      <c r="AA992" s="68"/>
      <c r="AB992" s="68"/>
      <c r="AC992" s="68"/>
      <c r="AD992" s="81"/>
      <c r="AE992" s="81"/>
      <c r="AF992" s="81"/>
      <c r="AG992" s="81"/>
      <c r="AH992" s="81"/>
      <c r="AI992" s="81">
        <f t="shared" si="166"/>
        <v>0</v>
      </c>
      <c r="AJ992" s="81"/>
      <c r="AK992" s="81"/>
      <c r="AL992" s="81"/>
      <c r="AM992" s="81"/>
      <c r="AN992" s="81"/>
      <c r="AO992" s="77">
        <f>IF(BABSIN!X992=0,,BABSIN!X992)</f>
        <v>0</v>
      </c>
      <c r="AP992" s="77"/>
      <c r="AQ992" s="77"/>
      <c r="AR992" s="77"/>
      <c r="AS992" s="77"/>
      <c r="AT992" s="77"/>
      <c r="AU992" s="77">
        <f t="shared" si="167"/>
        <v>0</v>
      </c>
      <c r="AV992" s="77"/>
      <c r="AW992" s="77"/>
      <c r="AX992" s="77"/>
      <c r="AY992" s="77"/>
      <c r="AZ992" s="77"/>
      <c r="BA992" s="99">
        <f t="shared" si="160"/>
        <v>0</v>
      </c>
      <c r="BB992" s="100"/>
      <c r="BC992" s="100"/>
      <c r="BD992" s="101"/>
      <c r="BE992" s="102">
        <f t="shared" si="161"/>
        <v>0</v>
      </c>
      <c r="BF992" s="103"/>
      <c r="BG992" s="104"/>
      <c r="BH992" s="6">
        <f t="shared" si="162"/>
        <v>0</v>
      </c>
      <c r="BI992" s="6">
        <f t="shared" si="163"/>
        <v>0</v>
      </c>
      <c r="BJ992" s="85">
        <f t="shared" si="165"/>
        <v>0</v>
      </c>
      <c r="BK992" s="85"/>
      <c r="BL992" s="85"/>
      <c r="BM992" s="85"/>
      <c r="BN992" s="86"/>
      <c r="BO992">
        <f t="shared" si="168"/>
        <v>0</v>
      </c>
      <c r="BQ992">
        <f t="shared" si="164"/>
        <v>0</v>
      </c>
    </row>
    <row r="993" spans="1:69" ht="15" hidden="1" customHeight="1" x14ac:dyDescent="0.2">
      <c r="A993" s="3"/>
      <c r="B993" s="73"/>
      <c r="C993" s="74"/>
      <c r="D993" s="74"/>
      <c r="E993" s="74"/>
      <c r="F993" s="31">
        <f t="shared" si="169"/>
        <v>0</v>
      </c>
      <c r="G993" s="13"/>
      <c r="H993" s="4"/>
      <c r="I993" s="97">
        <f>BABSIN!G993</f>
        <v>0</v>
      </c>
      <c r="J993" s="97"/>
      <c r="K993" s="97"/>
      <c r="L993" s="97"/>
      <c r="M993" s="97"/>
      <c r="N993" s="97"/>
      <c r="O993" s="97"/>
      <c r="P993" s="97"/>
      <c r="Q993" s="97"/>
      <c r="R993" s="97"/>
      <c r="S993" s="97"/>
      <c r="T993" s="97"/>
      <c r="U993" s="97"/>
      <c r="V993" s="97"/>
      <c r="W993" s="98">
        <f>BABSIN!U993</f>
        <v>0</v>
      </c>
      <c r="X993" s="98"/>
      <c r="Y993" s="98"/>
      <c r="Z993" s="68"/>
      <c r="AA993" s="68"/>
      <c r="AB993" s="68"/>
      <c r="AC993" s="68"/>
      <c r="AD993" s="81"/>
      <c r="AE993" s="81"/>
      <c r="AF993" s="81"/>
      <c r="AG993" s="81"/>
      <c r="AH993" s="81"/>
      <c r="AI993" s="81">
        <f t="shared" si="166"/>
        <v>0</v>
      </c>
      <c r="AJ993" s="81"/>
      <c r="AK993" s="81"/>
      <c r="AL993" s="81"/>
      <c r="AM993" s="81"/>
      <c r="AN993" s="81"/>
      <c r="AO993" s="77">
        <f>IF(BABSIN!X993=0,,BABSIN!X993)</f>
        <v>0</v>
      </c>
      <c r="AP993" s="77"/>
      <c r="AQ993" s="77"/>
      <c r="AR993" s="77"/>
      <c r="AS993" s="77"/>
      <c r="AT993" s="77"/>
      <c r="AU993" s="77">
        <f t="shared" si="167"/>
        <v>0</v>
      </c>
      <c r="AV993" s="77"/>
      <c r="AW993" s="77"/>
      <c r="AX993" s="77"/>
      <c r="AY993" s="77"/>
      <c r="AZ993" s="77"/>
      <c r="BA993" s="99">
        <f t="shared" si="160"/>
        <v>0</v>
      </c>
      <c r="BB993" s="100"/>
      <c r="BC993" s="100"/>
      <c r="BD993" s="101"/>
      <c r="BE993" s="102">
        <f t="shared" si="161"/>
        <v>0</v>
      </c>
      <c r="BF993" s="103"/>
      <c r="BG993" s="104"/>
      <c r="BH993" s="6">
        <f t="shared" si="162"/>
        <v>0</v>
      </c>
      <c r="BI993" s="6">
        <f t="shared" si="163"/>
        <v>0</v>
      </c>
      <c r="BJ993" s="85">
        <f t="shared" si="165"/>
        <v>0</v>
      </c>
      <c r="BK993" s="85"/>
      <c r="BL993" s="85"/>
      <c r="BM993" s="85"/>
      <c r="BN993" s="86"/>
      <c r="BO993">
        <f t="shared" si="168"/>
        <v>0</v>
      </c>
      <c r="BQ993">
        <f t="shared" si="164"/>
        <v>0</v>
      </c>
    </row>
    <row r="994" spans="1:69" ht="15" hidden="1" customHeight="1" x14ac:dyDescent="0.2">
      <c r="A994" s="3"/>
      <c r="B994" s="73"/>
      <c r="C994" s="74"/>
      <c r="D994" s="74"/>
      <c r="E994" s="74"/>
      <c r="F994" s="31">
        <f t="shared" si="169"/>
        <v>0</v>
      </c>
      <c r="G994" s="13"/>
      <c r="H994" s="4"/>
      <c r="I994" s="97">
        <f>BABSIN!G994</f>
        <v>0</v>
      </c>
      <c r="J994" s="97"/>
      <c r="K994" s="97"/>
      <c r="L994" s="97"/>
      <c r="M994" s="97"/>
      <c r="N994" s="97"/>
      <c r="O994" s="97"/>
      <c r="P994" s="97"/>
      <c r="Q994" s="97"/>
      <c r="R994" s="97"/>
      <c r="S994" s="97"/>
      <c r="T994" s="97"/>
      <c r="U994" s="97"/>
      <c r="V994" s="97"/>
      <c r="W994" s="98">
        <f>BABSIN!U994</f>
        <v>0</v>
      </c>
      <c r="X994" s="98"/>
      <c r="Y994" s="98"/>
      <c r="Z994" s="68"/>
      <c r="AA994" s="68"/>
      <c r="AB994" s="68"/>
      <c r="AC994" s="68"/>
      <c r="AD994" s="81"/>
      <c r="AE994" s="81"/>
      <c r="AF994" s="81"/>
      <c r="AG994" s="81"/>
      <c r="AH994" s="81"/>
      <c r="AI994" s="81">
        <f t="shared" si="166"/>
        <v>0</v>
      </c>
      <c r="AJ994" s="81"/>
      <c r="AK994" s="81"/>
      <c r="AL994" s="81"/>
      <c r="AM994" s="81"/>
      <c r="AN994" s="81"/>
      <c r="AO994" s="77">
        <f>IF(BABSIN!X994=0,,BABSIN!X994)</f>
        <v>0</v>
      </c>
      <c r="AP994" s="77"/>
      <c r="AQ994" s="77"/>
      <c r="AR994" s="77"/>
      <c r="AS994" s="77"/>
      <c r="AT994" s="77"/>
      <c r="AU994" s="77">
        <f t="shared" si="167"/>
        <v>0</v>
      </c>
      <c r="AV994" s="77"/>
      <c r="AW994" s="77"/>
      <c r="AX994" s="77"/>
      <c r="AY994" s="77"/>
      <c r="AZ994" s="77"/>
      <c r="BA994" s="99">
        <f t="shared" si="160"/>
        <v>0</v>
      </c>
      <c r="BB994" s="100"/>
      <c r="BC994" s="100"/>
      <c r="BD994" s="101"/>
      <c r="BE994" s="102">
        <f t="shared" si="161"/>
        <v>0</v>
      </c>
      <c r="BF994" s="103"/>
      <c r="BG994" s="104"/>
      <c r="BH994" s="6">
        <f t="shared" si="162"/>
        <v>0</v>
      </c>
      <c r="BI994" s="6">
        <f t="shared" si="163"/>
        <v>0</v>
      </c>
      <c r="BJ994" s="85">
        <f t="shared" si="165"/>
        <v>0</v>
      </c>
      <c r="BK994" s="85"/>
      <c r="BL994" s="85"/>
      <c r="BM994" s="85"/>
      <c r="BN994" s="86"/>
      <c r="BO994">
        <f t="shared" si="168"/>
        <v>0</v>
      </c>
      <c r="BQ994">
        <f t="shared" si="164"/>
        <v>0</v>
      </c>
    </row>
    <row r="995" spans="1:69" ht="15" hidden="1" customHeight="1" x14ac:dyDescent="0.2">
      <c r="A995" s="3"/>
      <c r="B995" s="73"/>
      <c r="C995" s="74"/>
      <c r="D995" s="74"/>
      <c r="E995" s="74"/>
      <c r="F995" s="31">
        <f t="shared" si="169"/>
        <v>0</v>
      </c>
      <c r="G995" s="13"/>
      <c r="H995" s="4"/>
      <c r="I995" s="97">
        <f>BABSIN!G995</f>
        <v>0</v>
      </c>
      <c r="J995" s="97"/>
      <c r="K995" s="97"/>
      <c r="L995" s="97"/>
      <c r="M995" s="97"/>
      <c r="N995" s="97"/>
      <c r="O995" s="97"/>
      <c r="P995" s="97"/>
      <c r="Q995" s="97"/>
      <c r="R995" s="97"/>
      <c r="S995" s="97"/>
      <c r="T995" s="97"/>
      <c r="U995" s="97"/>
      <c r="V995" s="97"/>
      <c r="W995" s="98">
        <f>BABSIN!U995</f>
        <v>0</v>
      </c>
      <c r="X995" s="98"/>
      <c r="Y995" s="98"/>
      <c r="Z995" s="68"/>
      <c r="AA995" s="68"/>
      <c r="AB995" s="68"/>
      <c r="AC995" s="68"/>
      <c r="AD995" s="81"/>
      <c r="AE995" s="81"/>
      <c r="AF995" s="81"/>
      <c r="AG995" s="81"/>
      <c r="AH995" s="81"/>
      <c r="AI995" s="81">
        <f t="shared" si="166"/>
        <v>0</v>
      </c>
      <c r="AJ995" s="81"/>
      <c r="AK995" s="81"/>
      <c r="AL995" s="81"/>
      <c r="AM995" s="81"/>
      <c r="AN995" s="81"/>
      <c r="AO995" s="77">
        <f>IF(BABSIN!X995=0,,BABSIN!X995)</f>
        <v>0</v>
      </c>
      <c r="AP995" s="77"/>
      <c r="AQ995" s="77"/>
      <c r="AR995" s="77"/>
      <c r="AS995" s="77"/>
      <c r="AT995" s="77"/>
      <c r="AU995" s="77">
        <f t="shared" si="167"/>
        <v>0</v>
      </c>
      <c r="AV995" s="77"/>
      <c r="AW995" s="77"/>
      <c r="AX995" s="77"/>
      <c r="AY995" s="77"/>
      <c r="AZ995" s="77"/>
      <c r="BA995" s="99">
        <f t="shared" si="160"/>
        <v>0</v>
      </c>
      <c r="BB995" s="100"/>
      <c r="BC995" s="100"/>
      <c r="BD995" s="101"/>
      <c r="BE995" s="102">
        <f t="shared" si="161"/>
        <v>0</v>
      </c>
      <c r="BF995" s="103"/>
      <c r="BG995" s="104"/>
      <c r="BH995" s="6">
        <f t="shared" si="162"/>
        <v>0</v>
      </c>
      <c r="BI995" s="6">
        <f t="shared" si="163"/>
        <v>0</v>
      </c>
      <c r="BJ995" s="85">
        <f t="shared" si="165"/>
        <v>0</v>
      </c>
      <c r="BK995" s="85"/>
      <c r="BL995" s="85"/>
      <c r="BM995" s="85"/>
      <c r="BN995" s="86"/>
      <c r="BO995">
        <f t="shared" si="168"/>
        <v>0</v>
      </c>
      <c r="BQ995">
        <f t="shared" si="164"/>
        <v>0</v>
      </c>
    </row>
    <row r="996" spans="1:69" ht="15" hidden="1" customHeight="1" x14ac:dyDescent="0.2">
      <c r="A996" s="3"/>
      <c r="B996" s="73"/>
      <c r="C996" s="74"/>
      <c r="D996" s="74"/>
      <c r="E996" s="74"/>
      <c r="F996" s="31">
        <f t="shared" si="169"/>
        <v>0</v>
      </c>
      <c r="G996" s="13"/>
      <c r="H996" s="4"/>
      <c r="I996" s="97">
        <f>BABSIN!G996</f>
        <v>0</v>
      </c>
      <c r="J996" s="97"/>
      <c r="K996" s="97"/>
      <c r="L996" s="97"/>
      <c r="M996" s="97"/>
      <c r="N996" s="97"/>
      <c r="O996" s="97"/>
      <c r="P996" s="97"/>
      <c r="Q996" s="97"/>
      <c r="R996" s="97"/>
      <c r="S996" s="97"/>
      <c r="T996" s="97"/>
      <c r="U996" s="97"/>
      <c r="V996" s="97"/>
      <c r="W996" s="98">
        <f>BABSIN!U996</f>
        <v>0</v>
      </c>
      <c r="X996" s="98"/>
      <c r="Y996" s="98"/>
      <c r="Z996" s="68"/>
      <c r="AA996" s="68"/>
      <c r="AB996" s="68"/>
      <c r="AC996" s="68"/>
      <c r="AD996" s="81"/>
      <c r="AE996" s="81"/>
      <c r="AF996" s="81"/>
      <c r="AG996" s="81"/>
      <c r="AH996" s="81"/>
      <c r="AI996" s="81">
        <f t="shared" si="166"/>
        <v>0</v>
      </c>
      <c r="AJ996" s="81"/>
      <c r="AK996" s="81"/>
      <c r="AL996" s="81"/>
      <c r="AM996" s="81"/>
      <c r="AN996" s="81"/>
      <c r="AO996" s="77">
        <f>IF(BABSIN!X996=0,,BABSIN!X996)</f>
        <v>0</v>
      </c>
      <c r="AP996" s="77"/>
      <c r="AQ996" s="77"/>
      <c r="AR996" s="77"/>
      <c r="AS996" s="77"/>
      <c r="AT996" s="77"/>
      <c r="AU996" s="77">
        <f t="shared" si="167"/>
        <v>0</v>
      </c>
      <c r="AV996" s="77"/>
      <c r="AW996" s="77"/>
      <c r="AX996" s="77"/>
      <c r="AY996" s="77"/>
      <c r="AZ996" s="77"/>
      <c r="BA996" s="99">
        <f t="shared" si="160"/>
        <v>0</v>
      </c>
      <c r="BB996" s="100"/>
      <c r="BC996" s="100"/>
      <c r="BD996" s="101"/>
      <c r="BE996" s="102">
        <f t="shared" si="161"/>
        <v>0</v>
      </c>
      <c r="BF996" s="103"/>
      <c r="BG996" s="104"/>
      <c r="BH996" s="6">
        <f t="shared" si="162"/>
        <v>0</v>
      </c>
      <c r="BI996" s="6">
        <f t="shared" si="163"/>
        <v>0</v>
      </c>
      <c r="BJ996" s="85">
        <f t="shared" si="165"/>
        <v>0</v>
      </c>
      <c r="BK996" s="85"/>
      <c r="BL996" s="85"/>
      <c r="BM996" s="85"/>
      <c r="BN996" s="86"/>
      <c r="BO996">
        <f t="shared" si="168"/>
        <v>0</v>
      </c>
      <c r="BQ996">
        <f t="shared" si="164"/>
        <v>0</v>
      </c>
    </row>
    <row r="997" spans="1:69" ht="15" hidden="1" customHeight="1" x14ac:dyDescent="0.2">
      <c r="A997" s="3"/>
      <c r="B997" s="73"/>
      <c r="C997" s="74"/>
      <c r="D997" s="74"/>
      <c r="E997" s="74"/>
      <c r="F997" s="31">
        <f t="shared" si="169"/>
        <v>0</v>
      </c>
      <c r="G997" s="13"/>
      <c r="H997" s="4"/>
      <c r="I997" s="97">
        <f>BABSIN!G997</f>
        <v>0</v>
      </c>
      <c r="J997" s="97"/>
      <c r="K997" s="97"/>
      <c r="L997" s="97"/>
      <c r="M997" s="97"/>
      <c r="N997" s="97"/>
      <c r="O997" s="97"/>
      <c r="P997" s="97"/>
      <c r="Q997" s="97"/>
      <c r="R997" s="97"/>
      <c r="S997" s="97"/>
      <c r="T997" s="97"/>
      <c r="U997" s="97"/>
      <c r="V997" s="97"/>
      <c r="W997" s="98">
        <f>BABSIN!U997</f>
        <v>0</v>
      </c>
      <c r="X997" s="98"/>
      <c r="Y997" s="98"/>
      <c r="Z997" s="68"/>
      <c r="AA997" s="68"/>
      <c r="AB997" s="68"/>
      <c r="AC997" s="68"/>
      <c r="AD997" s="81"/>
      <c r="AE997" s="81"/>
      <c r="AF997" s="81"/>
      <c r="AG997" s="81"/>
      <c r="AH997" s="81"/>
      <c r="AI997" s="81">
        <f t="shared" si="166"/>
        <v>0</v>
      </c>
      <c r="AJ997" s="81"/>
      <c r="AK997" s="81"/>
      <c r="AL997" s="81"/>
      <c r="AM997" s="81"/>
      <c r="AN997" s="81"/>
      <c r="AO997" s="77">
        <f>IF(BABSIN!X997=0,,BABSIN!X997)</f>
        <v>0</v>
      </c>
      <c r="AP997" s="77"/>
      <c r="AQ997" s="77"/>
      <c r="AR997" s="77"/>
      <c r="AS997" s="77"/>
      <c r="AT997" s="77"/>
      <c r="AU997" s="77">
        <f t="shared" si="167"/>
        <v>0</v>
      </c>
      <c r="AV997" s="77"/>
      <c r="AW997" s="77"/>
      <c r="AX997" s="77"/>
      <c r="AY997" s="77"/>
      <c r="AZ997" s="77"/>
      <c r="BA997" s="99">
        <f t="shared" si="160"/>
        <v>0</v>
      </c>
      <c r="BB997" s="100"/>
      <c r="BC997" s="100"/>
      <c r="BD997" s="101"/>
      <c r="BE997" s="102">
        <f t="shared" si="161"/>
        <v>0</v>
      </c>
      <c r="BF997" s="103"/>
      <c r="BG997" s="104"/>
      <c r="BH997" s="6">
        <f t="shared" si="162"/>
        <v>0</v>
      </c>
      <c r="BI997" s="6">
        <f t="shared" si="163"/>
        <v>0</v>
      </c>
      <c r="BJ997" s="85">
        <f t="shared" si="165"/>
        <v>0</v>
      </c>
      <c r="BK997" s="85"/>
      <c r="BL997" s="85"/>
      <c r="BM997" s="85"/>
      <c r="BN997" s="86"/>
      <c r="BO997">
        <f t="shared" si="168"/>
        <v>0</v>
      </c>
      <c r="BQ997">
        <f t="shared" si="164"/>
        <v>0</v>
      </c>
    </row>
    <row r="998" spans="1:69" ht="15" hidden="1" customHeight="1" x14ac:dyDescent="0.2">
      <c r="A998" s="3"/>
      <c r="B998" s="73"/>
      <c r="C998" s="74"/>
      <c r="D998" s="74"/>
      <c r="E998" s="74"/>
      <c r="F998" s="31">
        <f t="shared" si="169"/>
        <v>0</v>
      </c>
      <c r="G998" s="13"/>
      <c r="H998" s="4"/>
      <c r="I998" s="97">
        <f>BABSIN!G998</f>
        <v>0</v>
      </c>
      <c r="J998" s="97"/>
      <c r="K998" s="97"/>
      <c r="L998" s="97"/>
      <c r="M998" s="97"/>
      <c r="N998" s="97"/>
      <c r="O998" s="97"/>
      <c r="P998" s="97"/>
      <c r="Q998" s="97"/>
      <c r="R998" s="97"/>
      <c r="S998" s="97"/>
      <c r="T998" s="97"/>
      <c r="U998" s="97"/>
      <c r="V998" s="97"/>
      <c r="W998" s="98">
        <f>BABSIN!U998</f>
        <v>0</v>
      </c>
      <c r="X998" s="98"/>
      <c r="Y998" s="98"/>
      <c r="Z998" s="68"/>
      <c r="AA998" s="68"/>
      <c r="AB998" s="68"/>
      <c r="AC998" s="68"/>
      <c r="AD998" s="81"/>
      <c r="AE998" s="81"/>
      <c r="AF998" s="81"/>
      <c r="AG998" s="81"/>
      <c r="AH998" s="81"/>
      <c r="AI998" s="81">
        <f t="shared" si="166"/>
        <v>0</v>
      </c>
      <c r="AJ998" s="81"/>
      <c r="AK998" s="81"/>
      <c r="AL998" s="81"/>
      <c r="AM998" s="81"/>
      <c r="AN998" s="81"/>
      <c r="AO998" s="77">
        <f>IF(BABSIN!X998=0,,BABSIN!X998)</f>
        <v>0</v>
      </c>
      <c r="AP998" s="77"/>
      <c r="AQ998" s="77"/>
      <c r="AR998" s="77"/>
      <c r="AS998" s="77"/>
      <c r="AT998" s="77"/>
      <c r="AU998" s="77">
        <f t="shared" si="167"/>
        <v>0</v>
      </c>
      <c r="AV998" s="77"/>
      <c r="AW998" s="77"/>
      <c r="AX998" s="77"/>
      <c r="AY998" s="77"/>
      <c r="AZ998" s="77"/>
      <c r="BA998" s="99">
        <f t="shared" si="160"/>
        <v>0</v>
      </c>
      <c r="BB998" s="100"/>
      <c r="BC998" s="100"/>
      <c r="BD998" s="101"/>
      <c r="BE998" s="102">
        <f t="shared" si="161"/>
        <v>0</v>
      </c>
      <c r="BF998" s="103"/>
      <c r="BG998" s="104"/>
      <c r="BH998" s="6">
        <f t="shared" si="162"/>
        <v>0</v>
      </c>
      <c r="BI998" s="6">
        <f t="shared" si="163"/>
        <v>0</v>
      </c>
      <c r="BJ998" s="85">
        <f t="shared" si="165"/>
        <v>0</v>
      </c>
      <c r="BK998" s="85"/>
      <c r="BL998" s="85"/>
      <c r="BM998" s="85"/>
      <c r="BN998" s="86"/>
      <c r="BO998">
        <f t="shared" si="168"/>
        <v>0</v>
      </c>
      <c r="BQ998">
        <f t="shared" si="164"/>
        <v>0</v>
      </c>
    </row>
    <row r="999" spans="1:69" ht="15" hidden="1" customHeight="1" x14ac:dyDescent="0.2">
      <c r="A999" s="3"/>
      <c r="B999" s="73"/>
      <c r="C999" s="74"/>
      <c r="D999" s="74"/>
      <c r="E999" s="74"/>
      <c r="F999" s="31">
        <f t="shared" si="169"/>
        <v>0</v>
      </c>
      <c r="G999" s="13"/>
      <c r="H999" s="4"/>
      <c r="I999" s="97">
        <f>BABSIN!G999</f>
        <v>0</v>
      </c>
      <c r="J999" s="97"/>
      <c r="K999" s="97"/>
      <c r="L999" s="97"/>
      <c r="M999" s="97"/>
      <c r="N999" s="97"/>
      <c r="O999" s="97"/>
      <c r="P999" s="97"/>
      <c r="Q999" s="97"/>
      <c r="R999" s="97"/>
      <c r="S999" s="97"/>
      <c r="T999" s="97"/>
      <c r="U999" s="97"/>
      <c r="V999" s="97"/>
      <c r="W999" s="98">
        <f>BABSIN!U999</f>
        <v>0</v>
      </c>
      <c r="X999" s="98"/>
      <c r="Y999" s="98"/>
      <c r="Z999" s="68"/>
      <c r="AA999" s="68"/>
      <c r="AB999" s="68"/>
      <c r="AC999" s="68"/>
      <c r="AD999" s="81"/>
      <c r="AE999" s="81"/>
      <c r="AF999" s="81"/>
      <c r="AG999" s="81"/>
      <c r="AH999" s="81"/>
      <c r="AI999" s="81">
        <f t="shared" si="166"/>
        <v>0</v>
      </c>
      <c r="AJ999" s="81"/>
      <c r="AK999" s="81"/>
      <c r="AL999" s="81"/>
      <c r="AM999" s="81"/>
      <c r="AN999" s="81"/>
      <c r="AO999" s="77">
        <f>IF(BABSIN!X999=0,,BABSIN!X999)</f>
        <v>0</v>
      </c>
      <c r="AP999" s="77"/>
      <c r="AQ999" s="77"/>
      <c r="AR999" s="77"/>
      <c r="AS999" s="77"/>
      <c r="AT999" s="77"/>
      <c r="AU999" s="77">
        <f t="shared" si="167"/>
        <v>0</v>
      </c>
      <c r="AV999" s="77"/>
      <c r="AW999" s="77"/>
      <c r="AX999" s="77"/>
      <c r="AY999" s="77"/>
      <c r="AZ999" s="77"/>
      <c r="BA999" s="99">
        <f t="shared" si="160"/>
        <v>0</v>
      </c>
      <c r="BB999" s="100"/>
      <c r="BC999" s="100"/>
      <c r="BD999" s="101"/>
      <c r="BE999" s="102">
        <f t="shared" si="161"/>
        <v>0</v>
      </c>
      <c r="BF999" s="103"/>
      <c r="BG999" s="104"/>
      <c r="BH999" s="6">
        <f t="shared" si="162"/>
        <v>0</v>
      </c>
      <c r="BI999" s="6">
        <f t="shared" si="163"/>
        <v>0</v>
      </c>
      <c r="BJ999" s="85">
        <f t="shared" si="165"/>
        <v>0</v>
      </c>
      <c r="BK999" s="85"/>
      <c r="BL999" s="85"/>
      <c r="BM999" s="85"/>
      <c r="BN999" s="86"/>
      <c r="BO999">
        <f t="shared" si="168"/>
        <v>0</v>
      </c>
      <c r="BQ999">
        <f t="shared" si="164"/>
        <v>0</v>
      </c>
    </row>
    <row r="1000" spans="1:69" ht="15" hidden="1" customHeight="1" x14ac:dyDescent="0.2">
      <c r="A1000" s="3"/>
      <c r="B1000" s="73"/>
      <c r="C1000" s="74"/>
      <c r="D1000" s="74"/>
      <c r="E1000" s="74"/>
      <c r="F1000" s="31">
        <f t="shared" si="169"/>
        <v>0</v>
      </c>
      <c r="G1000" s="13"/>
      <c r="H1000" s="4"/>
      <c r="I1000" s="97">
        <f>BABSIN!G1000</f>
        <v>0</v>
      </c>
      <c r="J1000" s="97"/>
      <c r="K1000" s="97"/>
      <c r="L1000" s="97"/>
      <c r="M1000" s="97"/>
      <c r="N1000" s="97"/>
      <c r="O1000" s="97"/>
      <c r="P1000" s="97"/>
      <c r="Q1000" s="97"/>
      <c r="R1000" s="97"/>
      <c r="S1000" s="97"/>
      <c r="T1000" s="97"/>
      <c r="U1000" s="97"/>
      <c r="V1000" s="97"/>
      <c r="W1000" s="98">
        <f>BABSIN!U1000</f>
        <v>0</v>
      </c>
      <c r="X1000" s="98"/>
      <c r="Y1000" s="98"/>
      <c r="Z1000" s="68"/>
      <c r="AA1000" s="68"/>
      <c r="AB1000" s="68"/>
      <c r="AC1000" s="68"/>
      <c r="AD1000" s="81"/>
      <c r="AE1000" s="81"/>
      <c r="AF1000" s="81"/>
      <c r="AG1000" s="81"/>
      <c r="AH1000" s="81"/>
      <c r="AI1000" s="81">
        <f t="shared" si="166"/>
        <v>0</v>
      </c>
      <c r="AJ1000" s="81"/>
      <c r="AK1000" s="81"/>
      <c r="AL1000" s="81"/>
      <c r="AM1000" s="81"/>
      <c r="AN1000" s="81"/>
      <c r="AO1000" s="77">
        <f>IF(BABSIN!X1000=0,,BABSIN!X1000)</f>
        <v>0</v>
      </c>
      <c r="AP1000" s="77"/>
      <c r="AQ1000" s="77"/>
      <c r="AR1000" s="77"/>
      <c r="AS1000" s="77"/>
      <c r="AT1000" s="77"/>
      <c r="AU1000" s="77">
        <f t="shared" si="167"/>
        <v>0</v>
      </c>
      <c r="AV1000" s="77"/>
      <c r="AW1000" s="77"/>
      <c r="AX1000" s="77"/>
      <c r="AY1000" s="77"/>
      <c r="AZ1000" s="77"/>
      <c r="BA1000" s="99">
        <f t="shared" si="160"/>
        <v>0</v>
      </c>
      <c r="BB1000" s="100"/>
      <c r="BC1000" s="100"/>
      <c r="BD1000" s="101"/>
      <c r="BE1000" s="102">
        <f t="shared" si="161"/>
        <v>0</v>
      </c>
      <c r="BF1000" s="103"/>
      <c r="BG1000" s="104"/>
      <c r="BH1000" s="6">
        <f t="shared" si="162"/>
        <v>0</v>
      </c>
      <c r="BI1000" s="6">
        <f t="shared" si="163"/>
        <v>0</v>
      </c>
      <c r="BJ1000" s="85">
        <f t="shared" si="165"/>
        <v>0</v>
      </c>
      <c r="BK1000" s="85"/>
      <c r="BL1000" s="85"/>
      <c r="BM1000" s="85"/>
      <c r="BN1000" s="86"/>
      <c r="BO1000">
        <f t="shared" si="168"/>
        <v>0</v>
      </c>
      <c r="BQ1000">
        <f t="shared" si="164"/>
        <v>0</v>
      </c>
    </row>
    <row r="1001" spans="1:69" ht="15" hidden="1" customHeight="1" x14ac:dyDescent="0.2">
      <c r="A1001" s="3"/>
      <c r="B1001" s="73"/>
      <c r="C1001" s="74"/>
      <c r="D1001" s="74"/>
      <c r="E1001" s="74"/>
      <c r="F1001" s="31">
        <f t="shared" si="169"/>
        <v>0</v>
      </c>
      <c r="G1001" s="13"/>
      <c r="H1001" s="4"/>
      <c r="I1001" s="97">
        <f>BABSIN!G1001</f>
        <v>0</v>
      </c>
      <c r="J1001" s="97"/>
      <c r="K1001" s="97"/>
      <c r="L1001" s="97"/>
      <c r="M1001" s="97"/>
      <c r="N1001" s="97"/>
      <c r="O1001" s="97"/>
      <c r="P1001" s="97"/>
      <c r="Q1001" s="97"/>
      <c r="R1001" s="97"/>
      <c r="S1001" s="97"/>
      <c r="T1001" s="97"/>
      <c r="U1001" s="97"/>
      <c r="V1001" s="97"/>
      <c r="W1001" s="98">
        <f>BABSIN!U1001</f>
        <v>0</v>
      </c>
      <c r="X1001" s="98"/>
      <c r="Y1001" s="98"/>
      <c r="Z1001" s="68"/>
      <c r="AA1001" s="68"/>
      <c r="AB1001" s="68"/>
      <c r="AC1001" s="68"/>
      <c r="AD1001" s="81"/>
      <c r="AE1001" s="81"/>
      <c r="AF1001" s="81"/>
      <c r="AG1001" s="81"/>
      <c r="AH1001" s="81"/>
      <c r="AI1001" s="81">
        <f t="shared" si="166"/>
        <v>0</v>
      </c>
      <c r="AJ1001" s="81"/>
      <c r="AK1001" s="81"/>
      <c r="AL1001" s="81"/>
      <c r="AM1001" s="81"/>
      <c r="AN1001" s="81"/>
      <c r="AO1001" s="77">
        <f>IF(BABSIN!X1001=0,,BABSIN!X1001)</f>
        <v>0</v>
      </c>
      <c r="AP1001" s="77"/>
      <c r="AQ1001" s="77"/>
      <c r="AR1001" s="77"/>
      <c r="AS1001" s="77"/>
      <c r="AT1001" s="77"/>
      <c r="AU1001" s="77">
        <f t="shared" si="167"/>
        <v>0</v>
      </c>
      <c r="AV1001" s="77"/>
      <c r="AW1001" s="77"/>
      <c r="AX1001" s="77"/>
      <c r="AY1001" s="77"/>
      <c r="AZ1001" s="77"/>
      <c r="BA1001" s="99">
        <f t="shared" si="160"/>
        <v>0</v>
      </c>
      <c r="BB1001" s="100"/>
      <c r="BC1001" s="100"/>
      <c r="BD1001" s="101"/>
      <c r="BE1001" s="102">
        <f t="shared" si="161"/>
        <v>0</v>
      </c>
      <c r="BF1001" s="103"/>
      <c r="BG1001" s="104"/>
      <c r="BH1001" s="6">
        <f t="shared" si="162"/>
        <v>0</v>
      </c>
      <c r="BI1001" s="6">
        <f t="shared" si="163"/>
        <v>0</v>
      </c>
      <c r="BJ1001" s="85">
        <f t="shared" si="165"/>
        <v>0</v>
      </c>
      <c r="BK1001" s="85"/>
      <c r="BL1001" s="85"/>
      <c r="BM1001" s="85"/>
      <c r="BN1001" s="86"/>
      <c r="BO1001">
        <f t="shared" si="168"/>
        <v>0</v>
      </c>
      <c r="BQ1001">
        <f t="shared" si="164"/>
        <v>0</v>
      </c>
    </row>
    <row r="1002" spans="1:69" ht="15" hidden="1" customHeight="1" x14ac:dyDescent="0.2">
      <c r="A1002" s="3"/>
      <c r="B1002" s="73"/>
      <c r="C1002" s="74"/>
      <c r="D1002" s="74"/>
      <c r="E1002" s="74"/>
      <c r="F1002" s="31">
        <f t="shared" si="169"/>
        <v>0</v>
      </c>
      <c r="G1002" s="13"/>
      <c r="H1002" s="4"/>
      <c r="I1002" s="97">
        <f>BABSIN!G1002</f>
        <v>0</v>
      </c>
      <c r="J1002" s="97"/>
      <c r="K1002" s="97"/>
      <c r="L1002" s="97"/>
      <c r="M1002" s="97"/>
      <c r="N1002" s="97"/>
      <c r="O1002" s="97"/>
      <c r="P1002" s="97"/>
      <c r="Q1002" s="97"/>
      <c r="R1002" s="97"/>
      <c r="S1002" s="97"/>
      <c r="T1002" s="97"/>
      <c r="U1002" s="97"/>
      <c r="V1002" s="97"/>
      <c r="W1002" s="98">
        <f>BABSIN!U1002</f>
        <v>0</v>
      </c>
      <c r="X1002" s="98"/>
      <c r="Y1002" s="98"/>
      <c r="Z1002" s="68"/>
      <c r="AA1002" s="68"/>
      <c r="AB1002" s="68"/>
      <c r="AC1002" s="68"/>
      <c r="AD1002" s="81"/>
      <c r="AE1002" s="81"/>
      <c r="AF1002" s="81"/>
      <c r="AG1002" s="81"/>
      <c r="AH1002" s="81"/>
      <c r="AI1002" s="81">
        <f t="shared" si="166"/>
        <v>0</v>
      </c>
      <c r="AJ1002" s="81"/>
      <c r="AK1002" s="81"/>
      <c r="AL1002" s="81"/>
      <c r="AM1002" s="81"/>
      <c r="AN1002" s="81"/>
      <c r="AO1002" s="77">
        <f>IF(BABSIN!X1002=0,,BABSIN!X1002)</f>
        <v>0</v>
      </c>
      <c r="AP1002" s="77"/>
      <c r="AQ1002" s="77"/>
      <c r="AR1002" s="77"/>
      <c r="AS1002" s="77"/>
      <c r="AT1002" s="77"/>
      <c r="AU1002" s="77">
        <f t="shared" si="167"/>
        <v>0</v>
      </c>
      <c r="AV1002" s="77"/>
      <c r="AW1002" s="77"/>
      <c r="AX1002" s="77"/>
      <c r="AY1002" s="77"/>
      <c r="AZ1002" s="77"/>
      <c r="BA1002" s="99">
        <f t="shared" si="160"/>
        <v>0</v>
      </c>
      <c r="BB1002" s="100"/>
      <c r="BC1002" s="100"/>
      <c r="BD1002" s="101"/>
      <c r="BE1002" s="102">
        <f t="shared" si="161"/>
        <v>0</v>
      </c>
      <c r="BF1002" s="103"/>
      <c r="BG1002" s="104"/>
      <c r="BH1002" s="6">
        <f t="shared" si="162"/>
        <v>0</v>
      </c>
      <c r="BI1002" s="6">
        <f t="shared" si="163"/>
        <v>0</v>
      </c>
      <c r="BJ1002" s="85">
        <f t="shared" si="165"/>
        <v>0</v>
      </c>
      <c r="BK1002" s="85"/>
      <c r="BL1002" s="85"/>
      <c r="BM1002" s="85"/>
      <c r="BN1002" s="86"/>
      <c r="BO1002">
        <f t="shared" si="168"/>
        <v>0</v>
      </c>
      <c r="BQ1002">
        <f t="shared" si="164"/>
        <v>0</v>
      </c>
    </row>
    <row r="1003" spans="1:69" ht="15" hidden="1" customHeight="1" x14ac:dyDescent="0.2">
      <c r="A1003" s="3"/>
      <c r="B1003" s="73"/>
      <c r="C1003" s="74"/>
      <c r="D1003" s="74"/>
      <c r="E1003" s="74"/>
      <c r="F1003" s="31">
        <f t="shared" si="169"/>
        <v>0</v>
      </c>
      <c r="G1003" s="13"/>
      <c r="H1003" s="4"/>
      <c r="I1003" s="97">
        <f>BABSIN!G1003</f>
        <v>0</v>
      </c>
      <c r="J1003" s="97"/>
      <c r="K1003" s="97"/>
      <c r="L1003" s="97"/>
      <c r="M1003" s="97"/>
      <c r="N1003" s="97"/>
      <c r="O1003" s="97"/>
      <c r="P1003" s="97"/>
      <c r="Q1003" s="97"/>
      <c r="R1003" s="97"/>
      <c r="S1003" s="97"/>
      <c r="T1003" s="97"/>
      <c r="U1003" s="97"/>
      <c r="V1003" s="97"/>
      <c r="W1003" s="98">
        <f>BABSIN!U1003</f>
        <v>0</v>
      </c>
      <c r="X1003" s="98"/>
      <c r="Y1003" s="98"/>
      <c r="Z1003" s="68"/>
      <c r="AA1003" s="68"/>
      <c r="AB1003" s="68"/>
      <c r="AC1003" s="68"/>
      <c r="AD1003" s="81"/>
      <c r="AE1003" s="81"/>
      <c r="AF1003" s="81"/>
      <c r="AG1003" s="81"/>
      <c r="AH1003" s="81"/>
      <c r="AI1003" s="81">
        <f t="shared" si="166"/>
        <v>0</v>
      </c>
      <c r="AJ1003" s="81"/>
      <c r="AK1003" s="81"/>
      <c r="AL1003" s="81"/>
      <c r="AM1003" s="81"/>
      <c r="AN1003" s="81"/>
      <c r="AO1003" s="77">
        <f>IF(BABSIN!X1003=0,,BABSIN!X1003)</f>
        <v>0</v>
      </c>
      <c r="AP1003" s="77"/>
      <c r="AQ1003" s="77"/>
      <c r="AR1003" s="77"/>
      <c r="AS1003" s="77"/>
      <c r="AT1003" s="77"/>
      <c r="AU1003" s="77">
        <f t="shared" si="167"/>
        <v>0</v>
      </c>
      <c r="AV1003" s="77"/>
      <c r="AW1003" s="77"/>
      <c r="AX1003" s="77"/>
      <c r="AY1003" s="77"/>
      <c r="AZ1003" s="77"/>
      <c r="BA1003" s="99">
        <f t="shared" si="160"/>
        <v>0</v>
      </c>
      <c r="BB1003" s="100"/>
      <c r="BC1003" s="100"/>
      <c r="BD1003" s="101"/>
      <c r="BE1003" s="102">
        <f t="shared" si="161"/>
        <v>0</v>
      </c>
      <c r="BF1003" s="103"/>
      <c r="BG1003" s="104"/>
      <c r="BH1003" s="6">
        <f t="shared" si="162"/>
        <v>0</v>
      </c>
      <c r="BI1003" s="6">
        <f t="shared" si="163"/>
        <v>0</v>
      </c>
      <c r="BJ1003" s="85">
        <f t="shared" si="165"/>
        <v>0</v>
      </c>
      <c r="BK1003" s="85"/>
      <c r="BL1003" s="85"/>
      <c r="BM1003" s="85"/>
      <c r="BN1003" s="86"/>
      <c r="BO1003">
        <f t="shared" si="168"/>
        <v>0</v>
      </c>
      <c r="BQ1003">
        <f t="shared" si="164"/>
        <v>0</v>
      </c>
    </row>
    <row r="1004" spans="1:69" ht="15" hidden="1" customHeight="1" x14ac:dyDescent="0.2">
      <c r="A1004" s="3"/>
      <c r="B1004" s="73"/>
      <c r="C1004" s="74"/>
      <c r="D1004" s="74"/>
      <c r="E1004" s="74"/>
      <c r="F1004" s="31">
        <f t="shared" si="169"/>
        <v>0</v>
      </c>
      <c r="G1004" s="13"/>
      <c r="H1004" s="4"/>
      <c r="I1004" s="97">
        <f>BABSIN!G1004</f>
        <v>0</v>
      </c>
      <c r="J1004" s="97"/>
      <c r="K1004" s="97"/>
      <c r="L1004" s="97"/>
      <c r="M1004" s="97"/>
      <c r="N1004" s="97"/>
      <c r="O1004" s="97"/>
      <c r="P1004" s="97"/>
      <c r="Q1004" s="97"/>
      <c r="R1004" s="97"/>
      <c r="S1004" s="97"/>
      <c r="T1004" s="97"/>
      <c r="U1004" s="97"/>
      <c r="V1004" s="97"/>
      <c r="W1004" s="98">
        <f>BABSIN!U1004</f>
        <v>0</v>
      </c>
      <c r="X1004" s="98"/>
      <c r="Y1004" s="98"/>
      <c r="Z1004" s="68"/>
      <c r="AA1004" s="68"/>
      <c r="AB1004" s="68"/>
      <c r="AC1004" s="68"/>
      <c r="AD1004" s="81"/>
      <c r="AE1004" s="81"/>
      <c r="AF1004" s="81"/>
      <c r="AG1004" s="81"/>
      <c r="AH1004" s="81"/>
      <c r="AI1004" s="81">
        <f t="shared" si="166"/>
        <v>0</v>
      </c>
      <c r="AJ1004" s="81"/>
      <c r="AK1004" s="81"/>
      <c r="AL1004" s="81"/>
      <c r="AM1004" s="81"/>
      <c r="AN1004" s="81"/>
      <c r="AO1004" s="77">
        <f>IF(BABSIN!X1004=0,,BABSIN!X1004)</f>
        <v>0</v>
      </c>
      <c r="AP1004" s="77"/>
      <c r="AQ1004" s="77"/>
      <c r="AR1004" s="77"/>
      <c r="AS1004" s="77"/>
      <c r="AT1004" s="77"/>
      <c r="AU1004" s="77">
        <f t="shared" si="167"/>
        <v>0</v>
      </c>
      <c r="AV1004" s="77"/>
      <c r="AW1004" s="77"/>
      <c r="AX1004" s="77"/>
      <c r="AY1004" s="77"/>
      <c r="AZ1004" s="77"/>
      <c r="BA1004" s="99">
        <f t="shared" ref="BA1004:BA1067" si="170">IF($A1004="T",,IF(AND(AU1004&lt;&gt;0,AD1004&lt;=AU1004),"OK",IF(AU1004&lt;&gt;0,"NÃO",)))</f>
        <v>0</v>
      </c>
      <c r="BB1004" s="100"/>
      <c r="BC1004" s="100"/>
      <c r="BD1004" s="101"/>
      <c r="BE1004" s="102">
        <f t="shared" ref="BE1004:BE1067" si="171">IF($A1004="T",,IF(AND(AU1004&lt;&gt;0,AD1004&lt;=AU1004),(AU1004-AD1004)/AU1004,IF(AU1004&lt;&gt;0,(AD1004-AU1004)/AU1004,)))</f>
        <v>0</v>
      </c>
      <c r="BF1004" s="103"/>
      <c r="BG1004" s="104"/>
      <c r="BH1004" s="6">
        <f t="shared" ref="BH1004:BH1067" si="172">IF($A1004="T",,IF(AND(AU1004&lt;&gt;0,AD1004=AU1004),"►",IF(AND(AU1004&lt;&gt;0,AD1004&lt;=AU1004),"▼",IF(AU1004&lt;&gt;0,"▲",))))</f>
        <v>0</v>
      </c>
      <c r="BI1004" s="6">
        <f t="shared" si="163"/>
        <v>0</v>
      </c>
      <c r="BJ1004" s="85">
        <f t="shared" si="165"/>
        <v>0</v>
      </c>
      <c r="BK1004" s="85"/>
      <c r="BL1004" s="85"/>
      <c r="BM1004" s="85"/>
      <c r="BN1004" s="86"/>
      <c r="BO1004">
        <f t="shared" si="168"/>
        <v>0</v>
      </c>
      <c r="BQ1004">
        <f t="shared" si="164"/>
        <v>0</v>
      </c>
    </row>
    <row r="1005" spans="1:69" ht="15" hidden="1" customHeight="1" x14ac:dyDescent="0.2">
      <c r="A1005" s="3"/>
      <c r="B1005" s="73"/>
      <c r="C1005" s="74"/>
      <c r="D1005" s="74"/>
      <c r="E1005" s="74"/>
      <c r="F1005" s="31">
        <f t="shared" si="169"/>
        <v>0</v>
      </c>
      <c r="G1005" s="13"/>
      <c r="H1005" s="4"/>
      <c r="I1005" s="97">
        <f>BABSIN!G1005</f>
        <v>0</v>
      </c>
      <c r="J1005" s="97"/>
      <c r="K1005" s="97"/>
      <c r="L1005" s="97"/>
      <c r="M1005" s="97"/>
      <c r="N1005" s="97"/>
      <c r="O1005" s="97"/>
      <c r="P1005" s="97"/>
      <c r="Q1005" s="97"/>
      <c r="R1005" s="97"/>
      <c r="S1005" s="97"/>
      <c r="T1005" s="97"/>
      <c r="U1005" s="97"/>
      <c r="V1005" s="97"/>
      <c r="W1005" s="98">
        <f>BABSIN!U1005</f>
        <v>0</v>
      </c>
      <c r="X1005" s="98"/>
      <c r="Y1005" s="98"/>
      <c r="Z1005" s="68"/>
      <c r="AA1005" s="68"/>
      <c r="AB1005" s="68"/>
      <c r="AC1005" s="68"/>
      <c r="AD1005" s="81"/>
      <c r="AE1005" s="81"/>
      <c r="AF1005" s="81"/>
      <c r="AG1005" s="81"/>
      <c r="AH1005" s="81"/>
      <c r="AI1005" s="81">
        <f t="shared" si="166"/>
        <v>0</v>
      </c>
      <c r="AJ1005" s="81"/>
      <c r="AK1005" s="81"/>
      <c r="AL1005" s="81"/>
      <c r="AM1005" s="81"/>
      <c r="AN1005" s="81"/>
      <c r="AO1005" s="77">
        <f>IF(BABSIN!X1005=0,,BABSIN!X1005)</f>
        <v>0</v>
      </c>
      <c r="AP1005" s="77"/>
      <c r="AQ1005" s="77"/>
      <c r="AR1005" s="77"/>
      <c r="AS1005" s="77"/>
      <c r="AT1005" s="77"/>
      <c r="AU1005" s="77">
        <f t="shared" si="167"/>
        <v>0</v>
      </c>
      <c r="AV1005" s="77"/>
      <c r="AW1005" s="77"/>
      <c r="AX1005" s="77"/>
      <c r="AY1005" s="77"/>
      <c r="AZ1005" s="77"/>
      <c r="BA1005" s="99">
        <f t="shared" si="170"/>
        <v>0</v>
      </c>
      <c r="BB1005" s="100"/>
      <c r="BC1005" s="100"/>
      <c r="BD1005" s="101"/>
      <c r="BE1005" s="102">
        <f t="shared" si="171"/>
        <v>0</v>
      </c>
      <c r="BF1005" s="103"/>
      <c r="BG1005" s="104"/>
      <c r="BH1005" s="6">
        <f t="shared" si="172"/>
        <v>0</v>
      </c>
      <c r="BI1005" s="6">
        <f t="shared" si="163"/>
        <v>0</v>
      </c>
      <c r="BJ1005" s="85">
        <f t="shared" ref="BJ1005:BJ1040" si="173">IF(AND(A1005&lt;&gt;"",A1005="S"),TRUNC(ROUND(Z1005*$AD1005,3),2),IF(AND(A1005&lt;&gt;"",A1005="T"),SUMIFS(IS,IC,CR),))</f>
        <v>0</v>
      </c>
      <c r="BK1005" s="85"/>
      <c r="BL1005" s="85"/>
      <c r="BM1005" s="85"/>
      <c r="BN1005" s="86"/>
      <c r="BO1005">
        <f t="shared" si="168"/>
        <v>0</v>
      </c>
      <c r="BQ1005">
        <f t="shared" si="164"/>
        <v>0</v>
      </c>
    </row>
    <row r="1006" spans="1:69" ht="15" hidden="1" customHeight="1" x14ac:dyDescent="0.2">
      <c r="A1006" s="3"/>
      <c r="B1006" s="73"/>
      <c r="C1006" s="74"/>
      <c r="D1006" s="74"/>
      <c r="E1006" s="74"/>
      <c r="F1006" s="31">
        <f t="shared" si="169"/>
        <v>0</v>
      </c>
      <c r="G1006" s="13"/>
      <c r="H1006" s="4"/>
      <c r="I1006" s="97">
        <f>BABSIN!G1006</f>
        <v>0</v>
      </c>
      <c r="J1006" s="97"/>
      <c r="K1006" s="97"/>
      <c r="L1006" s="97"/>
      <c r="M1006" s="97"/>
      <c r="N1006" s="97"/>
      <c r="O1006" s="97"/>
      <c r="P1006" s="97"/>
      <c r="Q1006" s="97"/>
      <c r="R1006" s="97"/>
      <c r="S1006" s="97"/>
      <c r="T1006" s="97"/>
      <c r="U1006" s="97"/>
      <c r="V1006" s="97"/>
      <c r="W1006" s="98">
        <f>BABSIN!U1006</f>
        <v>0</v>
      </c>
      <c r="X1006" s="98"/>
      <c r="Y1006" s="98"/>
      <c r="Z1006" s="68"/>
      <c r="AA1006" s="68"/>
      <c r="AB1006" s="68"/>
      <c r="AC1006" s="68"/>
      <c r="AD1006" s="81"/>
      <c r="AE1006" s="81"/>
      <c r="AF1006" s="81"/>
      <c r="AG1006" s="81"/>
      <c r="AH1006" s="81"/>
      <c r="AI1006" s="81">
        <f t="shared" si="166"/>
        <v>0</v>
      </c>
      <c r="AJ1006" s="81"/>
      <c r="AK1006" s="81"/>
      <c r="AL1006" s="81"/>
      <c r="AM1006" s="81"/>
      <c r="AN1006" s="81"/>
      <c r="AO1006" s="77">
        <f>IF(BABSIN!X1006=0,,BABSIN!X1006)</f>
        <v>0</v>
      </c>
      <c r="AP1006" s="77"/>
      <c r="AQ1006" s="77"/>
      <c r="AR1006" s="77"/>
      <c r="AS1006" s="77"/>
      <c r="AT1006" s="77"/>
      <c r="AU1006" s="77">
        <f t="shared" si="167"/>
        <v>0</v>
      </c>
      <c r="AV1006" s="77"/>
      <c r="AW1006" s="77"/>
      <c r="AX1006" s="77"/>
      <c r="AY1006" s="77"/>
      <c r="AZ1006" s="77"/>
      <c r="BA1006" s="99">
        <f t="shared" si="170"/>
        <v>0</v>
      </c>
      <c r="BB1006" s="100"/>
      <c r="BC1006" s="100"/>
      <c r="BD1006" s="101"/>
      <c r="BE1006" s="102">
        <f t="shared" si="171"/>
        <v>0</v>
      </c>
      <c r="BF1006" s="103"/>
      <c r="BG1006" s="104"/>
      <c r="BH1006" s="6">
        <f t="shared" si="172"/>
        <v>0</v>
      </c>
      <c r="BI1006" s="6">
        <f t="shared" si="163"/>
        <v>0</v>
      </c>
      <c r="BJ1006" s="85">
        <f t="shared" si="173"/>
        <v>0</v>
      </c>
      <c r="BK1006" s="85"/>
      <c r="BL1006" s="85"/>
      <c r="BM1006" s="85"/>
      <c r="BN1006" s="86"/>
      <c r="BO1006">
        <f t="shared" si="168"/>
        <v>0</v>
      </c>
      <c r="BQ1006">
        <f t="shared" si="164"/>
        <v>0</v>
      </c>
    </row>
    <row r="1007" spans="1:69" ht="15" hidden="1" customHeight="1" x14ac:dyDescent="0.2">
      <c r="A1007" s="3"/>
      <c r="B1007" s="73"/>
      <c r="C1007" s="74"/>
      <c r="D1007" s="74"/>
      <c r="E1007" s="74"/>
      <c r="F1007" s="31">
        <f t="shared" si="169"/>
        <v>0</v>
      </c>
      <c r="G1007" s="13"/>
      <c r="H1007" s="4"/>
      <c r="I1007" s="97">
        <f>BABSIN!G1007</f>
        <v>0</v>
      </c>
      <c r="J1007" s="97"/>
      <c r="K1007" s="97"/>
      <c r="L1007" s="97"/>
      <c r="M1007" s="97"/>
      <c r="N1007" s="97"/>
      <c r="O1007" s="97"/>
      <c r="P1007" s="97"/>
      <c r="Q1007" s="97"/>
      <c r="R1007" s="97"/>
      <c r="S1007" s="97"/>
      <c r="T1007" s="97"/>
      <c r="U1007" s="97"/>
      <c r="V1007" s="97"/>
      <c r="W1007" s="98">
        <f>BABSIN!U1007</f>
        <v>0</v>
      </c>
      <c r="X1007" s="98"/>
      <c r="Y1007" s="98"/>
      <c r="Z1007" s="68"/>
      <c r="AA1007" s="68"/>
      <c r="AB1007" s="68"/>
      <c r="AC1007" s="68"/>
      <c r="AD1007" s="81"/>
      <c r="AE1007" s="81"/>
      <c r="AF1007" s="81"/>
      <c r="AG1007" s="81"/>
      <c r="AH1007" s="81"/>
      <c r="AI1007" s="81">
        <f t="shared" si="166"/>
        <v>0</v>
      </c>
      <c r="AJ1007" s="81"/>
      <c r="AK1007" s="81"/>
      <c r="AL1007" s="81"/>
      <c r="AM1007" s="81"/>
      <c r="AN1007" s="81"/>
      <c r="AO1007" s="77">
        <f>IF(BABSIN!X1007=0,,BABSIN!X1007)</f>
        <v>0</v>
      </c>
      <c r="AP1007" s="77"/>
      <c r="AQ1007" s="77"/>
      <c r="AR1007" s="77"/>
      <c r="AS1007" s="77"/>
      <c r="AT1007" s="77"/>
      <c r="AU1007" s="77">
        <f t="shared" si="167"/>
        <v>0</v>
      </c>
      <c r="AV1007" s="77"/>
      <c r="AW1007" s="77"/>
      <c r="AX1007" s="77"/>
      <c r="AY1007" s="77"/>
      <c r="AZ1007" s="77"/>
      <c r="BA1007" s="99">
        <f t="shared" si="170"/>
        <v>0</v>
      </c>
      <c r="BB1007" s="100"/>
      <c r="BC1007" s="100"/>
      <c r="BD1007" s="101"/>
      <c r="BE1007" s="102">
        <f t="shared" si="171"/>
        <v>0</v>
      </c>
      <c r="BF1007" s="103"/>
      <c r="BG1007" s="104"/>
      <c r="BH1007" s="6">
        <f t="shared" si="172"/>
        <v>0</v>
      </c>
      <c r="BI1007" s="6">
        <f t="shared" si="163"/>
        <v>0</v>
      </c>
      <c r="BJ1007" s="85">
        <f t="shared" si="173"/>
        <v>0</v>
      </c>
      <c r="BK1007" s="85"/>
      <c r="BL1007" s="85"/>
      <c r="BM1007" s="85"/>
      <c r="BN1007" s="86"/>
      <c r="BO1007">
        <f t="shared" si="168"/>
        <v>0</v>
      </c>
      <c r="BQ1007">
        <f t="shared" si="164"/>
        <v>0</v>
      </c>
    </row>
    <row r="1008" spans="1:69" ht="15" hidden="1" customHeight="1" x14ac:dyDescent="0.2">
      <c r="A1008" s="3"/>
      <c r="B1008" s="73"/>
      <c r="C1008" s="74"/>
      <c r="D1008" s="74"/>
      <c r="E1008" s="74"/>
      <c r="F1008" s="31">
        <f t="shared" si="169"/>
        <v>0</v>
      </c>
      <c r="G1008" s="13"/>
      <c r="H1008" s="4"/>
      <c r="I1008" s="97">
        <f>BABSIN!G1008</f>
        <v>0</v>
      </c>
      <c r="J1008" s="97"/>
      <c r="K1008" s="97"/>
      <c r="L1008" s="97"/>
      <c r="M1008" s="97"/>
      <c r="N1008" s="97"/>
      <c r="O1008" s="97"/>
      <c r="P1008" s="97"/>
      <c r="Q1008" s="97"/>
      <c r="R1008" s="97"/>
      <c r="S1008" s="97"/>
      <c r="T1008" s="97"/>
      <c r="U1008" s="97"/>
      <c r="V1008" s="97"/>
      <c r="W1008" s="98">
        <f>BABSIN!U1008</f>
        <v>0</v>
      </c>
      <c r="X1008" s="98"/>
      <c r="Y1008" s="98"/>
      <c r="Z1008" s="68"/>
      <c r="AA1008" s="68"/>
      <c r="AB1008" s="68"/>
      <c r="AC1008" s="68"/>
      <c r="AD1008" s="81"/>
      <c r="AE1008" s="81"/>
      <c r="AF1008" s="81"/>
      <c r="AG1008" s="81"/>
      <c r="AH1008" s="81"/>
      <c r="AI1008" s="81">
        <f t="shared" si="166"/>
        <v>0</v>
      </c>
      <c r="AJ1008" s="81"/>
      <c r="AK1008" s="81"/>
      <c r="AL1008" s="81"/>
      <c r="AM1008" s="81"/>
      <c r="AN1008" s="81"/>
      <c r="AO1008" s="77">
        <f>IF(BABSIN!X1008=0,,BABSIN!X1008)</f>
        <v>0</v>
      </c>
      <c r="AP1008" s="77"/>
      <c r="AQ1008" s="77"/>
      <c r="AR1008" s="77"/>
      <c r="AS1008" s="77"/>
      <c r="AT1008" s="77"/>
      <c r="AU1008" s="77">
        <f t="shared" si="167"/>
        <v>0</v>
      </c>
      <c r="AV1008" s="77"/>
      <c r="AW1008" s="77"/>
      <c r="AX1008" s="77"/>
      <c r="AY1008" s="77"/>
      <c r="AZ1008" s="77"/>
      <c r="BA1008" s="99">
        <f t="shared" si="170"/>
        <v>0</v>
      </c>
      <c r="BB1008" s="100"/>
      <c r="BC1008" s="100"/>
      <c r="BD1008" s="101"/>
      <c r="BE1008" s="102">
        <f t="shared" si="171"/>
        <v>0</v>
      </c>
      <c r="BF1008" s="103"/>
      <c r="BG1008" s="104"/>
      <c r="BH1008" s="6">
        <f t="shared" si="172"/>
        <v>0</v>
      </c>
      <c r="BI1008" s="6">
        <f t="shared" si="163"/>
        <v>0</v>
      </c>
      <c r="BJ1008" s="85">
        <f t="shared" si="173"/>
        <v>0</v>
      </c>
      <c r="BK1008" s="85"/>
      <c r="BL1008" s="85"/>
      <c r="BM1008" s="85"/>
      <c r="BN1008" s="86"/>
      <c r="BO1008">
        <f t="shared" si="168"/>
        <v>0</v>
      </c>
      <c r="BQ1008">
        <f t="shared" si="164"/>
        <v>0</v>
      </c>
    </row>
    <row r="1009" spans="1:69" ht="15" hidden="1" customHeight="1" x14ac:dyDescent="0.2">
      <c r="A1009" s="3"/>
      <c r="B1009" s="73"/>
      <c r="C1009" s="74"/>
      <c r="D1009" s="74"/>
      <c r="E1009" s="74"/>
      <c r="F1009" s="31">
        <f t="shared" si="169"/>
        <v>0</v>
      </c>
      <c r="G1009" s="13"/>
      <c r="H1009" s="4"/>
      <c r="I1009" s="97">
        <f>BABSIN!G1009</f>
        <v>0</v>
      </c>
      <c r="J1009" s="97"/>
      <c r="K1009" s="97"/>
      <c r="L1009" s="97"/>
      <c r="M1009" s="97"/>
      <c r="N1009" s="97"/>
      <c r="O1009" s="97"/>
      <c r="P1009" s="97"/>
      <c r="Q1009" s="97"/>
      <c r="R1009" s="97"/>
      <c r="S1009" s="97"/>
      <c r="T1009" s="97"/>
      <c r="U1009" s="97"/>
      <c r="V1009" s="97"/>
      <c r="W1009" s="98">
        <f>BABSIN!U1009</f>
        <v>0</v>
      </c>
      <c r="X1009" s="98"/>
      <c r="Y1009" s="98"/>
      <c r="Z1009" s="68"/>
      <c r="AA1009" s="68"/>
      <c r="AB1009" s="68"/>
      <c r="AC1009" s="68"/>
      <c r="AD1009" s="81"/>
      <c r="AE1009" s="81"/>
      <c r="AF1009" s="81"/>
      <c r="AG1009" s="81"/>
      <c r="AH1009" s="81"/>
      <c r="AI1009" s="81">
        <f t="shared" si="166"/>
        <v>0</v>
      </c>
      <c r="AJ1009" s="81"/>
      <c r="AK1009" s="81"/>
      <c r="AL1009" s="81"/>
      <c r="AM1009" s="81"/>
      <c r="AN1009" s="81"/>
      <c r="AO1009" s="77">
        <f>IF(BABSIN!X1009=0,,BABSIN!X1009)</f>
        <v>0</v>
      </c>
      <c r="AP1009" s="77"/>
      <c r="AQ1009" s="77"/>
      <c r="AR1009" s="77"/>
      <c r="AS1009" s="77"/>
      <c r="AT1009" s="77"/>
      <c r="AU1009" s="77">
        <f t="shared" si="167"/>
        <v>0</v>
      </c>
      <c r="AV1009" s="77"/>
      <c r="AW1009" s="77"/>
      <c r="AX1009" s="77"/>
      <c r="AY1009" s="77"/>
      <c r="AZ1009" s="77"/>
      <c r="BA1009" s="99">
        <f t="shared" si="170"/>
        <v>0</v>
      </c>
      <c r="BB1009" s="100"/>
      <c r="BC1009" s="100"/>
      <c r="BD1009" s="101"/>
      <c r="BE1009" s="102">
        <f t="shared" si="171"/>
        <v>0</v>
      </c>
      <c r="BF1009" s="103"/>
      <c r="BG1009" s="104"/>
      <c r="BH1009" s="6">
        <f t="shared" si="172"/>
        <v>0</v>
      </c>
      <c r="BI1009" s="6">
        <f t="shared" si="163"/>
        <v>0</v>
      </c>
      <c r="BJ1009" s="85">
        <f t="shared" si="173"/>
        <v>0</v>
      </c>
      <c r="BK1009" s="85"/>
      <c r="BL1009" s="85"/>
      <c r="BM1009" s="85"/>
      <c r="BN1009" s="86"/>
      <c r="BO1009">
        <f t="shared" si="168"/>
        <v>0</v>
      </c>
      <c r="BQ1009">
        <f t="shared" si="164"/>
        <v>0</v>
      </c>
    </row>
    <row r="1010" spans="1:69" ht="15" hidden="1" customHeight="1" x14ac:dyDescent="0.2">
      <c r="A1010" s="3"/>
      <c r="B1010" s="73"/>
      <c r="C1010" s="74"/>
      <c r="D1010" s="74"/>
      <c r="E1010" s="74"/>
      <c r="F1010" s="31">
        <f t="shared" si="169"/>
        <v>0</v>
      </c>
      <c r="G1010" s="13"/>
      <c r="H1010" s="4"/>
      <c r="I1010" s="97">
        <f>BABSIN!G1010</f>
        <v>0</v>
      </c>
      <c r="J1010" s="97"/>
      <c r="K1010" s="97"/>
      <c r="L1010" s="97"/>
      <c r="M1010" s="97"/>
      <c r="N1010" s="97"/>
      <c r="O1010" s="97"/>
      <c r="P1010" s="97"/>
      <c r="Q1010" s="97"/>
      <c r="R1010" s="97"/>
      <c r="S1010" s="97"/>
      <c r="T1010" s="97"/>
      <c r="U1010" s="97"/>
      <c r="V1010" s="97"/>
      <c r="W1010" s="98">
        <f>BABSIN!U1010</f>
        <v>0</v>
      </c>
      <c r="X1010" s="98"/>
      <c r="Y1010" s="98"/>
      <c r="Z1010" s="68"/>
      <c r="AA1010" s="68"/>
      <c r="AB1010" s="68"/>
      <c r="AC1010" s="68"/>
      <c r="AD1010" s="81"/>
      <c r="AE1010" s="81"/>
      <c r="AF1010" s="81"/>
      <c r="AG1010" s="81"/>
      <c r="AH1010" s="81"/>
      <c r="AI1010" s="81">
        <f t="shared" si="166"/>
        <v>0</v>
      </c>
      <c r="AJ1010" s="81"/>
      <c r="AK1010" s="81"/>
      <c r="AL1010" s="81"/>
      <c r="AM1010" s="81"/>
      <c r="AN1010" s="81"/>
      <c r="AO1010" s="77">
        <f>IF(BABSIN!X1010=0,,BABSIN!X1010)</f>
        <v>0</v>
      </c>
      <c r="AP1010" s="77"/>
      <c r="AQ1010" s="77"/>
      <c r="AR1010" s="77"/>
      <c r="AS1010" s="77"/>
      <c r="AT1010" s="77"/>
      <c r="AU1010" s="77">
        <f t="shared" si="167"/>
        <v>0</v>
      </c>
      <c r="AV1010" s="77"/>
      <c r="AW1010" s="77"/>
      <c r="AX1010" s="77"/>
      <c r="AY1010" s="77"/>
      <c r="AZ1010" s="77"/>
      <c r="BA1010" s="99">
        <f t="shared" si="170"/>
        <v>0</v>
      </c>
      <c r="BB1010" s="100"/>
      <c r="BC1010" s="100"/>
      <c r="BD1010" s="101"/>
      <c r="BE1010" s="102">
        <f t="shared" si="171"/>
        <v>0</v>
      </c>
      <c r="BF1010" s="103"/>
      <c r="BG1010" s="104"/>
      <c r="BH1010" s="6">
        <f t="shared" si="172"/>
        <v>0</v>
      </c>
      <c r="BI1010" s="6">
        <f t="shared" si="163"/>
        <v>0</v>
      </c>
      <c r="BJ1010" s="85">
        <f t="shared" si="173"/>
        <v>0</v>
      </c>
      <c r="BK1010" s="85"/>
      <c r="BL1010" s="85"/>
      <c r="BM1010" s="85"/>
      <c r="BN1010" s="86"/>
      <c r="BO1010">
        <f t="shared" si="168"/>
        <v>0</v>
      </c>
      <c r="BQ1010">
        <f t="shared" si="164"/>
        <v>0</v>
      </c>
    </row>
    <row r="1011" spans="1:69" ht="15" hidden="1" customHeight="1" x14ac:dyDescent="0.2">
      <c r="A1011" s="3"/>
      <c r="B1011" s="73"/>
      <c r="C1011" s="74"/>
      <c r="D1011" s="74"/>
      <c r="E1011" s="74"/>
      <c r="F1011" s="31">
        <f t="shared" si="169"/>
        <v>0</v>
      </c>
      <c r="G1011" s="13"/>
      <c r="H1011" s="4"/>
      <c r="I1011" s="97">
        <f>BABSIN!G1011</f>
        <v>0</v>
      </c>
      <c r="J1011" s="97"/>
      <c r="K1011" s="97"/>
      <c r="L1011" s="97"/>
      <c r="M1011" s="97"/>
      <c r="N1011" s="97"/>
      <c r="O1011" s="97"/>
      <c r="P1011" s="97"/>
      <c r="Q1011" s="97"/>
      <c r="R1011" s="97"/>
      <c r="S1011" s="97"/>
      <c r="T1011" s="97"/>
      <c r="U1011" s="97"/>
      <c r="V1011" s="97"/>
      <c r="W1011" s="98">
        <f>BABSIN!U1011</f>
        <v>0</v>
      </c>
      <c r="X1011" s="98"/>
      <c r="Y1011" s="98"/>
      <c r="Z1011" s="68"/>
      <c r="AA1011" s="68"/>
      <c r="AB1011" s="68"/>
      <c r="AC1011" s="68"/>
      <c r="AD1011" s="81"/>
      <c r="AE1011" s="81"/>
      <c r="AF1011" s="81"/>
      <c r="AG1011" s="81"/>
      <c r="AH1011" s="81"/>
      <c r="AI1011" s="81">
        <f t="shared" si="166"/>
        <v>0</v>
      </c>
      <c r="AJ1011" s="81"/>
      <c r="AK1011" s="81"/>
      <c r="AL1011" s="81"/>
      <c r="AM1011" s="81"/>
      <c r="AN1011" s="81"/>
      <c r="AO1011" s="77">
        <f>IF(BABSIN!X1011=0,,BABSIN!X1011)</f>
        <v>0</v>
      </c>
      <c r="AP1011" s="77"/>
      <c r="AQ1011" s="77"/>
      <c r="AR1011" s="77"/>
      <c r="AS1011" s="77"/>
      <c r="AT1011" s="77"/>
      <c r="AU1011" s="77">
        <f t="shared" si="167"/>
        <v>0</v>
      </c>
      <c r="AV1011" s="77"/>
      <c r="AW1011" s="77"/>
      <c r="AX1011" s="77"/>
      <c r="AY1011" s="77"/>
      <c r="AZ1011" s="77"/>
      <c r="BA1011" s="99">
        <f t="shared" si="170"/>
        <v>0</v>
      </c>
      <c r="BB1011" s="100"/>
      <c r="BC1011" s="100"/>
      <c r="BD1011" s="101"/>
      <c r="BE1011" s="102">
        <f t="shared" si="171"/>
        <v>0</v>
      </c>
      <c r="BF1011" s="103"/>
      <c r="BG1011" s="104"/>
      <c r="BH1011" s="6">
        <f t="shared" si="172"/>
        <v>0</v>
      </c>
      <c r="BI1011" s="6">
        <f t="shared" si="163"/>
        <v>0</v>
      </c>
      <c r="BJ1011" s="85">
        <f t="shared" si="173"/>
        <v>0</v>
      </c>
      <c r="BK1011" s="85"/>
      <c r="BL1011" s="85"/>
      <c r="BM1011" s="85"/>
      <c r="BN1011" s="86"/>
      <c r="BO1011">
        <f t="shared" si="168"/>
        <v>0</v>
      </c>
      <c r="BQ1011">
        <f t="shared" si="164"/>
        <v>0</v>
      </c>
    </row>
    <row r="1012" spans="1:69" ht="15" hidden="1" customHeight="1" x14ac:dyDescent="0.2">
      <c r="A1012" s="3"/>
      <c r="B1012" s="73"/>
      <c r="C1012" s="74"/>
      <c r="D1012" s="74"/>
      <c r="E1012" s="74"/>
      <c r="F1012" s="31">
        <f t="shared" si="169"/>
        <v>0</v>
      </c>
      <c r="G1012" s="13"/>
      <c r="H1012" s="4"/>
      <c r="I1012" s="97">
        <f>BABSIN!G1012</f>
        <v>0</v>
      </c>
      <c r="J1012" s="97"/>
      <c r="K1012" s="97"/>
      <c r="L1012" s="97"/>
      <c r="M1012" s="97"/>
      <c r="N1012" s="97"/>
      <c r="O1012" s="97"/>
      <c r="P1012" s="97"/>
      <c r="Q1012" s="97"/>
      <c r="R1012" s="97"/>
      <c r="S1012" s="97"/>
      <c r="T1012" s="97"/>
      <c r="U1012" s="97"/>
      <c r="V1012" s="97"/>
      <c r="W1012" s="98">
        <f>BABSIN!U1012</f>
        <v>0</v>
      </c>
      <c r="X1012" s="98"/>
      <c r="Y1012" s="98"/>
      <c r="Z1012" s="68"/>
      <c r="AA1012" s="68"/>
      <c r="AB1012" s="68"/>
      <c r="AC1012" s="68"/>
      <c r="AD1012" s="81"/>
      <c r="AE1012" s="81"/>
      <c r="AF1012" s="81"/>
      <c r="AG1012" s="81"/>
      <c r="AH1012" s="81"/>
      <c r="AI1012" s="81">
        <f t="shared" si="166"/>
        <v>0</v>
      </c>
      <c r="AJ1012" s="81"/>
      <c r="AK1012" s="81"/>
      <c r="AL1012" s="81"/>
      <c r="AM1012" s="81"/>
      <c r="AN1012" s="81"/>
      <c r="AO1012" s="77">
        <f>IF(BABSIN!X1012=0,,BABSIN!X1012)</f>
        <v>0</v>
      </c>
      <c r="AP1012" s="77"/>
      <c r="AQ1012" s="77"/>
      <c r="AR1012" s="77"/>
      <c r="AS1012" s="77"/>
      <c r="AT1012" s="77"/>
      <c r="AU1012" s="77">
        <f t="shared" si="167"/>
        <v>0</v>
      </c>
      <c r="AV1012" s="77"/>
      <c r="AW1012" s="77"/>
      <c r="AX1012" s="77"/>
      <c r="AY1012" s="77"/>
      <c r="AZ1012" s="77"/>
      <c r="BA1012" s="99">
        <f t="shared" si="170"/>
        <v>0</v>
      </c>
      <c r="BB1012" s="100"/>
      <c r="BC1012" s="100"/>
      <c r="BD1012" s="101"/>
      <c r="BE1012" s="102">
        <f t="shared" si="171"/>
        <v>0</v>
      </c>
      <c r="BF1012" s="103"/>
      <c r="BG1012" s="104"/>
      <c r="BH1012" s="6">
        <f t="shared" si="172"/>
        <v>0</v>
      </c>
      <c r="BI1012" s="6">
        <f t="shared" si="163"/>
        <v>0</v>
      </c>
      <c r="BJ1012" s="85">
        <f t="shared" si="173"/>
        <v>0</v>
      </c>
      <c r="BK1012" s="85"/>
      <c r="BL1012" s="85"/>
      <c r="BM1012" s="85"/>
      <c r="BN1012" s="86"/>
      <c r="BO1012">
        <f t="shared" si="168"/>
        <v>0</v>
      </c>
      <c r="BQ1012">
        <f t="shared" si="164"/>
        <v>0</v>
      </c>
    </row>
    <row r="1013" spans="1:69" ht="15" hidden="1" customHeight="1" x14ac:dyDescent="0.2">
      <c r="A1013" s="3"/>
      <c r="B1013" s="73"/>
      <c r="C1013" s="74"/>
      <c r="D1013" s="74"/>
      <c r="E1013" s="74"/>
      <c r="F1013" s="31">
        <f t="shared" si="169"/>
        <v>0</v>
      </c>
      <c r="G1013" s="13"/>
      <c r="H1013" s="4"/>
      <c r="I1013" s="97">
        <f>BABSIN!G1013</f>
        <v>0</v>
      </c>
      <c r="J1013" s="97"/>
      <c r="K1013" s="97"/>
      <c r="L1013" s="97"/>
      <c r="M1013" s="97"/>
      <c r="N1013" s="97"/>
      <c r="O1013" s="97"/>
      <c r="P1013" s="97"/>
      <c r="Q1013" s="97"/>
      <c r="R1013" s="97"/>
      <c r="S1013" s="97"/>
      <c r="T1013" s="97"/>
      <c r="U1013" s="97"/>
      <c r="V1013" s="97"/>
      <c r="W1013" s="98">
        <f>BABSIN!U1013</f>
        <v>0</v>
      </c>
      <c r="X1013" s="98"/>
      <c r="Y1013" s="98"/>
      <c r="Z1013" s="68"/>
      <c r="AA1013" s="68"/>
      <c r="AB1013" s="68"/>
      <c r="AC1013" s="68"/>
      <c r="AD1013" s="81"/>
      <c r="AE1013" s="81"/>
      <c r="AF1013" s="81"/>
      <c r="AG1013" s="81"/>
      <c r="AH1013" s="81"/>
      <c r="AI1013" s="81">
        <f t="shared" si="166"/>
        <v>0</v>
      </c>
      <c r="AJ1013" s="81"/>
      <c r="AK1013" s="81"/>
      <c r="AL1013" s="81"/>
      <c r="AM1013" s="81"/>
      <c r="AN1013" s="81"/>
      <c r="AO1013" s="77">
        <f>IF(BABSIN!X1013=0,,BABSIN!X1013)</f>
        <v>0</v>
      </c>
      <c r="AP1013" s="77"/>
      <c r="AQ1013" s="77"/>
      <c r="AR1013" s="77"/>
      <c r="AS1013" s="77"/>
      <c r="AT1013" s="77"/>
      <c r="AU1013" s="77">
        <f t="shared" si="167"/>
        <v>0</v>
      </c>
      <c r="AV1013" s="77"/>
      <c r="AW1013" s="77"/>
      <c r="AX1013" s="77"/>
      <c r="AY1013" s="77"/>
      <c r="AZ1013" s="77"/>
      <c r="BA1013" s="99">
        <f t="shared" si="170"/>
        <v>0</v>
      </c>
      <c r="BB1013" s="100"/>
      <c r="BC1013" s="100"/>
      <c r="BD1013" s="101"/>
      <c r="BE1013" s="102">
        <f t="shared" si="171"/>
        <v>0</v>
      </c>
      <c r="BF1013" s="103"/>
      <c r="BG1013" s="104"/>
      <c r="BH1013" s="6">
        <f t="shared" si="172"/>
        <v>0</v>
      </c>
      <c r="BI1013" s="6">
        <f t="shared" si="163"/>
        <v>0</v>
      </c>
      <c r="BJ1013" s="85">
        <f t="shared" si="173"/>
        <v>0</v>
      </c>
      <c r="BK1013" s="85"/>
      <c r="BL1013" s="85"/>
      <c r="BM1013" s="85"/>
      <c r="BN1013" s="86"/>
      <c r="BO1013">
        <f t="shared" si="168"/>
        <v>0</v>
      </c>
      <c r="BQ1013">
        <f t="shared" si="164"/>
        <v>0</v>
      </c>
    </row>
    <row r="1014" spans="1:69" ht="15" hidden="1" customHeight="1" x14ac:dyDescent="0.2">
      <c r="A1014" s="3"/>
      <c r="B1014" s="73"/>
      <c r="C1014" s="74"/>
      <c r="D1014" s="74"/>
      <c r="E1014" s="74"/>
      <c r="F1014" s="31">
        <f t="shared" si="169"/>
        <v>0</v>
      </c>
      <c r="G1014" s="13"/>
      <c r="H1014" s="4"/>
      <c r="I1014" s="97">
        <f>BABSIN!G1014</f>
        <v>0</v>
      </c>
      <c r="J1014" s="97"/>
      <c r="K1014" s="97"/>
      <c r="L1014" s="97"/>
      <c r="M1014" s="97"/>
      <c r="N1014" s="97"/>
      <c r="O1014" s="97"/>
      <c r="P1014" s="97"/>
      <c r="Q1014" s="97"/>
      <c r="R1014" s="97"/>
      <c r="S1014" s="97"/>
      <c r="T1014" s="97"/>
      <c r="U1014" s="97"/>
      <c r="V1014" s="97"/>
      <c r="W1014" s="98">
        <f>BABSIN!U1014</f>
        <v>0</v>
      </c>
      <c r="X1014" s="98"/>
      <c r="Y1014" s="98"/>
      <c r="Z1014" s="68"/>
      <c r="AA1014" s="68"/>
      <c r="AB1014" s="68"/>
      <c r="AC1014" s="68"/>
      <c r="AD1014" s="81"/>
      <c r="AE1014" s="81"/>
      <c r="AF1014" s="81"/>
      <c r="AG1014" s="81"/>
      <c r="AH1014" s="81"/>
      <c r="AI1014" s="81">
        <f t="shared" si="166"/>
        <v>0</v>
      </c>
      <c r="AJ1014" s="81"/>
      <c r="AK1014" s="81"/>
      <c r="AL1014" s="81"/>
      <c r="AM1014" s="81"/>
      <c r="AN1014" s="81"/>
      <c r="AO1014" s="77">
        <f>IF(BABSIN!X1014=0,,BABSIN!X1014)</f>
        <v>0</v>
      </c>
      <c r="AP1014" s="77"/>
      <c r="AQ1014" s="77"/>
      <c r="AR1014" s="77"/>
      <c r="AS1014" s="77"/>
      <c r="AT1014" s="77"/>
      <c r="AU1014" s="77">
        <f t="shared" si="167"/>
        <v>0</v>
      </c>
      <c r="AV1014" s="77"/>
      <c r="AW1014" s="77"/>
      <c r="AX1014" s="77"/>
      <c r="AY1014" s="77"/>
      <c r="AZ1014" s="77"/>
      <c r="BA1014" s="99">
        <f t="shared" si="170"/>
        <v>0</v>
      </c>
      <c r="BB1014" s="100"/>
      <c r="BC1014" s="100"/>
      <c r="BD1014" s="101"/>
      <c r="BE1014" s="102">
        <f t="shared" si="171"/>
        <v>0</v>
      </c>
      <c r="BF1014" s="103"/>
      <c r="BG1014" s="104"/>
      <c r="BH1014" s="6">
        <f t="shared" si="172"/>
        <v>0</v>
      </c>
      <c r="BI1014" s="6">
        <f t="shared" si="163"/>
        <v>0</v>
      </c>
      <c r="BJ1014" s="85">
        <f t="shared" si="173"/>
        <v>0</v>
      </c>
      <c r="BK1014" s="85"/>
      <c r="BL1014" s="85"/>
      <c r="BM1014" s="85"/>
      <c r="BN1014" s="86"/>
      <c r="BO1014">
        <f t="shared" si="168"/>
        <v>0</v>
      </c>
      <c r="BQ1014">
        <f t="shared" si="164"/>
        <v>0</v>
      </c>
    </row>
    <row r="1015" spans="1:69" ht="15" hidden="1" customHeight="1" x14ac:dyDescent="0.2">
      <c r="A1015" s="3"/>
      <c r="B1015" s="73"/>
      <c r="C1015" s="74"/>
      <c r="D1015" s="74"/>
      <c r="E1015" s="74"/>
      <c r="F1015" s="31">
        <f t="shared" si="169"/>
        <v>0</v>
      </c>
      <c r="G1015" s="13"/>
      <c r="H1015" s="4"/>
      <c r="I1015" s="97">
        <f>BABSIN!G1015</f>
        <v>0</v>
      </c>
      <c r="J1015" s="97"/>
      <c r="K1015" s="97"/>
      <c r="L1015" s="97"/>
      <c r="M1015" s="97"/>
      <c r="N1015" s="97"/>
      <c r="O1015" s="97"/>
      <c r="P1015" s="97"/>
      <c r="Q1015" s="97"/>
      <c r="R1015" s="97"/>
      <c r="S1015" s="97"/>
      <c r="T1015" s="97"/>
      <c r="U1015" s="97"/>
      <c r="V1015" s="97"/>
      <c r="W1015" s="98">
        <f>BABSIN!U1015</f>
        <v>0</v>
      </c>
      <c r="X1015" s="98"/>
      <c r="Y1015" s="98"/>
      <c r="Z1015" s="68"/>
      <c r="AA1015" s="68"/>
      <c r="AB1015" s="68"/>
      <c r="AC1015" s="68"/>
      <c r="AD1015" s="81"/>
      <c r="AE1015" s="81"/>
      <c r="AF1015" s="81"/>
      <c r="AG1015" s="81"/>
      <c r="AH1015" s="81"/>
      <c r="AI1015" s="81">
        <f t="shared" si="166"/>
        <v>0</v>
      </c>
      <c r="AJ1015" s="81"/>
      <c r="AK1015" s="81"/>
      <c r="AL1015" s="81"/>
      <c r="AM1015" s="81"/>
      <c r="AN1015" s="81"/>
      <c r="AO1015" s="77">
        <f>IF(BABSIN!X1015=0,,BABSIN!X1015)</f>
        <v>0</v>
      </c>
      <c r="AP1015" s="77"/>
      <c r="AQ1015" s="77"/>
      <c r="AR1015" s="77"/>
      <c r="AS1015" s="77"/>
      <c r="AT1015" s="77"/>
      <c r="AU1015" s="77">
        <f t="shared" si="167"/>
        <v>0</v>
      </c>
      <c r="AV1015" s="77"/>
      <c r="AW1015" s="77"/>
      <c r="AX1015" s="77"/>
      <c r="AY1015" s="77"/>
      <c r="AZ1015" s="77"/>
      <c r="BA1015" s="99">
        <f t="shared" si="170"/>
        <v>0</v>
      </c>
      <c r="BB1015" s="100"/>
      <c r="BC1015" s="100"/>
      <c r="BD1015" s="101"/>
      <c r="BE1015" s="102">
        <f t="shared" si="171"/>
        <v>0</v>
      </c>
      <c r="BF1015" s="103"/>
      <c r="BG1015" s="104"/>
      <c r="BH1015" s="6">
        <f t="shared" si="172"/>
        <v>0</v>
      </c>
      <c r="BI1015" s="6">
        <f t="shared" si="163"/>
        <v>0</v>
      </c>
      <c r="BJ1015" s="85">
        <f t="shared" si="173"/>
        <v>0</v>
      </c>
      <c r="BK1015" s="85"/>
      <c r="BL1015" s="85"/>
      <c r="BM1015" s="85"/>
      <c r="BN1015" s="86"/>
      <c r="BO1015">
        <f t="shared" si="168"/>
        <v>0</v>
      </c>
      <c r="BQ1015">
        <f t="shared" si="164"/>
        <v>0</v>
      </c>
    </row>
    <row r="1016" spans="1:69" ht="15" hidden="1" customHeight="1" x14ac:dyDescent="0.2">
      <c r="A1016" s="3"/>
      <c r="B1016" s="73"/>
      <c r="C1016" s="74"/>
      <c r="D1016" s="74"/>
      <c r="E1016" s="74"/>
      <c r="F1016" s="31">
        <f t="shared" si="169"/>
        <v>0</v>
      </c>
      <c r="G1016" s="13"/>
      <c r="H1016" s="4"/>
      <c r="I1016" s="97">
        <f>BABSIN!G1016</f>
        <v>0</v>
      </c>
      <c r="J1016" s="97"/>
      <c r="K1016" s="97"/>
      <c r="L1016" s="97"/>
      <c r="M1016" s="97"/>
      <c r="N1016" s="97"/>
      <c r="O1016" s="97"/>
      <c r="P1016" s="97"/>
      <c r="Q1016" s="97"/>
      <c r="R1016" s="97"/>
      <c r="S1016" s="97"/>
      <c r="T1016" s="97"/>
      <c r="U1016" s="97"/>
      <c r="V1016" s="97"/>
      <c r="W1016" s="98">
        <f>BABSIN!U1016</f>
        <v>0</v>
      </c>
      <c r="X1016" s="98"/>
      <c r="Y1016" s="98"/>
      <c r="Z1016" s="68"/>
      <c r="AA1016" s="68"/>
      <c r="AB1016" s="68"/>
      <c r="AC1016" s="68"/>
      <c r="AD1016" s="81"/>
      <c r="AE1016" s="81"/>
      <c r="AF1016" s="81"/>
      <c r="AG1016" s="81"/>
      <c r="AH1016" s="81"/>
      <c r="AI1016" s="81">
        <f t="shared" si="166"/>
        <v>0</v>
      </c>
      <c r="AJ1016" s="81"/>
      <c r="AK1016" s="81"/>
      <c r="AL1016" s="81"/>
      <c r="AM1016" s="81"/>
      <c r="AN1016" s="81"/>
      <c r="AO1016" s="77">
        <f>IF(BABSIN!X1016=0,,BABSIN!X1016)</f>
        <v>0</v>
      </c>
      <c r="AP1016" s="77"/>
      <c r="AQ1016" s="77"/>
      <c r="AR1016" s="77"/>
      <c r="AS1016" s="77"/>
      <c r="AT1016" s="77"/>
      <c r="AU1016" s="77">
        <f t="shared" si="167"/>
        <v>0</v>
      </c>
      <c r="AV1016" s="77"/>
      <c r="AW1016" s="77"/>
      <c r="AX1016" s="77"/>
      <c r="AY1016" s="77"/>
      <c r="AZ1016" s="77"/>
      <c r="BA1016" s="99">
        <f t="shared" si="170"/>
        <v>0</v>
      </c>
      <c r="BB1016" s="100"/>
      <c r="BC1016" s="100"/>
      <c r="BD1016" s="101"/>
      <c r="BE1016" s="102">
        <f t="shared" si="171"/>
        <v>0</v>
      </c>
      <c r="BF1016" s="103"/>
      <c r="BG1016" s="104"/>
      <c r="BH1016" s="6">
        <f t="shared" si="172"/>
        <v>0</v>
      </c>
      <c r="BI1016" s="6">
        <f t="shared" si="163"/>
        <v>0</v>
      </c>
      <c r="BJ1016" s="85">
        <f t="shared" si="173"/>
        <v>0</v>
      </c>
      <c r="BK1016" s="85"/>
      <c r="BL1016" s="85"/>
      <c r="BM1016" s="85"/>
      <c r="BN1016" s="86"/>
      <c r="BO1016">
        <f t="shared" si="168"/>
        <v>0</v>
      </c>
      <c r="BQ1016">
        <f t="shared" si="164"/>
        <v>0</v>
      </c>
    </row>
    <row r="1017" spans="1:69" ht="15" hidden="1" customHeight="1" x14ac:dyDescent="0.2">
      <c r="A1017" s="3"/>
      <c r="B1017" s="73"/>
      <c r="C1017" s="74"/>
      <c r="D1017" s="74"/>
      <c r="E1017" s="74"/>
      <c r="F1017" s="31">
        <f t="shared" si="169"/>
        <v>0</v>
      </c>
      <c r="G1017" s="13"/>
      <c r="H1017" s="4"/>
      <c r="I1017" s="97">
        <f>BABSIN!G1017</f>
        <v>0</v>
      </c>
      <c r="J1017" s="97"/>
      <c r="K1017" s="97"/>
      <c r="L1017" s="97"/>
      <c r="M1017" s="97"/>
      <c r="N1017" s="97"/>
      <c r="O1017" s="97"/>
      <c r="P1017" s="97"/>
      <c r="Q1017" s="97"/>
      <c r="R1017" s="97"/>
      <c r="S1017" s="97"/>
      <c r="T1017" s="97"/>
      <c r="U1017" s="97"/>
      <c r="V1017" s="97"/>
      <c r="W1017" s="98">
        <f>BABSIN!U1017</f>
        <v>0</v>
      </c>
      <c r="X1017" s="98"/>
      <c r="Y1017" s="98"/>
      <c r="Z1017" s="68"/>
      <c r="AA1017" s="68"/>
      <c r="AB1017" s="68"/>
      <c r="AC1017" s="68"/>
      <c r="AD1017" s="81"/>
      <c r="AE1017" s="81"/>
      <c r="AF1017" s="81"/>
      <c r="AG1017" s="81"/>
      <c r="AH1017" s="81"/>
      <c r="AI1017" s="81">
        <f t="shared" si="166"/>
        <v>0</v>
      </c>
      <c r="AJ1017" s="81"/>
      <c r="AK1017" s="81"/>
      <c r="AL1017" s="81"/>
      <c r="AM1017" s="81"/>
      <c r="AN1017" s="81"/>
      <c r="AO1017" s="77">
        <f>IF(BABSIN!X1017=0,,BABSIN!X1017)</f>
        <v>0</v>
      </c>
      <c r="AP1017" s="77"/>
      <c r="AQ1017" s="77"/>
      <c r="AR1017" s="77"/>
      <c r="AS1017" s="77"/>
      <c r="AT1017" s="77"/>
      <c r="AU1017" s="77">
        <f t="shared" si="167"/>
        <v>0</v>
      </c>
      <c r="AV1017" s="77"/>
      <c r="AW1017" s="77"/>
      <c r="AX1017" s="77"/>
      <c r="AY1017" s="77"/>
      <c r="AZ1017" s="77"/>
      <c r="BA1017" s="99">
        <f t="shared" si="170"/>
        <v>0</v>
      </c>
      <c r="BB1017" s="100"/>
      <c r="BC1017" s="100"/>
      <c r="BD1017" s="101"/>
      <c r="BE1017" s="102">
        <f t="shared" si="171"/>
        <v>0</v>
      </c>
      <c r="BF1017" s="103"/>
      <c r="BG1017" s="104"/>
      <c r="BH1017" s="6">
        <f t="shared" si="172"/>
        <v>0</v>
      </c>
      <c r="BI1017" s="6">
        <f t="shared" si="163"/>
        <v>0</v>
      </c>
      <c r="BJ1017" s="85">
        <f t="shared" si="173"/>
        <v>0</v>
      </c>
      <c r="BK1017" s="85"/>
      <c r="BL1017" s="85"/>
      <c r="BM1017" s="85"/>
      <c r="BN1017" s="86"/>
      <c r="BO1017">
        <f t="shared" si="168"/>
        <v>0</v>
      </c>
      <c r="BQ1017">
        <f t="shared" si="164"/>
        <v>0</v>
      </c>
    </row>
    <row r="1018" spans="1:69" ht="15" hidden="1" customHeight="1" x14ac:dyDescent="0.2">
      <c r="A1018" s="3"/>
      <c r="B1018" s="73"/>
      <c r="C1018" s="74"/>
      <c r="D1018" s="74"/>
      <c r="E1018" s="74"/>
      <c r="F1018" s="31">
        <f t="shared" si="169"/>
        <v>0</v>
      </c>
      <c r="G1018" s="13"/>
      <c r="H1018" s="4"/>
      <c r="I1018" s="97">
        <f>BABSIN!G1018</f>
        <v>0</v>
      </c>
      <c r="J1018" s="97"/>
      <c r="K1018" s="97"/>
      <c r="L1018" s="97"/>
      <c r="M1018" s="97"/>
      <c r="N1018" s="97"/>
      <c r="O1018" s="97"/>
      <c r="P1018" s="97"/>
      <c r="Q1018" s="97"/>
      <c r="R1018" s="97"/>
      <c r="S1018" s="97"/>
      <c r="T1018" s="97"/>
      <c r="U1018" s="97"/>
      <c r="V1018" s="97"/>
      <c r="W1018" s="98">
        <f>BABSIN!U1018</f>
        <v>0</v>
      </c>
      <c r="X1018" s="98"/>
      <c r="Y1018" s="98"/>
      <c r="Z1018" s="68"/>
      <c r="AA1018" s="68"/>
      <c r="AB1018" s="68"/>
      <c r="AC1018" s="68"/>
      <c r="AD1018" s="81"/>
      <c r="AE1018" s="81"/>
      <c r="AF1018" s="81"/>
      <c r="AG1018" s="81"/>
      <c r="AH1018" s="81"/>
      <c r="AI1018" s="81">
        <f t="shared" si="166"/>
        <v>0</v>
      </c>
      <c r="AJ1018" s="81"/>
      <c r="AK1018" s="81"/>
      <c r="AL1018" s="81"/>
      <c r="AM1018" s="81"/>
      <c r="AN1018" s="81"/>
      <c r="AO1018" s="77">
        <f>IF(BABSIN!X1018=0,,BABSIN!X1018)</f>
        <v>0</v>
      </c>
      <c r="AP1018" s="77"/>
      <c r="AQ1018" s="77"/>
      <c r="AR1018" s="77"/>
      <c r="AS1018" s="77"/>
      <c r="AT1018" s="77"/>
      <c r="AU1018" s="77">
        <f t="shared" si="167"/>
        <v>0</v>
      </c>
      <c r="AV1018" s="77"/>
      <c r="AW1018" s="77"/>
      <c r="AX1018" s="77"/>
      <c r="AY1018" s="77"/>
      <c r="AZ1018" s="77"/>
      <c r="BA1018" s="99">
        <f t="shared" si="170"/>
        <v>0</v>
      </c>
      <c r="BB1018" s="100"/>
      <c r="BC1018" s="100"/>
      <c r="BD1018" s="101"/>
      <c r="BE1018" s="102">
        <f t="shared" si="171"/>
        <v>0</v>
      </c>
      <c r="BF1018" s="103"/>
      <c r="BG1018" s="104"/>
      <c r="BH1018" s="6">
        <f t="shared" si="172"/>
        <v>0</v>
      </c>
      <c r="BI1018" s="6">
        <f t="shared" si="163"/>
        <v>0</v>
      </c>
      <c r="BJ1018" s="85">
        <f t="shared" si="173"/>
        <v>0</v>
      </c>
      <c r="BK1018" s="85"/>
      <c r="BL1018" s="85"/>
      <c r="BM1018" s="85"/>
      <c r="BN1018" s="86"/>
      <c r="BO1018">
        <f t="shared" si="168"/>
        <v>0</v>
      </c>
      <c r="BQ1018">
        <f t="shared" si="164"/>
        <v>0</v>
      </c>
    </row>
    <row r="1019" spans="1:69" ht="15" hidden="1" customHeight="1" x14ac:dyDescent="0.2">
      <c r="A1019" s="3"/>
      <c r="B1019" s="73"/>
      <c r="C1019" s="74"/>
      <c r="D1019" s="74"/>
      <c r="E1019" s="74"/>
      <c r="F1019" s="31">
        <f t="shared" si="169"/>
        <v>0</v>
      </c>
      <c r="G1019" s="13"/>
      <c r="H1019" s="4"/>
      <c r="I1019" s="97">
        <f>BABSIN!G1019</f>
        <v>0</v>
      </c>
      <c r="J1019" s="97"/>
      <c r="K1019" s="97"/>
      <c r="L1019" s="97"/>
      <c r="M1019" s="97"/>
      <c r="N1019" s="97"/>
      <c r="O1019" s="97"/>
      <c r="P1019" s="97"/>
      <c r="Q1019" s="97"/>
      <c r="R1019" s="97"/>
      <c r="S1019" s="97"/>
      <c r="T1019" s="97"/>
      <c r="U1019" s="97"/>
      <c r="V1019" s="97"/>
      <c r="W1019" s="98">
        <f>BABSIN!U1019</f>
        <v>0</v>
      </c>
      <c r="X1019" s="98"/>
      <c r="Y1019" s="98"/>
      <c r="Z1019" s="68"/>
      <c r="AA1019" s="68"/>
      <c r="AB1019" s="68"/>
      <c r="AC1019" s="68"/>
      <c r="AD1019" s="81"/>
      <c r="AE1019" s="81"/>
      <c r="AF1019" s="81"/>
      <c r="AG1019" s="81"/>
      <c r="AH1019" s="81"/>
      <c r="AI1019" s="81">
        <f t="shared" si="166"/>
        <v>0</v>
      </c>
      <c r="AJ1019" s="81"/>
      <c r="AK1019" s="81"/>
      <c r="AL1019" s="81"/>
      <c r="AM1019" s="81"/>
      <c r="AN1019" s="81"/>
      <c r="AO1019" s="77">
        <f>IF(BABSIN!X1019=0,,BABSIN!X1019)</f>
        <v>0</v>
      </c>
      <c r="AP1019" s="77"/>
      <c r="AQ1019" s="77"/>
      <c r="AR1019" s="77"/>
      <c r="AS1019" s="77"/>
      <c r="AT1019" s="77"/>
      <c r="AU1019" s="77">
        <f t="shared" si="167"/>
        <v>0</v>
      </c>
      <c r="AV1019" s="77"/>
      <c r="AW1019" s="77"/>
      <c r="AX1019" s="77"/>
      <c r="AY1019" s="77"/>
      <c r="AZ1019" s="77"/>
      <c r="BA1019" s="99">
        <f t="shared" si="170"/>
        <v>0</v>
      </c>
      <c r="BB1019" s="100"/>
      <c r="BC1019" s="100"/>
      <c r="BD1019" s="101"/>
      <c r="BE1019" s="102">
        <f t="shared" si="171"/>
        <v>0</v>
      </c>
      <c r="BF1019" s="103"/>
      <c r="BG1019" s="104"/>
      <c r="BH1019" s="6">
        <f t="shared" si="172"/>
        <v>0</v>
      </c>
      <c r="BI1019" s="6">
        <f t="shared" si="163"/>
        <v>0</v>
      </c>
      <c r="BJ1019" s="85">
        <f t="shared" si="173"/>
        <v>0</v>
      </c>
      <c r="BK1019" s="85"/>
      <c r="BL1019" s="85"/>
      <c r="BM1019" s="85"/>
      <c r="BN1019" s="86"/>
      <c r="BO1019">
        <f t="shared" si="168"/>
        <v>0</v>
      </c>
      <c r="BQ1019">
        <f t="shared" si="164"/>
        <v>0</v>
      </c>
    </row>
    <row r="1020" spans="1:69" ht="15" hidden="1" customHeight="1" x14ac:dyDescent="0.2">
      <c r="A1020" s="3"/>
      <c r="B1020" s="73"/>
      <c r="C1020" s="74"/>
      <c r="D1020" s="74"/>
      <c r="E1020" s="74"/>
      <c r="F1020" s="31">
        <f t="shared" si="169"/>
        <v>0</v>
      </c>
      <c r="G1020" s="13"/>
      <c r="H1020" s="4"/>
      <c r="I1020" s="97">
        <f>BABSIN!G1020</f>
        <v>0</v>
      </c>
      <c r="J1020" s="97"/>
      <c r="K1020" s="97"/>
      <c r="L1020" s="97"/>
      <c r="M1020" s="97"/>
      <c r="N1020" s="97"/>
      <c r="O1020" s="97"/>
      <c r="P1020" s="97"/>
      <c r="Q1020" s="97"/>
      <c r="R1020" s="97"/>
      <c r="S1020" s="97"/>
      <c r="T1020" s="97"/>
      <c r="U1020" s="97"/>
      <c r="V1020" s="97"/>
      <c r="W1020" s="98">
        <f>BABSIN!U1020</f>
        <v>0</v>
      </c>
      <c r="X1020" s="98"/>
      <c r="Y1020" s="98"/>
      <c r="Z1020" s="68"/>
      <c r="AA1020" s="68"/>
      <c r="AB1020" s="68"/>
      <c r="AC1020" s="68"/>
      <c r="AD1020" s="81"/>
      <c r="AE1020" s="81"/>
      <c r="AF1020" s="81"/>
      <c r="AG1020" s="81"/>
      <c r="AH1020" s="81"/>
      <c r="AI1020" s="81">
        <f t="shared" si="166"/>
        <v>0</v>
      </c>
      <c r="AJ1020" s="81"/>
      <c r="AK1020" s="81"/>
      <c r="AL1020" s="81"/>
      <c r="AM1020" s="81"/>
      <c r="AN1020" s="81"/>
      <c r="AO1020" s="77">
        <f>IF(BABSIN!X1020=0,,BABSIN!X1020)</f>
        <v>0</v>
      </c>
      <c r="AP1020" s="77"/>
      <c r="AQ1020" s="77"/>
      <c r="AR1020" s="77"/>
      <c r="AS1020" s="77"/>
      <c r="AT1020" s="77"/>
      <c r="AU1020" s="77">
        <f t="shared" si="167"/>
        <v>0</v>
      </c>
      <c r="AV1020" s="77"/>
      <c r="AW1020" s="77"/>
      <c r="AX1020" s="77"/>
      <c r="AY1020" s="77"/>
      <c r="AZ1020" s="77"/>
      <c r="BA1020" s="99">
        <f t="shared" si="170"/>
        <v>0</v>
      </c>
      <c r="BB1020" s="100"/>
      <c r="BC1020" s="100"/>
      <c r="BD1020" s="101"/>
      <c r="BE1020" s="102">
        <f t="shared" si="171"/>
        <v>0</v>
      </c>
      <c r="BF1020" s="103"/>
      <c r="BG1020" s="104"/>
      <c r="BH1020" s="6">
        <f t="shared" si="172"/>
        <v>0</v>
      </c>
      <c r="BI1020" s="6">
        <f t="shared" si="163"/>
        <v>0</v>
      </c>
      <c r="BJ1020" s="85">
        <f t="shared" si="173"/>
        <v>0</v>
      </c>
      <c r="BK1020" s="85"/>
      <c r="BL1020" s="85"/>
      <c r="BM1020" s="85"/>
      <c r="BN1020" s="86"/>
      <c r="BO1020">
        <f t="shared" si="168"/>
        <v>0</v>
      </c>
      <c r="BQ1020">
        <f t="shared" si="164"/>
        <v>0</v>
      </c>
    </row>
    <row r="1021" spans="1:69" ht="15" hidden="1" customHeight="1" x14ac:dyDescent="0.2">
      <c r="A1021" s="3"/>
      <c r="B1021" s="73"/>
      <c r="C1021" s="74"/>
      <c r="D1021" s="74"/>
      <c r="E1021" s="74"/>
      <c r="F1021" s="31">
        <f t="shared" si="169"/>
        <v>0</v>
      </c>
      <c r="G1021" s="13"/>
      <c r="H1021" s="4"/>
      <c r="I1021" s="97">
        <f>BABSIN!G1021</f>
        <v>0</v>
      </c>
      <c r="J1021" s="97"/>
      <c r="K1021" s="97"/>
      <c r="L1021" s="97"/>
      <c r="M1021" s="97"/>
      <c r="N1021" s="97"/>
      <c r="O1021" s="97"/>
      <c r="P1021" s="97"/>
      <c r="Q1021" s="97"/>
      <c r="R1021" s="97"/>
      <c r="S1021" s="97"/>
      <c r="T1021" s="97"/>
      <c r="U1021" s="97"/>
      <c r="V1021" s="97"/>
      <c r="W1021" s="98">
        <f>BABSIN!U1021</f>
        <v>0</v>
      </c>
      <c r="X1021" s="98"/>
      <c r="Y1021" s="98"/>
      <c r="Z1021" s="68"/>
      <c r="AA1021" s="68"/>
      <c r="AB1021" s="68"/>
      <c r="AC1021" s="68"/>
      <c r="AD1021" s="81"/>
      <c r="AE1021" s="81"/>
      <c r="AF1021" s="81"/>
      <c r="AG1021" s="81"/>
      <c r="AH1021" s="81"/>
      <c r="AI1021" s="81">
        <f t="shared" si="166"/>
        <v>0</v>
      </c>
      <c r="AJ1021" s="81"/>
      <c r="AK1021" s="81"/>
      <c r="AL1021" s="81"/>
      <c r="AM1021" s="81"/>
      <c r="AN1021" s="81"/>
      <c r="AO1021" s="77">
        <f>IF(BABSIN!X1021=0,,BABSIN!X1021)</f>
        <v>0</v>
      </c>
      <c r="AP1021" s="77"/>
      <c r="AQ1021" s="77"/>
      <c r="AR1021" s="77"/>
      <c r="AS1021" s="77"/>
      <c r="AT1021" s="77"/>
      <c r="AU1021" s="77">
        <f t="shared" si="167"/>
        <v>0</v>
      </c>
      <c r="AV1021" s="77"/>
      <c r="AW1021" s="77"/>
      <c r="AX1021" s="77"/>
      <c r="AY1021" s="77"/>
      <c r="AZ1021" s="77"/>
      <c r="BA1021" s="99">
        <f t="shared" si="170"/>
        <v>0</v>
      </c>
      <c r="BB1021" s="100"/>
      <c r="BC1021" s="100"/>
      <c r="BD1021" s="101"/>
      <c r="BE1021" s="102">
        <f t="shared" si="171"/>
        <v>0</v>
      </c>
      <c r="BF1021" s="103"/>
      <c r="BG1021" s="104"/>
      <c r="BH1021" s="6">
        <f t="shared" si="172"/>
        <v>0</v>
      </c>
      <c r="BI1021" s="6">
        <f t="shared" si="163"/>
        <v>0</v>
      </c>
      <c r="BJ1021" s="85">
        <f t="shared" si="173"/>
        <v>0</v>
      </c>
      <c r="BK1021" s="85"/>
      <c r="BL1021" s="85"/>
      <c r="BM1021" s="85"/>
      <c r="BN1021" s="86"/>
      <c r="BO1021">
        <f t="shared" si="168"/>
        <v>0</v>
      </c>
      <c r="BQ1021">
        <f t="shared" si="164"/>
        <v>0</v>
      </c>
    </row>
    <row r="1022" spans="1:69" ht="15" hidden="1" customHeight="1" x14ac:dyDescent="0.2">
      <c r="A1022" s="3"/>
      <c r="B1022" s="73"/>
      <c r="C1022" s="74"/>
      <c r="D1022" s="74"/>
      <c r="E1022" s="74"/>
      <c r="F1022" s="31">
        <f t="shared" si="169"/>
        <v>0</v>
      </c>
      <c r="G1022" s="13"/>
      <c r="H1022" s="4"/>
      <c r="I1022" s="97">
        <f>BABSIN!G1022</f>
        <v>0</v>
      </c>
      <c r="J1022" s="97"/>
      <c r="K1022" s="97"/>
      <c r="L1022" s="97"/>
      <c r="M1022" s="97"/>
      <c r="N1022" s="97"/>
      <c r="O1022" s="97"/>
      <c r="P1022" s="97"/>
      <c r="Q1022" s="97"/>
      <c r="R1022" s="97"/>
      <c r="S1022" s="97"/>
      <c r="T1022" s="97"/>
      <c r="U1022" s="97"/>
      <c r="V1022" s="97"/>
      <c r="W1022" s="98">
        <f>BABSIN!U1022</f>
        <v>0</v>
      </c>
      <c r="X1022" s="98"/>
      <c r="Y1022" s="98"/>
      <c r="Z1022" s="68"/>
      <c r="AA1022" s="68"/>
      <c r="AB1022" s="68"/>
      <c r="AC1022" s="68"/>
      <c r="AD1022" s="81"/>
      <c r="AE1022" s="81"/>
      <c r="AF1022" s="81"/>
      <c r="AG1022" s="81"/>
      <c r="AH1022" s="81"/>
      <c r="AI1022" s="81">
        <f t="shared" si="166"/>
        <v>0</v>
      </c>
      <c r="AJ1022" s="81"/>
      <c r="AK1022" s="81"/>
      <c r="AL1022" s="81"/>
      <c r="AM1022" s="81"/>
      <c r="AN1022" s="81"/>
      <c r="AO1022" s="77">
        <f>IF(BABSIN!X1022=0,,BABSIN!X1022)</f>
        <v>0</v>
      </c>
      <c r="AP1022" s="77"/>
      <c r="AQ1022" s="77"/>
      <c r="AR1022" s="77"/>
      <c r="AS1022" s="77"/>
      <c r="AT1022" s="77"/>
      <c r="AU1022" s="77">
        <f t="shared" si="167"/>
        <v>0</v>
      </c>
      <c r="AV1022" s="77"/>
      <c r="AW1022" s="77"/>
      <c r="AX1022" s="77"/>
      <c r="AY1022" s="77"/>
      <c r="AZ1022" s="77"/>
      <c r="BA1022" s="99">
        <f t="shared" si="170"/>
        <v>0</v>
      </c>
      <c r="BB1022" s="100"/>
      <c r="BC1022" s="100"/>
      <c r="BD1022" s="101"/>
      <c r="BE1022" s="102">
        <f t="shared" si="171"/>
        <v>0</v>
      </c>
      <c r="BF1022" s="103"/>
      <c r="BG1022" s="104"/>
      <c r="BH1022" s="6">
        <f t="shared" si="172"/>
        <v>0</v>
      </c>
      <c r="BI1022" s="6">
        <f t="shared" si="163"/>
        <v>0</v>
      </c>
      <c r="BJ1022" s="85">
        <f t="shared" si="173"/>
        <v>0</v>
      </c>
      <c r="BK1022" s="85"/>
      <c r="BL1022" s="85"/>
      <c r="BM1022" s="85"/>
      <c r="BN1022" s="86"/>
      <c r="BO1022">
        <f t="shared" si="168"/>
        <v>0</v>
      </c>
      <c r="BQ1022">
        <f t="shared" si="164"/>
        <v>0</v>
      </c>
    </row>
    <row r="1023" spans="1:69" ht="15" hidden="1" customHeight="1" x14ac:dyDescent="0.2">
      <c r="A1023" s="3"/>
      <c r="B1023" s="73"/>
      <c r="C1023" s="74"/>
      <c r="D1023" s="74"/>
      <c r="E1023" s="74"/>
      <c r="F1023" s="31">
        <f t="shared" si="169"/>
        <v>0</v>
      </c>
      <c r="G1023" s="13"/>
      <c r="H1023" s="4"/>
      <c r="I1023" s="97">
        <f>BABSIN!G1023</f>
        <v>0</v>
      </c>
      <c r="J1023" s="97"/>
      <c r="K1023" s="97"/>
      <c r="L1023" s="97"/>
      <c r="M1023" s="97"/>
      <c r="N1023" s="97"/>
      <c r="O1023" s="97"/>
      <c r="P1023" s="97"/>
      <c r="Q1023" s="97"/>
      <c r="R1023" s="97"/>
      <c r="S1023" s="97"/>
      <c r="T1023" s="97"/>
      <c r="U1023" s="97"/>
      <c r="V1023" s="97"/>
      <c r="W1023" s="98">
        <f>BABSIN!U1023</f>
        <v>0</v>
      </c>
      <c r="X1023" s="98"/>
      <c r="Y1023" s="98"/>
      <c r="Z1023" s="68"/>
      <c r="AA1023" s="68"/>
      <c r="AB1023" s="68"/>
      <c r="AC1023" s="68"/>
      <c r="AD1023" s="81"/>
      <c r="AE1023" s="81"/>
      <c r="AF1023" s="81"/>
      <c r="AG1023" s="81"/>
      <c r="AH1023" s="81"/>
      <c r="AI1023" s="81">
        <f t="shared" si="166"/>
        <v>0</v>
      </c>
      <c r="AJ1023" s="81"/>
      <c r="AK1023" s="81"/>
      <c r="AL1023" s="81"/>
      <c r="AM1023" s="81"/>
      <c r="AN1023" s="81"/>
      <c r="AO1023" s="77">
        <f>IF(BABSIN!X1023=0,,BABSIN!X1023)</f>
        <v>0</v>
      </c>
      <c r="AP1023" s="77"/>
      <c r="AQ1023" s="77"/>
      <c r="AR1023" s="77"/>
      <c r="AS1023" s="77"/>
      <c r="AT1023" s="77"/>
      <c r="AU1023" s="77">
        <f t="shared" si="167"/>
        <v>0</v>
      </c>
      <c r="AV1023" s="77"/>
      <c r="AW1023" s="77"/>
      <c r="AX1023" s="77"/>
      <c r="AY1023" s="77"/>
      <c r="AZ1023" s="77"/>
      <c r="BA1023" s="99">
        <f t="shared" si="170"/>
        <v>0</v>
      </c>
      <c r="BB1023" s="100"/>
      <c r="BC1023" s="100"/>
      <c r="BD1023" s="101"/>
      <c r="BE1023" s="102">
        <f t="shared" si="171"/>
        <v>0</v>
      </c>
      <c r="BF1023" s="103"/>
      <c r="BG1023" s="104"/>
      <c r="BH1023" s="6">
        <f t="shared" si="172"/>
        <v>0</v>
      </c>
      <c r="BI1023" s="6">
        <f t="shared" si="163"/>
        <v>0</v>
      </c>
      <c r="BJ1023" s="85">
        <f t="shared" si="173"/>
        <v>0</v>
      </c>
      <c r="BK1023" s="85"/>
      <c r="BL1023" s="85"/>
      <c r="BM1023" s="85"/>
      <c r="BN1023" s="86"/>
      <c r="BO1023">
        <f t="shared" si="168"/>
        <v>0</v>
      </c>
      <c r="BQ1023">
        <f t="shared" si="164"/>
        <v>0</v>
      </c>
    </row>
    <row r="1024" spans="1:69" ht="15" hidden="1" customHeight="1" x14ac:dyDescent="0.2">
      <c r="A1024" s="3"/>
      <c r="B1024" s="73"/>
      <c r="C1024" s="74"/>
      <c r="D1024" s="74"/>
      <c r="E1024" s="74"/>
      <c r="F1024" s="31">
        <f t="shared" si="169"/>
        <v>0</v>
      </c>
      <c r="G1024" s="31"/>
      <c r="H1024" s="4"/>
      <c r="I1024" s="97">
        <f>BABSIN!G1024</f>
        <v>0</v>
      </c>
      <c r="J1024" s="97"/>
      <c r="K1024" s="97"/>
      <c r="L1024" s="97"/>
      <c r="M1024" s="97"/>
      <c r="N1024" s="97"/>
      <c r="O1024" s="97"/>
      <c r="P1024" s="97"/>
      <c r="Q1024" s="97"/>
      <c r="R1024" s="97"/>
      <c r="S1024" s="97"/>
      <c r="T1024" s="97"/>
      <c r="U1024" s="97"/>
      <c r="V1024" s="97"/>
      <c r="W1024" s="98">
        <f>BABSIN!U1024</f>
        <v>0</v>
      </c>
      <c r="X1024" s="98"/>
      <c r="Y1024" s="98"/>
      <c r="Z1024" s="68"/>
      <c r="AA1024" s="68"/>
      <c r="AB1024" s="68"/>
      <c r="AC1024" s="68"/>
      <c r="AD1024" s="81"/>
      <c r="AE1024" s="81"/>
      <c r="AF1024" s="81"/>
      <c r="AG1024" s="81"/>
      <c r="AH1024" s="81"/>
      <c r="AI1024" s="81">
        <f t="shared" si="166"/>
        <v>0</v>
      </c>
      <c r="AJ1024" s="81"/>
      <c r="AK1024" s="81"/>
      <c r="AL1024" s="81"/>
      <c r="AM1024" s="81"/>
      <c r="AN1024" s="81"/>
      <c r="AO1024" s="77">
        <f>IF(BABSIN!X1024=0,,BABSIN!X1024)</f>
        <v>0</v>
      </c>
      <c r="AP1024" s="77"/>
      <c r="AQ1024" s="77"/>
      <c r="AR1024" s="77"/>
      <c r="AS1024" s="77"/>
      <c r="AT1024" s="77"/>
      <c r="AU1024" s="77">
        <f t="shared" si="167"/>
        <v>0</v>
      </c>
      <c r="AV1024" s="77"/>
      <c r="AW1024" s="77"/>
      <c r="AX1024" s="77"/>
      <c r="AY1024" s="77"/>
      <c r="AZ1024" s="77"/>
      <c r="BA1024" s="99">
        <f t="shared" si="170"/>
        <v>0</v>
      </c>
      <c r="BB1024" s="100"/>
      <c r="BC1024" s="100"/>
      <c r="BD1024" s="101"/>
      <c r="BE1024" s="102">
        <f t="shared" si="171"/>
        <v>0</v>
      </c>
      <c r="BF1024" s="103"/>
      <c r="BG1024" s="104"/>
      <c r="BH1024" s="6">
        <f t="shared" si="172"/>
        <v>0</v>
      </c>
      <c r="BI1024" s="6">
        <f t="shared" si="163"/>
        <v>0</v>
      </c>
      <c r="BJ1024" s="85">
        <f t="shared" si="173"/>
        <v>0</v>
      </c>
      <c r="BK1024" s="85"/>
      <c r="BL1024" s="85"/>
      <c r="BM1024" s="85"/>
      <c r="BN1024" s="86"/>
      <c r="BO1024">
        <f t="shared" si="168"/>
        <v>0</v>
      </c>
      <c r="BQ1024">
        <f t="shared" si="164"/>
        <v>0</v>
      </c>
    </row>
    <row r="1025" spans="1:69" ht="15" hidden="1" customHeight="1" x14ac:dyDescent="0.2">
      <c r="A1025" s="3"/>
      <c r="B1025" s="73"/>
      <c r="C1025" s="74"/>
      <c r="D1025" s="74"/>
      <c r="E1025" s="74"/>
      <c r="F1025" s="31">
        <f t="shared" si="169"/>
        <v>0</v>
      </c>
      <c r="G1025" s="31"/>
      <c r="H1025" s="4"/>
      <c r="I1025" s="97">
        <f>BABSIN!G1025</f>
        <v>0</v>
      </c>
      <c r="J1025" s="97"/>
      <c r="K1025" s="97"/>
      <c r="L1025" s="97"/>
      <c r="M1025" s="97"/>
      <c r="N1025" s="97"/>
      <c r="O1025" s="97"/>
      <c r="P1025" s="97"/>
      <c r="Q1025" s="97"/>
      <c r="R1025" s="97"/>
      <c r="S1025" s="97"/>
      <c r="T1025" s="97"/>
      <c r="U1025" s="97"/>
      <c r="V1025" s="97"/>
      <c r="W1025" s="98">
        <f>BABSIN!U1025</f>
        <v>0</v>
      </c>
      <c r="X1025" s="98"/>
      <c r="Y1025" s="98"/>
      <c r="Z1025" s="68"/>
      <c r="AA1025" s="68"/>
      <c r="AB1025" s="68"/>
      <c r="AC1025" s="68"/>
      <c r="AD1025" s="81"/>
      <c r="AE1025" s="81"/>
      <c r="AF1025" s="81"/>
      <c r="AG1025" s="81"/>
      <c r="AH1025" s="81"/>
      <c r="AI1025" s="81">
        <f t="shared" si="166"/>
        <v>0</v>
      </c>
      <c r="AJ1025" s="81"/>
      <c r="AK1025" s="81"/>
      <c r="AL1025" s="81"/>
      <c r="AM1025" s="81"/>
      <c r="AN1025" s="81"/>
      <c r="AO1025" s="77">
        <f>IF(BABSIN!X1025=0,,BABSIN!X1025)</f>
        <v>0</v>
      </c>
      <c r="AP1025" s="77"/>
      <c r="AQ1025" s="77"/>
      <c r="AR1025" s="77"/>
      <c r="AS1025" s="77"/>
      <c r="AT1025" s="77"/>
      <c r="AU1025" s="77">
        <f t="shared" si="167"/>
        <v>0</v>
      </c>
      <c r="AV1025" s="77"/>
      <c r="AW1025" s="77"/>
      <c r="AX1025" s="77"/>
      <c r="AY1025" s="77"/>
      <c r="AZ1025" s="77"/>
      <c r="BA1025" s="99">
        <f t="shared" si="170"/>
        <v>0</v>
      </c>
      <c r="BB1025" s="100"/>
      <c r="BC1025" s="100"/>
      <c r="BD1025" s="101"/>
      <c r="BE1025" s="102">
        <f t="shared" si="171"/>
        <v>0</v>
      </c>
      <c r="BF1025" s="103"/>
      <c r="BG1025" s="104"/>
      <c r="BH1025" s="6">
        <f t="shared" si="172"/>
        <v>0</v>
      </c>
      <c r="BI1025" s="6">
        <f t="shared" si="163"/>
        <v>0</v>
      </c>
      <c r="BJ1025" s="85">
        <f t="shared" si="173"/>
        <v>0</v>
      </c>
      <c r="BK1025" s="85"/>
      <c r="BL1025" s="85"/>
      <c r="BM1025" s="85"/>
      <c r="BN1025" s="86"/>
      <c r="BO1025">
        <f t="shared" si="168"/>
        <v>0</v>
      </c>
      <c r="BQ1025">
        <f t="shared" si="164"/>
        <v>0</v>
      </c>
    </row>
    <row r="1026" spans="1:69" ht="15" hidden="1" customHeight="1" x14ac:dyDescent="0.2">
      <c r="A1026" s="3"/>
      <c r="B1026" s="73"/>
      <c r="C1026" s="74"/>
      <c r="D1026" s="74"/>
      <c r="E1026" s="74"/>
      <c r="F1026" s="31">
        <f t="shared" si="169"/>
        <v>0</v>
      </c>
      <c r="G1026" s="31"/>
      <c r="H1026" s="4"/>
      <c r="I1026" s="97">
        <f>BABSIN!G1026</f>
        <v>0</v>
      </c>
      <c r="J1026" s="97"/>
      <c r="K1026" s="97"/>
      <c r="L1026" s="97"/>
      <c r="M1026" s="97"/>
      <c r="N1026" s="97"/>
      <c r="O1026" s="97"/>
      <c r="P1026" s="97"/>
      <c r="Q1026" s="97"/>
      <c r="R1026" s="97"/>
      <c r="S1026" s="97"/>
      <c r="T1026" s="97"/>
      <c r="U1026" s="97"/>
      <c r="V1026" s="97"/>
      <c r="W1026" s="98">
        <f>BABSIN!U1026</f>
        <v>0</v>
      </c>
      <c r="X1026" s="98"/>
      <c r="Y1026" s="98"/>
      <c r="Z1026" s="68"/>
      <c r="AA1026" s="68"/>
      <c r="AB1026" s="68"/>
      <c r="AC1026" s="68"/>
      <c r="AD1026" s="81"/>
      <c r="AE1026" s="81"/>
      <c r="AF1026" s="81"/>
      <c r="AG1026" s="81"/>
      <c r="AH1026" s="81"/>
      <c r="AI1026" s="81">
        <f t="shared" si="166"/>
        <v>0</v>
      </c>
      <c r="AJ1026" s="81"/>
      <c r="AK1026" s="81"/>
      <c r="AL1026" s="81"/>
      <c r="AM1026" s="81"/>
      <c r="AN1026" s="81"/>
      <c r="AO1026" s="77">
        <f>IF(BABSIN!X1026=0,,BABSIN!X1026)</f>
        <v>0</v>
      </c>
      <c r="AP1026" s="77"/>
      <c r="AQ1026" s="77"/>
      <c r="AR1026" s="77"/>
      <c r="AS1026" s="77"/>
      <c r="AT1026" s="77"/>
      <c r="AU1026" s="77">
        <f t="shared" si="167"/>
        <v>0</v>
      </c>
      <c r="AV1026" s="77"/>
      <c r="AW1026" s="77"/>
      <c r="AX1026" s="77"/>
      <c r="AY1026" s="77"/>
      <c r="AZ1026" s="77"/>
      <c r="BA1026" s="99">
        <f t="shared" si="170"/>
        <v>0</v>
      </c>
      <c r="BB1026" s="100"/>
      <c r="BC1026" s="100"/>
      <c r="BD1026" s="101"/>
      <c r="BE1026" s="102">
        <f t="shared" si="171"/>
        <v>0</v>
      </c>
      <c r="BF1026" s="103"/>
      <c r="BG1026" s="104"/>
      <c r="BH1026" s="6">
        <f t="shared" si="172"/>
        <v>0</v>
      </c>
      <c r="BI1026" s="6">
        <f t="shared" si="163"/>
        <v>0</v>
      </c>
      <c r="BJ1026" s="85">
        <f t="shared" si="173"/>
        <v>0</v>
      </c>
      <c r="BK1026" s="85"/>
      <c r="BL1026" s="85"/>
      <c r="BM1026" s="85"/>
      <c r="BN1026" s="86"/>
      <c r="BO1026">
        <f t="shared" si="168"/>
        <v>0</v>
      </c>
      <c r="BQ1026">
        <f t="shared" si="164"/>
        <v>0</v>
      </c>
    </row>
    <row r="1027" spans="1:69" ht="15" hidden="1" customHeight="1" x14ac:dyDescent="0.2">
      <c r="A1027" s="3"/>
      <c r="B1027" s="73"/>
      <c r="C1027" s="74"/>
      <c r="D1027" s="74"/>
      <c r="E1027" s="74"/>
      <c r="F1027" s="31">
        <f t="shared" si="169"/>
        <v>0</v>
      </c>
      <c r="G1027" s="31"/>
      <c r="H1027" s="4"/>
      <c r="I1027" s="97">
        <f>BABSIN!G1027</f>
        <v>0</v>
      </c>
      <c r="J1027" s="97"/>
      <c r="K1027" s="97"/>
      <c r="L1027" s="97"/>
      <c r="M1027" s="97"/>
      <c r="N1027" s="97"/>
      <c r="O1027" s="97"/>
      <c r="P1027" s="97"/>
      <c r="Q1027" s="97"/>
      <c r="R1027" s="97"/>
      <c r="S1027" s="97"/>
      <c r="T1027" s="97"/>
      <c r="U1027" s="97"/>
      <c r="V1027" s="97"/>
      <c r="W1027" s="98">
        <f>BABSIN!U1027</f>
        <v>0</v>
      </c>
      <c r="X1027" s="98"/>
      <c r="Y1027" s="98"/>
      <c r="Z1027" s="68"/>
      <c r="AA1027" s="68"/>
      <c r="AB1027" s="68"/>
      <c r="AC1027" s="68"/>
      <c r="AD1027" s="81"/>
      <c r="AE1027" s="81"/>
      <c r="AF1027" s="81"/>
      <c r="AG1027" s="81"/>
      <c r="AH1027" s="81"/>
      <c r="AI1027" s="81">
        <f t="shared" si="166"/>
        <v>0</v>
      </c>
      <c r="AJ1027" s="81"/>
      <c r="AK1027" s="81"/>
      <c r="AL1027" s="81"/>
      <c r="AM1027" s="81"/>
      <c r="AN1027" s="81"/>
      <c r="AO1027" s="77">
        <f>IF(BABSIN!X1027=0,,BABSIN!X1027)</f>
        <v>0</v>
      </c>
      <c r="AP1027" s="77"/>
      <c r="AQ1027" s="77"/>
      <c r="AR1027" s="77"/>
      <c r="AS1027" s="77"/>
      <c r="AT1027" s="77"/>
      <c r="AU1027" s="77">
        <f t="shared" si="167"/>
        <v>0</v>
      </c>
      <c r="AV1027" s="77"/>
      <c r="AW1027" s="77"/>
      <c r="AX1027" s="77"/>
      <c r="AY1027" s="77"/>
      <c r="AZ1027" s="77"/>
      <c r="BA1027" s="99">
        <f t="shared" si="170"/>
        <v>0</v>
      </c>
      <c r="BB1027" s="100"/>
      <c r="BC1027" s="100"/>
      <c r="BD1027" s="101"/>
      <c r="BE1027" s="102">
        <f t="shared" si="171"/>
        <v>0</v>
      </c>
      <c r="BF1027" s="103"/>
      <c r="BG1027" s="104"/>
      <c r="BH1027" s="6">
        <f t="shared" si="172"/>
        <v>0</v>
      </c>
      <c r="BI1027" s="6">
        <f t="shared" si="163"/>
        <v>0</v>
      </c>
      <c r="BJ1027" s="85">
        <f t="shared" si="173"/>
        <v>0</v>
      </c>
      <c r="BK1027" s="85"/>
      <c r="BL1027" s="85"/>
      <c r="BM1027" s="85"/>
      <c r="BN1027" s="86"/>
      <c r="BO1027">
        <f t="shared" si="168"/>
        <v>0</v>
      </c>
      <c r="BQ1027">
        <f t="shared" si="164"/>
        <v>0</v>
      </c>
    </row>
    <row r="1028" spans="1:69" ht="15" hidden="1" customHeight="1" x14ac:dyDescent="0.2">
      <c r="A1028" s="3"/>
      <c r="B1028" s="73"/>
      <c r="C1028" s="74"/>
      <c r="D1028" s="74"/>
      <c r="E1028" s="74"/>
      <c r="F1028" s="31">
        <f t="shared" si="169"/>
        <v>0</v>
      </c>
      <c r="G1028" s="31"/>
      <c r="H1028" s="4"/>
      <c r="I1028" s="97">
        <f>BABSIN!G1028</f>
        <v>0</v>
      </c>
      <c r="J1028" s="97"/>
      <c r="K1028" s="97"/>
      <c r="L1028" s="97"/>
      <c r="M1028" s="97"/>
      <c r="N1028" s="97"/>
      <c r="O1028" s="97"/>
      <c r="P1028" s="97"/>
      <c r="Q1028" s="97"/>
      <c r="R1028" s="97"/>
      <c r="S1028" s="97"/>
      <c r="T1028" s="97"/>
      <c r="U1028" s="97"/>
      <c r="V1028" s="97"/>
      <c r="W1028" s="98">
        <f>BABSIN!U1028</f>
        <v>0</v>
      </c>
      <c r="X1028" s="98"/>
      <c r="Y1028" s="98"/>
      <c r="Z1028" s="68"/>
      <c r="AA1028" s="68"/>
      <c r="AB1028" s="68"/>
      <c r="AC1028" s="68"/>
      <c r="AD1028" s="81"/>
      <c r="AE1028" s="81"/>
      <c r="AF1028" s="81"/>
      <c r="AG1028" s="81"/>
      <c r="AH1028" s="81"/>
      <c r="AI1028" s="81">
        <f t="shared" si="166"/>
        <v>0</v>
      </c>
      <c r="AJ1028" s="81"/>
      <c r="AK1028" s="81"/>
      <c r="AL1028" s="81"/>
      <c r="AM1028" s="81"/>
      <c r="AN1028" s="81"/>
      <c r="AO1028" s="77">
        <f>IF(BABSIN!X1028=0,,BABSIN!X1028)</f>
        <v>0</v>
      </c>
      <c r="AP1028" s="77"/>
      <c r="AQ1028" s="77"/>
      <c r="AR1028" s="77"/>
      <c r="AS1028" s="77"/>
      <c r="AT1028" s="77"/>
      <c r="AU1028" s="77">
        <f t="shared" si="167"/>
        <v>0</v>
      </c>
      <c r="AV1028" s="77"/>
      <c r="AW1028" s="77"/>
      <c r="AX1028" s="77"/>
      <c r="AY1028" s="77"/>
      <c r="AZ1028" s="77"/>
      <c r="BA1028" s="99">
        <f t="shared" si="170"/>
        <v>0</v>
      </c>
      <c r="BB1028" s="100"/>
      <c r="BC1028" s="100"/>
      <c r="BD1028" s="101"/>
      <c r="BE1028" s="102">
        <f t="shared" si="171"/>
        <v>0</v>
      </c>
      <c r="BF1028" s="103"/>
      <c r="BG1028" s="104"/>
      <c r="BH1028" s="6">
        <f t="shared" si="172"/>
        <v>0</v>
      </c>
      <c r="BI1028" s="6">
        <f t="shared" ref="BI1028:BI1091" si="174">IF(A1028="S",BJ1028,)</f>
        <v>0</v>
      </c>
      <c r="BJ1028" s="85">
        <f t="shared" si="173"/>
        <v>0</v>
      </c>
      <c r="BK1028" s="85"/>
      <c r="BL1028" s="85"/>
      <c r="BM1028" s="85"/>
      <c r="BN1028" s="86"/>
      <c r="BO1028">
        <f t="shared" si="168"/>
        <v>0</v>
      </c>
      <c r="BQ1028">
        <f t="shared" si="164"/>
        <v>0</v>
      </c>
    </row>
    <row r="1029" spans="1:69" ht="15" hidden="1" customHeight="1" x14ac:dyDescent="0.2">
      <c r="A1029" s="3"/>
      <c r="B1029" s="73"/>
      <c r="C1029" s="74"/>
      <c r="D1029" s="74"/>
      <c r="E1029" s="74"/>
      <c r="F1029" s="31">
        <f t="shared" si="169"/>
        <v>0</v>
      </c>
      <c r="G1029" s="31"/>
      <c r="H1029" s="4"/>
      <c r="I1029" s="97">
        <f>BABSIN!G1029</f>
        <v>0</v>
      </c>
      <c r="J1029" s="97"/>
      <c r="K1029" s="97"/>
      <c r="L1029" s="97"/>
      <c r="M1029" s="97"/>
      <c r="N1029" s="97"/>
      <c r="O1029" s="97"/>
      <c r="P1029" s="97"/>
      <c r="Q1029" s="97"/>
      <c r="R1029" s="97"/>
      <c r="S1029" s="97"/>
      <c r="T1029" s="97"/>
      <c r="U1029" s="97"/>
      <c r="V1029" s="97"/>
      <c r="W1029" s="98">
        <f>BABSIN!U1029</f>
        <v>0</v>
      </c>
      <c r="X1029" s="98"/>
      <c r="Y1029" s="98"/>
      <c r="Z1029" s="68"/>
      <c r="AA1029" s="68"/>
      <c r="AB1029" s="68"/>
      <c r="AC1029" s="68"/>
      <c r="AD1029" s="81"/>
      <c r="AE1029" s="81"/>
      <c r="AF1029" s="81"/>
      <c r="AG1029" s="81"/>
      <c r="AH1029" s="81"/>
      <c r="AI1029" s="81">
        <f t="shared" si="166"/>
        <v>0</v>
      </c>
      <c r="AJ1029" s="81"/>
      <c r="AK1029" s="81"/>
      <c r="AL1029" s="81"/>
      <c r="AM1029" s="81"/>
      <c r="AN1029" s="81"/>
      <c r="AO1029" s="77">
        <f>IF(BABSIN!X1029=0,,BABSIN!X1029)</f>
        <v>0</v>
      </c>
      <c r="AP1029" s="77"/>
      <c r="AQ1029" s="77"/>
      <c r="AR1029" s="77"/>
      <c r="AS1029" s="77"/>
      <c r="AT1029" s="77"/>
      <c r="AU1029" s="77">
        <f t="shared" si="167"/>
        <v>0</v>
      </c>
      <c r="AV1029" s="77"/>
      <c r="AW1029" s="77"/>
      <c r="AX1029" s="77"/>
      <c r="AY1029" s="77"/>
      <c r="AZ1029" s="77"/>
      <c r="BA1029" s="99">
        <f t="shared" si="170"/>
        <v>0</v>
      </c>
      <c r="BB1029" s="100"/>
      <c r="BC1029" s="100"/>
      <c r="BD1029" s="101"/>
      <c r="BE1029" s="102">
        <f t="shared" si="171"/>
        <v>0</v>
      </c>
      <c r="BF1029" s="103"/>
      <c r="BG1029" s="104"/>
      <c r="BH1029" s="6">
        <f t="shared" si="172"/>
        <v>0</v>
      </c>
      <c r="BI1029" s="6">
        <f t="shared" si="174"/>
        <v>0</v>
      </c>
      <c r="BJ1029" s="85">
        <f t="shared" si="173"/>
        <v>0</v>
      </c>
      <c r="BK1029" s="85"/>
      <c r="BL1029" s="85"/>
      <c r="BM1029" s="85"/>
      <c r="BN1029" s="86"/>
      <c r="BO1029">
        <f t="shared" si="168"/>
        <v>0</v>
      </c>
      <c r="BQ1029">
        <f t="shared" si="164"/>
        <v>0</v>
      </c>
    </row>
    <row r="1030" spans="1:69" ht="15" hidden="1" customHeight="1" x14ac:dyDescent="0.2">
      <c r="A1030" s="3"/>
      <c r="B1030" s="73"/>
      <c r="C1030" s="74"/>
      <c r="D1030" s="74"/>
      <c r="E1030" s="74"/>
      <c r="F1030" s="31">
        <f t="shared" si="169"/>
        <v>0</v>
      </c>
      <c r="G1030" s="31"/>
      <c r="H1030" s="4"/>
      <c r="I1030" s="97">
        <f>BABSIN!G1030</f>
        <v>0</v>
      </c>
      <c r="J1030" s="97"/>
      <c r="K1030" s="97"/>
      <c r="L1030" s="97"/>
      <c r="M1030" s="97"/>
      <c r="N1030" s="97"/>
      <c r="O1030" s="97"/>
      <c r="P1030" s="97"/>
      <c r="Q1030" s="97"/>
      <c r="R1030" s="97"/>
      <c r="S1030" s="97"/>
      <c r="T1030" s="97"/>
      <c r="U1030" s="97"/>
      <c r="V1030" s="97"/>
      <c r="W1030" s="98">
        <f>BABSIN!U1030</f>
        <v>0</v>
      </c>
      <c r="X1030" s="98"/>
      <c r="Y1030" s="98"/>
      <c r="Z1030" s="68"/>
      <c r="AA1030" s="68"/>
      <c r="AB1030" s="68"/>
      <c r="AC1030" s="68"/>
      <c r="AD1030" s="81"/>
      <c r="AE1030" s="81"/>
      <c r="AF1030" s="81"/>
      <c r="AG1030" s="81"/>
      <c r="AH1030" s="81"/>
      <c r="AI1030" s="81">
        <f t="shared" si="166"/>
        <v>0</v>
      </c>
      <c r="AJ1030" s="81"/>
      <c r="AK1030" s="81"/>
      <c r="AL1030" s="81"/>
      <c r="AM1030" s="81"/>
      <c r="AN1030" s="81"/>
      <c r="AO1030" s="77">
        <f>IF(BABSIN!X1030=0,,BABSIN!X1030)</f>
        <v>0</v>
      </c>
      <c r="AP1030" s="77"/>
      <c r="AQ1030" s="77"/>
      <c r="AR1030" s="77"/>
      <c r="AS1030" s="77"/>
      <c r="AT1030" s="77"/>
      <c r="AU1030" s="77">
        <f t="shared" si="167"/>
        <v>0</v>
      </c>
      <c r="AV1030" s="77"/>
      <c r="AW1030" s="77"/>
      <c r="AX1030" s="77"/>
      <c r="AY1030" s="77"/>
      <c r="AZ1030" s="77"/>
      <c r="BA1030" s="99">
        <f t="shared" si="170"/>
        <v>0</v>
      </c>
      <c r="BB1030" s="100"/>
      <c r="BC1030" s="100"/>
      <c r="BD1030" s="101"/>
      <c r="BE1030" s="102">
        <f t="shared" si="171"/>
        <v>0</v>
      </c>
      <c r="BF1030" s="103"/>
      <c r="BG1030" s="104"/>
      <c r="BH1030" s="6">
        <f t="shared" si="172"/>
        <v>0</v>
      </c>
      <c r="BI1030" s="6">
        <f t="shared" si="174"/>
        <v>0</v>
      </c>
      <c r="BJ1030" s="85">
        <f t="shared" si="173"/>
        <v>0</v>
      </c>
      <c r="BK1030" s="85"/>
      <c r="BL1030" s="85"/>
      <c r="BM1030" s="85"/>
      <c r="BN1030" s="86"/>
      <c r="BO1030">
        <f t="shared" si="168"/>
        <v>0</v>
      </c>
      <c r="BQ1030">
        <f t="shared" si="164"/>
        <v>0</v>
      </c>
    </row>
    <row r="1031" spans="1:69" ht="15" hidden="1" customHeight="1" x14ac:dyDescent="0.2">
      <c r="A1031" s="3"/>
      <c r="B1031" s="73"/>
      <c r="C1031" s="74"/>
      <c r="D1031" s="74"/>
      <c r="E1031" s="74"/>
      <c r="F1031" s="31">
        <f t="shared" si="169"/>
        <v>0</v>
      </c>
      <c r="G1031" s="31"/>
      <c r="H1031" s="4"/>
      <c r="I1031" s="97">
        <f>BABSIN!G1031</f>
        <v>0</v>
      </c>
      <c r="J1031" s="97"/>
      <c r="K1031" s="97"/>
      <c r="L1031" s="97"/>
      <c r="M1031" s="97"/>
      <c r="N1031" s="97"/>
      <c r="O1031" s="97"/>
      <c r="P1031" s="97"/>
      <c r="Q1031" s="97"/>
      <c r="R1031" s="97"/>
      <c r="S1031" s="97"/>
      <c r="T1031" s="97"/>
      <c r="U1031" s="97"/>
      <c r="V1031" s="97"/>
      <c r="W1031" s="98">
        <f>BABSIN!U1031</f>
        <v>0</v>
      </c>
      <c r="X1031" s="98"/>
      <c r="Y1031" s="98"/>
      <c r="Z1031" s="68"/>
      <c r="AA1031" s="68"/>
      <c r="AB1031" s="68"/>
      <c r="AC1031" s="68"/>
      <c r="AD1031" s="81"/>
      <c r="AE1031" s="81"/>
      <c r="AF1031" s="81"/>
      <c r="AG1031" s="81"/>
      <c r="AH1031" s="81"/>
      <c r="AI1031" s="81">
        <f t="shared" si="166"/>
        <v>0</v>
      </c>
      <c r="AJ1031" s="81"/>
      <c r="AK1031" s="81"/>
      <c r="AL1031" s="81"/>
      <c r="AM1031" s="81"/>
      <c r="AN1031" s="81"/>
      <c r="AO1031" s="77">
        <f>IF(BABSIN!X1031=0,,BABSIN!X1031)</f>
        <v>0</v>
      </c>
      <c r="AP1031" s="77"/>
      <c r="AQ1031" s="77"/>
      <c r="AR1031" s="77"/>
      <c r="AS1031" s="77"/>
      <c r="AT1031" s="77"/>
      <c r="AU1031" s="77">
        <f t="shared" si="167"/>
        <v>0</v>
      </c>
      <c r="AV1031" s="77"/>
      <c r="AW1031" s="77"/>
      <c r="AX1031" s="77"/>
      <c r="AY1031" s="77"/>
      <c r="AZ1031" s="77"/>
      <c r="BA1031" s="99">
        <f t="shared" si="170"/>
        <v>0</v>
      </c>
      <c r="BB1031" s="100"/>
      <c r="BC1031" s="100"/>
      <c r="BD1031" s="101"/>
      <c r="BE1031" s="102">
        <f t="shared" si="171"/>
        <v>0</v>
      </c>
      <c r="BF1031" s="103"/>
      <c r="BG1031" s="104"/>
      <c r="BH1031" s="6">
        <f t="shared" si="172"/>
        <v>0</v>
      </c>
      <c r="BI1031" s="6">
        <f t="shared" si="174"/>
        <v>0</v>
      </c>
      <c r="BJ1031" s="85">
        <f t="shared" si="173"/>
        <v>0</v>
      </c>
      <c r="BK1031" s="85"/>
      <c r="BL1031" s="85"/>
      <c r="BM1031" s="85"/>
      <c r="BN1031" s="86"/>
      <c r="BO1031">
        <f t="shared" si="168"/>
        <v>0</v>
      </c>
      <c r="BQ1031">
        <f t="shared" si="164"/>
        <v>0</v>
      </c>
    </row>
    <row r="1032" spans="1:69" ht="15" hidden="1" customHeight="1" x14ac:dyDescent="0.2">
      <c r="A1032" s="3"/>
      <c r="B1032" s="73"/>
      <c r="C1032" s="74"/>
      <c r="D1032" s="74"/>
      <c r="E1032" s="74"/>
      <c r="F1032" s="31">
        <f t="shared" si="169"/>
        <v>0</v>
      </c>
      <c r="G1032" s="31"/>
      <c r="H1032" s="4"/>
      <c r="I1032" s="97">
        <f>BABSIN!G1032</f>
        <v>0</v>
      </c>
      <c r="J1032" s="97"/>
      <c r="K1032" s="97"/>
      <c r="L1032" s="97"/>
      <c r="M1032" s="97"/>
      <c r="N1032" s="97"/>
      <c r="O1032" s="97"/>
      <c r="P1032" s="97"/>
      <c r="Q1032" s="97"/>
      <c r="R1032" s="97"/>
      <c r="S1032" s="97"/>
      <c r="T1032" s="97"/>
      <c r="U1032" s="97"/>
      <c r="V1032" s="97"/>
      <c r="W1032" s="98">
        <f>BABSIN!U1032</f>
        <v>0</v>
      </c>
      <c r="X1032" s="98"/>
      <c r="Y1032" s="98"/>
      <c r="Z1032" s="68"/>
      <c r="AA1032" s="68"/>
      <c r="AB1032" s="68"/>
      <c r="AC1032" s="68"/>
      <c r="AD1032" s="81"/>
      <c r="AE1032" s="81"/>
      <c r="AF1032" s="81"/>
      <c r="AG1032" s="81"/>
      <c r="AH1032" s="81"/>
      <c r="AI1032" s="81">
        <f t="shared" si="166"/>
        <v>0</v>
      </c>
      <c r="AJ1032" s="81"/>
      <c r="AK1032" s="81"/>
      <c r="AL1032" s="81"/>
      <c r="AM1032" s="81"/>
      <c r="AN1032" s="81"/>
      <c r="AO1032" s="77">
        <f>IF(BABSIN!X1032=0,,BABSIN!X1032)</f>
        <v>0</v>
      </c>
      <c r="AP1032" s="77"/>
      <c r="AQ1032" s="77"/>
      <c r="AR1032" s="77"/>
      <c r="AS1032" s="77"/>
      <c r="AT1032" s="77"/>
      <c r="AU1032" s="77">
        <f t="shared" si="167"/>
        <v>0</v>
      </c>
      <c r="AV1032" s="77"/>
      <c r="AW1032" s="77"/>
      <c r="AX1032" s="77"/>
      <c r="AY1032" s="77"/>
      <c r="AZ1032" s="77"/>
      <c r="BA1032" s="99">
        <f t="shared" si="170"/>
        <v>0</v>
      </c>
      <c r="BB1032" s="100"/>
      <c r="BC1032" s="100"/>
      <c r="BD1032" s="101"/>
      <c r="BE1032" s="102">
        <f t="shared" si="171"/>
        <v>0</v>
      </c>
      <c r="BF1032" s="103"/>
      <c r="BG1032" s="104"/>
      <c r="BH1032" s="6">
        <f t="shared" si="172"/>
        <v>0</v>
      </c>
      <c r="BI1032" s="6">
        <f t="shared" si="174"/>
        <v>0</v>
      </c>
      <c r="BJ1032" s="85">
        <f t="shared" si="173"/>
        <v>0</v>
      </c>
      <c r="BK1032" s="85"/>
      <c r="BL1032" s="85"/>
      <c r="BM1032" s="85"/>
      <c r="BN1032" s="86"/>
      <c r="BO1032">
        <f t="shared" si="168"/>
        <v>0</v>
      </c>
      <c r="BQ1032">
        <f t="shared" si="164"/>
        <v>0</v>
      </c>
    </row>
    <row r="1033" spans="1:69" ht="15" hidden="1" customHeight="1" x14ac:dyDescent="0.2">
      <c r="A1033" s="3"/>
      <c r="B1033" s="73"/>
      <c r="C1033" s="74"/>
      <c r="D1033" s="74"/>
      <c r="E1033" s="74"/>
      <c r="F1033" s="31">
        <f t="shared" si="169"/>
        <v>0</v>
      </c>
      <c r="G1033" s="31"/>
      <c r="H1033" s="4"/>
      <c r="I1033" s="97">
        <f>BABSIN!G1033</f>
        <v>0</v>
      </c>
      <c r="J1033" s="97"/>
      <c r="K1033" s="97"/>
      <c r="L1033" s="97"/>
      <c r="M1033" s="97"/>
      <c r="N1033" s="97"/>
      <c r="O1033" s="97"/>
      <c r="P1033" s="97"/>
      <c r="Q1033" s="97"/>
      <c r="R1033" s="97"/>
      <c r="S1033" s="97"/>
      <c r="T1033" s="97"/>
      <c r="U1033" s="97"/>
      <c r="V1033" s="97"/>
      <c r="W1033" s="98">
        <f>BABSIN!U1033</f>
        <v>0</v>
      </c>
      <c r="X1033" s="98"/>
      <c r="Y1033" s="98"/>
      <c r="Z1033" s="68"/>
      <c r="AA1033" s="68"/>
      <c r="AB1033" s="68"/>
      <c r="AC1033" s="68"/>
      <c r="AD1033" s="81"/>
      <c r="AE1033" s="81"/>
      <c r="AF1033" s="81"/>
      <c r="AG1033" s="81"/>
      <c r="AH1033" s="81"/>
      <c r="AI1033" s="81">
        <f t="shared" si="166"/>
        <v>0</v>
      </c>
      <c r="AJ1033" s="81"/>
      <c r="AK1033" s="81"/>
      <c r="AL1033" s="81"/>
      <c r="AM1033" s="81"/>
      <c r="AN1033" s="81"/>
      <c r="AO1033" s="77">
        <f>IF(BABSIN!X1033=0,,BABSIN!X1033)</f>
        <v>0</v>
      </c>
      <c r="AP1033" s="77"/>
      <c r="AQ1033" s="77"/>
      <c r="AR1033" s="77"/>
      <c r="AS1033" s="77"/>
      <c r="AT1033" s="77"/>
      <c r="AU1033" s="77">
        <f t="shared" si="167"/>
        <v>0</v>
      </c>
      <c r="AV1033" s="77"/>
      <c r="AW1033" s="77"/>
      <c r="AX1033" s="77"/>
      <c r="AY1033" s="77"/>
      <c r="AZ1033" s="77"/>
      <c r="BA1033" s="99">
        <f t="shared" si="170"/>
        <v>0</v>
      </c>
      <c r="BB1033" s="100"/>
      <c r="BC1033" s="100"/>
      <c r="BD1033" s="101"/>
      <c r="BE1033" s="102">
        <f t="shared" si="171"/>
        <v>0</v>
      </c>
      <c r="BF1033" s="103"/>
      <c r="BG1033" s="104"/>
      <c r="BH1033" s="6">
        <f t="shared" si="172"/>
        <v>0</v>
      </c>
      <c r="BI1033" s="6">
        <f t="shared" si="174"/>
        <v>0</v>
      </c>
      <c r="BJ1033" s="85">
        <f t="shared" si="173"/>
        <v>0</v>
      </c>
      <c r="BK1033" s="85"/>
      <c r="BL1033" s="85"/>
      <c r="BM1033" s="85"/>
      <c r="BN1033" s="86"/>
      <c r="BO1033">
        <f t="shared" si="168"/>
        <v>0</v>
      </c>
      <c r="BQ1033">
        <f t="shared" si="164"/>
        <v>0</v>
      </c>
    </row>
    <row r="1034" spans="1:69" ht="15" hidden="1" customHeight="1" x14ac:dyDescent="0.2">
      <c r="A1034" s="3"/>
      <c r="B1034" s="73"/>
      <c r="C1034" s="74"/>
      <c r="D1034" s="74"/>
      <c r="E1034" s="74"/>
      <c r="F1034" s="31">
        <f t="shared" si="169"/>
        <v>0</v>
      </c>
      <c r="G1034" s="31"/>
      <c r="H1034" s="4"/>
      <c r="I1034" s="97">
        <f>BABSIN!G1034</f>
        <v>0</v>
      </c>
      <c r="J1034" s="97"/>
      <c r="K1034" s="97"/>
      <c r="L1034" s="97"/>
      <c r="M1034" s="97"/>
      <c r="N1034" s="97"/>
      <c r="O1034" s="97"/>
      <c r="P1034" s="97"/>
      <c r="Q1034" s="97"/>
      <c r="R1034" s="97"/>
      <c r="S1034" s="97"/>
      <c r="T1034" s="97"/>
      <c r="U1034" s="97"/>
      <c r="V1034" s="97"/>
      <c r="W1034" s="98">
        <f>BABSIN!U1034</f>
        <v>0</v>
      </c>
      <c r="X1034" s="98"/>
      <c r="Y1034" s="98"/>
      <c r="Z1034" s="68"/>
      <c r="AA1034" s="68"/>
      <c r="AB1034" s="68"/>
      <c r="AC1034" s="68"/>
      <c r="AD1034" s="81"/>
      <c r="AE1034" s="81"/>
      <c r="AF1034" s="81"/>
      <c r="AG1034" s="81"/>
      <c r="AH1034" s="81"/>
      <c r="AI1034" s="81">
        <f t="shared" si="166"/>
        <v>0</v>
      </c>
      <c r="AJ1034" s="81"/>
      <c r="AK1034" s="81"/>
      <c r="AL1034" s="81"/>
      <c r="AM1034" s="81"/>
      <c r="AN1034" s="81"/>
      <c r="AO1034" s="77">
        <f>IF(BABSIN!X1034=0,,BABSIN!X1034)</f>
        <v>0</v>
      </c>
      <c r="AP1034" s="77"/>
      <c r="AQ1034" s="77"/>
      <c r="AR1034" s="77"/>
      <c r="AS1034" s="77"/>
      <c r="AT1034" s="77"/>
      <c r="AU1034" s="77">
        <f t="shared" si="167"/>
        <v>0</v>
      </c>
      <c r="AV1034" s="77"/>
      <c r="AW1034" s="77"/>
      <c r="AX1034" s="77"/>
      <c r="AY1034" s="77"/>
      <c r="AZ1034" s="77"/>
      <c r="BA1034" s="99">
        <f t="shared" si="170"/>
        <v>0</v>
      </c>
      <c r="BB1034" s="100"/>
      <c r="BC1034" s="100"/>
      <c r="BD1034" s="101"/>
      <c r="BE1034" s="102">
        <f t="shared" si="171"/>
        <v>0</v>
      </c>
      <c r="BF1034" s="103"/>
      <c r="BG1034" s="104"/>
      <c r="BH1034" s="6">
        <f t="shared" si="172"/>
        <v>0</v>
      </c>
      <c r="BI1034" s="6">
        <f t="shared" si="174"/>
        <v>0</v>
      </c>
      <c r="BJ1034" s="85">
        <f t="shared" si="173"/>
        <v>0</v>
      </c>
      <c r="BK1034" s="85"/>
      <c r="BL1034" s="85"/>
      <c r="BM1034" s="85"/>
      <c r="BN1034" s="86"/>
      <c r="BO1034">
        <f t="shared" si="168"/>
        <v>0</v>
      </c>
      <c r="BQ1034">
        <f t="shared" si="164"/>
        <v>0</v>
      </c>
    </row>
    <row r="1035" spans="1:69" ht="15" hidden="1" customHeight="1" x14ac:dyDescent="0.2">
      <c r="A1035" s="3"/>
      <c r="B1035" s="73"/>
      <c r="C1035" s="74"/>
      <c r="D1035" s="74"/>
      <c r="E1035" s="74"/>
      <c r="F1035" s="31">
        <f t="shared" si="169"/>
        <v>0</v>
      </c>
      <c r="G1035" s="31"/>
      <c r="H1035" s="4"/>
      <c r="I1035" s="97">
        <f>BABSIN!G1035</f>
        <v>0</v>
      </c>
      <c r="J1035" s="97"/>
      <c r="K1035" s="97"/>
      <c r="L1035" s="97"/>
      <c r="M1035" s="97"/>
      <c r="N1035" s="97"/>
      <c r="O1035" s="97"/>
      <c r="P1035" s="97"/>
      <c r="Q1035" s="97"/>
      <c r="R1035" s="97"/>
      <c r="S1035" s="97"/>
      <c r="T1035" s="97"/>
      <c r="U1035" s="97"/>
      <c r="V1035" s="97"/>
      <c r="W1035" s="98">
        <f>BABSIN!U1035</f>
        <v>0</v>
      </c>
      <c r="X1035" s="98"/>
      <c r="Y1035" s="98"/>
      <c r="Z1035" s="68"/>
      <c r="AA1035" s="68"/>
      <c r="AB1035" s="68"/>
      <c r="AC1035" s="68"/>
      <c r="AD1035" s="81"/>
      <c r="AE1035" s="81"/>
      <c r="AF1035" s="81"/>
      <c r="AG1035" s="81"/>
      <c r="AH1035" s="81"/>
      <c r="AI1035" s="81">
        <f t="shared" si="166"/>
        <v>0</v>
      </c>
      <c r="AJ1035" s="81"/>
      <c r="AK1035" s="81"/>
      <c r="AL1035" s="81"/>
      <c r="AM1035" s="81"/>
      <c r="AN1035" s="81"/>
      <c r="AO1035" s="77">
        <f>IF(BABSIN!X1035=0,,BABSIN!X1035)</f>
        <v>0</v>
      </c>
      <c r="AP1035" s="77"/>
      <c r="AQ1035" s="77"/>
      <c r="AR1035" s="77"/>
      <c r="AS1035" s="77"/>
      <c r="AT1035" s="77"/>
      <c r="AU1035" s="77">
        <f t="shared" si="167"/>
        <v>0</v>
      </c>
      <c r="AV1035" s="77"/>
      <c r="AW1035" s="77"/>
      <c r="AX1035" s="77"/>
      <c r="AY1035" s="77"/>
      <c r="AZ1035" s="77"/>
      <c r="BA1035" s="99">
        <f t="shared" si="170"/>
        <v>0</v>
      </c>
      <c r="BB1035" s="100"/>
      <c r="BC1035" s="100"/>
      <c r="BD1035" s="101"/>
      <c r="BE1035" s="102">
        <f t="shared" si="171"/>
        <v>0</v>
      </c>
      <c r="BF1035" s="103"/>
      <c r="BG1035" s="104"/>
      <c r="BH1035" s="6">
        <f t="shared" si="172"/>
        <v>0</v>
      </c>
      <c r="BI1035" s="6">
        <f t="shared" si="174"/>
        <v>0</v>
      </c>
      <c r="BJ1035" s="85">
        <f t="shared" si="173"/>
        <v>0</v>
      </c>
      <c r="BK1035" s="85"/>
      <c r="BL1035" s="85"/>
      <c r="BM1035" s="85"/>
      <c r="BN1035" s="86"/>
      <c r="BO1035">
        <f t="shared" si="168"/>
        <v>0</v>
      </c>
      <c r="BQ1035">
        <f t="shared" si="164"/>
        <v>0</v>
      </c>
    </row>
    <row r="1036" spans="1:69" ht="15" hidden="1" customHeight="1" x14ac:dyDescent="0.2">
      <c r="A1036" s="3"/>
      <c r="B1036" s="73"/>
      <c r="C1036" s="74"/>
      <c r="D1036" s="74"/>
      <c r="E1036" s="74"/>
      <c r="F1036" s="31">
        <f t="shared" si="169"/>
        <v>0</v>
      </c>
      <c r="G1036" s="31"/>
      <c r="H1036" s="4"/>
      <c r="I1036" s="97">
        <f>BABSIN!G1036</f>
        <v>0</v>
      </c>
      <c r="J1036" s="97"/>
      <c r="K1036" s="97"/>
      <c r="L1036" s="97"/>
      <c r="M1036" s="97"/>
      <c r="N1036" s="97"/>
      <c r="O1036" s="97"/>
      <c r="P1036" s="97"/>
      <c r="Q1036" s="97"/>
      <c r="R1036" s="97"/>
      <c r="S1036" s="97"/>
      <c r="T1036" s="97"/>
      <c r="U1036" s="97"/>
      <c r="V1036" s="97"/>
      <c r="W1036" s="98">
        <f>BABSIN!U1036</f>
        <v>0</v>
      </c>
      <c r="X1036" s="98"/>
      <c r="Y1036" s="98"/>
      <c r="Z1036" s="68"/>
      <c r="AA1036" s="68"/>
      <c r="AB1036" s="68"/>
      <c r="AC1036" s="68"/>
      <c r="AD1036" s="81"/>
      <c r="AE1036" s="81"/>
      <c r="AF1036" s="81"/>
      <c r="AG1036" s="81"/>
      <c r="AH1036" s="81"/>
      <c r="AI1036" s="81">
        <f t="shared" si="166"/>
        <v>0</v>
      </c>
      <c r="AJ1036" s="81"/>
      <c r="AK1036" s="81"/>
      <c r="AL1036" s="81"/>
      <c r="AM1036" s="81"/>
      <c r="AN1036" s="81"/>
      <c r="AO1036" s="77">
        <f>IF(BABSIN!X1036=0,,BABSIN!X1036)</f>
        <v>0</v>
      </c>
      <c r="AP1036" s="77"/>
      <c r="AQ1036" s="77"/>
      <c r="AR1036" s="77"/>
      <c r="AS1036" s="77"/>
      <c r="AT1036" s="77"/>
      <c r="AU1036" s="77">
        <f t="shared" si="167"/>
        <v>0</v>
      </c>
      <c r="AV1036" s="77"/>
      <c r="AW1036" s="77"/>
      <c r="AX1036" s="77"/>
      <c r="AY1036" s="77"/>
      <c r="AZ1036" s="77"/>
      <c r="BA1036" s="99">
        <f t="shared" si="170"/>
        <v>0</v>
      </c>
      <c r="BB1036" s="100"/>
      <c r="BC1036" s="100"/>
      <c r="BD1036" s="101"/>
      <c r="BE1036" s="102">
        <f t="shared" si="171"/>
        <v>0</v>
      </c>
      <c r="BF1036" s="103"/>
      <c r="BG1036" s="104"/>
      <c r="BH1036" s="6">
        <f t="shared" si="172"/>
        <v>0</v>
      </c>
      <c r="BI1036" s="6">
        <f t="shared" si="174"/>
        <v>0</v>
      </c>
      <c r="BJ1036" s="85">
        <f t="shared" si="173"/>
        <v>0</v>
      </c>
      <c r="BK1036" s="85"/>
      <c r="BL1036" s="85"/>
      <c r="BM1036" s="85"/>
      <c r="BN1036" s="86"/>
      <c r="BO1036">
        <f t="shared" si="168"/>
        <v>0</v>
      </c>
      <c r="BQ1036">
        <f t="shared" si="164"/>
        <v>0</v>
      </c>
    </row>
    <row r="1037" spans="1:69" ht="15" hidden="1" customHeight="1" x14ac:dyDescent="0.2">
      <c r="A1037" s="3"/>
      <c r="B1037" s="73"/>
      <c r="C1037" s="74"/>
      <c r="D1037" s="74"/>
      <c r="E1037" s="74"/>
      <c r="F1037" s="31">
        <f t="shared" si="169"/>
        <v>0</v>
      </c>
      <c r="G1037" s="31"/>
      <c r="H1037" s="4"/>
      <c r="I1037" s="97">
        <f>BABSIN!G1037</f>
        <v>0</v>
      </c>
      <c r="J1037" s="97"/>
      <c r="K1037" s="97"/>
      <c r="L1037" s="97"/>
      <c r="M1037" s="97"/>
      <c r="N1037" s="97"/>
      <c r="O1037" s="97"/>
      <c r="P1037" s="97"/>
      <c r="Q1037" s="97"/>
      <c r="R1037" s="97"/>
      <c r="S1037" s="97"/>
      <c r="T1037" s="97"/>
      <c r="U1037" s="97"/>
      <c r="V1037" s="97"/>
      <c r="W1037" s="98">
        <f>BABSIN!U1037</f>
        <v>0</v>
      </c>
      <c r="X1037" s="98"/>
      <c r="Y1037" s="98"/>
      <c r="Z1037" s="68"/>
      <c r="AA1037" s="68"/>
      <c r="AB1037" s="68"/>
      <c r="AC1037" s="68"/>
      <c r="AD1037" s="81"/>
      <c r="AE1037" s="81"/>
      <c r="AF1037" s="81"/>
      <c r="AG1037" s="81"/>
      <c r="AH1037" s="81"/>
      <c r="AI1037" s="81">
        <f t="shared" si="166"/>
        <v>0</v>
      </c>
      <c r="AJ1037" s="81"/>
      <c r="AK1037" s="81"/>
      <c r="AL1037" s="81"/>
      <c r="AM1037" s="81"/>
      <c r="AN1037" s="81"/>
      <c r="AO1037" s="77">
        <f>IF(BABSIN!X1037=0,,BABSIN!X1037)</f>
        <v>0</v>
      </c>
      <c r="AP1037" s="77"/>
      <c r="AQ1037" s="77"/>
      <c r="AR1037" s="77"/>
      <c r="AS1037" s="77"/>
      <c r="AT1037" s="77"/>
      <c r="AU1037" s="77">
        <f t="shared" si="167"/>
        <v>0</v>
      </c>
      <c r="AV1037" s="77"/>
      <c r="AW1037" s="77"/>
      <c r="AX1037" s="77"/>
      <c r="AY1037" s="77"/>
      <c r="AZ1037" s="77"/>
      <c r="BA1037" s="99">
        <f t="shared" si="170"/>
        <v>0</v>
      </c>
      <c r="BB1037" s="100"/>
      <c r="BC1037" s="100"/>
      <c r="BD1037" s="101"/>
      <c r="BE1037" s="102">
        <f t="shared" si="171"/>
        <v>0</v>
      </c>
      <c r="BF1037" s="103"/>
      <c r="BG1037" s="104"/>
      <c r="BH1037" s="6">
        <f t="shared" si="172"/>
        <v>0</v>
      </c>
      <c r="BI1037" s="6">
        <f t="shared" si="174"/>
        <v>0</v>
      </c>
      <c r="BJ1037" s="85">
        <f t="shared" si="173"/>
        <v>0</v>
      </c>
      <c r="BK1037" s="85"/>
      <c r="BL1037" s="85"/>
      <c r="BM1037" s="85"/>
      <c r="BN1037" s="86"/>
      <c r="BO1037">
        <f t="shared" si="168"/>
        <v>0</v>
      </c>
      <c r="BQ1037">
        <f t="shared" si="164"/>
        <v>0</v>
      </c>
    </row>
    <row r="1038" spans="1:69" ht="15" hidden="1" customHeight="1" x14ac:dyDescent="0.2">
      <c r="A1038" s="3"/>
      <c r="B1038" s="73"/>
      <c r="C1038" s="74"/>
      <c r="D1038" s="74"/>
      <c r="E1038" s="74"/>
      <c r="F1038" s="31">
        <f t="shared" si="169"/>
        <v>0</v>
      </c>
      <c r="G1038" s="31"/>
      <c r="H1038" s="4"/>
      <c r="I1038" s="97">
        <f>BABSIN!G1038</f>
        <v>0</v>
      </c>
      <c r="J1038" s="97"/>
      <c r="K1038" s="97"/>
      <c r="L1038" s="97"/>
      <c r="M1038" s="97"/>
      <c r="N1038" s="97"/>
      <c r="O1038" s="97"/>
      <c r="P1038" s="97"/>
      <c r="Q1038" s="97"/>
      <c r="R1038" s="97"/>
      <c r="S1038" s="97"/>
      <c r="T1038" s="97"/>
      <c r="U1038" s="97"/>
      <c r="V1038" s="97"/>
      <c r="W1038" s="98">
        <f>BABSIN!U1038</f>
        <v>0</v>
      </c>
      <c r="X1038" s="98"/>
      <c r="Y1038" s="98"/>
      <c r="Z1038" s="68"/>
      <c r="AA1038" s="68"/>
      <c r="AB1038" s="68"/>
      <c r="AC1038" s="68"/>
      <c r="AD1038" s="81"/>
      <c r="AE1038" s="81"/>
      <c r="AF1038" s="81"/>
      <c r="AG1038" s="81"/>
      <c r="AH1038" s="81"/>
      <c r="AI1038" s="81">
        <f t="shared" si="166"/>
        <v>0</v>
      </c>
      <c r="AJ1038" s="81"/>
      <c r="AK1038" s="81"/>
      <c r="AL1038" s="81"/>
      <c r="AM1038" s="81"/>
      <c r="AN1038" s="81"/>
      <c r="AO1038" s="77">
        <f>IF(BABSIN!X1038=0,,BABSIN!X1038)</f>
        <v>0</v>
      </c>
      <c r="AP1038" s="77"/>
      <c r="AQ1038" s="77"/>
      <c r="AR1038" s="77"/>
      <c r="AS1038" s="77"/>
      <c r="AT1038" s="77"/>
      <c r="AU1038" s="77">
        <f t="shared" si="167"/>
        <v>0</v>
      </c>
      <c r="AV1038" s="77"/>
      <c r="AW1038" s="77"/>
      <c r="AX1038" s="77"/>
      <c r="AY1038" s="77"/>
      <c r="AZ1038" s="77"/>
      <c r="BA1038" s="99">
        <f t="shared" si="170"/>
        <v>0</v>
      </c>
      <c r="BB1038" s="100"/>
      <c r="BC1038" s="100"/>
      <c r="BD1038" s="101"/>
      <c r="BE1038" s="102">
        <f t="shared" si="171"/>
        <v>0</v>
      </c>
      <c r="BF1038" s="103"/>
      <c r="BG1038" s="104"/>
      <c r="BH1038" s="6">
        <f t="shared" si="172"/>
        <v>0</v>
      </c>
      <c r="BI1038" s="6">
        <f t="shared" si="174"/>
        <v>0</v>
      </c>
      <c r="BJ1038" s="85">
        <f t="shared" si="173"/>
        <v>0</v>
      </c>
      <c r="BK1038" s="85"/>
      <c r="BL1038" s="85"/>
      <c r="BM1038" s="85"/>
      <c r="BN1038" s="86"/>
      <c r="BO1038">
        <f t="shared" si="168"/>
        <v>0</v>
      </c>
      <c r="BQ1038">
        <f t="shared" si="164"/>
        <v>0</v>
      </c>
    </row>
    <row r="1039" spans="1:69" ht="15" hidden="1" customHeight="1" x14ac:dyDescent="0.2">
      <c r="A1039" s="3"/>
      <c r="B1039" s="73"/>
      <c r="C1039" s="74"/>
      <c r="D1039" s="74"/>
      <c r="E1039" s="74"/>
      <c r="F1039" s="31">
        <f t="shared" si="169"/>
        <v>0</v>
      </c>
      <c r="G1039" s="31"/>
      <c r="H1039" s="4"/>
      <c r="I1039" s="97">
        <f>BABSIN!G1039</f>
        <v>0</v>
      </c>
      <c r="J1039" s="97"/>
      <c r="K1039" s="97"/>
      <c r="L1039" s="97"/>
      <c r="M1039" s="97"/>
      <c r="N1039" s="97"/>
      <c r="O1039" s="97"/>
      <c r="P1039" s="97"/>
      <c r="Q1039" s="97"/>
      <c r="R1039" s="97"/>
      <c r="S1039" s="97"/>
      <c r="T1039" s="97"/>
      <c r="U1039" s="97"/>
      <c r="V1039" s="97"/>
      <c r="W1039" s="98">
        <f>BABSIN!U1039</f>
        <v>0</v>
      </c>
      <c r="X1039" s="98"/>
      <c r="Y1039" s="98"/>
      <c r="Z1039" s="68"/>
      <c r="AA1039" s="68"/>
      <c r="AB1039" s="68"/>
      <c r="AC1039" s="68"/>
      <c r="AD1039" s="81"/>
      <c r="AE1039" s="81"/>
      <c r="AF1039" s="81"/>
      <c r="AG1039" s="81"/>
      <c r="AH1039" s="81"/>
      <c r="AI1039" s="81">
        <f t="shared" si="166"/>
        <v>0</v>
      </c>
      <c r="AJ1039" s="81"/>
      <c r="AK1039" s="81"/>
      <c r="AL1039" s="81"/>
      <c r="AM1039" s="81"/>
      <c r="AN1039" s="81"/>
      <c r="AO1039" s="77">
        <f>IF(BABSIN!X1039=0,,BABSIN!X1039)</f>
        <v>0</v>
      </c>
      <c r="AP1039" s="77"/>
      <c r="AQ1039" s="77"/>
      <c r="AR1039" s="77"/>
      <c r="AS1039" s="77"/>
      <c r="AT1039" s="77"/>
      <c r="AU1039" s="77">
        <f t="shared" si="167"/>
        <v>0</v>
      </c>
      <c r="AV1039" s="77"/>
      <c r="AW1039" s="77"/>
      <c r="AX1039" s="77"/>
      <c r="AY1039" s="77"/>
      <c r="AZ1039" s="77"/>
      <c r="BA1039" s="99">
        <f t="shared" si="170"/>
        <v>0</v>
      </c>
      <c r="BB1039" s="100"/>
      <c r="BC1039" s="100"/>
      <c r="BD1039" s="101"/>
      <c r="BE1039" s="102">
        <f t="shared" si="171"/>
        <v>0</v>
      </c>
      <c r="BF1039" s="103"/>
      <c r="BG1039" s="104"/>
      <c r="BH1039" s="6">
        <f t="shared" si="172"/>
        <v>0</v>
      </c>
      <c r="BI1039" s="6">
        <f t="shared" si="174"/>
        <v>0</v>
      </c>
      <c r="BJ1039" s="85">
        <f t="shared" si="173"/>
        <v>0</v>
      </c>
      <c r="BK1039" s="85"/>
      <c r="BL1039" s="85"/>
      <c r="BM1039" s="85"/>
      <c r="BN1039" s="86"/>
      <c r="BO1039">
        <f t="shared" si="168"/>
        <v>0</v>
      </c>
      <c r="BQ1039">
        <f t="shared" si="164"/>
        <v>0</v>
      </c>
    </row>
    <row r="1040" spans="1:69" ht="15" hidden="1" customHeight="1" x14ac:dyDescent="0.2">
      <c r="A1040" s="3"/>
      <c r="B1040" s="73"/>
      <c r="C1040" s="74"/>
      <c r="D1040" s="74"/>
      <c r="E1040" s="74"/>
      <c r="F1040" s="31">
        <f t="shared" si="169"/>
        <v>0</v>
      </c>
      <c r="G1040" s="31"/>
      <c r="H1040" s="4"/>
      <c r="I1040" s="97">
        <f>BABSIN!G1040</f>
        <v>0</v>
      </c>
      <c r="J1040" s="97"/>
      <c r="K1040" s="97"/>
      <c r="L1040" s="97"/>
      <c r="M1040" s="97"/>
      <c r="N1040" s="97"/>
      <c r="O1040" s="97"/>
      <c r="P1040" s="97"/>
      <c r="Q1040" s="97"/>
      <c r="R1040" s="97"/>
      <c r="S1040" s="97"/>
      <c r="T1040" s="97"/>
      <c r="U1040" s="97"/>
      <c r="V1040" s="97"/>
      <c r="W1040" s="98">
        <f>BABSIN!U1040</f>
        <v>0</v>
      </c>
      <c r="X1040" s="98"/>
      <c r="Y1040" s="98"/>
      <c r="Z1040" s="68"/>
      <c r="AA1040" s="68"/>
      <c r="AB1040" s="68"/>
      <c r="AC1040" s="68"/>
      <c r="AD1040" s="81"/>
      <c r="AE1040" s="81"/>
      <c r="AF1040" s="81"/>
      <c r="AG1040" s="81"/>
      <c r="AH1040" s="81"/>
      <c r="AI1040" s="81">
        <f t="shared" si="166"/>
        <v>0</v>
      </c>
      <c r="AJ1040" s="81"/>
      <c r="AK1040" s="81"/>
      <c r="AL1040" s="81"/>
      <c r="AM1040" s="81"/>
      <c r="AN1040" s="81"/>
      <c r="AO1040" s="77">
        <f>IF(BABSIN!X1040=0,,BABSIN!X1040)</f>
        <v>0</v>
      </c>
      <c r="AP1040" s="77"/>
      <c r="AQ1040" s="77"/>
      <c r="AR1040" s="77"/>
      <c r="AS1040" s="77"/>
      <c r="AT1040" s="77"/>
      <c r="AU1040" s="77">
        <f t="shared" si="167"/>
        <v>0</v>
      </c>
      <c r="AV1040" s="77"/>
      <c r="AW1040" s="77"/>
      <c r="AX1040" s="77"/>
      <c r="AY1040" s="77"/>
      <c r="AZ1040" s="77"/>
      <c r="BA1040" s="99">
        <f t="shared" si="170"/>
        <v>0</v>
      </c>
      <c r="BB1040" s="100"/>
      <c r="BC1040" s="100"/>
      <c r="BD1040" s="101"/>
      <c r="BE1040" s="102">
        <f t="shared" si="171"/>
        <v>0</v>
      </c>
      <c r="BF1040" s="103"/>
      <c r="BG1040" s="104"/>
      <c r="BH1040" s="6">
        <f t="shared" si="172"/>
        <v>0</v>
      </c>
      <c r="BI1040" s="6">
        <f t="shared" si="174"/>
        <v>0</v>
      </c>
      <c r="BJ1040" s="85">
        <f t="shared" si="173"/>
        <v>0</v>
      </c>
      <c r="BK1040" s="85"/>
      <c r="BL1040" s="85"/>
      <c r="BM1040" s="85"/>
      <c r="BN1040" s="86"/>
      <c r="BO1040">
        <f t="shared" si="168"/>
        <v>0</v>
      </c>
      <c r="BQ1040">
        <f t="shared" si="164"/>
        <v>0</v>
      </c>
    </row>
    <row r="1041" spans="1:69" ht="15" hidden="1" customHeight="1" x14ac:dyDescent="0.2">
      <c r="A1041" s="3"/>
      <c r="B1041" s="73"/>
      <c r="C1041" s="74"/>
      <c r="D1041" s="74"/>
      <c r="E1041" s="74"/>
      <c r="F1041" s="31">
        <f t="shared" si="169"/>
        <v>0</v>
      </c>
      <c r="G1041" s="31"/>
      <c r="H1041" s="4"/>
      <c r="I1041" s="97">
        <f>BABSIN!G1041</f>
        <v>0</v>
      </c>
      <c r="J1041" s="97"/>
      <c r="K1041" s="97"/>
      <c r="L1041" s="97"/>
      <c r="M1041" s="97"/>
      <c r="N1041" s="97"/>
      <c r="O1041" s="97"/>
      <c r="P1041" s="97"/>
      <c r="Q1041" s="97"/>
      <c r="R1041" s="97"/>
      <c r="S1041" s="97"/>
      <c r="T1041" s="97"/>
      <c r="U1041" s="97"/>
      <c r="V1041" s="97"/>
      <c r="W1041" s="98">
        <f>BABSIN!U1041</f>
        <v>0</v>
      </c>
      <c r="X1041" s="98"/>
      <c r="Y1041" s="98"/>
      <c r="Z1041" s="68"/>
      <c r="AA1041" s="68"/>
      <c r="AB1041" s="68"/>
      <c r="AC1041" s="68"/>
      <c r="AD1041" s="81"/>
      <c r="AE1041" s="81"/>
      <c r="AF1041" s="81"/>
      <c r="AG1041" s="81"/>
      <c r="AH1041" s="81"/>
      <c r="AI1041" s="81">
        <f t="shared" si="166"/>
        <v>0</v>
      </c>
      <c r="AJ1041" s="81"/>
      <c r="AK1041" s="81"/>
      <c r="AL1041" s="81"/>
      <c r="AM1041" s="81"/>
      <c r="AN1041" s="81"/>
      <c r="AO1041" s="77">
        <f>IF(BABSIN!X1041=0,,BABSIN!X1041)</f>
        <v>0</v>
      </c>
      <c r="AP1041" s="77"/>
      <c r="AQ1041" s="77"/>
      <c r="AR1041" s="77"/>
      <c r="AS1041" s="77"/>
      <c r="AT1041" s="77"/>
      <c r="AU1041" s="77">
        <f t="shared" si="167"/>
        <v>0</v>
      </c>
      <c r="AV1041" s="77"/>
      <c r="AW1041" s="77"/>
      <c r="AX1041" s="77"/>
      <c r="AY1041" s="77"/>
      <c r="AZ1041" s="77"/>
      <c r="BA1041" s="99">
        <f t="shared" si="170"/>
        <v>0</v>
      </c>
      <c r="BB1041" s="100"/>
      <c r="BC1041" s="100"/>
      <c r="BD1041" s="101"/>
      <c r="BE1041" s="102">
        <f t="shared" si="171"/>
        <v>0</v>
      </c>
      <c r="BF1041" s="103"/>
      <c r="BG1041" s="104"/>
      <c r="BH1041" s="6">
        <f t="shared" si="172"/>
        <v>0</v>
      </c>
      <c r="BI1041" s="6">
        <f t="shared" si="174"/>
        <v>0</v>
      </c>
      <c r="BJ1041" s="85">
        <f t="shared" ref="BJ1041:BJ1104" si="175">IF(AND(A1041&lt;&gt;"",A1041="S"),TRUNC(ROUND(Z1041*$AD1041,3),2),IF(AND(A1041&lt;&gt;"",A1041="T"),SUMIFS(IS,IC,CR),))</f>
        <v>0</v>
      </c>
      <c r="BK1041" s="85"/>
      <c r="BL1041" s="85"/>
      <c r="BM1041" s="85"/>
      <c r="BN1041" s="86"/>
      <c r="BO1041">
        <f t="shared" si="168"/>
        <v>0</v>
      </c>
      <c r="BQ1041">
        <f t="shared" ref="BQ1041:BQ1104" si="176">ROUND(AU1041*Z1041,2)</f>
        <v>0</v>
      </c>
    </row>
    <row r="1042" spans="1:69" ht="15" hidden="1" customHeight="1" x14ac:dyDescent="0.2">
      <c r="A1042" s="3"/>
      <c r="B1042" s="73"/>
      <c r="C1042" s="74"/>
      <c r="D1042" s="74"/>
      <c r="E1042" s="74"/>
      <c r="F1042" s="31">
        <f t="shared" si="169"/>
        <v>0</v>
      </c>
      <c r="G1042" s="31"/>
      <c r="H1042" s="4"/>
      <c r="I1042" s="97">
        <f>BABSIN!G1042</f>
        <v>0</v>
      </c>
      <c r="J1042" s="97"/>
      <c r="K1042" s="97"/>
      <c r="L1042" s="97"/>
      <c r="M1042" s="97"/>
      <c r="N1042" s="97"/>
      <c r="O1042" s="97"/>
      <c r="P1042" s="97"/>
      <c r="Q1042" s="97"/>
      <c r="R1042" s="97"/>
      <c r="S1042" s="97"/>
      <c r="T1042" s="97"/>
      <c r="U1042" s="97"/>
      <c r="V1042" s="97"/>
      <c r="W1042" s="98">
        <f>BABSIN!U1042</f>
        <v>0</v>
      </c>
      <c r="X1042" s="98"/>
      <c r="Y1042" s="98"/>
      <c r="Z1042" s="68"/>
      <c r="AA1042" s="68"/>
      <c r="AB1042" s="68"/>
      <c r="AC1042" s="68"/>
      <c r="AD1042" s="81"/>
      <c r="AE1042" s="81"/>
      <c r="AF1042" s="81"/>
      <c r="AG1042" s="81"/>
      <c r="AH1042" s="81"/>
      <c r="AI1042" s="81">
        <f t="shared" si="166"/>
        <v>0</v>
      </c>
      <c r="AJ1042" s="81"/>
      <c r="AK1042" s="81"/>
      <c r="AL1042" s="81"/>
      <c r="AM1042" s="81"/>
      <c r="AN1042" s="81"/>
      <c r="AO1042" s="77">
        <f>IF(BABSIN!X1042=0,,BABSIN!X1042)</f>
        <v>0</v>
      </c>
      <c r="AP1042" s="77"/>
      <c r="AQ1042" s="77"/>
      <c r="AR1042" s="77"/>
      <c r="AS1042" s="77"/>
      <c r="AT1042" s="77"/>
      <c r="AU1042" s="77">
        <f t="shared" si="167"/>
        <v>0</v>
      </c>
      <c r="AV1042" s="77"/>
      <c r="AW1042" s="77"/>
      <c r="AX1042" s="77"/>
      <c r="AY1042" s="77"/>
      <c r="AZ1042" s="77"/>
      <c r="BA1042" s="99">
        <f t="shared" si="170"/>
        <v>0</v>
      </c>
      <c r="BB1042" s="100"/>
      <c r="BC1042" s="100"/>
      <c r="BD1042" s="101"/>
      <c r="BE1042" s="102">
        <f t="shared" si="171"/>
        <v>0</v>
      </c>
      <c r="BF1042" s="103"/>
      <c r="BG1042" s="104"/>
      <c r="BH1042" s="6">
        <f t="shared" si="172"/>
        <v>0</v>
      </c>
      <c r="BI1042" s="6">
        <f t="shared" si="174"/>
        <v>0</v>
      </c>
      <c r="BJ1042" s="85">
        <f t="shared" si="175"/>
        <v>0</v>
      </c>
      <c r="BK1042" s="85"/>
      <c r="BL1042" s="85"/>
      <c r="BM1042" s="85"/>
      <c r="BN1042" s="86"/>
      <c r="BO1042">
        <f t="shared" si="168"/>
        <v>0</v>
      </c>
      <c r="BQ1042">
        <f t="shared" si="176"/>
        <v>0</v>
      </c>
    </row>
    <row r="1043" spans="1:69" ht="15" hidden="1" customHeight="1" x14ac:dyDescent="0.2">
      <c r="A1043" s="3"/>
      <c r="B1043" s="73"/>
      <c r="C1043" s="74"/>
      <c r="D1043" s="74"/>
      <c r="E1043" s="74"/>
      <c r="F1043" s="31">
        <f t="shared" si="169"/>
        <v>0</v>
      </c>
      <c r="G1043" s="31"/>
      <c r="H1043" s="4"/>
      <c r="I1043" s="97">
        <f>BABSIN!G1043</f>
        <v>0</v>
      </c>
      <c r="J1043" s="97"/>
      <c r="K1043" s="97"/>
      <c r="L1043" s="97"/>
      <c r="M1043" s="97"/>
      <c r="N1043" s="97"/>
      <c r="O1043" s="97"/>
      <c r="P1043" s="97"/>
      <c r="Q1043" s="97"/>
      <c r="R1043" s="97"/>
      <c r="S1043" s="97"/>
      <c r="T1043" s="97"/>
      <c r="U1043" s="97"/>
      <c r="V1043" s="97"/>
      <c r="W1043" s="98">
        <f>BABSIN!U1043</f>
        <v>0</v>
      </c>
      <c r="X1043" s="98"/>
      <c r="Y1043" s="98"/>
      <c r="Z1043" s="68"/>
      <c r="AA1043" s="68"/>
      <c r="AB1043" s="68"/>
      <c r="AC1043" s="68"/>
      <c r="AD1043" s="81"/>
      <c r="AE1043" s="81"/>
      <c r="AF1043" s="81"/>
      <c r="AG1043" s="81"/>
      <c r="AH1043" s="81"/>
      <c r="AI1043" s="81">
        <f t="shared" ref="AI1043:AI1095" si="177">AD1043*Z1043</f>
        <v>0</v>
      </c>
      <c r="AJ1043" s="81"/>
      <c r="AK1043" s="81"/>
      <c r="AL1043" s="81"/>
      <c r="AM1043" s="81"/>
      <c r="AN1043" s="81"/>
      <c r="AO1043" s="77">
        <f>IF(BABSIN!X1043=0,,BABSIN!X1043)</f>
        <v>0</v>
      </c>
      <c r="AP1043" s="77"/>
      <c r="AQ1043" s="77"/>
      <c r="AR1043" s="77"/>
      <c r="AS1043" s="77"/>
      <c r="AT1043" s="77"/>
      <c r="AU1043" s="77">
        <f t="shared" ref="AU1043:AU1106" si="178">IF(A1043="T",BJ1043,ROUND(AO1043*(1+$BK$11),2))</f>
        <v>0</v>
      </c>
      <c r="AV1043" s="77"/>
      <c r="AW1043" s="77"/>
      <c r="AX1043" s="77"/>
      <c r="AY1043" s="77"/>
      <c r="AZ1043" s="77"/>
      <c r="BA1043" s="99">
        <f t="shared" si="170"/>
        <v>0</v>
      </c>
      <c r="BB1043" s="100"/>
      <c r="BC1043" s="100"/>
      <c r="BD1043" s="101"/>
      <c r="BE1043" s="102">
        <f t="shared" si="171"/>
        <v>0</v>
      </c>
      <c r="BF1043" s="103"/>
      <c r="BG1043" s="104"/>
      <c r="BH1043" s="6">
        <f t="shared" si="172"/>
        <v>0</v>
      </c>
      <c r="BI1043" s="6">
        <f t="shared" si="174"/>
        <v>0</v>
      </c>
      <c r="BJ1043" s="85">
        <f t="shared" si="175"/>
        <v>0</v>
      </c>
      <c r="BK1043" s="85"/>
      <c r="BL1043" s="85"/>
      <c r="BM1043" s="85"/>
      <c r="BN1043" s="86"/>
      <c r="BO1043">
        <f t="shared" si="168"/>
        <v>0</v>
      </c>
      <c r="BQ1043">
        <f t="shared" si="176"/>
        <v>0</v>
      </c>
    </row>
    <row r="1044" spans="1:69" ht="15" hidden="1" customHeight="1" x14ac:dyDescent="0.2">
      <c r="A1044" s="3"/>
      <c r="B1044" s="73"/>
      <c r="C1044" s="74"/>
      <c r="D1044" s="74"/>
      <c r="E1044" s="74"/>
      <c r="F1044" s="31">
        <f t="shared" si="169"/>
        <v>0</v>
      </c>
      <c r="G1044" s="31"/>
      <c r="H1044" s="4"/>
      <c r="I1044" s="97">
        <f>BABSIN!G1044</f>
        <v>0</v>
      </c>
      <c r="J1044" s="97"/>
      <c r="K1044" s="97"/>
      <c r="L1044" s="97"/>
      <c r="M1044" s="97"/>
      <c r="N1044" s="97"/>
      <c r="O1044" s="97"/>
      <c r="P1044" s="97"/>
      <c r="Q1044" s="97"/>
      <c r="R1044" s="97"/>
      <c r="S1044" s="97"/>
      <c r="T1044" s="97"/>
      <c r="U1044" s="97"/>
      <c r="V1044" s="97"/>
      <c r="W1044" s="98">
        <f>BABSIN!U1044</f>
        <v>0</v>
      </c>
      <c r="X1044" s="98"/>
      <c r="Y1044" s="98"/>
      <c r="Z1044" s="68"/>
      <c r="AA1044" s="68"/>
      <c r="AB1044" s="68"/>
      <c r="AC1044" s="68"/>
      <c r="AD1044" s="81"/>
      <c r="AE1044" s="81"/>
      <c r="AF1044" s="81"/>
      <c r="AG1044" s="81"/>
      <c r="AH1044" s="81"/>
      <c r="AI1044" s="81">
        <f t="shared" si="177"/>
        <v>0</v>
      </c>
      <c r="AJ1044" s="81"/>
      <c r="AK1044" s="81"/>
      <c r="AL1044" s="81"/>
      <c r="AM1044" s="81"/>
      <c r="AN1044" s="81"/>
      <c r="AO1044" s="77">
        <f>IF(BABSIN!X1044=0,,BABSIN!X1044)</f>
        <v>0</v>
      </c>
      <c r="AP1044" s="77"/>
      <c r="AQ1044" s="77"/>
      <c r="AR1044" s="77"/>
      <c r="AS1044" s="77"/>
      <c r="AT1044" s="77"/>
      <c r="AU1044" s="77">
        <f t="shared" si="178"/>
        <v>0</v>
      </c>
      <c r="AV1044" s="77"/>
      <c r="AW1044" s="77"/>
      <c r="AX1044" s="77"/>
      <c r="AY1044" s="77"/>
      <c r="AZ1044" s="77"/>
      <c r="BA1044" s="99">
        <f t="shared" si="170"/>
        <v>0</v>
      </c>
      <c r="BB1044" s="100"/>
      <c r="BC1044" s="100"/>
      <c r="BD1044" s="101"/>
      <c r="BE1044" s="102">
        <f t="shared" si="171"/>
        <v>0</v>
      </c>
      <c r="BF1044" s="103"/>
      <c r="BG1044" s="104"/>
      <c r="BH1044" s="6">
        <f t="shared" si="172"/>
        <v>0</v>
      </c>
      <c r="BI1044" s="6">
        <f t="shared" si="174"/>
        <v>0</v>
      </c>
      <c r="BJ1044" s="85">
        <f t="shared" si="175"/>
        <v>0</v>
      </c>
      <c r="BK1044" s="85"/>
      <c r="BL1044" s="85"/>
      <c r="BM1044" s="85"/>
      <c r="BN1044" s="86"/>
      <c r="BO1044">
        <f t="shared" si="168"/>
        <v>0</v>
      </c>
      <c r="BQ1044">
        <f t="shared" si="176"/>
        <v>0</v>
      </c>
    </row>
    <row r="1045" spans="1:69" ht="15" hidden="1" customHeight="1" x14ac:dyDescent="0.2">
      <c r="A1045" s="3"/>
      <c r="B1045" s="73"/>
      <c r="C1045" s="74"/>
      <c r="D1045" s="74"/>
      <c r="E1045" s="74"/>
      <c r="F1045" s="31">
        <f t="shared" si="169"/>
        <v>0</v>
      </c>
      <c r="G1045" s="31"/>
      <c r="H1045" s="4"/>
      <c r="I1045" s="97">
        <f>BABSIN!G1045</f>
        <v>0</v>
      </c>
      <c r="J1045" s="97"/>
      <c r="K1045" s="97"/>
      <c r="L1045" s="97"/>
      <c r="M1045" s="97"/>
      <c r="N1045" s="97"/>
      <c r="O1045" s="97"/>
      <c r="P1045" s="97"/>
      <c r="Q1045" s="97"/>
      <c r="R1045" s="97"/>
      <c r="S1045" s="97"/>
      <c r="T1045" s="97"/>
      <c r="U1045" s="97"/>
      <c r="V1045" s="97"/>
      <c r="W1045" s="98">
        <f>BABSIN!U1045</f>
        <v>0</v>
      </c>
      <c r="X1045" s="98"/>
      <c r="Y1045" s="98"/>
      <c r="Z1045" s="68"/>
      <c r="AA1045" s="68"/>
      <c r="AB1045" s="68"/>
      <c r="AC1045" s="68"/>
      <c r="AD1045" s="81"/>
      <c r="AE1045" s="81"/>
      <c r="AF1045" s="81"/>
      <c r="AG1045" s="81"/>
      <c r="AH1045" s="81"/>
      <c r="AI1045" s="81">
        <f t="shared" si="177"/>
        <v>0</v>
      </c>
      <c r="AJ1045" s="81"/>
      <c r="AK1045" s="81"/>
      <c r="AL1045" s="81"/>
      <c r="AM1045" s="81"/>
      <c r="AN1045" s="81"/>
      <c r="AO1045" s="77">
        <f>IF(BABSIN!X1045=0,,BABSIN!X1045)</f>
        <v>0</v>
      </c>
      <c r="AP1045" s="77"/>
      <c r="AQ1045" s="77"/>
      <c r="AR1045" s="77"/>
      <c r="AS1045" s="77"/>
      <c r="AT1045" s="77"/>
      <c r="AU1045" s="77">
        <f t="shared" si="178"/>
        <v>0</v>
      </c>
      <c r="AV1045" s="77"/>
      <c r="AW1045" s="77"/>
      <c r="AX1045" s="77"/>
      <c r="AY1045" s="77"/>
      <c r="AZ1045" s="77"/>
      <c r="BA1045" s="99">
        <f t="shared" si="170"/>
        <v>0</v>
      </c>
      <c r="BB1045" s="100"/>
      <c r="BC1045" s="100"/>
      <c r="BD1045" s="101"/>
      <c r="BE1045" s="102">
        <f t="shared" si="171"/>
        <v>0</v>
      </c>
      <c r="BF1045" s="103"/>
      <c r="BG1045" s="104"/>
      <c r="BH1045" s="6">
        <f t="shared" si="172"/>
        <v>0</v>
      </c>
      <c r="BI1045" s="6">
        <f t="shared" si="174"/>
        <v>0</v>
      </c>
      <c r="BJ1045" s="85">
        <f t="shared" si="175"/>
        <v>0</v>
      </c>
      <c r="BK1045" s="85"/>
      <c r="BL1045" s="85"/>
      <c r="BM1045" s="85"/>
      <c r="BN1045" s="86"/>
      <c r="BO1045">
        <f t="shared" ref="BO1045:BO1108" si="179">IF(OR(A1045="T",A1045="S",A1044="S"),"OK",)</f>
        <v>0</v>
      </c>
      <c r="BQ1045">
        <f t="shared" si="176"/>
        <v>0</v>
      </c>
    </row>
    <row r="1046" spans="1:69" ht="15" hidden="1" customHeight="1" x14ac:dyDescent="0.2">
      <c r="A1046" s="3"/>
      <c r="B1046" s="73"/>
      <c r="C1046" s="74"/>
      <c r="D1046" s="74"/>
      <c r="E1046" s="74"/>
      <c r="F1046" s="31">
        <f t="shared" si="169"/>
        <v>0</v>
      </c>
      <c r="G1046" s="31"/>
      <c r="H1046" s="4"/>
      <c r="I1046" s="97">
        <f>BABSIN!G1046</f>
        <v>0</v>
      </c>
      <c r="J1046" s="97"/>
      <c r="K1046" s="97"/>
      <c r="L1046" s="97"/>
      <c r="M1046" s="97"/>
      <c r="N1046" s="97"/>
      <c r="O1046" s="97"/>
      <c r="P1046" s="97"/>
      <c r="Q1046" s="97"/>
      <c r="R1046" s="97"/>
      <c r="S1046" s="97"/>
      <c r="T1046" s="97"/>
      <c r="U1046" s="97"/>
      <c r="V1046" s="97"/>
      <c r="W1046" s="98">
        <f>BABSIN!U1046</f>
        <v>0</v>
      </c>
      <c r="X1046" s="98"/>
      <c r="Y1046" s="98"/>
      <c r="Z1046" s="68"/>
      <c r="AA1046" s="68"/>
      <c r="AB1046" s="68"/>
      <c r="AC1046" s="68"/>
      <c r="AD1046" s="81"/>
      <c r="AE1046" s="81"/>
      <c r="AF1046" s="81"/>
      <c r="AG1046" s="81"/>
      <c r="AH1046" s="81"/>
      <c r="AI1046" s="81">
        <f t="shared" si="177"/>
        <v>0</v>
      </c>
      <c r="AJ1046" s="81"/>
      <c r="AK1046" s="81"/>
      <c r="AL1046" s="81"/>
      <c r="AM1046" s="81"/>
      <c r="AN1046" s="81"/>
      <c r="AO1046" s="77">
        <f>IF(BABSIN!X1046=0,,BABSIN!X1046)</f>
        <v>0</v>
      </c>
      <c r="AP1046" s="77"/>
      <c r="AQ1046" s="77"/>
      <c r="AR1046" s="77"/>
      <c r="AS1046" s="77"/>
      <c r="AT1046" s="77"/>
      <c r="AU1046" s="77">
        <f t="shared" si="178"/>
        <v>0</v>
      </c>
      <c r="AV1046" s="77"/>
      <c r="AW1046" s="77"/>
      <c r="AX1046" s="77"/>
      <c r="AY1046" s="77"/>
      <c r="AZ1046" s="77"/>
      <c r="BA1046" s="99">
        <f t="shared" si="170"/>
        <v>0</v>
      </c>
      <c r="BB1046" s="100"/>
      <c r="BC1046" s="100"/>
      <c r="BD1046" s="101"/>
      <c r="BE1046" s="102">
        <f t="shared" si="171"/>
        <v>0</v>
      </c>
      <c r="BF1046" s="103"/>
      <c r="BG1046" s="104"/>
      <c r="BH1046" s="6">
        <f t="shared" si="172"/>
        <v>0</v>
      </c>
      <c r="BI1046" s="6">
        <f t="shared" si="174"/>
        <v>0</v>
      </c>
      <c r="BJ1046" s="85">
        <f t="shared" si="175"/>
        <v>0</v>
      </c>
      <c r="BK1046" s="85"/>
      <c r="BL1046" s="85"/>
      <c r="BM1046" s="85"/>
      <c r="BN1046" s="86"/>
      <c r="BO1046">
        <f t="shared" si="179"/>
        <v>0</v>
      </c>
      <c r="BQ1046">
        <f t="shared" si="176"/>
        <v>0</v>
      </c>
    </row>
    <row r="1047" spans="1:69" ht="15" hidden="1" customHeight="1" x14ac:dyDescent="0.2">
      <c r="A1047" s="3"/>
      <c r="B1047" s="73"/>
      <c r="C1047" s="74"/>
      <c r="D1047" s="74"/>
      <c r="E1047" s="74"/>
      <c r="F1047" s="31">
        <f t="shared" si="169"/>
        <v>0</v>
      </c>
      <c r="G1047" s="31"/>
      <c r="H1047" s="4"/>
      <c r="I1047" s="97">
        <f>BABSIN!G1047</f>
        <v>0</v>
      </c>
      <c r="J1047" s="97"/>
      <c r="K1047" s="97"/>
      <c r="L1047" s="97"/>
      <c r="M1047" s="97"/>
      <c r="N1047" s="97"/>
      <c r="O1047" s="97"/>
      <c r="P1047" s="97"/>
      <c r="Q1047" s="97"/>
      <c r="R1047" s="97"/>
      <c r="S1047" s="97"/>
      <c r="T1047" s="97"/>
      <c r="U1047" s="97"/>
      <c r="V1047" s="97"/>
      <c r="W1047" s="98">
        <f>BABSIN!U1047</f>
        <v>0</v>
      </c>
      <c r="X1047" s="98"/>
      <c r="Y1047" s="98"/>
      <c r="Z1047" s="68"/>
      <c r="AA1047" s="68"/>
      <c r="AB1047" s="68"/>
      <c r="AC1047" s="68"/>
      <c r="AD1047" s="81"/>
      <c r="AE1047" s="81"/>
      <c r="AF1047" s="81"/>
      <c r="AG1047" s="81"/>
      <c r="AH1047" s="81"/>
      <c r="AI1047" s="81">
        <f t="shared" si="177"/>
        <v>0</v>
      </c>
      <c r="AJ1047" s="81"/>
      <c r="AK1047" s="81"/>
      <c r="AL1047" s="81"/>
      <c r="AM1047" s="81"/>
      <c r="AN1047" s="81"/>
      <c r="AO1047" s="77">
        <f>IF(BABSIN!X1047=0,,BABSIN!X1047)</f>
        <v>0</v>
      </c>
      <c r="AP1047" s="77"/>
      <c r="AQ1047" s="77"/>
      <c r="AR1047" s="77"/>
      <c r="AS1047" s="77"/>
      <c r="AT1047" s="77"/>
      <c r="AU1047" s="77">
        <f t="shared" si="178"/>
        <v>0</v>
      </c>
      <c r="AV1047" s="77"/>
      <c r="AW1047" s="77"/>
      <c r="AX1047" s="77"/>
      <c r="AY1047" s="77"/>
      <c r="AZ1047" s="77"/>
      <c r="BA1047" s="99">
        <f t="shared" si="170"/>
        <v>0</v>
      </c>
      <c r="BB1047" s="100"/>
      <c r="BC1047" s="100"/>
      <c r="BD1047" s="101"/>
      <c r="BE1047" s="102">
        <f t="shared" si="171"/>
        <v>0</v>
      </c>
      <c r="BF1047" s="103"/>
      <c r="BG1047" s="104"/>
      <c r="BH1047" s="6">
        <f t="shared" si="172"/>
        <v>0</v>
      </c>
      <c r="BI1047" s="6">
        <f t="shared" si="174"/>
        <v>0</v>
      </c>
      <c r="BJ1047" s="85">
        <f t="shared" si="175"/>
        <v>0</v>
      </c>
      <c r="BK1047" s="85"/>
      <c r="BL1047" s="85"/>
      <c r="BM1047" s="85"/>
      <c r="BN1047" s="86"/>
      <c r="BO1047">
        <f t="shared" si="179"/>
        <v>0</v>
      </c>
      <c r="BQ1047">
        <f t="shared" si="176"/>
        <v>0</v>
      </c>
    </row>
    <row r="1048" spans="1:69" ht="15" hidden="1" customHeight="1" x14ac:dyDescent="0.2">
      <c r="A1048" s="3"/>
      <c r="B1048" s="73"/>
      <c r="C1048" s="74"/>
      <c r="D1048" s="74"/>
      <c r="E1048" s="74"/>
      <c r="F1048" s="31">
        <f t="shared" si="169"/>
        <v>0</v>
      </c>
      <c r="G1048" s="31"/>
      <c r="H1048" s="4"/>
      <c r="I1048" s="97">
        <f>BABSIN!G1048</f>
        <v>0</v>
      </c>
      <c r="J1048" s="97"/>
      <c r="K1048" s="97"/>
      <c r="L1048" s="97"/>
      <c r="M1048" s="97"/>
      <c r="N1048" s="97"/>
      <c r="O1048" s="97"/>
      <c r="P1048" s="97"/>
      <c r="Q1048" s="97"/>
      <c r="R1048" s="97"/>
      <c r="S1048" s="97"/>
      <c r="T1048" s="97"/>
      <c r="U1048" s="97"/>
      <c r="V1048" s="97"/>
      <c r="W1048" s="98">
        <f>BABSIN!U1048</f>
        <v>0</v>
      </c>
      <c r="X1048" s="98"/>
      <c r="Y1048" s="98"/>
      <c r="Z1048" s="68"/>
      <c r="AA1048" s="68"/>
      <c r="AB1048" s="68"/>
      <c r="AC1048" s="68"/>
      <c r="AD1048" s="81"/>
      <c r="AE1048" s="81"/>
      <c r="AF1048" s="81"/>
      <c r="AG1048" s="81"/>
      <c r="AH1048" s="81"/>
      <c r="AI1048" s="81">
        <f t="shared" si="177"/>
        <v>0</v>
      </c>
      <c r="AJ1048" s="81"/>
      <c r="AK1048" s="81"/>
      <c r="AL1048" s="81"/>
      <c r="AM1048" s="81"/>
      <c r="AN1048" s="81"/>
      <c r="AO1048" s="77">
        <f>IF(BABSIN!X1048=0,,BABSIN!X1048)</f>
        <v>0</v>
      </c>
      <c r="AP1048" s="77"/>
      <c r="AQ1048" s="77"/>
      <c r="AR1048" s="77"/>
      <c r="AS1048" s="77"/>
      <c r="AT1048" s="77"/>
      <c r="AU1048" s="77">
        <f t="shared" si="178"/>
        <v>0</v>
      </c>
      <c r="AV1048" s="77"/>
      <c r="AW1048" s="77"/>
      <c r="AX1048" s="77"/>
      <c r="AY1048" s="77"/>
      <c r="AZ1048" s="77"/>
      <c r="BA1048" s="99">
        <f t="shared" si="170"/>
        <v>0</v>
      </c>
      <c r="BB1048" s="100"/>
      <c r="BC1048" s="100"/>
      <c r="BD1048" s="101"/>
      <c r="BE1048" s="102">
        <f t="shared" si="171"/>
        <v>0</v>
      </c>
      <c r="BF1048" s="103"/>
      <c r="BG1048" s="104"/>
      <c r="BH1048" s="6">
        <f t="shared" si="172"/>
        <v>0</v>
      </c>
      <c r="BI1048" s="6">
        <f t="shared" si="174"/>
        <v>0</v>
      </c>
      <c r="BJ1048" s="85">
        <f t="shared" si="175"/>
        <v>0</v>
      </c>
      <c r="BK1048" s="85"/>
      <c r="BL1048" s="85"/>
      <c r="BM1048" s="85"/>
      <c r="BN1048" s="86"/>
      <c r="BO1048">
        <f t="shared" si="179"/>
        <v>0</v>
      </c>
      <c r="BQ1048">
        <f t="shared" si="176"/>
        <v>0</v>
      </c>
    </row>
    <row r="1049" spans="1:69" ht="15" hidden="1" customHeight="1" x14ac:dyDescent="0.2">
      <c r="A1049" s="3"/>
      <c r="B1049" s="73"/>
      <c r="C1049" s="74"/>
      <c r="D1049" s="74"/>
      <c r="E1049" s="74"/>
      <c r="F1049" s="31">
        <f t="shared" si="169"/>
        <v>0</v>
      </c>
      <c r="G1049" s="31"/>
      <c r="H1049" s="4"/>
      <c r="I1049" s="97">
        <f>BABSIN!G1049</f>
        <v>0</v>
      </c>
      <c r="J1049" s="97"/>
      <c r="K1049" s="97"/>
      <c r="L1049" s="97"/>
      <c r="M1049" s="97"/>
      <c r="N1049" s="97"/>
      <c r="O1049" s="97"/>
      <c r="P1049" s="97"/>
      <c r="Q1049" s="97"/>
      <c r="R1049" s="97"/>
      <c r="S1049" s="97"/>
      <c r="T1049" s="97"/>
      <c r="U1049" s="97"/>
      <c r="V1049" s="97"/>
      <c r="W1049" s="98">
        <f>BABSIN!U1049</f>
        <v>0</v>
      </c>
      <c r="X1049" s="98"/>
      <c r="Y1049" s="98"/>
      <c r="Z1049" s="68"/>
      <c r="AA1049" s="68"/>
      <c r="AB1049" s="68"/>
      <c r="AC1049" s="68"/>
      <c r="AD1049" s="81"/>
      <c r="AE1049" s="81"/>
      <c r="AF1049" s="81"/>
      <c r="AG1049" s="81"/>
      <c r="AH1049" s="81"/>
      <c r="AI1049" s="81">
        <f t="shared" si="177"/>
        <v>0</v>
      </c>
      <c r="AJ1049" s="81"/>
      <c r="AK1049" s="81"/>
      <c r="AL1049" s="81"/>
      <c r="AM1049" s="81"/>
      <c r="AN1049" s="81"/>
      <c r="AO1049" s="77">
        <f>IF(BABSIN!X1049=0,,BABSIN!X1049)</f>
        <v>0</v>
      </c>
      <c r="AP1049" s="77"/>
      <c r="AQ1049" s="77"/>
      <c r="AR1049" s="77"/>
      <c r="AS1049" s="77"/>
      <c r="AT1049" s="77"/>
      <c r="AU1049" s="77">
        <f t="shared" si="178"/>
        <v>0</v>
      </c>
      <c r="AV1049" s="77"/>
      <c r="AW1049" s="77"/>
      <c r="AX1049" s="77"/>
      <c r="AY1049" s="77"/>
      <c r="AZ1049" s="77"/>
      <c r="BA1049" s="99">
        <f t="shared" si="170"/>
        <v>0</v>
      </c>
      <c r="BB1049" s="100"/>
      <c r="BC1049" s="100"/>
      <c r="BD1049" s="101"/>
      <c r="BE1049" s="102">
        <f t="shared" si="171"/>
        <v>0</v>
      </c>
      <c r="BF1049" s="103"/>
      <c r="BG1049" s="104"/>
      <c r="BH1049" s="6">
        <f t="shared" si="172"/>
        <v>0</v>
      </c>
      <c r="BI1049" s="6">
        <f t="shared" si="174"/>
        <v>0</v>
      </c>
      <c r="BJ1049" s="85">
        <f t="shared" si="175"/>
        <v>0</v>
      </c>
      <c r="BK1049" s="85"/>
      <c r="BL1049" s="85"/>
      <c r="BM1049" s="85"/>
      <c r="BN1049" s="86"/>
      <c r="BO1049">
        <f t="shared" si="179"/>
        <v>0</v>
      </c>
      <c r="BQ1049">
        <f t="shared" si="176"/>
        <v>0</v>
      </c>
    </row>
    <row r="1050" spans="1:69" ht="15" hidden="1" customHeight="1" x14ac:dyDescent="0.2">
      <c r="A1050" s="3"/>
      <c r="B1050" s="73"/>
      <c r="C1050" s="74"/>
      <c r="D1050" s="74"/>
      <c r="E1050" s="74"/>
      <c r="F1050" s="31">
        <f t="shared" si="169"/>
        <v>0</v>
      </c>
      <c r="G1050" s="31"/>
      <c r="H1050" s="4"/>
      <c r="I1050" s="97">
        <f>BABSIN!G1050</f>
        <v>0</v>
      </c>
      <c r="J1050" s="97"/>
      <c r="K1050" s="97"/>
      <c r="L1050" s="97"/>
      <c r="M1050" s="97"/>
      <c r="N1050" s="97"/>
      <c r="O1050" s="97"/>
      <c r="P1050" s="97"/>
      <c r="Q1050" s="97"/>
      <c r="R1050" s="97"/>
      <c r="S1050" s="97"/>
      <c r="T1050" s="97"/>
      <c r="U1050" s="97"/>
      <c r="V1050" s="97"/>
      <c r="W1050" s="98">
        <f>BABSIN!U1050</f>
        <v>0</v>
      </c>
      <c r="X1050" s="98"/>
      <c r="Y1050" s="98"/>
      <c r="Z1050" s="68"/>
      <c r="AA1050" s="68"/>
      <c r="AB1050" s="68"/>
      <c r="AC1050" s="68"/>
      <c r="AD1050" s="81"/>
      <c r="AE1050" s="81"/>
      <c r="AF1050" s="81"/>
      <c r="AG1050" s="81"/>
      <c r="AH1050" s="81"/>
      <c r="AI1050" s="81">
        <f t="shared" si="177"/>
        <v>0</v>
      </c>
      <c r="AJ1050" s="81"/>
      <c r="AK1050" s="81"/>
      <c r="AL1050" s="81"/>
      <c r="AM1050" s="81"/>
      <c r="AN1050" s="81"/>
      <c r="AO1050" s="77">
        <f>IF(BABSIN!X1050=0,,BABSIN!X1050)</f>
        <v>0</v>
      </c>
      <c r="AP1050" s="77"/>
      <c r="AQ1050" s="77"/>
      <c r="AR1050" s="77"/>
      <c r="AS1050" s="77"/>
      <c r="AT1050" s="77"/>
      <c r="AU1050" s="77">
        <f t="shared" si="178"/>
        <v>0</v>
      </c>
      <c r="AV1050" s="77"/>
      <c r="AW1050" s="77"/>
      <c r="AX1050" s="77"/>
      <c r="AY1050" s="77"/>
      <c r="AZ1050" s="77"/>
      <c r="BA1050" s="99">
        <f t="shared" si="170"/>
        <v>0</v>
      </c>
      <c r="BB1050" s="100"/>
      <c r="BC1050" s="100"/>
      <c r="BD1050" s="101"/>
      <c r="BE1050" s="102">
        <f t="shared" si="171"/>
        <v>0</v>
      </c>
      <c r="BF1050" s="103"/>
      <c r="BG1050" s="104"/>
      <c r="BH1050" s="6">
        <f t="shared" si="172"/>
        <v>0</v>
      </c>
      <c r="BI1050" s="6">
        <f t="shared" si="174"/>
        <v>0</v>
      </c>
      <c r="BJ1050" s="85">
        <f t="shared" si="175"/>
        <v>0</v>
      </c>
      <c r="BK1050" s="85"/>
      <c r="BL1050" s="85"/>
      <c r="BM1050" s="85"/>
      <c r="BN1050" s="86"/>
      <c r="BO1050">
        <f t="shared" si="179"/>
        <v>0</v>
      </c>
      <c r="BQ1050">
        <f t="shared" si="176"/>
        <v>0</v>
      </c>
    </row>
    <row r="1051" spans="1:69" ht="15" hidden="1" customHeight="1" x14ac:dyDescent="0.2">
      <c r="A1051" s="3"/>
      <c r="B1051" s="73"/>
      <c r="C1051" s="74"/>
      <c r="D1051" s="74"/>
      <c r="E1051" s="74"/>
      <c r="F1051" s="31">
        <f t="shared" si="169"/>
        <v>0</v>
      </c>
      <c r="G1051" s="31"/>
      <c r="H1051" s="4"/>
      <c r="I1051" s="97">
        <f>BABSIN!G1051</f>
        <v>0</v>
      </c>
      <c r="J1051" s="97"/>
      <c r="K1051" s="97"/>
      <c r="L1051" s="97"/>
      <c r="M1051" s="97"/>
      <c r="N1051" s="97"/>
      <c r="O1051" s="97"/>
      <c r="P1051" s="97"/>
      <c r="Q1051" s="97"/>
      <c r="R1051" s="97"/>
      <c r="S1051" s="97"/>
      <c r="T1051" s="97"/>
      <c r="U1051" s="97"/>
      <c r="V1051" s="97"/>
      <c r="W1051" s="98">
        <f>BABSIN!U1051</f>
        <v>0</v>
      </c>
      <c r="X1051" s="98"/>
      <c r="Y1051" s="98"/>
      <c r="Z1051" s="68"/>
      <c r="AA1051" s="68"/>
      <c r="AB1051" s="68"/>
      <c r="AC1051" s="68"/>
      <c r="AD1051" s="81"/>
      <c r="AE1051" s="81"/>
      <c r="AF1051" s="81"/>
      <c r="AG1051" s="81"/>
      <c r="AH1051" s="81"/>
      <c r="AI1051" s="81">
        <f t="shared" si="177"/>
        <v>0</v>
      </c>
      <c r="AJ1051" s="81"/>
      <c r="AK1051" s="81"/>
      <c r="AL1051" s="81"/>
      <c r="AM1051" s="81"/>
      <c r="AN1051" s="81"/>
      <c r="AO1051" s="77">
        <f>IF(BABSIN!X1051=0,,BABSIN!X1051)</f>
        <v>0</v>
      </c>
      <c r="AP1051" s="77"/>
      <c r="AQ1051" s="77"/>
      <c r="AR1051" s="77"/>
      <c r="AS1051" s="77"/>
      <c r="AT1051" s="77"/>
      <c r="AU1051" s="77">
        <f t="shared" si="178"/>
        <v>0</v>
      </c>
      <c r="AV1051" s="77"/>
      <c r="AW1051" s="77"/>
      <c r="AX1051" s="77"/>
      <c r="AY1051" s="77"/>
      <c r="AZ1051" s="77"/>
      <c r="BA1051" s="99">
        <f t="shared" si="170"/>
        <v>0</v>
      </c>
      <c r="BB1051" s="100"/>
      <c r="BC1051" s="100"/>
      <c r="BD1051" s="101"/>
      <c r="BE1051" s="102">
        <f t="shared" si="171"/>
        <v>0</v>
      </c>
      <c r="BF1051" s="103"/>
      <c r="BG1051" s="104"/>
      <c r="BH1051" s="6">
        <f t="shared" si="172"/>
        <v>0</v>
      </c>
      <c r="BI1051" s="6">
        <f t="shared" si="174"/>
        <v>0</v>
      </c>
      <c r="BJ1051" s="85">
        <f t="shared" si="175"/>
        <v>0</v>
      </c>
      <c r="BK1051" s="85"/>
      <c r="BL1051" s="85"/>
      <c r="BM1051" s="85"/>
      <c r="BN1051" s="86"/>
      <c r="BO1051">
        <f t="shared" si="179"/>
        <v>0</v>
      </c>
      <c r="BQ1051">
        <f t="shared" si="176"/>
        <v>0</v>
      </c>
    </row>
    <row r="1052" spans="1:69" ht="15" hidden="1" customHeight="1" x14ac:dyDescent="0.2">
      <c r="A1052" s="3"/>
      <c r="B1052" s="73"/>
      <c r="C1052" s="74"/>
      <c r="D1052" s="74"/>
      <c r="E1052" s="74"/>
      <c r="F1052" s="31">
        <f t="shared" si="169"/>
        <v>0</v>
      </c>
      <c r="G1052" s="31"/>
      <c r="H1052" s="4"/>
      <c r="I1052" s="97">
        <f>BABSIN!G1052</f>
        <v>0</v>
      </c>
      <c r="J1052" s="97"/>
      <c r="K1052" s="97"/>
      <c r="L1052" s="97"/>
      <c r="M1052" s="97"/>
      <c r="N1052" s="97"/>
      <c r="O1052" s="97"/>
      <c r="P1052" s="97"/>
      <c r="Q1052" s="97"/>
      <c r="R1052" s="97"/>
      <c r="S1052" s="97"/>
      <c r="T1052" s="97"/>
      <c r="U1052" s="97"/>
      <c r="V1052" s="97"/>
      <c r="W1052" s="98">
        <f>BABSIN!U1052</f>
        <v>0</v>
      </c>
      <c r="X1052" s="98"/>
      <c r="Y1052" s="98"/>
      <c r="Z1052" s="68"/>
      <c r="AA1052" s="68"/>
      <c r="AB1052" s="68"/>
      <c r="AC1052" s="68"/>
      <c r="AD1052" s="81"/>
      <c r="AE1052" s="81"/>
      <c r="AF1052" s="81"/>
      <c r="AG1052" s="81"/>
      <c r="AH1052" s="81"/>
      <c r="AI1052" s="81">
        <f t="shared" si="177"/>
        <v>0</v>
      </c>
      <c r="AJ1052" s="81"/>
      <c r="AK1052" s="81"/>
      <c r="AL1052" s="81"/>
      <c r="AM1052" s="81"/>
      <c r="AN1052" s="81"/>
      <c r="AO1052" s="77">
        <f>IF(BABSIN!X1052=0,,BABSIN!X1052)</f>
        <v>0</v>
      </c>
      <c r="AP1052" s="77"/>
      <c r="AQ1052" s="77"/>
      <c r="AR1052" s="77"/>
      <c r="AS1052" s="77"/>
      <c r="AT1052" s="77"/>
      <c r="AU1052" s="77">
        <f t="shared" si="178"/>
        <v>0</v>
      </c>
      <c r="AV1052" s="77"/>
      <c r="AW1052" s="77"/>
      <c r="AX1052" s="77"/>
      <c r="AY1052" s="77"/>
      <c r="AZ1052" s="77"/>
      <c r="BA1052" s="99">
        <f t="shared" si="170"/>
        <v>0</v>
      </c>
      <c r="BB1052" s="100"/>
      <c r="BC1052" s="100"/>
      <c r="BD1052" s="101"/>
      <c r="BE1052" s="102">
        <f t="shared" si="171"/>
        <v>0</v>
      </c>
      <c r="BF1052" s="103"/>
      <c r="BG1052" s="104"/>
      <c r="BH1052" s="6">
        <f t="shared" si="172"/>
        <v>0</v>
      </c>
      <c r="BI1052" s="6">
        <f t="shared" si="174"/>
        <v>0</v>
      </c>
      <c r="BJ1052" s="85">
        <f t="shared" si="175"/>
        <v>0</v>
      </c>
      <c r="BK1052" s="85"/>
      <c r="BL1052" s="85"/>
      <c r="BM1052" s="85"/>
      <c r="BN1052" s="86"/>
      <c r="BO1052">
        <f t="shared" si="179"/>
        <v>0</v>
      </c>
      <c r="BQ1052">
        <f t="shared" si="176"/>
        <v>0</v>
      </c>
    </row>
    <row r="1053" spans="1:69" ht="15" hidden="1" customHeight="1" x14ac:dyDescent="0.2">
      <c r="A1053" s="3"/>
      <c r="B1053" s="73"/>
      <c r="C1053" s="74"/>
      <c r="D1053" s="74"/>
      <c r="E1053" s="74"/>
      <c r="F1053" s="31">
        <f t="shared" si="169"/>
        <v>0</v>
      </c>
      <c r="G1053" s="31"/>
      <c r="H1053" s="4"/>
      <c r="I1053" s="97">
        <f>BABSIN!G1053</f>
        <v>0</v>
      </c>
      <c r="J1053" s="97"/>
      <c r="K1053" s="97"/>
      <c r="L1053" s="97"/>
      <c r="M1053" s="97"/>
      <c r="N1053" s="97"/>
      <c r="O1053" s="97"/>
      <c r="P1053" s="97"/>
      <c r="Q1053" s="97"/>
      <c r="R1053" s="97"/>
      <c r="S1053" s="97"/>
      <c r="T1053" s="97"/>
      <c r="U1053" s="97"/>
      <c r="V1053" s="97"/>
      <c r="W1053" s="98">
        <f>BABSIN!U1053</f>
        <v>0</v>
      </c>
      <c r="X1053" s="98"/>
      <c r="Y1053" s="98"/>
      <c r="Z1053" s="68"/>
      <c r="AA1053" s="68"/>
      <c r="AB1053" s="68"/>
      <c r="AC1053" s="68"/>
      <c r="AD1053" s="81"/>
      <c r="AE1053" s="81"/>
      <c r="AF1053" s="81"/>
      <c r="AG1053" s="81"/>
      <c r="AH1053" s="81"/>
      <c r="AI1053" s="81">
        <f t="shared" si="177"/>
        <v>0</v>
      </c>
      <c r="AJ1053" s="81"/>
      <c r="AK1053" s="81"/>
      <c r="AL1053" s="81"/>
      <c r="AM1053" s="81"/>
      <c r="AN1053" s="81"/>
      <c r="AO1053" s="77">
        <f>IF(BABSIN!X1053=0,,BABSIN!X1053)</f>
        <v>0</v>
      </c>
      <c r="AP1053" s="77"/>
      <c r="AQ1053" s="77"/>
      <c r="AR1053" s="77"/>
      <c r="AS1053" s="77"/>
      <c r="AT1053" s="77"/>
      <c r="AU1053" s="77">
        <f t="shared" si="178"/>
        <v>0</v>
      </c>
      <c r="AV1053" s="77"/>
      <c r="AW1053" s="77"/>
      <c r="AX1053" s="77"/>
      <c r="AY1053" s="77"/>
      <c r="AZ1053" s="77"/>
      <c r="BA1053" s="99">
        <f t="shared" si="170"/>
        <v>0</v>
      </c>
      <c r="BB1053" s="100"/>
      <c r="BC1053" s="100"/>
      <c r="BD1053" s="101"/>
      <c r="BE1053" s="102">
        <f t="shared" si="171"/>
        <v>0</v>
      </c>
      <c r="BF1053" s="103"/>
      <c r="BG1053" s="104"/>
      <c r="BH1053" s="6">
        <f t="shared" si="172"/>
        <v>0</v>
      </c>
      <c r="BI1053" s="6">
        <f t="shared" si="174"/>
        <v>0</v>
      </c>
      <c r="BJ1053" s="85">
        <f t="shared" si="175"/>
        <v>0</v>
      </c>
      <c r="BK1053" s="85"/>
      <c r="BL1053" s="85"/>
      <c r="BM1053" s="85"/>
      <c r="BN1053" s="86"/>
      <c r="BO1053">
        <f t="shared" si="179"/>
        <v>0</v>
      </c>
      <c r="BQ1053">
        <f t="shared" si="176"/>
        <v>0</v>
      </c>
    </row>
    <row r="1054" spans="1:69" ht="15" hidden="1" customHeight="1" x14ac:dyDescent="0.2">
      <c r="A1054" s="3"/>
      <c r="B1054" s="73"/>
      <c r="C1054" s="74"/>
      <c r="D1054" s="74"/>
      <c r="E1054" s="74"/>
      <c r="F1054" s="31">
        <f t="shared" si="169"/>
        <v>0</v>
      </c>
      <c r="G1054" s="31"/>
      <c r="H1054" s="4"/>
      <c r="I1054" s="97">
        <f>BABSIN!G1054</f>
        <v>0</v>
      </c>
      <c r="J1054" s="97"/>
      <c r="K1054" s="97"/>
      <c r="L1054" s="97"/>
      <c r="M1054" s="97"/>
      <c r="N1054" s="97"/>
      <c r="O1054" s="97"/>
      <c r="P1054" s="97"/>
      <c r="Q1054" s="97"/>
      <c r="R1054" s="97"/>
      <c r="S1054" s="97"/>
      <c r="T1054" s="97"/>
      <c r="U1054" s="97"/>
      <c r="V1054" s="97"/>
      <c r="W1054" s="98">
        <f>BABSIN!U1054</f>
        <v>0</v>
      </c>
      <c r="X1054" s="98"/>
      <c r="Y1054" s="98"/>
      <c r="Z1054" s="68"/>
      <c r="AA1054" s="68"/>
      <c r="AB1054" s="68"/>
      <c r="AC1054" s="68"/>
      <c r="AD1054" s="81"/>
      <c r="AE1054" s="81"/>
      <c r="AF1054" s="81"/>
      <c r="AG1054" s="81"/>
      <c r="AH1054" s="81"/>
      <c r="AI1054" s="81">
        <f t="shared" si="177"/>
        <v>0</v>
      </c>
      <c r="AJ1054" s="81"/>
      <c r="AK1054" s="81"/>
      <c r="AL1054" s="81"/>
      <c r="AM1054" s="81"/>
      <c r="AN1054" s="81"/>
      <c r="AO1054" s="77">
        <f>IF(BABSIN!X1054=0,,BABSIN!X1054)</f>
        <v>0</v>
      </c>
      <c r="AP1054" s="77"/>
      <c r="AQ1054" s="77"/>
      <c r="AR1054" s="77"/>
      <c r="AS1054" s="77"/>
      <c r="AT1054" s="77"/>
      <c r="AU1054" s="77">
        <f t="shared" si="178"/>
        <v>0</v>
      </c>
      <c r="AV1054" s="77"/>
      <c r="AW1054" s="77"/>
      <c r="AX1054" s="77"/>
      <c r="AY1054" s="77"/>
      <c r="AZ1054" s="77"/>
      <c r="BA1054" s="99">
        <f t="shared" si="170"/>
        <v>0</v>
      </c>
      <c r="BB1054" s="100"/>
      <c r="BC1054" s="100"/>
      <c r="BD1054" s="101"/>
      <c r="BE1054" s="102">
        <f t="shared" si="171"/>
        <v>0</v>
      </c>
      <c r="BF1054" s="103"/>
      <c r="BG1054" s="104"/>
      <c r="BH1054" s="6">
        <f t="shared" si="172"/>
        <v>0</v>
      </c>
      <c r="BI1054" s="6">
        <f t="shared" si="174"/>
        <v>0</v>
      </c>
      <c r="BJ1054" s="85">
        <f t="shared" si="175"/>
        <v>0</v>
      </c>
      <c r="BK1054" s="85"/>
      <c r="BL1054" s="85"/>
      <c r="BM1054" s="85"/>
      <c r="BN1054" s="86"/>
      <c r="BO1054">
        <f t="shared" si="179"/>
        <v>0</v>
      </c>
      <c r="BQ1054">
        <f t="shared" si="176"/>
        <v>0</v>
      </c>
    </row>
    <row r="1055" spans="1:69" ht="15" hidden="1" customHeight="1" x14ac:dyDescent="0.2">
      <c r="A1055" s="3"/>
      <c r="B1055" s="73"/>
      <c r="C1055" s="74"/>
      <c r="D1055" s="74"/>
      <c r="E1055" s="74"/>
      <c r="F1055" s="31">
        <f t="shared" si="169"/>
        <v>0</v>
      </c>
      <c r="G1055" s="31"/>
      <c r="H1055" s="4"/>
      <c r="I1055" s="97">
        <f>BABSIN!G1055</f>
        <v>0</v>
      </c>
      <c r="J1055" s="97"/>
      <c r="K1055" s="97"/>
      <c r="L1055" s="97"/>
      <c r="M1055" s="97"/>
      <c r="N1055" s="97"/>
      <c r="O1055" s="97"/>
      <c r="P1055" s="97"/>
      <c r="Q1055" s="97"/>
      <c r="R1055" s="97"/>
      <c r="S1055" s="97"/>
      <c r="T1055" s="97"/>
      <c r="U1055" s="97"/>
      <c r="V1055" s="97"/>
      <c r="W1055" s="98">
        <f>BABSIN!U1055</f>
        <v>0</v>
      </c>
      <c r="X1055" s="98"/>
      <c r="Y1055" s="98"/>
      <c r="Z1055" s="68"/>
      <c r="AA1055" s="68"/>
      <c r="AB1055" s="68"/>
      <c r="AC1055" s="68"/>
      <c r="AD1055" s="81"/>
      <c r="AE1055" s="81"/>
      <c r="AF1055" s="81"/>
      <c r="AG1055" s="81"/>
      <c r="AH1055" s="81"/>
      <c r="AI1055" s="81">
        <f t="shared" si="177"/>
        <v>0</v>
      </c>
      <c r="AJ1055" s="81"/>
      <c r="AK1055" s="81"/>
      <c r="AL1055" s="81"/>
      <c r="AM1055" s="81"/>
      <c r="AN1055" s="81"/>
      <c r="AO1055" s="77">
        <f>IF(BABSIN!X1055=0,,BABSIN!X1055)</f>
        <v>0</v>
      </c>
      <c r="AP1055" s="77"/>
      <c r="AQ1055" s="77"/>
      <c r="AR1055" s="77"/>
      <c r="AS1055" s="77"/>
      <c r="AT1055" s="77"/>
      <c r="AU1055" s="77">
        <f t="shared" si="178"/>
        <v>0</v>
      </c>
      <c r="AV1055" s="77"/>
      <c r="AW1055" s="77"/>
      <c r="AX1055" s="77"/>
      <c r="AY1055" s="77"/>
      <c r="AZ1055" s="77"/>
      <c r="BA1055" s="99">
        <f t="shared" si="170"/>
        <v>0</v>
      </c>
      <c r="BB1055" s="100"/>
      <c r="BC1055" s="100"/>
      <c r="BD1055" s="101"/>
      <c r="BE1055" s="102">
        <f t="shared" si="171"/>
        <v>0</v>
      </c>
      <c r="BF1055" s="103"/>
      <c r="BG1055" s="104"/>
      <c r="BH1055" s="6">
        <f t="shared" si="172"/>
        <v>0</v>
      </c>
      <c r="BI1055" s="6">
        <f t="shared" si="174"/>
        <v>0</v>
      </c>
      <c r="BJ1055" s="85">
        <f t="shared" si="175"/>
        <v>0</v>
      </c>
      <c r="BK1055" s="85"/>
      <c r="BL1055" s="85"/>
      <c r="BM1055" s="85"/>
      <c r="BN1055" s="86"/>
      <c r="BO1055">
        <f t="shared" si="179"/>
        <v>0</v>
      </c>
      <c r="BQ1055">
        <f t="shared" si="176"/>
        <v>0</v>
      </c>
    </row>
    <row r="1056" spans="1:69" ht="15" hidden="1" customHeight="1" x14ac:dyDescent="0.2">
      <c r="A1056" s="3"/>
      <c r="B1056" s="73"/>
      <c r="C1056" s="74"/>
      <c r="D1056" s="74"/>
      <c r="E1056" s="74"/>
      <c r="F1056" s="31">
        <f t="shared" ref="F1056:F1119" si="180">IF(A1056="T",B1056,IF(A1056="S",F1055,))</f>
        <v>0</v>
      </c>
      <c r="G1056" s="31"/>
      <c r="H1056" s="4"/>
      <c r="I1056" s="97">
        <f>BABSIN!G1056</f>
        <v>0</v>
      </c>
      <c r="J1056" s="97"/>
      <c r="K1056" s="97"/>
      <c r="L1056" s="97"/>
      <c r="M1056" s="97"/>
      <c r="N1056" s="97"/>
      <c r="O1056" s="97"/>
      <c r="P1056" s="97"/>
      <c r="Q1056" s="97"/>
      <c r="R1056" s="97"/>
      <c r="S1056" s="97"/>
      <c r="T1056" s="97"/>
      <c r="U1056" s="97"/>
      <c r="V1056" s="97"/>
      <c r="W1056" s="98">
        <f>BABSIN!U1056</f>
        <v>0</v>
      </c>
      <c r="X1056" s="98"/>
      <c r="Y1056" s="98"/>
      <c r="Z1056" s="68"/>
      <c r="AA1056" s="68"/>
      <c r="AB1056" s="68"/>
      <c r="AC1056" s="68"/>
      <c r="AD1056" s="81"/>
      <c r="AE1056" s="81"/>
      <c r="AF1056" s="81"/>
      <c r="AG1056" s="81"/>
      <c r="AH1056" s="81"/>
      <c r="AI1056" s="81">
        <f t="shared" si="177"/>
        <v>0</v>
      </c>
      <c r="AJ1056" s="81"/>
      <c r="AK1056" s="81"/>
      <c r="AL1056" s="81"/>
      <c r="AM1056" s="81"/>
      <c r="AN1056" s="81"/>
      <c r="AO1056" s="77">
        <f>IF(BABSIN!X1056=0,,BABSIN!X1056)</f>
        <v>0</v>
      </c>
      <c r="AP1056" s="77"/>
      <c r="AQ1056" s="77"/>
      <c r="AR1056" s="77"/>
      <c r="AS1056" s="77"/>
      <c r="AT1056" s="77"/>
      <c r="AU1056" s="77">
        <f t="shared" si="178"/>
        <v>0</v>
      </c>
      <c r="AV1056" s="77"/>
      <c r="AW1056" s="77"/>
      <c r="AX1056" s="77"/>
      <c r="AY1056" s="77"/>
      <c r="AZ1056" s="77"/>
      <c r="BA1056" s="99">
        <f t="shared" si="170"/>
        <v>0</v>
      </c>
      <c r="BB1056" s="100"/>
      <c r="BC1056" s="100"/>
      <c r="BD1056" s="101"/>
      <c r="BE1056" s="102">
        <f t="shared" si="171"/>
        <v>0</v>
      </c>
      <c r="BF1056" s="103"/>
      <c r="BG1056" s="104"/>
      <c r="BH1056" s="6">
        <f t="shared" si="172"/>
        <v>0</v>
      </c>
      <c r="BI1056" s="6">
        <f t="shared" si="174"/>
        <v>0</v>
      </c>
      <c r="BJ1056" s="85">
        <f t="shared" si="175"/>
        <v>0</v>
      </c>
      <c r="BK1056" s="85"/>
      <c r="BL1056" s="85"/>
      <c r="BM1056" s="85"/>
      <c r="BN1056" s="86"/>
      <c r="BO1056">
        <f t="shared" si="179"/>
        <v>0</v>
      </c>
      <c r="BQ1056">
        <f t="shared" si="176"/>
        <v>0</v>
      </c>
    </row>
    <row r="1057" spans="1:69" ht="15" hidden="1" customHeight="1" x14ac:dyDescent="0.2">
      <c r="A1057" s="3"/>
      <c r="B1057" s="73"/>
      <c r="C1057" s="74"/>
      <c r="D1057" s="74"/>
      <c r="E1057" s="74"/>
      <c r="F1057" s="31">
        <f t="shared" si="180"/>
        <v>0</v>
      </c>
      <c r="G1057" s="31"/>
      <c r="H1057" s="4"/>
      <c r="I1057" s="97">
        <f>BABSIN!G1057</f>
        <v>0</v>
      </c>
      <c r="J1057" s="97"/>
      <c r="K1057" s="97"/>
      <c r="L1057" s="97"/>
      <c r="M1057" s="97"/>
      <c r="N1057" s="97"/>
      <c r="O1057" s="97"/>
      <c r="P1057" s="97"/>
      <c r="Q1057" s="97"/>
      <c r="R1057" s="97"/>
      <c r="S1057" s="97"/>
      <c r="T1057" s="97"/>
      <c r="U1057" s="97"/>
      <c r="V1057" s="97"/>
      <c r="W1057" s="98">
        <f>BABSIN!U1057</f>
        <v>0</v>
      </c>
      <c r="X1057" s="98"/>
      <c r="Y1057" s="98"/>
      <c r="Z1057" s="68"/>
      <c r="AA1057" s="68"/>
      <c r="AB1057" s="68"/>
      <c r="AC1057" s="68"/>
      <c r="AD1057" s="81"/>
      <c r="AE1057" s="81"/>
      <c r="AF1057" s="81"/>
      <c r="AG1057" s="81"/>
      <c r="AH1057" s="81"/>
      <c r="AI1057" s="81">
        <f t="shared" si="177"/>
        <v>0</v>
      </c>
      <c r="AJ1057" s="81"/>
      <c r="AK1057" s="81"/>
      <c r="AL1057" s="81"/>
      <c r="AM1057" s="81"/>
      <c r="AN1057" s="81"/>
      <c r="AO1057" s="77">
        <f>IF(BABSIN!X1057=0,,BABSIN!X1057)</f>
        <v>0</v>
      </c>
      <c r="AP1057" s="77"/>
      <c r="AQ1057" s="77"/>
      <c r="AR1057" s="77"/>
      <c r="AS1057" s="77"/>
      <c r="AT1057" s="77"/>
      <c r="AU1057" s="77">
        <f t="shared" si="178"/>
        <v>0</v>
      </c>
      <c r="AV1057" s="77"/>
      <c r="AW1057" s="77"/>
      <c r="AX1057" s="77"/>
      <c r="AY1057" s="77"/>
      <c r="AZ1057" s="77"/>
      <c r="BA1057" s="99">
        <f t="shared" si="170"/>
        <v>0</v>
      </c>
      <c r="BB1057" s="100"/>
      <c r="BC1057" s="100"/>
      <c r="BD1057" s="101"/>
      <c r="BE1057" s="102">
        <f t="shared" si="171"/>
        <v>0</v>
      </c>
      <c r="BF1057" s="103"/>
      <c r="BG1057" s="104"/>
      <c r="BH1057" s="6">
        <f t="shared" si="172"/>
        <v>0</v>
      </c>
      <c r="BI1057" s="6">
        <f t="shared" si="174"/>
        <v>0</v>
      </c>
      <c r="BJ1057" s="85">
        <f t="shared" si="175"/>
        <v>0</v>
      </c>
      <c r="BK1057" s="85"/>
      <c r="BL1057" s="85"/>
      <c r="BM1057" s="85"/>
      <c r="BN1057" s="86"/>
      <c r="BO1057">
        <f t="shared" si="179"/>
        <v>0</v>
      </c>
      <c r="BQ1057">
        <f t="shared" si="176"/>
        <v>0</v>
      </c>
    </row>
    <row r="1058" spans="1:69" ht="15" hidden="1" customHeight="1" x14ac:dyDescent="0.2">
      <c r="A1058" s="3"/>
      <c r="B1058" s="73"/>
      <c r="C1058" s="74"/>
      <c r="D1058" s="74"/>
      <c r="E1058" s="74"/>
      <c r="F1058" s="31">
        <f t="shared" si="180"/>
        <v>0</v>
      </c>
      <c r="G1058" s="31"/>
      <c r="H1058" s="4"/>
      <c r="I1058" s="97">
        <f>BABSIN!G1058</f>
        <v>0</v>
      </c>
      <c r="J1058" s="97"/>
      <c r="K1058" s="97"/>
      <c r="L1058" s="97"/>
      <c r="M1058" s="97"/>
      <c r="N1058" s="97"/>
      <c r="O1058" s="97"/>
      <c r="P1058" s="97"/>
      <c r="Q1058" s="97"/>
      <c r="R1058" s="97"/>
      <c r="S1058" s="97"/>
      <c r="T1058" s="97"/>
      <c r="U1058" s="97"/>
      <c r="V1058" s="97"/>
      <c r="W1058" s="98">
        <f>BABSIN!U1058</f>
        <v>0</v>
      </c>
      <c r="X1058" s="98"/>
      <c r="Y1058" s="98"/>
      <c r="Z1058" s="68"/>
      <c r="AA1058" s="68"/>
      <c r="AB1058" s="68"/>
      <c r="AC1058" s="68"/>
      <c r="AD1058" s="81"/>
      <c r="AE1058" s="81"/>
      <c r="AF1058" s="81"/>
      <c r="AG1058" s="81"/>
      <c r="AH1058" s="81"/>
      <c r="AI1058" s="81">
        <f t="shared" si="177"/>
        <v>0</v>
      </c>
      <c r="AJ1058" s="81"/>
      <c r="AK1058" s="81"/>
      <c r="AL1058" s="81"/>
      <c r="AM1058" s="81"/>
      <c r="AN1058" s="81"/>
      <c r="AO1058" s="77">
        <f>IF(BABSIN!X1058=0,,BABSIN!X1058)</f>
        <v>0</v>
      </c>
      <c r="AP1058" s="77"/>
      <c r="AQ1058" s="77"/>
      <c r="AR1058" s="77"/>
      <c r="AS1058" s="77"/>
      <c r="AT1058" s="77"/>
      <c r="AU1058" s="77">
        <f t="shared" si="178"/>
        <v>0</v>
      </c>
      <c r="AV1058" s="77"/>
      <c r="AW1058" s="77"/>
      <c r="AX1058" s="77"/>
      <c r="AY1058" s="77"/>
      <c r="AZ1058" s="77"/>
      <c r="BA1058" s="99">
        <f t="shared" si="170"/>
        <v>0</v>
      </c>
      <c r="BB1058" s="100"/>
      <c r="BC1058" s="100"/>
      <c r="BD1058" s="101"/>
      <c r="BE1058" s="102">
        <f t="shared" si="171"/>
        <v>0</v>
      </c>
      <c r="BF1058" s="103"/>
      <c r="BG1058" s="104"/>
      <c r="BH1058" s="6">
        <f t="shared" si="172"/>
        <v>0</v>
      </c>
      <c r="BI1058" s="6">
        <f t="shared" si="174"/>
        <v>0</v>
      </c>
      <c r="BJ1058" s="85">
        <f t="shared" si="175"/>
        <v>0</v>
      </c>
      <c r="BK1058" s="85"/>
      <c r="BL1058" s="85"/>
      <c r="BM1058" s="85"/>
      <c r="BN1058" s="86"/>
      <c r="BO1058">
        <f t="shared" si="179"/>
        <v>0</v>
      </c>
      <c r="BQ1058">
        <f t="shared" si="176"/>
        <v>0</v>
      </c>
    </row>
    <row r="1059" spans="1:69" ht="15" hidden="1" customHeight="1" x14ac:dyDescent="0.2">
      <c r="A1059" s="3"/>
      <c r="B1059" s="73"/>
      <c r="C1059" s="74"/>
      <c r="D1059" s="74"/>
      <c r="E1059" s="74"/>
      <c r="F1059" s="31">
        <f t="shared" si="180"/>
        <v>0</v>
      </c>
      <c r="G1059" s="31"/>
      <c r="H1059" s="4"/>
      <c r="I1059" s="97">
        <f>BABSIN!G1059</f>
        <v>0</v>
      </c>
      <c r="J1059" s="97"/>
      <c r="K1059" s="97"/>
      <c r="L1059" s="97"/>
      <c r="M1059" s="97"/>
      <c r="N1059" s="97"/>
      <c r="O1059" s="97"/>
      <c r="P1059" s="97"/>
      <c r="Q1059" s="97"/>
      <c r="R1059" s="97"/>
      <c r="S1059" s="97"/>
      <c r="T1059" s="97"/>
      <c r="U1059" s="97"/>
      <c r="V1059" s="97"/>
      <c r="W1059" s="98">
        <f>BABSIN!U1059</f>
        <v>0</v>
      </c>
      <c r="X1059" s="98"/>
      <c r="Y1059" s="98"/>
      <c r="Z1059" s="68"/>
      <c r="AA1059" s="68"/>
      <c r="AB1059" s="68"/>
      <c r="AC1059" s="68"/>
      <c r="AD1059" s="81"/>
      <c r="AE1059" s="81"/>
      <c r="AF1059" s="81"/>
      <c r="AG1059" s="81"/>
      <c r="AH1059" s="81"/>
      <c r="AI1059" s="81">
        <f t="shared" si="177"/>
        <v>0</v>
      </c>
      <c r="AJ1059" s="81"/>
      <c r="AK1059" s="81"/>
      <c r="AL1059" s="81"/>
      <c r="AM1059" s="81"/>
      <c r="AN1059" s="81"/>
      <c r="AO1059" s="77">
        <f>IF(BABSIN!X1059=0,,BABSIN!X1059)</f>
        <v>0</v>
      </c>
      <c r="AP1059" s="77"/>
      <c r="AQ1059" s="77"/>
      <c r="AR1059" s="77"/>
      <c r="AS1059" s="77"/>
      <c r="AT1059" s="77"/>
      <c r="AU1059" s="77">
        <f t="shared" si="178"/>
        <v>0</v>
      </c>
      <c r="AV1059" s="77"/>
      <c r="AW1059" s="77"/>
      <c r="AX1059" s="77"/>
      <c r="AY1059" s="77"/>
      <c r="AZ1059" s="77"/>
      <c r="BA1059" s="99">
        <f t="shared" si="170"/>
        <v>0</v>
      </c>
      <c r="BB1059" s="100"/>
      <c r="BC1059" s="100"/>
      <c r="BD1059" s="101"/>
      <c r="BE1059" s="102">
        <f t="shared" si="171"/>
        <v>0</v>
      </c>
      <c r="BF1059" s="103"/>
      <c r="BG1059" s="104"/>
      <c r="BH1059" s="6">
        <f t="shared" si="172"/>
        <v>0</v>
      </c>
      <c r="BI1059" s="6">
        <f t="shared" si="174"/>
        <v>0</v>
      </c>
      <c r="BJ1059" s="85">
        <f t="shared" si="175"/>
        <v>0</v>
      </c>
      <c r="BK1059" s="85"/>
      <c r="BL1059" s="85"/>
      <c r="BM1059" s="85"/>
      <c r="BN1059" s="86"/>
      <c r="BO1059">
        <f t="shared" si="179"/>
        <v>0</v>
      </c>
      <c r="BQ1059">
        <f t="shared" si="176"/>
        <v>0</v>
      </c>
    </row>
    <row r="1060" spans="1:69" ht="15" hidden="1" customHeight="1" x14ac:dyDescent="0.2">
      <c r="A1060" s="3"/>
      <c r="B1060" s="73"/>
      <c r="C1060" s="74"/>
      <c r="D1060" s="74"/>
      <c r="E1060" s="74"/>
      <c r="F1060" s="31">
        <f t="shared" si="180"/>
        <v>0</v>
      </c>
      <c r="G1060" s="31"/>
      <c r="H1060" s="4"/>
      <c r="I1060" s="97">
        <f>BABSIN!G1060</f>
        <v>0</v>
      </c>
      <c r="J1060" s="97"/>
      <c r="K1060" s="97"/>
      <c r="L1060" s="97"/>
      <c r="M1060" s="97"/>
      <c r="N1060" s="97"/>
      <c r="O1060" s="97"/>
      <c r="P1060" s="97"/>
      <c r="Q1060" s="97"/>
      <c r="R1060" s="97"/>
      <c r="S1060" s="97"/>
      <c r="T1060" s="97"/>
      <c r="U1060" s="97"/>
      <c r="V1060" s="97"/>
      <c r="W1060" s="98">
        <f>BABSIN!U1060</f>
        <v>0</v>
      </c>
      <c r="X1060" s="98"/>
      <c r="Y1060" s="98"/>
      <c r="Z1060" s="68"/>
      <c r="AA1060" s="68"/>
      <c r="AB1060" s="68"/>
      <c r="AC1060" s="68"/>
      <c r="AD1060" s="81"/>
      <c r="AE1060" s="81"/>
      <c r="AF1060" s="81"/>
      <c r="AG1060" s="81"/>
      <c r="AH1060" s="81"/>
      <c r="AI1060" s="81">
        <f t="shared" si="177"/>
        <v>0</v>
      </c>
      <c r="AJ1060" s="81"/>
      <c r="AK1060" s="81"/>
      <c r="AL1060" s="81"/>
      <c r="AM1060" s="81"/>
      <c r="AN1060" s="81"/>
      <c r="AO1060" s="77">
        <f>IF(BABSIN!X1060=0,,BABSIN!X1060)</f>
        <v>0</v>
      </c>
      <c r="AP1060" s="77"/>
      <c r="AQ1060" s="77"/>
      <c r="AR1060" s="77"/>
      <c r="AS1060" s="77"/>
      <c r="AT1060" s="77"/>
      <c r="AU1060" s="77">
        <f t="shared" si="178"/>
        <v>0</v>
      </c>
      <c r="AV1060" s="77"/>
      <c r="AW1060" s="77"/>
      <c r="AX1060" s="77"/>
      <c r="AY1060" s="77"/>
      <c r="AZ1060" s="77"/>
      <c r="BA1060" s="99">
        <f t="shared" si="170"/>
        <v>0</v>
      </c>
      <c r="BB1060" s="100"/>
      <c r="BC1060" s="100"/>
      <c r="BD1060" s="101"/>
      <c r="BE1060" s="102">
        <f t="shared" si="171"/>
        <v>0</v>
      </c>
      <c r="BF1060" s="103"/>
      <c r="BG1060" s="104"/>
      <c r="BH1060" s="6">
        <f t="shared" si="172"/>
        <v>0</v>
      </c>
      <c r="BI1060" s="6">
        <f t="shared" si="174"/>
        <v>0</v>
      </c>
      <c r="BJ1060" s="85">
        <f t="shared" si="175"/>
        <v>0</v>
      </c>
      <c r="BK1060" s="85"/>
      <c r="BL1060" s="85"/>
      <c r="BM1060" s="85"/>
      <c r="BN1060" s="86"/>
      <c r="BO1060">
        <f t="shared" si="179"/>
        <v>0</v>
      </c>
      <c r="BQ1060">
        <f t="shared" si="176"/>
        <v>0</v>
      </c>
    </row>
    <row r="1061" spans="1:69" ht="15" hidden="1" customHeight="1" x14ac:dyDescent="0.2">
      <c r="A1061" s="3"/>
      <c r="B1061" s="73"/>
      <c r="C1061" s="74"/>
      <c r="D1061" s="74"/>
      <c r="E1061" s="74"/>
      <c r="F1061" s="31">
        <f t="shared" si="180"/>
        <v>0</v>
      </c>
      <c r="G1061" s="31"/>
      <c r="H1061" s="4"/>
      <c r="I1061" s="97">
        <f>BABSIN!G1061</f>
        <v>0</v>
      </c>
      <c r="J1061" s="97"/>
      <c r="K1061" s="97"/>
      <c r="L1061" s="97"/>
      <c r="M1061" s="97"/>
      <c r="N1061" s="97"/>
      <c r="O1061" s="97"/>
      <c r="P1061" s="97"/>
      <c r="Q1061" s="97"/>
      <c r="R1061" s="97"/>
      <c r="S1061" s="97"/>
      <c r="T1061" s="97"/>
      <c r="U1061" s="97"/>
      <c r="V1061" s="97"/>
      <c r="W1061" s="98">
        <f>BABSIN!U1061</f>
        <v>0</v>
      </c>
      <c r="X1061" s="98"/>
      <c r="Y1061" s="98"/>
      <c r="Z1061" s="68"/>
      <c r="AA1061" s="68"/>
      <c r="AB1061" s="68"/>
      <c r="AC1061" s="68"/>
      <c r="AD1061" s="81"/>
      <c r="AE1061" s="81"/>
      <c r="AF1061" s="81"/>
      <c r="AG1061" s="81"/>
      <c r="AH1061" s="81"/>
      <c r="AI1061" s="81">
        <f t="shared" si="177"/>
        <v>0</v>
      </c>
      <c r="AJ1061" s="81"/>
      <c r="AK1061" s="81"/>
      <c r="AL1061" s="81"/>
      <c r="AM1061" s="81"/>
      <c r="AN1061" s="81"/>
      <c r="AO1061" s="77">
        <f>IF(BABSIN!X1061=0,,BABSIN!X1061)</f>
        <v>0</v>
      </c>
      <c r="AP1061" s="77"/>
      <c r="AQ1061" s="77"/>
      <c r="AR1061" s="77"/>
      <c r="AS1061" s="77"/>
      <c r="AT1061" s="77"/>
      <c r="AU1061" s="77">
        <f t="shared" si="178"/>
        <v>0</v>
      </c>
      <c r="AV1061" s="77"/>
      <c r="AW1061" s="77"/>
      <c r="AX1061" s="77"/>
      <c r="AY1061" s="77"/>
      <c r="AZ1061" s="77"/>
      <c r="BA1061" s="99">
        <f t="shared" si="170"/>
        <v>0</v>
      </c>
      <c r="BB1061" s="100"/>
      <c r="BC1061" s="100"/>
      <c r="BD1061" s="101"/>
      <c r="BE1061" s="102">
        <f t="shared" si="171"/>
        <v>0</v>
      </c>
      <c r="BF1061" s="103"/>
      <c r="BG1061" s="104"/>
      <c r="BH1061" s="6">
        <f t="shared" si="172"/>
        <v>0</v>
      </c>
      <c r="BI1061" s="6">
        <f t="shared" si="174"/>
        <v>0</v>
      </c>
      <c r="BJ1061" s="85">
        <f t="shared" si="175"/>
        <v>0</v>
      </c>
      <c r="BK1061" s="85"/>
      <c r="BL1061" s="85"/>
      <c r="BM1061" s="85"/>
      <c r="BN1061" s="86"/>
      <c r="BO1061">
        <f t="shared" si="179"/>
        <v>0</v>
      </c>
      <c r="BQ1061">
        <f t="shared" si="176"/>
        <v>0</v>
      </c>
    </row>
    <row r="1062" spans="1:69" ht="15" hidden="1" customHeight="1" x14ac:dyDescent="0.2">
      <c r="A1062" s="3"/>
      <c r="B1062" s="73"/>
      <c r="C1062" s="74"/>
      <c r="D1062" s="74"/>
      <c r="E1062" s="74"/>
      <c r="F1062" s="31">
        <f t="shared" si="180"/>
        <v>0</v>
      </c>
      <c r="G1062" s="31"/>
      <c r="H1062" s="4"/>
      <c r="I1062" s="97">
        <f>BABSIN!G1062</f>
        <v>0</v>
      </c>
      <c r="J1062" s="97"/>
      <c r="K1062" s="97"/>
      <c r="L1062" s="97"/>
      <c r="M1062" s="97"/>
      <c r="N1062" s="97"/>
      <c r="O1062" s="97"/>
      <c r="P1062" s="97"/>
      <c r="Q1062" s="97"/>
      <c r="R1062" s="97"/>
      <c r="S1062" s="97"/>
      <c r="T1062" s="97"/>
      <c r="U1062" s="97"/>
      <c r="V1062" s="97"/>
      <c r="W1062" s="98">
        <f>BABSIN!U1062</f>
        <v>0</v>
      </c>
      <c r="X1062" s="98"/>
      <c r="Y1062" s="98"/>
      <c r="Z1062" s="68"/>
      <c r="AA1062" s="68"/>
      <c r="AB1062" s="68"/>
      <c r="AC1062" s="68"/>
      <c r="AD1062" s="81"/>
      <c r="AE1062" s="81"/>
      <c r="AF1062" s="81"/>
      <c r="AG1062" s="81"/>
      <c r="AH1062" s="81"/>
      <c r="AI1062" s="81">
        <f t="shared" si="177"/>
        <v>0</v>
      </c>
      <c r="AJ1062" s="81"/>
      <c r="AK1062" s="81"/>
      <c r="AL1062" s="81"/>
      <c r="AM1062" s="81"/>
      <c r="AN1062" s="81"/>
      <c r="AO1062" s="77">
        <f>IF(BABSIN!X1062=0,,BABSIN!X1062)</f>
        <v>0</v>
      </c>
      <c r="AP1062" s="77"/>
      <c r="AQ1062" s="77"/>
      <c r="AR1062" s="77"/>
      <c r="AS1062" s="77"/>
      <c r="AT1062" s="77"/>
      <c r="AU1062" s="77">
        <f t="shared" si="178"/>
        <v>0</v>
      </c>
      <c r="AV1062" s="77"/>
      <c r="AW1062" s="77"/>
      <c r="AX1062" s="77"/>
      <c r="AY1062" s="77"/>
      <c r="AZ1062" s="77"/>
      <c r="BA1062" s="99">
        <f t="shared" si="170"/>
        <v>0</v>
      </c>
      <c r="BB1062" s="100"/>
      <c r="BC1062" s="100"/>
      <c r="BD1062" s="101"/>
      <c r="BE1062" s="102">
        <f t="shared" si="171"/>
        <v>0</v>
      </c>
      <c r="BF1062" s="103"/>
      <c r="BG1062" s="104"/>
      <c r="BH1062" s="6">
        <f t="shared" si="172"/>
        <v>0</v>
      </c>
      <c r="BI1062" s="6">
        <f t="shared" si="174"/>
        <v>0</v>
      </c>
      <c r="BJ1062" s="85">
        <f t="shared" si="175"/>
        <v>0</v>
      </c>
      <c r="BK1062" s="85"/>
      <c r="BL1062" s="85"/>
      <c r="BM1062" s="85"/>
      <c r="BN1062" s="86"/>
      <c r="BO1062">
        <f t="shared" si="179"/>
        <v>0</v>
      </c>
      <c r="BQ1062">
        <f t="shared" si="176"/>
        <v>0</v>
      </c>
    </row>
    <row r="1063" spans="1:69" ht="15" hidden="1" customHeight="1" x14ac:dyDescent="0.2">
      <c r="A1063" s="3"/>
      <c r="B1063" s="73"/>
      <c r="C1063" s="74"/>
      <c r="D1063" s="74"/>
      <c r="E1063" s="74"/>
      <c r="F1063" s="31">
        <f t="shared" si="180"/>
        <v>0</v>
      </c>
      <c r="G1063" s="31"/>
      <c r="H1063" s="4"/>
      <c r="I1063" s="97">
        <f>BABSIN!G1063</f>
        <v>0</v>
      </c>
      <c r="J1063" s="97"/>
      <c r="K1063" s="97"/>
      <c r="L1063" s="97"/>
      <c r="M1063" s="97"/>
      <c r="N1063" s="97"/>
      <c r="O1063" s="97"/>
      <c r="P1063" s="97"/>
      <c r="Q1063" s="97"/>
      <c r="R1063" s="97"/>
      <c r="S1063" s="97"/>
      <c r="T1063" s="97"/>
      <c r="U1063" s="97"/>
      <c r="V1063" s="97"/>
      <c r="W1063" s="98">
        <f>BABSIN!U1063</f>
        <v>0</v>
      </c>
      <c r="X1063" s="98"/>
      <c r="Y1063" s="98"/>
      <c r="Z1063" s="68"/>
      <c r="AA1063" s="68"/>
      <c r="AB1063" s="68"/>
      <c r="AC1063" s="68"/>
      <c r="AD1063" s="81"/>
      <c r="AE1063" s="81"/>
      <c r="AF1063" s="81"/>
      <c r="AG1063" s="81"/>
      <c r="AH1063" s="81"/>
      <c r="AI1063" s="81">
        <f t="shared" si="177"/>
        <v>0</v>
      </c>
      <c r="AJ1063" s="81"/>
      <c r="AK1063" s="81"/>
      <c r="AL1063" s="81"/>
      <c r="AM1063" s="81"/>
      <c r="AN1063" s="81"/>
      <c r="AO1063" s="77">
        <f>IF(BABSIN!X1063=0,,BABSIN!X1063)</f>
        <v>0</v>
      </c>
      <c r="AP1063" s="77"/>
      <c r="AQ1063" s="77"/>
      <c r="AR1063" s="77"/>
      <c r="AS1063" s="77"/>
      <c r="AT1063" s="77"/>
      <c r="AU1063" s="77">
        <f t="shared" si="178"/>
        <v>0</v>
      </c>
      <c r="AV1063" s="77"/>
      <c r="AW1063" s="77"/>
      <c r="AX1063" s="77"/>
      <c r="AY1063" s="77"/>
      <c r="AZ1063" s="77"/>
      <c r="BA1063" s="99">
        <f t="shared" si="170"/>
        <v>0</v>
      </c>
      <c r="BB1063" s="100"/>
      <c r="BC1063" s="100"/>
      <c r="BD1063" s="101"/>
      <c r="BE1063" s="102">
        <f t="shared" si="171"/>
        <v>0</v>
      </c>
      <c r="BF1063" s="103"/>
      <c r="BG1063" s="104"/>
      <c r="BH1063" s="6">
        <f t="shared" si="172"/>
        <v>0</v>
      </c>
      <c r="BI1063" s="6">
        <f t="shared" si="174"/>
        <v>0</v>
      </c>
      <c r="BJ1063" s="85">
        <f t="shared" si="175"/>
        <v>0</v>
      </c>
      <c r="BK1063" s="85"/>
      <c r="BL1063" s="85"/>
      <c r="BM1063" s="85"/>
      <c r="BN1063" s="86"/>
      <c r="BO1063">
        <f t="shared" si="179"/>
        <v>0</v>
      </c>
      <c r="BQ1063">
        <f t="shared" si="176"/>
        <v>0</v>
      </c>
    </row>
    <row r="1064" spans="1:69" ht="15" hidden="1" customHeight="1" x14ac:dyDescent="0.2">
      <c r="A1064" s="3"/>
      <c r="B1064" s="73"/>
      <c r="C1064" s="74"/>
      <c r="D1064" s="74"/>
      <c r="E1064" s="74"/>
      <c r="F1064" s="31">
        <f t="shared" si="180"/>
        <v>0</v>
      </c>
      <c r="G1064" s="31"/>
      <c r="H1064" s="4"/>
      <c r="I1064" s="97">
        <f>BABSIN!G1064</f>
        <v>0</v>
      </c>
      <c r="J1064" s="97"/>
      <c r="K1064" s="97"/>
      <c r="L1064" s="97"/>
      <c r="M1064" s="97"/>
      <c r="N1064" s="97"/>
      <c r="O1064" s="97"/>
      <c r="P1064" s="97"/>
      <c r="Q1064" s="97"/>
      <c r="R1064" s="97"/>
      <c r="S1064" s="97"/>
      <c r="T1064" s="97"/>
      <c r="U1064" s="97"/>
      <c r="V1064" s="97"/>
      <c r="W1064" s="98">
        <f>BABSIN!U1064</f>
        <v>0</v>
      </c>
      <c r="X1064" s="98"/>
      <c r="Y1064" s="98"/>
      <c r="Z1064" s="68"/>
      <c r="AA1064" s="68"/>
      <c r="AB1064" s="68"/>
      <c r="AC1064" s="68"/>
      <c r="AD1064" s="81"/>
      <c r="AE1064" s="81"/>
      <c r="AF1064" s="81"/>
      <c r="AG1064" s="81"/>
      <c r="AH1064" s="81"/>
      <c r="AI1064" s="81">
        <f t="shared" si="177"/>
        <v>0</v>
      </c>
      <c r="AJ1064" s="81"/>
      <c r="AK1064" s="81"/>
      <c r="AL1064" s="81"/>
      <c r="AM1064" s="81"/>
      <c r="AN1064" s="81"/>
      <c r="AO1064" s="77">
        <f>IF(BABSIN!X1064=0,,BABSIN!X1064)</f>
        <v>0</v>
      </c>
      <c r="AP1064" s="77"/>
      <c r="AQ1064" s="77"/>
      <c r="AR1064" s="77"/>
      <c r="AS1064" s="77"/>
      <c r="AT1064" s="77"/>
      <c r="AU1064" s="77">
        <f t="shared" si="178"/>
        <v>0</v>
      </c>
      <c r="AV1064" s="77"/>
      <c r="AW1064" s="77"/>
      <c r="AX1064" s="77"/>
      <c r="AY1064" s="77"/>
      <c r="AZ1064" s="77"/>
      <c r="BA1064" s="99">
        <f t="shared" si="170"/>
        <v>0</v>
      </c>
      <c r="BB1064" s="100"/>
      <c r="BC1064" s="100"/>
      <c r="BD1064" s="101"/>
      <c r="BE1064" s="102">
        <f t="shared" si="171"/>
        <v>0</v>
      </c>
      <c r="BF1064" s="103"/>
      <c r="BG1064" s="104"/>
      <c r="BH1064" s="6">
        <f t="shared" si="172"/>
        <v>0</v>
      </c>
      <c r="BI1064" s="6">
        <f t="shared" si="174"/>
        <v>0</v>
      </c>
      <c r="BJ1064" s="85">
        <f t="shared" si="175"/>
        <v>0</v>
      </c>
      <c r="BK1064" s="85"/>
      <c r="BL1064" s="85"/>
      <c r="BM1064" s="85"/>
      <c r="BN1064" s="86"/>
      <c r="BO1064">
        <f t="shared" si="179"/>
        <v>0</v>
      </c>
      <c r="BQ1064">
        <f t="shared" si="176"/>
        <v>0</v>
      </c>
    </row>
    <row r="1065" spans="1:69" ht="15" hidden="1" customHeight="1" x14ac:dyDescent="0.2">
      <c r="A1065" s="3"/>
      <c r="B1065" s="73"/>
      <c r="C1065" s="74"/>
      <c r="D1065" s="74"/>
      <c r="E1065" s="74"/>
      <c r="F1065" s="31">
        <f t="shared" si="180"/>
        <v>0</v>
      </c>
      <c r="G1065" s="31"/>
      <c r="H1065" s="4"/>
      <c r="I1065" s="97">
        <f>BABSIN!G1065</f>
        <v>0</v>
      </c>
      <c r="J1065" s="97"/>
      <c r="K1065" s="97"/>
      <c r="L1065" s="97"/>
      <c r="M1065" s="97"/>
      <c r="N1065" s="97"/>
      <c r="O1065" s="97"/>
      <c r="P1065" s="97"/>
      <c r="Q1065" s="97"/>
      <c r="R1065" s="97"/>
      <c r="S1065" s="97"/>
      <c r="T1065" s="97"/>
      <c r="U1065" s="97"/>
      <c r="V1065" s="97"/>
      <c r="W1065" s="98">
        <f>BABSIN!U1065</f>
        <v>0</v>
      </c>
      <c r="X1065" s="98"/>
      <c r="Y1065" s="98"/>
      <c r="Z1065" s="68"/>
      <c r="AA1065" s="68"/>
      <c r="AB1065" s="68"/>
      <c r="AC1065" s="68"/>
      <c r="AD1065" s="81"/>
      <c r="AE1065" s="81"/>
      <c r="AF1065" s="81"/>
      <c r="AG1065" s="81"/>
      <c r="AH1065" s="81"/>
      <c r="AI1065" s="81">
        <f t="shared" si="177"/>
        <v>0</v>
      </c>
      <c r="AJ1065" s="81"/>
      <c r="AK1065" s="81"/>
      <c r="AL1065" s="81"/>
      <c r="AM1065" s="81"/>
      <c r="AN1065" s="81"/>
      <c r="AO1065" s="77">
        <f>IF(BABSIN!X1065=0,,BABSIN!X1065)</f>
        <v>0</v>
      </c>
      <c r="AP1065" s="77"/>
      <c r="AQ1065" s="77"/>
      <c r="AR1065" s="77"/>
      <c r="AS1065" s="77"/>
      <c r="AT1065" s="77"/>
      <c r="AU1065" s="77">
        <f t="shared" si="178"/>
        <v>0</v>
      </c>
      <c r="AV1065" s="77"/>
      <c r="AW1065" s="77"/>
      <c r="AX1065" s="77"/>
      <c r="AY1065" s="77"/>
      <c r="AZ1065" s="77"/>
      <c r="BA1065" s="99">
        <f t="shared" si="170"/>
        <v>0</v>
      </c>
      <c r="BB1065" s="100"/>
      <c r="BC1065" s="100"/>
      <c r="BD1065" s="101"/>
      <c r="BE1065" s="102">
        <f t="shared" si="171"/>
        <v>0</v>
      </c>
      <c r="BF1065" s="103"/>
      <c r="BG1065" s="104"/>
      <c r="BH1065" s="6">
        <f t="shared" si="172"/>
        <v>0</v>
      </c>
      <c r="BI1065" s="6">
        <f t="shared" si="174"/>
        <v>0</v>
      </c>
      <c r="BJ1065" s="85">
        <f t="shared" si="175"/>
        <v>0</v>
      </c>
      <c r="BK1065" s="85"/>
      <c r="BL1065" s="85"/>
      <c r="BM1065" s="85"/>
      <c r="BN1065" s="86"/>
      <c r="BO1065">
        <f t="shared" si="179"/>
        <v>0</v>
      </c>
      <c r="BQ1065">
        <f t="shared" si="176"/>
        <v>0</v>
      </c>
    </row>
    <row r="1066" spans="1:69" ht="15" hidden="1" customHeight="1" x14ac:dyDescent="0.2">
      <c r="A1066" s="3"/>
      <c r="B1066" s="73"/>
      <c r="C1066" s="74"/>
      <c r="D1066" s="74"/>
      <c r="E1066" s="74"/>
      <c r="F1066" s="31">
        <f t="shared" si="180"/>
        <v>0</v>
      </c>
      <c r="G1066" s="31"/>
      <c r="H1066" s="4"/>
      <c r="I1066" s="97">
        <f>BABSIN!G1066</f>
        <v>0</v>
      </c>
      <c r="J1066" s="97"/>
      <c r="K1066" s="97"/>
      <c r="L1066" s="97"/>
      <c r="M1066" s="97"/>
      <c r="N1066" s="97"/>
      <c r="O1066" s="97"/>
      <c r="P1066" s="97"/>
      <c r="Q1066" s="97"/>
      <c r="R1066" s="97"/>
      <c r="S1066" s="97"/>
      <c r="T1066" s="97"/>
      <c r="U1066" s="97"/>
      <c r="V1066" s="97"/>
      <c r="W1066" s="98">
        <f>BABSIN!U1066</f>
        <v>0</v>
      </c>
      <c r="X1066" s="98"/>
      <c r="Y1066" s="98"/>
      <c r="Z1066" s="68"/>
      <c r="AA1066" s="68"/>
      <c r="AB1066" s="68"/>
      <c r="AC1066" s="68"/>
      <c r="AD1066" s="81"/>
      <c r="AE1066" s="81"/>
      <c r="AF1066" s="81"/>
      <c r="AG1066" s="81"/>
      <c r="AH1066" s="81"/>
      <c r="AI1066" s="81">
        <f t="shared" si="177"/>
        <v>0</v>
      </c>
      <c r="AJ1066" s="81"/>
      <c r="AK1066" s="81"/>
      <c r="AL1066" s="81"/>
      <c r="AM1066" s="81"/>
      <c r="AN1066" s="81"/>
      <c r="AO1066" s="77">
        <f>IF(BABSIN!X1066=0,,BABSIN!X1066)</f>
        <v>0</v>
      </c>
      <c r="AP1066" s="77"/>
      <c r="AQ1066" s="77"/>
      <c r="AR1066" s="77"/>
      <c r="AS1066" s="77"/>
      <c r="AT1066" s="77"/>
      <c r="AU1066" s="77">
        <f t="shared" si="178"/>
        <v>0</v>
      </c>
      <c r="AV1066" s="77"/>
      <c r="AW1066" s="77"/>
      <c r="AX1066" s="77"/>
      <c r="AY1066" s="77"/>
      <c r="AZ1066" s="77"/>
      <c r="BA1066" s="99">
        <f t="shared" si="170"/>
        <v>0</v>
      </c>
      <c r="BB1066" s="100"/>
      <c r="BC1066" s="100"/>
      <c r="BD1066" s="101"/>
      <c r="BE1066" s="102">
        <f t="shared" si="171"/>
        <v>0</v>
      </c>
      <c r="BF1066" s="103"/>
      <c r="BG1066" s="104"/>
      <c r="BH1066" s="6">
        <f t="shared" si="172"/>
        <v>0</v>
      </c>
      <c r="BI1066" s="6">
        <f t="shared" si="174"/>
        <v>0</v>
      </c>
      <c r="BJ1066" s="85">
        <f t="shared" si="175"/>
        <v>0</v>
      </c>
      <c r="BK1066" s="85"/>
      <c r="BL1066" s="85"/>
      <c r="BM1066" s="85"/>
      <c r="BN1066" s="86"/>
      <c r="BO1066">
        <f t="shared" si="179"/>
        <v>0</v>
      </c>
      <c r="BQ1066">
        <f t="shared" si="176"/>
        <v>0</v>
      </c>
    </row>
    <row r="1067" spans="1:69" ht="15" hidden="1" customHeight="1" x14ac:dyDescent="0.2">
      <c r="A1067" s="3"/>
      <c r="B1067" s="73"/>
      <c r="C1067" s="74"/>
      <c r="D1067" s="74"/>
      <c r="E1067" s="74"/>
      <c r="F1067" s="31">
        <f t="shared" si="180"/>
        <v>0</v>
      </c>
      <c r="G1067" s="31"/>
      <c r="H1067" s="4"/>
      <c r="I1067" s="97">
        <f>BABSIN!G1067</f>
        <v>0</v>
      </c>
      <c r="J1067" s="97"/>
      <c r="K1067" s="97"/>
      <c r="L1067" s="97"/>
      <c r="M1067" s="97"/>
      <c r="N1067" s="97"/>
      <c r="O1067" s="97"/>
      <c r="P1067" s="97"/>
      <c r="Q1067" s="97"/>
      <c r="R1067" s="97"/>
      <c r="S1067" s="97"/>
      <c r="T1067" s="97"/>
      <c r="U1067" s="97"/>
      <c r="V1067" s="97"/>
      <c r="W1067" s="98">
        <f>BABSIN!U1067</f>
        <v>0</v>
      </c>
      <c r="X1067" s="98"/>
      <c r="Y1067" s="98"/>
      <c r="Z1067" s="68"/>
      <c r="AA1067" s="68"/>
      <c r="AB1067" s="68"/>
      <c r="AC1067" s="68"/>
      <c r="AD1067" s="81"/>
      <c r="AE1067" s="81"/>
      <c r="AF1067" s="81"/>
      <c r="AG1067" s="81"/>
      <c r="AH1067" s="81"/>
      <c r="AI1067" s="81">
        <f t="shared" si="177"/>
        <v>0</v>
      </c>
      <c r="AJ1067" s="81"/>
      <c r="AK1067" s="81"/>
      <c r="AL1067" s="81"/>
      <c r="AM1067" s="81"/>
      <c r="AN1067" s="81"/>
      <c r="AO1067" s="77">
        <f>IF(BABSIN!X1067=0,,BABSIN!X1067)</f>
        <v>0</v>
      </c>
      <c r="AP1067" s="77"/>
      <c r="AQ1067" s="77"/>
      <c r="AR1067" s="77"/>
      <c r="AS1067" s="77"/>
      <c r="AT1067" s="77"/>
      <c r="AU1067" s="77">
        <f t="shared" si="178"/>
        <v>0</v>
      </c>
      <c r="AV1067" s="77"/>
      <c r="AW1067" s="77"/>
      <c r="AX1067" s="77"/>
      <c r="AY1067" s="77"/>
      <c r="AZ1067" s="77"/>
      <c r="BA1067" s="99">
        <f t="shared" si="170"/>
        <v>0</v>
      </c>
      <c r="BB1067" s="100"/>
      <c r="BC1067" s="100"/>
      <c r="BD1067" s="101"/>
      <c r="BE1067" s="102">
        <f t="shared" si="171"/>
        <v>0</v>
      </c>
      <c r="BF1067" s="103"/>
      <c r="BG1067" s="104"/>
      <c r="BH1067" s="6">
        <f t="shared" si="172"/>
        <v>0</v>
      </c>
      <c r="BI1067" s="6">
        <f t="shared" si="174"/>
        <v>0</v>
      </c>
      <c r="BJ1067" s="85">
        <f t="shared" si="175"/>
        <v>0</v>
      </c>
      <c r="BK1067" s="85"/>
      <c r="BL1067" s="85"/>
      <c r="BM1067" s="85"/>
      <c r="BN1067" s="86"/>
      <c r="BO1067">
        <f t="shared" si="179"/>
        <v>0</v>
      </c>
      <c r="BQ1067">
        <f t="shared" si="176"/>
        <v>0</v>
      </c>
    </row>
    <row r="1068" spans="1:69" ht="15" hidden="1" customHeight="1" x14ac:dyDescent="0.2">
      <c r="A1068" s="3"/>
      <c r="B1068" s="73"/>
      <c r="C1068" s="74"/>
      <c r="D1068" s="74"/>
      <c r="E1068" s="74"/>
      <c r="F1068" s="31">
        <f t="shared" si="180"/>
        <v>0</v>
      </c>
      <c r="G1068" s="31"/>
      <c r="H1068" s="4"/>
      <c r="I1068" s="97">
        <f>BABSIN!G1068</f>
        <v>0</v>
      </c>
      <c r="J1068" s="97"/>
      <c r="K1068" s="97"/>
      <c r="L1068" s="97"/>
      <c r="M1068" s="97"/>
      <c r="N1068" s="97"/>
      <c r="O1068" s="97"/>
      <c r="P1068" s="97"/>
      <c r="Q1068" s="97"/>
      <c r="R1068" s="97"/>
      <c r="S1068" s="97"/>
      <c r="T1068" s="97"/>
      <c r="U1068" s="97"/>
      <c r="V1068" s="97"/>
      <c r="W1068" s="98">
        <f>BABSIN!U1068</f>
        <v>0</v>
      </c>
      <c r="X1068" s="98"/>
      <c r="Y1068" s="98"/>
      <c r="Z1068" s="68"/>
      <c r="AA1068" s="68"/>
      <c r="AB1068" s="68"/>
      <c r="AC1068" s="68"/>
      <c r="AD1068" s="81"/>
      <c r="AE1068" s="81"/>
      <c r="AF1068" s="81"/>
      <c r="AG1068" s="81"/>
      <c r="AH1068" s="81"/>
      <c r="AI1068" s="81">
        <f t="shared" si="177"/>
        <v>0</v>
      </c>
      <c r="AJ1068" s="81"/>
      <c r="AK1068" s="81"/>
      <c r="AL1068" s="81"/>
      <c r="AM1068" s="81"/>
      <c r="AN1068" s="81"/>
      <c r="AO1068" s="77">
        <f>IF(BABSIN!X1068=0,,BABSIN!X1068)</f>
        <v>0</v>
      </c>
      <c r="AP1068" s="77"/>
      <c r="AQ1068" s="77"/>
      <c r="AR1068" s="77"/>
      <c r="AS1068" s="77"/>
      <c r="AT1068" s="77"/>
      <c r="AU1068" s="77">
        <f t="shared" si="178"/>
        <v>0</v>
      </c>
      <c r="AV1068" s="77"/>
      <c r="AW1068" s="77"/>
      <c r="AX1068" s="77"/>
      <c r="AY1068" s="77"/>
      <c r="AZ1068" s="77"/>
      <c r="BA1068" s="99">
        <f t="shared" ref="BA1068:BA1131" si="181">IF($A1068="T",,IF(AND(AU1068&lt;&gt;0,AD1068&lt;=AU1068),"OK",IF(AU1068&lt;&gt;0,"NÃO",)))</f>
        <v>0</v>
      </c>
      <c r="BB1068" s="100"/>
      <c r="BC1068" s="100"/>
      <c r="BD1068" s="101"/>
      <c r="BE1068" s="102">
        <f t="shared" ref="BE1068:BE1131" si="182">IF($A1068="T",,IF(AND(AU1068&lt;&gt;0,AD1068&lt;=AU1068),(AU1068-AD1068)/AU1068,IF(AU1068&lt;&gt;0,(AD1068-AU1068)/AU1068,)))</f>
        <v>0</v>
      </c>
      <c r="BF1068" s="103"/>
      <c r="BG1068" s="104"/>
      <c r="BH1068" s="6">
        <f t="shared" ref="BH1068:BH1131" si="183">IF($A1068="T",,IF(AND(AU1068&lt;&gt;0,AD1068=AU1068),"►",IF(AND(AU1068&lt;&gt;0,AD1068&lt;=AU1068),"▼",IF(AU1068&lt;&gt;0,"▲",))))</f>
        <v>0</v>
      </c>
      <c r="BI1068" s="6">
        <f t="shared" si="174"/>
        <v>0</v>
      </c>
      <c r="BJ1068" s="85">
        <f t="shared" si="175"/>
        <v>0</v>
      </c>
      <c r="BK1068" s="85"/>
      <c r="BL1068" s="85"/>
      <c r="BM1068" s="85"/>
      <c r="BN1068" s="86"/>
      <c r="BO1068">
        <f t="shared" si="179"/>
        <v>0</v>
      </c>
      <c r="BQ1068">
        <f t="shared" si="176"/>
        <v>0</v>
      </c>
    </row>
    <row r="1069" spans="1:69" ht="15" hidden="1" customHeight="1" x14ac:dyDescent="0.2">
      <c r="A1069" s="3"/>
      <c r="B1069" s="73"/>
      <c r="C1069" s="74"/>
      <c r="D1069" s="74"/>
      <c r="E1069" s="74"/>
      <c r="F1069" s="31">
        <f t="shared" si="180"/>
        <v>0</v>
      </c>
      <c r="G1069" s="31"/>
      <c r="H1069" s="4"/>
      <c r="I1069" s="97">
        <f>BABSIN!G1069</f>
        <v>0</v>
      </c>
      <c r="J1069" s="97"/>
      <c r="K1069" s="97"/>
      <c r="L1069" s="97"/>
      <c r="M1069" s="97"/>
      <c r="N1069" s="97"/>
      <c r="O1069" s="97"/>
      <c r="P1069" s="97"/>
      <c r="Q1069" s="97"/>
      <c r="R1069" s="97"/>
      <c r="S1069" s="97"/>
      <c r="T1069" s="97"/>
      <c r="U1069" s="97"/>
      <c r="V1069" s="97"/>
      <c r="W1069" s="98">
        <f>BABSIN!U1069</f>
        <v>0</v>
      </c>
      <c r="X1069" s="98"/>
      <c r="Y1069" s="98"/>
      <c r="Z1069" s="68"/>
      <c r="AA1069" s="68"/>
      <c r="AB1069" s="68"/>
      <c r="AC1069" s="68"/>
      <c r="AD1069" s="81"/>
      <c r="AE1069" s="81"/>
      <c r="AF1069" s="81"/>
      <c r="AG1069" s="81"/>
      <c r="AH1069" s="81"/>
      <c r="AI1069" s="81">
        <f t="shared" si="177"/>
        <v>0</v>
      </c>
      <c r="AJ1069" s="81"/>
      <c r="AK1069" s="81"/>
      <c r="AL1069" s="81"/>
      <c r="AM1069" s="81"/>
      <c r="AN1069" s="81"/>
      <c r="AO1069" s="77">
        <f>IF(BABSIN!X1069=0,,BABSIN!X1069)</f>
        <v>0</v>
      </c>
      <c r="AP1069" s="77"/>
      <c r="AQ1069" s="77"/>
      <c r="AR1069" s="77"/>
      <c r="AS1069" s="77"/>
      <c r="AT1069" s="77"/>
      <c r="AU1069" s="77">
        <f t="shared" si="178"/>
        <v>0</v>
      </c>
      <c r="AV1069" s="77"/>
      <c r="AW1069" s="77"/>
      <c r="AX1069" s="77"/>
      <c r="AY1069" s="77"/>
      <c r="AZ1069" s="77"/>
      <c r="BA1069" s="99">
        <f t="shared" si="181"/>
        <v>0</v>
      </c>
      <c r="BB1069" s="100"/>
      <c r="BC1069" s="100"/>
      <c r="BD1069" s="101"/>
      <c r="BE1069" s="102">
        <f t="shared" si="182"/>
        <v>0</v>
      </c>
      <c r="BF1069" s="103"/>
      <c r="BG1069" s="104"/>
      <c r="BH1069" s="6">
        <f t="shared" si="183"/>
        <v>0</v>
      </c>
      <c r="BI1069" s="6">
        <f t="shared" si="174"/>
        <v>0</v>
      </c>
      <c r="BJ1069" s="85">
        <f t="shared" si="175"/>
        <v>0</v>
      </c>
      <c r="BK1069" s="85"/>
      <c r="BL1069" s="85"/>
      <c r="BM1069" s="85"/>
      <c r="BN1069" s="86"/>
      <c r="BO1069">
        <f t="shared" si="179"/>
        <v>0</v>
      </c>
      <c r="BQ1069">
        <f t="shared" si="176"/>
        <v>0</v>
      </c>
    </row>
    <row r="1070" spans="1:69" ht="15" hidden="1" customHeight="1" x14ac:dyDescent="0.2">
      <c r="A1070" s="3"/>
      <c r="B1070" s="73"/>
      <c r="C1070" s="74"/>
      <c r="D1070" s="74"/>
      <c r="E1070" s="74"/>
      <c r="F1070" s="31">
        <f t="shared" si="180"/>
        <v>0</v>
      </c>
      <c r="G1070" s="31"/>
      <c r="H1070" s="4"/>
      <c r="I1070" s="97">
        <f>BABSIN!G1070</f>
        <v>0</v>
      </c>
      <c r="J1070" s="97"/>
      <c r="K1070" s="97"/>
      <c r="L1070" s="97"/>
      <c r="M1070" s="97"/>
      <c r="N1070" s="97"/>
      <c r="O1070" s="97"/>
      <c r="P1070" s="97"/>
      <c r="Q1070" s="97"/>
      <c r="R1070" s="97"/>
      <c r="S1070" s="97"/>
      <c r="T1070" s="97"/>
      <c r="U1070" s="97"/>
      <c r="V1070" s="97"/>
      <c r="W1070" s="98">
        <f>BABSIN!U1070</f>
        <v>0</v>
      </c>
      <c r="X1070" s="98"/>
      <c r="Y1070" s="98"/>
      <c r="Z1070" s="68"/>
      <c r="AA1070" s="68"/>
      <c r="AB1070" s="68"/>
      <c r="AC1070" s="68"/>
      <c r="AD1070" s="81"/>
      <c r="AE1070" s="81"/>
      <c r="AF1070" s="81"/>
      <c r="AG1070" s="81"/>
      <c r="AH1070" s="81"/>
      <c r="AI1070" s="81">
        <f t="shared" si="177"/>
        <v>0</v>
      </c>
      <c r="AJ1070" s="81"/>
      <c r="AK1070" s="81"/>
      <c r="AL1070" s="81"/>
      <c r="AM1070" s="81"/>
      <c r="AN1070" s="81"/>
      <c r="AO1070" s="77">
        <f>IF(BABSIN!X1070=0,,BABSIN!X1070)</f>
        <v>0</v>
      </c>
      <c r="AP1070" s="77"/>
      <c r="AQ1070" s="77"/>
      <c r="AR1070" s="77"/>
      <c r="AS1070" s="77"/>
      <c r="AT1070" s="77"/>
      <c r="AU1070" s="77">
        <f t="shared" si="178"/>
        <v>0</v>
      </c>
      <c r="AV1070" s="77"/>
      <c r="AW1070" s="77"/>
      <c r="AX1070" s="77"/>
      <c r="AY1070" s="77"/>
      <c r="AZ1070" s="77"/>
      <c r="BA1070" s="99">
        <f t="shared" si="181"/>
        <v>0</v>
      </c>
      <c r="BB1070" s="100"/>
      <c r="BC1070" s="100"/>
      <c r="BD1070" s="101"/>
      <c r="BE1070" s="102">
        <f t="shared" si="182"/>
        <v>0</v>
      </c>
      <c r="BF1070" s="103"/>
      <c r="BG1070" s="104"/>
      <c r="BH1070" s="6">
        <f t="shared" si="183"/>
        <v>0</v>
      </c>
      <c r="BI1070" s="6">
        <f t="shared" si="174"/>
        <v>0</v>
      </c>
      <c r="BJ1070" s="85">
        <f t="shared" si="175"/>
        <v>0</v>
      </c>
      <c r="BK1070" s="85"/>
      <c r="BL1070" s="85"/>
      <c r="BM1070" s="85"/>
      <c r="BN1070" s="86"/>
      <c r="BO1070">
        <f t="shared" si="179"/>
        <v>0</v>
      </c>
      <c r="BQ1070">
        <f t="shared" si="176"/>
        <v>0</v>
      </c>
    </row>
    <row r="1071" spans="1:69" ht="15" hidden="1" customHeight="1" x14ac:dyDescent="0.2">
      <c r="A1071" s="3"/>
      <c r="B1071" s="73"/>
      <c r="C1071" s="74"/>
      <c r="D1071" s="74"/>
      <c r="E1071" s="74"/>
      <c r="F1071" s="31">
        <f t="shared" si="180"/>
        <v>0</v>
      </c>
      <c r="G1071" s="31"/>
      <c r="H1071" s="4"/>
      <c r="I1071" s="97">
        <f>BABSIN!G1071</f>
        <v>0</v>
      </c>
      <c r="J1071" s="97"/>
      <c r="K1071" s="97"/>
      <c r="L1071" s="97"/>
      <c r="M1071" s="97"/>
      <c r="N1071" s="97"/>
      <c r="O1071" s="97"/>
      <c r="P1071" s="97"/>
      <c r="Q1071" s="97"/>
      <c r="R1071" s="97"/>
      <c r="S1071" s="97"/>
      <c r="T1071" s="97"/>
      <c r="U1071" s="97"/>
      <c r="V1071" s="97"/>
      <c r="W1071" s="98">
        <f>BABSIN!U1071</f>
        <v>0</v>
      </c>
      <c r="X1071" s="98"/>
      <c r="Y1071" s="98"/>
      <c r="Z1071" s="68"/>
      <c r="AA1071" s="68"/>
      <c r="AB1071" s="68"/>
      <c r="AC1071" s="68"/>
      <c r="AD1071" s="81"/>
      <c r="AE1071" s="81"/>
      <c r="AF1071" s="81"/>
      <c r="AG1071" s="81"/>
      <c r="AH1071" s="81"/>
      <c r="AI1071" s="81">
        <f t="shared" si="177"/>
        <v>0</v>
      </c>
      <c r="AJ1071" s="81"/>
      <c r="AK1071" s="81"/>
      <c r="AL1071" s="81"/>
      <c r="AM1071" s="81"/>
      <c r="AN1071" s="81"/>
      <c r="AO1071" s="77">
        <f>IF(BABSIN!X1071=0,,BABSIN!X1071)</f>
        <v>0</v>
      </c>
      <c r="AP1071" s="77"/>
      <c r="AQ1071" s="77"/>
      <c r="AR1071" s="77"/>
      <c r="AS1071" s="77"/>
      <c r="AT1071" s="77"/>
      <c r="AU1071" s="77">
        <f t="shared" si="178"/>
        <v>0</v>
      </c>
      <c r="AV1071" s="77"/>
      <c r="AW1071" s="77"/>
      <c r="AX1071" s="77"/>
      <c r="AY1071" s="77"/>
      <c r="AZ1071" s="77"/>
      <c r="BA1071" s="99">
        <f t="shared" si="181"/>
        <v>0</v>
      </c>
      <c r="BB1071" s="100"/>
      <c r="BC1071" s="100"/>
      <c r="BD1071" s="101"/>
      <c r="BE1071" s="102">
        <f t="shared" si="182"/>
        <v>0</v>
      </c>
      <c r="BF1071" s="103"/>
      <c r="BG1071" s="104"/>
      <c r="BH1071" s="6">
        <f t="shared" si="183"/>
        <v>0</v>
      </c>
      <c r="BI1071" s="6">
        <f t="shared" si="174"/>
        <v>0</v>
      </c>
      <c r="BJ1071" s="85">
        <f t="shared" si="175"/>
        <v>0</v>
      </c>
      <c r="BK1071" s="85"/>
      <c r="BL1071" s="85"/>
      <c r="BM1071" s="85"/>
      <c r="BN1071" s="86"/>
      <c r="BO1071">
        <f t="shared" si="179"/>
        <v>0</v>
      </c>
      <c r="BQ1071">
        <f t="shared" si="176"/>
        <v>0</v>
      </c>
    </row>
    <row r="1072" spans="1:69" ht="15" hidden="1" customHeight="1" x14ac:dyDescent="0.2">
      <c r="A1072" s="3"/>
      <c r="B1072" s="73"/>
      <c r="C1072" s="74"/>
      <c r="D1072" s="74"/>
      <c r="E1072" s="74"/>
      <c r="F1072" s="31">
        <f t="shared" si="180"/>
        <v>0</v>
      </c>
      <c r="G1072" s="31"/>
      <c r="H1072" s="4"/>
      <c r="I1072" s="97">
        <f>BABSIN!G1072</f>
        <v>0</v>
      </c>
      <c r="J1072" s="97"/>
      <c r="K1072" s="97"/>
      <c r="L1072" s="97"/>
      <c r="M1072" s="97"/>
      <c r="N1072" s="97"/>
      <c r="O1072" s="97"/>
      <c r="P1072" s="97"/>
      <c r="Q1072" s="97"/>
      <c r="R1072" s="97"/>
      <c r="S1072" s="97"/>
      <c r="T1072" s="97"/>
      <c r="U1072" s="97"/>
      <c r="V1072" s="97"/>
      <c r="W1072" s="98">
        <f>BABSIN!U1072</f>
        <v>0</v>
      </c>
      <c r="X1072" s="98"/>
      <c r="Y1072" s="98"/>
      <c r="Z1072" s="68"/>
      <c r="AA1072" s="68"/>
      <c r="AB1072" s="68"/>
      <c r="AC1072" s="68"/>
      <c r="AD1072" s="81"/>
      <c r="AE1072" s="81"/>
      <c r="AF1072" s="81"/>
      <c r="AG1072" s="81"/>
      <c r="AH1072" s="81"/>
      <c r="AI1072" s="81">
        <f t="shared" si="177"/>
        <v>0</v>
      </c>
      <c r="AJ1072" s="81"/>
      <c r="AK1072" s="81"/>
      <c r="AL1072" s="81"/>
      <c r="AM1072" s="81"/>
      <c r="AN1072" s="81"/>
      <c r="AO1072" s="77">
        <f>IF(BABSIN!X1072=0,,BABSIN!X1072)</f>
        <v>0</v>
      </c>
      <c r="AP1072" s="77"/>
      <c r="AQ1072" s="77"/>
      <c r="AR1072" s="77"/>
      <c r="AS1072" s="77"/>
      <c r="AT1072" s="77"/>
      <c r="AU1072" s="77">
        <f t="shared" si="178"/>
        <v>0</v>
      </c>
      <c r="AV1072" s="77"/>
      <c r="AW1072" s="77"/>
      <c r="AX1072" s="77"/>
      <c r="AY1072" s="77"/>
      <c r="AZ1072" s="77"/>
      <c r="BA1072" s="99">
        <f t="shared" si="181"/>
        <v>0</v>
      </c>
      <c r="BB1072" s="100"/>
      <c r="BC1072" s="100"/>
      <c r="BD1072" s="101"/>
      <c r="BE1072" s="102">
        <f t="shared" si="182"/>
        <v>0</v>
      </c>
      <c r="BF1072" s="103"/>
      <c r="BG1072" s="104"/>
      <c r="BH1072" s="6">
        <f t="shared" si="183"/>
        <v>0</v>
      </c>
      <c r="BI1072" s="6">
        <f t="shared" si="174"/>
        <v>0</v>
      </c>
      <c r="BJ1072" s="85">
        <f t="shared" si="175"/>
        <v>0</v>
      </c>
      <c r="BK1072" s="85"/>
      <c r="BL1072" s="85"/>
      <c r="BM1072" s="85"/>
      <c r="BN1072" s="86"/>
      <c r="BO1072">
        <f t="shared" si="179"/>
        <v>0</v>
      </c>
      <c r="BQ1072">
        <f t="shared" si="176"/>
        <v>0</v>
      </c>
    </row>
    <row r="1073" spans="1:69" ht="15" hidden="1" customHeight="1" x14ac:dyDescent="0.2">
      <c r="A1073" s="3"/>
      <c r="B1073" s="73"/>
      <c r="C1073" s="74"/>
      <c r="D1073" s="74"/>
      <c r="E1073" s="74"/>
      <c r="F1073" s="31">
        <f t="shared" si="180"/>
        <v>0</v>
      </c>
      <c r="G1073" s="31"/>
      <c r="H1073" s="4"/>
      <c r="I1073" s="97">
        <f>BABSIN!G1073</f>
        <v>0</v>
      </c>
      <c r="J1073" s="97"/>
      <c r="K1073" s="97"/>
      <c r="L1073" s="97"/>
      <c r="M1073" s="97"/>
      <c r="N1073" s="97"/>
      <c r="O1073" s="97"/>
      <c r="P1073" s="97"/>
      <c r="Q1073" s="97"/>
      <c r="R1073" s="97"/>
      <c r="S1073" s="97"/>
      <c r="T1073" s="97"/>
      <c r="U1073" s="97"/>
      <c r="V1073" s="97"/>
      <c r="W1073" s="98">
        <f>BABSIN!U1073</f>
        <v>0</v>
      </c>
      <c r="X1073" s="98"/>
      <c r="Y1073" s="98"/>
      <c r="Z1073" s="68"/>
      <c r="AA1073" s="68"/>
      <c r="AB1073" s="68"/>
      <c r="AC1073" s="68"/>
      <c r="AD1073" s="81"/>
      <c r="AE1073" s="81"/>
      <c r="AF1073" s="81"/>
      <c r="AG1073" s="81"/>
      <c r="AH1073" s="81"/>
      <c r="AI1073" s="81">
        <f t="shared" si="177"/>
        <v>0</v>
      </c>
      <c r="AJ1073" s="81"/>
      <c r="AK1073" s="81"/>
      <c r="AL1073" s="81"/>
      <c r="AM1073" s="81"/>
      <c r="AN1073" s="81"/>
      <c r="AO1073" s="77">
        <f>IF(BABSIN!X1073=0,,BABSIN!X1073)</f>
        <v>0</v>
      </c>
      <c r="AP1073" s="77"/>
      <c r="AQ1073" s="77"/>
      <c r="AR1073" s="77"/>
      <c r="AS1073" s="77"/>
      <c r="AT1073" s="77"/>
      <c r="AU1073" s="77">
        <f t="shared" si="178"/>
        <v>0</v>
      </c>
      <c r="AV1073" s="77"/>
      <c r="AW1073" s="77"/>
      <c r="AX1073" s="77"/>
      <c r="AY1073" s="77"/>
      <c r="AZ1073" s="77"/>
      <c r="BA1073" s="99">
        <f t="shared" si="181"/>
        <v>0</v>
      </c>
      <c r="BB1073" s="100"/>
      <c r="BC1073" s="100"/>
      <c r="BD1073" s="101"/>
      <c r="BE1073" s="102">
        <f t="shared" si="182"/>
        <v>0</v>
      </c>
      <c r="BF1073" s="103"/>
      <c r="BG1073" s="104"/>
      <c r="BH1073" s="6">
        <f t="shared" si="183"/>
        <v>0</v>
      </c>
      <c r="BI1073" s="6">
        <f t="shared" si="174"/>
        <v>0</v>
      </c>
      <c r="BJ1073" s="85">
        <f t="shared" si="175"/>
        <v>0</v>
      </c>
      <c r="BK1073" s="85"/>
      <c r="BL1073" s="85"/>
      <c r="BM1073" s="85"/>
      <c r="BN1073" s="86"/>
      <c r="BO1073">
        <f t="shared" si="179"/>
        <v>0</v>
      </c>
      <c r="BQ1073">
        <f t="shared" si="176"/>
        <v>0</v>
      </c>
    </row>
    <row r="1074" spans="1:69" ht="15" hidden="1" customHeight="1" x14ac:dyDescent="0.2">
      <c r="A1074" s="3"/>
      <c r="B1074" s="73"/>
      <c r="C1074" s="74"/>
      <c r="D1074" s="74"/>
      <c r="E1074" s="74"/>
      <c r="F1074" s="31">
        <f t="shared" si="180"/>
        <v>0</v>
      </c>
      <c r="G1074" s="31"/>
      <c r="H1074" s="4"/>
      <c r="I1074" s="97">
        <f>BABSIN!G1074</f>
        <v>0</v>
      </c>
      <c r="J1074" s="97"/>
      <c r="K1074" s="97"/>
      <c r="L1074" s="97"/>
      <c r="M1074" s="97"/>
      <c r="N1074" s="97"/>
      <c r="O1074" s="97"/>
      <c r="P1074" s="97"/>
      <c r="Q1074" s="97"/>
      <c r="R1074" s="97"/>
      <c r="S1074" s="97"/>
      <c r="T1074" s="97"/>
      <c r="U1074" s="97"/>
      <c r="V1074" s="97"/>
      <c r="W1074" s="98">
        <f>BABSIN!U1074</f>
        <v>0</v>
      </c>
      <c r="X1074" s="98"/>
      <c r="Y1074" s="98"/>
      <c r="Z1074" s="68"/>
      <c r="AA1074" s="68"/>
      <c r="AB1074" s="68"/>
      <c r="AC1074" s="68"/>
      <c r="AD1074" s="81"/>
      <c r="AE1074" s="81"/>
      <c r="AF1074" s="81"/>
      <c r="AG1074" s="81"/>
      <c r="AH1074" s="81"/>
      <c r="AI1074" s="81">
        <f t="shared" si="177"/>
        <v>0</v>
      </c>
      <c r="AJ1074" s="81"/>
      <c r="AK1074" s="81"/>
      <c r="AL1074" s="81"/>
      <c r="AM1074" s="81"/>
      <c r="AN1074" s="81"/>
      <c r="AO1074" s="77">
        <f>IF(BABSIN!X1074=0,,BABSIN!X1074)</f>
        <v>0</v>
      </c>
      <c r="AP1074" s="77"/>
      <c r="AQ1074" s="77"/>
      <c r="AR1074" s="77"/>
      <c r="AS1074" s="77"/>
      <c r="AT1074" s="77"/>
      <c r="AU1074" s="77">
        <f t="shared" si="178"/>
        <v>0</v>
      </c>
      <c r="AV1074" s="77"/>
      <c r="AW1074" s="77"/>
      <c r="AX1074" s="77"/>
      <c r="AY1074" s="77"/>
      <c r="AZ1074" s="77"/>
      <c r="BA1074" s="99">
        <f t="shared" si="181"/>
        <v>0</v>
      </c>
      <c r="BB1074" s="100"/>
      <c r="BC1074" s="100"/>
      <c r="BD1074" s="101"/>
      <c r="BE1074" s="102">
        <f t="shared" si="182"/>
        <v>0</v>
      </c>
      <c r="BF1074" s="103"/>
      <c r="BG1074" s="104"/>
      <c r="BH1074" s="6">
        <f t="shared" si="183"/>
        <v>0</v>
      </c>
      <c r="BI1074" s="6">
        <f t="shared" si="174"/>
        <v>0</v>
      </c>
      <c r="BJ1074" s="85">
        <f t="shared" si="175"/>
        <v>0</v>
      </c>
      <c r="BK1074" s="85"/>
      <c r="BL1074" s="85"/>
      <c r="BM1074" s="85"/>
      <c r="BN1074" s="86"/>
      <c r="BO1074">
        <f t="shared" si="179"/>
        <v>0</v>
      </c>
      <c r="BQ1074">
        <f t="shared" si="176"/>
        <v>0</v>
      </c>
    </row>
    <row r="1075" spans="1:69" ht="15" hidden="1" customHeight="1" x14ac:dyDescent="0.2">
      <c r="A1075" s="3"/>
      <c r="B1075" s="73"/>
      <c r="C1075" s="74"/>
      <c r="D1075" s="74"/>
      <c r="E1075" s="74"/>
      <c r="F1075" s="31">
        <f t="shared" si="180"/>
        <v>0</v>
      </c>
      <c r="G1075" s="31"/>
      <c r="H1075" s="4"/>
      <c r="I1075" s="97">
        <f>BABSIN!G1075</f>
        <v>0</v>
      </c>
      <c r="J1075" s="97"/>
      <c r="K1075" s="97"/>
      <c r="L1075" s="97"/>
      <c r="M1075" s="97"/>
      <c r="N1075" s="97"/>
      <c r="O1075" s="97"/>
      <c r="P1075" s="97"/>
      <c r="Q1075" s="97"/>
      <c r="R1075" s="97"/>
      <c r="S1075" s="97"/>
      <c r="T1075" s="97"/>
      <c r="U1075" s="97"/>
      <c r="V1075" s="97"/>
      <c r="W1075" s="98">
        <f>BABSIN!U1075</f>
        <v>0</v>
      </c>
      <c r="X1075" s="98"/>
      <c r="Y1075" s="98"/>
      <c r="Z1075" s="68"/>
      <c r="AA1075" s="68"/>
      <c r="AB1075" s="68"/>
      <c r="AC1075" s="68"/>
      <c r="AD1075" s="81"/>
      <c r="AE1075" s="81"/>
      <c r="AF1075" s="81"/>
      <c r="AG1075" s="81"/>
      <c r="AH1075" s="81"/>
      <c r="AI1075" s="81">
        <f t="shared" si="177"/>
        <v>0</v>
      </c>
      <c r="AJ1075" s="81"/>
      <c r="AK1075" s="81"/>
      <c r="AL1075" s="81"/>
      <c r="AM1075" s="81"/>
      <c r="AN1075" s="81"/>
      <c r="AO1075" s="77">
        <f>IF(BABSIN!X1075=0,,BABSIN!X1075)</f>
        <v>0</v>
      </c>
      <c r="AP1075" s="77"/>
      <c r="AQ1075" s="77"/>
      <c r="AR1075" s="77"/>
      <c r="AS1075" s="77"/>
      <c r="AT1075" s="77"/>
      <c r="AU1075" s="77">
        <f t="shared" si="178"/>
        <v>0</v>
      </c>
      <c r="AV1075" s="77"/>
      <c r="AW1075" s="77"/>
      <c r="AX1075" s="77"/>
      <c r="AY1075" s="77"/>
      <c r="AZ1075" s="77"/>
      <c r="BA1075" s="99">
        <f t="shared" si="181"/>
        <v>0</v>
      </c>
      <c r="BB1075" s="100"/>
      <c r="BC1075" s="100"/>
      <c r="BD1075" s="101"/>
      <c r="BE1075" s="102">
        <f t="shared" si="182"/>
        <v>0</v>
      </c>
      <c r="BF1075" s="103"/>
      <c r="BG1075" s="104"/>
      <c r="BH1075" s="6">
        <f t="shared" si="183"/>
        <v>0</v>
      </c>
      <c r="BI1075" s="6">
        <f t="shared" si="174"/>
        <v>0</v>
      </c>
      <c r="BJ1075" s="85">
        <f t="shared" si="175"/>
        <v>0</v>
      </c>
      <c r="BK1075" s="85"/>
      <c r="BL1075" s="85"/>
      <c r="BM1075" s="85"/>
      <c r="BN1075" s="86"/>
      <c r="BO1075">
        <f t="shared" si="179"/>
        <v>0</v>
      </c>
      <c r="BQ1075">
        <f t="shared" si="176"/>
        <v>0</v>
      </c>
    </row>
    <row r="1076" spans="1:69" ht="15" hidden="1" customHeight="1" x14ac:dyDescent="0.2">
      <c r="A1076" s="3"/>
      <c r="B1076" s="73"/>
      <c r="C1076" s="74"/>
      <c r="D1076" s="74"/>
      <c r="E1076" s="74"/>
      <c r="F1076" s="31">
        <f t="shared" si="180"/>
        <v>0</v>
      </c>
      <c r="G1076" s="31"/>
      <c r="H1076" s="4"/>
      <c r="I1076" s="97">
        <f>BABSIN!G1076</f>
        <v>0</v>
      </c>
      <c r="J1076" s="97"/>
      <c r="K1076" s="97"/>
      <c r="L1076" s="97"/>
      <c r="M1076" s="97"/>
      <c r="N1076" s="97"/>
      <c r="O1076" s="97"/>
      <c r="P1076" s="97"/>
      <c r="Q1076" s="97"/>
      <c r="R1076" s="97"/>
      <c r="S1076" s="97"/>
      <c r="T1076" s="97"/>
      <c r="U1076" s="97"/>
      <c r="V1076" s="97"/>
      <c r="W1076" s="98">
        <f>BABSIN!U1076</f>
        <v>0</v>
      </c>
      <c r="X1076" s="98"/>
      <c r="Y1076" s="98"/>
      <c r="Z1076" s="68"/>
      <c r="AA1076" s="68"/>
      <c r="AB1076" s="68"/>
      <c r="AC1076" s="68"/>
      <c r="AD1076" s="81"/>
      <c r="AE1076" s="81"/>
      <c r="AF1076" s="81"/>
      <c r="AG1076" s="81"/>
      <c r="AH1076" s="81"/>
      <c r="AI1076" s="81">
        <f t="shared" si="177"/>
        <v>0</v>
      </c>
      <c r="AJ1076" s="81"/>
      <c r="AK1076" s="81"/>
      <c r="AL1076" s="81"/>
      <c r="AM1076" s="81"/>
      <c r="AN1076" s="81"/>
      <c r="AO1076" s="77">
        <f>IF(BABSIN!X1076=0,,BABSIN!X1076)</f>
        <v>0</v>
      </c>
      <c r="AP1076" s="77"/>
      <c r="AQ1076" s="77"/>
      <c r="AR1076" s="77"/>
      <c r="AS1076" s="77"/>
      <c r="AT1076" s="77"/>
      <c r="AU1076" s="77">
        <f t="shared" si="178"/>
        <v>0</v>
      </c>
      <c r="AV1076" s="77"/>
      <c r="AW1076" s="77"/>
      <c r="AX1076" s="77"/>
      <c r="AY1076" s="77"/>
      <c r="AZ1076" s="77"/>
      <c r="BA1076" s="99">
        <f t="shared" si="181"/>
        <v>0</v>
      </c>
      <c r="BB1076" s="100"/>
      <c r="BC1076" s="100"/>
      <c r="BD1076" s="101"/>
      <c r="BE1076" s="102">
        <f t="shared" si="182"/>
        <v>0</v>
      </c>
      <c r="BF1076" s="103"/>
      <c r="BG1076" s="104"/>
      <c r="BH1076" s="6">
        <f t="shared" si="183"/>
        <v>0</v>
      </c>
      <c r="BI1076" s="6">
        <f t="shared" si="174"/>
        <v>0</v>
      </c>
      <c r="BJ1076" s="85">
        <f t="shared" si="175"/>
        <v>0</v>
      </c>
      <c r="BK1076" s="85"/>
      <c r="BL1076" s="85"/>
      <c r="BM1076" s="85"/>
      <c r="BN1076" s="86"/>
      <c r="BO1076">
        <f t="shared" si="179"/>
        <v>0</v>
      </c>
      <c r="BQ1076">
        <f t="shared" si="176"/>
        <v>0</v>
      </c>
    </row>
    <row r="1077" spans="1:69" ht="15" hidden="1" customHeight="1" x14ac:dyDescent="0.2">
      <c r="A1077" s="3"/>
      <c r="B1077" s="73"/>
      <c r="C1077" s="74"/>
      <c r="D1077" s="74"/>
      <c r="E1077" s="74"/>
      <c r="F1077" s="31">
        <f t="shared" si="180"/>
        <v>0</v>
      </c>
      <c r="G1077" s="31"/>
      <c r="H1077" s="4"/>
      <c r="I1077" s="97">
        <f>BABSIN!G1077</f>
        <v>0</v>
      </c>
      <c r="J1077" s="97"/>
      <c r="K1077" s="97"/>
      <c r="L1077" s="97"/>
      <c r="M1077" s="97"/>
      <c r="N1077" s="97"/>
      <c r="O1077" s="97"/>
      <c r="P1077" s="97"/>
      <c r="Q1077" s="97"/>
      <c r="R1077" s="97"/>
      <c r="S1077" s="97"/>
      <c r="T1077" s="97"/>
      <c r="U1077" s="97"/>
      <c r="V1077" s="97"/>
      <c r="W1077" s="98">
        <f>BABSIN!U1077</f>
        <v>0</v>
      </c>
      <c r="X1077" s="98"/>
      <c r="Y1077" s="98"/>
      <c r="Z1077" s="68"/>
      <c r="AA1077" s="68"/>
      <c r="AB1077" s="68"/>
      <c r="AC1077" s="68"/>
      <c r="AD1077" s="81"/>
      <c r="AE1077" s="81"/>
      <c r="AF1077" s="81"/>
      <c r="AG1077" s="81"/>
      <c r="AH1077" s="81"/>
      <c r="AI1077" s="81">
        <f t="shared" si="177"/>
        <v>0</v>
      </c>
      <c r="AJ1077" s="81"/>
      <c r="AK1077" s="81"/>
      <c r="AL1077" s="81"/>
      <c r="AM1077" s="81"/>
      <c r="AN1077" s="81"/>
      <c r="AO1077" s="77">
        <f>IF(BABSIN!X1077=0,,BABSIN!X1077)</f>
        <v>0</v>
      </c>
      <c r="AP1077" s="77"/>
      <c r="AQ1077" s="77"/>
      <c r="AR1077" s="77"/>
      <c r="AS1077" s="77"/>
      <c r="AT1077" s="77"/>
      <c r="AU1077" s="77">
        <f t="shared" si="178"/>
        <v>0</v>
      </c>
      <c r="AV1077" s="77"/>
      <c r="AW1077" s="77"/>
      <c r="AX1077" s="77"/>
      <c r="AY1077" s="77"/>
      <c r="AZ1077" s="77"/>
      <c r="BA1077" s="99">
        <f t="shared" si="181"/>
        <v>0</v>
      </c>
      <c r="BB1077" s="100"/>
      <c r="BC1077" s="100"/>
      <c r="BD1077" s="101"/>
      <c r="BE1077" s="102">
        <f t="shared" si="182"/>
        <v>0</v>
      </c>
      <c r="BF1077" s="103"/>
      <c r="BG1077" s="104"/>
      <c r="BH1077" s="6">
        <f t="shared" si="183"/>
        <v>0</v>
      </c>
      <c r="BI1077" s="6">
        <f t="shared" si="174"/>
        <v>0</v>
      </c>
      <c r="BJ1077" s="85">
        <f t="shared" si="175"/>
        <v>0</v>
      </c>
      <c r="BK1077" s="85"/>
      <c r="BL1077" s="85"/>
      <c r="BM1077" s="85"/>
      <c r="BN1077" s="86"/>
      <c r="BO1077">
        <f t="shared" si="179"/>
        <v>0</v>
      </c>
      <c r="BQ1077">
        <f t="shared" si="176"/>
        <v>0</v>
      </c>
    </row>
    <row r="1078" spans="1:69" ht="15" hidden="1" customHeight="1" x14ac:dyDescent="0.2">
      <c r="A1078" s="3"/>
      <c r="B1078" s="73"/>
      <c r="C1078" s="74"/>
      <c r="D1078" s="74"/>
      <c r="E1078" s="74"/>
      <c r="F1078" s="31">
        <f t="shared" si="180"/>
        <v>0</v>
      </c>
      <c r="G1078" s="31"/>
      <c r="H1078" s="4"/>
      <c r="I1078" s="97">
        <f>BABSIN!G1078</f>
        <v>0</v>
      </c>
      <c r="J1078" s="97"/>
      <c r="K1078" s="97"/>
      <c r="L1078" s="97"/>
      <c r="M1078" s="97"/>
      <c r="N1078" s="97"/>
      <c r="O1078" s="97"/>
      <c r="P1078" s="97"/>
      <c r="Q1078" s="97"/>
      <c r="R1078" s="97"/>
      <c r="S1078" s="97"/>
      <c r="T1078" s="97"/>
      <c r="U1078" s="97"/>
      <c r="V1078" s="97"/>
      <c r="W1078" s="98">
        <f>BABSIN!U1078</f>
        <v>0</v>
      </c>
      <c r="X1078" s="98"/>
      <c r="Y1078" s="98"/>
      <c r="Z1078" s="68"/>
      <c r="AA1078" s="68"/>
      <c r="AB1078" s="68"/>
      <c r="AC1078" s="68"/>
      <c r="AD1078" s="81"/>
      <c r="AE1078" s="81"/>
      <c r="AF1078" s="81"/>
      <c r="AG1078" s="81"/>
      <c r="AH1078" s="81"/>
      <c r="AI1078" s="81">
        <f t="shared" si="177"/>
        <v>0</v>
      </c>
      <c r="AJ1078" s="81"/>
      <c r="AK1078" s="81"/>
      <c r="AL1078" s="81"/>
      <c r="AM1078" s="81"/>
      <c r="AN1078" s="81"/>
      <c r="AO1078" s="77">
        <f>IF(BABSIN!X1078=0,,BABSIN!X1078)</f>
        <v>0</v>
      </c>
      <c r="AP1078" s="77"/>
      <c r="AQ1078" s="77"/>
      <c r="AR1078" s="77"/>
      <c r="AS1078" s="77"/>
      <c r="AT1078" s="77"/>
      <c r="AU1078" s="77">
        <f t="shared" si="178"/>
        <v>0</v>
      </c>
      <c r="AV1078" s="77"/>
      <c r="AW1078" s="77"/>
      <c r="AX1078" s="77"/>
      <c r="AY1078" s="77"/>
      <c r="AZ1078" s="77"/>
      <c r="BA1078" s="99">
        <f t="shared" si="181"/>
        <v>0</v>
      </c>
      <c r="BB1078" s="100"/>
      <c r="BC1078" s="100"/>
      <c r="BD1078" s="101"/>
      <c r="BE1078" s="102">
        <f t="shared" si="182"/>
        <v>0</v>
      </c>
      <c r="BF1078" s="103"/>
      <c r="BG1078" s="104"/>
      <c r="BH1078" s="6">
        <f t="shared" si="183"/>
        <v>0</v>
      </c>
      <c r="BI1078" s="6">
        <f t="shared" si="174"/>
        <v>0</v>
      </c>
      <c r="BJ1078" s="85">
        <f t="shared" si="175"/>
        <v>0</v>
      </c>
      <c r="BK1078" s="85"/>
      <c r="BL1078" s="85"/>
      <c r="BM1078" s="85"/>
      <c r="BN1078" s="86"/>
      <c r="BO1078">
        <f t="shared" si="179"/>
        <v>0</v>
      </c>
      <c r="BQ1078">
        <f t="shared" si="176"/>
        <v>0</v>
      </c>
    </row>
    <row r="1079" spans="1:69" ht="15" hidden="1" customHeight="1" x14ac:dyDescent="0.2">
      <c r="A1079" s="3"/>
      <c r="B1079" s="73"/>
      <c r="C1079" s="74"/>
      <c r="D1079" s="74"/>
      <c r="E1079" s="74"/>
      <c r="F1079" s="31">
        <f t="shared" si="180"/>
        <v>0</v>
      </c>
      <c r="G1079" s="31"/>
      <c r="H1079" s="4"/>
      <c r="I1079" s="97">
        <f>BABSIN!G1079</f>
        <v>0</v>
      </c>
      <c r="J1079" s="97"/>
      <c r="K1079" s="97"/>
      <c r="L1079" s="97"/>
      <c r="M1079" s="97"/>
      <c r="N1079" s="97"/>
      <c r="O1079" s="97"/>
      <c r="P1079" s="97"/>
      <c r="Q1079" s="97"/>
      <c r="R1079" s="97"/>
      <c r="S1079" s="97"/>
      <c r="T1079" s="97"/>
      <c r="U1079" s="97"/>
      <c r="V1079" s="97"/>
      <c r="W1079" s="98">
        <f>BABSIN!U1079</f>
        <v>0</v>
      </c>
      <c r="X1079" s="98"/>
      <c r="Y1079" s="98"/>
      <c r="Z1079" s="68"/>
      <c r="AA1079" s="68"/>
      <c r="AB1079" s="68"/>
      <c r="AC1079" s="68"/>
      <c r="AD1079" s="81"/>
      <c r="AE1079" s="81"/>
      <c r="AF1079" s="81"/>
      <c r="AG1079" s="81"/>
      <c r="AH1079" s="81"/>
      <c r="AI1079" s="81">
        <f t="shared" si="177"/>
        <v>0</v>
      </c>
      <c r="AJ1079" s="81"/>
      <c r="AK1079" s="81"/>
      <c r="AL1079" s="81"/>
      <c r="AM1079" s="81"/>
      <c r="AN1079" s="81"/>
      <c r="AO1079" s="77">
        <f>IF(BABSIN!X1079=0,,BABSIN!X1079)</f>
        <v>0</v>
      </c>
      <c r="AP1079" s="77"/>
      <c r="AQ1079" s="77"/>
      <c r="AR1079" s="77"/>
      <c r="AS1079" s="77"/>
      <c r="AT1079" s="77"/>
      <c r="AU1079" s="77">
        <f t="shared" si="178"/>
        <v>0</v>
      </c>
      <c r="AV1079" s="77"/>
      <c r="AW1079" s="77"/>
      <c r="AX1079" s="77"/>
      <c r="AY1079" s="77"/>
      <c r="AZ1079" s="77"/>
      <c r="BA1079" s="99">
        <f t="shared" si="181"/>
        <v>0</v>
      </c>
      <c r="BB1079" s="100"/>
      <c r="BC1079" s="100"/>
      <c r="BD1079" s="101"/>
      <c r="BE1079" s="102">
        <f t="shared" si="182"/>
        <v>0</v>
      </c>
      <c r="BF1079" s="103"/>
      <c r="BG1079" s="104"/>
      <c r="BH1079" s="6">
        <f t="shared" si="183"/>
        <v>0</v>
      </c>
      <c r="BI1079" s="6">
        <f t="shared" si="174"/>
        <v>0</v>
      </c>
      <c r="BJ1079" s="85">
        <f t="shared" si="175"/>
        <v>0</v>
      </c>
      <c r="BK1079" s="85"/>
      <c r="BL1079" s="85"/>
      <c r="BM1079" s="85"/>
      <c r="BN1079" s="86"/>
      <c r="BO1079">
        <f t="shared" si="179"/>
        <v>0</v>
      </c>
      <c r="BQ1079">
        <f t="shared" si="176"/>
        <v>0</v>
      </c>
    </row>
    <row r="1080" spans="1:69" ht="15" hidden="1" customHeight="1" x14ac:dyDescent="0.2">
      <c r="A1080" s="3"/>
      <c r="B1080" s="73"/>
      <c r="C1080" s="74"/>
      <c r="D1080" s="74"/>
      <c r="E1080" s="74"/>
      <c r="F1080" s="31">
        <f t="shared" si="180"/>
        <v>0</v>
      </c>
      <c r="G1080" s="31"/>
      <c r="H1080" s="4"/>
      <c r="I1080" s="97">
        <f>BABSIN!G1080</f>
        <v>0</v>
      </c>
      <c r="J1080" s="97"/>
      <c r="K1080" s="97"/>
      <c r="L1080" s="97"/>
      <c r="M1080" s="97"/>
      <c r="N1080" s="97"/>
      <c r="O1080" s="97"/>
      <c r="P1080" s="97"/>
      <c r="Q1080" s="97"/>
      <c r="R1080" s="97"/>
      <c r="S1080" s="97"/>
      <c r="T1080" s="97"/>
      <c r="U1080" s="97"/>
      <c r="V1080" s="97"/>
      <c r="W1080" s="98">
        <f>BABSIN!U1080</f>
        <v>0</v>
      </c>
      <c r="X1080" s="98"/>
      <c r="Y1080" s="98"/>
      <c r="Z1080" s="68"/>
      <c r="AA1080" s="68"/>
      <c r="AB1080" s="68"/>
      <c r="AC1080" s="68"/>
      <c r="AD1080" s="81"/>
      <c r="AE1080" s="81"/>
      <c r="AF1080" s="81"/>
      <c r="AG1080" s="81"/>
      <c r="AH1080" s="81"/>
      <c r="AI1080" s="81">
        <f t="shared" si="177"/>
        <v>0</v>
      </c>
      <c r="AJ1080" s="81"/>
      <c r="AK1080" s="81"/>
      <c r="AL1080" s="81"/>
      <c r="AM1080" s="81"/>
      <c r="AN1080" s="81"/>
      <c r="AO1080" s="77">
        <f>IF(BABSIN!X1080=0,,BABSIN!X1080)</f>
        <v>0</v>
      </c>
      <c r="AP1080" s="77"/>
      <c r="AQ1080" s="77"/>
      <c r="AR1080" s="77"/>
      <c r="AS1080" s="77"/>
      <c r="AT1080" s="77"/>
      <c r="AU1080" s="77">
        <f t="shared" si="178"/>
        <v>0</v>
      </c>
      <c r="AV1080" s="77"/>
      <c r="AW1080" s="77"/>
      <c r="AX1080" s="77"/>
      <c r="AY1080" s="77"/>
      <c r="AZ1080" s="77"/>
      <c r="BA1080" s="99">
        <f t="shared" si="181"/>
        <v>0</v>
      </c>
      <c r="BB1080" s="100"/>
      <c r="BC1080" s="100"/>
      <c r="BD1080" s="101"/>
      <c r="BE1080" s="102">
        <f t="shared" si="182"/>
        <v>0</v>
      </c>
      <c r="BF1080" s="103"/>
      <c r="BG1080" s="104"/>
      <c r="BH1080" s="6">
        <f t="shared" si="183"/>
        <v>0</v>
      </c>
      <c r="BI1080" s="6">
        <f t="shared" si="174"/>
        <v>0</v>
      </c>
      <c r="BJ1080" s="85">
        <f t="shared" si="175"/>
        <v>0</v>
      </c>
      <c r="BK1080" s="85"/>
      <c r="BL1080" s="85"/>
      <c r="BM1080" s="85"/>
      <c r="BN1080" s="86"/>
      <c r="BO1080">
        <f t="shared" si="179"/>
        <v>0</v>
      </c>
      <c r="BQ1080">
        <f t="shared" si="176"/>
        <v>0</v>
      </c>
    </row>
    <row r="1081" spans="1:69" ht="15" hidden="1" customHeight="1" x14ac:dyDescent="0.2">
      <c r="A1081" s="3"/>
      <c r="B1081" s="73"/>
      <c r="C1081" s="74"/>
      <c r="D1081" s="74"/>
      <c r="E1081" s="74"/>
      <c r="F1081" s="31">
        <f t="shared" si="180"/>
        <v>0</v>
      </c>
      <c r="G1081" s="31"/>
      <c r="H1081" s="4"/>
      <c r="I1081" s="97">
        <f>BABSIN!G1081</f>
        <v>0</v>
      </c>
      <c r="J1081" s="97"/>
      <c r="K1081" s="97"/>
      <c r="L1081" s="97"/>
      <c r="M1081" s="97"/>
      <c r="N1081" s="97"/>
      <c r="O1081" s="97"/>
      <c r="P1081" s="97"/>
      <c r="Q1081" s="97"/>
      <c r="R1081" s="97"/>
      <c r="S1081" s="97"/>
      <c r="T1081" s="97"/>
      <c r="U1081" s="97"/>
      <c r="V1081" s="97"/>
      <c r="W1081" s="98">
        <f>BABSIN!U1081</f>
        <v>0</v>
      </c>
      <c r="X1081" s="98"/>
      <c r="Y1081" s="98"/>
      <c r="Z1081" s="68"/>
      <c r="AA1081" s="68"/>
      <c r="AB1081" s="68"/>
      <c r="AC1081" s="68"/>
      <c r="AD1081" s="81"/>
      <c r="AE1081" s="81"/>
      <c r="AF1081" s="81"/>
      <c r="AG1081" s="81"/>
      <c r="AH1081" s="81"/>
      <c r="AI1081" s="81">
        <f t="shared" si="177"/>
        <v>0</v>
      </c>
      <c r="AJ1081" s="81"/>
      <c r="AK1081" s="81"/>
      <c r="AL1081" s="81"/>
      <c r="AM1081" s="81"/>
      <c r="AN1081" s="81"/>
      <c r="AO1081" s="77">
        <f>IF(BABSIN!X1081=0,,BABSIN!X1081)</f>
        <v>0</v>
      </c>
      <c r="AP1081" s="77"/>
      <c r="AQ1081" s="77"/>
      <c r="AR1081" s="77"/>
      <c r="AS1081" s="77"/>
      <c r="AT1081" s="77"/>
      <c r="AU1081" s="77">
        <f t="shared" si="178"/>
        <v>0</v>
      </c>
      <c r="AV1081" s="77"/>
      <c r="AW1081" s="77"/>
      <c r="AX1081" s="77"/>
      <c r="AY1081" s="77"/>
      <c r="AZ1081" s="77"/>
      <c r="BA1081" s="99">
        <f t="shared" si="181"/>
        <v>0</v>
      </c>
      <c r="BB1081" s="100"/>
      <c r="BC1081" s="100"/>
      <c r="BD1081" s="101"/>
      <c r="BE1081" s="102">
        <f t="shared" si="182"/>
        <v>0</v>
      </c>
      <c r="BF1081" s="103"/>
      <c r="BG1081" s="104"/>
      <c r="BH1081" s="6">
        <f t="shared" si="183"/>
        <v>0</v>
      </c>
      <c r="BI1081" s="6">
        <f t="shared" si="174"/>
        <v>0</v>
      </c>
      <c r="BJ1081" s="85">
        <f t="shared" si="175"/>
        <v>0</v>
      </c>
      <c r="BK1081" s="85"/>
      <c r="BL1081" s="85"/>
      <c r="BM1081" s="85"/>
      <c r="BN1081" s="86"/>
      <c r="BO1081">
        <f t="shared" si="179"/>
        <v>0</v>
      </c>
      <c r="BQ1081">
        <f t="shared" si="176"/>
        <v>0</v>
      </c>
    </row>
    <row r="1082" spans="1:69" ht="15" hidden="1" customHeight="1" x14ac:dyDescent="0.2">
      <c r="A1082" s="3"/>
      <c r="B1082" s="73"/>
      <c r="C1082" s="74"/>
      <c r="D1082" s="74"/>
      <c r="E1082" s="74"/>
      <c r="F1082" s="31">
        <f t="shared" si="180"/>
        <v>0</v>
      </c>
      <c r="G1082" s="31"/>
      <c r="H1082" s="4"/>
      <c r="I1082" s="97">
        <f>BABSIN!G1082</f>
        <v>0</v>
      </c>
      <c r="J1082" s="97"/>
      <c r="K1082" s="97"/>
      <c r="L1082" s="97"/>
      <c r="M1082" s="97"/>
      <c r="N1082" s="97"/>
      <c r="O1082" s="97"/>
      <c r="P1082" s="97"/>
      <c r="Q1082" s="97"/>
      <c r="R1082" s="97"/>
      <c r="S1082" s="97"/>
      <c r="T1082" s="97"/>
      <c r="U1082" s="97"/>
      <c r="V1082" s="97"/>
      <c r="W1082" s="98">
        <f>BABSIN!U1082</f>
        <v>0</v>
      </c>
      <c r="X1082" s="98"/>
      <c r="Y1082" s="98"/>
      <c r="Z1082" s="68"/>
      <c r="AA1082" s="68"/>
      <c r="AB1082" s="68"/>
      <c r="AC1082" s="68"/>
      <c r="AD1082" s="81"/>
      <c r="AE1082" s="81"/>
      <c r="AF1082" s="81"/>
      <c r="AG1082" s="81"/>
      <c r="AH1082" s="81"/>
      <c r="AI1082" s="81">
        <f t="shared" si="177"/>
        <v>0</v>
      </c>
      <c r="AJ1082" s="81"/>
      <c r="AK1082" s="81"/>
      <c r="AL1082" s="81"/>
      <c r="AM1082" s="81"/>
      <c r="AN1082" s="81"/>
      <c r="AO1082" s="77">
        <f>IF(BABSIN!X1082=0,,BABSIN!X1082)</f>
        <v>0</v>
      </c>
      <c r="AP1082" s="77"/>
      <c r="AQ1082" s="77"/>
      <c r="AR1082" s="77"/>
      <c r="AS1082" s="77"/>
      <c r="AT1082" s="77"/>
      <c r="AU1082" s="77">
        <f t="shared" si="178"/>
        <v>0</v>
      </c>
      <c r="AV1082" s="77"/>
      <c r="AW1082" s="77"/>
      <c r="AX1082" s="77"/>
      <c r="AY1082" s="77"/>
      <c r="AZ1082" s="77"/>
      <c r="BA1082" s="99">
        <f t="shared" si="181"/>
        <v>0</v>
      </c>
      <c r="BB1082" s="100"/>
      <c r="BC1082" s="100"/>
      <c r="BD1082" s="101"/>
      <c r="BE1082" s="102">
        <f t="shared" si="182"/>
        <v>0</v>
      </c>
      <c r="BF1082" s="103"/>
      <c r="BG1082" s="104"/>
      <c r="BH1082" s="6">
        <f t="shared" si="183"/>
        <v>0</v>
      </c>
      <c r="BI1082" s="6">
        <f t="shared" si="174"/>
        <v>0</v>
      </c>
      <c r="BJ1082" s="85">
        <f t="shared" si="175"/>
        <v>0</v>
      </c>
      <c r="BK1082" s="85"/>
      <c r="BL1082" s="85"/>
      <c r="BM1082" s="85"/>
      <c r="BN1082" s="86"/>
      <c r="BO1082">
        <f t="shared" si="179"/>
        <v>0</v>
      </c>
      <c r="BQ1082">
        <f t="shared" si="176"/>
        <v>0</v>
      </c>
    </row>
    <row r="1083" spans="1:69" ht="15" hidden="1" customHeight="1" x14ac:dyDescent="0.2">
      <c r="A1083" s="3"/>
      <c r="B1083" s="73"/>
      <c r="C1083" s="74"/>
      <c r="D1083" s="74"/>
      <c r="E1083" s="74"/>
      <c r="F1083" s="31">
        <f t="shared" si="180"/>
        <v>0</v>
      </c>
      <c r="G1083" s="31"/>
      <c r="H1083" s="4"/>
      <c r="I1083" s="97">
        <f>BABSIN!G1083</f>
        <v>0</v>
      </c>
      <c r="J1083" s="97"/>
      <c r="K1083" s="97"/>
      <c r="L1083" s="97"/>
      <c r="M1083" s="97"/>
      <c r="N1083" s="97"/>
      <c r="O1083" s="97"/>
      <c r="P1083" s="97"/>
      <c r="Q1083" s="97"/>
      <c r="R1083" s="97"/>
      <c r="S1083" s="97"/>
      <c r="T1083" s="97"/>
      <c r="U1083" s="97"/>
      <c r="V1083" s="97"/>
      <c r="W1083" s="98">
        <f>BABSIN!U1083</f>
        <v>0</v>
      </c>
      <c r="X1083" s="98"/>
      <c r="Y1083" s="98"/>
      <c r="Z1083" s="68"/>
      <c r="AA1083" s="68"/>
      <c r="AB1083" s="68"/>
      <c r="AC1083" s="68"/>
      <c r="AD1083" s="81"/>
      <c r="AE1083" s="81"/>
      <c r="AF1083" s="81"/>
      <c r="AG1083" s="81"/>
      <c r="AH1083" s="81"/>
      <c r="AI1083" s="81">
        <f t="shared" si="177"/>
        <v>0</v>
      </c>
      <c r="AJ1083" s="81"/>
      <c r="AK1083" s="81"/>
      <c r="AL1083" s="81"/>
      <c r="AM1083" s="81"/>
      <c r="AN1083" s="81"/>
      <c r="AO1083" s="77">
        <f>IF(BABSIN!X1083=0,,BABSIN!X1083)</f>
        <v>0</v>
      </c>
      <c r="AP1083" s="77"/>
      <c r="AQ1083" s="77"/>
      <c r="AR1083" s="77"/>
      <c r="AS1083" s="77"/>
      <c r="AT1083" s="77"/>
      <c r="AU1083" s="77">
        <f t="shared" si="178"/>
        <v>0</v>
      </c>
      <c r="AV1083" s="77"/>
      <c r="AW1083" s="77"/>
      <c r="AX1083" s="77"/>
      <c r="AY1083" s="77"/>
      <c r="AZ1083" s="77"/>
      <c r="BA1083" s="99">
        <f t="shared" si="181"/>
        <v>0</v>
      </c>
      <c r="BB1083" s="100"/>
      <c r="BC1083" s="100"/>
      <c r="BD1083" s="101"/>
      <c r="BE1083" s="102">
        <f t="shared" si="182"/>
        <v>0</v>
      </c>
      <c r="BF1083" s="103"/>
      <c r="BG1083" s="104"/>
      <c r="BH1083" s="6">
        <f t="shared" si="183"/>
        <v>0</v>
      </c>
      <c r="BI1083" s="6">
        <f t="shared" si="174"/>
        <v>0</v>
      </c>
      <c r="BJ1083" s="85">
        <f t="shared" si="175"/>
        <v>0</v>
      </c>
      <c r="BK1083" s="85"/>
      <c r="BL1083" s="85"/>
      <c r="BM1083" s="85"/>
      <c r="BN1083" s="86"/>
      <c r="BO1083">
        <f t="shared" si="179"/>
        <v>0</v>
      </c>
      <c r="BQ1083">
        <f t="shared" si="176"/>
        <v>0</v>
      </c>
    </row>
    <row r="1084" spans="1:69" ht="15" hidden="1" customHeight="1" x14ac:dyDescent="0.2">
      <c r="A1084" s="3"/>
      <c r="B1084" s="73"/>
      <c r="C1084" s="74"/>
      <c r="D1084" s="74"/>
      <c r="E1084" s="74"/>
      <c r="F1084" s="31">
        <f t="shared" si="180"/>
        <v>0</v>
      </c>
      <c r="G1084" s="31"/>
      <c r="H1084" s="4"/>
      <c r="I1084" s="97">
        <f>BABSIN!G1084</f>
        <v>0</v>
      </c>
      <c r="J1084" s="97"/>
      <c r="K1084" s="97"/>
      <c r="L1084" s="97"/>
      <c r="M1084" s="97"/>
      <c r="N1084" s="97"/>
      <c r="O1084" s="97"/>
      <c r="P1084" s="97"/>
      <c r="Q1084" s="97"/>
      <c r="R1084" s="97"/>
      <c r="S1084" s="97"/>
      <c r="T1084" s="97"/>
      <c r="U1084" s="97"/>
      <c r="V1084" s="97"/>
      <c r="W1084" s="98">
        <f>BABSIN!U1084</f>
        <v>0</v>
      </c>
      <c r="X1084" s="98"/>
      <c r="Y1084" s="98"/>
      <c r="Z1084" s="68"/>
      <c r="AA1084" s="68"/>
      <c r="AB1084" s="68"/>
      <c r="AC1084" s="68"/>
      <c r="AD1084" s="81"/>
      <c r="AE1084" s="81"/>
      <c r="AF1084" s="81"/>
      <c r="AG1084" s="81"/>
      <c r="AH1084" s="81"/>
      <c r="AI1084" s="81">
        <f t="shared" si="177"/>
        <v>0</v>
      </c>
      <c r="AJ1084" s="81"/>
      <c r="AK1084" s="81"/>
      <c r="AL1084" s="81"/>
      <c r="AM1084" s="81"/>
      <c r="AN1084" s="81"/>
      <c r="AO1084" s="77">
        <f>IF(BABSIN!X1084=0,,BABSIN!X1084)</f>
        <v>0</v>
      </c>
      <c r="AP1084" s="77"/>
      <c r="AQ1084" s="77"/>
      <c r="AR1084" s="77"/>
      <c r="AS1084" s="77"/>
      <c r="AT1084" s="77"/>
      <c r="AU1084" s="77">
        <f t="shared" si="178"/>
        <v>0</v>
      </c>
      <c r="AV1084" s="77"/>
      <c r="AW1084" s="77"/>
      <c r="AX1084" s="77"/>
      <c r="AY1084" s="77"/>
      <c r="AZ1084" s="77"/>
      <c r="BA1084" s="99">
        <f t="shared" si="181"/>
        <v>0</v>
      </c>
      <c r="BB1084" s="100"/>
      <c r="BC1084" s="100"/>
      <c r="BD1084" s="101"/>
      <c r="BE1084" s="102">
        <f t="shared" si="182"/>
        <v>0</v>
      </c>
      <c r="BF1084" s="103"/>
      <c r="BG1084" s="104"/>
      <c r="BH1084" s="6">
        <f t="shared" si="183"/>
        <v>0</v>
      </c>
      <c r="BI1084" s="6">
        <f t="shared" si="174"/>
        <v>0</v>
      </c>
      <c r="BJ1084" s="85">
        <f t="shared" si="175"/>
        <v>0</v>
      </c>
      <c r="BK1084" s="85"/>
      <c r="BL1084" s="85"/>
      <c r="BM1084" s="85"/>
      <c r="BN1084" s="86"/>
      <c r="BO1084">
        <f t="shared" si="179"/>
        <v>0</v>
      </c>
      <c r="BQ1084">
        <f t="shared" si="176"/>
        <v>0</v>
      </c>
    </row>
    <row r="1085" spans="1:69" ht="15" hidden="1" customHeight="1" x14ac:dyDescent="0.2">
      <c r="A1085" s="3"/>
      <c r="B1085" s="73"/>
      <c r="C1085" s="74"/>
      <c r="D1085" s="74"/>
      <c r="E1085" s="74"/>
      <c r="F1085" s="31">
        <f t="shared" si="180"/>
        <v>0</v>
      </c>
      <c r="G1085" s="31"/>
      <c r="H1085" s="4"/>
      <c r="I1085" s="97">
        <f>BABSIN!G1085</f>
        <v>0</v>
      </c>
      <c r="J1085" s="97"/>
      <c r="K1085" s="97"/>
      <c r="L1085" s="97"/>
      <c r="M1085" s="97"/>
      <c r="N1085" s="97"/>
      <c r="O1085" s="97"/>
      <c r="P1085" s="97"/>
      <c r="Q1085" s="97"/>
      <c r="R1085" s="97"/>
      <c r="S1085" s="97"/>
      <c r="T1085" s="97"/>
      <c r="U1085" s="97"/>
      <c r="V1085" s="97"/>
      <c r="W1085" s="98">
        <f>BABSIN!U1085</f>
        <v>0</v>
      </c>
      <c r="X1085" s="98"/>
      <c r="Y1085" s="98"/>
      <c r="Z1085" s="68"/>
      <c r="AA1085" s="68"/>
      <c r="AB1085" s="68"/>
      <c r="AC1085" s="68"/>
      <c r="AD1085" s="81"/>
      <c r="AE1085" s="81"/>
      <c r="AF1085" s="81"/>
      <c r="AG1085" s="81"/>
      <c r="AH1085" s="81"/>
      <c r="AI1085" s="81">
        <f t="shared" si="177"/>
        <v>0</v>
      </c>
      <c r="AJ1085" s="81"/>
      <c r="AK1085" s="81"/>
      <c r="AL1085" s="81"/>
      <c r="AM1085" s="81"/>
      <c r="AN1085" s="81"/>
      <c r="AO1085" s="77">
        <f>IF(BABSIN!X1085=0,,BABSIN!X1085)</f>
        <v>0</v>
      </c>
      <c r="AP1085" s="77"/>
      <c r="AQ1085" s="77"/>
      <c r="AR1085" s="77"/>
      <c r="AS1085" s="77"/>
      <c r="AT1085" s="77"/>
      <c r="AU1085" s="77">
        <f t="shared" si="178"/>
        <v>0</v>
      </c>
      <c r="AV1085" s="77"/>
      <c r="AW1085" s="77"/>
      <c r="AX1085" s="77"/>
      <c r="AY1085" s="77"/>
      <c r="AZ1085" s="77"/>
      <c r="BA1085" s="99">
        <f t="shared" si="181"/>
        <v>0</v>
      </c>
      <c r="BB1085" s="100"/>
      <c r="BC1085" s="100"/>
      <c r="BD1085" s="101"/>
      <c r="BE1085" s="102">
        <f t="shared" si="182"/>
        <v>0</v>
      </c>
      <c r="BF1085" s="103"/>
      <c r="BG1085" s="104"/>
      <c r="BH1085" s="6">
        <f t="shared" si="183"/>
        <v>0</v>
      </c>
      <c r="BI1085" s="6">
        <f t="shared" si="174"/>
        <v>0</v>
      </c>
      <c r="BJ1085" s="85">
        <f t="shared" si="175"/>
        <v>0</v>
      </c>
      <c r="BK1085" s="85"/>
      <c r="BL1085" s="85"/>
      <c r="BM1085" s="85"/>
      <c r="BN1085" s="86"/>
      <c r="BO1085">
        <f t="shared" si="179"/>
        <v>0</v>
      </c>
      <c r="BQ1085">
        <f t="shared" si="176"/>
        <v>0</v>
      </c>
    </row>
    <row r="1086" spans="1:69" ht="15" hidden="1" customHeight="1" x14ac:dyDescent="0.2">
      <c r="A1086" s="3"/>
      <c r="B1086" s="73"/>
      <c r="C1086" s="74"/>
      <c r="D1086" s="74"/>
      <c r="E1086" s="74"/>
      <c r="F1086" s="31">
        <f t="shared" si="180"/>
        <v>0</v>
      </c>
      <c r="G1086" s="31"/>
      <c r="H1086" s="4"/>
      <c r="I1086" s="97">
        <f>BABSIN!G1086</f>
        <v>0</v>
      </c>
      <c r="J1086" s="97"/>
      <c r="K1086" s="97"/>
      <c r="L1086" s="97"/>
      <c r="M1086" s="97"/>
      <c r="N1086" s="97"/>
      <c r="O1086" s="97"/>
      <c r="P1086" s="97"/>
      <c r="Q1086" s="97"/>
      <c r="R1086" s="97"/>
      <c r="S1086" s="97"/>
      <c r="T1086" s="97"/>
      <c r="U1086" s="97"/>
      <c r="V1086" s="97"/>
      <c r="W1086" s="98">
        <f>BABSIN!U1086</f>
        <v>0</v>
      </c>
      <c r="X1086" s="98"/>
      <c r="Y1086" s="98"/>
      <c r="Z1086" s="68"/>
      <c r="AA1086" s="68"/>
      <c r="AB1086" s="68"/>
      <c r="AC1086" s="68"/>
      <c r="AD1086" s="81"/>
      <c r="AE1086" s="81"/>
      <c r="AF1086" s="81"/>
      <c r="AG1086" s="81"/>
      <c r="AH1086" s="81"/>
      <c r="AI1086" s="81">
        <f t="shared" si="177"/>
        <v>0</v>
      </c>
      <c r="AJ1086" s="81"/>
      <c r="AK1086" s="81"/>
      <c r="AL1086" s="81"/>
      <c r="AM1086" s="81"/>
      <c r="AN1086" s="81"/>
      <c r="AO1086" s="77">
        <f>IF(BABSIN!X1086=0,,BABSIN!X1086)</f>
        <v>0</v>
      </c>
      <c r="AP1086" s="77"/>
      <c r="AQ1086" s="77"/>
      <c r="AR1086" s="77"/>
      <c r="AS1086" s="77"/>
      <c r="AT1086" s="77"/>
      <c r="AU1086" s="77">
        <f t="shared" si="178"/>
        <v>0</v>
      </c>
      <c r="AV1086" s="77"/>
      <c r="AW1086" s="77"/>
      <c r="AX1086" s="77"/>
      <c r="AY1086" s="77"/>
      <c r="AZ1086" s="77"/>
      <c r="BA1086" s="99">
        <f t="shared" si="181"/>
        <v>0</v>
      </c>
      <c r="BB1086" s="100"/>
      <c r="BC1086" s="100"/>
      <c r="BD1086" s="101"/>
      <c r="BE1086" s="102">
        <f t="shared" si="182"/>
        <v>0</v>
      </c>
      <c r="BF1086" s="103"/>
      <c r="BG1086" s="104"/>
      <c r="BH1086" s="6">
        <f t="shared" si="183"/>
        <v>0</v>
      </c>
      <c r="BI1086" s="6">
        <f t="shared" si="174"/>
        <v>0</v>
      </c>
      <c r="BJ1086" s="85">
        <f t="shared" si="175"/>
        <v>0</v>
      </c>
      <c r="BK1086" s="85"/>
      <c r="BL1086" s="85"/>
      <c r="BM1086" s="85"/>
      <c r="BN1086" s="86"/>
      <c r="BO1086">
        <f t="shared" si="179"/>
        <v>0</v>
      </c>
      <c r="BQ1086">
        <f t="shared" si="176"/>
        <v>0</v>
      </c>
    </row>
    <row r="1087" spans="1:69" ht="15" hidden="1" customHeight="1" x14ac:dyDescent="0.2">
      <c r="A1087" s="3"/>
      <c r="B1087" s="73"/>
      <c r="C1087" s="74"/>
      <c r="D1087" s="74"/>
      <c r="E1087" s="74"/>
      <c r="F1087" s="31">
        <f t="shared" si="180"/>
        <v>0</v>
      </c>
      <c r="G1087" s="31"/>
      <c r="H1087" s="4"/>
      <c r="I1087" s="97">
        <f>BABSIN!G1087</f>
        <v>0</v>
      </c>
      <c r="J1087" s="97"/>
      <c r="K1087" s="97"/>
      <c r="L1087" s="97"/>
      <c r="M1087" s="97"/>
      <c r="N1087" s="97"/>
      <c r="O1087" s="97"/>
      <c r="P1087" s="97"/>
      <c r="Q1087" s="97"/>
      <c r="R1087" s="97"/>
      <c r="S1087" s="97"/>
      <c r="T1087" s="97"/>
      <c r="U1087" s="97"/>
      <c r="V1087" s="97"/>
      <c r="W1087" s="98">
        <f>BABSIN!U1087</f>
        <v>0</v>
      </c>
      <c r="X1087" s="98"/>
      <c r="Y1087" s="98"/>
      <c r="Z1087" s="68"/>
      <c r="AA1087" s="68"/>
      <c r="AB1087" s="68"/>
      <c r="AC1087" s="68"/>
      <c r="AD1087" s="81"/>
      <c r="AE1087" s="81"/>
      <c r="AF1087" s="81"/>
      <c r="AG1087" s="81"/>
      <c r="AH1087" s="81"/>
      <c r="AI1087" s="81">
        <f t="shared" si="177"/>
        <v>0</v>
      </c>
      <c r="AJ1087" s="81"/>
      <c r="AK1087" s="81"/>
      <c r="AL1087" s="81"/>
      <c r="AM1087" s="81"/>
      <c r="AN1087" s="81"/>
      <c r="AO1087" s="77">
        <f>IF(BABSIN!X1087=0,,BABSIN!X1087)</f>
        <v>0</v>
      </c>
      <c r="AP1087" s="77"/>
      <c r="AQ1087" s="77"/>
      <c r="AR1087" s="77"/>
      <c r="AS1087" s="77"/>
      <c r="AT1087" s="77"/>
      <c r="AU1087" s="77">
        <f t="shared" si="178"/>
        <v>0</v>
      </c>
      <c r="AV1087" s="77"/>
      <c r="AW1087" s="77"/>
      <c r="AX1087" s="77"/>
      <c r="AY1087" s="77"/>
      <c r="AZ1087" s="77"/>
      <c r="BA1087" s="99">
        <f t="shared" si="181"/>
        <v>0</v>
      </c>
      <c r="BB1087" s="100"/>
      <c r="BC1087" s="100"/>
      <c r="BD1087" s="101"/>
      <c r="BE1087" s="102">
        <f t="shared" si="182"/>
        <v>0</v>
      </c>
      <c r="BF1087" s="103"/>
      <c r="BG1087" s="104"/>
      <c r="BH1087" s="6">
        <f t="shared" si="183"/>
        <v>0</v>
      </c>
      <c r="BI1087" s="6">
        <f t="shared" si="174"/>
        <v>0</v>
      </c>
      <c r="BJ1087" s="85">
        <f t="shared" si="175"/>
        <v>0</v>
      </c>
      <c r="BK1087" s="85"/>
      <c r="BL1087" s="85"/>
      <c r="BM1087" s="85"/>
      <c r="BN1087" s="86"/>
      <c r="BO1087">
        <f t="shared" si="179"/>
        <v>0</v>
      </c>
      <c r="BQ1087">
        <f t="shared" si="176"/>
        <v>0</v>
      </c>
    </row>
    <row r="1088" spans="1:69" ht="15" hidden="1" customHeight="1" x14ac:dyDescent="0.2">
      <c r="A1088" s="3"/>
      <c r="B1088" s="73"/>
      <c r="C1088" s="74"/>
      <c r="D1088" s="74"/>
      <c r="E1088" s="74"/>
      <c r="F1088" s="31">
        <f t="shared" si="180"/>
        <v>0</v>
      </c>
      <c r="G1088" s="31"/>
      <c r="H1088" s="4"/>
      <c r="I1088" s="97">
        <f>BABSIN!G1088</f>
        <v>0</v>
      </c>
      <c r="J1088" s="97"/>
      <c r="K1088" s="97"/>
      <c r="L1088" s="97"/>
      <c r="M1088" s="97"/>
      <c r="N1088" s="97"/>
      <c r="O1088" s="97"/>
      <c r="P1088" s="97"/>
      <c r="Q1088" s="97"/>
      <c r="R1088" s="97"/>
      <c r="S1088" s="97"/>
      <c r="T1088" s="97"/>
      <c r="U1088" s="97"/>
      <c r="V1088" s="97"/>
      <c r="W1088" s="98">
        <f>BABSIN!U1088</f>
        <v>0</v>
      </c>
      <c r="X1088" s="98"/>
      <c r="Y1088" s="98"/>
      <c r="Z1088" s="68"/>
      <c r="AA1088" s="68"/>
      <c r="AB1088" s="68"/>
      <c r="AC1088" s="68"/>
      <c r="AD1088" s="81"/>
      <c r="AE1088" s="81"/>
      <c r="AF1088" s="81"/>
      <c r="AG1088" s="81"/>
      <c r="AH1088" s="81"/>
      <c r="AI1088" s="81">
        <f t="shared" si="177"/>
        <v>0</v>
      </c>
      <c r="AJ1088" s="81"/>
      <c r="AK1088" s="81"/>
      <c r="AL1088" s="81"/>
      <c r="AM1088" s="81"/>
      <c r="AN1088" s="81"/>
      <c r="AO1088" s="77">
        <f>IF(BABSIN!X1088=0,,BABSIN!X1088)</f>
        <v>0</v>
      </c>
      <c r="AP1088" s="77"/>
      <c r="AQ1088" s="77"/>
      <c r="AR1088" s="77"/>
      <c r="AS1088" s="77"/>
      <c r="AT1088" s="77"/>
      <c r="AU1088" s="77">
        <f t="shared" si="178"/>
        <v>0</v>
      </c>
      <c r="AV1088" s="77"/>
      <c r="AW1088" s="77"/>
      <c r="AX1088" s="77"/>
      <c r="AY1088" s="77"/>
      <c r="AZ1088" s="77"/>
      <c r="BA1088" s="99">
        <f t="shared" si="181"/>
        <v>0</v>
      </c>
      <c r="BB1088" s="100"/>
      <c r="BC1088" s="100"/>
      <c r="BD1088" s="101"/>
      <c r="BE1088" s="102">
        <f t="shared" si="182"/>
        <v>0</v>
      </c>
      <c r="BF1088" s="103"/>
      <c r="BG1088" s="104"/>
      <c r="BH1088" s="6">
        <f t="shared" si="183"/>
        <v>0</v>
      </c>
      <c r="BI1088" s="6">
        <f t="shared" si="174"/>
        <v>0</v>
      </c>
      <c r="BJ1088" s="85">
        <f t="shared" si="175"/>
        <v>0</v>
      </c>
      <c r="BK1088" s="85"/>
      <c r="BL1088" s="85"/>
      <c r="BM1088" s="85"/>
      <c r="BN1088" s="86"/>
      <c r="BO1088">
        <f t="shared" si="179"/>
        <v>0</v>
      </c>
      <c r="BQ1088">
        <f t="shared" si="176"/>
        <v>0</v>
      </c>
    </row>
    <row r="1089" spans="1:69" ht="15" hidden="1" customHeight="1" x14ac:dyDescent="0.2">
      <c r="A1089" s="3"/>
      <c r="B1089" s="73"/>
      <c r="C1089" s="74"/>
      <c r="D1089" s="74"/>
      <c r="E1089" s="74"/>
      <c r="F1089" s="31">
        <f t="shared" si="180"/>
        <v>0</v>
      </c>
      <c r="G1089" s="31"/>
      <c r="H1089" s="4"/>
      <c r="I1089" s="97">
        <f>BABSIN!G1089</f>
        <v>0</v>
      </c>
      <c r="J1089" s="97"/>
      <c r="K1089" s="97"/>
      <c r="L1089" s="97"/>
      <c r="M1089" s="97"/>
      <c r="N1089" s="97"/>
      <c r="O1089" s="97"/>
      <c r="P1089" s="97"/>
      <c r="Q1089" s="97"/>
      <c r="R1089" s="97"/>
      <c r="S1089" s="97"/>
      <c r="T1089" s="97"/>
      <c r="U1089" s="97"/>
      <c r="V1089" s="97"/>
      <c r="W1089" s="98">
        <f>BABSIN!U1089</f>
        <v>0</v>
      </c>
      <c r="X1089" s="98"/>
      <c r="Y1089" s="98"/>
      <c r="Z1089" s="68"/>
      <c r="AA1089" s="68"/>
      <c r="AB1089" s="68"/>
      <c r="AC1089" s="68"/>
      <c r="AD1089" s="81"/>
      <c r="AE1089" s="81"/>
      <c r="AF1089" s="81"/>
      <c r="AG1089" s="81"/>
      <c r="AH1089" s="81"/>
      <c r="AI1089" s="81">
        <f t="shared" si="177"/>
        <v>0</v>
      </c>
      <c r="AJ1089" s="81"/>
      <c r="AK1089" s="81"/>
      <c r="AL1089" s="81"/>
      <c r="AM1089" s="81"/>
      <c r="AN1089" s="81"/>
      <c r="AO1089" s="77">
        <f>IF(BABSIN!X1089=0,,BABSIN!X1089)</f>
        <v>0</v>
      </c>
      <c r="AP1089" s="77"/>
      <c r="AQ1089" s="77"/>
      <c r="AR1089" s="77"/>
      <c r="AS1089" s="77"/>
      <c r="AT1089" s="77"/>
      <c r="AU1089" s="77">
        <f t="shared" si="178"/>
        <v>0</v>
      </c>
      <c r="AV1089" s="77"/>
      <c r="AW1089" s="77"/>
      <c r="AX1089" s="77"/>
      <c r="AY1089" s="77"/>
      <c r="AZ1089" s="77"/>
      <c r="BA1089" s="99">
        <f t="shared" si="181"/>
        <v>0</v>
      </c>
      <c r="BB1089" s="100"/>
      <c r="BC1089" s="100"/>
      <c r="BD1089" s="101"/>
      <c r="BE1089" s="102">
        <f t="shared" si="182"/>
        <v>0</v>
      </c>
      <c r="BF1089" s="103"/>
      <c r="BG1089" s="104"/>
      <c r="BH1089" s="6">
        <f t="shared" si="183"/>
        <v>0</v>
      </c>
      <c r="BI1089" s="6">
        <f t="shared" si="174"/>
        <v>0</v>
      </c>
      <c r="BJ1089" s="85">
        <f t="shared" si="175"/>
        <v>0</v>
      </c>
      <c r="BK1089" s="85"/>
      <c r="BL1089" s="85"/>
      <c r="BM1089" s="85"/>
      <c r="BN1089" s="86"/>
      <c r="BO1089">
        <f t="shared" si="179"/>
        <v>0</v>
      </c>
      <c r="BQ1089">
        <f t="shared" si="176"/>
        <v>0</v>
      </c>
    </row>
    <row r="1090" spans="1:69" ht="15" hidden="1" customHeight="1" x14ac:dyDescent="0.2">
      <c r="A1090" s="3"/>
      <c r="B1090" s="73"/>
      <c r="C1090" s="74"/>
      <c r="D1090" s="74"/>
      <c r="E1090" s="74"/>
      <c r="F1090" s="31">
        <f t="shared" si="180"/>
        <v>0</v>
      </c>
      <c r="G1090" s="31"/>
      <c r="H1090" s="4"/>
      <c r="I1090" s="97">
        <f>BABSIN!G1090</f>
        <v>0</v>
      </c>
      <c r="J1090" s="97"/>
      <c r="K1090" s="97"/>
      <c r="L1090" s="97"/>
      <c r="M1090" s="97"/>
      <c r="N1090" s="97"/>
      <c r="O1090" s="97"/>
      <c r="P1090" s="97"/>
      <c r="Q1090" s="97"/>
      <c r="R1090" s="97"/>
      <c r="S1090" s="97"/>
      <c r="T1090" s="97"/>
      <c r="U1090" s="97"/>
      <c r="V1090" s="97"/>
      <c r="W1090" s="98">
        <f>BABSIN!U1090</f>
        <v>0</v>
      </c>
      <c r="X1090" s="98"/>
      <c r="Y1090" s="98"/>
      <c r="Z1090" s="68"/>
      <c r="AA1090" s="68"/>
      <c r="AB1090" s="68"/>
      <c r="AC1090" s="68"/>
      <c r="AD1090" s="81"/>
      <c r="AE1090" s="81"/>
      <c r="AF1090" s="81"/>
      <c r="AG1090" s="81"/>
      <c r="AH1090" s="81"/>
      <c r="AI1090" s="81">
        <f t="shared" si="177"/>
        <v>0</v>
      </c>
      <c r="AJ1090" s="81"/>
      <c r="AK1090" s="81"/>
      <c r="AL1090" s="81"/>
      <c r="AM1090" s="81"/>
      <c r="AN1090" s="81"/>
      <c r="AO1090" s="77">
        <f>IF(BABSIN!X1090=0,,BABSIN!X1090)</f>
        <v>0</v>
      </c>
      <c r="AP1090" s="77"/>
      <c r="AQ1090" s="77"/>
      <c r="AR1090" s="77"/>
      <c r="AS1090" s="77"/>
      <c r="AT1090" s="77"/>
      <c r="AU1090" s="77">
        <f t="shared" si="178"/>
        <v>0</v>
      </c>
      <c r="AV1090" s="77"/>
      <c r="AW1090" s="77"/>
      <c r="AX1090" s="77"/>
      <c r="AY1090" s="77"/>
      <c r="AZ1090" s="77"/>
      <c r="BA1090" s="99">
        <f t="shared" si="181"/>
        <v>0</v>
      </c>
      <c r="BB1090" s="100"/>
      <c r="BC1090" s="100"/>
      <c r="BD1090" s="101"/>
      <c r="BE1090" s="102">
        <f t="shared" si="182"/>
        <v>0</v>
      </c>
      <c r="BF1090" s="103"/>
      <c r="BG1090" s="104"/>
      <c r="BH1090" s="6">
        <f t="shared" si="183"/>
        <v>0</v>
      </c>
      <c r="BI1090" s="6">
        <f t="shared" si="174"/>
        <v>0</v>
      </c>
      <c r="BJ1090" s="85">
        <f t="shared" si="175"/>
        <v>0</v>
      </c>
      <c r="BK1090" s="85"/>
      <c r="BL1090" s="85"/>
      <c r="BM1090" s="85"/>
      <c r="BN1090" s="86"/>
      <c r="BO1090">
        <f t="shared" si="179"/>
        <v>0</v>
      </c>
      <c r="BQ1090">
        <f t="shared" si="176"/>
        <v>0</v>
      </c>
    </row>
    <row r="1091" spans="1:69" ht="15" hidden="1" customHeight="1" x14ac:dyDescent="0.2">
      <c r="A1091" s="3"/>
      <c r="B1091" s="73"/>
      <c r="C1091" s="74"/>
      <c r="D1091" s="74"/>
      <c r="E1091" s="74"/>
      <c r="F1091" s="31">
        <f t="shared" si="180"/>
        <v>0</v>
      </c>
      <c r="G1091" s="31"/>
      <c r="H1091" s="4"/>
      <c r="I1091" s="97">
        <f>BABSIN!G1091</f>
        <v>0</v>
      </c>
      <c r="J1091" s="97"/>
      <c r="K1091" s="97"/>
      <c r="L1091" s="97"/>
      <c r="M1091" s="97"/>
      <c r="N1091" s="97"/>
      <c r="O1091" s="97"/>
      <c r="P1091" s="97"/>
      <c r="Q1091" s="97"/>
      <c r="R1091" s="97"/>
      <c r="S1091" s="97"/>
      <c r="T1091" s="97"/>
      <c r="U1091" s="97"/>
      <c r="V1091" s="97"/>
      <c r="W1091" s="98">
        <f>BABSIN!U1091</f>
        <v>0</v>
      </c>
      <c r="X1091" s="98"/>
      <c r="Y1091" s="98"/>
      <c r="Z1091" s="68"/>
      <c r="AA1091" s="68"/>
      <c r="AB1091" s="68"/>
      <c r="AC1091" s="68"/>
      <c r="AD1091" s="81"/>
      <c r="AE1091" s="81"/>
      <c r="AF1091" s="81"/>
      <c r="AG1091" s="81"/>
      <c r="AH1091" s="81"/>
      <c r="AI1091" s="81">
        <f t="shared" si="177"/>
        <v>0</v>
      </c>
      <c r="AJ1091" s="81"/>
      <c r="AK1091" s="81"/>
      <c r="AL1091" s="81"/>
      <c r="AM1091" s="81"/>
      <c r="AN1091" s="81"/>
      <c r="AO1091" s="77">
        <f>IF(BABSIN!X1091=0,,BABSIN!X1091)</f>
        <v>0</v>
      </c>
      <c r="AP1091" s="77"/>
      <c r="AQ1091" s="77"/>
      <c r="AR1091" s="77"/>
      <c r="AS1091" s="77"/>
      <c r="AT1091" s="77"/>
      <c r="AU1091" s="77">
        <f t="shared" si="178"/>
        <v>0</v>
      </c>
      <c r="AV1091" s="77"/>
      <c r="AW1091" s="77"/>
      <c r="AX1091" s="77"/>
      <c r="AY1091" s="77"/>
      <c r="AZ1091" s="77"/>
      <c r="BA1091" s="99">
        <f t="shared" si="181"/>
        <v>0</v>
      </c>
      <c r="BB1091" s="100"/>
      <c r="BC1091" s="100"/>
      <c r="BD1091" s="101"/>
      <c r="BE1091" s="102">
        <f t="shared" si="182"/>
        <v>0</v>
      </c>
      <c r="BF1091" s="103"/>
      <c r="BG1091" s="104"/>
      <c r="BH1091" s="6">
        <f t="shared" si="183"/>
        <v>0</v>
      </c>
      <c r="BI1091" s="6">
        <f t="shared" si="174"/>
        <v>0</v>
      </c>
      <c r="BJ1091" s="85">
        <f t="shared" si="175"/>
        <v>0</v>
      </c>
      <c r="BK1091" s="85"/>
      <c r="BL1091" s="85"/>
      <c r="BM1091" s="85"/>
      <c r="BN1091" s="86"/>
      <c r="BO1091">
        <f t="shared" si="179"/>
        <v>0</v>
      </c>
      <c r="BQ1091">
        <f t="shared" si="176"/>
        <v>0</v>
      </c>
    </row>
    <row r="1092" spans="1:69" ht="15" hidden="1" customHeight="1" x14ac:dyDescent="0.2">
      <c r="A1092" s="3"/>
      <c r="B1092" s="73"/>
      <c r="C1092" s="74"/>
      <c r="D1092" s="74"/>
      <c r="E1092" s="74"/>
      <c r="F1092" s="31">
        <f t="shared" si="180"/>
        <v>0</v>
      </c>
      <c r="G1092" s="31"/>
      <c r="H1092" s="4"/>
      <c r="I1092" s="97">
        <f>BABSIN!G1092</f>
        <v>0</v>
      </c>
      <c r="J1092" s="97"/>
      <c r="K1092" s="97"/>
      <c r="L1092" s="97"/>
      <c r="M1092" s="97"/>
      <c r="N1092" s="97"/>
      <c r="O1092" s="97"/>
      <c r="P1092" s="97"/>
      <c r="Q1092" s="97"/>
      <c r="R1092" s="97"/>
      <c r="S1092" s="97"/>
      <c r="T1092" s="97"/>
      <c r="U1092" s="97"/>
      <c r="V1092" s="97"/>
      <c r="W1092" s="98">
        <f>BABSIN!U1092</f>
        <v>0</v>
      </c>
      <c r="X1092" s="98"/>
      <c r="Y1092" s="98"/>
      <c r="Z1092" s="68"/>
      <c r="AA1092" s="68"/>
      <c r="AB1092" s="68"/>
      <c r="AC1092" s="68"/>
      <c r="AD1092" s="81"/>
      <c r="AE1092" s="81"/>
      <c r="AF1092" s="81"/>
      <c r="AG1092" s="81"/>
      <c r="AH1092" s="81"/>
      <c r="AI1092" s="81">
        <f t="shared" si="177"/>
        <v>0</v>
      </c>
      <c r="AJ1092" s="81"/>
      <c r="AK1092" s="81"/>
      <c r="AL1092" s="81"/>
      <c r="AM1092" s="81"/>
      <c r="AN1092" s="81"/>
      <c r="AO1092" s="77">
        <f>IF(BABSIN!X1092=0,,BABSIN!X1092)</f>
        <v>0</v>
      </c>
      <c r="AP1092" s="77"/>
      <c r="AQ1092" s="77"/>
      <c r="AR1092" s="77"/>
      <c r="AS1092" s="77"/>
      <c r="AT1092" s="77"/>
      <c r="AU1092" s="77">
        <f t="shared" si="178"/>
        <v>0</v>
      </c>
      <c r="AV1092" s="77"/>
      <c r="AW1092" s="77"/>
      <c r="AX1092" s="77"/>
      <c r="AY1092" s="77"/>
      <c r="AZ1092" s="77"/>
      <c r="BA1092" s="99">
        <f t="shared" si="181"/>
        <v>0</v>
      </c>
      <c r="BB1092" s="100"/>
      <c r="BC1092" s="100"/>
      <c r="BD1092" s="101"/>
      <c r="BE1092" s="102">
        <f t="shared" si="182"/>
        <v>0</v>
      </c>
      <c r="BF1092" s="103"/>
      <c r="BG1092" s="104"/>
      <c r="BH1092" s="6">
        <f t="shared" si="183"/>
        <v>0</v>
      </c>
      <c r="BI1092" s="6">
        <f t="shared" ref="BI1092:BI1155" si="184">IF(A1092="S",BJ1092,)</f>
        <v>0</v>
      </c>
      <c r="BJ1092" s="85">
        <f t="shared" si="175"/>
        <v>0</v>
      </c>
      <c r="BK1092" s="85"/>
      <c r="BL1092" s="85"/>
      <c r="BM1092" s="85"/>
      <c r="BN1092" s="86"/>
      <c r="BO1092">
        <f t="shared" si="179"/>
        <v>0</v>
      </c>
      <c r="BQ1092">
        <f t="shared" si="176"/>
        <v>0</v>
      </c>
    </row>
    <row r="1093" spans="1:69" ht="15" hidden="1" customHeight="1" x14ac:dyDescent="0.2">
      <c r="A1093" s="3"/>
      <c r="B1093" s="73"/>
      <c r="C1093" s="74"/>
      <c r="D1093" s="74"/>
      <c r="E1093" s="74"/>
      <c r="F1093" s="31">
        <f t="shared" si="180"/>
        <v>0</v>
      </c>
      <c r="G1093" s="31"/>
      <c r="H1093" s="4"/>
      <c r="I1093" s="97">
        <f>BABSIN!G1093</f>
        <v>0</v>
      </c>
      <c r="J1093" s="97"/>
      <c r="K1093" s="97"/>
      <c r="L1093" s="97"/>
      <c r="M1093" s="97"/>
      <c r="N1093" s="97"/>
      <c r="O1093" s="97"/>
      <c r="P1093" s="97"/>
      <c r="Q1093" s="97"/>
      <c r="R1093" s="97"/>
      <c r="S1093" s="97"/>
      <c r="T1093" s="97"/>
      <c r="U1093" s="97"/>
      <c r="V1093" s="97"/>
      <c r="W1093" s="98">
        <f>BABSIN!U1093</f>
        <v>0</v>
      </c>
      <c r="X1093" s="98"/>
      <c r="Y1093" s="98"/>
      <c r="Z1093" s="68"/>
      <c r="AA1093" s="68"/>
      <c r="AB1093" s="68"/>
      <c r="AC1093" s="68"/>
      <c r="AD1093" s="81"/>
      <c r="AE1093" s="81"/>
      <c r="AF1093" s="81"/>
      <c r="AG1093" s="81"/>
      <c r="AH1093" s="81"/>
      <c r="AI1093" s="81">
        <f t="shared" si="177"/>
        <v>0</v>
      </c>
      <c r="AJ1093" s="81"/>
      <c r="AK1093" s="81"/>
      <c r="AL1093" s="81"/>
      <c r="AM1093" s="81"/>
      <c r="AN1093" s="81"/>
      <c r="AO1093" s="77">
        <f>IF(BABSIN!X1093=0,,BABSIN!X1093)</f>
        <v>0</v>
      </c>
      <c r="AP1093" s="77"/>
      <c r="AQ1093" s="77"/>
      <c r="AR1093" s="77"/>
      <c r="AS1093" s="77"/>
      <c r="AT1093" s="77"/>
      <c r="AU1093" s="77">
        <f t="shared" si="178"/>
        <v>0</v>
      </c>
      <c r="AV1093" s="77"/>
      <c r="AW1093" s="77"/>
      <c r="AX1093" s="77"/>
      <c r="AY1093" s="77"/>
      <c r="AZ1093" s="77"/>
      <c r="BA1093" s="99">
        <f t="shared" si="181"/>
        <v>0</v>
      </c>
      <c r="BB1093" s="100"/>
      <c r="BC1093" s="100"/>
      <c r="BD1093" s="101"/>
      <c r="BE1093" s="102">
        <f t="shared" si="182"/>
        <v>0</v>
      </c>
      <c r="BF1093" s="103"/>
      <c r="BG1093" s="104"/>
      <c r="BH1093" s="6">
        <f t="shared" si="183"/>
        <v>0</v>
      </c>
      <c r="BI1093" s="6">
        <f t="shared" si="184"/>
        <v>0</v>
      </c>
      <c r="BJ1093" s="85">
        <f t="shared" si="175"/>
        <v>0</v>
      </c>
      <c r="BK1093" s="85"/>
      <c r="BL1093" s="85"/>
      <c r="BM1093" s="85"/>
      <c r="BN1093" s="86"/>
      <c r="BO1093">
        <f t="shared" si="179"/>
        <v>0</v>
      </c>
      <c r="BQ1093">
        <f t="shared" si="176"/>
        <v>0</v>
      </c>
    </row>
    <row r="1094" spans="1:69" ht="15" hidden="1" customHeight="1" x14ac:dyDescent="0.2">
      <c r="A1094" s="3"/>
      <c r="B1094" s="73"/>
      <c r="C1094" s="74"/>
      <c r="D1094" s="74"/>
      <c r="E1094" s="74"/>
      <c r="F1094" s="31">
        <f t="shared" si="180"/>
        <v>0</v>
      </c>
      <c r="G1094" s="31"/>
      <c r="H1094" s="4"/>
      <c r="I1094" s="97">
        <f>BABSIN!G1094</f>
        <v>0</v>
      </c>
      <c r="J1094" s="97"/>
      <c r="K1094" s="97"/>
      <c r="L1094" s="97"/>
      <c r="M1094" s="97"/>
      <c r="N1094" s="97"/>
      <c r="O1094" s="97"/>
      <c r="P1094" s="97"/>
      <c r="Q1094" s="97"/>
      <c r="R1094" s="97"/>
      <c r="S1094" s="97"/>
      <c r="T1094" s="97"/>
      <c r="U1094" s="97"/>
      <c r="V1094" s="97"/>
      <c r="W1094" s="98">
        <f>BABSIN!U1094</f>
        <v>0</v>
      </c>
      <c r="X1094" s="98"/>
      <c r="Y1094" s="98"/>
      <c r="Z1094" s="68"/>
      <c r="AA1094" s="68"/>
      <c r="AB1094" s="68"/>
      <c r="AC1094" s="68"/>
      <c r="AD1094" s="81"/>
      <c r="AE1094" s="81"/>
      <c r="AF1094" s="81"/>
      <c r="AG1094" s="81"/>
      <c r="AH1094" s="81"/>
      <c r="AI1094" s="81">
        <f t="shared" si="177"/>
        <v>0</v>
      </c>
      <c r="AJ1094" s="81"/>
      <c r="AK1094" s="81"/>
      <c r="AL1094" s="81"/>
      <c r="AM1094" s="81"/>
      <c r="AN1094" s="81"/>
      <c r="AO1094" s="77">
        <f>IF(BABSIN!X1094=0,,BABSIN!X1094)</f>
        <v>0</v>
      </c>
      <c r="AP1094" s="77"/>
      <c r="AQ1094" s="77"/>
      <c r="AR1094" s="77"/>
      <c r="AS1094" s="77"/>
      <c r="AT1094" s="77"/>
      <c r="AU1094" s="77">
        <f t="shared" si="178"/>
        <v>0</v>
      </c>
      <c r="AV1094" s="77"/>
      <c r="AW1094" s="77"/>
      <c r="AX1094" s="77"/>
      <c r="AY1094" s="77"/>
      <c r="AZ1094" s="77"/>
      <c r="BA1094" s="99">
        <f t="shared" si="181"/>
        <v>0</v>
      </c>
      <c r="BB1094" s="100"/>
      <c r="BC1094" s="100"/>
      <c r="BD1094" s="101"/>
      <c r="BE1094" s="102">
        <f t="shared" si="182"/>
        <v>0</v>
      </c>
      <c r="BF1094" s="103"/>
      <c r="BG1094" s="104"/>
      <c r="BH1094" s="6">
        <f t="shared" si="183"/>
        <v>0</v>
      </c>
      <c r="BI1094" s="6">
        <f t="shared" si="184"/>
        <v>0</v>
      </c>
      <c r="BJ1094" s="85">
        <f t="shared" si="175"/>
        <v>0</v>
      </c>
      <c r="BK1094" s="85"/>
      <c r="BL1094" s="85"/>
      <c r="BM1094" s="85"/>
      <c r="BN1094" s="86"/>
      <c r="BO1094">
        <f t="shared" si="179"/>
        <v>0</v>
      </c>
      <c r="BQ1094">
        <f t="shared" si="176"/>
        <v>0</v>
      </c>
    </row>
    <row r="1095" spans="1:69" ht="15" hidden="1" customHeight="1" x14ac:dyDescent="0.2">
      <c r="A1095" s="3"/>
      <c r="B1095" s="73"/>
      <c r="C1095" s="74"/>
      <c r="D1095" s="74"/>
      <c r="E1095" s="74"/>
      <c r="F1095" s="31">
        <f t="shared" si="180"/>
        <v>0</v>
      </c>
      <c r="G1095" s="31"/>
      <c r="H1095" s="4"/>
      <c r="I1095" s="97">
        <f>BABSIN!G1095</f>
        <v>0</v>
      </c>
      <c r="J1095" s="97"/>
      <c r="K1095" s="97"/>
      <c r="L1095" s="97"/>
      <c r="M1095" s="97"/>
      <c r="N1095" s="97"/>
      <c r="O1095" s="97"/>
      <c r="P1095" s="97"/>
      <c r="Q1095" s="97"/>
      <c r="R1095" s="97"/>
      <c r="S1095" s="97"/>
      <c r="T1095" s="97"/>
      <c r="U1095" s="97"/>
      <c r="V1095" s="97"/>
      <c r="W1095" s="98">
        <f>BABSIN!U1095</f>
        <v>0</v>
      </c>
      <c r="X1095" s="98"/>
      <c r="Y1095" s="98"/>
      <c r="Z1095" s="68"/>
      <c r="AA1095" s="68"/>
      <c r="AB1095" s="68"/>
      <c r="AC1095" s="68"/>
      <c r="AD1095" s="81"/>
      <c r="AE1095" s="81"/>
      <c r="AF1095" s="81"/>
      <c r="AG1095" s="81"/>
      <c r="AH1095" s="81"/>
      <c r="AI1095" s="81">
        <f t="shared" si="177"/>
        <v>0</v>
      </c>
      <c r="AJ1095" s="81"/>
      <c r="AK1095" s="81"/>
      <c r="AL1095" s="81"/>
      <c r="AM1095" s="81"/>
      <c r="AN1095" s="81"/>
      <c r="AO1095" s="77">
        <f>IF(BABSIN!X1095=0,,BABSIN!X1095)</f>
        <v>0</v>
      </c>
      <c r="AP1095" s="77"/>
      <c r="AQ1095" s="77"/>
      <c r="AR1095" s="77"/>
      <c r="AS1095" s="77"/>
      <c r="AT1095" s="77"/>
      <c r="AU1095" s="77">
        <f t="shared" si="178"/>
        <v>0</v>
      </c>
      <c r="AV1095" s="77"/>
      <c r="AW1095" s="77"/>
      <c r="AX1095" s="77"/>
      <c r="AY1095" s="77"/>
      <c r="AZ1095" s="77"/>
      <c r="BA1095" s="99">
        <f t="shared" si="181"/>
        <v>0</v>
      </c>
      <c r="BB1095" s="100"/>
      <c r="BC1095" s="100"/>
      <c r="BD1095" s="101"/>
      <c r="BE1095" s="102">
        <f t="shared" si="182"/>
        <v>0</v>
      </c>
      <c r="BF1095" s="103"/>
      <c r="BG1095" s="104"/>
      <c r="BH1095" s="6">
        <f t="shared" si="183"/>
        <v>0</v>
      </c>
      <c r="BI1095" s="6">
        <f t="shared" si="184"/>
        <v>0</v>
      </c>
      <c r="BJ1095" s="85">
        <f t="shared" si="175"/>
        <v>0</v>
      </c>
      <c r="BK1095" s="85"/>
      <c r="BL1095" s="85"/>
      <c r="BM1095" s="85"/>
      <c r="BN1095" s="86"/>
      <c r="BO1095">
        <f t="shared" si="179"/>
        <v>0</v>
      </c>
      <c r="BQ1095">
        <f t="shared" si="176"/>
        <v>0</v>
      </c>
    </row>
    <row r="1096" spans="1:69" ht="15" hidden="1" customHeight="1" x14ac:dyDescent="0.2">
      <c r="A1096" s="3"/>
      <c r="B1096" s="73"/>
      <c r="C1096" s="74"/>
      <c r="D1096" s="74"/>
      <c r="E1096" s="74"/>
      <c r="F1096" s="31">
        <f t="shared" si="180"/>
        <v>0</v>
      </c>
      <c r="G1096" s="31"/>
      <c r="H1096" s="4"/>
      <c r="I1096" s="97">
        <f>BABSIN!G1096</f>
        <v>0</v>
      </c>
      <c r="J1096" s="97"/>
      <c r="K1096" s="97"/>
      <c r="L1096" s="97"/>
      <c r="M1096" s="97"/>
      <c r="N1096" s="97"/>
      <c r="O1096" s="97"/>
      <c r="P1096" s="97"/>
      <c r="Q1096" s="97"/>
      <c r="R1096" s="97"/>
      <c r="S1096" s="97"/>
      <c r="T1096" s="97"/>
      <c r="U1096" s="97"/>
      <c r="V1096" s="97"/>
      <c r="W1096" s="98">
        <f>BABSIN!U1096</f>
        <v>0</v>
      </c>
      <c r="X1096" s="98"/>
      <c r="Y1096" s="98"/>
      <c r="Z1096" s="68"/>
      <c r="AA1096" s="68"/>
      <c r="AB1096" s="68"/>
      <c r="AC1096" s="68"/>
      <c r="AD1096" s="81"/>
      <c r="AE1096" s="81"/>
      <c r="AF1096" s="81"/>
      <c r="AG1096" s="81"/>
      <c r="AH1096" s="81"/>
      <c r="AI1096" s="81"/>
      <c r="AJ1096" s="81"/>
      <c r="AK1096" s="81"/>
      <c r="AL1096" s="81"/>
      <c r="AM1096" s="81"/>
      <c r="AN1096" s="81"/>
      <c r="AO1096" s="77">
        <f>IF(BABSIN!X1096=0,,BABSIN!X1096)</f>
        <v>0</v>
      </c>
      <c r="AP1096" s="77"/>
      <c r="AQ1096" s="77"/>
      <c r="AR1096" s="77"/>
      <c r="AS1096" s="77"/>
      <c r="AT1096" s="77"/>
      <c r="AU1096" s="77">
        <f t="shared" si="178"/>
        <v>0</v>
      </c>
      <c r="AV1096" s="77"/>
      <c r="AW1096" s="77"/>
      <c r="AX1096" s="77"/>
      <c r="AY1096" s="77"/>
      <c r="AZ1096" s="77"/>
      <c r="BA1096" s="99">
        <f t="shared" si="181"/>
        <v>0</v>
      </c>
      <c r="BB1096" s="100"/>
      <c r="BC1096" s="100"/>
      <c r="BD1096" s="101"/>
      <c r="BE1096" s="102">
        <f t="shared" si="182"/>
        <v>0</v>
      </c>
      <c r="BF1096" s="103"/>
      <c r="BG1096" s="104"/>
      <c r="BH1096" s="6">
        <f t="shared" si="183"/>
        <v>0</v>
      </c>
      <c r="BI1096" s="6">
        <f t="shared" si="184"/>
        <v>0</v>
      </c>
      <c r="BJ1096" s="85">
        <f t="shared" si="175"/>
        <v>0</v>
      </c>
      <c r="BK1096" s="85"/>
      <c r="BL1096" s="85"/>
      <c r="BM1096" s="85"/>
      <c r="BN1096" s="86"/>
      <c r="BO1096">
        <f t="shared" si="179"/>
        <v>0</v>
      </c>
      <c r="BQ1096">
        <f t="shared" si="176"/>
        <v>0</v>
      </c>
    </row>
    <row r="1097" spans="1:69" ht="15" hidden="1" customHeight="1" x14ac:dyDescent="0.2">
      <c r="A1097" s="3"/>
      <c r="B1097" s="73"/>
      <c r="C1097" s="74"/>
      <c r="D1097" s="74"/>
      <c r="E1097" s="74"/>
      <c r="F1097" s="31">
        <f t="shared" si="180"/>
        <v>0</v>
      </c>
      <c r="G1097" s="31"/>
      <c r="H1097" s="4"/>
      <c r="I1097" s="97">
        <f>BABSIN!G1097</f>
        <v>0</v>
      </c>
      <c r="J1097" s="97"/>
      <c r="K1097" s="97"/>
      <c r="L1097" s="97"/>
      <c r="M1097" s="97"/>
      <c r="N1097" s="97"/>
      <c r="O1097" s="97"/>
      <c r="P1097" s="97"/>
      <c r="Q1097" s="97"/>
      <c r="R1097" s="97"/>
      <c r="S1097" s="97"/>
      <c r="T1097" s="97"/>
      <c r="U1097" s="97"/>
      <c r="V1097" s="97"/>
      <c r="W1097" s="98">
        <f>BABSIN!U1097</f>
        <v>0</v>
      </c>
      <c r="X1097" s="98"/>
      <c r="Y1097" s="98"/>
      <c r="Z1097" s="68"/>
      <c r="AA1097" s="68"/>
      <c r="AB1097" s="68"/>
      <c r="AC1097" s="68"/>
      <c r="AD1097" s="81"/>
      <c r="AE1097" s="81"/>
      <c r="AF1097" s="81"/>
      <c r="AG1097" s="81"/>
      <c r="AH1097" s="81"/>
      <c r="AI1097" s="81"/>
      <c r="AJ1097" s="81"/>
      <c r="AK1097" s="81"/>
      <c r="AL1097" s="81"/>
      <c r="AM1097" s="81"/>
      <c r="AN1097" s="81"/>
      <c r="AO1097" s="77">
        <f>IF(BABSIN!X1097=0,,BABSIN!X1097)</f>
        <v>0</v>
      </c>
      <c r="AP1097" s="77"/>
      <c r="AQ1097" s="77"/>
      <c r="AR1097" s="77"/>
      <c r="AS1097" s="77"/>
      <c r="AT1097" s="77"/>
      <c r="AU1097" s="77">
        <f t="shared" si="178"/>
        <v>0</v>
      </c>
      <c r="AV1097" s="77"/>
      <c r="AW1097" s="77"/>
      <c r="AX1097" s="77"/>
      <c r="AY1097" s="77"/>
      <c r="AZ1097" s="77"/>
      <c r="BA1097" s="99">
        <f t="shared" si="181"/>
        <v>0</v>
      </c>
      <c r="BB1097" s="100"/>
      <c r="BC1097" s="100"/>
      <c r="BD1097" s="101"/>
      <c r="BE1097" s="102">
        <f t="shared" si="182"/>
        <v>0</v>
      </c>
      <c r="BF1097" s="103"/>
      <c r="BG1097" s="104"/>
      <c r="BH1097" s="6">
        <f t="shared" si="183"/>
        <v>0</v>
      </c>
      <c r="BI1097" s="6">
        <f t="shared" si="184"/>
        <v>0</v>
      </c>
      <c r="BJ1097" s="85">
        <f t="shared" si="175"/>
        <v>0</v>
      </c>
      <c r="BK1097" s="85"/>
      <c r="BL1097" s="85"/>
      <c r="BM1097" s="85"/>
      <c r="BN1097" s="86"/>
      <c r="BO1097">
        <f t="shared" si="179"/>
        <v>0</v>
      </c>
      <c r="BQ1097">
        <f t="shared" si="176"/>
        <v>0</v>
      </c>
    </row>
    <row r="1098" spans="1:69" ht="15" hidden="1" customHeight="1" x14ac:dyDescent="0.2">
      <c r="A1098" s="3"/>
      <c r="B1098" s="73"/>
      <c r="C1098" s="74"/>
      <c r="D1098" s="74"/>
      <c r="E1098" s="74"/>
      <c r="F1098" s="31">
        <f t="shared" si="180"/>
        <v>0</v>
      </c>
      <c r="G1098" s="31"/>
      <c r="H1098" s="4"/>
      <c r="I1098" s="97">
        <f>BABSIN!G1098</f>
        <v>0</v>
      </c>
      <c r="J1098" s="97"/>
      <c r="K1098" s="97"/>
      <c r="L1098" s="97"/>
      <c r="M1098" s="97"/>
      <c r="N1098" s="97"/>
      <c r="O1098" s="97"/>
      <c r="P1098" s="97"/>
      <c r="Q1098" s="97"/>
      <c r="R1098" s="97"/>
      <c r="S1098" s="97"/>
      <c r="T1098" s="97"/>
      <c r="U1098" s="97"/>
      <c r="V1098" s="97"/>
      <c r="W1098" s="98">
        <f>BABSIN!U1098</f>
        <v>0</v>
      </c>
      <c r="X1098" s="98"/>
      <c r="Y1098" s="98"/>
      <c r="Z1098" s="68"/>
      <c r="AA1098" s="68"/>
      <c r="AB1098" s="68"/>
      <c r="AC1098" s="68"/>
      <c r="AD1098" s="81"/>
      <c r="AE1098" s="81"/>
      <c r="AF1098" s="81"/>
      <c r="AG1098" s="81"/>
      <c r="AH1098" s="81"/>
      <c r="AI1098" s="81"/>
      <c r="AJ1098" s="81"/>
      <c r="AK1098" s="81"/>
      <c r="AL1098" s="81"/>
      <c r="AM1098" s="81"/>
      <c r="AN1098" s="81"/>
      <c r="AO1098" s="77">
        <f>IF(BABSIN!X1098=0,,BABSIN!X1098)</f>
        <v>0</v>
      </c>
      <c r="AP1098" s="77"/>
      <c r="AQ1098" s="77"/>
      <c r="AR1098" s="77"/>
      <c r="AS1098" s="77"/>
      <c r="AT1098" s="77"/>
      <c r="AU1098" s="77">
        <f t="shared" si="178"/>
        <v>0</v>
      </c>
      <c r="AV1098" s="77"/>
      <c r="AW1098" s="77"/>
      <c r="AX1098" s="77"/>
      <c r="AY1098" s="77"/>
      <c r="AZ1098" s="77"/>
      <c r="BA1098" s="99">
        <f t="shared" si="181"/>
        <v>0</v>
      </c>
      <c r="BB1098" s="100"/>
      <c r="BC1098" s="100"/>
      <c r="BD1098" s="101"/>
      <c r="BE1098" s="102">
        <f t="shared" si="182"/>
        <v>0</v>
      </c>
      <c r="BF1098" s="103"/>
      <c r="BG1098" s="104"/>
      <c r="BH1098" s="6">
        <f t="shared" si="183"/>
        <v>0</v>
      </c>
      <c r="BI1098" s="6">
        <f t="shared" si="184"/>
        <v>0</v>
      </c>
      <c r="BJ1098" s="85">
        <f t="shared" si="175"/>
        <v>0</v>
      </c>
      <c r="BK1098" s="85"/>
      <c r="BL1098" s="85"/>
      <c r="BM1098" s="85"/>
      <c r="BN1098" s="86"/>
      <c r="BO1098">
        <f t="shared" si="179"/>
        <v>0</v>
      </c>
      <c r="BQ1098">
        <f t="shared" si="176"/>
        <v>0</v>
      </c>
    </row>
    <row r="1099" spans="1:69" ht="15" hidden="1" customHeight="1" x14ac:dyDescent="0.2">
      <c r="A1099" s="3"/>
      <c r="B1099" s="73"/>
      <c r="C1099" s="74"/>
      <c r="D1099" s="74"/>
      <c r="E1099" s="74"/>
      <c r="F1099" s="31">
        <f t="shared" si="180"/>
        <v>0</v>
      </c>
      <c r="G1099" s="31"/>
      <c r="H1099" s="4"/>
      <c r="I1099" s="97">
        <f>BABSIN!G1099</f>
        <v>0</v>
      </c>
      <c r="J1099" s="97"/>
      <c r="K1099" s="97"/>
      <c r="L1099" s="97"/>
      <c r="M1099" s="97"/>
      <c r="N1099" s="97"/>
      <c r="O1099" s="97"/>
      <c r="P1099" s="97"/>
      <c r="Q1099" s="97"/>
      <c r="R1099" s="97"/>
      <c r="S1099" s="97"/>
      <c r="T1099" s="97"/>
      <c r="U1099" s="97"/>
      <c r="V1099" s="97"/>
      <c r="W1099" s="98">
        <f>BABSIN!U1099</f>
        <v>0</v>
      </c>
      <c r="X1099" s="98"/>
      <c r="Y1099" s="98"/>
      <c r="Z1099" s="68"/>
      <c r="AA1099" s="68"/>
      <c r="AB1099" s="68"/>
      <c r="AC1099" s="68"/>
      <c r="AD1099" s="81"/>
      <c r="AE1099" s="81"/>
      <c r="AF1099" s="81"/>
      <c r="AG1099" s="81"/>
      <c r="AH1099" s="81"/>
      <c r="AI1099" s="81"/>
      <c r="AJ1099" s="81"/>
      <c r="AK1099" s="81"/>
      <c r="AL1099" s="81"/>
      <c r="AM1099" s="81"/>
      <c r="AN1099" s="81"/>
      <c r="AO1099" s="77">
        <f>IF(BABSIN!X1099=0,,BABSIN!X1099)</f>
        <v>0</v>
      </c>
      <c r="AP1099" s="77"/>
      <c r="AQ1099" s="77"/>
      <c r="AR1099" s="77"/>
      <c r="AS1099" s="77"/>
      <c r="AT1099" s="77"/>
      <c r="AU1099" s="77">
        <f t="shared" si="178"/>
        <v>0</v>
      </c>
      <c r="AV1099" s="77"/>
      <c r="AW1099" s="77"/>
      <c r="AX1099" s="77"/>
      <c r="AY1099" s="77"/>
      <c r="AZ1099" s="77"/>
      <c r="BA1099" s="99">
        <f t="shared" si="181"/>
        <v>0</v>
      </c>
      <c r="BB1099" s="100"/>
      <c r="BC1099" s="100"/>
      <c r="BD1099" s="101"/>
      <c r="BE1099" s="102">
        <f t="shared" si="182"/>
        <v>0</v>
      </c>
      <c r="BF1099" s="103"/>
      <c r="BG1099" s="104"/>
      <c r="BH1099" s="6">
        <f t="shared" si="183"/>
        <v>0</v>
      </c>
      <c r="BI1099" s="6">
        <f t="shared" si="184"/>
        <v>0</v>
      </c>
      <c r="BJ1099" s="85">
        <f t="shared" si="175"/>
        <v>0</v>
      </c>
      <c r="BK1099" s="85"/>
      <c r="BL1099" s="85"/>
      <c r="BM1099" s="85"/>
      <c r="BN1099" s="86"/>
      <c r="BO1099">
        <f t="shared" si="179"/>
        <v>0</v>
      </c>
      <c r="BQ1099">
        <f t="shared" si="176"/>
        <v>0</v>
      </c>
    </row>
    <row r="1100" spans="1:69" ht="15" hidden="1" customHeight="1" x14ac:dyDescent="0.2">
      <c r="A1100" s="3"/>
      <c r="B1100" s="73"/>
      <c r="C1100" s="74"/>
      <c r="D1100" s="74"/>
      <c r="E1100" s="74"/>
      <c r="F1100" s="31">
        <f t="shared" si="180"/>
        <v>0</v>
      </c>
      <c r="G1100" s="31"/>
      <c r="H1100" s="4"/>
      <c r="I1100" s="97">
        <f>BABSIN!G1100</f>
        <v>0</v>
      </c>
      <c r="J1100" s="97"/>
      <c r="K1100" s="97"/>
      <c r="L1100" s="97"/>
      <c r="M1100" s="97"/>
      <c r="N1100" s="97"/>
      <c r="O1100" s="97"/>
      <c r="P1100" s="97"/>
      <c r="Q1100" s="97"/>
      <c r="R1100" s="97"/>
      <c r="S1100" s="97"/>
      <c r="T1100" s="97"/>
      <c r="U1100" s="97"/>
      <c r="V1100" s="97"/>
      <c r="W1100" s="98">
        <f>BABSIN!U1100</f>
        <v>0</v>
      </c>
      <c r="X1100" s="98"/>
      <c r="Y1100" s="98"/>
      <c r="Z1100" s="68"/>
      <c r="AA1100" s="68"/>
      <c r="AB1100" s="68"/>
      <c r="AC1100" s="68"/>
      <c r="AD1100" s="81"/>
      <c r="AE1100" s="81"/>
      <c r="AF1100" s="81"/>
      <c r="AG1100" s="81"/>
      <c r="AH1100" s="81"/>
      <c r="AI1100" s="81"/>
      <c r="AJ1100" s="81"/>
      <c r="AK1100" s="81"/>
      <c r="AL1100" s="81"/>
      <c r="AM1100" s="81"/>
      <c r="AN1100" s="81"/>
      <c r="AO1100" s="77">
        <f>IF(BABSIN!X1100=0,,BABSIN!X1100)</f>
        <v>0</v>
      </c>
      <c r="AP1100" s="77"/>
      <c r="AQ1100" s="77"/>
      <c r="AR1100" s="77"/>
      <c r="AS1100" s="77"/>
      <c r="AT1100" s="77"/>
      <c r="AU1100" s="77">
        <f t="shared" si="178"/>
        <v>0</v>
      </c>
      <c r="AV1100" s="77"/>
      <c r="AW1100" s="77"/>
      <c r="AX1100" s="77"/>
      <c r="AY1100" s="77"/>
      <c r="AZ1100" s="77"/>
      <c r="BA1100" s="99">
        <f t="shared" si="181"/>
        <v>0</v>
      </c>
      <c r="BB1100" s="100"/>
      <c r="BC1100" s="100"/>
      <c r="BD1100" s="101"/>
      <c r="BE1100" s="102">
        <f t="shared" si="182"/>
        <v>0</v>
      </c>
      <c r="BF1100" s="103"/>
      <c r="BG1100" s="104"/>
      <c r="BH1100" s="6">
        <f t="shared" si="183"/>
        <v>0</v>
      </c>
      <c r="BI1100" s="6">
        <f t="shared" si="184"/>
        <v>0</v>
      </c>
      <c r="BJ1100" s="85">
        <f t="shared" si="175"/>
        <v>0</v>
      </c>
      <c r="BK1100" s="85"/>
      <c r="BL1100" s="85"/>
      <c r="BM1100" s="85"/>
      <c r="BN1100" s="86"/>
      <c r="BO1100">
        <f t="shared" si="179"/>
        <v>0</v>
      </c>
      <c r="BQ1100">
        <f t="shared" si="176"/>
        <v>0</v>
      </c>
    </row>
    <row r="1101" spans="1:69" ht="15" hidden="1" customHeight="1" x14ac:dyDescent="0.2">
      <c r="A1101" s="3"/>
      <c r="B1101" s="73"/>
      <c r="C1101" s="74"/>
      <c r="D1101" s="74"/>
      <c r="E1101" s="74"/>
      <c r="F1101" s="31">
        <f t="shared" si="180"/>
        <v>0</v>
      </c>
      <c r="G1101" s="31"/>
      <c r="H1101" s="4"/>
      <c r="I1101" s="97">
        <f>BABSIN!G1101</f>
        <v>0</v>
      </c>
      <c r="J1101" s="97"/>
      <c r="K1101" s="97"/>
      <c r="L1101" s="97"/>
      <c r="M1101" s="97"/>
      <c r="N1101" s="97"/>
      <c r="O1101" s="97"/>
      <c r="P1101" s="97"/>
      <c r="Q1101" s="97"/>
      <c r="R1101" s="97"/>
      <c r="S1101" s="97"/>
      <c r="T1101" s="97"/>
      <c r="U1101" s="97"/>
      <c r="V1101" s="97"/>
      <c r="W1101" s="98">
        <f>BABSIN!U1101</f>
        <v>0</v>
      </c>
      <c r="X1101" s="98"/>
      <c r="Y1101" s="98"/>
      <c r="Z1101" s="68"/>
      <c r="AA1101" s="68"/>
      <c r="AB1101" s="68"/>
      <c r="AC1101" s="68"/>
      <c r="AD1101" s="81"/>
      <c r="AE1101" s="81"/>
      <c r="AF1101" s="81"/>
      <c r="AG1101" s="81"/>
      <c r="AH1101" s="81"/>
      <c r="AI1101" s="81"/>
      <c r="AJ1101" s="81"/>
      <c r="AK1101" s="81"/>
      <c r="AL1101" s="81"/>
      <c r="AM1101" s="81"/>
      <c r="AN1101" s="81"/>
      <c r="AO1101" s="77">
        <f>IF(BABSIN!X1101=0,,BABSIN!X1101)</f>
        <v>0</v>
      </c>
      <c r="AP1101" s="77"/>
      <c r="AQ1101" s="77"/>
      <c r="AR1101" s="77"/>
      <c r="AS1101" s="77"/>
      <c r="AT1101" s="77"/>
      <c r="AU1101" s="77">
        <f t="shared" si="178"/>
        <v>0</v>
      </c>
      <c r="AV1101" s="77"/>
      <c r="AW1101" s="77"/>
      <c r="AX1101" s="77"/>
      <c r="AY1101" s="77"/>
      <c r="AZ1101" s="77"/>
      <c r="BA1101" s="99">
        <f t="shared" si="181"/>
        <v>0</v>
      </c>
      <c r="BB1101" s="100"/>
      <c r="BC1101" s="100"/>
      <c r="BD1101" s="101"/>
      <c r="BE1101" s="102">
        <f t="shared" si="182"/>
        <v>0</v>
      </c>
      <c r="BF1101" s="103"/>
      <c r="BG1101" s="104"/>
      <c r="BH1101" s="6">
        <f t="shared" si="183"/>
        <v>0</v>
      </c>
      <c r="BI1101" s="6">
        <f t="shared" si="184"/>
        <v>0</v>
      </c>
      <c r="BJ1101" s="85">
        <f t="shared" si="175"/>
        <v>0</v>
      </c>
      <c r="BK1101" s="85"/>
      <c r="BL1101" s="85"/>
      <c r="BM1101" s="85"/>
      <c r="BN1101" s="86"/>
      <c r="BO1101">
        <f t="shared" si="179"/>
        <v>0</v>
      </c>
      <c r="BQ1101">
        <f t="shared" si="176"/>
        <v>0</v>
      </c>
    </row>
    <row r="1102" spans="1:69" ht="15" hidden="1" customHeight="1" x14ac:dyDescent="0.2">
      <c r="A1102" s="3"/>
      <c r="B1102" s="73"/>
      <c r="C1102" s="74"/>
      <c r="D1102" s="74"/>
      <c r="E1102" s="74"/>
      <c r="F1102" s="31">
        <f t="shared" si="180"/>
        <v>0</v>
      </c>
      <c r="G1102" s="31"/>
      <c r="H1102" s="4"/>
      <c r="I1102" s="97">
        <f>BABSIN!G1102</f>
        <v>0</v>
      </c>
      <c r="J1102" s="97"/>
      <c r="K1102" s="97"/>
      <c r="L1102" s="97"/>
      <c r="M1102" s="97"/>
      <c r="N1102" s="97"/>
      <c r="O1102" s="97"/>
      <c r="P1102" s="97"/>
      <c r="Q1102" s="97"/>
      <c r="R1102" s="97"/>
      <c r="S1102" s="97"/>
      <c r="T1102" s="97"/>
      <c r="U1102" s="97"/>
      <c r="V1102" s="97"/>
      <c r="W1102" s="98">
        <f>BABSIN!U1102</f>
        <v>0</v>
      </c>
      <c r="X1102" s="98"/>
      <c r="Y1102" s="98"/>
      <c r="Z1102" s="68"/>
      <c r="AA1102" s="68"/>
      <c r="AB1102" s="68"/>
      <c r="AC1102" s="68"/>
      <c r="AD1102" s="81"/>
      <c r="AE1102" s="81"/>
      <c r="AF1102" s="81"/>
      <c r="AG1102" s="81"/>
      <c r="AH1102" s="81"/>
      <c r="AI1102" s="81"/>
      <c r="AJ1102" s="81"/>
      <c r="AK1102" s="81"/>
      <c r="AL1102" s="81"/>
      <c r="AM1102" s="81"/>
      <c r="AN1102" s="81"/>
      <c r="AO1102" s="77">
        <f>IF(BABSIN!X1102=0,,BABSIN!X1102)</f>
        <v>0</v>
      </c>
      <c r="AP1102" s="77"/>
      <c r="AQ1102" s="77"/>
      <c r="AR1102" s="77"/>
      <c r="AS1102" s="77"/>
      <c r="AT1102" s="77"/>
      <c r="AU1102" s="77">
        <f t="shared" si="178"/>
        <v>0</v>
      </c>
      <c r="AV1102" s="77"/>
      <c r="AW1102" s="77"/>
      <c r="AX1102" s="77"/>
      <c r="AY1102" s="77"/>
      <c r="AZ1102" s="77"/>
      <c r="BA1102" s="99">
        <f t="shared" si="181"/>
        <v>0</v>
      </c>
      <c r="BB1102" s="100"/>
      <c r="BC1102" s="100"/>
      <c r="BD1102" s="101"/>
      <c r="BE1102" s="102">
        <f t="shared" si="182"/>
        <v>0</v>
      </c>
      <c r="BF1102" s="103"/>
      <c r="BG1102" s="104"/>
      <c r="BH1102" s="6">
        <f t="shared" si="183"/>
        <v>0</v>
      </c>
      <c r="BI1102" s="6">
        <f t="shared" si="184"/>
        <v>0</v>
      </c>
      <c r="BJ1102" s="85">
        <f t="shared" si="175"/>
        <v>0</v>
      </c>
      <c r="BK1102" s="85"/>
      <c r="BL1102" s="85"/>
      <c r="BM1102" s="85"/>
      <c r="BN1102" s="86"/>
      <c r="BO1102">
        <f t="shared" si="179"/>
        <v>0</v>
      </c>
      <c r="BQ1102">
        <f t="shared" si="176"/>
        <v>0</v>
      </c>
    </row>
    <row r="1103" spans="1:69" ht="15" hidden="1" customHeight="1" x14ac:dyDescent="0.2">
      <c r="A1103" s="3"/>
      <c r="B1103" s="73"/>
      <c r="C1103" s="74"/>
      <c r="D1103" s="74"/>
      <c r="E1103" s="74"/>
      <c r="F1103" s="31">
        <f t="shared" si="180"/>
        <v>0</v>
      </c>
      <c r="G1103" s="31"/>
      <c r="H1103" s="4"/>
      <c r="I1103" s="97">
        <f>BABSIN!G1103</f>
        <v>0</v>
      </c>
      <c r="J1103" s="97"/>
      <c r="K1103" s="97"/>
      <c r="L1103" s="97"/>
      <c r="M1103" s="97"/>
      <c r="N1103" s="97"/>
      <c r="O1103" s="97"/>
      <c r="P1103" s="97"/>
      <c r="Q1103" s="97"/>
      <c r="R1103" s="97"/>
      <c r="S1103" s="97"/>
      <c r="T1103" s="97"/>
      <c r="U1103" s="97"/>
      <c r="V1103" s="97"/>
      <c r="W1103" s="98">
        <f>BABSIN!U1103</f>
        <v>0</v>
      </c>
      <c r="X1103" s="98"/>
      <c r="Y1103" s="98"/>
      <c r="Z1103" s="68"/>
      <c r="AA1103" s="68"/>
      <c r="AB1103" s="68"/>
      <c r="AC1103" s="68"/>
      <c r="AD1103" s="81"/>
      <c r="AE1103" s="81"/>
      <c r="AF1103" s="81"/>
      <c r="AG1103" s="81"/>
      <c r="AH1103" s="81"/>
      <c r="AI1103" s="81"/>
      <c r="AJ1103" s="81"/>
      <c r="AK1103" s="81"/>
      <c r="AL1103" s="81"/>
      <c r="AM1103" s="81"/>
      <c r="AN1103" s="81"/>
      <c r="AO1103" s="77">
        <f>IF(BABSIN!X1103=0,,BABSIN!X1103)</f>
        <v>0</v>
      </c>
      <c r="AP1103" s="77"/>
      <c r="AQ1103" s="77"/>
      <c r="AR1103" s="77"/>
      <c r="AS1103" s="77"/>
      <c r="AT1103" s="77"/>
      <c r="AU1103" s="77">
        <f t="shared" si="178"/>
        <v>0</v>
      </c>
      <c r="AV1103" s="77"/>
      <c r="AW1103" s="77"/>
      <c r="AX1103" s="77"/>
      <c r="AY1103" s="77"/>
      <c r="AZ1103" s="77"/>
      <c r="BA1103" s="99">
        <f t="shared" si="181"/>
        <v>0</v>
      </c>
      <c r="BB1103" s="100"/>
      <c r="BC1103" s="100"/>
      <c r="BD1103" s="101"/>
      <c r="BE1103" s="102">
        <f t="shared" si="182"/>
        <v>0</v>
      </c>
      <c r="BF1103" s="103"/>
      <c r="BG1103" s="104"/>
      <c r="BH1103" s="6">
        <f t="shared" si="183"/>
        <v>0</v>
      </c>
      <c r="BI1103" s="6">
        <f t="shared" si="184"/>
        <v>0</v>
      </c>
      <c r="BJ1103" s="85">
        <f t="shared" si="175"/>
        <v>0</v>
      </c>
      <c r="BK1103" s="85"/>
      <c r="BL1103" s="85"/>
      <c r="BM1103" s="85"/>
      <c r="BN1103" s="86"/>
      <c r="BO1103">
        <f t="shared" si="179"/>
        <v>0</v>
      </c>
      <c r="BQ1103">
        <f t="shared" si="176"/>
        <v>0</v>
      </c>
    </row>
    <row r="1104" spans="1:69" ht="15" hidden="1" customHeight="1" x14ac:dyDescent="0.2">
      <c r="A1104" s="3"/>
      <c r="B1104" s="73"/>
      <c r="C1104" s="74"/>
      <c r="D1104" s="74"/>
      <c r="E1104" s="74"/>
      <c r="F1104" s="31">
        <f t="shared" si="180"/>
        <v>0</v>
      </c>
      <c r="G1104" s="31"/>
      <c r="H1104" s="4"/>
      <c r="I1104" s="97">
        <f>BABSIN!G1104</f>
        <v>0</v>
      </c>
      <c r="J1104" s="97"/>
      <c r="K1104" s="97"/>
      <c r="L1104" s="97"/>
      <c r="M1104" s="97"/>
      <c r="N1104" s="97"/>
      <c r="O1104" s="97"/>
      <c r="P1104" s="97"/>
      <c r="Q1104" s="97"/>
      <c r="R1104" s="97"/>
      <c r="S1104" s="97"/>
      <c r="T1104" s="97"/>
      <c r="U1104" s="97"/>
      <c r="V1104" s="97"/>
      <c r="W1104" s="98">
        <f>BABSIN!U1104</f>
        <v>0</v>
      </c>
      <c r="X1104" s="98"/>
      <c r="Y1104" s="98"/>
      <c r="Z1104" s="68"/>
      <c r="AA1104" s="68"/>
      <c r="AB1104" s="68"/>
      <c r="AC1104" s="68"/>
      <c r="AD1104" s="81"/>
      <c r="AE1104" s="81"/>
      <c r="AF1104" s="81"/>
      <c r="AG1104" s="81"/>
      <c r="AH1104" s="81"/>
      <c r="AI1104" s="81"/>
      <c r="AJ1104" s="81"/>
      <c r="AK1104" s="81"/>
      <c r="AL1104" s="81"/>
      <c r="AM1104" s="81"/>
      <c r="AN1104" s="81"/>
      <c r="AO1104" s="77">
        <f>IF(BABSIN!X1104=0,,BABSIN!X1104)</f>
        <v>0</v>
      </c>
      <c r="AP1104" s="77"/>
      <c r="AQ1104" s="77"/>
      <c r="AR1104" s="77"/>
      <c r="AS1104" s="77"/>
      <c r="AT1104" s="77"/>
      <c r="AU1104" s="77">
        <f t="shared" si="178"/>
        <v>0</v>
      </c>
      <c r="AV1104" s="77"/>
      <c r="AW1104" s="77"/>
      <c r="AX1104" s="77"/>
      <c r="AY1104" s="77"/>
      <c r="AZ1104" s="77"/>
      <c r="BA1104" s="99">
        <f t="shared" si="181"/>
        <v>0</v>
      </c>
      <c r="BB1104" s="100"/>
      <c r="BC1104" s="100"/>
      <c r="BD1104" s="101"/>
      <c r="BE1104" s="102">
        <f t="shared" si="182"/>
        <v>0</v>
      </c>
      <c r="BF1104" s="103"/>
      <c r="BG1104" s="104"/>
      <c r="BH1104" s="6">
        <f t="shared" si="183"/>
        <v>0</v>
      </c>
      <c r="BI1104" s="6">
        <f t="shared" si="184"/>
        <v>0</v>
      </c>
      <c r="BJ1104" s="85">
        <f t="shared" si="175"/>
        <v>0</v>
      </c>
      <c r="BK1104" s="85"/>
      <c r="BL1104" s="85"/>
      <c r="BM1104" s="85"/>
      <c r="BN1104" s="86"/>
      <c r="BO1104">
        <f t="shared" si="179"/>
        <v>0</v>
      </c>
      <c r="BQ1104">
        <f t="shared" si="176"/>
        <v>0</v>
      </c>
    </row>
    <row r="1105" spans="1:69" ht="15" hidden="1" customHeight="1" x14ac:dyDescent="0.2">
      <c r="A1105" s="3"/>
      <c r="B1105" s="73"/>
      <c r="C1105" s="74"/>
      <c r="D1105" s="74"/>
      <c r="E1105" s="74"/>
      <c r="F1105" s="31">
        <f t="shared" si="180"/>
        <v>0</v>
      </c>
      <c r="G1105" s="31"/>
      <c r="H1105" s="4"/>
      <c r="I1105" s="97">
        <f>BABSIN!G1105</f>
        <v>0</v>
      </c>
      <c r="J1105" s="97"/>
      <c r="K1105" s="97"/>
      <c r="L1105" s="97"/>
      <c r="M1105" s="97"/>
      <c r="N1105" s="97"/>
      <c r="O1105" s="97"/>
      <c r="P1105" s="97"/>
      <c r="Q1105" s="97"/>
      <c r="R1105" s="97"/>
      <c r="S1105" s="97"/>
      <c r="T1105" s="97"/>
      <c r="U1105" s="97"/>
      <c r="V1105" s="97"/>
      <c r="W1105" s="98">
        <f>BABSIN!U1105</f>
        <v>0</v>
      </c>
      <c r="X1105" s="98"/>
      <c r="Y1105" s="98"/>
      <c r="Z1105" s="68"/>
      <c r="AA1105" s="68"/>
      <c r="AB1105" s="68"/>
      <c r="AC1105" s="68"/>
      <c r="AD1105" s="81"/>
      <c r="AE1105" s="81"/>
      <c r="AF1105" s="81"/>
      <c r="AG1105" s="81"/>
      <c r="AH1105" s="81"/>
      <c r="AI1105" s="81"/>
      <c r="AJ1105" s="81"/>
      <c r="AK1105" s="81"/>
      <c r="AL1105" s="81"/>
      <c r="AM1105" s="81"/>
      <c r="AN1105" s="81"/>
      <c r="AO1105" s="77">
        <f>IF(BABSIN!X1105=0,,BABSIN!X1105)</f>
        <v>0</v>
      </c>
      <c r="AP1105" s="77"/>
      <c r="AQ1105" s="77"/>
      <c r="AR1105" s="77"/>
      <c r="AS1105" s="77"/>
      <c r="AT1105" s="77"/>
      <c r="AU1105" s="77">
        <f t="shared" si="178"/>
        <v>0</v>
      </c>
      <c r="AV1105" s="77"/>
      <c r="AW1105" s="77"/>
      <c r="AX1105" s="77"/>
      <c r="AY1105" s="77"/>
      <c r="AZ1105" s="77"/>
      <c r="BA1105" s="99">
        <f t="shared" si="181"/>
        <v>0</v>
      </c>
      <c r="BB1105" s="100"/>
      <c r="BC1105" s="100"/>
      <c r="BD1105" s="101"/>
      <c r="BE1105" s="102">
        <f t="shared" si="182"/>
        <v>0</v>
      </c>
      <c r="BF1105" s="103"/>
      <c r="BG1105" s="104"/>
      <c r="BH1105" s="6">
        <f t="shared" si="183"/>
        <v>0</v>
      </c>
      <c r="BI1105" s="6">
        <f t="shared" si="184"/>
        <v>0</v>
      </c>
      <c r="BJ1105" s="85">
        <f t="shared" ref="BJ1105:BJ1168" si="185">IF(AND(A1105&lt;&gt;"",A1105="S"),TRUNC(ROUND(Z1105*$AD1105,3),2),IF(AND(A1105&lt;&gt;"",A1105="T"),SUMIFS(IS,IC,CR),))</f>
        <v>0</v>
      </c>
      <c r="BK1105" s="85"/>
      <c r="BL1105" s="85"/>
      <c r="BM1105" s="85"/>
      <c r="BN1105" s="86"/>
      <c r="BO1105">
        <f t="shared" si="179"/>
        <v>0</v>
      </c>
      <c r="BQ1105">
        <f t="shared" ref="BQ1105:BQ1168" si="186">ROUND(AU1105*Z1105,2)</f>
        <v>0</v>
      </c>
    </row>
    <row r="1106" spans="1:69" ht="15" hidden="1" customHeight="1" x14ac:dyDescent="0.2">
      <c r="A1106" s="3"/>
      <c r="B1106" s="73"/>
      <c r="C1106" s="74"/>
      <c r="D1106" s="74"/>
      <c r="E1106" s="74"/>
      <c r="F1106" s="31">
        <f t="shared" si="180"/>
        <v>0</v>
      </c>
      <c r="G1106" s="31"/>
      <c r="H1106" s="4"/>
      <c r="I1106" s="97">
        <f>BABSIN!G1106</f>
        <v>0</v>
      </c>
      <c r="J1106" s="97"/>
      <c r="K1106" s="97"/>
      <c r="L1106" s="97"/>
      <c r="M1106" s="97"/>
      <c r="N1106" s="97"/>
      <c r="O1106" s="97"/>
      <c r="P1106" s="97"/>
      <c r="Q1106" s="97"/>
      <c r="R1106" s="97"/>
      <c r="S1106" s="97"/>
      <c r="T1106" s="97"/>
      <c r="U1106" s="97"/>
      <c r="V1106" s="97"/>
      <c r="W1106" s="98">
        <f>BABSIN!U1106</f>
        <v>0</v>
      </c>
      <c r="X1106" s="98"/>
      <c r="Y1106" s="98"/>
      <c r="Z1106" s="68"/>
      <c r="AA1106" s="68"/>
      <c r="AB1106" s="68"/>
      <c r="AC1106" s="68"/>
      <c r="AD1106" s="81"/>
      <c r="AE1106" s="81"/>
      <c r="AF1106" s="81"/>
      <c r="AG1106" s="81"/>
      <c r="AH1106" s="81"/>
      <c r="AI1106" s="81"/>
      <c r="AJ1106" s="81"/>
      <c r="AK1106" s="81"/>
      <c r="AL1106" s="81"/>
      <c r="AM1106" s="81"/>
      <c r="AN1106" s="81"/>
      <c r="AO1106" s="77">
        <f>IF(BABSIN!X1106=0,,BABSIN!X1106)</f>
        <v>0</v>
      </c>
      <c r="AP1106" s="77"/>
      <c r="AQ1106" s="77"/>
      <c r="AR1106" s="77"/>
      <c r="AS1106" s="77"/>
      <c r="AT1106" s="77"/>
      <c r="AU1106" s="77">
        <f t="shared" si="178"/>
        <v>0</v>
      </c>
      <c r="AV1106" s="77"/>
      <c r="AW1106" s="77"/>
      <c r="AX1106" s="77"/>
      <c r="AY1106" s="77"/>
      <c r="AZ1106" s="77"/>
      <c r="BA1106" s="99">
        <f t="shared" si="181"/>
        <v>0</v>
      </c>
      <c r="BB1106" s="100"/>
      <c r="BC1106" s="100"/>
      <c r="BD1106" s="101"/>
      <c r="BE1106" s="102">
        <f t="shared" si="182"/>
        <v>0</v>
      </c>
      <c r="BF1106" s="103"/>
      <c r="BG1106" s="104"/>
      <c r="BH1106" s="6">
        <f t="shared" si="183"/>
        <v>0</v>
      </c>
      <c r="BI1106" s="6">
        <f t="shared" si="184"/>
        <v>0</v>
      </c>
      <c r="BJ1106" s="85">
        <f t="shared" si="185"/>
        <v>0</v>
      </c>
      <c r="BK1106" s="85"/>
      <c r="BL1106" s="85"/>
      <c r="BM1106" s="85"/>
      <c r="BN1106" s="86"/>
      <c r="BO1106">
        <f t="shared" si="179"/>
        <v>0</v>
      </c>
      <c r="BQ1106">
        <f t="shared" si="186"/>
        <v>0</v>
      </c>
    </row>
    <row r="1107" spans="1:69" ht="15" hidden="1" customHeight="1" x14ac:dyDescent="0.2">
      <c r="A1107" s="3"/>
      <c r="B1107" s="73"/>
      <c r="C1107" s="74"/>
      <c r="D1107" s="74"/>
      <c r="E1107" s="74"/>
      <c r="F1107" s="31">
        <f t="shared" si="180"/>
        <v>0</v>
      </c>
      <c r="G1107" s="31"/>
      <c r="H1107" s="4"/>
      <c r="I1107" s="97">
        <f>BABSIN!G1107</f>
        <v>0</v>
      </c>
      <c r="J1107" s="97"/>
      <c r="K1107" s="97"/>
      <c r="L1107" s="97"/>
      <c r="M1107" s="97"/>
      <c r="N1107" s="97"/>
      <c r="O1107" s="97"/>
      <c r="P1107" s="97"/>
      <c r="Q1107" s="97"/>
      <c r="R1107" s="97"/>
      <c r="S1107" s="97"/>
      <c r="T1107" s="97"/>
      <c r="U1107" s="97"/>
      <c r="V1107" s="97"/>
      <c r="W1107" s="98">
        <f>BABSIN!U1107</f>
        <v>0</v>
      </c>
      <c r="X1107" s="98"/>
      <c r="Y1107" s="98"/>
      <c r="Z1107" s="68"/>
      <c r="AA1107" s="68"/>
      <c r="AB1107" s="68"/>
      <c r="AC1107" s="68"/>
      <c r="AD1107" s="81"/>
      <c r="AE1107" s="81"/>
      <c r="AF1107" s="81"/>
      <c r="AG1107" s="81"/>
      <c r="AH1107" s="81"/>
      <c r="AI1107" s="81"/>
      <c r="AJ1107" s="81"/>
      <c r="AK1107" s="81"/>
      <c r="AL1107" s="81"/>
      <c r="AM1107" s="81"/>
      <c r="AN1107" s="81"/>
      <c r="AO1107" s="77">
        <f>IF(BABSIN!X1107=0,,BABSIN!X1107)</f>
        <v>0</v>
      </c>
      <c r="AP1107" s="77"/>
      <c r="AQ1107" s="77"/>
      <c r="AR1107" s="77"/>
      <c r="AS1107" s="77"/>
      <c r="AT1107" s="77"/>
      <c r="AU1107" s="77">
        <f t="shared" ref="AU1107:AU1143" si="187">IF(A1107="T",BJ1107,ROUND(AO1107*(1+$BK$11),2))</f>
        <v>0</v>
      </c>
      <c r="AV1107" s="77"/>
      <c r="AW1107" s="77"/>
      <c r="AX1107" s="77"/>
      <c r="AY1107" s="77"/>
      <c r="AZ1107" s="77"/>
      <c r="BA1107" s="99">
        <f t="shared" si="181"/>
        <v>0</v>
      </c>
      <c r="BB1107" s="100"/>
      <c r="BC1107" s="100"/>
      <c r="BD1107" s="101"/>
      <c r="BE1107" s="102">
        <f t="shared" si="182"/>
        <v>0</v>
      </c>
      <c r="BF1107" s="103"/>
      <c r="BG1107" s="104"/>
      <c r="BH1107" s="6">
        <f t="shared" si="183"/>
        <v>0</v>
      </c>
      <c r="BI1107" s="6">
        <f t="shared" si="184"/>
        <v>0</v>
      </c>
      <c r="BJ1107" s="85">
        <f t="shared" si="185"/>
        <v>0</v>
      </c>
      <c r="BK1107" s="85"/>
      <c r="BL1107" s="85"/>
      <c r="BM1107" s="85"/>
      <c r="BN1107" s="86"/>
      <c r="BO1107">
        <f t="shared" si="179"/>
        <v>0</v>
      </c>
      <c r="BQ1107">
        <f t="shared" si="186"/>
        <v>0</v>
      </c>
    </row>
    <row r="1108" spans="1:69" ht="15" hidden="1" customHeight="1" x14ac:dyDescent="0.2">
      <c r="A1108" s="3"/>
      <c r="B1108" s="73"/>
      <c r="C1108" s="74"/>
      <c r="D1108" s="74"/>
      <c r="E1108" s="74"/>
      <c r="F1108" s="31">
        <f t="shared" si="180"/>
        <v>0</v>
      </c>
      <c r="G1108" s="31"/>
      <c r="H1108" s="4"/>
      <c r="I1108" s="97">
        <f>BABSIN!G1108</f>
        <v>0</v>
      </c>
      <c r="J1108" s="97"/>
      <c r="K1108" s="97"/>
      <c r="L1108" s="97"/>
      <c r="M1108" s="97"/>
      <c r="N1108" s="97"/>
      <c r="O1108" s="97"/>
      <c r="P1108" s="97"/>
      <c r="Q1108" s="97"/>
      <c r="R1108" s="97"/>
      <c r="S1108" s="97"/>
      <c r="T1108" s="97"/>
      <c r="U1108" s="97"/>
      <c r="V1108" s="97"/>
      <c r="W1108" s="98">
        <f>BABSIN!U1108</f>
        <v>0</v>
      </c>
      <c r="X1108" s="98"/>
      <c r="Y1108" s="98"/>
      <c r="Z1108" s="68"/>
      <c r="AA1108" s="68"/>
      <c r="AB1108" s="68"/>
      <c r="AC1108" s="68"/>
      <c r="AD1108" s="81"/>
      <c r="AE1108" s="81"/>
      <c r="AF1108" s="81"/>
      <c r="AG1108" s="81"/>
      <c r="AH1108" s="81"/>
      <c r="AI1108" s="81"/>
      <c r="AJ1108" s="81"/>
      <c r="AK1108" s="81"/>
      <c r="AL1108" s="81"/>
      <c r="AM1108" s="81"/>
      <c r="AN1108" s="81"/>
      <c r="AO1108" s="77">
        <f>IF(BABSIN!X1108=0,,BABSIN!X1108)</f>
        <v>0</v>
      </c>
      <c r="AP1108" s="77"/>
      <c r="AQ1108" s="77"/>
      <c r="AR1108" s="77"/>
      <c r="AS1108" s="77"/>
      <c r="AT1108" s="77"/>
      <c r="AU1108" s="77">
        <f t="shared" si="187"/>
        <v>0</v>
      </c>
      <c r="AV1108" s="77"/>
      <c r="AW1108" s="77"/>
      <c r="AX1108" s="77"/>
      <c r="AY1108" s="77"/>
      <c r="AZ1108" s="77"/>
      <c r="BA1108" s="99">
        <f t="shared" si="181"/>
        <v>0</v>
      </c>
      <c r="BB1108" s="100"/>
      <c r="BC1108" s="100"/>
      <c r="BD1108" s="101"/>
      <c r="BE1108" s="102">
        <f t="shared" si="182"/>
        <v>0</v>
      </c>
      <c r="BF1108" s="103"/>
      <c r="BG1108" s="104"/>
      <c r="BH1108" s="6">
        <f t="shared" si="183"/>
        <v>0</v>
      </c>
      <c r="BI1108" s="6">
        <f t="shared" si="184"/>
        <v>0</v>
      </c>
      <c r="BJ1108" s="85">
        <f t="shared" si="185"/>
        <v>0</v>
      </c>
      <c r="BK1108" s="85"/>
      <c r="BL1108" s="85"/>
      <c r="BM1108" s="85"/>
      <c r="BN1108" s="86"/>
      <c r="BO1108">
        <f t="shared" si="179"/>
        <v>0</v>
      </c>
      <c r="BQ1108">
        <f t="shared" si="186"/>
        <v>0</v>
      </c>
    </row>
    <row r="1109" spans="1:69" ht="15" hidden="1" customHeight="1" x14ac:dyDescent="0.2">
      <c r="A1109" s="3"/>
      <c r="B1109" s="73"/>
      <c r="C1109" s="74"/>
      <c r="D1109" s="74"/>
      <c r="E1109" s="74"/>
      <c r="F1109" s="31">
        <f t="shared" si="180"/>
        <v>0</v>
      </c>
      <c r="G1109" s="31"/>
      <c r="H1109" s="4"/>
      <c r="I1109" s="97">
        <f>BABSIN!G1109</f>
        <v>0</v>
      </c>
      <c r="J1109" s="97"/>
      <c r="K1109" s="97"/>
      <c r="L1109" s="97"/>
      <c r="M1109" s="97"/>
      <c r="N1109" s="97"/>
      <c r="O1109" s="97"/>
      <c r="P1109" s="97"/>
      <c r="Q1109" s="97"/>
      <c r="R1109" s="97"/>
      <c r="S1109" s="97"/>
      <c r="T1109" s="97"/>
      <c r="U1109" s="97"/>
      <c r="V1109" s="97"/>
      <c r="W1109" s="98">
        <f>BABSIN!U1109</f>
        <v>0</v>
      </c>
      <c r="X1109" s="98"/>
      <c r="Y1109" s="98"/>
      <c r="Z1109" s="68"/>
      <c r="AA1109" s="68"/>
      <c r="AB1109" s="68"/>
      <c r="AC1109" s="68"/>
      <c r="AD1109" s="81"/>
      <c r="AE1109" s="81"/>
      <c r="AF1109" s="81"/>
      <c r="AG1109" s="81"/>
      <c r="AH1109" s="81"/>
      <c r="AI1109" s="81"/>
      <c r="AJ1109" s="81"/>
      <c r="AK1109" s="81"/>
      <c r="AL1109" s="81"/>
      <c r="AM1109" s="81"/>
      <c r="AN1109" s="81"/>
      <c r="AO1109" s="77">
        <f>IF(BABSIN!X1109=0,,BABSIN!X1109)</f>
        <v>0</v>
      </c>
      <c r="AP1109" s="77"/>
      <c r="AQ1109" s="77"/>
      <c r="AR1109" s="77"/>
      <c r="AS1109" s="77"/>
      <c r="AT1109" s="77"/>
      <c r="AU1109" s="77">
        <f t="shared" si="187"/>
        <v>0</v>
      </c>
      <c r="AV1109" s="77"/>
      <c r="AW1109" s="77"/>
      <c r="AX1109" s="77"/>
      <c r="AY1109" s="77"/>
      <c r="AZ1109" s="77"/>
      <c r="BA1109" s="99">
        <f t="shared" si="181"/>
        <v>0</v>
      </c>
      <c r="BB1109" s="100"/>
      <c r="BC1109" s="100"/>
      <c r="BD1109" s="101"/>
      <c r="BE1109" s="102">
        <f t="shared" si="182"/>
        <v>0</v>
      </c>
      <c r="BF1109" s="103"/>
      <c r="BG1109" s="104"/>
      <c r="BH1109" s="6">
        <f t="shared" si="183"/>
        <v>0</v>
      </c>
      <c r="BI1109" s="6">
        <f t="shared" si="184"/>
        <v>0</v>
      </c>
      <c r="BJ1109" s="85">
        <f t="shared" si="185"/>
        <v>0</v>
      </c>
      <c r="BK1109" s="85"/>
      <c r="BL1109" s="85"/>
      <c r="BM1109" s="85"/>
      <c r="BN1109" s="86"/>
      <c r="BO1109">
        <f t="shared" ref="BO1109:BO1172" si="188">IF(OR(A1109="T",A1109="S",A1108="S"),"OK",)</f>
        <v>0</v>
      </c>
      <c r="BQ1109">
        <f t="shared" si="186"/>
        <v>0</v>
      </c>
    </row>
    <row r="1110" spans="1:69" ht="15" hidden="1" customHeight="1" x14ac:dyDescent="0.2">
      <c r="A1110" s="3"/>
      <c r="B1110" s="73"/>
      <c r="C1110" s="74"/>
      <c r="D1110" s="74"/>
      <c r="E1110" s="74"/>
      <c r="F1110" s="31">
        <f t="shared" si="180"/>
        <v>0</v>
      </c>
      <c r="G1110" s="31"/>
      <c r="H1110" s="4"/>
      <c r="I1110" s="97">
        <f>BABSIN!G1110</f>
        <v>0</v>
      </c>
      <c r="J1110" s="97"/>
      <c r="K1110" s="97"/>
      <c r="L1110" s="97"/>
      <c r="M1110" s="97"/>
      <c r="N1110" s="97"/>
      <c r="O1110" s="97"/>
      <c r="P1110" s="97"/>
      <c r="Q1110" s="97"/>
      <c r="R1110" s="97"/>
      <c r="S1110" s="97"/>
      <c r="T1110" s="97"/>
      <c r="U1110" s="97"/>
      <c r="V1110" s="97"/>
      <c r="W1110" s="98">
        <f>BABSIN!U1110</f>
        <v>0</v>
      </c>
      <c r="X1110" s="98"/>
      <c r="Y1110" s="98"/>
      <c r="Z1110" s="68"/>
      <c r="AA1110" s="68"/>
      <c r="AB1110" s="68"/>
      <c r="AC1110" s="68"/>
      <c r="AD1110" s="81"/>
      <c r="AE1110" s="81"/>
      <c r="AF1110" s="81"/>
      <c r="AG1110" s="81"/>
      <c r="AH1110" s="81"/>
      <c r="AI1110" s="81"/>
      <c r="AJ1110" s="81"/>
      <c r="AK1110" s="81"/>
      <c r="AL1110" s="81"/>
      <c r="AM1110" s="81"/>
      <c r="AN1110" s="81"/>
      <c r="AO1110" s="77">
        <f>IF(BABSIN!X1110=0,,BABSIN!X1110)</f>
        <v>0</v>
      </c>
      <c r="AP1110" s="77"/>
      <c r="AQ1110" s="77"/>
      <c r="AR1110" s="77"/>
      <c r="AS1110" s="77"/>
      <c r="AT1110" s="77"/>
      <c r="AU1110" s="77">
        <f t="shared" si="187"/>
        <v>0</v>
      </c>
      <c r="AV1110" s="77"/>
      <c r="AW1110" s="77"/>
      <c r="AX1110" s="77"/>
      <c r="AY1110" s="77"/>
      <c r="AZ1110" s="77"/>
      <c r="BA1110" s="99">
        <f t="shared" si="181"/>
        <v>0</v>
      </c>
      <c r="BB1110" s="100"/>
      <c r="BC1110" s="100"/>
      <c r="BD1110" s="101"/>
      <c r="BE1110" s="102">
        <f t="shared" si="182"/>
        <v>0</v>
      </c>
      <c r="BF1110" s="103"/>
      <c r="BG1110" s="104"/>
      <c r="BH1110" s="6">
        <f t="shared" si="183"/>
        <v>0</v>
      </c>
      <c r="BI1110" s="6">
        <f t="shared" si="184"/>
        <v>0</v>
      </c>
      <c r="BJ1110" s="85">
        <f t="shared" si="185"/>
        <v>0</v>
      </c>
      <c r="BK1110" s="85"/>
      <c r="BL1110" s="85"/>
      <c r="BM1110" s="85"/>
      <c r="BN1110" s="86"/>
      <c r="BO1110">
        <f t="shared" si="188"/>
        <v>0</v>
      </c>
      <c r="BQ1110">
        <f t="shared" si="186"/>
        <v>0</v>
      </c>
    </row>
    <row r="1111" spans="1:69" ht="15" hidden="1" customHeight="1" x14ac:dyDescent="0.2">
      <c r="A1111" s="3"/>
      <c r="B1111" s="73"/>
      <c r="C1111" s="74"/>
      <c r="D1111" s="74"/>
      <c r="E1111" s="74"/>
      <c r="F1111" s="31">
        <f t="shared" si="180"/>
        <v>0</v>
      </c>
      <c r="G1111" s="31"/>
      <c r="H1111" s="4"/>
      <c r="I1111" s="97">
        <f>BABSIN!G1111</f>
        <v>0</v>
      </c>
      <c r="J1111" s="97"/>
      <c r="K1111" s="97"/>
      <c r="L1111" s="97"/>
      <c r="M1111" s="97"/>
      <c r="N1111" s="97"/>
      <c r="O1111" s="97"/>
      <c r="P1111" s="97"/>
      <c r="Q1111" s="97"/>
      <c r="R1111" s="97"/>
      <c r="S1111" s="97"/>
      <c r="T1111" s="97"/>
      <c r="U1111" s="97"/>
      <c r="V1111" s="97"/>
      <c r="W1111" s="98">
        <f>BABSIN!U1111</f>
        <v>0</v>
      </c>
      <c r="X1111" s="98"/>
      <c r="Y1111" s="98"/>
      <c r="Z1111" s="68"/>
      <c r="AA1111" s="68"/>
      <c r="AB1111" s="68"/>
      <c r="AC1111" s="68"/>
      <c r="AD1111" s="81"/>
      <c r="AE1111" s="81"/>
      <c r="AF1111" s="81"/>
      <c r="AG1111" s="81"/>
      <c r="AH1111" s="81"/>
      <c r="AI1111" s="81"/>
      <c r="AJ1111" s="81"/>
      <c r="AK1111" s="81"/>
      <c r="AL1111" s="81"/>
      <c r="AM1111" s="81"/>
      <c r="AN1111" s="81"/>
      <c r="AO1111" s="77">
        <f>IF(BABSIN!X1111=0,,BABSIN!X1111)</f>
        <v>0</v>
      </c>
      <c r="AP1111" s="77"/>
      <c r="AQ1111" s="77"/>
      <c r="AR1111" s="77"/>
      <c r="AS1111" s="77"/>
      <c r="AT1111" s="77"/>
      <c r="AU1111" s="77">
        <f t="shared" si="187"/>
        <v>0</v>
      </c>
      <c r="AV1111" s="77"/>
      <c r="AW1111" s="77"/>
      <c r="AX1111" s="77"/>
      <c r="AY1111" s="77"/>
      <c r="AZ1111" s="77"/>
      <c r="BA1111" s="99">
        <f t="shared" si="181"/>
        <v>0</v>
      </c>
      <c r="BB1111" s="100"/>
      <c r="BC1111" s="100"/>
      <c r="BD1111" s="101"/>
      <c r="BE1111" s="102">
        <f t="shared" si="182"/>
        <v>0</v>
      </c>
      <c r="BF1111" s="103"/>
      <c r="BG1111" s="104"/>
      <c r="BH1111" s="6">
        <f t="shared" si="183"/>
        <v>0</v>
      </c>
      <c r="BI1111" s="6">
        <f t="shared" si="184"/>
        <v>0</v>
      </c>
      <c r="BJ1111" s="85">
        <f t="shared" si="185"/>
        <v>0</v>
      </c>
      <c r="BK1111" s="85"/>
      <c r="BL1111" s="85"/>
      <c r="BM1111" s="85"/>
      <c r="BN1111" s="86"/>
      <c r="BO1111">
        <f t="shared" si="188"/>
        <v>0</v>
      </c>
      <c r="BQ1111">
        <f t="shared" si="186"/>
        <v>0</v>
      </c>
    </row>
    <row r="1112" spans="1:69" ht="15" hidden="1" customHeight="1" x14ac:dyDescent="0.2">
      <c r="A1112" s="3"/>
      <c r="B1112" s="73"/>
      <c r="C1112" s="74"/>
      <c r="D1112" s="74"/>
      <c r="E1112" s="74"/>
      <c r="F1112" s="31">
        <f t="shared" si="180"/>
        <v>0</v>
      </c>
      <c r="G1112" s="31"/>
      <c r="H1112" s="4"/>
      <c r="I1112" s="97">
        <f>BABSIN!G1112</f>
        <v>0</v>
      </c>
      <c r="J1112" s="97"/>
      <c r="K1112" s="97"/>
      <c r="L1112" s="97"/>
      <c r="M1112" s="97"/>
      <c r="N1112" s="97"/>
      <c r="O1112" s="97"/>
      <c r="P1112" s="97"/>
      <c r="Q1112" s="97"/>
      <c r="R1112" s="97"/>
      <c r="S1112" s="97"/>
      <c r="T1112" s="97"/>
      <c r="U1112" s="97"/>
      <c r="V1112" s="97"/>
      <c r="W1112" s="98">
        <f>BABSIN!U1112</f>
        <v>0</v>
      </c>
      <c r="X1112" s="98"/>
      <c r="Y1112" s="98"/>
      <c r="Z1112" s="68"/>
      <c r="AA1112" s="68"/>
      <c r="AB1112" s="68"/>
      <c r="AC1112" s="68"/>
      <c r="AD1112" s="81"/>
      <c r="AE1112" s="81"/>
      <c r="AF1112" s="81"/>
      <c r="AG1112" s="81"/>
      <c r="AH1112" s="81"/>
      <c r="AI1112" s="81"/>
      <c r="AJ1112" s="81"/>
      <c r="AK1112" s="81"/>
      <c r="AL1112" s="81"/>
      <c r="AM1112" s="81"/>
      <c r="AN1112" s="81"/>
      <c r="AO1112" s="77">
        <f>IF(BABSIN!X1112=0,,BABSIN!X1112)</f>
        <v>0</v>
      </c>
      <c r="AP1112" s="77"/>
      <c r="AQ1112" s="77"/>
      <c r="AR1112" s="77"/>
      <c r="AS1112" s="77"/>
      <c r="AT1112" s="77"/>
      <c r="AU1112" s="77">
        <f t="shared" si="187"/>
        <v>0</v>
      </c>
      <c r="AV1112" s="77"/>
      <c r="AW1112" s="77"/>
      <c r="AX1112" s="77"/>
      <c r="AY1112" s="77"/>
      <c r="AZ1112" s="77"/>
      <c r="BA1112" s="99">
        <f t="shared" si="181"/>
        <v>0</v>
      </c>
      <c r="BB1112" s="100"/>
      <c r="BC1112" s="100"/>
      <c r="BD1112" s="101"/>
      <c r="BE1112" s="102">
        <f t="shared" si="182"/>
        <v>0</v>
      </c>
      <c r="BF1112" s="103"/>
      <c r="BG1112" s="104"/>
      <c r="BH1112" s="6">
        <f t="shared" si="183"/>
        <v>0</v>
      </c>
      <c r="BI1112" s="6">
        <f t="shared" si="184"/>
        <v>0</v>
      </c>
      <c r="BJ1112" s="85">
        <f t="shared" si="185"/>
        <v>0</v>
      </c>
      <c r="BK1112" s="85"/>
      <c r="BL1112" s="85"/>
      <c r="BM1112" s="85"/>
      <c r="BN1112" s="86"/>
      <c r="BO1112">
        <f t="shared" si="188"/>
        <v>0</v>
      </c>
      <c r="BQ1112">
        <f t="shared" si="186"/>
        <v>0</v>
      </c>
    </row>
    <row r="1113" spans="1:69" ht="15" hidden="1" customHeight="1" x14ac:dyDescent="0.2">
      <c r="A1113" s="3"/>
      <c r="B1113" s="73"/>
      <c r="C1113" s="74"/>
      <c r="D1113" s="74"/>
      <c r="E1113" s="74"/>
      <c r="F1113" s="31">
        <f t="shared" si="180"/>
        <v>0</v>
      </c>
      <c r="G1113" s="31"/>
      <c r="H1113" s="4"/>
      <c r="I1113" s="97">
        <f>BABSIN!G1113</f>
        <v>0</v>
      </c>
      <c r="J1113" s="97"/>
      <c r="K1113" s="97"/>
      <c r="L1113" s="97"/>
      <c r="M1113" s="97"/>
      <c r="N1113" s="97"/>
      <c r="O1113" s="97"/>
      <c r="P1113" s="97"/>
      <c r="Q1113" s="97"/>
      <c r="R1113" s="97"/>
      <c r="S1113" s="97"/>
      <c r="T1113" s="97"/>
      <c r="U1113" s="97"/>
      <c r="V1113" s="97"/>
      <c r="W1113" s="98">
        <f>BABSIN!U1113</f>
        <v>0</v>
      </c>
      <c r="X1113" s="98"/>
      <c r="Y1113" s="98"/>
      <c r="Z1113" s="68"/>
      <c r="AA1113" s="68"/>
      <c r="AB1113" s="68"/>
      <c r="AC1113" s="68"/>
      <c r="AD1113" s="81"/>
      <c r="AE1113" s="81"/>
      <c r="AF1113" s="81"/>
      <c r="AG1113" s="81"/>
      <c r="AH1113" s="81"/>
      <c r="AI1113" s="81"/>
      <c r="AJ1113" s="81"/>
      <c r="AK1113" s="81"/>
      <c r="AL1113" s="81"/>
      <c r="AM1113" s="81"/>
      <c r="AN1113" s="81"/>
      <c r="AO1113" s="77">
        <f>IF(BABSIN!X1113=0,,BABSIN!X1113)</f>
        <v>0</v>
      </c>
      <c r="AP1113" s="77"/>
      <c r="AQ1113" s="77"/>
      <c r="AR1113" s="77"/>
      <c r="AS1113" s="77"/>
      <c r="AT1113" s="77"/>
      <c r="AU1113" s="77">
        <f t="shared" si="187"/>
        <v>0</v>
      </c>
      <c r="AV1113" s="77"/>
      <c r="AW1113" s="77"/>
      <c r="AX1113" s="77"/>
      <c r="AY1113" s="77"/>
      <c r="AZ1113" s="77"/>
      <c r="BA1113" s="99">
        <f t="shared" si="181"/>
        <v>0</v>
      </c>
      <c r="BB1113" s="100"/>
      <c r="BC1113" s="100"/>
      <c r="BD1113" s="101"/>
      <c r="BE1113" s="102">
        <f t="shared" si="182"/>
        <v>0</v>
      </c>
      <c r="BF1113" s="103"/>
      <c r="BG1113" s="104"/>
      <c r="BH1113" s="6">
        <f t="shared" si="183"/>
        <v>0</v>
      </c>
      <c r="BI1113" s="6">
        <f t="shared" si="184"/>
        <v>0</v>
      </c>
      <c r="BJ1113" s="85">
        <f t="shared" si="185"/>
        <v>0</v>
      </c>
      <c r="BK1113" s="85"/>
      <c r="BL1113" s="85"/>
      <c r="BM1113" s="85"/>
      <c r="BN1113" s="86"/>
      <c r="BO1113">
        <f t="shared" si="188"/>
        <v>0</v>
      </c>
      <c r="BQ1113">
        <f t="shared" si="186"/>
        <v>0</v>
      </c>
    </row>
    <row r="1114" spans="1:69" ht="15" hidden="1" customHeight="1" x14ac:dyDescent="0.2">
      <c r="A1114" s="3"/>
      <c r="B1114" s="73"/>
      <c r="C1114" s="74"/>
      <c r="D1114" s="74"/>
      <c r="E1114" s="74"/>
      <c r="F1114" s="31">
        <f t="shared" si="180"/>
        <v>0</v>
      </c>
      <c r="G1114" s="31"/>
      <c r="H1114" s="4"/>
      <c r="I1114" s="97">
        <f>BABSIN!G1114</f>
        <v>0</v>
      </c>
      <c r="J1114" s="97"/>
      <c r="K1114" s="97"/>
      <c r="L1114" s="97"/>
      <c r="M1114" s="97"/>
      <c r="N1114" s="97"/>
      <c r="O1114" s="97"/>
      <c r="P1114" s="97"/>
      <c r="Q1114" s="97"/>
      <c r="R1114" s="97"/>
      <c r="S1114" s="97"/>
      <c r="T1114" s="97"/>
      <c r="U1114" s="97"/>
      <c r="V1114" s="97"/>
      <c r="W1114" s="98">
        <f>BABSIN!U1114</f>
        <v>0</v>
      </c>
      <c r="X1114" s="98"/>
      <c r="Y1114" s="98"/>
      <c r="Z1114" s="68"/>
      <c r="AA1114" s="68"/>
      <c r="AB1114" s="68"/>
      <c r="AC1114" s="68"/>
      <c r="AD1114" s="81"/>
      <c r="AE1114" s="81"/>
      <c r="AF1114" s="81"/>
      <c r="AG1114" s="81"/>
      <c r="AH1114" s="81"/>
      <c r="AI1114" s="81"/>
      <c r="AJ1114" s="81"/>
      <c r="AK1114" s="81"/>
      <c r="AL1114" s="81"/>
      <c r="AM1114" s="81"/>
      <c r="AN1114" s="81"/>
      <c r="AO1114" s="77">
        <f>IF(BABSIN!X1114=0,,BABSIN!X1114)</f>
        <v>0</v>
      </c>
      <c r="AP1114" s="77"/>
      <c r="AQ1114" s="77"/>
      <c r="AR1114" s="77"/>
      <c r="AS1114" s="77"/>
      <c r="AT1114" s="77"/>
      <c r="AU1114" s="77">
        <f t="shared" si="187"/>
        <v>0</v>
      </c>
      <c r="AV1114" s="77"/>
      <c r="AW1114" s="77"/>
      <c r="AX1114" s="77"/>
      <c r="AY1114" s="77"/>
      <c r="AZ1114" s="77"/>
      <c r="BA1114" s="99">
        <f t="shared" si="181"/>
        <v>0</v>
      </c>
      <c r="BB1114" s="100"/>
      <c r="BC1114" s="100"/>
      <c r="BD1114" s="101"/>
      <c r="BE1114" s="102">
        <f t="shared" si="182"/>
        <v>0</v>
      </c>
      <c r="BF1114" s="103"/>
      <c r="BG1114" s="104"/>
      <c r="BH1114" s="6">
        <f t="shared" si="183"/>
        <v>0</v>
      </c>
      <c r="BI1114" s="6">
        <f t="shared" si="184"/>
        <v>0</v>
      </c>
      <c r="BJ1114" s="85">
        <f t="shared" si="185"/>
        <v>0</v>
      </c>
      <c r="BK1114" s="85"/>
      <c r="BL1114" s="85"/>
      <c r="BM1114" s="85"/>
      <c r="BN1114" s="86"/>
      <c r="BO1114">
        <f t="shared" si="188"/>
        <v>0</v>
      </c>
      <c r="BQ1114">
        <f t="shared" si="186"/>
        <v>0</v>
      </c>
    </row>
    <row r="1115" spans="1:69" ht="15" hidden="1" customHeight="1" x14ac:dyDescent="0.2">
      <c r="A1115" s="3"/>
      <c r="B1115" s="73"/>
      <c r="C1115" s="74"/>
      <c r="D1115" s="74"/>
      <c r="E1115" s="74"/>
      <c r="F1115" s="31">
        <f t="shared" si="180"/>
        <v>0</v>
      </c>
      <c r="G1115" s="31"/>
      <c r="H1115" s="4"/>
      <c r="I1115" s="97">
        <f>BABSIN!G1115</f>
        <v>0</v>
      </c>
      <c r="J1115" s="97"/>
      <c r="K1115" s="97"/>
      <c r="L1115" s="97"/>
      <c r="M1115" s="97"/>
      <c r="N1115" s="97"/>
      <c r="O1115" s="97"/>
      <c r="P1115" s="97"/>
      <c r="Q1115" s="97"/>
      <c r="R1115" s="97"/>
      <c r="S1115" s="97"/>
      <c r="T1115" s="97"/>
      <c r="U1115" s="97"/>
      <c r="V1115" s="97"/>
      <c r="W1115" s="98">
        <f>BABSIN!U1115</f>
        <v>0</v>
      </c>
      <c r="X1115" s="98"/>
      <c r="Y1115" s="98"/>
      <c r="Z1115" s="68"/>
      <c r="AA1115" s="68"/>
      <c r="AB1115" s="68"/>
      <c r="AC1115" s="68"/>
      <c r="AD1115" s="81"/>
      <c r="AE1115" s="81"/>
      <c r="AF1115" s="81"/>
      <c r="AG1115" s="81"/>
      <c r="AH1115" s="81"/>
      <c r="AI1115" s="81"/>
      <c r="AJ1115" s="81"/>
      <c r="AK1115" s="81"/>
      <c r="AL1115" s="81"/>
      <c r="AM1115" s="81"/>
      <c r="AN1115" s="81"/>
      <c r="AO1115" s="77">
        <f>IF(BABSIN!X1115=0,,BABSIN!X1115)</f>
        <v>0</v>
      </c>
      <c r="AP1115" s="77"/>
      <c r="AQ1115" s="77"/>
      <c r="AR1115" s="77"/>
      <c r="AS1115" s="77"/>
      <c r="AT1115" s="77"/>
      <c r="AU1115" s="77">
        <f t="shared" si="187"/>
        <v>0</v>
      </c>
      <c r="AV1115" s="77"/>
      <c r="AW1115" s="77"/>
      <c r="AX1115" s="77"/>
      <c r="AY1115" s="77"/>
      <c r="AZ1115" s="77"/>
      <c r="BA1115" s="99">
        <f t="shared" si="181"/>
        <v>0</v>
      </c>
      <c r="BB1115" s="100"/>
      <c r="BC1115" s="100"/>
      <c r="BD1115" s="101"/>
      <c r="BE1115" s="102">
        <f t="shared" si="182"/>
        <v>0</v>
      </c>
      <c r="BF1115" s="103"/>
      <c r="BG1115" s="104"/>
      <c r="BH1115" s="6">
        <f t="shared" si="183"/>
        <v>0</v>
      </c>
      <c r="BI1115" s="6">
        <f t="shared" si="184"/>
        <v>0</v>
      </c>
      <c r="BJ1115" s="85">
        <f t="shared" si="185"/>
        <v>0</v>
      </c>
      <c r="BK1115" s="85"/>
      <c r="BL1115" s="85"/>
      <c r="BM1115" s="85"/>
      <c r="BN1115" s="86"/>
      <c r="BO1115">
        <f t="shared" si="188"/>
        <v>0</v>
      </c>
      <c r="BQ1115">
        <f t="shared" si="186"/>
        <v>0</v>
      </c>
    </row>
    <row r="1116" spans="1:69" ht="15" hidden="1" customHeight="1" x14ac:dyDescent="0.2">
      <c r="A1116" s="3"/>
      <c r="B1116" s="73"/>
      <c r="C1116" s="74"/>
      <c r="D1116" s="74"/>
      <c r="E1116" s="74"/>
      <c r="F1116" s="31">
        <f t="shared" si="180"/>
        <v>0</v>
      </c>
      <c r="G1116" s="31"/>
      <c r="H1116" s="4"/>
      <c r="I1116" s="97">
        <f>BABSIN!G1116</f>
        <v>0</v>
      </c>
      <c r="J1116" s="97"/>
      <c r="K1116" s="97"/>
      <c r="L1116" s="97"/>
      <c r="M1116" s="97"/>
      <c r="N1116" s="97"/>
      <c r="O1116" s="97"/>
      <c r="P1116" s="97"/>
      <c r="Q1116" s="97"/>
      <c r="R1116" s="97"/>
      <c r="S1116" s="97"/>
      <c r="T1116" s="97"/>
      <c r="U1116" s="97"/>
      <c r="V1116" s="97"/>
      <c r="W1116" s="98">
        <f>BABSIN!U1116</f>
        <v>0</v>
      </c>
      <c r="X1116" s="98"/>
      <c r="Y1116" s="98"/>
      <c r="Z1116" s="68"/>
      <c r="AA1116" s="68"/>
      <c r="AB1116" s="68"/>
      <c r="AC1116" s="68"/>
      <c r="AD1116" s="81"/>
      <c r="AE1116" s="81"/>
      <c r="AF1116" s="81"/>
      <c r="AG1116" s="81"/>
      <c r="AH1116" s="81"/>
      <c r="AI1116" s="81"/>
      <c r="AJ1116" s="81"/>
      <c r="AK1116" s="81"/>
      <c r="AL1116" s="81"/>
      <c r="AM1116" s="81"/>
      <c r="AN1116" s="81"/>
      <c r="AO1116" s="77">
        <f>IF(BABSIN!X1116=0,,BABSIN!X1116)</f>
        <v>0</v>
      </c>
      <c r="AP1116" s="77"/>
      <c r="AQ1116" s="77"/>
      <c r="AR1116" s="77"/>
      <c r="AS1116" s="77"/>
      <c r="AT1116" s="77"/>
      <c r="AU1116" s="77">
        <f t="shared" si="187"/>
        <v>0</v>
      </c>
      <c r="AV1116" s="77"/>
      <c r="AW1116" s="77"/>
      <c r="AX1116" s="77"/>
      <c r="AY1116" s="77"/>
      <c r="AZ1116" s="77"/>
      <c r="BA1116" s="99">
        <f t="shared" si="181"/>
        <v>0</v>
      </c>
      <c r="BB1116" s="100"/>
      <c r="BC1116" s="100"/>
      <c r="BD1116" s="101"/>
      <c r="BE1116" s="102">
        <f t="shared" si="182"/>
        <v>0</v>
      </c>
      <c r="BF1116" s="103"/>
      <c r="BG1116" s="104"/>
      <c r="BH1116" s="6">
        <f t="shared" si="183"/>
        <v>0</v>
      </c>
      <c r="BI1116" s="6">
        <f t="shared" si="184"/>
        <v>0</v>
      </c>
      <c r="BJ1116" s="85">
        <f t="shared" si="185"/>
        <v>0</v>
      </c>
      <c r="BK1116" s="85"/>
      <c r="BL1116" s="85"/>
      <c r="BM1116" s="85"/>
      <c r="BN1116" s="86"/>
      <c r="BO1116">
        <f t="shared" si="188"/>
        <v>0</v>
      </c>
      <c r="BQ1116">
        <f t="shared" si="186"/>
        <v>0</v>
      </c>
    </row>
    <row r="1117" spans="1:69" ht="15" hidden="1" customHeight="1" x14ac:dyDescent="0.2">
      <c r="A1117" s="3"/>
      <c r="B1117" s="73"/>
      <c r="C1117" s="74"/>
      <c r="D1117" s="74"/>
      <c r="E1117" s="74"/>
      <c r="F1117" s="31">
        <f t="shared" si="180"/>
        <v>0</v>
      </c>
      <c r="G1117" s="31"/>
      <c r="H1117" s="4"/>
      <c r="I1117" s="97">
        <f>BABSIN!G1117</f>
        <v>0</v>
      </c>
      <c r="J1117" s="97"/>
      <c r="K1117" s="97"/>
      <c r="L1117" s="97"/>
      <c r="M1117" s="97"/>
      <c r="N1117" s="97"/>
      <c r="O1117" s="97"/>
      <c r="P1117" s="97"/>
      <c r="Q1117" s="97"/>
      <c r="R1117" s="97"/>
      <c r="S1117" s="97"/>
      <c r="T1117" s="97"/>
      <c r="U1117" s="97"/>
      <c r="V1117" s="97"/>
      <c r="W1117" s="98">
        <f>BABSIN!U1117</f>
        <v>0</v>
      </c>
      <c r="X1117" s="98"/>
      <c r="Y1117" s="98"/>
      <c r="Z1117" s="68"/>
      <c r="AA1117" s="68"/>
      <c r="AB1117" s="68"/>
      <c r="AC1117" s="68"/>
      <c r="AD1117" s="81"/>
      <c r="AE1117" s="81"/>
      <c r="AF1117" s="81"/>
      <c r="AG1117" s="81"/>
      <c r="AH1117" s="81"/>
      <c r="AI1117" s="81"/>
      <c r="AJ1117" s="81"/>
      <c r="AK1117" s="81"/>
      <c r="AL1117" s="81"/>
      <c r="AM1117" s="81"/>
      <c r="AN1117" s="81"/>
      <c r="AO1117" s="77">
        <f>IF(BABSIN!X1117=0,,BABSIN!X1117)</f>
        <v>0</v>
      </c>
      <c r="AP1117" s="77"/>
      <c r="AQ1117" s="77"/>
      <c r="AR1117" s="77"/>
      <c r="AS1117" s="77"/>
      <c r="AT1117" s="77"/>
      <c r="AU1117" s="77">
        <f t="shared" si="187"/>
        <v>0</v>
      </c>
      <c r="AV1117" s="77"/>
      <c r="AW1117" s="77"/>
      <c r="AX1117" s="77"/>
      <c r="AY1117" s="77"/>
      <c r="AZ1117" s="77"/>
      <c r="BA1117" s="99">
        <f t="shared" si="181"/>
        <v>0</v>
      </c>
      <c r="BB1117" s="100"/>
      <c r="BC1117" s="100"/>
      <c r="BD1117" s="101"/>
      <c r="BE1117" s="102">
        <f t="shared" si="182"/>
        <v>0</v>
      </c>
      <c r="BF1117" s="103"/>
      <c r="BG1117" s="104"/>
      <c r="BH1117" s="6">
        <f t="shared" si="183"/>
        <v>0</v>
      </c>
      <c r="BI1117" s="6">
        <f t="shared" si="184"/>
        <v>0</v>
      </c>
      <c r="BJ1117" s="85">
        <f t="shared" si="185"/>
        <v>0</v>
      </c>
      <c r="BK1117" s="85"/>
      <c r="BL1117" s="85"/>
      <c r="BM1117" s="85"/>
      <c r="BN1117" s="86"/>
      <c r="BO1117">
        <f t="shared" si="188"/>
        <v>0</v>
      </c>
      <c r="BQ1117">
        <f t="shared" si="186"/>
        <v>0</v>
      </c>
    </row>
    <row r="1118" spans="1:69" ht="15" hidden="1" customHeight="1" x14ac:dyDescent="0.2">
      <c r="A1118" s="3"/>
      <c r="B1118" s="73"/>
      <c r="C1118" s="74"/>
      <c r="D1118" s="74"/>
      <c r="E1118" s="74"/>
      <c r="F1118" s="31">
        <f t="shared" si="180"/>
        <v>0</v>
      </c>
      <c r="G1118" s="31"/>
      <c r="H1118" s="4"/>
      <c r="I1118" s="97">
        <f>BABSIN!G1118</f>
        <v>0</v>
      </c>
      <c r="J1118" s="97"/>
      <c r="K1118" s="97"/>
      <c r="L1118" s="97"/>
      <c r="M1118" s="97"/>
      <c r="N1118" s="97"/>
      <c r="O1118" s="97"/>
      <c r="P1118" s="97"/>
      <c r="Q1118" s="97"/>
      <c r="R1118" s="97"/>
      <c r="S1118" s="97"/>
      <c r="T1118" s="97"/>
      <c r="U1118" s="97"/>
      <c r="V1118" s="97"/>
      <c r="W1118" s="98">
        <f>BABSIN!U1118</f>
        <v>0</v>
      </c>
      <c r="X1118" s="98"/>
      <c r="Y1118" s="98"/>
      <c r="Z1118" s="68"/>
      <c r="AA1118" s="68"/>
      <c r="AB1118" s="68"/>
      <c r="AC1118" s="68"/>
      <c r="AD1118" s="81"/>
      <c r="AE1118" s="81"/>
      <c r="AF1118" s="81"/>
      <c r="AG1118" s="81"/>
      <c r="AH1118" s="81"/>
      <c r="AI1118" s="81"/>
      <c r="AJ1118" s="81"/>
      <c r="AK1118" s="81"/>
      <c r="AL1118" s="81"/>
      <c r="AM1118" s="81"/>
      <c r="AN1118" s="81"/>
      <c r="AO1118" s="77">
        <f>IF(BABSIN!X1118=0,,BABSIN!X1118)</f>
        <v>0</v>
      </c>
      <c r="AP1118" s="77"/>
      <c r="AQ1118" s="77"/>
      <c r="AR1118" s="77"/>
      <c r="AS1118" s="77"/>
      <c r="AT1118" s="77"/>
      <c r="AU1118" s="77">
        <f t="shared" si="187"/>
        <v>0</v>
      </c>
      <c r="AV1118" s="77"/>
      <c r="AW1118" s="77"/>
      <c r="AX1118" s="77"/>
      <c r="AY1118" s="77"/>
      <c r="AZ1118" s="77"/>
      <c r="BA1118" s="99">
        <f t="shared" si="181"/>
        <v>0</v>
      </c>
      <c r="BB1118" s="100"/>
      <c r="BC1118" s="100"/>
      <c r="BD1118" s="101"/>
      <c r="BE1118" s="102">
        <f t="shared" si="182"/>
        <v>0</v>
      </c>
      <c r="BF1118" s="103"/>
      <c r="BG1118" s="104"/>
      <c r="BH1118" s="6">
        <f t="shared" si="183"/>
        <v>0</v>
      </c>
      <c r="BI1118" s="6">
        <f t="shared" si="184"/>
        <v>0</v>
      </c>
      <c r="BJ1118" s="85">
        <f t="shared" si="185"/>
        <v>0</v>
      </c>
      <c r="BK1118" s="85"/>
      <c r="BL1118" s="85"/>
      <c r="BM1118" s="85"/>
      <c r="BN1118" s="86"/>
      <c r="BO1118">
        <f t="shared" si="188"/>
        <v>0</v>
      </c>
      <c r="BQ1118">
        <f t="shared" si="186"/>
        <v>0</v>
      </c>
    </row>
    <row r="1119" spans="1:69" ht="15" hidden="1" customHeight="1" x14ac:dyDescent="0.2">
      <c r="A1119" s="3"/>
      <c r="B1119" s="73"/>
      <c r="C1119" s="74"/>
      <c r="D1119" s="74"/>
      <c r="E1119" s="74"/>
      <c r="F1119" s="31">
        <f t="shared" si="180"/>
        <v>0</v>
      </c>
      <c r="G1119" s="31"/>
      <c r="H1119" s="4"/>
      <c r="I1119" s="97">
        <f>BABSIN!G1119</f>
        <v>0</v>
      </c>
      <c r="J1119" s="97"/>
      <c r="K1119" s="97"/>
      <c r="L1119" s="97"/>
      <c r="M1119" s="97"/>
      <c r="N1119" s="97"/>
      <c r="O1119" s="97"/>
      <c r="P1119" s="97"/>
      <c r="Q1119" s="97"/>
      <c r="R1119" s="97"/>
      <c r="S1119" s="97"/>
      <c r="T1119" s="97"/>
      <c r="U1119" s="97"/>
      <c r="V1119" s="97"/>
      <c r="W1119" s="98">
        <f>BABSIN!U1119</f>
        <v>0</v>
      </c>
      <c r="X1119" s="98"/>
      <c r="Y1119" s="98"/>
      <c r="Z1119" s="68"/>
      <c r="AA1119" s="68"/>
      <c r="AB1119" s="68"/>
      <c r="AC1119" s="68"/>
      <c r="AD1119" s="81"/>
      <c r="AE1119" s="81"/>
      <c r="AF1119" s="81"/>
      <c r="AG1119" s="81"/>
      <c r="AH1119" s="81"/>
      <c r="AI1119" s="81"/>
      <c r="AJ1119" s="81"/>
      <c r="AK1119" s="81"/>
      <c r="AL1119" s="81"/>
      <c r="AM1119" s="81"/>
      <c r="AN1119" s="81"/>
      <c r="AO1119" s="77">
        <f>IF(BABSIN!X1119=0,,BABSIN!X1119)</f>
        <v>0</v>
      </c>
      <c r="AP1119" s="77"/>
      <c r="AQ1119" s="77"/>
      <c r="AR1119" s="77"/>
      <c r="AS1119" s="77"/>
      <c r="AT1119" s="77"/>
      <c r="AU1119" s="77">
        <f t="shared" si="187"/>
        <v>0</v>
      </c>
      <c r="AV1119" s="77"/>
      <c r="AW1119" s="77"/>
      <c r="AX1119" s="77"/>
      <c r="AY1119" s="77"/>
      <c r="AZ1119" s="77"/>
      <c r="BA1119" s="99">
        <f t="shared" si="181"/>
        <v>0</v>
      </c>
      <c r="BB1119" s="100"/>
      <c r="BC1119" s="100"/>
      <c r="BD1119" s="101"/>
      <c r="BE1119" s="102">
        <f t="shared" si="182"/>
        <v>0</v>
      </c>
      <c r="BF1119" s="103"/>
      <c r="BG1119" s="104"/>
      <c r="BH1119" s="6">
        <f t="shared" si="183"/>
        <v>0</v>
      </c>
      <c r="BI1119" s="6">
        <f t="shared" si="184"/>
        <v>0</v>
      </c>
      <c r="BJ1119" s="85">
        <f t="shared" si="185"/>
        <v>0</v>
      </c>
      <c r="BK1119" s="85"/>
      <c r="BL1119" s="85"/>
      <c r="BM1119" s="85"/>
      <c r="BN1119" s="86"/>
      <c r="BO1119">
        <f t="shared" si="188"/>
        <v>0</v>
      </c>
      <c r="BQ1119">
        <f t="shared" si="186"/>
        <v>0</v>
      </c>
    </row>
    <row r="1120" spans="1:69" ht="15" hidden="1" customHeight="1" x14ac:dyDescent="0.2">
      <c r="A1120" s="3"/>
      <c r="B1120" s="73"/>
      <c r="C1120" s="74"/>
      <c r="D1120" s="74"/>
      <c r="E1120" s="74"/>
      <c r="F1120" s="31">
        <f t="shared" ref="F1120:F1183" si="189">IF(A1120="T",B1120,IF(A1120="S",F1119,))</f>
        <v>0</v>
      </c>
      <c r="G1120" s="31"/>
      <c r="H1120" s="4"/>
      <c r="I1120" s="97">
        <f>BABSIN!G1120</f>
        <v>0</v>
      </c>
      <c r="J1120" s="97"/>
      <c r="K1120" s="97"/>
      <c r="L1120" s="97"/>
      <c r="M1120" s="97"/>
      <c r="N1120" s="97"/>
      <c r="O1120" s="97"/>
      <c r="P1120" s="97"/>
      <c r="Q1120" s="97"/>
      <c r="R1120" s="97"/>
      <c r="S1120" s="97"/>
      <c r="T1120" s="97"/>
      <c r="U1120" s="97"/>
      <c r="V1120" s="97"/>
      <c r="W1120" s="98">
        <f>BABSIN!U1120</f>
        <v>0</v>
      </c>
      <c r="X1120" s="98"/>
      <c r="Y1120" s="98"/>
      <c r="Z1120" s="68"/>
      <c r="AA1120" s="68"/>
      <c r="AB1120" s="68"/>
      <c r="AC1120" s="68"/>
      <c r="AD1120" s="81"/>
      <c r="AE1120" s="81"/>
      <c r="AF1120" s="81"/>
      <c r="AG1120" s="81"/>
      <c r="AH1120" s="81"/>
      <c r="AI1120" s="81"/>
      <c r="AJ1120" s="81"/>
      <c r="AK1120" s="81"/>
      <c r="AL1120" s="81"/>
      <c r="AM1120" s="81"/>
      <c r="AN1120" s="81"/>
      <c r="AO1120" s="77">
        <f>IF(BABSIN!X1120=0,,BABSIN!X1120)</f>
        <v>0</v>
      </c>
      <c r="AP1120" s="77"/>
      <c r="AQ1120" s="77"/>
      <c r="AR1120" s="77"/>
      <c r="AS1120" s="77"/>
      <c r="AT1120" s="77"/>
      <c r="AU1120" s="77">
        <f t="shared" si="187"/>
        <v>0</v>
      </c>
      <c r="AV1120" s="77"/>
      <c r="AW1120" s="77"/>
      <c r="AX1120" s="77"/>
      <c r="AY1120" s="77"/>
      <c r="AZ1120" s="77"/>
      <c r="BA1120" s="99">
        <f t="shared" si="181"/>
        <v>0</v>
      </c>
      <c r="BB1120" s="100"/>
      <c r="BC1120" s="100"/>
      <c r="BD1120" s="101"/>
      <c r="BE1120" s="102">
        <f t="shared" si="182"/>
        <v>0</v>
      </c>
      <c r="BF1120" s="103"/>
      <c r="BG1120" s="104"/>
      <c r="BH1120" s="6">
        <f t="shared" si="183"/>
        <v>0</v>
      </c>
      <c r="BI1120" s="6">
        <f t="shared" si="184"/>
        <v>0</v>
      </c>
      <c r="BJ1120" s="85">
        <f t="shared" si="185"/>
        <v>0</v>
      </c>
      <c r="BK1120" s="85"/>
      <c r="BL1120" s="85"/>
      <c r="BM1120" s="85"/>
      <c r="BN1120" s="86"/>
      <c r="BO1120">
        <f t="shared" si="188"/>
        <v>0</v>
      </c>
      <c r="BQ1120">
        <f t="shared" si="186"/>
        <v>0</v>
      </c>
    </row>
    <row r="1121" spans="1:69" ht="15" hidden="1" customHeight="1" x14ac:dyDescent="0.2">
      <c r="A1121" s="3"/>
      <c r="B1121" s="73"/>
      <c r="C1121" s="74"/>
      <c r="D1121" s="74"/>
      <c r="E1121" s="74"/>
      <c r="F1121" s="31">
        <f t="shared" si="189"/>
        <v>0</v>
      </c>
      <c r="G1121" s="31"/>
      <c r="H1121" s="4"/>
      <c r="I1121" s="97">
        <f>BABSIN!G1121</f>
        <v>0</v>
      </c>
      <c r="J1121" s="97"/>
      <c r="K1121" s="97"/>
      <c r="L1121" s="97"/>
      <c r="M1121" s="97"/>
      <c r="N1121" s="97"/>
      <c r="O1121" s="97"/>
      <c r="P1121" s="97"/>
      <c r="Q1121" s="97"/>
      <c r="R1121" s="97"/>
      <c r="S1121" s="97"/>
      <c r="T1121" s="97"/>
      <c r="U1121" s="97"/>
      <c r="V1121" s="97"/>
      <c r="W1121" s="98">
        <f>BABSIN!U1121</f>
        <v>0</v>
      </c>
      <c r="X1121" s="98"/>
      <c r="Y1121" s="98"/>
      <c r="Z1121" s="68"/>
      <c r="AA1121" s="68"/>
      <c r="AB1121" s="68"/>
      <c r="AC1121" s="68"/>
      <c r="AD1121" s="81"/>
      <c r="AE1121" s="81"/>
      <c r="AF1121" s="81"/>
      <c r="AG1121" s="81"/>
      <c r="AH1121" s="81"/>
      <c r="AI1121" s="81"/>
      <c r="AJ1121" s="81"/>
      <c r="AK1121" s="81"/>
      <c r="AL1121" s="81"/>
      <c r="AM1121" s="81"/>
      <c r="AN1121" s="81"/>
      <c r="AO1121" s="77">
        <f>IF(BABSIN!X1121=0,,BABSIN!X1121)</f>
        <v>0</v>
      </c>
      <c r="AP1121" s="77"/>
      <c r="AQ1121" s="77"/>
      <c r="AR1121" s="77"/>
      <c r="AS1121" s="77"/>
      <c r="AT1121" s="77"/>
      <c r="AU1121" s="77">
        <f t="shared" si="187"/>
        <v>0</v>
      </c>
      <c r="AV1121" s="77"/>
      <c r="AW1121" s="77"/>
      <c r="AX1121" s="77"/>
      <c r="AY1121" s="77"/>
      <c r="AZ1121" s="77"/>
      <c r="BA1121" s="99">
        <f t="shared" si="181"/>
        <v>0</v>
      </c>
      <c r="BB1121" s="100"/>
      <c r="BC1121" s="100"/>
      <c r="BD1121" s="101"/>
      <c r="BE1121" s="102">
        <f t="shared" si="182"/>
        <v>0</v>
      </c>
      <c r="BF1121" s="103"/>
      <c r="BG1121" s="104"/>
      <c r="BH1121" s="6">
        <f t="shared" si="183"/>
        <v>0</v>
      </c>
      <c r="BI1121" s="6">
        <f t="shared" si="184"/>
        <v>0</v>
      </c>
      <c r="BJ1121" s="85">
        <f t="shared" si="185"/>
        <v>0</v>
      </c>
      <c r="BK1121" s="85"/>
      <c r="BL1121" s="85"/>
      <c r="BM1121" s="85"/>
      <c r="BN1121" s="86"/>
      <c r="BO1121">
        <f t="shared" si="188"/>
        <v>0</v>
      </c>
      <c r="BQ1121">
        <f t="shared" si="186"/>
        <v>0</v>
      </c>
    </row>
    <row r="1122" spans="1:69" ht="15" hidden="1" customHeight="1" x14ac:dyDescent="0.2">
      <c r="A1122" s="3"/>
      <c r="B1122" s="73"/>
      <c r="C1122" s="74"/>
      <c r="D1122" s="74"/>
      <c r="E1122" s="74"/>
      <c r="F1122" s="31">
        <f t="shared" si="189"/>
        <v>0</v>
      </c>
      <c r="G1122" s="31"/>
      <c r="H1122" s="4"/>
      <c r="I1122" s="97">
        <f>BABSIN!G1122</f>
        <v>0</v>
      </c>
      <c r="J1122" s="97"/>
      <c r="K1122" s="97"/>
      <c r="L1122" s="97"/>
      <c r="M1122" s="97"/>
      <c r="N1122" s="97"/>
      <c r="O1122" s="97"/>
      <c r="P1122" s="97"/>
      <c r="Q1122" s="97"/>
      <c r="R1122" s="97"/>
      <c r="S1122" s="97"/>
      <c r="T1122" s="97"/>
      <c r="U1122" s="97"/>
      <c r="V1122" s="97"/>
      <c r="W1122" s="98">
        <f>BABSIN!U1122</f>
        <v>0</v>
      </c>
      <c r="X1122" s="98"/>
      <c r="Y1122" s="98"/>
      <c r="Z1122" s="68"/>
      <c r="AA1122" s="68"/>
      <c r="AB1122" s="68"/>
      <c r="AC1122" s="68"/>
      <c r="AD1122" s="81"/>
      <c r="AE1122" s="81"/>
      <c r="AF1122" s="81"/>
      <c r="AG1122" s="81"/>
      <c r="AH1122" s="81"/>
      <c r="AI1122" s="81"/>
      <c r="AJ1122" s="81"/>
      <c r="AK1122" s="81"/>
      <c r="AL1122" s="81"/>
      <c r="AM1122" s="81"/>
      <c r="AN1122" s="81"/>
      <c r="AO1122" s="77">
        <f>IF(BABSIN!X1122=0,,BABSIN!X1122)</f>
        <v>0</v>
      </c>
      <c r="AP1122" s="77"/>
      <c r="AQ1122" s="77"/>
      <c r="AR1122" s="77"/>
      <c r="AS1122" s="77"/>
      <c r="AT1122" s="77"/>
      <c r="AU1122" s="77">
        <f t="shared" si="187"/>
        <v>0</v>
      </c>
      <c r="AV1122" s="77"/>
      <c r="AW1122" s="77"/>
      <c r="AX1122" s="77"/>
      <c r="AY1122" s="77"/>
      <c r="AZ1122" s="77"/>
      <c r="BA1122" s="99">
        <f t="shared" si="181"/>
        <v>0</v>
      </c>
      <c r="BB1122" s="100"/>
      <c r="BC1122" s="100"/>
      <c r="BD1122" s="101"/>
      <c r="BE1122" s="102">
        <f t="shared" si="182"/>
        <v>0</v>
      </c>
      <c r="BF1122" s="103"/>
      <c r="BG1122" s="104"/>
      <c r="BH1122" s="6">
        <f t="shared" si="183"/>
        <v>0</v>
      </c>
      <c r="BI1122" s="6">
        <f t="shared" si="184"/>
        <v>0</v>
      </c>
      <c r="BJ1122" s="85">
        <f t="shared" si="185"/>
        <v>0</v>
      </c>
      <c r="BK1122" s="85"/>
      <c r="BL1122" s="85"/>
      <c r="BM1122" s="85"/>
      <c r="BN1122" s="86"/>
      <c r="BO1122">
        <f t="shared" si="188"/>
        <v>0</v>
      </c>
      <c r="BQ1122">
        <f t="shared" si="186"/>
        <v>0</v>
      </c>
    </row>
    <row r="1123" spans="1:69" ht="15" hidden="1" customHeight="1" x14ac:dyDescent="0.2">
      <c r="A1123" s="3"/>
      <c r="B1123" s="73"/>
      <c r="C1123" s="74"/>
      <c r="D1123" s="74"/>
      <c r="E1123" s="74"/>
      <c r="F1123" s="31">
        <f t="shared" si="189"/>
        <v>0</v>
      </c>
      <c r="G1123" s="31"/>
      <c r="H1123" s="4"/>
      <c r="I1123" s="97">
        <f>BABSIN!G1123</f>
        <v>0</v>
      </c>
      <c r="J1123" s="97"/>
      <c r="K1123" s="97"/>
      <c r="L1123" s="97"/>
      <c r="M1123" s="97"/>
      <c r="N1123" s="97"/>
      <c r="O1123" s="97"/>
      <c r="P1123" s="97"/>
      <c r="Q1123" s="97"/>
      <c r="R1123" s="97"/>
      <c r="S1123" s="97"/>
      <c r="T1123" s="97"/>
      <c r="U1123" s="97"/>
      <c r="V1123" s="97"/>
      <c r="W1123" s="98">
        <f>BABSIN!U1123</f>
        <v>0</v>
      </c>
      <c r="X1123" s="98"/>
      <c r="Y1123" s="98"/>
      <c r="Z1123" s="68"/>
      <c r="AA1123" s="68"/>
      <c r="AB1123" s="68"/>
      <c r="AC1123" s="68"/>
      <c r="AD1123" s="81"/>
      <c r="AE1123" s="81"/>
      <c r="AF1123" s="81"/>
      <c r="AG1123" s="81"/>
      <c r="AH1123" s="81"/>
      <c r="AI1123" s="81"/>
      <c r="AJ1123" s="81"/>
      <c r="AK1123" s="81"/>
      <c r="AL1123" s="81"/>
      <c r="AM1123" s="81"/>
      <c r="AN1123" s="81"/>
      <c r="AO1123" s="77">
        <f>IF(BABSIN!X1123=0,,BABSIN!X1123)</f>
        <v>0</v>
      </c>
      <c r="AP1123" s="77"/>
      <c r="AQ1123" s="77"/>
      <c r="AR1123" s="77"/>
      <c r="AS1123" s="77"/>
      <c r="AT1123" s="77"/>
      <c r="AU1123" s="77">
        <f t="shared" si="187"/>
        <v>0</v>
      </c>
      <c r="AV1123" s="77"/>
      <c r="AW1123" s="77"/>
      <c r="AX1123" s="77"/>
      <c r="AY1123" s="77"/>
      <c r="AZ1123" s="77"/>
      <c r="BA1123" s="99">
        <f t="shared" si="181"/>
        <v>0</v>
      </c>
      <c r="BB1123" s="100"/>
      <c r="BC1123" s="100"/>
      <c r="BD1123" s="101"/>
      <c r="BE1123" s="102">
        <f t="shared" si="182"/>
        <v>0</v>
      </c>
      <c r="BF1123" s="103"/>
      <c r="BG1123" s="104"/>
      <c r="BH1123" s="6">
        <f t="shared" si="183"/>
        <v>0</v>
      </c>
      <c r="BI1123" s="6">
        <f t="shared" si="184"/>
        <v>0</v>
      </c>
      <c r="BJ1123" s="85">
        <f t="shared" si="185"/>
        <v>0</v>
      </c>
      <c r="BK1123" s="85"/>
      <c r="BL1123" s="85"/>
      <c r="BM1123" s="85"/>
      <c r="BN1123" s="86"/>
      <c r="BO1123">
        <f t="shared" si="188"/>
        <v>0</v>
      </c>
      <c r="BQ1123">
        <f t="shared" si="186"/>
        <v>0</v>
      </c>
    </row>
    <row r="1124" spans="1:69" ht="15" hidden="1" customHeight="1" x14ac:dyDescent="0.2">
      <c r="A1124" s="3"/>
      <c r="B1124" s="73"/>
      <c r="C1124" s="74"/>
      <c r="D1124" s="74"/>
      <c r="E1124" s="74"/>
      <c r="F1124" s="31">
        <f t="shared" si="189"/>
        <v>0</v>
      </c>
      <c r="G1124" s="31"/>
      <c r="H1124" s="4"/>
      <c r="I1124" s="97">
        <f>BABSIN!G1124</f>
        <v>0</v>
      </c>
      <c r="J1124" s="97"/>
      <c r="K1124" s="97"/>
      <c r="L1124" s="97"/>
      <c r="M1124" s="97"/>
      <c r="N1124" s="97"/>
      <c r="O1124" s="97"/>
      <c r="P1124" s="97"/>
      <c r="Q1124" s="97"/>
      <c r="R1124" s="97"/>
      <c r="S1124" s="97"/>
      <c r="T1124" s="97"/>
      <c r="U1124" s="97"/>
      <c r="V1124" s="97"/>
      <c r="W1124" s="98">
        <f>BABSIN!U1124</f>
        <v>0</v>
      </c>
      <c r="X1124" s="98"/>
      <c r="Y1124" s="98"/>
      <c r="Z1124" s="68"/>
      <c r="AA1124" s="68"/>
      <c r="AB1124" s="68"/>
      <c r="AC1124" s="68"/>
      <c r="AD1124" s="81"/>
      <c r="AE1124" s="81"/>
      <c r="AF1124" s="81"/>
      <c r="AG1124" s="81"/>
      <c r="AH1124" s="81"/>
      <c r="AI1124" s="81"/>
      <c r="AJ1124" s="81"/>
      <c r="AK1124" s="81"/>
      <c r="AL1124" s="81"/>
      <c r="AM1124" s="81"/>
      <c r="AN1124" s="81"/>
      <c r="AO1124" s="77">
        <f>IF(BABSIN!X1124=0,,BABSIN!X1124)</f>
        <v>0</v>
      </c>
      <c r="AP1124" s="77"/>
      <c r="AQ1124" s="77"/>
      <c r="AR1124" s="77"/>
      <c r="AS1124" s="77"/>
      <c r="AT1124" s="77"/>
      <c r="AU1124" s="77">
        <f t="shared" si="187"/>
        <v>0</v>
      </c>
      <c r="AV1124" s="77"/>
      <c r="AW1124" s="77"/>
      <c r="AX1124" s="77"/>
      <c r="AY1124" s="77"/>
      <c r="AZ1124" s="77"/>
      <c r="BA1124" s="99">
        <f t="shared" si="181"/>
        <v>0</v>
      </c>
      <c r="BB1124" s="100"/>
      <c r="BC1124" s="100"/>
      <c r="BD1124" s="101"/>
      <c r="BE1124" s="102">
        <f t="shared" si="182"/>
        <v>0</v>
      </c>
      <c r="BF1124" s="103"/>
      <c r="BG1124" s="104"/>
      <c r="BH1124" s="6">
        <f t="shared" si="183"/>
        <v>0</v>
      </c>
      <c r="BI1124" s="6">
        <f t="shared" si="184"/>
        <v>0</v>
      </c>
      <c r="BJ1124" s="85">
        <f t="shared" si="185"/>
        <v>0</v>
      </c>
      <c r="BK1124" s="85"/>
      <c r="BL1124" s="85"/>
      <c r="BM1124" s="85"/>
      <c r="BN1124" s="86"/>
      <c r="BO1124">
        <f t="shared" si="188"/>
        <v>0</v>
      </c>
      <c r="BQ1124">
        <f t="shared" si="186"/>
        <v>0</v>
      </c>
    </row>
    <row r="1125" spans="1:69" ht="15" hidden="1" customHeight="1" x14ac:dyDescent="0.2">
      <c r="A1125" s="3"/>
      <c r="B1125" s="73"/>
      <c r="C1125" s="74"/>
      <c r="D1125" s="74"/>
      <c r="E1125" s="74"/>
      <c r="F1125" s="31">
        <f t="shared" si="189"/>
        <v>0</v>
      </c>
      <c r="G1125" s="31"/>
      <c r="H1125" s="4"/>
      <c r="I1125" s="97">
        <f>BABSIN!G1125</f>
        <v>0</v>
      </c>
      <c r="J1125" s="97"/>
      <c r="K1125" s="97"/>
      <c r="L1125" s="97"/>
      <c r="M1125" s="97"/>
      <c r="N1125" s="97"/>
      <c r="O1125" s="97"/>
      <c r="P1125" s="97"/>
      <c r="Q1125" s="97"/>
      <c r="R1125" s="97"/>
      <c r="S1125" s="97"/>
      <c r="T1125" s="97"/>
      <c r="U1125" s="97"/>
      <c r="V1125" s="97"/>
      <c r="W1125" s="98">
        <f>BABSIN!U1125</f>
        <v>0</v>
      </c>
      <c r="X1125" s="98"/>
      <c r="Y1125" s="98"/>
      <c r="Z1125" s="68"/>
      <c r="AA1125" s="68"/>
      <c r="AB1125" s="68"/>
      <c r="AC1125" s="68"/>
      <c r="AD1125" s="81"/>
      <c r="AE1125" s="81"/>
      <c r="AF1125" s="81"/>
      <c r="AG1125" s="81"/>
      <c r="AH1125" s="81"/>
      <c r="AI1125" s="81"/>
      <c r="AJ1125" s="81"/>
      <c r="AK1125" s="81"/>
      <c r="AL1125" s="81"/>
      <c r="AM1125" s="81"/>
      <c r="AN1125" s="81"/>
      <c r="AO1125" s="77">
        <f>IF(BABSIN!X1125=0,,BABSIN!X1125)</f>
        <v>0</v>
      </c>
      <c r="AP1125" s="77"/>
      <c r="AQ1125" s="77"/>
      <c r="AR1125" s="77"/>
      <c r="AS1125" s="77"/>
      <c r="AT1125" s="77"/>
      <c r="AU1125" s="77">
        <f t="shared" si="187"/>
        <v>0</v>
      </c>
      <c r="AV1125" s="77"/>
      <c r="AW1125" s="77"/>
      <c r="AX1125" s="77"/>
      <c r="AY1125" s="77"/>
      <c r="AZ1125" s="77"/>
      <c r="BA1125" s="99">
        <f t="shared" si="181"/>
        <v>0</v>
      </c>
      <c r="BB1125" s="100"/>
      <c r="BC1125" s="100"/>
      <c r="BD1125" s="101"/>
      <c r="BE1125" s="102">
        <f t="shared" si="182"/>
        <v>0</v>
      </c>
      <c r="BF1125" s="103"/>
      <c r="BG1125" s="104"/>
      <c r="BH1125" s="6">
        <f t="shared" si="183"/>
        <v>0</v>
      </c>
      <c r="BI1125" s="6">
        <f t="shared" si="184"/>
        <v>0</v>
      </c>
      <c r="BJ1125" s="85">
        <f t="shared" si="185"/>
        <v>0</v>
      </c>
      <c r="BK1125" s="85"/>
      <c r="BL1125" s="85"/>
      <c r="BM1125" s="85"/>
      <c r="BN1125" s="86"/>
      <c r="BO1125">
        <f t="shared" si="188"/>
        <v>0</v>
      </c>
      <c r="BQ1125">
        <f t="shared" si="186"/>
        <v>0</v>
      </c>
    </row>
    <row r="1126" spans="1:69" ht="15" hidden="1" customHeight="1" x14ac:dyDescent="0.2">
      <c r="A1126" s="3"/>
      <c r="B1126" s="73"/>
      <c r="C1126" s="74"/>
      <c r="D1126" s="74"/>
      <c r="E1126" s="74"/>
      <c r="F1126" s="31">
        <f t="shared" si="189"/>
        <v>0</v>
      </c>
      <c r="G1126" s="31"/>
      <c r="H1126" s="4"/>
      <c r="I1126" s="97">
        <f>BABSIN!G1126</f>
        <v>0</v>
      </c>
      <c r="J1126" s="97"/>
      <c r="K1126" s="97"/>
      <c r="L1126" s="97"/>
      <c r="M1126" s="97"/>
      <c r="N1126" s="97"/>
      <c r="O1126" s="97"/>
      <c r="P1126" s="97"/>
      <c r="Q1126" s="97"/>
      <c r="R1126" s="97"/>
      <c r="S1126" s="97"/>
      <c r="T1126" s="97"/>
      <c r="U1126" s="97"/>
      <c r="V1126" s="97"/>
      <c r="W1126" s="98">
        <f>BABSIN!U1126</f>
        <v>0</v>
      </c>
      <c r="X1126" s="98"/>
      <c r="Y1126" s="98"/>
      <c r="Z1126" s="68"/>
      <c r="AA1126" s="68"/>
      <c r="AB1126" s="68"/>
      <c r="AC1126" s="68"/>
      <c r="AD1126" s="81"/>
      <c r="AE1126" s="81"/>
      <c r="AF1126" s="81"/>
      <c r="AG1126" s="81"/>
      <c r="AH1126" s="81"/>
      <c r="AI1126" s="81"/>
      <c r="AJ1126" s="81"/>
      <c r="AK1126" s="81"/>
      <c r="AL1126" s="81"/>
      <c r="AM1126" s="81"/>
      <c r="AN1126" s="81"/>
      <c r="AO1126" s="77">
        <f>IF(BABSIN!X1126=0,,BABSIN!X1126)</f>
        <v>0</v>
      </c>
      <c r="AP1126" s="77"/>
      <c r="AQ1126" s="77"/>
      <c r="AR1126" s="77"/>
      <c r="AS1126" s="77"/>
      <c r="AT1126" s="77"/>
      <c r="AU1126" s="77">
        <f t="shared" si="187"/>
        <v>0</v>
      </c>
      <c r="AV1126" s="77"/>
      <c r="AW1126" s="77"/>
      <c r="AX1126" s="77"/>
      <c r="AY1126" s="77"/>
      <c r="AZ1126" s="77"/>
      <c r="BA1126" s="99">
        <f t="shared" si="181"/>
        <v>0</v>
      </c>
      <c r="BB1126" s="100"/>
      <c r="BC1126" s="100"/>
      <c r="BD1126" s="101"/>
      <c r="BE1126" s="102">
        <f t="shared" si="182"/>
        <v>0</v>
      </c>
      <c r="BF1126" s="103"/>
      <c r="BG1126" s="104"/>
      <c r="BH1126" s="6">
        <f t="shared" si="183"/>
        <v>0</v>
      </c>
      <c r="BI1126" s="6">
        <f t="shared" si="184"/>
        <v>0</v>
      </c>
      <c r="BJ1126" s="85">
        <f t="shared" si="185"/>
        <v>0</v>
      </c>
      <c r="BK1126" s="85"/>
      <c r="BL1126" s="85"/>
      <c r="BM1126" s="85"/>
      <c r="BN1126" s="86"/>
      <c r="BO1126">
        <f t="shared" si="188"/>
        <v>0</v>
      </c>
      <c r="BQ1126">
        <f t="shared" si="186"/>
        <v>0</v>
      </c>
    </row>
    <row r="1127" spans="1:69" ht="15" hidden="1" customHeight="1" x14ac:dyDescent="0.2">
      <c r="A1127" s="3"/>
      <c r="B1127" s="73"/>
      <c r="C1127" s="74"/>
      <c r="D1127" s="74"/>
      <c r="E1127" s="74"/>
      <c r="F1127" s="31">
        <f t="shared" si="189"/>
        <v>0</v>
      </c>
      <c r="G1127" s="31"/>
      <c r="H1127" s="4"/>
      <c r="I1127" s="97">
        <f>BABSIN!G1127</f>
        <v>0</v>
      </c>
      <c r="J1127" s="97"/>
      <c r="K1127" s="97"/>
      <c r="L1127" s="97"/>
      <c r="M1127" s="97"/>
      <c r="N1127" s="97"/>
      <c r="O1127" s="97"/>
      <c r="P1127" s="97"/>
      <c r="Q1127" s="97"/>
      <c r="R1127" s="97"/>
      <c r="S1127" s="97"/>
      <c r="T1127" s="97"/>
      <c r="U1127" s="97"/>
      <c r="V1127" s="97"/>
      <c r="W1127" s="98">
        <f>BABSIN!U1127</f>
        <v>0</v>
      </c>
      <c r="X1127" s="98"/>
      <c r="Y1127" s="98"/>
      <c r="Z1127" s="68"/>
      <c r="AA1127" s="68"/>
      <c r="AB1127" s="68"/>
      <c r="AC1127" s="68"/>
      <c r="AD1127" s="81"/>
      <c r="AE1127" s="81"/>
      <c r="AF1127" s="81"/>
      <c r="AG1127" s="81"/>
      <c r="AH1127" s="81"/>
      <c r="AI1127" s="81"/>
      <c r="AJ1127" s="81"/>
      <c r="AK1127" s="81"/>
      <c r="AL1127" s="81"/>
      <c r="AM1127" s="81"/>
      <c r="AN1127" s="81"/>
      <c r="AO1127" s="77">
        <f>IF(BABSIN!X1127=0,,BABSIN!X1127)</f>
        <v>0</v>
      </c>
      <c r="AP1127" s="77"/>
      <c r="AQ1127" s="77"/>
      <c r="AR1127" s="77"/>
      <c r="AS1127" s="77"/>
      <c r="AT1127" s="77"/>
      <c r="AU1127" s="77">
        <f t="shared" si="187"/>
        <v>0</v>
      </c>
      <c r="AV1127" s="77"/>
      <c r="AW1127" s="77"/>
      <c r="AX1127" s="77"/>
      <c r="AY1127" s="77"/>
      <c r="AZ1127" s="77"/>
      <c r="BA1127" s="99">
        <f t="shared" si="181"/>
        <v>0</v>
      </c>
      <c r="BB1127" s="100"/>
      <c r="BC1127" s="100"/>
      <c r="BD1127" s="101"/>
      <c r="BE1127" s="102">
        <f t="shared" si="182"/>
        <v>0</v>
      </c>
      <c r="BF1127" s="103"/>
      <c r="BG1127" s="104"/>
      <c r="BH1127" s="6">
        <f t="shared" si="183"/>
        <v>0</v>
      </c>
      <c r="BI1127" s="6">
        <f t="shared" si="184"/>
        <v>0</v>
      </c>
      <c r="BJ1127" s="85">
        <f t="shared" si="185"/>
        <v>0</v>
      </c>
      <c r="BK1127" s="85"/>
      <c r="BL1127" s="85"/>
      <c r="BM1127" s="85"/>
      <c r="BN1127" s="86"/>
      <c r="BO1127">
        <f t="shared" si="188"/>
        <v>0</v>
      </c>
      <c r="BQ1127">
        <f t="shared" si="186"/>
        <v>0</v>
      </c>
    </row>
    <row r="1128" spans="1:69" ht="15" hidden="1" customHeight="1" x14ac:dyDescent="0.2">
      <c r="A1128" s="3"/>
      <c r="B1128" s="73"/>
      <c r="C1128" s="74"/>
      <c r="D1128" s="74"/>
      <c r="E1128" s="74"/>
      <c r="F1128" s="31">
        <f t="shared" si="189"/>
        <v>0</v>
      </c>
      <c r="G1128" s="31"/>
      <c r="H1128" s="4"/>
      <c r="I1128" s="97">
        <f>BABSIN!G1128</f>
        <v>0</v>
      </c>
      <c r="J1128" s="97"/>
      <c r="K1128" s="97"/>
      <c r="L1128" s="97"/>
      <c r="M1128" s="97"/>
      <c r="N1128" s="97"/>
      <c r="O1128" s="97"/>
      <c r="P1128" s="97"/>
      <c r="Q1128" s="97"/>
      <c r="R1128" s="97"/>
      <c r="S1128" s="97"/>
      <c r="T1128" s="97"/>
      <c r="U1128" s="97"/>
      <c r="V1128" s="97"/>
      <c r="W1128" s="98">
        <f>BABSIN!U1128</f>
        <v>0</v>
      </c>
      <c r="X1128" s="98"/>
      <c r="Y1128" s="98"/>
      <c r="Z1128" s="68"/>
      <c r="AA1128" s="68"/>
      <c r="AB1128" s="68"/>
      <c r="AC1128" s="68"/>
      <c r="AD1128" s="81"/>
      <c r="AE1128" s="81"/>
      <c r="AF1128" s="81"/>
      <c r="AG1128" s="81"/>
      <c r="AH1128" s="81"/>
      <c r="AI1128" s="81"/>
      <c r="AJ1128" s="81"/>
      <c r="AK1128" s="81"/>
      <c r="AL1128" s="81"/>
      <c r="AM1128" s="81"/>
      <c r="AN1128" s="81"/>
      <c r="AO1128" s="77">
        <f>IF(BABSIN!X1128=0,,BABSIN!X1128)</f>
        <v>0</v>
      </c>
      <c r="AP1128" s="77"/>
      <c r="AQ1128" s="77"/>
      <c r="AR1128" s="77"/>
      <c r="AS1128" s="77"/>
      <c r="AT1128" s="77"/>
      <c r="AU1128" s="77">
        <f t="shared" si="187"/>
        <v>0</v>
      </c>
      <c r="AV1128" s="77"/>
      <c r="AW1128" s="77"/>
      <c r="AX1128" s="77"/>
      <c r="AY1128" s="77"/>
      <c r="AZ1128" s="77"/>
      <c r="BA1128" s="99">
        <f t="shared" si="181"/>
        <v>0</v>
      </c>
      <c r="BB1128" s="100"/>
      <c r="BC1128" s="100"/>
      <c r="BD1128" s="101"/>
      <c r="BE1128" s="102">
        <f t="shared" si="182"/>
        <v>0</v>
      </c>
      <c r="BF1128" s="103"/>
      <c r="BG1128" s="104"/>
      <c r="BH1128" s="6">
        <f t="shared" si="183"/>
        <v>0</v>
      </c>
      <c r="BI1128" s="6">
        <f t="shared" si="184"/>
        <v>0</v>
      </c>
      <c r="BJ1128" s="85">
        <f t="shared" si="185"/>
        <v>0</v>
      </c>
      <c r="BK1128" s="85"/>
      <c r="BL1128" s="85"/>
      <c r="BM1128" s="85"/>
      <c r="BN1128" s="86"/>
      <c r="BO1128">
        <f t="shared" si="188"/>
        <v>0</v>
      </c>
      <c r="BQ1128">
        <f t="shared" si="186"/>
        <v>0</v>
      </c>
    </row>
    <row r="1129" spans="1:69" ht="15" hidden="1" customHeight="1" x14ac:dyDescent="0.2">
      <c r="A1129" s="3"/>
      <c r="B1129" s="73"/>
      <c r="C1129" s="74"/>
      <c r="D1129" s="74"/>
      <c r="E1129" s="74"/>
      <c r="F1129" s="31">
        <f t="shared" si="189"/>
        <v>0</v>
      </c>
      <c r="G1129" s="31"/>
      <c r="H1129" s="4"/>
      <c r="I1129" s="97">
        <f>BABSIN!G1129</f>
        <v>0</v>
      </c>
      <c r="J1129" s="97"/>
      <c r="K1129" s="97"/>
      <c r="L1129" s="97"/>
      <c r="M1129" s="97"/>
      <c r="N1129" s="97"/>
      <c r="O1129" s="97"/>
      <c r="P1129" s="97"/>
      <c r="Q1129" s="97"/>
      <c r="R1129" s="97"/>
      <c r="S1129" s="97"/>
      <c r="T1129" s="97"/>
      <c r="U1129" s="97"/>
      <c r="V1129" s="97"/>
      <c r="W1129" s="98">
        <f>BABSIN!U1129</f>
        <v>0</v>
      </c>
      <c r="X1129" s="98"/>
      <c r="Y1129" s="98"/>
      <c r="Z1129" s="68"/>
      <c r="AA1129" s="68"/>
      <c r="AB1129" s="68"/>
      <c r="AC1129" s="68"/>
      <c r="AD1129" s="81"/>
      <c r="AE1129" s="81"/>
      <c r="AF1129" s="81"/>
      <c r="AG1129" s="81"/>
      <c r="AH1129" s="81"/>
      <c r="AI1129" s="81"/>
      <c r="AJ1129" s="81"/>
      <c r="AK1129" s="81"/>
      <c r="AL1129" s="81"/>
      <c r="AM1129" s="81"/>
      <c r="AN1129" s="81"/>
      <c r="AO1129" s="77">
        <f>IF(BABSIN!X1129=0,,BABSIN!X1129)</f>
        <v>0</v>
      </c>
      <c r="AP1129" s="77"/>
      <c r="AQ1129" s="77"/>
      <c r="AR1129" s="77"/>
      <c r="AS1129" s="77"/>
      <c r="AT1129" s="77"/>
      <c r="AU1129" s="77">
        <f t="shared" si="187"/>
        <v>0</v>
      </c>
      <c r="AV1129" s="77"/>
      <c r="AW1129" s="77"/>
      <c r="AX1129" s="77"/>
      <c r="AY1129" s="77"/>
      <c r="AZ1129" s="77"/>
      <c r="BA1129" s="99">
        <f t="shared" si="181"/>
        <v>0</v>
      </c>
      <c r="BB1129" s="100"/>
      <c r="BC1129" s="100"/>
      <c r="BD1129" s="101"/>
      <c r="BE1129" s="102">
        <f t="shared" si="182"/>
        <v>0</v>
      </c>
      <c r="BF1129" s="103"/>
      <c r="BG1129" s="104"/>
      <c r="BH1129" s="6">
        <f t="shared" si="183"/>
        <v>0</v>
      </c>
      <c r="BI1129" s="6">
        <f t="shared" si="184"/>
        <v>0</v>
      </c>
      <c r="BJ1129" s="85">
        <f t="shared" si="185"/>
        <v>0</v>
      </c>
      <c r="BK1129" s="85"/>
      <c r="BL1129" s="85"/>
      <c r="BM1129" s="85"/>
      <c r="BN1129" s="86"/>
      <c r="BO1129">
        <f t="shared" si="188"/>
        <v>0</v>
      </c>
      <c r="BQ1129">
        <f t="shared" si="186"/>
        <v>0</v>
      </c>
    </row>
    <row r="1130" spans="1:69" ht="15" hidden="1" customHeight="1" x14ac:dyDescent="0.2">
      <c r="A1130" s="3"/>
      <c r="B1130" s="73"/>
      <c r="C1130" s="74"/>
      <c r="D1130" s="74"/>
      <c r="E1130" s="74"/>
      <c r="F1130" s="31">
        <f t="shared" si="189"/>
        <v>0</v>
      </c>
      <c r="G1130" s="31"/>
      <c r="H1130" s="4"/>
      <c r="I1130" s="97">
        <f>BABSIN!G1130</f>
        <v>0</v>
      </c>
      <c r="J1130" s="97"/>
      <c r="K1130" s="97"/>
      <c r="L1130" s="97"/>
      <c r="M1130" s="97"/>
      <c r="N1130" s="97"/>
      <c r="O1130" s="97"/>
      <c r="P1130" s="97"/>
      <c r="Q1130" s="97"/>
      <c r="R1130" s="97"/>
      <c r="S1130" s="97"/>
      <c r="T1130" s="97"/>
      <c r="U1130" s="97"/>
      <c r="V1130" s="97"/>
      <c r="W1130" s="98">
        <f>BABSIN!U1130</f>
        <v>0</v>
      </c>
      <c r="X1130" s="98"/>
      <c r="Y1130" s="98"/>
      <c r="Z1130" s="68"/>
      <c r="AA1130" s="68"/>
      <c r="AB1130" s="68"/>
      <c r="AC1130" s="68"/>
      <c r="AD1130" s="81"/>
      <c r="AE1130" s="81"/>
      <c r="AF1130" s="81"/>
      <c r="AG1130" s="81"/>
      <c r="AH1130" s="81"/>
      <c r="AI1130" s="81"/>
      <c r="AJ1130" s="81"/>
      <c r="AK1130" s="81"/>
      <c r="AL1130" s="81"/>
      <c r="AM1130" s="81"/>
      <c r="AN1130" s="81"/>
      <c r="AO1130" s="77">
        <f>IF(BABSIN!X1130=0,,BABSIN!X1130)</f>
        <v>0</v>
      </c>
      <c r="AP1130" s="77"/>
      <c r="AQ1130" s="77"/>
      <c r="AR1130" s="77"/>
      <c r="AS1130" s="77"/>
      <c r="AT1130" s="77"/>
      <c r="AU1130" s="77">
        <f t="shared" si="187"/>
        <v>0</v>
      </c>
      <c r="AV1130" s="77"/>
      <c r="AW1130" s="77"/>
      <c r="AX1130" s="77"/>
      <c r="AY1130" s="77"/>
      <c r="AZ1130" s="77"/>
      <c r="BA1130" s="99">
        <f t="shared" si="181"/>
        <v>0</v>
      </c>
      <c r="BB1130" s="100"/>
      <c r="BC1130" s="100"/>
      <c r="BD1130" s="101"/>
      <c r="BE1130" s="102">
        <f t="shared" si="182"/>
        <v>0</v>
      </c>
      <c r="BF1130" s="103"/>
      <c r="BG1130" s="104"/>
      <c r="BH1130" s="6">
        <f t="shared" si="183"/>
        <v>0</v>
      </c>
      <c r="BI1130" s="6">
        <f t="shared" si="184"/>
        <v>0</v>
      </c>
      <c r="BJ1130" s="85">
        <f t="shared" si="185"/>
        <v>0</v>
      </c>
      <c r="BK1130" s="85"/>
      <c r="BL1130" s="85"/>
      <c r="BM1130" s="85"/>
      <c r="BN1130" s="86"/>
      <c r="BO1130">
        <f t="shared" si="188"/>
        <v>0</v>
      </c>
      <c r="BQ1130">
        <f t="shared" si="186"/>
        <v>0</v>
      </c>
    </row>
    <row r="1131" spans="1:69" ht="15" hidden="1" customHeight="1" x14ac:dyDescent="0.2">
      <c r="A1131" s="3"/>
      <c r="B1131" s="73"/>
      <c r="C1131" s="74"/>
      <c r="D1131" s="74"/>
      <c r="E1131" s="74"/>
      <c r="F1131" s="31">
        <f t="shared" si="189"/>
        <v>0</v>
      </c>
      <c r="G1131" s="31"/>
      <c r="H1131" s="4"/>
      <c r="I1131" s="97">
        <f>BABSIN!G1131</f>
        <v>0</v>
      </c>
      <c r="J1131" s="97"/>
      <c r="K1131" s="97"/>
      <c r="L1131" s="97"/>
      <c r="M1131" s="97"/>
      <c r="N1131" s="97"/>
      <c r="O1131" s="97"/>
      <c r="P1131" s="97"/>
      <c r="Q1131" s="97"/>
      <c r="R1131" s="97"/>
      <c r="S1131" s="97"/>
      <c r="T1131" s="97"/>
      <c r="U1131" s="97"/>
      <c r="V1131" s="97"/>
      <c r="W1131" s="98">
        <f>BABSIN!U1131</f>
        <v>0</v>
      </c>
      <c r="X1131" s="98"/>
      <c r="Y1131" s="98"/>
      <c r="Z1131" s="68"/>
      <c r="AA1131" s="68"/>
      <c r="AB1131" s="68"/>
      <c r="AC1131" s="68"/>
      <c r="AD1131" s="81"/>
      <c r="AE1131" s="81"/>
      <c r="AF1131" s="81"/>
      <c r="AG1131" s="81"/>
      <c r="AH1131" s="81"/>
      <c r="AI1131" s="81"/>
      <c r="AJ1131" s="81"/>
      <c r="AK1131" s="81"/>
      <c r="AL1131" s="81"/>
      <c r="AM1131" s="81"/>
      <c r="AN1131" s="81"/>
      <c r="AO1131" s="77">
        <f>IF(BABSIN!X1131=0,,BABSIN!X1131)</f>
        <v>0</v>
      </c>
      <c r="AP1131" s="77"/>
      <c r="AQ1131" s="77"/>
      <c r="AR1131" s="77"/>
      <c r="AS1131" s="77"/>
      <c r="AT1131" s="77"/>
      <c r="AU1131" s="77">
        <f t="shared" si="187"/>
        <v>0</v>
      </c>
      <c r="AV1131" s="77"/>
      <c r="AW1131" s="77"/>
      <c r="AX1131" s="77"/>
      <c r="AY1131" s="77"/>
      <c r="AZ1131" s="77"/>
      <c r="BA1131" s="99">
        <f t="shared" si="181"/>
        <v>0</v>
      </c>
      <c r="BB1131" s="100"/>
      <c r="BC1131" s="100"/>
      <c r="BD1131" s="101"/>
      <c r="BE1131" s="102">
        <f t="shared" si="182"/>
        <v>0</v>
      </c>
      <c r="BF1131" s="103"/>
      <c r="BG1131" s="104"/>
      <c r="BH1131" s="6">
        <f t="shared" si="183"/>
        <v>0</v>
      </c>
      <c r="BI1131" s="6">
        <f t="shared" si="184"/>
        <v>0</v>
      </c>
      <c r="BJ1131" s="85">
        <f t="shared" si="185"/>
        <v>0</v>
      </c>
      <c r="BK1131" s="85"/>
      <c r="BL1131" s="85"/>
      <c r="BM1131" s="85"/>
      <c r="BN1131" s="86"/>
      <c r="BO1131">
        <f t="shared" si="188"/>
        <v>0</v>
      </c>
      <c r="BQ1131">
        <f t="shared" si="186"/>
        <v>0</v>
      </c>
    </row>
    <row r="1132" spans="1:69" ht="15" hidden="1" customHeight="1" x14ac:dyDescent="0.2">
      <c r="A1132" s="3"/>
      <c r="B1132" s="73"/>
      <c r="C1132" s="74"/>
      <c r="D1132" s="74"/>
      <c r="E1132" s="74"/>
      <c r="F1132" s="31">
        <f t="shared" si="189"/>
        <v>0</v>
      </c>
      <c r="G1132" s="31"/>
      <c r="H1132" s="4"/>
      <c r="I1132" s="97">
        <f>BABSIN!G1132</f>
        <v>0</v>
      </c>
      <c r="J1132" s="97"/>
      <c r="K1132" s="97"/>
      <c r="L1132" s="97"/>
      <c r="M1132" s="97"/>
      <c r="N1132" s="97"/>
      <c r="O1132" s="97"/>
      <c r="P1132" s="97"/>
      <c r="Q1132" s="97"/>
      <c r="R1132" s="97"/>
      <c r="S1132" s="97"/>
      <c r="T1132" s="97"/>
      <c r="U1132" s="97"/>
      <c r="V1132" s="97"/>
      <c r="W1132" s="98">
        <f>BABSIN!U1132</f>
        <v>0</v>
      </c>
      <c r="X1132" s="98"/>
      <c r="Y1132" s="98"/>
      <c r="Z1132" s="68"/>
      <c r="AA1132" s="68"/>
      <c r="AB1132" s="68"/>
      <c r="AC1132" s="68"/>
      <c r="AD1132" s="81"/>
      <c r="AE1132" s="81"/>
      <c r="AF1132" s="81"/>
      <c r="AG1132" s="81"/>
      <c r="AH1132" s="81"/>
      <c r="AI1132" s="81"/>
      <c r="AJ1132" s="81"/>
      <c r="AK1132" s="81"/>
      <c r="AL1132" s="81"/>
      <c r="AM1132" s="81"/>
      <c r="AN1132" s="81"/>
      <c r="AO1132" s="77">
        <f>IF(BABSIN!X1132=0,,BABSIN!X1132)</f>
        <v>0</v>
      </c>
      <c r="AP1132" s="77"/>
      <c r="AQ1132" s="77"/>
      <c r="AR1132" s="77"/>
      <c r="AS1132" s="77"/>
      <c r="AT1132" s="77"/>
      <c r="AU1132" s="77">
        <f t="shared" si="187"/>
        <v>0</v>
      </c>
      <c r="AV1132" s="77"/>
      <c r="AW1132" s="77"/>
      <c r="AX1132" s="77"/>
      <c r="AY1132" s="77"/>
      <c r="AZ1132" s="77"/>
      <c r="BA1132" s="99">
        <f t="shared" ref="BA1132:BA1195" si="190">IF($A1132="T",,IF(AND(AU1132&lt;&gt;0,AD1132&lt;=AU1132),"OK",IF(AU1132&lt;&gt;0,"NÃO",)))</f>
        <v>0</v>
      </c>
      <c r="BB1132" s="100"/>
      <c r="BC1132" s="100"/>
      <c r="BD1132" s="101"/>
      <c r="BE1132" s="102">
        <f t="shared" ref="BE1132:BE1195" si="191">IF($A1132="T",,IF(AND(AU1132&lt;&gt;0,AD1132&lt;=AU1132),(AU1132-AD1132)/AU1132,IF(AU1132&lt;&gt;0,(AD1132-AU1132)/AU1132,)))</f>
        <v>0</v>
      </c>
      <c r="BF1132" s="103"/>
      <c r="BG1132" s="104"/>
      <c r="BH1132" s="6">
        <f t="shared" ref="BH1132:BH1195" si="192">IF($A1132="T",,IF(AND(AU1132&lt;&gt;0,AD1132=AU1132),"►",IF(AND(AU1132&lt;&gt;0,AD1132&lt;=AU1132),"▼",IF(AU1132&lt;&gt;0,"▲",))))</f>
        <v>0</v>
      </c>
      <c r="BI1132" s="6">
        <f t="shared" si="184"/>
        <v>0</v>
      </c>
      <c r="BJ1132" s="85">
        <f t="shared" si="185"/>
        <v>0</v>
      </c>
      <c r="BK1132" s="85"/>
      <c r="BL1132" s="85"/>
      <c r="BM1132" s="85"/>
      <c r="BN1132" s="86"/>
      <c r="BO1132">
        <f t="shared" si="188"/>
        <v>0</v>
      </c>
      <c r="BQ1132">
        <f t="shared" si="186"/>
        <v>0</v>
      </c>
    </row>
    <row r="1133" spans="1:69" ht="15" hidden="1" customHeight="1" x14ac:dyDescent="0.2">
      <c r="A1133" s="3"/>
      <c r="B1133" s="73"/>
      <c r="C1133" s="74"/>
      <c r="D1133" s="74"/>
      <c r="E1133" s="74"/>
      <c r="F1133" s="31">
        <f t="shared" si="189"/>
        <v>0</v>
      </c>
      <c r="G1133" s="31"/>
      <c r="H1133" s="4"/>
      <c r="I1133" s="97">
        <f>BABSIN!G1133</f>
        <v>0</v>
      </c>
      <c r="J1133" s="97"/>
      <c r="K1133" s="97"/>
      <c r="L1133" s="97"/>
      <c r="M1133" s="97"/>
      <c r="N1133" s="97"/>
      <c r="O1133" s="97"/>
      <c r="P1133" s="97"/>
      <c r="Q1133" s="97"/>
      <c r="R1133" s="97"/>
      <c r="S1133" s="97"/>
      <c r="T1133" s="97"/>
      <c r="U1133" s="97"/>
      <c r="V1133" s="97"/>
      <c r="W1133" s="98">
        <f>BABSIN!U1133</f>
        <v>0</v>
      </c>
      <c r="X1133" s="98"/>
      <c r="Y1133" s="98"/>
      <c r="Z1133" s="68"/>
      <c r="AA1133" s="68"/>
      <c r="AB1133" s="68"/>
      <c r="AC1133" s="68"/>
      <c r="AD1133" s="81"/>
      <c r="AE1133" s="81"/>
      <c r="AF1133" s="81"/>
      <c r="AG1133" s="81"/>
      <c r="AH1133" s="81"/>
      <c r="AI1133" s="81"/>
      <c r="AJ1133" s="81"/>
      <c r="AK1133" s="81"/>
      <c r="AL1133" s="81"/>
      <c r="AM1133" s="81"/>
      <c r="AN1133" s="81"/>
      <c r="AO1133" s="77">
        <f>IF(BABSIN!X1133=0,,BABSIN!X1133)</f>
        <v>0</v>
      </c>
      <c r="AP1133" s="77"/>
      <c r="AQ1133" s="77"/>
      <c r="AR1133" s="77"/>
      <c r="AS1133" s="77"/>
      <c r="AT1133" s="77"/>
      <c r="AU1133" s="77">
        <f t="shared" si="187"/>
        <v>0</v>
      </c>
      <c r="AV1133" s="77"/>
      <c r="AW1133" s="77"/>
      <c r="AX1133" s="77"/>
      <c r="AY1133" s="77"/>
      <c r="AZ1133" s="77"/>
      <c r="BA1133" s="99">
        <f t="shared" si="190"/>
        <v>0</v>
      </c>
      <c r="BB1133" s="100"/>
      <c r="BC1133" s="100"/>
      <c r="BD1133" s="101"/>
      <c r="BE1133" s="102">
        <f t="shared" si="191"/>
        <v>0</v>
      </c>
      <c r="BF1133" s="103"/>
      <c r="BG1133" s="104"/>
      <c r="BH1133" s="6">
        <f t="shared" si="192"/>
        <v>0</v>
      </c>
      <c r="BI1133" s="6">
        <f t="shared" si="184"/>
        <v>0</v>
      </c>
      <c r="BJ1133" s="85">
        <f t="shared" si="185"/>
        <v>0</v>
      </c>
      <c r="BK1133" s="85"/>
      <c r="BL1133" s="85"/>
      <c r="BM1133" s="85"/>
      <c r="BN1133" s="86"/>
      <c r="BO1133">
        <f t="shared" si="188"/>
        <v>0</v>
      </c>
      <c r="BQ1133">
        <f t="shared" si="186"/>
        <v>0</v>
      </c>
    </row>
    <row r="1134" spans="1:69" ht="15" hidden="1" customHeight="1" x14ac:dyDescent="0.2">
      <c r="A1134" s="3"/>
      <c r="B1134" s="73"/>
      <c r="C1134" s="74"/>
      <c r="D1134" s="74"/>
      <c r="E1134" s="74"/>
      <c r="F1134" s="31">
        <f t="shared" si="189"/>
        <v>0</v>
      </c>
      <c r="G1134" s="31"/>
      <c r="H1134" s="4"/>
      <c r="I1134" s="97">
        <f>BABSIN!G1134</f>
        <v>0</v>
      </c>
      <c r="J1134" s="97"/>
      <c r="K1134" s="97"/>
      <c r="L1134" s="97"/>
      <c r="M1134" s="97"/>
      <c r="N1134" s="97"/>
      <c r="O1134" s="97"/>
      <c r="P1134" s="97"/>
      <c r="Q1134" s="97"/>
      <c r="R1134" s="97"/>
      <c r="S1134" s="97"/>
      <c r="T1134" s="97"/>
      <c r="U1134" s="97"/>
      <c r="V1134" s="97"/>
      <c r="W1134" s="98">
        <f>BABSIN!U1134</f>
        <v>0</v>
      </c>
      <c r="X1134" s="98"/>
      <c r="Y1134" s="98"/>
      <c r="Z1134" s="68"/>
      <c r="AA1134" s="68"/>
      <c r="AB1134" s="68"/>
      <c r="AC1134" s="68"/>
      <c r="AD1134" s="81"/>
      <c r="AE1134" s="81"/>
      <c r="AF1134" s="81"/>
      <c r="AG1134" s="81"/>
      <c r="AH1134" s="81"/>
      <c r="AI1134" s="81"/>
      <c r="AJ1134" s="81"/>
      <c r="AK1134" s="81"/>
      <c r="AL1134" s="81"/>
      <c r="AM1134" s="81"/>
      <c r="AN1134" s="81"/>
      <c r="AO1134" s="77">
        <f>IF(BABSIN!X1134=0,,BABSIN!X1134)</f>
        <v>0</v>
      </c>
      <c r="AP1134" s="77"/>
      <c r="AQ1134" s="77"/>
      <c r="AR1134" s="77"/>
      <c r="AS1134" s="77"/>
      <c r="AT1134" s="77"/>
      <c r="AU1134" s="77">
        <f t="shared" si="187"/>
        <v>0</v>
      </c>
      <c r="AV1134" s="77"/>
      <c r="AW1134" s="77"/>
      <c r="AX1134" s="77"/>
      <c r="AY1134" s="77"/>
      <c r="AZ1134" s="77"/>
      <c r="BA1134" s="99">
        <f t="shared" si="190"/>
        <v>0</v>
      </c>
      <c r="BB1134" s="100"/>
      <c r="BC1134" s="100"/>
      <c r="BD1134" s="101"/>
      <c r="BE1134" s="102">
        <f t="shared" si="191"/>
        <v>0</v>
      </c>
      <c r="BF1134" s="103"/>
      <c r="BG1134" s="104"/>
      <c r="BH1134" s="6">
        <f t="shared" si="192"/>
        <v>0</v>
      </c>
      <c r="BI1134" s="6">
        <f t="shared" si="184"/>
        <v>0</v>
      </c>
      <c r="BJ1134" s="85">
        <f t="shared" si="185"/>
        <v>0</v>
      </c>
      <c r="BK1134" s="85"/>
      <c r="BL1134" s="85"/>
      <c r="BM1134" s="85"/>
      <c r="BN1134" s="86"/>
      <c r="BO1134">
        <f t="shared" si="188"/>
        <v>0</v>
      </c>
      <c r="BQ1134">
        <f t="shared" si="186"/>
        <v>0</v>
      </c>
    </row>
    <row r="1135" spans="1:69" ht="15" hidden="1" customHeight="1" x14ac:dyDescent="0.2">
      <c r="A1135" s="3"/>
      <c r="B1135" s="73"/>
      <c r="C1135" s="74"/>
      <c r="D1135" s="74"/>
      <c r="E1135" s="74"/>
      <c r="F1135" s="31">
        <f t="shared" si="189"/>
        <v>0</v>
      </c>
      <c r="G1135" s="31"/>
      <c r="H1135" s="4"/>
      <c r="I1135" s="97">
        <f>BABSIN!G1135</f>
        <v>0</v>
      </c>
      <c r="J1135" s="97"/>
      <c r="K1135" s="97"/>
      <c r="L1135" s="97"/>
      <c r="M1135" s="97"/>
      <c r="N1135" s="97"/>
      <c r="O1135" s="97"/>
      <c r="P1135" s="97"/>
      <c r="Q1135" s="97"/>
      <c r="R1135" s="97"/>
      <c r="S1135" s="97"/>
      <c r="T1135" s="97"/>
      <c r="U1135" s="97"/>
      <c r="V1135" s="97"/>
      <c r="W1135" s="98">
        <f>BABSIN!U1135</f>
        <v>0</v>
      </c>
      <c r="X1135" s="98"/>
      <c r="Y1135" s="98"/>
      <c r="Z1135" s="68"/>
      <c r="AA1135" s="68"/>
      <c r="AB1135" s="68"/>
      <c r="AC1135" s="68"/>
      <c r="AD1135" s="81"/>
      <c r="AE1135" s="81"/>
      <c r="AF1135" s="81"/>
      <c r="AG1135" s="81"/>
      <c r="AH1135" s="81"/>
      <c r="AI1135" s="81"/>
      <c r="AJ1135" s="81"/>
      <c r="AK1135" s="81"/>
      <c r="AL1135" s="81"/>
      <c r="AM1135" s="81"/>
      <c r="AN1135" s="81"/>
      <c r="AO1135" s="77">
        <f>IF(BABSIN!X1135=0,,BABSIN!X1135)</f>
        <v>0</v>
      </c>
      <c r="AP1135" s="77"/>
      <c r="AQ1135" s="77"/>
      <c r="AR1135" s="77"/>
      <c r="AS1135" s="77"/>
      <c r="AT1135" s="77"/>
      <c r="AU1135" s="77">
        <f t="shared" si="187"/>
        <v>0</v>
      </c>
      <c r="AV1135" s="77"/>
      <c r="AW1135" s="77"/>
      <c r="AX1135" s="77"/>
      <c r="AY1135" s="77"/>
      <c r="AZ1135" s="77"/>
      <c r="BA1135" s="99">
        <f t="shared" si="190"/>
        <v>0</v>
      </c>
      <c r="BB1135" s="100"/>
      <c r="BC1135" s="100"/>
      <c r="BD1135" s="101"/>
      <c r="BE1135" s="102">
        <f t="shared" si="191"/>
        <v>0</v>
      </c>
      <c r="BF1135" s="103"/>
      <c r="BG1135" s="104"/>
      <c r="BH1135" s="6">
        <f t="shared" si="192"/>
        <v>0</v>
      </c>
      <c r="BI1135" s="6">
        <f t="shared" si="184"/>
        <v>0</v>
      </c>
      <c r="BJ1135" s="85">
        <f t="shared" si="185"/>
        <v>0</v>
      </c>
      <c r="BK1135" s="85"/>
      <c r="BL1135" s="85"/>
      <c r="BM1135" s="85"/>
      <c r="BN1135" s="86"/>
      <c r="BO1135">
        <f t="shared" si="188"/>
        <v>0</v>
      </c>
      <c r="BQ1135">
        <f t="shared" si="186"/>
        <v>0</v>
      </c>
    </row>
    <row r="1136" spans="1:69" ht="15" hidden="1" customHeight="1" x14ac:dyDescent="0.2">
      <c r="A1136" s="3"/>
      <c r="B1136" s="73"/>
      <c r="C1136" s="74"/>
      <c r="D1136" s="74"/>
      <c r="E1136" s="74"/>
      <c r="F1136" s="31">
        <f t="shared" si="189"/>
        <v>0</v>
      </c>
      <c r="G1136" s="31"/>
      <c r="H1136" s="4"/>
      <c r="I1136" s="97">
        <f>BABSIN!G1136</f>
        <v>0</v>
      </c>
      <c r="J1136" s="97"/>
      <c r="K1136" s="97"/>
      <c r="L1136" s="97"/>
      <c r="M1136" s="97"/>
      <c r="N1136" s="97"/>
      <c r="O1136" s="97"/>
      <c r="P1136" s="97"/>
      <c r="Q1136" s="97"/>
      <c r="R1136" s="97"/>
      <c r="S1136" s="97"/>
      <c r="T1136" s="97"/>
      <c r="U1136" s="97"/>
      <c r="V1136" s="97"/>
      <c r="W1136" s="98">
        <f>BABSIN!U1136</f>
        <v>0</v>
      </c>
      <c r="X1136" s="98"/>
      <c r="Y1136" s="98"/>
      <c r="Z1136" s="68"/>
      <c r="AA1136" s="68"/>
      <c r="AB1136" s="68"/>
      <c r="AC1136" s="68"/>
      <c r="AD1136" s="81"/>
      <c r="AE1136" s="81"/>
      <c r="AF1136" s="81"/>
      <c r="AG1136" s="81"/>
      <c r="AH1136" s="81"/>
      <c r="AI1136" s="81"/>
      <c r="AJ1136" s="81"/>
      <c r="AK1136" s="81"/>
      <c r="AL1136" s="81"/>
      <c r="AM1136" s="81"/>
      <c r="AN1136" s="81"/>
      <c r="AO1136" s="77">
        <f>IF(BABSIN!X1136=0,,BABSIN!X1136)</f>
        <v>0</v>
      </c>
      <c r="AP1136" s="77"/>
      <c r="AQ1136" s="77"/>
      <c r="AR1136" s="77"/>
      <c r="AS1136" s="77"/>
      <c r="AT1136" s="77"/>
      <c r="AU1136" s="77">
        <f t="shared" si="187"/>
        <v>0</v>
      </c>
      <c r="AV1136" s="77"/>
      <c r="AW1136" s="77"/>
      <c r="AX1136" s="77"/>
      <c r="AY1136" s="77"/>
      <c r="AZ1136" s="77"/>
      <c r="BA1136" s="99">
        <f t="shared" si="190"/>
        <v>0</v>
      </c>
      <c r="BB1136" s="100"/>
      <c r="BC1136" s="100"/>
      <c r="BD1136" s="101"/>
      <c r="BE1136" s="102">
        <f t="shared" si="191"/>
        <v>0</v>
      </c>
      <c r="BF1136" s="103"/>
      <c r="BG1136" s="104"/>
      <c r="BH1136" s="6">
        <f t="shared" si="192"/>
        <v>0</v>
      </c>
      <c r="BI1136" s="6">
        <f t="shared" si="184"/>
        <v>0</v>
      </c>
      <c r="BJ1136" s="85">
        <f t="shared" si="185"/>
        <v>0</v>
      </c>
      <c r="BK1136" s="85"/>
      <c r="BL1136" s="85"/>
      <c r="BM1136" s="85"/>
      <c r="BN1136" s="86"/>
      <c r="BO1136">
        <f t="shared" si="188"/>
        <v>0</v>
      </c>
      <c r="BQ1136">
        <f t="shared" si="186"/>
        <v>0</v>
      </c>
    </row>
    <row r="1137" spans="1:69" ht="15" hidden="1" customHeight="1" x14ac:dyDescent="0.2">
      <c r="A1137" s="3"/>
      <c r="B1137" s="73"/>
      <c r="C1137" s="74"/>
      <c r="D1137" s="74"/>
      <c r="E1137" s="74"/>
      <c r="F1137" s="31">
        <f t="shared" si="189"/>
        <v>0</v>
      </c>
      <c r="G1137" s="31"/>
      <c r="H1137" s="4"/>
      <c r="I1137" s="97">
        <f>BABSIN!G1137</f>
        <v>0</v>
      </c>
      <c r="J1137" s="97"/>
      <c r="K1137" s="97"/>
      <c r="L1137" s="97"/>
      <c r="M1137" s="97"/>
      <c r="N1137" s="97"/>
      <c r="O1137" s="97"/>
      <c r="P1137" s="97"/>
      <c r="Q1137" s="97"/>
      <c r="R1137" s="97"/>
      <c r="S1137" s="97"/>
      <c r="T1137" s="97"/>
      <c r="U1137" s="97"/>
      <c r="V1137" s="97"/>
      <c r="W1137" s="98">
        <f>BABSIN!U1137</f>
        <v>0</v>
      </c>
      <c r="X1137" s="98"/>
      <c r="Y1137" s="98"/>
      <c r="Z1137" s="68"/>
      <c r="AA1137" s="68"/>
      <c r="AB1137" s="68"/>
      <c r="AC1137" s="68"/>
      <c r="AD1137" s="81"/>
      <c r="AE1137" s="81"/>
      <c r="AF1137" s="81"/>
      <c r="AG1137" s="81"/>
      <c r="AH1137" s="81"/>
      <c r="AI1137" s="81"/>
      <c r="AJ1137" s="81"/>
      <c r="AK1137" s="81"/>
      <c r="AL1137" s="81"/>
      <c r="AM1137" s="81"/>
      <c r="AN1137" s="81"/>
      <c r="AO1137" s="77">
        <f>IF(BABSIN!X1137=0,,BABSIN!X1137)</f>
        <v>0</v>
      </c>
      <c r="AP1137" s="77"/>
      <c r="AQ1137" s="77"/>
      <c r="AR1137" s="77"/>
      <c r="AS1137" s="77"/>
      <c r="AT1137" s="77"/>
      <c r="AU1137" s="77">
        <f t="shared" si="187"/>
        <v>0</v>
      </c>
      <c r="AV1137" s="77"/>
      <c r="AW1137" s="77"/>
      <c r="AX1137" s="77"/>
      <c r="AY1137" s="77"/>
      <c r="AZ1137" s="77"/>
      <c r="BA1137" s="99">
        <f t="shared" si="190"/>
        <v>0</v>
      </c>
      <c r="BB1137" s="100"/>
      <c r="BC1137" s="100"/>
      <c r="BD1137" s="101"/>
      <c r="BE1137" s="102">
        <f t="shared" si="191"/>
        <v>0</v>
      </c>
      <c r="BF1137" s="103"/>
      <c r="BG1137" s="104"/>
      <c r="BH1137" s="6">
        <f t="shared" si="192"/>
        <v>0</v>
      </c>
      <c r="BI1137" s="6">
        <f t="shared" si="184"/>
        <v>0</v>
      </c>
      <c r="BJ1137" s="85">
        <f t="shared" si="185"/>
        <v>0</v>
      </c>
      <c r="BK1137" s="85"/>
      <c r="BL1137" s="85"/>
      <c r="BM1137" s="85"/>
      <c r="BN1137" s="86"/>
      <c r="BO1137">
        <f t="shared" si="188"/>
        <v>0</v>
      </c>
      <c r="BQ1137">
        <f t="shared" si="186"/>
        <v>0</v>
      </c>
    </row>
    <row r="1138" spans="1:69" ht="15" hidden="1" customHeight="1" x14ac:dyDescent="0.2">
      <c r="A1138" s="3"/>
      <c r="B1138" s="73"/>
      <c r="C1138" s="74"/>
      <c r="D1138" s="74"/>
      <c r="E1138" s="74"/>
      <c r="F1138" s="31">
        <f t="shared" si="189"/>
        <v>0</v>
      </c>
      <c r="G1138" s="31"/>
      <c r="H1138" s="4"/>
      <c r="I1138" s="97">
        <f>BABSIN!G1138</f>
        <v>0</v>
      </c>
      <c r="J1138" s="97"/>
      <c r="K1138" s="97"/>
      <c r="L1138" s="97"/>
      <c r="M1138" s="97"/>
      <c r="N1138" s="97"/>
      <c r="O1138" s="97"/>
      <c r="P1138" s="97"/>
      <c r="Q1138" s="97"/>
      <c r="R1138" s="97"/>
      <c r="S1138" s="97"/>
      <c r="T1138" s="97"/>
      <c r="U1138" s="97"/>
      <c r="V1138" s="97"/>
      <c r="W1138" s="98">
        <f>BABSIN!U1138</f>
        <v>0</v>
      </c>
      <c r="X1138" s="98"/>
      <c r="Y1138" s="98"/>
      <c r="Z1138" s="68"/>
      <c r="AA1138" s="68"/>
      <c r="AB1138" s="68"/>
      <c r="AC1138" s="68"/>
      <c r="AD1138" s="81"/>
      <c r="AE1138" s="81"/>
      <c r="AF1138" s="81"/>
      <c r="AG1138" s="81"/>
      <c r="AH1138" s="81"/>
      <c r="AI1138" s="81"/>
      <c r="AJ1138" s="81"/>
      <c r="AK1138" s="81"/>
      <c r="AL1138" s="81"/>
      <c r="AM1138" s="81"/>
      <c r="AN1138" s="81"/>
      <c r="AO1138" s="77">
        <f>IF(BABSIN!X1138=0,,BABSIN!X1138)</f>
        <v>0</v>
      </c>
      <c r="AP1138" s="77"/>
      <c r="AQ1138" s="77"/>
      <c r="AR1138" s="77"/>
      <c r="AS1138" s="77"/>
      <c r="AT1138" s="77"/>
      <c r="AU1138" s="77">
        <f t="shared" si="187"/>
        <v>0</v>
      </c>
      <c r="AV1138" s="77"/>
      <c r="AW1138" s="77"/>
      <c r="AX1138" s="77"/>
      <c r="AY1138" s="77"/>
      <c r="AZ1138" s="77"/>
      <c r="BA1138" s="99">
        <f t="shared" si="190"/>
        <v>0</v>
      </c>
      <c r="BB1138" s="100"/>
      <c r="BC1138" s="100"/>
      <c r="BD1138" s="101"/>
      <c r="BE1138" s="102">
        <f t="shared" si="191"/>
        <v>0</v>
      </c>
      <c r="BF1138" s="103"/>
      <c r="BG1138" s="104"/>
      <c r="BH1138" s="6">
        <f t="shared" si="192"/>
        <v>0</v>
      </c>
      <c r="BI1138" s="6">
        <f t="shared" si="184"/>
        <v>0</v>
      </c>
      <c r="BJ1138" s="85">
        <f t="shared" si="185"/>
        <v>0</v>
      </c>
      <c r="BK1138" s="85"/>
      <c r="BL1138" s="85"/>
      <c r="BM1138" s="85"/>
      <c r="BN1138" s="86"/>
      <c r="BO1138">
        <f t="shared" si="188"/>
        <v>0</v>
      </c>
      <c r="BQ1138">
        <f t="shared" si="186"/>
        <v>0</v>
      </c>
    </row>
    <row r="1139" spans="1:69" ht="15" hidden="1" customHeight="1" x14ac:dyDescent="0.2">
      <c r="A1139" s="3"/>
      <c r="B1139" s="73"/>
      <c r="C1139" s="74"/>
      <c r="D1139" s="74"/>
      <c r="E1139" s="74"/>
      <c r="F1139" s="31">
        <f t="shared" si="189"/>
        <v>0</v>
      </c>
      <c r="G1139" s="31"/>
      <c r="H1139" s="4"/>
      <c r="I1139" s="97">
        <f>BABSIN!G1139</f>
        <v>0</v>
      </c>
      <c r="J1139" s="97"/>
      <c r="K1139" s="97"/>
      <c r="L1139" s="97"/>
      <c r="M1139" s="97"/>
      <c r="N1139" s="97"/>
      <c r="O1139" s="97"/>
      <c r="P1139" s="97"/>
      <c r="Q1139" s="97"/>
      <c r="R1139" s="97"/>
      <c r="S1139" s="97"/>
      <c r="T1139" s="97"/>
      <c r="U1139" s="97"/>
      <c r="V1139" s="97"/>
      <c r="W1139" s="98">
        <f>BABSIN!U1139</f>
        <v>0</v>
      </c>
      <c r="X1139" s="98"/>
      <c r="Y1139" s="98"/>
      <c r="Z1139" s="68"/>
      <c r="AA1139" s="68"/>
      <c r="AB1139" s="68"/>
      <c r="AC1139" s="68"/>
      <c r="AD1139" s="81"/>
      <c r="AE1139" s="81"/>
      <c r="AF1139" s="81"/>
      <c r="AG1139" s="81"/>
      <c r="AH1139" s="81"/>
      <c r="AI1139" s="81"/>
      <c r="AJ1139" s="81"/>
      <c r="AK1139" s="81"/>
      <c r="AL1139" s="81"/>
      <c r="AM1139" s="81"/>
      <c r="AN1139" s="81"/>
      <c r="AO1139" s="77">
        <f>IF(BABSIN!X1139=0,,BABSIN!X1139)</f>
        <v>0</v>
      </c>
      <c r="AP1139" s="77"/>
      <c r="AQ1139" s="77"/>
      <c r="AR1139" s="77"/>
      <c r="AS1139" s="77"/>
      <c r="AT1139" s="77"/>
      <c r="AU1139" s="77">
        <f t="shared" si="187"/>
        <v>0</v>
      </c>
      <c r="AV1139" s="77"/>
      <c r="AW1139" s="77"/>
      <c r="AX1139" s="77"/>
      <c r="AY1139" s="77"/>
      <c r="AZ1139" s="77"/>
      <c r="BA1139" s="99">
        <f t="shared" si="190"/>
        <v>0</v>
      </c>
      <c r="BB1139" s="100"/>
      <c r="BC1139" s="100"/>
      <c r="BD1139" s="101"/>
      <c r="BE1139" s="102">
        <f t="shared" si="191"/>
        <v>0</v>
      </c>
      <c r="BF1139" s="103"/>
      <c r="BG1139" s="104"/>
      <c r="BH1139" s="6">
        <f t="shared" si="192"/>
        <v>0</v>
      </c>
      <c r="BI1139" s="6">
        <f t="shared" si="184"/>
        <v>0</v>
      </c>
      <c r="BJ1139" s="85">
        <f t="shared" si="185"/>
        <v>0</v>
      </c>
      <c r="BK1139" s="85"/>
      <c r="BL1139" s="85"/>
      <c r="BM1139" s="85"/>
      <c r="BN1139" s="86"/>
      <c r="BO1139">
        <f t="shared" si="188"/>
        <v>0</v>
      </c>
      <c r="BQ1139">
        <f t="shared" si="186"/>
        <v>0</v>
      </c>
    </row>
    <row r="1140" spans="1:69" ht="15" hidden="1" customHeight="1" x14ac:dyDescent="0.2">
      <c r="A1140" s="3"/>
      <c r="B1140" s="73"/>
      <c r="C1140" s="74"/>
      <c r="D1140" s="74"/>
      <c r="E1140" s="74"/>
      <c r="F1140" s="31">
        <f t="shared" si="189"/>
        <v>0</v>
      </c>
      <c r="G1140" s="31"/>
      <c r="H1140" s="4"/>
      <c r="I1140" s="97">
        <f>BABSIN!G1140</f>
        <v>0</v>
      </c>
      <c r="J1140" s="97"/>
      <c r="K1140" s="97"/>
      <c r="L1140" s="97"/>
      <c r="M1140" s="97"/>
      <c r="N1140" s="97"/>
      <c r="O1140" s="97"/>
      <c r="P1140" s="97"/>
      <c r="Q1140" s="97"/>
      <c r="R1140" s="97"/>
      <c r="S1140" s="97"/>
      <c r="T1140" s="97"/>
      <c r="U1140" s="97"/>
      <c r="V1140" s="97"/>
      <c r="W1140" s="98">
        <f>BABSIN!U1140</f>
        <v>0</v>
      </c>
      <c r="X1140" s="98"/>
      <c r="Y1140" s="98"/>
      <c r="Z1140" s="68"/>
      <c r="AA1140" s="68"/>
      <c r="AB1140" s="68"/>
      <c r="AC1140" s="68"/>
      <c r="AD1140" s="81"/>
      <c r="AE1140" s="81"/>
      <c r="AF1140" s="81"/>
      <c r="AG1140" s="81"/>
      <c r="AH1140" s="81"/>
      <c r="AI1140" s="81"/>
      <c r="AJ1140" s="81"/>
      <c r="AK1140" s="81"/>
      <c r="AL1140" s="81"/>
      <c r="AM1140" s="81"/>
      <c r="AN1140" s="81"/>
      <c r="AO1140" s="77">
        <f>IF(BABSIN!X1140=0,,BABSIN!X1140)</f>
        <v>0</v>
      </c>
      <c r="AP1140" s="77"/>
      <c r="AQ1140" s="77"/>
      <c r="AR1140" s="77"/>
      <c r="AS1140" s="77"/>
      <c r="AT1140" s="77"/>
      <c r="AU1140" s="77">
        <f t="shared" si="187"/>
        <v>0</v>
      </c>
      <c r="AV1140" s="77"/>
      <c r="AW1140" s="77"/>
      <c r="AX1140" s="77"/>
      <c r="AY1140" s="77"/>
      <c r="AZ1140" s="77"/>
      <c r="BA1140" s="99">
        <f t="shared" si="190"/>
        <v>0</v>
      </c>
      <c r="BB1140" s="100"/>
      <c r="BC1140" s="100"/>
      <c r="BD1140" s="101"/>
      <c r="BE1140" s="102">
        <f t="shared" si="191"/>
        <v>0</v>
      </c>
      <c r="BF1140" s="103"/>
      <c r="BG1140" s="104"/>
      <c r="BH1140" s="6">
        <f t="shared" si="192"/>
        <v>0</v>
      </c>
      <c r="BI1140" s="6">
        <f t="shared" si="184"/>
        <v>0</v>
      </c>
      <c r="BJ1140" s="85">
        <f t="shared" si="185"/>
        <v>0</v>
      </c>
      <c r="BK1140" s="85"/>
      <c r="BL1140" s="85"/>
      <c r="BM1140" s="85"/>
      <c r="BN1140" s="86"/>
      <c r="BO1140">
        <f t="shared" si="188"/>
        <v>0</v>
      </c>
      <c r="BQ1140">
        <f t="shared" si="186"/>
        <v>0</v>
      </c>
    </row>
    <row r="1141" spans="1:69" ht="15" hidden="1" customHeight="1" x14ac:dyDescent="0.2">
      <c r="A1141" s="3"/>
      <c r="B1141" s="73"/>
      <c r="C1141" s="74"/>
      <c r="D1141" s="74"/>
      <c r="E1141" s="74"/>
      <c r="F1141" s="31">
        <f t="shared" si="189"/>
        <v>0</v>
      </c>
      <c r="G1141" s="31"/>
      <c r="H1141" s="4"/>
      <c r="I1141" s="97">
        <f>BABSIN!G1141</f>
        <v>0</v>
      </c>
      <c r="J1141" s="97"/>
      <c r="K1141" s="97"/>
      <c r="L1141" s="97"/>
      <c r="M1141" s="97"/>
      <c r="N1141" s="97"/>
      <c r="O1141" s="97"/>
      <c r="P1141" s="97"/>
      <c r="Q1141" s="97"/>
      <c r="R1141" s="97"/>
      <c r="S1141" s="97"/>
      <c r="T1141" s="97"/>
      <c r="U1141" s="97"/>
      <c r="V1141" s="97"/>
      <c r="W1141" s="98">
        <f>BABSIN!U1141</f>
        <v>0</v>
      </c>
      <c r="X1141" s="98"/>
      <c r="Y1141" s="98"/>
      <c r="Z1141" s="68"/>
      <c r="AA1141" s="68"/>
      <c r="AB1141" s="68"/>
      <c r="AC1141" s="68"/>
      <c r="AD1141" s="81"/>
      <c r="AE1141" s="81"/>
      <c r="AF1141" s="81"/>
      <c r="AG1141" s="81"/>
      <c r="AH1141" s="81"/>
      <c r="AI1141" s="81"/>
      <c r="AJ1141" s="81"/>
      <c r="AK1141" s="81"/>
      <c r="AL1141" s="81"/>
      <c r="AM1141" s="81"/>
      <c r="AN1141" s="81"/>
      <c r="AO1141" s="77">
        <f>IF(BABSIN!X1141=0,,BABSIN!X1141)</f>
        <v>0</v>
      </c>
      <c r="AP1141" s="77"/>
      <c r="AQ1141" s="77"/>
      <c r="AR1141" s="77"/>
      <c r="AS1141" s="77"/>
      <c r="AT1141" s="77"/>
      <c r="AU1141" s="77">
        <f t="shared" si="187"/>
        <v>0</v>
      </c>
      <c r="AV1141" s="77"/>
      <c r="AW1141" s="77"/>
      <c r="AX1141" s="77"/>
      <c r="AY1141" s="77"/>
      <c r="AZ1141" s="77"/>
      <c r="BA1141" s="99">
        <f t="shared" si="190"/>
        <v>0</v>
      </c>
      <c r="BB1141" s="100"/>
      <c r="BC1141" s="100"/>
      <c r="BD1141" s="101"/>
      <c r="BE1141" s="102">
        <f t="shared" si="191"/>
        <v>0</v>
      </c>
      <c r="BF1141" s="103"/>
      <c r="BG1141" s="104"/>
      <c r="BH1141" s="6">
        <f t="shared" si="192"/>
        <v>0</v>
      </c>
      <c r="BI1141" s="6">
        <f t="shared" si="184"/>
        <v>0</v>
      </c>
      <c r="BJ1141" s="85">
        <f t="shared" si="185"/>
        <v>0</v>
      </c>
      <c r="BK1141" s="85"/>
      <c r="BL1141" s="85"/>
      <c r="BM1141" s="85"/>
      <c r="BN1141" s="86"/>
      <c r="BO1141">
        <f t="shared" si="188"/>
        <v>0</v>
      </c>
      <c r="BQ1141">
        <f t="shared" si="186"/>
        <v>0</v>
      </c>
    </row>
    <row r="1142" spans="1:69" ht="15" hidden="1" customHeight="1" x14ac:dyDescent="0.2">
      <c r="A1142" s="3"/>
      <c r="B1142" s="73"/>
      <c r="C1142" s="74"/>
      <c r="D1142" s="74"/>
      <c r="E1142" s="74"/>
      <c r="F1142" s="31">
        <f t="shared" si="189"/>
        <v>0</v>
      </c>
      <c r="G1142" s="31"/>
      <c r="H1142" s="4"/>
      <c r="I1142" s="97">
        <f>BABSIN!G1142</f>
        <v>0</v>
      </c>
      <c r="J1142" s="97"/>
      <c r="K1142" s="97"/>
      <c r="L1142" s="97"/>
      <c r="M1142" s="97"/>
      <c r="N1142" s="97"/>
      <c r="O1142" s="97"/>
      <c r="P1142" s="97"/>
      <c r="Q1142" s="97"/>
      <c r="R1142" s="97"/>
      <c r="S1142" s="97"/>
      <c r="T1142" s="97"/>
      <c r="U1142" s="97"/>
      <c r="V1142" s="97"/>
      <c r="W1142" s="98">
        <f>BABSIN!U1142</f>
        <v>0</v>
      </c>
      <c r="X1142" s="98"/>
      <c r="Y1142" s="98"/>
      <c r="Z1142" s="68"/>
      <c r="AA1142" s="68"/>
      <c r="AB1142" s="68"/>
      <c r="AC1142" s="68"/>
      <c r="AD1142" s="81"/>
      <c r="AE1142" s="81"/>
      <c r="AF1142" s="81"/>
      <c r="AG1142" s="81"/>
      <c r="AH1142" s="81"/>
      <c r="AI1142" s="81"/>
      <c r="AJ1142" s="81"/>
      <c r="AK1142" s="81"/>
      <c r="AL1142" s="81"/>
      <c r="AM1142" s="81"/>
      <c r="AN1142" s="81"/>
      <c r="AO1142" s="77">
        <f>IF(BABSIN!X1142=0,,BABSIN!X1142)</f>
        <v>0</v>
      </c>
      <c r="AP1142" s="77"/>
      <c r="AQ1142" s="77"/>
      <c r="AR1142" s="77"/>
      <c r="AS1142" s="77"/>
      <c r="AT1142" s="77"/>
      <c r="AU1142" s="77">
        <f t="shared" si="187"/>
        <v>0</v>
      </c>
      <c r="AV1142" s="77"/>
      <c r="AW1142" s="77"/>
      <c r="AX1142" s="77"/>
      <c r="AY1142" s="77"/>
      <c r="AZ1142" s="77"/>
      <c r="BA1142" s="99">
        <f t="shared" si="190"/>
        <v>0</v>
      </c>
      <c r="BB1142" s="100"/>
      <c r="BC1142" s="100"/>
      <c r="BD1142" s="101"/>
      <c r="BE1142" s="102">
        <f t="shared" si="191"/>
        <v>0</v>
      </c>
      <c r="BF1142" s="103"/>
      <c r="BG1142" s="104"/>
      <c r="BH1142" s="6">
        <f t="shared" si="192"/>
        <v>0</v>
      </c>
      <c r="BI1142" s="6">
        <f t="shared" si="184"/>
        <v>0</v>
      </c>
      <c r="BJ1142" s="85">
        <f t="shared" si="185"/>
        <v>0</v>
      </c>
      <c r="BK1142" s="85"/>
      <c r="BL1142" s="85"/>
      <c r="BM1142" s="85"/>
      <c r="BN1142" s="86"/>
      <c r="BO1142">
        <f t="shared" si="188"/>
        <v>0</v>
      </c>
      <c r="BQ1142">
        <f t="shared" si="186"/>
        <v>0</v>
      </c>
    </row>
    <row r="1143" spans="1:69" ht="15" hidden="1" customHeight="1" x14ac:dyDescent="0.2">
      <c r="A1143" s="3"/>
      <c r="B1143" s="73"/>
      <c r="C1143" s="74"/>
      <c r="D1143" s="74"/>
      <c r="E1143" s="74"/>
      <c r="F1143" s="31">
        <f t="shared" si="189"/>
        <v>0</v>
      </c>
      <c r="G1143" s="31"/>
      <c r="H1143" s="4"/>
      <c r="I1143" s="97">
        <f>BABSIN!G1143</f>
        <v>0</v>
      </c>
      <c r="J1143" s="97"/>
      <c r="K1143" s="97"/>
      <c r="L1143" s="97"/>
      <c r="M1143" s="97"/>
      <c r="N1143" s="97"/>
      <c r="O1143" s="97"/>
      <c r="P1143" s="97"/>
      <c r="Q1143" s="97"/>
      <c r="R1143" s="97"/>
      <c r="S1143" s="97"/>
      <c r="T1143" s="97"/>
      <c r="U1143" s="97"/>
      <c r="V1143" s="97"/>
      <c r="W1143" s="98">
        <f>BABSIN!U1143</f>
        <v>0</v>
      </c>
      <c r="X1143" s="98"/>
      <c r="Y1143" s="98"/>
      <c r="Z1143" s="68"/>
      <c r="AA1143" s="68"/>
      <c r="AB1143" s="68"/>
      <c r="AC1143" s="68"/>
      <c r="AD1143" s="81"/>
      <c r="AE1143" s="81"/>
      <c r="AF1143" s="81"/>
      <c r="AG1143" s="81"/>
      <c r="AH1143" s="81"/>
      <c r="AI1143" s="81"/>
      <c r="AJ1143" s="81"/>
      <c r="AK1143" s="81"/>
      <c r="AL1143" s="81"/>
      <c r="AM1143" s="81"/>
      <c r="AN1143" s="81"/>
      <c r="AO1143" s="77">
        <f>IF(BABSIN!X1143=0,,BABSIN!X1143)</f>
        <v>0</v>
      </c>
      <c r="AP1143" s="77"/>
      <c r="AQ1143" s="77"/>
      <c r="AR1143" s="77"/>
      <c r="AS1143" s="77"/>
      <c r="AT1143" s="77"/>
      <c r="AU1143" s="77">
        <f t="shared" si="187"/>
        <v>0</v>
      </c>
      <c r="AV1143" s="77"/>
      <c r="AW1143" s="77"/>
      <c r="AX1143" s="77"/>
      <c r="AY1143" s="77"/>
      <c r="AZ1143" s="77"/>
      <c r="BA1143" s="99">
        <f t="shared" si="190"/>
        <v>0</v>
      </c>
      <c r="BB1143" s="100"/>
      <c r="BC1143" s="100"/>
      <c r="BD1143" s="101"/>
      <c r="BE1143" s="102">
        <f t="shared" si="191"/>
        <v>0</v>
      </c>
      <c r="BF1143" s="103"/>
      <c r="BG1143" s="104"/>
      <c r="BH1143" s="6">
        <f t="shared" si="192"/>
        <v>0</v>
      </c>
      <c r="BI1143" s="6">
        <f t="shared" si="184"/>
        <v>0</v>
      </c>
      <c r="BJ1143" s="85">
        <f t="shared" si="185"/>
        <v>0</v>
      </c>
      <c r="BK1143" s="85"/>
      <c r="BL1143" s="85"/>
      <c r="BM1143" s="85"/>
      <c r="BN1143" s="86"/>
      <c r="BO1143">
        <f t="shared" si="188"/>
        <v>0</v>
      </c>
      <c r="BQ1143">
        <f t="shared" si="186"/>
        <v>0</v>
      </c>
    </row>
    <row r="1144" spans="1:69" ht="15" hidden="1" customHeight="1" x14ac:dyDescent="0.2">
      <c r="A1144" s="3"/>
      <c r="B1144" s="73"/>
      <c r="C1144" s="74"/>
      <c r="D1144" s="74"/>
      <c r="E1144" s="74"/>
      <c r="F1144" s="31">
        <f t="shared" si="189"/>
        <v>0</v>
      </c>
      <c r="G1144" s="31"/>
      <c r="H1144" s="4"/>
      <c r="I1144" s="97">
        <f>BABSIN!G1144</f>
        <v>0</v>
      </c>
      <c r="J1144" s="97"/>
      <c r="K1144" s="97"/>
      <c r="L1144" s="97"/>
      <c r="M1144" s="97"/>
      <c r="N1144" s="97"/>
      <c r="O1144" s="97"/>
      <c r="P1144" s="97"/>
      <c r="Q1144" s="97"/>
      <c r="R1144" s="97"/>
      <c r="S1144" s="97"/>
      <c r="T1144" s="97"/>
      <c r="U1144" s="97"/>
      <c r="V1144" s="97"/>
      <c r="W1144" s="98">
        <f>BABSIN!U1144</f>
        <v>0</v>
      </c>
      <c r="X1144" s="98"/>
      <c r="Y1144" s="98"/>
      <c r="Z1144" s="68"/>
      <c r="AA1144" s="68"/>
      <c r="AB1144" s="68"/>
      <c r="AC1144" s="68"/>
      <c r="AD1144" s="81"/>
      <c r="AE1144" s="81"/>
      <c r="AF1144" s="81"/>
      <c r="AG1144" s="81"/>
      <c r="AH1144" s="81"/>
      <c r="AI1144" s="81"/>
      <c r="AJ1144" s="81"/>
      <c r="AK1144" s="81"/>
      <c r="AL1144" s="81"/>
      <c r="AM1144" s="81"/>
      <c r="AN1144" s="81"/>
      <c r="AO1144" s="77">
        <f>IF(BABSIN!X1144=0,,BABSIN!X1144)</f>
        <v>0</v>
      </c>
      <c r="AP1144" s="77"/>
      <c r="AQ1144" s="77"/>
      <c r="AR1144" s="77"/>
      <c r="AS1144" s="77"/>
      <c r="AT1144" s="77"/>
      <c r="AU1144" s="77">
        <f t="shared" ref="AU1144:AU1160" si="193">IF(A1144="T",BJ1144,ROUND(AO1144*(1+$BK$11),2))</f>
        <v>0</v>
      </c>
      <c r="AV1144" s="77"/>
      <c r="AW1144" s="77"/>
      <c r="AX1144" s="77"/>
      <c r="AY1144" s="77"/>
      <c r="AZ1144" s="77"/>
      <c r="BA1144" s="99">
        <f t="shared" si="190"/>
        <v>0</v>
      </c>
      <c r="BB1144" s="100"/>
      <c r="BC1144" s="100"/>
      <c r="BD1144" s="101"/>
      <c r="BE1144" s="102">
        <f t="shared" si="191"/>
        <v>0</v>
      </c>
      <c r="BF1144" s="103"/>
      <c r="BG1144" s="104"/>
      <c r="BH1144" s="6">
        <f t="shared" si="192"/>
        <v>0</v>
      </c>
      <c r="BI1144" s="6">
        <f t="shared" si="184"/>
        <v>0</v>
      </c>
      <c r="BJ1144" s="85">
        <f t="shared" si="185"/>
        <v>0</v>
      </c>
      <c r="BK1144" s="85"/>
      <c r="BL1144" s="85"/>
      <c r="BM1144" s="85"/>
      <c r="BN1144" s="86"/>
      <c r="BO1144">
        <f t="shared" si="188"/>
        <v>0</v>
      </c>
      <c r="BQ1144">
        <f t="shared" si="186"/>
        <v>0</v>
      </c>
    </row>
    <row r="1145" spans="1:69" ht="15" hidden="1" customHeight="1" x14ac:dyDescent="0.2">
      <c r="A1145" s="3"/>
      <c r="B1145" s="73"/>
      <c r="C1145" s="74"/>
      <c r="D1145" s="74"/>
      <c r="E1145" s="74"/>
      <c r="F1145" s="31">
        <f t="shared" si="189"/>
        <v>0</v>
      </c>
      <c r="G1145" s="31"/>
      <c r="H1145" s="4"/>
      <c r="I1145" s="97">
        <f>BABSIN!G1145</f>
        <v>0</v>
      </c>
      <c r="J1145" s="97"/>
      <c r="K1145" s="97"/>
      <c r="L1145" s="97"/>
      <c r="M1145" s="97"/>
      <c r="N1145" s="97"/>
      <c r="O1145" s="97"/>
      <c r="P1145" s="97"/>
      <c r="Q1145" s="97"/>
      <c r="R1145" s="97"/>
      <c r="S1145" s="97"/>
      <c r="T1145" s="97"/>
      <c r="U1145" s="97"/>
      <c r="V1145" s="97"/>
      <c r="W1145" s="98">
        <f>BABSIN!U1145</f>
        <v>0</v>
      </c>
      <c r="X1145" s="98"/>
      <c r="Y1145" s="98"/>
      <c r="Z1145" s="68"/>
      <c r="AA1145" s="68"/>
      <c r="AB1145" s="68"/>
      <c r="AC1145" s="68"/>
      <c r="AD1145" s="81"/>
      <c r="AE1145" s="81"/>
      <c r="AF1145" s="81"/>
      <c r="AG1145" s="81"/>
      <c r="AH1145" s="81"/>
      <c r="AI1145" s="81"/>
      <c r="AJ1145" s="81"/>
      <c r="AK1145" s="81"/>
      <c r="AL1145" s="81"/>
      <c r="AM1145" s="81"/>
      <c r="AN1145" s="81"/>
      <c r="AO1145" s="77">
        <f>IF(BABSIN!X1145=0,,BABSIN!X1145)</f>
        <v>0</v>
      </c>
      <c r="AP1145" s="77"/>
      <c r="AQ1145" s="77"/>
      <c r="AR1145" s="77"/>
      <c r="AS1145" s="77"/>
      <c r="AT1145" s="77"/>
      <c r="AU1145" s="77">
        <f t="shared" si="193"/>
        <v>0</v>
      </c>
      <c r="AV1145" s="77"/>
      <c r="AW1145" s="77"/>
      <c r="AX1145" s="77"/>
      <c r="AY1145" s="77"/>
      <c r="AZ1145" s="77"/>
      <c r="BA1145" s="99">
        <f t="shared" si="190"/>
        <v>0</v>
      </c>
      <c r="BB1145" s="100"/>
      <c r="BC1145" s="100"/>
      <c r="BD1145" s="101"/>
      <c r="BE1145" s="102">
        <f t="shared" si="191"/>
        <v>0</v>
      </c>
      <c r="BF1145" s="103"/>
      <c r="BG1145" s="104"/>
      <c r="BH1145" s="6">
        <f t="shared" si="192"/>
        <v>0</v>
      </c>
      <c r="BI1145" s="6">
        <f t="shared" si="184"/>
        <v>0</v>
      </c>
      <c r="BJ1145" s="85">
        <f t="shared" si="185"/>
        <v>0</v>
      </c>
      <c r="BK1145" s="85"/>
      <c r="BL1145" s="85"/>
      <c r="BM1145" s="85"/>
      <c r="BN1145" s="86"/>
      <c r="BO1145">
        <f t="shared" si="188"/>
        <v>0</v>
      </c>
      <c r="BQ1145">
        <f t="shared" si="186"/>
        <v>0</v>
      </c>
    </row>
    <row r="1146" spans="1:69" ht="15" hidden="1" customHeight="1" x14ac:dyDescent="0.2">
      <c r="A1146" s="3"/>
      <c r="B1146" s="73"/>
      <c r="C1146" s="74"/>
      <c r="D1146" s="74"/>
      <c r="E1146" s="74"/>
      <c r="F1146" s="31">
        <f t="shared" si="189"/>
        <v>0</v>
      </c>
      <c r="G1146" s="31"/>
      <c r="H1146" s="4"/>
      <c r="I1146" s="97">
        <f>BABSIN!G1146</f>
        <v>0</v>
      </c>
      <c r="J1146" s="97"/>
      <c r="K1146" s="97"/>
      <c r="L1146" s="97"/>
      <c r="M1146" s="97"/>
      <c r="N1146" s="97"/>
      <c r="O1146" s="97"/>
      <c r="P1146" s="97"/>
      <c r="Q1146" s="97"/>
      <c r="R1146" s="97"/>
      <c r="S1146" s="97"/>
      <c r="T1146" s="97"/>
      <c r="U1146" s="97"/>
      <c r="V1146" s="97"/>
      <c r="W1146" s="98">
        <f>BABSIN!U1146</f>
        <v>0</v>
      </c>
      <c r="X1146" s="98"/>
      <c r="Y1146" s="98"/>
      <c r="Z1146" s="68"/>
      <c r="AA1146" s="68"/>
      <c r="AB1146" s="68"/>
      <c r="AC1146" s="68"/>
      <c r="AD1146" s="81"/>
      <c r="AE1146" s="81"/>
      <c r="AF1146" s="81"/>
      <c r="AG1146" s="81"/>
      <c r="AH1146" s="81"/>
      <c r="AI1146" s="81"/>
      <c r="AJ1146" s="81"/>
      <c r="AK1146" s="81"/>
      <c r="AL1146" s="81"/>
      <c r="AM1146" s="81"/>
      <c r="AN1146" s="81"/>
      <c r="AO1146" s="77">
        <f>IF(BABSIN!X1146=0,,BABSIN!X1146)</f>
        <v>0</v>
      </c>
      <c r="AP1146" s="77"/>
      <c r="AQ1146" s="77"/>
      <c r="AR1146" s="77"/>
      <c r="AS1146" s="77"/>
      <c r="AT1146" s="77"/>
      <c r="AU1146" s="77">
        <f t="shared" si="193"/>
        <v>0</v>
      </c>
      <c r="AV1146" s="77"/>
      <c r="AW1146" s="77"/>
      <c r="AX1146" s="77"/>
      <c r="AY1146" s="77"/>
      <c r="AZ1146" s="77"/>
      <c r="BA1146" s="99">
        <f t="shared" si="190"/>
        <v>0</v>
      </c>
      <c r="BB1146" s="100"/>
      <c r="BC1146" s="100"/>
      <c r="BD1146" s="101"/>
      <c r="BE1146" s="102">
        <f t="shared" si="191"/>
        <v>0</v>
      </c>
      <c r="BF1146" s="103"/>
      <c r="BG1146" s="104"/>
      <c r="BH1146" s="6">
        <f t="shared" si="192"/>
        <v>0</v>
      </c>
      <c r="BI1146" s="6">
        <f t="shared" si="184"/>
        <v>0</v>
      </c>
      <c r="BJ1146" s="85">
        <f t="shared" si="185"/>
        <v>0</v>
      </c>
      <c r="BK1146" s="85"/>
      <c r="BL1146" s="85"/>
      <c r="BM1146" s="85"/>
      <c r="BN1146" s="86"/>
      <c r="BO1146">
        <f t="shared" si="188"/>
        <v>0</v>
      </c>
      <c r="BQ1146">
        <f t="shared" si="186"/>
        <v>0</v>
      </c>
    </row>
    <row r="1147" spans="1:69" ht="15" hidden="1" customHeight="1" x14ac:dyDescent="0.2">
      <c r="A1147" s="3"/>
      <c r="B1147" s="73"/>
      <c r="C1147" s="74"/>
      <c r="D1147" s="74"/>
      <c r="E1147" s="74"/>
      <c r="F1147" s="31">
        <f t="shared" si="189"/>
        <v>0</v>
      </c>
      <c r="G1147" s="31"/>
      <c r="H1147" s="4"/>
      <c r="I1147" s="97">
        <f>BABSIN!G1147</f>
        <v>0</v>
      </c>
      <c r="J1147" s="97"/>
      <c r="K1147" s="97"/>
      <c r="L1147" s="97"/>
      <c r="M1147" s="97"/>
      <c r="N1147" s="97"/>
      <c r="O1147" s="97"/>
      <c r="P1147" s="97"/>
      <c r="Q1147" s="97"/>
      <c r="R1147" s="97"/>
      <c r="S1147" s="97"/>
      <c r="T1147" s="97"/>
      <c r="U1147" s="97"/>
      <c r="V1147" s="97"/>
      <c r="W1147" s="98">
        <f>BABSIN!U1147</f>
        <v>0</v>
      </c>
      <c r="X1147" s="98"/>
      <c r="Y1147" s="98"/>
      <c r="Z1147" s="68"/>
      <c r="AA1147" s="68"/>
      <c r="AB1147" s="68"/>
      <c r="AC1147" s="68"/>
      <c r="AD1147" s="81"/>
      <c r="AE1147" s="81"/>
      <c r="AF1147" s="81"/>
      <c r="AG1147" s="81"/>
      <c r="AH1147" s="81"/>
      <c r="AI1147" s="81"/>
      <c r="AJ1147" s="81"/>
      <c r="AK1147" s="81"/>
      <c r="AL1147" s="81"/>
      <c r="AM1147" s="81"/>
      <c r="AN1147" s="81"/>
      <c r="AO1147" s="77">
        <f>IF(BABSIN!X1147=0,,BABSIN!X1147)</f>
        <v>0</v>
      </c>
      <c r="AP1147" s="77"/>
      <c r="AQ1147" s="77"/>
      <c r="AR1147" s="77"/>
      <c r="AS1147" s="77"/>
      <c r="AT1147" s="77"/>
      <c r="AU1147" s="77">
        <f t="shared" si="193"/>
        <v>0</v>
      </c>
      <c r="AV1147" s="77"/>
      <c r="AW1147" s="77"/>
      <c r="AX1147" s="77"/>
      <c r="AY1147" s="77"/>
      <c r="AZ1147" s="77"/>
      <c r="BA1147" s="99">
        <f t="shared" si="190"/>
        <v>0</v>
      </c>
      <c r="BB1147" s="100"/>
      <c r="BC1147" s="100"/>
      <c r="BD1147" s="101"/>
      <c r="BE1147" s="102">
        <f t="shared" si="191"/>
        <v>0</v>
      </c>
      <c r="BF1147" s="103"/>
      <c r="BG1147" s="104"/>
      <c r="BH1147" s="6">
        <f t="shared" si="192"/>
        <v>0</v>
      </c>
      <c r="BI1147" s="6">
        <f t="shared" si="184"/>
        <v>0</v>
      </c>
      <c r="BJ1147" s="85">
        <f t="shared" si="185"/>
        <v>0</v>
      </c>
      <c r="BK1147" s="85"/>
      <c r="BL1147" s="85"/>
      <c r="BM1147" s="85"/>
      <c r="BN1147" s="86"/>
      <c r="BO1147">
        <f t="shared" si="188"/>
        <v>0</v>
      </c>
      <c r="BQ1147">
        <f t="shared" si="186"/>
        <v>0</v>
      </c>
    </row>
    <row r="1148" spans="1:69" ht="15" hidden="1" customHeight="1" x14ac:dyDescent="0.2">
      <c r="A1148" s="3"/>
      <c r="B1148" s="73"/>
      <c r="C1148" s="74"/>
      <c r="D1148" s="74"/>
      <c r="E1148" s="74"/>
      <c r="F1148" s="31">
        <f t="shared" si="189"/>
        <v>0</v>
      </c>
      <c r="G1148" s="31"/>
      <c r="H1148" s="4"/>
      <c r="I1148" s="97">
        <f>BABSIN!G1148</f>
        <v>0</v>
      </c>
      <c r="J1148" s="97"/>
      <c r="K1148" s="97"/>
      <c r="L1148" s="97"/>
      <c r="M1148" s="97"/>
      <c r="N1148" s="97"/>
      <c r="O1148" s="97"/>
      <c r="P1148" s="97"/>
      <c r="Q1148" s="97"/>
      <c r="R1148" s="97"/>
      <c r="S1148" s="97"/>
      <c r="T1148" s="97"/>
      <c r="U1148" s="97"/>
      <c r="V1148" s="97"/>
      <c r="W1148" s="98">
        <f>BABSIN!U1148</f>
        <v>0</v>
      </c>
      <c r="X1148" s="98"/>
      <c r="Y1148" s="98"/>
      <c r="Z1148" s="68"/>
      <c r="AA1148" s="68"/>
      <c r="AB1148" s="68"/>
      <c r="AC1148" s="68"/>
      <c r="AD1148" s="81"/>
      <c r="AE1148" s="81"/>
      <c r="AF1148" s="81"/>
      <c r="AG1148" s="81"/>
      <c r="AH1148" s="81"/>
      <c r="AI1148" s="81"/>
      <c r="AJ1148" s="81"/>
      <c r="AK1148" s="81"/>
      <c r="AL1148" s="81"/>
      <c r="AM1148" s="81"/>
      <c r="AN1148" s="81"/>
      <c r="AO1148" s="77">
        <f>IF(BABSIN!X1148=0,,BABSIN!X1148)</f>
        <v>0</v>
      </c>
      <c r="AP1148" s="77"/>
      <c r="AQ1148" s="77"/>
      <c r="AR1148" s="77"/>
      <c r="AS1148" s="77"/>
      <c r="AT1148" s="77"/>
      <c r="AU1148" s="77">
        <f t="shared" si="193"/>
        <v>0</v>
      </c>
      <c r="AV1148" s="77"/>
      <c r="AW1148" s="77"/>
      <c r="AX1148" s="77"/>
      <c r="AY1148" s="77"/>
      <c r="AZ1148" s="77"/>
      <c r="BA1148" s="99">
        <f t="shared" si="190"/>
        <v>0</v>
      </c>
      <c r="BB1148" s="100"/>
      <c r="BC1148" s="100"/>
      <c r="BD1148" s="101"/>
      <c r="BE1148" s="102">
        <f t="shared" si="191"/>
        <v>0</v>
      </c>
      <c r="BF1148" s="103"/>
      <c r="BG1148" s="104"/>
      <c r="BH1148" s="6">
        <f t="shared" si="192"/>
        <v>0</v>
      </c>
      <c r="BI1148" s="6">
        <f t="shared" si="184"/>
        <v>0</v>
      </c>
      <c r="BJ1148" s="85">
        <f t="shared" si="185"/>
        <v>0</v>
      </c>
      <c r="BK1148" s="85"/>
      <c r="BL1148" s="85"/>
      <c r="BM1148" s="85"/>
      <c r="BN1148" s="86"/>
      <c r="BO1148">
        <f t="shared" si="188"/>
        <v>0</v>
      </c>
      <c r="BQ1148">
        <f t="shared" si="186"/>
        <v>0</v>
      </c>
    </row>
    <row r="1149" spans="1:69" ht="15" hidden="1" customHeight="1" x14ac:dyDescent="0.2">
      <c r="A1149" s="3"/>
      <c r="B1149" s="73"/>
      <c r="C1149" s="74"/>
      <c r="D1149" s="74"/>
      <c r="E1149" s="74"/>
      <c r="F1149" s="31">
        <f t="shared" si="189"/>
        <v>0</v>
      </c>
      <c r="G1149" s="31"/>
      <c r="H1149" s="4"/>
      <c r="I1149" s="97">
        <f>BABSIN!G1149</f>
        <v>0</v>
      </c>
      <c r="J1149" s="97"/>
      <c r="K1149" s="97"/>
      <c r="L1149" s="97"/>
      <c r="M1149" s="97"/>
      <c r="N1149" s="97"/>
      <c r="O1149" s="97"/>
      <c r="P1149" s="97"/>
      <c r="Q1149" s="97"/>
      <c r="R1149" s="97"/>
      <c r="S1149" s="97"/>
      <c r="T1149" s="97"/>
      <c r="U1149" s="97"/>
      <c r="V1149" s="97"/>
      <c r="W1149" s="98">
        <f>BABSIN!U1149</f>
        <v>0</v>
      </c>
      <c r="X1149" s="98"/>
      <c r="Y1149" s="98"/>
      <c r="Z1149" s="68"/>
      <c r="AA1149" s="68"/>
      <c r="AB1149" s="68"/>
      <c r="AC1149" s="68"/>
      <c r="AD1149" s="81"/>
      <c r="AE1149" s="81"/>
      <c r="AF1149" s="81"/>
      <c r="AG1149" s="81"/>
      <c r="AH1149" s="81"/>
      <c r="AI1149" s="81"/>
      <c r="AJ1149" s="81"/>
      <c r="AK1149" s="81"/>
      <c r="AL1149" s="81"/>
      <c r="AM1149" s="81"/>
      <c r="AN1149" s="81"/>
      <c r="AO1149" s="77">
        <f>IF(BABSIN!X1149=0,,BABSIN!X1149)</f>
        <v>0</v>
      </c>
      <c r="AP1149" s="77"/>
      <c r="AQ1149" s="77"/>
      <c r="AR1149" s="77"/>
      <c r="AS1149" s="77"/>
      <c r="AT1149" s="77"/>
      <c r="AU1149" s="77">
        <f t="shared" si="193"/>
        <v>0</v>
      </c>
      <c r="AV1149" s="77"/>
      <c r="AW1149" s="77"/>
      <c r="AX1149" s="77"/>
      <c r="AY1149" s="77"/>
      <c r="AZ1149" s="77"/>
      <c r="BA1149" s="99">
        <f t="shared" si="190"/>
        <v>0</v>
      </c>
      <c r="BB1149" s="100"/>
      <c r="BC1149" s="100"/>
      <c r="BD1149" s="101"/>
      <c r="BE1149" s="102">
        <f t="shared" si="191"/>
        <v>0</v>
      </c>
      <c r="BF1149" s="103"/>
      <c r="BG1149" s="104"/>
      <c r="BH1149" s="6">
        <f t="shared" si="192"/>
        <v>0</v>
      </c>
      <c r="BI1149" s="6">
        <f t="shared" si="184"/>
        <v>0</v>
      </c>
      <c r="BJ1149" s="85">
        <f t="shared" si="185"/>
        <v>0</v>
      </c>
      <c r="BK1149" s="85"/>
      <c r="BL1149" s="85"/>
      <c r="BM1149" s="85"/>
      <c r="BN1149" s="86"/>
      <c r="BO1149">
        <f t="shared" si="188"/>
        <v>0</v>
      </c>
      <c r="BQ1149">
        <f t="shared" si="186"/>
        <v>0</v>
      </c>
    </row>
    <row r="1150" spans="1:69" ht="15" hidden="1" customHeight="1" x14ac:dyDescent="0.2">
      <c r="A1150" s="3"/>
      <c r="B1150" s="73"/>
      <c r="C1150" s="74"/>
      <c r="D1150" s="74"/>
      <c r="E1150" s="74"/>
      <c r="F1150" s="31">
        <f t="shared" si="189"/>
        <v>0</v>
      </c>
      <c r="G1150" s="31"/>
      <c r="H1150" s="4"/>
      <c r="I1150" s="97">
        <f>BABSIN!G1150</f>
        <v>0</v>
      </c>
      <c r="J1150" s="97"/>
      <c r="K1150" s="97"/>
      <c r="L1150" s="97"/>
      <c r="M1150" s="97"/>
      <c r="N1150" s="97"/>
      <c r="O1150" s="97"/>
      <c r="P1150" s="97"/>
      <c r="Q1150" s="97"/>
      <c r="R1150" s="97"/>
      <c r="S1150" s="97"/>
      <c r="T1150" s="97"/>
      <c r="U1150" s="97"/>
      <c r="V1150" s="97"/>
      <c r="W1150" s="98">
        <f>BABSIN!U1150</f>
        <v>0</v>
      </c>
      <c r="X1150" s="98"/>
      <c r="Y1150" s="98"/>
      <c r="Z1150" s="68"/>
      <c r="AA1150" s="68"/>
      <c r="AB1150" s="68"/>
      <c r="AC1150" s="68"/>
      <c r="AD1150" s="81"/>
      <c r="AE1150" s="81"/>
      <c r="AF1150" s="81"/>
      <c r="AG1150" s="81"/>
      <c r="AH1150" s="81"/>
      <c r="AI1150" s="81"/>
      <c r="AJ1150" s="81"/>
      <c r="AK1150" s="81"/>
      <c r="AL1150" s="81"/>
      <c r="AM1150" s="81"/>
      <c r="AN1150" s="81"/>
      <c r="AO1150" s="77">
        <f>IF(BABSIN!X1150=0,,BABSIN!X1150)</f>
        <v>0</v>
      </c>
      <c r="AP1150" s="77"/>
      <c r="AQ1150" s="77"/>
      <c r="AR1150" s="77"/>
      <c r="AS1150" s="77"/>
      <c r="AT1150" s="77"/>
      <c r="AU1150" s="77">
        <f t="shared" si="193"/>
        <v>0</v>
      </c>
      <c r="AV1150" s="77"/>
      <c r="AW1150" s="77"/>
      <c r="AX1150" s="77"/>
      <c r="AY1150" s="77"/>
      <c r="AZ1150" s="77"/>
      <c r="BA1150" s="99">
        <f t="shared" si="190"/>
        <v>0</v>
      </c>
      <c r="BB1150" s="100"/>
      <c r="BC1150" s="100"/>
      <c r="BD1150" s="101"/>
      <c r="BE1150" s="102">
        <f t="shared" si="191"/>
        <v>0</v>
      </c>
      <c r="BF1150" s="103"/>
      <c r="BG1150" s="104"/>
      <c r="BH1150" s="6">
        <f t="shared" si="192"/>
        <v>0</v>
      </c>
      <c r="BI1150" s="6">
        <f t="shared" si="184"/>
        <v>0</v>
      </c>
      <c r="BJ1150" s="85">
        <f t="shared" si="185"/>
        <v>0</v>
      </c>
      <c r="BK1150" s="85"/>
      <c r="BL1150" s="85"/>
      <c r="BM1150" s="85"/>
      <c r="BN1150" s="86"/>
      <c r="BO1150">
        <f t="shared" si="188"/>
        <v>0</v>
      </c>
      <c r="BQ1150">
        <f t="shared" si="186"/>
        <v>0</v>
      </c>
    </row>
    <row r="1151" spans="1:69" ht="15" hidden="1" customHeight="1" x14ac:dyDescent="0.2">
      <c r="A1151" s="3"/>
      <c r="B1151" s="73"/>
      <c r="C1151" s="74"/>
      <c r="D1151" s="74"/>
      <c r="E1151" s="74"/>
      <c r="F1151" s="31">
        <f t="shared" si="189"/>
        <v>0</v>
      </c>
      <c r="G1151" s="31"/>
      <c r="H1151" s="4"/>
      <c r="I1151" s="97">
        <f>BABSIN!G1151</f>
        <v>0</v>
      </c>
      <c r="J1151" s="97"/>
      <c r="K1151" s="97"/>
      <c r="L1151" s="97"/>
      <c r="M1151" s="97"/>
      <c r="N1151" s="97"/>
      <c r="O1151" s="97"/>
      <c r="P1151" s="97"/>
      <c r="Q1151" s="97"/>
      <c r="R1151" s="97"/>
      <c r="S1151" s="97"/>
      <c r="T1151" s="97"/>
      <c r="U1151" s="97"/>
      <c r="V1151" s="97"/>
      <c r="W1151" s="98">
        <f>BABSIN!U1151</f>
        <v>0</v>
      </c>
      <c r="X1151" s="98"/>
      <c r="Y1151" s="98"/>
      <c r="Z1151" s="68"/>
      <c r="AA1151" s="68"/>
      <c r="AB1151" s="68"/>
      <c r="AC1151" s="68"/>
      <c r="AD1151" s="81"/>
      <c r="AE1151" s="81"/>
      <c r="AF1151" s="81"/>
      <c r="AG1151" s="81"/>
      <c r="AH1151" s="81"/>
      <c r="AI1151" s="81"/>
      <c r="AJ1151" s="81"/>
      <c r="AK1151" s="81"/>
      <c r="AL1151" s="81"/>
      <c r="AM1151" s="81"/>
      <c r="AN1151" s="81"/>
      <c r="AO1151" s="77">
        <f>IF(BABSIN!X1151=0,,BABSIN!X1151)</f>
        <v>0</v>
      </c>
      <c r="AP1151" s="77"/>
      <c r="AQ1151" s="77"/>
      <c r="AR1151" s="77"/>
      <c r="AS1151" s="77"/>
      <c r="AT1151" s="77"/>
      <c r="AU1151" s="77">
        <f t="shared" si="193"/>
        <v>0</v>
      </c>
      <c r="AV1151" s="77"/>
      <c r="AW1151" s="77"/>
      <c r="AX1151" s="77"/>
      <c r="AY1151" s="77"/>
      <c r="AZ1151" s="77"/>
      <c r="BA1151" s="99">
        <f t="shared" si="190"/>
        <v>0</v>
      </c>
      <c r="BB1151" s="100"/>
      <c r="BC1151" s="100"/>
      <c r="BD1151" s="101"/>
      <c r="BE1151" s="102">
        <f t="shared" si="191"/>
        <v>0</v>
      </c>
      <c r="BF1151" s="103"/>
      <c r="BG1151" s="104"/>
      <c r="BH1151" s="6">
        <f t="shared" si="192"/>
        <v>0</v>
      </c>
      <c r="BI1151" s="6">
        <f t="shared" si="184"/>
        <v>0</v>
      </c>
      <c r="BJ1151" s="85">
        <f t="shared" si="185"/>
        <v>0</v>
      </c>
      <c r="BK1151" s="85"/>
      <c r="BL1151" s="85"/>
      <c r="BM1151" s="85"/>
      <c r="BN1151" s="86"/>
      <c r="BO1151">
        <f t="shared" si="188"/>
        <v>0</v>
      </c>
      <c r="BQ1151">
        <f t="shared" si="186"/>
        <v>0</v>
      </c>
    </row>
    <row r="1152" spans="1:69" ht="15" hidden="1" customHeight="1" x14ac:dyDescent="0.2">
      <c r="A1152" s="3"/>
      <c r="B1152" s="73"/>
      <c r="C1152" s="74"/>
      <c r="D1152" s="74"/>
      <c r="E1152" s="74"/>
      <c r="F1152" s="31">
        <f t="shared" si="189"/>
        <v>0</v>
      </c>
      <c r="G1152" s="31"/>
      <c r="H1152" s="4"/>
      <c r="I1152" s="97">
        <f>BABSIN!G1152</f>
        <v>0</v>
      </c>
      <c r="J1152" s="97"/>
      <c r="K1152" s="97"/>
      <c r="L1152" s="97"/>
      <c r="M1152" s="97"/>
      <c r="N1152" s="97"/>
      <c r="O1152" s="97"/>
      <c r="P1152" s="97"/>
      <c r="Q1152" s="97"/>
      <c r="R1152" s="97"/>
      <c r="S1152" s="97"/>
      <c r="T1152" s="97"/>
      <c r="U1152" s="97"/>
      <c r="V1152" s="97"/>
      <c r="W1152" s="98">
        <f>BABSIN!U1152</f>
        <v>0</v>
      </c>
      <c r="X1152" s="98"/>
      <c r="Y1152" s="98"/>
      <c r="Z1152" s="68"/>
      <c r="AA1152" s="68"/>
      <c r="AB1152" s="68"/>
      <c r="AC1152" s="68"/>
      <c r="AD1152" s="81"/>
      <c r="AE1152" s="81"/>
      <c r="AF1152" s="81"/>
      <c r="AG1152" s="81"/>
      <c r="AH1152" s="81"/>
      <c r="AI1152" s="81"/>
      <c r="AJ1152" s="81"/>
      <c r="AK1152" s="81"/>
      <c r="AL1152" s="81"/>
      <c r="AM1152" s="81"/>
      <c r="AN1152" s="81"/>
      <c r="AO1152" s="77">
        <f>IF(BABSIN!X1152=0,,BABSIN!X1152)</f>
        <v>0</v>
      </c>
      <c r="AP1152" s="77"/>
      <c r="AQ1152" s="77"/>
      <c r="AR1152" s="77"/>
      <c r="AS1152" s="77"/>
      <c r="AT1152" s="77"/>
      <c r="AU1152" s="77">
        <f t="shared" si="193"/>
        <v>0</v>
      </c>
      <c r="AV1152" s="77"/>
      <c r="AW1152" s="77"/>
      <c r="AX1152" s="77"/>
      <c r="AY1152" s="77"/>
      <c r="AZ1152" s="77"/>
      <c r="BA1152" s="99">
        <f t="shared" si="190"/>
        <v>0</v>
      </c>
      <c r="BB1152" s="100"/>
      <c r="BC1152" s="100"/>
      <c r="BD1152" s="101"/>
      <c r="BE1152" s="102">
        <f t="shared" si="191"/>
        <v>0</v>
      </c>
      <c r="BF1152" s="103"/>
      <c r="BG1152" s="104"/>
      <c r="BH1152" s="6">
        <f t="shared" si="192"/>
        <v>0</v>
      </c>
      <c r="BI1152" s="6">
        <f t="shared" si="184"/>
        <v>0</v>
      </c>
      <c r="BJ1152" s="85">
        <f t="shared" si="185"/>
        <v>0</v>
      </c>
      <c r="BK1152" s="85"/>
      <c r="BL1152" s="85"/>
      <c r="BM1152" s="85"/>
      <c r="BN1152" s="86"/>
      <c r="BO1152">
        <f t="shared" si="188"/>
        <v>0</v>
      </c>
      <c r="BQ1152">
        <f t="shared" si="186"/>
        <v>0</v>
      </c>
    </row>
    <row r="1153" spans="1:69" ht="15" hidden="1" customHeight="1" x14ac:dyDescent="0.2">
      <c r="A1153" s="3"/>
      <c r="B1153" s="73"/>
      <c r="C1153" s="74"/>
      <c r="D1153" s="74"/>
      <c r="E1153" s="74"/>
      <c r="F1153" s="31">
        <f t="shared" si="189"/>
        <v>0</v>
      </c>
      <c r="G1153" s="31"/>
      <c r="H1153" s="4"/>
      <c r="I1153" s="97">
        <f>BABSIN!G1153</f>
        <v>0</v>
      </c>
      <c r="J1153" s="97"/>
      <c r="K1153" s="97"/>
      <c r="L1153" s="97"/>
      <c r="M1153" s="97"/>
      <c r="N1153" s="97"/>
      <c r="O1153" s="97"/>
      <c r="P1153" s="97"/>
      <c r="Q1153" s="97"/>
      <c r="R1153" s="97"/>
      <c r="S1153" s="97"/>
      <c r="T1153" s="97"/>
      <c r="U1153" s="97"/>
      <c r="V1153" s="97"/>
      <c r="W1153" s="98">
        <f>BABSIN!U1153</f>
        <v>0</v>
      </c>
      <c r="X1153" s="98"/>
      <c r="Y1153" s="98"/>
      <c r="Z1153" s="68"/>
      <c r="AA1153" s="68"/>
      <c r="AB1153" s="68"/>
      <c r="AC1153" s="68"/>
      <c r="AD1153" s="81"/>
      <c r="AE1153" s="81"/>
      <c r="AF1153" s="81"/>
      <c r="AG1153" s="81"/>
      <c r="AH1153" s="81"/>
      <c r="AI1153" s="81"/>
      <c r="AJ1153" s="81"/>
      <c r="AK1153" s="81"/>
      <c r="AL1153" s="81"/>
      <c r="AM1153" s="81"/>
      <c r="AN1153" s="81"/>
      <c r="AO1153" s="77">
        <f>IF(BABSIN!X1153=0,,BABSIN!X1153)</f>
        <v>0</v>
      </c>
      <c r="AP1153" s="77"/>
      <c r="AQ1153" s="77"/>
      <c r="AR1153" s="77"/>
      <c r="AS1153" s="77"/>
      <c r="AT1153" s="77"/>
      <c r="AU1153" s="77">
        <f t="shared" si="193"/>
        <v>0</v>
      </c>
      <c r="AV1153" s="77"/>
      <c r="AW1153" s="77"/>
      <c r="AX1153" s="77"/>
      <c r="AY1153" s="77"/>
      <c r="AZ1153" s="77"/>
      <c r="BA1153" s="99">
        <f t="shared" si="190"/>
        <v>0</v>
      </c>
      <c r="BB1153" s="100"/>
      <c r="BC1153" s="100"/>
      <c r="BD1153" s="101"/>
      <c r="BE1153" s="102">
        <f t="shared" si="191"/>
        <v>0</v>
      </c>
      <c r="BF1153" s="103"/>
      <c r="BG1153" s="104"/>
      <c r="BH1153" s="6">
        <f t="shared" si="192"/>
        <v>0</v>
      </c>
      <c r="BI1153" s="6">
        <f t="shared" si="184"/>
        <v>0</v>
      </c>
      <c r="BJ1153" s="85">
        <f t="shared" si="185"/>
        <v>0</v>
      </c>
      <c r="BK1153" s="85"/>
      <c r="BL1153" s="85"/>
      <c r="BM1153" s="85"/>
      <c r="BN1153" s="86"/>
      <c r="BO1153">
        <f t="shared" si="188"/>
        <v>0</v>
      </c>
      <c r="BQ1153">
        <f t="shared" si="186"/>
        <v>0</v>
      </c>
    </row>
    <row r="1154" spans="1:69" ht="15" hidden="1" customHeight="1" x14ac:dyDescent="0.2">
      <c r="A1154" s="3"/>
      <c r="B1154" s="73"/>
      <c r="C1154" s="74"/>
      <c r="D1154" s="74"/>
      <c r="E1154" s="74"/>
      <c r="F1154" s="31">
        <f t="shared" si="189"/>
        <v>0</v>
      </c>
      <c r="G1154" s="31"/>
      <c r="H1154" s="4"/>
      <c r="I1154" s="97">
        <f>BABSIN!G1154</f>
        <v>0</v>
      </c>
      <c r="J1154" s="97"/>
      <c r="K1154" s="97"/>
      <c r="L1154" s="97"/>
      <c r="M1154" s="97"/>
      <c r="N1154" s="97"/>
      <c r="O1154" s="97"/>
      <c r="P1154" s="97"/>
      <c r="Q1154" s="97"/>
      <c r="R1154" s="97"/>
      <c r="S1154" s="97"/>
      <c r="T1154" s="97"/>
      <c r="U1154" s="97"/>
      <c r="V1154" s="97"/>
      <c r="W1154" s="98">
        <f>BABSIN!U1154</f>
        <v>0</v>
      </c>
      <c r="X1154" s="98"/>
      <c r="Y1154" s="98"/>
      <c r="Z1154" s="68"/>
      <c r="AA1154" s="68"/>
      <c r="AB1154" s="68"/>
      <c r="AC1154" s="68"/>
      <c r="AD1154" s="81"/>
      <c r="AE1154" s="81"/>
      <c r="AF1154" s="81"/>
      <c r="AG1154" s="81"/>
      <c r="AH1154" s="81"/>
      <c r="AI1154" s="81"/>
      <c r="AJ1154" s="81"/>
      <c r="AK1154" s="81"/>
      <c r="AL1154" s="81"/>
      <c r="AM1154" s="81"/>
      <c r="AN1154" s="81"/>
      <c r="AO1154" s="77">
        <f>IF(BABSIN!X1154=0,,BABSIN!X1154)</f>
        <v>0</v>
      </c>
      <c r="AP1154" s="77"/>
      <c r="AQ1154" s="77"/>
      <c r="AR1154" s="77"/>
      <c r="AS1154" s="77"/>
      <c r="AT1154" s="77"/>
      <c r="AU1154" s="77">
        <f t="shared" si="193"/>
        <v>0</v>
      </c>
      <c r="AV1154" s="77"/>
      <c r="AW1154" s="77"/>
      <c r="AX1154" s="77"/>
      <c r="AY1154" s="77"/>
      <c r="AZ1154" s="77"/>
      <c r="BA1154" s="99">
        <f t="shared" si="190"/>
        <v>0</v>
      </c>
      <c r="BB1154" s="100"/>
      <c r="BC1154" s="100"/>
      <c r="BD1154" s="101"/>
      <c r="BE1154" s="102">
        <f t="shared" si="191"/>
        <v>0</v>
      </c>
      <c r="BF1154" s="103"/>
      <c r="BG1154" s="104"/>
      <c r="BH1154" s="6">
        <f t="shared" si="192"/>
        <v>0</v>
      </c>
      <c r="BI1154" s="6">
        <f t="shared" si="184"/>
        <v>0</v>
      </c>
      <c r="BJ1154" s="85">
        <f t="shared" si="185"/>
        <v>0</v>
      </c>
      <c r="BK1154" s="85"/>
      <c r="BL1154" s="85"/>
      <c r="BM1154" s="85"/>
      <c r="BN1154" s="86"/>
      <c r="BO1154">
        <f t="shared" si="188"/>
        <v>0</v>
      </c>
      <c r="BQ1154">
        <f t="shared" si="186"/>
        <v>0</v>
      </c>
    </row>
    <row r="1155" spans="1:69" ht="15" hidden="1" customHeight="1" x14ac:dyDescent="0.2">
      <c r="A1155" s="3"/>
      <c r="B1155" s="73"/>
      <c r="C1155" s="74"/>
      <c r="D1155" s="74"/>
      <c r="E1155" s="74"/>
      <c r="F1155" s="31">
        <f t="shared" si="189"/>
        <v>0</v>
      </c>
      <c r="G1155" s="31"/>
      <c r="H1155" s="4"/>
      <c r="I1155" s="97">
        <f>BABSIN!G1155</f>
        <v>0</v>
      </c>
      <c r="J1155" s="97"/>
      <c r="K1155" s="97"/>
      <c r="L1155" s="97"/>
      <c r="M1155" s="97"/>
      <c r="N1155" s="97"/>
      <c r="O1155" s="97"/>
      <c r="P1155" s="97"/>
      <c r="Q1155" s="97"/>
      <c r="R1155" s="97"/>
      <c r="S1155" s="97"/>
      <c r="T1155" s="97"/>
      <c r="U1155" s="97"/>
      <c r="V1155" s="97"/>
      <c r="W1155" s="98">
        <f>BABSIN!U1155</f>
        <v>0</v>
      </c>
      <c r="X1155" s="98"/>
      <c r="Y1155" s="98"/>
      <c r="Z1155" s="68"/>
      <c r="AA1155" s="68"/>
      <c r="AB1155" s="68"/>
      <c r="AC1155" s="68"/>
      <c r="AD1155" s="81"/>
      <c r="AE1155" s="81"/>
      <c r="AF1155" s="81"/>
      <c r="AG1155" s="81"/>
      <c r="AH1155" s="81"/>
      <c r="AI1155" s="81"/>
      <c r="AJ1155" s="81"/>
      <c r="AK1155" s="81"/>
      <c r="AL1155" s="81"/>
      <c r="AM1155" s="81"/>
      <c r="AN1155" s="81"/>
      <c r="AO1155" s="77">
        <f>IF(BABSIN!X1155=0,,BABSIN!X1155)</f>
        <v>0</v>
      </c>
      <c r="AP1155" s="77"/>
      <c r="AQ1155" s="77"/>
      <c r="AR1155" s="77"/>
      <c r="AS1155" s="77"/>
      <c r="AT1155" s="77"/>
      <c r="AU1155" s="77">
        <f t="shared" si="193"/>
        <v>0</v>
      </c>
      <c r="AV1155" s="77"/>
      <c r="AW1155" s="77"/>
      <c r="AX1155" s="77"/>
      <c r="AY1155" s="77"/>
      <c r="AZ1155" s="77"/>
      <c r="BA1155" s="99">
        <f t="shared" si="190"/>
        <v>0</v>
      </c>
      <c r="BB1155" s="100"/>
      <c r="BC1155" s="100"/>
      <c r="BD1155" s="101"/>
      <c r="BE1155" s="102">
        <f t="shared" si="191"/>
        <v>0</v>
      </c>
      <c r="BF1155" s="103"/>
      <c r="BG1155" s="104"/>
      <c r="BH1155" s="6">
        <f t="shared" si="192"/>
        <v>0</v>
      </c>
      <c r="BI1155" s="6">
        <f t="shared" si="184"/>
        <v>0</v>
      </c>
      <c r="BJ1155" s="85">
        <f t="shared" si="185"/>
        <v>0</v>
      </c>
      <c r="BK1155" s="85"/>
      <c r="BL1155" s="85"/>
      <c r="BM1155" s="85"/>
      <c r="BN1155" s="86"/>
      <c r="BO1155">
        <f t="shared" si="188"/>
        <v>0</v>
      </c>
      <c r="BQ1155">
        <f t="shared" si="186"/>
        <v>0</v>
      </c>
    </row>
    <row r="1156" spans="1:69" ht="15" hidden="1" customHeight="1" x14ac:dyDescent="0.2">
      <c r="A1156" s="3"/>
      <c r="B1156" s="73"/>
      <c r="C1156" s="74"/>
      <c r="D1156" s="74"/>
      <c r="E1156" s="74"/>
      <c r="F1156" s="31">
        <f t="shared" si="189"/>
        <v>0</v>
      </c>
      <c r="G1156" s="31"/>
      <c r="H1156" s="4"/>
      <c r="I1156" s="97">
        <f>BABSIN!G1156</f>
        <v>0</v>
      </c>
      <c r="J1156" s="97"/>
      <c r="K1156" s="97"/>
      <c r="L1156" s="97"/>
      <c r="M1156" s="97"/>
      <c r="N1156" s="97"/>
      <c r="O1156" s="97"/>
      <c r="P1156" s="97"/>
      <c r="Q1156" s="97"/>
      <c r="R1156" s="97"/>
      <c r="S1156" s="97"/>
      <c r="T1156" s="97"/>
      <c r="U1156" s="97"/>
      <c r="V1156" s="97"/>
      <c r="W1156" s="98">
        <f>BABSIN!U1156</f>
        <v>0</v>
      </c>
      <c r="X1156" s="98"/>
      <c r="Y1156" s="98"/>
      <c r="Z1156" s="68"/>
      <c r="AA1156" s="68"/>
      <c r="AB1156" s="68"/>
      <c r="AC1156" s="68"/>
      <c r="AD1156" s="81"/>
      <c r="AE1156" s="81"/>
      <c r="AF1156" s="81"/>
      <c r="AG1156" s="81"/>
      <c r="AH1156" s="81"/>
      <c r="AI1156" s="81"/>
      <c r="AJ1156" s="81"/>
      <c r="AK1156" s="81"/>
      <c r="AL1156" s="81"/>
      <c r="AM1156" s="81"/>
      <c r="AN1156" s="81"/>
      <c r="AO1156" s="77">
        <f>IF(BABSIN!X1156=0,,BABSIN!X1156)</f>
        <v>0</v>
      </c>
      <c r="AP1156" s="77"/>
      <c r="AQ1156" s="77"/>
      <c r="AR1156" s="77"/>
      <c r="AS1156" s="77"/>
      <c r="AT1156" s="77"/>
      <c r="AU1156" s="77">
        <f t="shared" si="193"/>
        <v>0</v>
      </c>
      <c r="AV1156" s="77"/>
      <c r="AW1156" s="77"/>
      <c r="AX1156" s="77"/>
      <c r="AY1156" s="77"/>
      <c r="AZ1156" s="77"/>
      <c r="BA1156" s="99">
        <f t="shared" si="190"/>
        <v>0</v>
      </c>
      <c r="BB1156" s="100"/>
      <c r="BC1156" s="100"/>
      <c r="BD1156" s="101"/>
      <c r="BE1156" s="102">
        <f t="shared" si="191"/>
        <v>0</v>
      </c>
      <c r="BF1156" s="103"/>
      <c r="BG1156" s="104"/>
      <c r="BH1156" s="6">
        <f t="shared" si="192"/>
        <v>0</v>
      </c>
      <c r="BI1156" s="6">
        <f t="shared" ref="BI1156:BI1219" si="194">IF(A1156="S",BJ1156,)</f>
        <v>0</v>
      </c>
      <c r="BJ1156" s="85">
        <f t="shared" si="185"/>
        <v>0</v>
      </c>
      <c r="BK1156" s="85"/>
      <c r="BL1156" s="85"/>
      <c r="BM1156" s="85"/>
      <c r="BN1156" s="86"/>
      <c r="BO1156">
        <f t="shared" si="188"/>
        <v>0</v>
      </c>
      <c r="BQ1156">
        <f t="shared" si="186"/>
        <v>0</v>
      </c>
    </row>
    <row r="1157" spans="1:69" ht="15" hidden="1" customHeight="1" x14ac:dyDescent="0.2">
      <c r="A1157" s="3"/>
      <c r="B1157" s="73"/>
      <c r="C1157" s="74"/>
      <c r="D1157" s="74"/>
      <c r="E1157" s="74"/>
      <c r="F1157" s="31">
        <f t="shared" si="189"/>
        <v>0</v>
      </c>
      <c r="G1157" s="31"/>
      <c r="H1157" s="4"/>
      <c r="I1157" s="97">
        <f>BABSIN!G1157</f>
        <v>0</v>
      </c>
      <c r="J1157" s="97"/>
      <c r="K1157" s="97"/>
      <c r="L1157" s="97"/>
      <c r="M1157" s="97"/>
      <c r="N1157" s="97"/>
      <c r="O1157" s="97"/>
      <c r="P1157" s="97"/>
      <c r="Q1157" s="97"/>
      <c r="R1157" s="97"/>
      <c r="S1157" s="97"/>
      <c r="T1157" s="97"/>
      <c r="U1157" s="97"/>
      <c r="V1157" s="97"/>
      <c r="W1157" s="98">
        <f>BABSIN!U1157</f>
        <v>0</v>
      </c>
      <c r="X1157" s="98"/>
      <c r="Y1157" s="98"/>
      <c r="Z1157" s="68"/>
      <c r="AA1157" s="68"/>
      <c r="AB1157" s="68"/>
      <c r="AC1157" s="68"/>
      <c r="AD1157" s="81"/>
      <c r="AE1157" s="81"/>
      <c r="AF1157" s="81"/>
      <c r="AG1157" s="81"/>
      <c r="AH1157" s="81"/>
      <c r="AI1157" s="81"/>
      <c r="AJ1157" s="81"/>
      <c r="AK1157" s="81"/>
      <c r="AL1157" s="81"/>
      <c r="AM1157" s="81"/>
      <c r="AN1157" s="81"/>
      <c r="AO1157" s="77">
        <f>IF(BABSIN!X1157=0,,BABSIN!X1157)</f>
        <v>0</v>
      </c>
      <c r="AP1157" s="77"/>
      <c r="AQ1157" s="77"/>
      <c r="AR1157" s="77"/>
      <c r="AS1157" s="77"/>
      <c r="AT1157" s="77"/>
      <c r="AU1157" s="77">
        <f t="shared" si="193"/>
        <v>0</v>
      </c>
      <c r="AV1157" s="77"/>
      <c r="AW1157" s="77"/>
      <c r="AX1157" s="77"/>
      <c r="AY1157" s="77"/>
      <c r="AZ1157" s="77"/>
      <c r="BA1157" s="99">
        <f t="shared" si="190"/>
        <v>0</v>
      </c>
      <c r="BB1157" s="100"/>
      <c r="BC1157" s="100"/>
      <c r="BD1157" s="101"/>
      <c r="BE1157" s="102">
        <f t="shared" si="191"/>
        <v>0</v>
      </c>
      <c r="BF1157" s="103"/>
      <c r="BG1157" s="104"/>
      <c r="BH1157" s="6">
        <f t="shared" si="192"/>
        <v>0</v>
      </c>
      <c r="BI1157" s="6">
        <f t="shared" si="194"/>
        <v>0</v>
      </c>
      <c r="BJ1157" s="85">
        <f t="shared" si="185"/>
        <v>0</v>
      </c>
      <c r="BK1157" s="85"/>
      <c r="BL1157" s="85"/>
      <c r="BM1157" s="85"/>
      <c r="BN1157" s="86"/>
      <c r="BO1157">
        <f t="shared" si="188"/>
        <v>0</v>
      </c>
      <c r="BQ1157">
        <f t="shared" si="186"/>
        <v>0</v>
      </c>
    </row>
    <row r="1158" spans="1:69" ht="15" hidden="1" customHeight="1" x14ac:dyDescent="0.2">
      <c r="A1158" s="3"/>
      <c r="B1158" s="73"/>
      <c r="C1158" s="74"/>
      <c r="D1158" s="74"/>
      <c r="E1158" s="74"/>
      <c r="F1158" s="31">
        <f t="shared" si="189"/>
        <v>0</v>
      </c>
      <c r="G1158" s="31"/>
      <c r="H1158" s="4"/>
      <c r="I1158" s="97">
        <f>BABSIN!G1158</f>
        <v>0</v>
      </c>
      <c r="J1158" s="97"/>
      <c r="K1158" s="97"/>
      <c r="L1158" s="97"/>
      <c r="M1158" s="97"/>
      <c r="N1158" s="97"/>
      <c r="O1158" s="97"/>
      <c r="P1158" s="97"/>
      <c r="Q1158" s="97"/>
      <c r="R1158" s="97"/>
      <c r="S1158" s="97"/>
      <c r="T1158" s="97"/>
      <c r="U1158" s="97"/>
      <c r="V1158" s="97"/>
      <c r="W1158" s="98">
        <f>BABSIN!U1158</f>
        <v>0</v>
      </c>
      <c r="X1158" s="98"/>
      <c r="Y1158" s="98"/>
      <c r="Z1158" s="68"/>
      <c r="AA1158" s="68"/>
      <c r="AB1158" s="68"/>
      <c r="AC1158" s="68"/>
      <c r="AD1158" s="81"/>
      <c r="AE1158" s="81"/>
      <c r="AF1158" s="81"/>
      <c r="AG1158" s="81"/>
      <c r="AH1158" s="81"/>
      <c r="AI1158" s="81"/>
      <c r="AJ1158" s="81"/>
      <c r="AK1158" s="81"/>
      <c r="AL1158" s="81"/>
      <c r="AM1158" s="81"/>
      <c r="AN1158" s="81"/>
      <c r="AO1158" s="77">
        <f>IF(BABSIN!X1158=0,,BABSIN!X1158)</f>
        <v>0</v>
      </c>
      <c r="AP1158" s="77"/>
      <c r="AQ1158" s="77"/>
      <c r="AR1158" s="77"/>
      <c r="AS1158" s="77"/>
      <c r="AT1158" s="77"/>
      <c r="AU1158" s="77">
        <f t="shared" si="193"/>
        <v>0</v>
      </c>
      <c r="AV1158" s="77"/>
      <c r="AW1158" s="77"/>
      <c r="AX1158" s="77"/>
      <c r="AY1158" s="77"/>
      <c r="AZ1158" s="77"/>
      <c r="BA1158" s="99">
        <f t="shared" si="190"/>
        <v>0</v>
      </c>
      <c r="BB1158" s="100"/>
      <c r="BC1158" s="100"/>
      <c r="BD1158" s="101"/>
      <c r="BE1158" s="102">
        <f t="shared" si="191"/>
        <v>0</v>
      </c>
      <c r="BF1158" s="103"/>
      <c r="BG1158" s="104"/>
      <c r="BH1158" s="6">
        <f t="shared" si="192"/>
        <v>0</v>
      </c>
      <c r="BI1158" s="6">
        <f t="shared" si="194"/>
        <v>0</v>
      </c>
      <c r="BJ1158" s="85">
        <f t="shared" si="185"/>
        <v>0</v>
      </c>
      <c r="BK1158" s="85"/>
      <c r="BL1158" s="85"/>
      <c r="BM1158" s="85"/>
      <c r="BN1158" s="86"/>
      <c r="BO1158">
        <f t="shared" si="188"/>
        <v>0</v>
      </c>
      <c r="BQ1158">
        <f t="shared" si="186"/>
        <v>0</v>
      </c>
    </row>
    <row r="1159" spans="1:69" ht="15" hidden="1" customHeight="1" x14ac:dyDescent="0.2">
      <c r="A1159" s="3"/>
      <c r="B1159" s="73"/>
      <c r="C1159" s="74"/>
      <c r="D1159" s="74"/>
      <c r="E1159" s="74"/>
      <c r="F1159" s="31">
        <f t="shared" si="189"/>
        <v>0</v>
      </c>
      <c r="G1159" s="31"/>
      <c r="H1159" s="4"/>
      <c r="I1159" s="97">
        <f>BABSIN!G1159</f>
        <v>0</v>
      </c>
      <c r="J1159" s="97"/>
      <c r="K1159" s="97"/>
      <c r="L1159" s="97"/>
      <c r="M1159" s="97"/>
      <c r="N1159" s="97"/>
      <c r="O1159" s="97"/>
      <c r="P1159" s="97"/>
      <c r="Q1159" s="97"/>
      <c r="R1159" s="97"/>
      <c r="S1159" s="97"/>
      <c r="T1159" s="97"/>
      <c r="U1159" s="97"/>
      <c r="V1159" s="97"/>
      <c r="W1159" s="98">
        <f>BABSIN!U1159</f>
        <v>0</v>
      </c>
      <c r="X1159" s="98"/>
      <c r="Y1159" s="98"/>
      <c r="Z1159" s="68"/>
      <c r="AA1159" s="68"/>
      <c r="AB1159" s="68"/>
      <c r="AC1159" s="68"/>
      <c r="AD1159" s="81"/>
      <c r="AE1159" s="81"/>
      <c r="AF1159" s="81"/>
      <c r="AG1159" s="81"/>
      <c r="AH1159" s="81"/>
      <c r="AI1159" s="81"/>
      <c r="AJ1159" s="81"/>
      <c r="AK1159" s="81"/>
      <c r="AL1159" s="81"/>
      <c r="AM1159" s="81"/>
      <c r="AN1159" s="81"/>
      <c r="AO1159" s="77">
        <f>IF(BABSIN!X1159=0,,BABSIN!X1159)</f>
        <v>0</v>
      </c>
      <c r="AP1159" s="77"/>
      <c r="AQ1159" s="77"/>
      <c r="AR1159" s="77"/>
      <c r="AS1159" s="77"/>
      <c r="AT1159" s="77"/>
      <c r="AU1159" s="77">
        <f t="shared" si="193"/>
        <v>0</v>
      </c>
      <c r="AV1159" s="77"/>
      <c r="AW1159" s="77"/>
      <c r="AX1159" s="77"/>
      <c r="AY1159" s="77"/>
      <c r="AZ1159" s="77"/>
      <c r="BA1159" s="99">
        <f t="shared" si="190"/>
        <v>0</v>
      </c>
      <c r="BB1159" s="100"/>
      <c r="BC1159" s="100"/>
      <c r="BD1159" s="101"/>
      <c r="BE1159" s="102">
        <f t="shared" si="191"/>
        <v>0</v>
      </c>
      <c r="BF1159" s="103"/>
      <c r="BG1159" s="104"/>
      <c r="BH1159" s="6">
        <f t="shared" si="192"/>
        <v>0</v>
      </c>
      <c r="BI1159" s="6">
        <f t="shared" si="194"/>
        <v>0</v>
      </c>
      <c r="BJ1159" s="85">
        <f t="shared" si="185"/>
        <v>0</v>
      </c>
      <c r="BK1159" s="85"/>
      <c r="BL1159" s="85"/>
      <c r="BM1159" s="85"/>
      <c r="BN1159" s="86"/>
      <c r="BO1159">
        <f t="shared" si="188"/>
        <v>0</v>
      </c>
      <c r="BQ1159">
        <f t="shared" si="186"/>
        <v>0</v>
      </c>
    </row>
    <row r="1160" spans="1:69" ht="15" hidden="1" customHeight="1" x14ac:dyDescent="0.2">
      <c r="A1160" s="3"/>
      <c r="B1160" s="73"/>
      <c r="C1160" s="74"/>
      <c r="D1160" s="74"/>
      <c r="E1160" s="74"/>
      <c r="F1160" s="31">
        <f t="shared" si="189"/>
        <v>0</v>
      </c>
      <c r="G1160" s="31"/>
      <c r="H1160" s="4"/>
      <c r="I1160" s="97">
        <f>BABSIN!G1160</f>
        <v>0</v>
      </c>
      <c r="J1160" s="97"/>
      <c r="K1160" s="97"/>
      <c r="L1160" s="97"/>
      <c r="M1160" s="97"/>
      <c r="N1160" s="97"/>
      <c r="O1160" s="97"/>
      <c r="P1160" s="97"/>
      <c r="Q1160" s="97"/>
      <c r="R1160" s="97"/>
      <c r="S1160" s="97"/>
      <c r="T1160" s="97"/>
      <c r="U1160" s="97"/>
      <c r="V1160" s="97"/>
      <c r="W1160" s="98">
        <f>BABSIN!U1160</f>
        <v>0</v>
      </c>
      <c r="X1160" s="98"/>
      <c r="Y1160" s="98"/>
      <c r="Z1160" s="68"/>
      <c r="AA1160" s="68"/>
      <c r="AB1160" s="68"/>
      <c r="AC1160" s="68"/>
      <c r="AD1160" s="81"/>
      <c r="AE1160" s="81"/>
      <c r="AF1160" s="81"/>
      <c r="AG1160" s="81"/>
      <c r="AH1160" s="81"/>
      <c r="AI1160" s="81"/>
      <c r="AJ1160" s="81"/>
      <c r="AK1160" s="81"/>
      <c r="AL1160" s="81"/>
      <c r="AM1160" s="81"/>
      <c r="AN1160" s="81"/>
      <c r="AO1160" s="77">
        <f>IF(BABSIN!X1160=0,,BABSIN!X1160)</f>
        <v>0</v>
      </c>
      <c r="AP1160" s="77"/>
      <c r="AQ1160" s="77"/>
      <c r="AR1160" s="77"/>
      <c r="AS1160" s="77"/>
      <c r="AT1160" s="77"/>
      <c r="AU1160" s="77">
        <f t="shared" si="193"/>
        <v>0</v>
      </c>
      <c r="AV1160" s="77"/>
      <c r="AW1160" s="77"/>
      <c r="AX1160" s="77"/>
      <c r="AY1160" s="77"/>
      <c r="AZ1160" s="77"/>
      <c r="BA1160" s="99">
        <f t="shared" si="190"/>
        <v>0</v>
      </c>
      <c r="BB1160" s="100"/>
      <c r="BC1160" s="100"/>
      <c r="BD1160" s="101"/>
      <c r="BE1160" s="102">
        <f t="shared" si="191"/>
        <v>0</v>
      </c>
      <c r="BF1160" s="103"/>
      <c r="BG1160" s="104"/>
      <c r="BH1160" s="6">
        <f t="shared" si="192"/>
        <v>0</v>
      </c>
      <c r="BI1160" s="6">
        <f t="shared" si="194"/>
        <v>0</v>
      </c>
      <c r="BJ1160" s="85">
        <f t="shared" si="185"/>
        <v>0</v>
      </c>
      <c r="BK1160" s="85"/>
      <c r="BL1160" s="85"/>
      <c r="BM1160" s="85"/>
      <c r="BN1160" s="86"/>
      <c r="BO1160">
        <f t="shared" si="188"/>
        <v>0</v>
      </c>
      <c r="BQ1160">
        <f t="shared" si="186"/>
        <v>0</v>
      </c>
    </row>
    <row r="1161" spans="1:69" ht="15" hidden="1" customHeight="1" x14ac:dyDescent="0.2">
      <c r="A1161" s="3"/>
      <c r="B1161" s="73"/>
      <c r="C1161" s="74"/>
      <c r="D1161" s="74"/>
      <c r="E1161" s="74"/>
      <c r="F1161" s="31">
        <f t="shared" si="189"/>
        <v>0</v>
      </c>
      <c r="G1161" s="31"/>
      <c r="H1161" s="4"/>
      <c r="I1161" s="97">
        <f>BABSIN!G1161</f>
        <v>0</v>
      </c>
      <c r="J1161" s="97"/>
      <c r="K1161" s="97"/>
      <c r="L1161" s="97"/>
      <c r="M1161" s="97"/>
      <c r="N1161" s="97"/>
      <c r="O1161" s="97"/>
      <c r="P1161" s="97"/>
      <c r="Q1161" s="97"/>
      <c r="R1161" s="97"/>
      <c r="S1161" s="97"/>
      <c r="T1161" s="97"/>
      <c r="U1161" s="97"/>
      <c r="V1161" s="97"/>
      <c r="W1161" s="98">
        <f>BABSIN!U1161</f>
        <v>0</v>
      </c>
      <c r="X1161" s="98"/>
      <c r="Y1161" s="98"/>
      <c r="Z1161" s="68"/>
      <c r="AA1161" s="68"/>
      <c r="AB1161" s="68"/>
      <c r="AC1161" s="68"/>
      <c r="AD1161" s="81"/>
      <c r="AE1161" s="81"/>
      <c r="AF1161" s="81"/>
      <c r="AG1161" s="81"/>
      <c r="AH1161" s="81"/>
      <c r="AI1161" s="81"/>
      <c r="AJ1161" s="81"/>
      <c r="AK1161" s="81"/>
      <c r="AL1161" s="81"/>
      <c r="AM1161" s="81"/>
      <c r="AN1161" s="81"/>
      <c r="AO1161" s="77">
        <f>IF(BABSIN!X1161=0,,BABSIN!X1161)</f>
        <v>0</v>
      </c>
      <c r="AP1161" s="77"/>
      <c r="AQ1161" s="77"/>
      <c r="AR1161" s="77"/>
      <c r="AS1161" s="77"/>
      <c r="AT1161" s="77"/>
      <c r="AU1161" s="77">
        <f t="shared" ref="AU1161:AU1224" si="195">IF(A1161="T",BJ1161,ROUND(AO1161*(1+$BK$11),2))</f>
        <v>0</v>
      </c>
      <c r="AV1161" s="77"/>
      <c r="AW1161" s="77"/>
      <c r="AX1161" s="77"/>
      <c r="AY1161" s="77"/>
      <c r="AZ1161" s="77"/>
      <c r="BA1161" s="99">
        <f t="shared" si="190"/>
        <v>0</v>
      </c>
      <c r="BB1161" s="100"/>
      <c r="BC1161" s="100"/>
      <c r="BD1161" s="101"/>
      <c r="BE1161" s="102">
        <f t="shared" si="191"/>
        <v>0</v>
      </c>
      <c r="BF1161" s="103"/>
      <c r="BG1161" s="104"/>
      <c r="BH1161" s="6">
        <f t="shared" si="192"/>
        <v>0</v>
      </c>
      <c r="BI1161" s="6">
        <f t="shared" si="194"/>
        <v>0</v>
      </c>
      <c r="BJ1161" s="85">
        <f t="shared" si="185"/>
        <v>0</v>
      </c>
      <c r="BK1161" s="85"/>
      <c r="BL1161" s="85"/>
      <c r="BM1161" s="85"/>
      <c r="BN1161" s="86"/>
      <c r="BO1161">
        <f t="shared" si="188"/>
        <v>0</v>
      </c>
      <c r="BQ1161">
        <f t="shared" si="186"/>
        <v>0</v>
      </c>
    </row>
    <row r="1162" spans="1:69" ht="15" hidden="1" customHeight="1" x14ac:dyDescent="0.2">
      <c r="A1162" s="3"/>
      <c r="B1162" s="73"/>
      <c r="C1162" s="74"/>
      <c r="D1162" s="74"/>
      <c r="E1162" s="74"/>
      <c r="F1162" s="31">
        <f t="shared" si="189"/>
        <v>0</v>
      </c>
      <c r="G1162" s="31"/>
      <c r="H1162" s="4"/>
      <c r="I1162" s="97">
        <f>BABSIN!G1162</f>
        <v>0</v>
      </c>
      <c r="J1162" s="97"/>
      <c r="K1162" s="97"/>
      <c r="L1162" s="97"/>
      <c r="M1162" s="97"/>
      <c r="N1162" s="97"/>
      <c r="O1162" s="97"/>
      <c r="P1162" s="97"/>
      <c r="Q1162" s="97"/>
      <c r="R1162" s="97"/>
      <c r="S1162" s="97"/>
      <c r="T1162" s="97"/>
      <c r="U1162" s="97"/>
      <c r="V1162" s="97"/>
      <c r="W1162" s="98">
        <f>BABSIN!U1162</f>
        <v>0</v>
      </c>
      <c r="X1162" s="98"/>
      <c r="Y1162" s="98"/>
      <c r="Z1162" s="68"/>
      <c r="AA1162" s="68"/>
      <c r="AB1162" s="68"/>
      <c r="AC1162" s="68"/>
      <c r="AD1162" s="81"/>
      <c r="AE1162" s="81"/>
      <c r="AF1162" s="81"/>
      <c r="AG1162" s="81"/>
      <c r="AH1162" s="81"/>
      <c r="AI1162" s="81"/>
      <c r="AJ1162" s="81"/>
      <c r="AK1162" s="81"/>
      <c r="AL1162" s="81"/>
      <c r="AM1162" s="81"/>
      <c r="AN1162" s="81"/>
      <c r="AO1162" s="77">
        <f>IF(BABSIN!X1162=0,,BABSIN!X1162)</f>
        <v>0</v>
      </c>
      <c r="AP1162" s="77"/>
      <c r="AQ1162" s="77"/>
      <c r="AR1162" s="77"/>
      <c r="AS1162" s="77"/>
      <c r="AT1162" s="77"/>
      <c r="AU1162" s="77">
        <f t="shared" si="195"/>
        <v>0</v>
      </c>
      <c r="AV1162" s="77"/>
      <c r="AW1162" s="77"/>
      <c r="AX1162" s="77"/>
      <c r="AY1162" s="77"/>
      <c r="AZ1162" s="77"/>
      <c r="BA1162" s="99">
        <f t="shared" si="190"/>
        <v>0</v>
      </c>
      <c r="BB1162" s="100"/>
      <c r="BC1162" s="100"/>
      <c r="BD1162" s="101"/>
      <c r="BE1162" s="102">
        <f t="shared" si="191"/>
        <v>0</v>
      </c>
      <c r="BF1162" s="103"/>
      <c r="BG1162" s="104"/>
      <c r="BH1162" s="6">
        <f t="shared" si="192"/>
        <v>0</v>
      </c>
      <c r="BI1162" s="6">
        <f t="shared" si="194"/>
        <v>0</v>
      </c>
      <c r="BJ1162" s="85">
        <f t="shared" si="185"/>
        <v>0</v>
      </c>
      <c r="BK1162" s="85"/>
      <c r="BL1162" s="85"/>
      <c r="BM1162" s="85"/>
      <c r="BN1162" s="86"/>
      <c r="BO1162">
        <f t="shared" si="188"/>
        <v>0</v>
      </c>
      <c r="BQ1162">
        <f t="shared" si="186"/>
        <v>0</v>
      </c>
    </row>
    <row r="1163" spans="1:69" ht="15" hidden="1" customHeight="1" x14ac:dyDescent="0.2">
      <c r="A1163" s="3"/>
      <c r="B1163" s="73"/>
      <c r="C1163" s="74"/>
      <c r="D1163" s="74"/>
      <c r="E1163" s="74"/>
      <c r="F1163" s="31">
        <f t="shared" si="189"/>
        <v>0</v>
      </c>
      <c r="G1163" s="31"/>
      <c r="H1163" s="4"/>
      <c r="I1163" s="97">
        <f>BABSIN!G1163</f>
        <v>0</v>
      </c>
      <c r="J1163" s="97"/>
      <c r="K1163" s="97"/>
      <c r="L1163" s="97"/>
      <c r="M1163" s="97"/>
      <c r="N1163" s="97"/>
      <c r="O1163" s="97"/>
      <c r="P1163" s="97"/>
      <c r="Q1163" s="97"/>
      <c r="R1163" s="97"/>
      <c r="S1163" s="97"/>
      <c r="T1163" s="97"/>
      <c r="U1163" s="97"/>
      <c r="V1163" s="97"/>
      <c r="W1163" s="98">
        <f>BABSIN!U1163</f>
        <v>0</v>
      </c>
      <c r="X1163" s="98"/>
      <c r="Y1163" s="98"/>
      <c r="Z1163" s="68"/>
      <c r="AA1163" s="68"/>
      <c r="AB1163" s="68"/>
      <c r="AC1163" s="68"/>
      <c r="AD1163" s="81"/>
      <c r="AE1163" s="81"/>
      <c r="AF1163" s="81"/>
      <c r="AG1163" s="81"/>
      <c r="AH1163" s="81"/>
      <c r="AI1163" s="81"/>
      <c r="AJ1163" s="81"/>
      <c r="AK1163" s="81"/>
      <c r="AL1163" s="81"/>
      <c r="AM1163" s="81"/>
      <c r="AN1163" s="81"/>
      <c r="AO1163" s="77">
        <f>IF(BABSIN!X1163=0,,BABSIN!X1163)</f>
        <v>0</v>
      </c>
      <c r="AP1163" s="77"/>
      <c r="AQ1163" s="77"/>
      <c r="AR1163" s="77"/>
      <c r="AS1163" s="77"/>
      <c r="AT1163" s="77"/>
      <c r="AU1163" s="77">
        <f t="shared" si="195"/>
        <v>0</v>
      </c>
      <c r="AV1163" s="77"/>
      <c r="AW1163" s="77"/>
      <c r="AX1163" s="77"/>
      <c r="AY1163" s="77"/>
      <c r="AZ1163" s="77"/>
      <c r="BA1163" s="99">
        <f t="shared" si="190"/>
        <v>0</v>
      </c>
      <c r="BB1163" s="100"/>
      <c r="BC1163" s="100"/>
      <c r="BD1163" s="101"/>
      <c r="BE1163" s="102">
        <f t="shared" si="191"/>
        <v>0</v>
      </c>
      <c r="BF1163" s="103"/>
      <c r="BG1163" s="104"/>
      <c r="BH1163" s="6">
        <f t="shared" si="192"/>
        <v>0</v>
      </c>
      <c r="BI1163" s="6">
        <f t="shared" si="194"/>
        <v>0</v>
      </c>
      <c r="BJ1163" s="85">
        <f t="shared" si="185"/>
        <v>0</v>
      </c>
      <c r="BK1163" s="85"/>
      <c r="BL1163" s="85"/>
      <c r="BM1163" s="85"/>
      <c r="BN1163" s="86"/>
      <c r="BO1163">
        <f t="shared" si="188"/>
        <v>0</v>
      </c>
      <c r="BQ1163">
        <f t="shared" si="186"/>
        <v>0</v>
      </c>
    </row>
    <row r="1164" spans="1:69" ht="15" hidden="1" customHeight="1" x14ac:dyDescent="0.2">
      <c r="A1164" s="3"/>
      <c r="B1164" s="73"/>
      <c r="C1164" s="74"/>
      <c r="D1164" s="74"/>
      <c r="E1164" s="74"/>
      <c r="F1164" s="31">
        <f t="shared" si="189"/>
        <v>0</v>
      </c>
      <c r="G1164" s="31"/>
      <c r="H1164" s="4"/>
      <c r="I1164" s="97">
        <f>BABSIN!G1164</f>
        <v>0</v>
      </c>
      <c r="J1164" s="97"/>
      <c r="K1164" s="97"/>
      <c r="L1164" s="97"/>
      <c r="M1164" s="97"/>
      <c r="N1164" s="97"/>
      <c r="O1164" s="97"/>
      <c r="P1164" s="97"/>
      <c r="Q1164" s="97"/>
      <c r="R1164" s="97"/>
      <c r="S1164" s="97"/>
      <c r="T1164" s="97"/>
      <c r="U1164" s="97"/>
      <c r="V1164" s="97"/>
      <c r="W1164" s="98">
        <f>BABSIN!U1164</f>
        <v>0</v>
      </c>
      <c r="X1164" s="98"/>
      <c r="Y1164" s="98"/>
      <c r="Z1164" s="68"/>
      <c r="AA1164" s="68"/>
      <c r="AB1164" s="68"/>
      <c r="AC1164" s="68"/>
      <c r="AD1164" s="81"/>
      <c r="AE1164" s="81"/>
      <c r="AF1164" s="81"/>
      <c r="AG1164" s="81"/>
      <c r="AH1164" s="81"/>
      <c r="AI1164" s="81"/>
      <c r="AJ1164" s="81"/>
      <c r="AK1164" s="81"/>
      <c r="AL1164" s="81"/>
      <c r="AM1164" s="81"/>
      <c r="AN1164" s="81"/>
      <c r="AO1164" s="77">
        <f>IF(BABSIN!X1164=0,,BABSIN!X1164)</f>
        <v>0</v>
      </c>
      <c r="AP1164" s="77"/>
      <c r="AQ1164" s="77"/>
      <c r="AR1164" s="77"/>
      <c r="AS1164" s="77"/>
      <c r="AT1164" s="77"/>
      <c r="AU1164" s="77">
        <f t="shared" si="195"/>
        <v>0</v>
      </c>
      <c r="AV1164" s="77"/>
      <c r="AW1164" s="77"/>
      <c r="AX1164" s="77"/>
      <c r="AY1164" s="77"/>
      <c r="AZ1164" s="77"/>
      <c r="BA1164" s="99">
        <f t="shared" si="190"/>
        <v>0</v>
      </c>
      <c r="BB1164" s="100"/>
      <c r="BC1164" s="100"/>
      <c r="BD1164" s="101"/>
      <c r="BE1164" s="102">
        <f t="shared" si="191"/>
        <v>0</v>
      </c>
      <c r="BF1164" s="103"/>
      <c r="BG1164" s="104"/>
      <c r="BH1164" s="6">
        <f t="shared" si="192"/>
        <v>0</v>
      </c>
      <c r="BI1164" s="6">
        <f t="shared" si="194"/>
        <v>0</v>
      </c>
      <c r="BJ1164" s="85">
        <f t="shared" si="185"/>
        <v>0</v>
      </c>
      <c r="BK1164" s="85"/>
      <c r="BL1164" s="85"/>
      <c r="BM1164" s="85"/>
      <c r="BN1164" s="86"/>
      <c r="BO1164">
        <f t="shared" si="188"/>
        <v>0</v>
      </c>
      <c r="BQ1164">
        <f t="shared" si="186"/>
        <v>0</v>
      </c>
    </row>
    <row r="1165" spans="1:69" ht="15" hidden="1" customHeight="1" x14ac:dyDescent="0.2">
      <c r="A1165" s="3"/>
      <c r="B1165" s="73"/>
      <c r="C1165" s="74"/>
      <c r="D1165" s="74"/>
      <c r="E1165" s="74"/>
      <c r="F1165" s="31">
        <f t="shared" si="189"/>
        <v>0</v>
      </c>
      <c r="G1165" s="31"/>
      <c r="H1165" s="4"/>
      <c r="I1165" s="97">
        <f>BABSIN!G1165</f>
        <v>0</v>
      </c>
      <c r="J1165" s="97"/>
      <c r="K1165" s="97"/>
      <c r="L1165" s="97"/>
      <c r="M1165" s="97"/>
      <c r="N1165" s="97"/>
      <c r="O1165" s="97"/>
      <c r="P1165" s="97"/>
      <c r="Q1165" s="97"/>
      <c r="R1165" s="97"/>
      <c r="S1165" s="97"/>
      <c r="T1165" s="97"/>
      <c r="U1165" s="97"/>
      <c r="V1165" s="97"/>
      <c r="W1165" s="98">
        <f>BABSIN!U1165</f>
        <v>0</v>
      </c>
      <c r="X1165" s="98"/>
      <c r="Y1165" s="98"/>
      <c r="Z1165" s="68"/>
      <c r="AA1165" s="68"/>
      <c r="AB1165" s="68"/>
      <c r="AC1165" s="68"/>
      <c r="AD1165" s="81"/>
      <c r="AE1165" s="81"/>
      <c r="AF1165" s="81"/>
      <c r="AG1165" s="81"/>
      <c r="AH1165" s="81"/>
      <c r="AI1165" s="81"/>
      <c r="AJ1165" s="81"/>
      <c r="AK1165" s="81"/>
      <c r="AL1165" s="81"/>
      <c r="AM1165" s="81"/>
      <c r="AN1165" s="81"/>
      <c r="AO1165" s="77">
        <f>IF(BABSIN!X1165=0,,BABSIN!X1165)</f>
        <v>0</v>
      </c>
      <c r="AP1165" s="77"/>
      <c r="AQ1165" s="77"/>
      <c r="AR1165" s="77"/>
      <c r="AS1165" s="77"/>
      <c r="AT1165" s="77"/>
      <c r="AU1165" s="77">
        <f t="shared" si="195"/>
        <v>0</v>
      </c>
      <c r="AV1165" s="77"/>
      <c r="AW1165" s="77"/>
      <c r="AX1165" s="77"/>
      <c r="AY1165" s="77"/>
      <c r="AZ1165" s="77"/>
      <c r="BA1165" s="99">
        <f t="shared" si="190"/>
        <v>0</v>
      </c>
      <c r="BB1165" s="100"/>
      <c r="BC1165" s="100"/>
      <c r="BD1165" s="101"/>
      <c r="BE1165" s="102">
        <f t="shared" si="191"/>
        <v>0</v>
      </c>
      <c r="BF1165" s="103"/>
      <c r="BG1165" s="104"/>
      <c r="BH1165" s="6">
        <f t="shared" si="192"/>
        <v>0</v>
      </c>
      <c r="BI1165" s="6">
        <f t="shared" si="194"/>
        <v>0</v>
      </c>
      <c r="BJ1165" s="85">
        <f t="shared" si="185"/>
        <v>0</v>
      </c>
      <c r="BK1165" s="85"/>
      <c r="BL1165" s="85"/>
      <c r="BM1165" s="85"/>
      <c r="BN1165" s="86"/>
      <c r="BO1165">
        <f t="shared" si="188"/>
        <v>0</v>
      </c>
      <c r="BQ1165">
        <f t="shared" si="186"/>
        <v>0</v>
      </c>
    </row>
    <row r="1166" spans="1:69" ht="15" hidden="1" customHeight="1" x14ac:dyDescent="0.2">
      <c r="A1166" s="3"/>
      <c r="B1166" s="73"/>
      <c r="C1166" s="74"/>
      <c r="D1166" s="74"/>
      <c r="E1166" s="74"/>
      <c r="F1166" s="31">
        <f t="shared" si="189"/>
        <v>0</v>
      </c>
      <c r="G1166" s="31"/>
      <c r="H1166" s="4"/>
      <c r="I1166" s="97">
        <f>BABSIN!G1166</f>
        <v>0</v>
      </c>
      <c r="J1166" s="97"/>
      <c r="K1166" s="97"/>
      <c r="L1166" s="97"/>
      <c r="M1166" s="97"/>
      <c r="N1166" s="97"/>
      <c r="O1166" s="97"/>
      <c r="P1166" s="97"/>
      <c r="Q1166" s="97"/>
      <c r="R1166" s="97"/>
      <c r="S1166" s="97"/>
      <c r="T1166" s="97"/>
      <c r="U1166" s="97"/>
      <c r="V1166" s="97"/>
      <c r="W1166" s="98">
        <f>BABSIN!U1166</f>
        <v>0</v>
      </c>
      <c r="X1166" s="98"/>
      <c r="Y1166" s="98"/>
      <c r="Z1166" s="68"/>
      <c r="AA1166" s="68"/>
      <c r="AB1166" s="68"/>
      <c r="AC1166" s="68"/>
      <c r="AD1166" s="81"/>
      <c r="AE1166" s="81"/>
      <c r="AF1166" s="81"/>
      <c r="AG1166" s="81"/>
      <c r="AH1166" s="81"/>
      <c r="AI1166" s="81"/>
      <c r="AJ1166" s="81"/>
      <c r="AK1166" s="81"/>
      <c r="AL1166" s="81"/>
      <c r="AM1166" s="81"/>
      <c r="AN1166" s="81"/>
      <c r="AO1166" s="77">
        <f>IF(BABSIN!X1166=0,,BABSIN!X1166)</f>
        <v>0</v>
      </c>
      <c r="AP1166" s="77"/>
      <c r="AQ1166" s="77"/>
      <c r="AR1166" s="77"/>
      <c r="AS1166" s="77"/>
      <c r="AT1166" s="77"/>
      <c r="AU1166" s="77">
        <f t="shared" si="195"/>
        <v>0</v>
      </c>
      <c r="AV1166" s="77"/>
      <c r="AW1166" s="77"/>
      <c r="AX1166" s="77"/>
      <c r="AY1166" s="77"/>
      <c r="AZ1166" s="77"/>
      <c r="BA1166" s="99">
        <f t="shared" si="190"/>
        <v>0</v>
      </c>
      <c r="BB1166" s="100"/>
      <c r="BC1166" s="100"/>
      <c r="BD1166" s="101"/>
      <c r="BE1166" s="102">
        <f t="shared" si="191"/>
        <v>0</v>
      </c>
      <c r="BF1166" s="103"/>
      <c r="BG1166" s="104"/>
      <c r="BH1166" s="6">
        <f t="shared" si="192"/>
        <v>0</v>
      </c>
      <c r="BI1166" s="6">
        <f t="shared" si="194"/>
        <v>0</v>
      </c>
      <c r="BJ1166" s="85">
        <f t="shared" si="185"/>
        <v>0</v>
      </c>
      <c r="BK1166" s="85"/>
      <c r="BL1166" s="85"/>
      <c r="BM1166" s="85"/>
      <c r="BN1166" s="86"/>
      <c r="BO1166">
        <f t="shared" si="188"/>
        <v>0</v>
      </c>
      <c r="BQ1166">
        <f t="shared" si="186"/>
        <v>0</v>
      </c>
    </row>
    <row r="1167" spans="1:69" ht="15" hidden="1" customHeight="1" x14ac:dyDescent="0.2">
      <c r="A1167" s="3"/>
      <c r="B1167" s="73"/>
      <c r="C1167" s="74"/>
      <c r="D1167" s="74"/>
      <c r="E1167" s="74"/>
      <c r="F1167" s="31">
        <f t="shared" si="189"/>
        <v>0</v>
      </c>
      <c r="G1167" s="31"/>
      <c r="H1167" s="4"/>
      <c r="I1167" s="97">
        <f>BABSIN!G1167</f>
        <v>0</v>
      </c>
      <c r="J1167" s="97"/>
      <c r="K1167" s="97"/>
      <c r="L1167" s="97"/>
      <c r="M1167" s="97"/>
      <c r="N1167" s="97"/>
      <c r="O1167" s="97"/>
      <c r="P1167" s="97"/>
      <c r="Q1167" s="97"/>
      <c r="R1167" s="97"/>
      <c r="S1167" s="97"/>
      <c r="T1167" s="97"/>
      <c r="U1167" s="97"/>
      <c r="V1167" s="97"/>
      <c r="W1167" s="98">
        <f>BABSIN!U1167</f>
        <v>0</v>
      </c>
      <c r="X1167" s="98"/>
      <c r="Y1167" s="98"/>
      <c r="Z1167" s="68"/>
      <c r="AA1167" s="68"/>
      <c r="AB1167" s="68"/>
      <c r="AC1167" s="68"/>
      <c r="AD1167" s="81"/>
      <c r="AE1167" s="81"/>
      <c r="AF1167" s="81"/>
      <c r="AG1167" s="81"/>
      <c r="AH1167" s="81"/>
      <c r="AI1167" s="81"/>
      <c r="AJ1167" s="81"/>
      <c r="AK1167" s="81"/>
      <c r="AL1167" s="81"/>
      <c r="AM1167" s="81"/>
      <c r="AN1167" s="81"/>
      <c r="AO1167" s="77">
        <f>IF(BABSIN!X1167=0,,BABSIN!X1167)</f>
        <v>0</v>
      </c>
      <c r="AP1167" s="77"/>
      <c r="AQ1167" s="77"/>
      <c r="AR1167" s="77"/>
      <c r="AS1167" s="77"/>
      <c r="AT1167" s="77"/>
      <c r="AU1167" s="77">
        <f t="shared" si="195"/>
        <v>0</v>
      </c>
      <c r="AV1167" s="77"/>
      <c r="AW1167" s="77"/>
      <c r="AX1167" s="77"/>
      <c r="AY1167" s="77"/>
      <c r="AZ1167" s="77"/>
      <c r="BA1167" s="99">
        <f t="shared" si="190"/>
        <v>0</v>
      </c>
      <c r="BB1167" s="100"/>
      <c r="BC1167" s="100"/>
      <c r="BD1167" s="101"/>
      <c r="BE1167" s="102">
        <f t="shared" si="191"/>
        <v>0</v>
      </c>
      <c r="BF1167" s="103"/>
      <c r="BG1167" s="104"/>
      <c r="BH1167" s="6">
        <f t="shared" si="192"/>
        <v>0</v>
      </c>
      <c r="BI1167" s="6">
        <f t="shared" si="194"/>
        <v>0</v>
      </c>
      <c r="BJ1167" s="85">
        <f t="shared" si="185"/>
        <v>0</v>
      </c>
      <c r="BK1167" s="85"/>
      <c r="BL1167" s="85"/>
      <c r="BM1167" s="85"/>
      <c r="BN1167" s="86"/>
      <c r="BO1167">
        <f t="shared" si="188"/>
        <v>0</v>
      </c>
      <c r="BQ1167">
        <f t="shared" si="186"/>
        <v>0</v>
      </c>
    </row>
    <row r="1168" spans="1:69" ht="15" hidden="1" customHeight="1" x14ac:dyDescent="0.2">
      <c r="A1168" s="3"/>
      <c r="B1168" s="73"/>
      <c r="C1168" s="74"/>
      <c r="D1168" s="74"/>
      <c r="E1168" s="74"/>
      <c r="F1168" s="31">
        <f t="shared" si="189"/>
        <v>0</v>
      </c>
      <c r="G1168" s="31"/>
      <c r="H1168" s="4"/>
      <c r="I1168" s="97">
        <f>BABSIN!G1168</f>
        <v>0</v>
      </c>
      <c r="J1168" s="97"/>
      <c r="K1168" s="97"/>
      <c r="L1168" s="97"/>
      <c r="M1168" s="97"/>
      <c r="N1168" s="97"/>
      <c r="O1168" s="97"/>
      <c r="P1168" s="97"/>
      <c r="Q1168" s="97"/>
      <c r="R1168" s="97"/>
      <c r="S1168" s="97"/>
      <c r="T1168" s="97"/>
      <c r="U1168" s="97"/>
      <c r="V1168" s="97"/>
      <c r="W1168" s="98">
        <f>BABSIN!U1168</f>
        <v>0</v>
      </c>
      <c r="X1168" s="98"/>
      <c r="Y1168" s="98"/>
      <c r="Z1168" s="68"/>
      <c r="AA1168" s="68"/>
      <c r="AB1168" s="68"/>
      <c r="AC1168" s="68"/>
      <c r="AD1168" s="81"/>
      <c r="AE1168" s="81"/>
      <c r="AF1168" s="81"/>
      <c r="AG1168" s="81"/>
      <c r="AH1168" s="81"/>
      <c r="AI1168" s="81"/>
      <c r="AJ1168" s="81"/>
      <c r="AK1168" s="81"/>
      <c r="AL1168" s="81"/>
      <c r="AM1168" s="81"/>
      <c r="AN1168" s="81"/>
      <c r="AO1168" s="77">
        <f>IF(BABSIN!X1168=0,,BABSIN!X1168)</f>
        <v>0</v>
      </c>
      <c r="AP1168" s="77"/>
      <c r="AQ1168" s="77"/>
      <c r="AR1168" s="77"/>
      <c r="AS1168" s="77"/>
      <c r="AT1168" s="77"/>
      <c r="AU1168" s="77">
        <f t="shared" si="195"/>
        <v>0</v>
      </c>
      <c r="AV1168" s="77"/>
      <c r="AW1168" s="77"/>
      <c r="AX1168" s="77"/>
      <c r="AY1168" s="77"/>
      <c r="AZ1168" s="77"/>
      <c r="BA1168" s="99">
        <f t="shared" si="190"/>
        <v>0</v>
      </c>
      <c r="BB1168" s="100"/>
      <c r="BC1168" s="100"/>
      <c r="BD1168" s="101"/>
      <c r="BE1168" s="102">
        <f t="shared" si="191"/>
        <v>0</v>
      </c>
      <c r="BF1168" s="103"/>
      <c r="BG1168" s="104"/>
      <c r="BH1168" s="6">
        <f t="shared" si="192"/>
        <v>0</v>
      </c>
      <c r="BI1168" s="6">
        <f t="shared" si="194"/>
        <v>0</v>
      </c>
      <c r="BJ1168" s="85">
        <f t="shared" si="185"/>
        <v>0</v>
      </c>
      <c r="BK1168" s="85"/>
      <c r="BL1168" s="85"/>
      <c r="BM1168" s="85"/>
      <c r="BN1168" s="86"/>
      <c r="BO1168">
        <f t="shared" si="188"/>
        <v>0</v>
      </c>
      <c r="BQ1168">
        <f t="shared" si="186"/>
        <v>0</v>
      </c>
    </row>
    <row r="1169" spans="1:69" ht="15" hidden="1" customHeight="1" x14ac:dyDescent="0.2">
      <c r="A1169" s="3"/>
      <c r="B1169" s="73"/>
      <c r="C1169" s="74"/>
      <c r="D1169" s="74"/>
      <c r="E1169" s="74"/>
      <c r="F1169" s="31">
        <f t="shared" si="189"/>
        <v>0</v>
      </c>
      <c r="G1169" s="31"/>
      <c r="H1169" s="4"/>
      <c r="I1169" s="97">
        <f>BABSIN!G1169</f>
        <v>0</v>
      </c>
      <c r="J1169" s="97"/>
      <c r="K1169" s="97"/>
      <c r="L1169" s="97"/>
      <c r="M1169" s="97"/>
      <c r="N1169" s="97"/>
      <c r="O1169" s="97"/>
      <c r="P1169" s="97"/>
      <c r="Q1169" s="97"/>
      <c r="R1169" s="97"/>
      <c r="S1169" s="97"/>
      <c r="T1169" s="97"/>
      <c r="U1169" s="97"/>
      <c r="V1169" s="97"/>
      <c r="W1169" s="98">
        <f>BABSIN!U1169</f>
        <v>0</v>
      </c>
      <c r="X1169" s="98"/>
      <c r="Y1169" s="98"/>
      <c r="Z1169" s="68"/>
      <c r="AA1169" s="68"/>
      <c r="AB1169" s="68"/>
      <c r="AC1169" s="68"/>
      <c r="AD1169" s="81"/>
      <c r="AE1169" s="81"/>
      <c r="AF1169" s="81"/>
      <c r="AG1169" s="81"/>
      <c r="AH1169" s="81"/>
      <c r="AI1169" s="81"/>
      <c r="AJ1169" s="81"/>
      <c r="AK1169" s="81"/>
      <c r="AL1169" s="81"/>
      <c r="AM1169" s="81"/>
      <c r="AN1169" s="81"/>
      <c r="AO1169" s="77">
        <f>IF(BABSIN!X1169=0,,BABSIN!X1169)</f>
        <v>0</v>
      </c>
      <c r="AP1169" s="77"/>
      <c r="AQ1169" s="77"/>
      <c r="AR1169" s="77"/>
      <c r="AS1169" s="77"/>
      <c r="AT1169" s="77"/>
      <c r="AU1169" s="77">
        <f t="shared" si="195"/>
        <v>0</v>
      </c>
      <c r="AV1169" s="77"/>
      <c r="AW1169" s="77"/>
      <c r="AX1169" s="77"/>
      <c r="AY1169" s="77"/>
      <c r="AZ1169" s="77"/>
      <c r="BA1169" s="99">
        <f t="shared" si="190"/>
        <v>0</v>
      </c>
      <c r="BB1169" s="100"/>
      <c r="BC1169" s="100"/>
      <c r="BD1169" s="101"/>
      <c r="BE1169" s="102">
        <f t="shared" si="191"/>
        <v>0</v>
      </c>
      <c r="BF1169" s="103"/>
      <c r="BG1169" s="104"/>
      <c r="BH1169" s="6">
        <f t="shared" si="192"/>
        <v>0</v>
      </c>
      <c r="BI1169" s="6">
        <f t="shared" si="194"/>
        <v>0</v>
      </c>
      <c r="BJ1169" s="85">
        <f t="shared" ref="BJ1169:BJ1232" si="196">IF(AND(A1169&lt;&gt;"",A1169="S"),TRUNC(ROUND(Z1169*$AD1169,3),2),IF(AND(A1169&lt;&gt;"",A1169="T"),SUMIFS(IS,IC,CR),))</f>
        <v>0</v>
      </c>
      <c r="BK1169" s="85"/>
      <c r="BL1169" s="85"/>
      <c r="BM1169" s="85"/>
      <c r="BN1169" s="86"/>
      <c r="BO1169">
        <f t="shared" si="188"/>
        <v>0</v>
      </c>
      <c r="BQ1169">
        <f t="shared" ref="BQ1169:BQ1232" si="197">ROUND(AU1169*Z1169,2)</f>
        <v>0</v>
      </c>
    </row>
    <row r="1170" spans="1:69" ht="15" hidden="1" customHeight="1" x14ac:dyDescent="0.2">
      <c r="A1170" s="3"/>
      <c r="B1170" s="73"/>
      <c r="C1170" s="74"/>
      <c r="D1170" s="74"/>
      <c r="E1170" s="74"/>
      <c r="F1170" s="31">
        <f t="shared" si="189"/>
        <v>0</v>
      </c>
      <c r="G1170" s="31"/>
      <c r="H1170" s="4"/>
      <c r="I1170" s="97">
        <f>BABSIN!G1170</f>
        <v>0</v>
      </c>
      <c r="J1170" s="97"/>
      <c r="K1170" s="97"/>
      <c r="L1170" s="97"/>
      <c r="M1170" s="97"/>
      <c r="N1170" s="97"/>
      <c r="O1170" s="97"/>
      <c r="P1170" s="97"/>
      <c r="Q1170" s="97"/>
      <c r="R1170" s="97"/>
      <c r="S1170" s="97"/>
      <c r="T1170" s="97"/>
      <c r="U1170" s="97"/>
      <c r="V1170" s="97"/>
      <c r="W1170" s="98">
        <f>BABSIN!U1170</f>
        <v>0</v>
      </c>
      <c r="X1170" s="98"/>
      <c r="Y1170" s="98"/>
      <c r="Z1170" s="68"/>
      <c r="AA1170" s="68"/>
      <c r="AB1170" s="68"/>
      <c r="AC1170" s="68"/>
      <c r="AD1170" s="81"/>
      <c r="AE1170" s="81"/>
      <c r="AF1170" s="81"/>
      <c r="AG1170" s="81"/>
      <c r="AH1170" s="81"/>
      <c r="AI1170" s="81"/>
      <c r="AJ1170" s="81"/>
      <c r="AK1170" s="81"/>
      <c r="AL1170" s="81"/>
      <c r="AM1170" s="81"/>
      <c r="AN1170" s="81"/>
      <c r="AO1170" s="77">
        <f>IF(BABSIN!X1170=0,,BABSIN!X1170)</f>
        <v>0</v>
      </c>
      <c r="AP1170" s="77"/>
      <c r="AQ1170" s="77"/>
      <c r="AR1170" s="77"/>
      <c r="AS1170" s="77"/>
      <c r="AT1170" s="77"/>
      <c r="AU1170" s="77">
        <f t="shared" si="195"/>
        <v>0</v>
      </c>
      <c r="AV1170" s="77"/>
      <c r="AW1170" s="77"/>
      <c r="AX1170" s="77"/>
      <c r="AY1170" s="77"/>
      <c r="AZ1170" s="77"/>
      <c r="BA1170" s="99">
        <f t="shared" si="190"/>
        <v>0</v>
      </c>
      <c r="BB1170" s="100"/>
      <c r="BC1170" s="100"/>
      <c r="BD1170" s="101"/>
      <c r="BE1170" s="102">
        <f t="shared" si="191"/>
        <v>0</v>
      </c>
      <c r="BF1170" s="103"/>
      <c r="BG1170" s="104"/>
      <c r="BH1170" s="6">
        <f t="shared" si="192"/>
        <v>0</v>
      </c>
      <c r="BI1170" s="6">
        <f t="shared" si="194"/>
        <v>0</v>
      </c>
      <c r="BJ1170" s="85">
        <f t="shared" si="196"/>
        <v>0</v>
      </c>
      <c r="BK1170" s="85"/>
      <c r="BL1170" s="85"/>
      <c r="BM1170" s="85"/>
      <c r="BN1170" s="86"/>
      <c r="BO1170">
        <f t="shared" si="188"/>
        <v>0</v>
      </c>
      <c r="BQ1170">
        <f t="shared" si="197"/>
        <v>0</v>
      </c>
    </row>
    <row r="1171" spans="1:69" ht="15" hidden="1" customHeight="1" x14ac:dyDescent="0.2">
      <c r="A1171" s="3"/>
      <c r="B1171" s="73"/>
      <c r="C1171" s="74"/>
      <c r="D1171" s="74"/>
      <c r="E1171" s="74"/>
      <c r="F1171" s="31">
        <f t="shared" si="189"/>
        <v>0</v>
      </c>
      <c r="G1171" s="31"/>
      <c r="H1171" s="4"/>
      <c r="I1171" s="97">
        <f>BABSIN!G1171</f>
        <v>0</v>
      </c>
      <c r="J1171" s="97"/>
      <c r="K1171" s="97"/>
      <c r="L1171" s="97"/>
      <c r="M1171" s="97"/>
      <c r="N1171" s="97"/>
      <c r="O1171" s="97"/>
      <c r="P1171" s="97"/>
      <c r="Q1171" s="97"/>
      <c r="R1171" s="97"/>
      <c r="S1171" s="97"/>
      <c r="T1171" s="97"/>
      <c r="U1171" s="97"/>
      <c r="V1171" s="97"/>
      <c r="W1171" s="98">
        <f>BABSIN!U1171</f>
        <v>0</v>
      </c>
      <c r="X1171" s="98"/>
      <c r="Y1171" s="98"/>
      <c r="Z1171" s="68"/>
      <c r="AA1171" s="68"/>
      <c r="AB1171" s="68"/>
      <c r="AC1171" s="68"/>
      <c r="AD1171" s="81"/>
      <c r="AE1171" s="81"/>
      <c r="AF1171" s="81"/>
      <c r="AG1171" s="81"/>
      <c r="AH1171" s="81"/>
      <c r="AI1171" s="81"/>
      <c r="AJ1171" s="81"/>
      <c r="AK1171" s="81"/>
      <c r="AL1171" s="81"/>
      <c r="AM1171" s="81"/>
      <c r="AN1171" s="81"/>
      <c r="AO1171" s="77">
        <f>IF(BABSIN!X1171=0,,BABSIN!X1171)</f>
        <v>0</v>
      </c>
      <c r="AP1171" s="77"/>
      <c r="AQ1171" s="77"/>
      <c r="AR1171" s="77"/>
      <c r="AS1171" s="77"/>
      <c r="AT1171" s="77"/>
      <c r="AU1171" s="77">
        <f t="shared" si="195"/>
        <v>0</v>
      </c>
      <c r="AV1171" s="77"/>
      <c r="AW1171" s="77"/>
      <c r="AX1171" s="77"/>
      <c r="AY1171" s="77"/>
      <c r="AZ1171" s="77"/>
      <c r="BA1171" s="99">
        <f t="shared" si="190"/>
        <v>0</v>
      </c>
      <c r="BB1171" s="100"/>
      <c r="BC1171" s="100"/>
      <c r="BD1171" s="101"/>
      <c r="BE1171" s="102">
        <f t="shared" si="191"/>
        <v>0</v>
      </c>
      <c r="BF1171" s="103"/>
      <c r="BG1171" s="104"/>
      <c r="BH1171" s="6">
        <f t="shared" si="192"/>
        <v>0</v>
      </c>
      <c r="BI1171" s="6">
        <f t="shared" si="194"/>
        <v>0</v>
      </c>
      <c r="BJ1171" s="85">
        <f t="shared" si="196"/>
        <v>0</v>
      </c>
      <c r="BK1171" s="85"/>
      <c r="BL1171" s="85"/>
      <c r="BM1171" s="85"/>
      <c r="BN1171" s="86"/>
      <c r="BO1171">
        <f t="shared" si="188"/>
        <v>0</v>
      </c>
      <c r="BQ1171">
        <f t="shared" si="197"/>
        <v>0</v>
      </c>
    </row>
    <row r="1172" spans="1:69" ht="15" hidden="1" customHeight="1" x14ac:dyDescent="0.2">
      <c r="A1172" s="3"/>
      <c r="B1172" s="73"/>
      <c r="C1172" s="74"/>
      <c r="D1172" s="74"/>
      <c r="E1172" s="74"/>
      <c r="F1172" s="31">
        <f t="shared" si="189"/>
        <v>0</v>
      </c>
      <c r="G1172" s="31"/>
      <c r="H1172" s="4"/>
      <c r="I1172" s="97">
        <f>BABSIN!G1172</f>
        <v>0</v>
      </c>
      <c r="J1172" s="97"/>
      <c r="K1172" s="97"/>
      <c r="L1172" s="97"/>
      <c r="M1172" s="97"/>
      <c r="N1172" s="97"/>
      <c r="O1172" s="97"/>
      <c r="P1172" s="97"/>
      <c r="Q1172" s="97"/>
      <c r="R1172" s="97"/>
      <c r="S1172" s="97"/>
      <c r="T1172" s="97"/>
      <c r="U1172" s="97"/>
      <c r="V1172" s="97"/>
      <c r="W1172" s="98">
        <f>BABSIN!U1172</f>
        <v>0</v>
      </c>
      <c r="X1172" s="98"/>
      <c r="Y1172" s="98"/>
      <c r="Z1172" s="68"/>
      <c r="AA1172" s="68"/>
      <c r="AB1172" s="68"/>
      <c r="AC1172" s="68"/>
      <c r="AD1172" s="81"/>
      <c r="AE1172" s="81"/>
      <c r="AF1172" s="81"/>
      <c r="AG1172" s="81"/>
      <c r="AH1172" s="81"/>
      <c r="AI1172" s="81"/>
      <c r="AJ1172" s="81"/>
      <c r="AK1172" s="81"/>
      <c r="AL1172" s="81"/>
      <c r="AM1172" s="81"/>
      <c r="AN1172" s="81"/>
      <c r="AO1172" s="77">
        <f>IF(BABSIN!X1172=0,,BABSIN!X1172)</f>
        <v>0</v>
      </c>
      <c r="AP1172" s="77"/>
      <c r="AQ1172" s="77"/>
      <c r="AR1172" s="77"/>
      <c r="AS1172" s="77"/>
      <c r="AT1172" s="77"/>
      <c r="AU1172" s="77">
        <f t="shared" si="195"/>
        <v>0</v>
      </c>
      <c r="AV1172" s="77"/>
      <c r="AW1172" s="77"/>
      <c r="AX1172" s="77"/>
      <c r="AY1172" s="77"/>
      <c r="AZ1172" s="77"/>
      <c r="BA1172" s="99">
        <f t="shared" si="190"/>
        <v>0</v>
      </c>
      <c r="BB1172" s="100"/>
      <c r="BC1172" s="100"/>
      <c r="BD1172" s="101"/>
      <c r="BE1172" s="102">
        <f t="shared" si="191"/>
        <v>0</v>
      </c>
      <c r="BF1172" s="103"/>
      <c r="BG1172" s="104"/>
      <c r="BH1172" s="6">
        <f t="shared" si="192"/>
        <v>0</v>
      </c>
      <c r="BI1172" s="6">
        <f t="shared" si="194"/>
        <v>0</v>
      </c>
      <c r="BJ1172" s="85">
        <f t="shared" si="196"/>
        <v>0</v>
      </c>
      <c r="BK1172" s="85"/>
      <c r="BL1172" s="85"/>
      <c r="BM1172" s="85"/>
      <c r="BN1172" s="86"/>
      <c r="BO1172">
        <f t="shared" si="188"/>
        <v>0</v>
      </c>
      <c r="BQ1172">
        <f t="shared" si="197"/>
        <v>0</v>
      </c>
    </row>
    <row r="1173" spans="1:69" ht="15" hidden="1" customHeight="1" x14ac:dyDescent="0.2">
      <c r="A1173" s="3"/>
      <c r="B1173" s="73"/>
      <c r="C1173" s="74"/>
      <c r="D1173" s="74"/>
      <c r="E1173" s="74"/>
      <c r="F1173" s="31">
        <f t="shared" si="189"/>
        <v>0</v>
      </c>
      <c r="G1173" s="31"/>
      <c r="H1173" s="4"/>
      <c r="I1173" s="97">
        <f>BABSIN!G1173</f>
        <v>0</v>
      </c>
      <c r="J1173" s="97"/>
      <c r="K1173" s="97"/>
      <c r="L1173" s="97"/>
      <c r="M1173" s="97"/>
      <c r="N1173" s="97"/>
      <c r="O1173" s="97"/>
      <c r="P1173" s="97"/>
      <c r="Q1173" s="97"/>
      <c r="R1173" s="97"/>
      <c r="S1173" s="97"/>
      <c r="T1173" s="97"/>
      <c r="U1173" s="97"/>
      <c r="V1173" s="97"/>
      <c r="W1173" s="98">
        <f>BABSIN!U1173</f>
        <v>0</v>
      </c>
      <c r="X1173" s="98"/>
      <c r="Y1173" s="98"/>
      <c r="Z1173" s="68"/>
      <c r="AA1173" s="68"/>
      <c r="AB1173" s="68"/>
      <c r="AC1173" s="68"/>
      <c r="AD1173" s="81"/>
      <c r="AE1173" s="81"/>
      <c r="AF1173" s="81"/>
      <c r="AG1173" s="81"/>
      <c r="AH1173" s="81"/>
      <c r="AI1173" s="81"/>
      <c r="AJ1173" s="81"/>
      <c r="AK1173" s="81"/>
      <c r="AL1173" s="81"/>
      <c r="AM1173" s="81"/>
      <c r="AN1173" s="81"/>
      <c r="AO1173" s="77">
        <f>IF(BABSIN!X1173=0,,BABSIN!X1173)</f>
        <v>0</v>
      </c>
      <c r="AP1173" s="77"/>
      <c r="AQ1173" s="77"/>
      <c r="AR1173" s="77"/>
      <c r="AS1173" s="77"/>
      <c r="AT1173" s="77"/>
      <c r="AU1173" s="77">
        <f t="shared" si="195"/>
        <v>0</v>
      </c>
      <c r="AV1173" s="77"/>
      <c r="AW1173" s="77"/>
      <c r="AX1173" s="77"/>
      <c r="AY1173" s="77"/>
      <c r="AZ1173" s="77"/>
      <c r="BA1173" s="99">
        <f t="shared" si="190"/>
        <v>0</v>
      </c>
      <c r="BB1173" s="100"/>
      <c r="BC1173" s="100"/>
      <c r="BD1173" s="101"/>
      <c r="BE1173" s="102">
        <f t="shared" si="191"/>
        <v>0</v>
      </c>
      <c r="BF1173" s="103"/>
      <c r="BG1173" s="104"/>
      <c r="BH1173" s="6">
        <f t="shared" si="192"/>
        <v>0</v>
      </c>
      <c r="BI1173" s="6">
        <f t="shared" si="194"/>
        <v>0</v>
      </c>
      <c r="BJ1173" s="85">
        <f t="shared" si="196"/>
        <v>0</v>
      </c>
      <c r="BK1173" s="85"/>
      <c r="BL1173" s="85"/>
      <c r="BM1173" s="85"/>
      <c r="BN1173" s="86"/>
      <c r="BO1173">
        <f t="shared" ref="BO1173:BO1236" si="198">IF(OR(A1173="T",A1173="S",A1172="S"),"OK",)</f>
        <v>0</v>
      </c>
      <c r="BQ1173">
        <f t="shared" si="197"/>
        <v>0</v>
      </c>
    </row>
    <row r="1174" spans="1:69" ht="15" hidden="1" customHeight="1" x14ac:dyDescent="0.2">
      <c r="A1174" s="3"/>
      <c r="B1174" s="73"/>
      <c r="C1174" s="74"/>
      <c r="D1174" s="74"/>
      <c r="E1174" s="74"/>
      <c r="F1174" s="31">
        <f t="shared" si="189"/>
        <v>0</v>
      </c>
      <c r="G1174" s="31"/>
      <c r="H1174" s="4"/>
      <c r="I1174" s="97">
        <f>BABSIN!G1174</f>
        <v>0</v>
      </c>
      <c r="J1174" s="97"/>
      <c r="K1174" s="97"/>
      <c r="L1174" s="97"/>
      <c r="M1174" s="97"/>
      <c r="N1174" s="97"/>
      <c r="O1174" s="97"/>
      <c r="P1174" s="97"/>
      <c r="Q1174" s="97"/>
      <c r="R1174" s="97"/>
      <c r="S1174" s="97"/>
      <c r="T1174" s="97"/>
      <c r="U1174" s="97"/>
      <c r="V1174" s="97"/>
      <c r="W1174" s="98">
        <f>BABSIN!U1174</f>
        <v>0</v>
      </c>
      <c r="X1174" s="98"/>
      <c r="Y1174" s="98"/>
      <c r="Z1174" s="68"/>
      <c r="AA1174" s="68"/>
      <c r="AB1174" s="68"/>
      <c r="AC1174" s="68"/>
      <c r="AD1174" s="81"/>
      <c r="AE1174" s="81"/>
      <c r="AF1174" s="81"/>
      <c r="AG1174" s="81"/>
      <c r="AH1174" s="81"/>
      <c r="AI1174" s="81"/>
      <c r="AJ1174" s="81"/>
      <c r="AK1174" s="81"/>
      <c r="AL1174" s="81"/>
      <c r="AM1174" s="81"/>
      <c r="AN1174" s="81"/>
      <c r="AO1174" s="77">
        <f>IF(BABSIN!X1174=0,,BABSIN!X1174)</f>
        <v>0</v>
      </c>
      <c r="AP1174" s="77"/>
      <c r="AQ1174" s="77"/>
      <c r="AR1174" s="77"/>
      <c r="AS1174" s="77"/>
      <c r="AT1174" s="77"/>
      <c r="AU1174" s="77">
        <f t="shared" si="195"/>
        <v>0</v>
      </c>
      <c r="AV1174" s="77"/>
      <c r="AW1174" s="77"/>
      <c r="AX1174" s="77"/>
      <c r="AY1174" s="77"/>
      <c r="AZ1174" s="77"/>
      <c r="BA1174" s="99">
        <f t="shared" si="190"/>
        <v>0</v>
      </c>
      <c r="BB1174" s="100"/>
      <c r="BC1174" s="100"/>
      <c r="BD1174" s="101"/>
      <c r="BE1174" s="102">
        <f t="shared" si="191"/>
        <v>0</v>
      </c>
      <c r="BF1174" s="103"/>
      <c r="BG1174" s="104"/>
      <c r="BH1174" s="6">
        <f t="shared" si="192"/>
        <v>0</v>
      </c>
      <c r="BI1174" s="6">
        <f t="shared" si="194"/>
        <v>0</v>
      </c>
      <c r="BJ1174" s="85">
        <f t="shared" si="196"/>
        <v>0</v>
      </c>
      <c r="BK1174" s="85"/>
      <c r="BL1174" s="85"/>
      <c r="BM1174" s="85"/>
      <c r="BN1174" s="86"/>
      <c r="BO1174">
        <f t="shared" si="198"/>
        <v>0</v>
      </c>
      <c r="BQ1174">
        <f t="shared" si="197"/>
        <v>0</v>
      </c>
    </row>
    <row r="1175" spans="1:69" ht="15" hidden="1" customHeight="1" x14ac:dyDescent="0.2">
      <c r="A1175" s="3"/>
      <c r="B1175" s="73"/>
      <c r="C1175" s="74"/>
      <c r="D1175" s="74"/>
      <c r="E1175" s="74"/>
      <c r="F1175" s="31">
        <f t="shared" si="189"/>
        <v>0</v>
      </c>
      <c r="G1175" s="31"/>
      <c r="H1175" s="4"/>
      <c r="I1175" s="97">
        <f>BABSIN!G1175</f>
        <v>0</v>
      </c>
      <c r="J1175" s="97"/>
      <c r="K1175" s="97"/>
      <c r="L1175" s="97"/>
      <c r="M1175" s="97"/>
      <c r="N1175" s="97"/>
      <c r="O1175" s="97"/>
      <c r="P1175" s="97"/>
      <c r="Q1175" s="97"/>
      <c r="R1175" s="97"/>
      <c r="S1175" s="97"/>
      <c r="T1175" s="97"/>
      <c r="U1175" s="97"/>
      <c r="V1175" s="97"/>
      <c r="W1175" s="98">
        <f>BABSIN!U1175</f>
        <v>0</v>
      </c>
      <c r="X1175" s="98"/>
      <c r="Y1175" s="98"/>
      <c r="Z1175" s="68"/>
      <c r="AA1175" s="68"/>
      <c r="AB1175" s="68"/>
      <c r="AC1175" s="68"/>
      <c r="AD1175" s="81"/>
      <c r="AE1175" s="81"/>
      <c r="AF1175" s="81"/>
      <c r="AG1175" s="81"/>
      <c r="AH1175" s="81"/>
      <c r="AI1175" s="81"/>
      <c r="AJ1175" s="81"/>
      <c r="AK1175" s="81"/>
      <c r="AL1175" s="81"/>
      <c r="AM1175" s="81"/>
      <c r="AN1175" s="81"/>
      <c r="AO1175" s="77">
        <f>IF(BABSIN!X1175=0,,BABSIN!X1175)</f>
        <v>0</v>
      </c>
      <c r="AP1175" s="77"/>
      <c r="AQ1175" s="77"/>
      <c r="AR1175" s="77"/>
      <c r="AS1175" s="77"/>
      <c r="AT1175" s="77"/>
      <c r="AU1175" s="77">
        <f t="shared" si="195"/>
        <v>0</v>
      </c>
      <c r="AV1175" s="77"/>
      <c r="AW1175" s="77"/>
      <c r="AX1175" s="77"/>
      <c r="AY1175" s="77"/>
      <c r="AZ1175" s="77"/>
      <c r="BA1175" s="99">
        <f t="shared" si="190"/>
        <v>0</v>
      </c>
      <c r="BB1175" s="100"/>
      <c r="BC1175" s="100"/>
      <c r="BD1175" s="101"/>
      <c r="BE1175" s="102">
        <f t="shared" si="191"/>
        <v>0</v>
      </c>
      <c r="BF1175" s="103"/>
      <c r="BG1175" s="104"/>
      <c r="BH1175" s="6">
        <f t="shared" si="192"/>
        <v>0</v>
      </c>
      <c r="BI1175" s="6">
        <f t="shared" si="194"/>
        <v>0</v>
      </c>
      <c r="BJ1175" s="85">
        <f t="shared" si="196"/>
        <v>0</v>
      </c>
      <c r="BK1175" s="85"/>
      <c r="BL1175" s="85"/>
      <c r="BM1175" s="85"/>
      <c r="BN1175" s="86"/>
      <c r="BO1175">
        <f t="shared" si="198"/>
        <v>0</v>
      </c>
      <c r="BQ1175">
        <f t="shared" si="197"/>
        <v>0</v>
      </c>
    </row>
    <row r="1176" spans="1:69" ht="15" hidden="1" customHeight="1" x14ac:dyDescent="0.2">
      <c r="A1176" s="3"/>
      <c r="B1176" s="73"/>
      <c r="C1176" s="74"/>
      <c r="D1176" s="74"/>
      <c r="E1176" s="74"/>
      <c r="F1176" s="31">
        <f t="shared" si="189"/>
        <v>0</v>
      </c>
      <c r="G1176" s="31"/>
      <c r="H1176" s="4"/>
      <c r="I1176" s="97">
        <f>BABSIN!G1176</f>
        <v>0</v>
      </c>
      <c r="J1176" s="97"/>
      <c r="K1176" s="97"/>
      <c r="L1176" s="97"/>
      <c r="M1176" s="97"/>
      <c r="N1176" s="97"/>
      <c r="O1176" s="97"/>
      <c r="P1176" s="97"/>
      <c r="Q1176" s="97"/>
      <c r="R1176" s="97"/>
      <c r="S1176" s="97"/>
      <c r="T1176" s="97"/>
      <c r="U1176" s="97"/>
      <c r="V1176" s="97"/>
      <c r="W1176" s="98">
        <f>BABSIN!U1176</f>
        <v>0</v>
      </c>
      <c r="X1176" s="98"/>
      <c r="Y1176" s="98"/>
      <c r="Z1176" s="68"/>
      <c r="AA1176" s="68"/>
      <c r="AB1176" s="68"/>
      <c r="AC1176" s="68"/>
      <c r="AD1176" s="81"/>
      <c r="AE1176" s="81"/>
      <c r="AF1176" s="81"/>
      <c r="AG1176" s="81"/>
      <c r="AH1176" s="81"/>
      <c r="AI1176" s="81"/>
      <c r="AJ1176" s="81"/>
      <c r="AK1176" s="81"/>
      <c r="AL1176" s="81"/>
      <c r="AM1176" s="81"/>
      <c r="AN1176" s="81"/>
      <c r="AO1176" s="77">
        <f>IF(BABSIN!X1176=0,,BABSIN!X1176)</f>
        <v>0</v>
      </c>
      <c r="AP1176" s="77"/>
      <c r="AQ1176" s="77"/>
      <c r="AR1176" s="77"/>
      <c r="AS1176" s="77"/>
      <c r="AT1176" s="77"/>
      <c r="AU1176" s="77">
        <f t="shared" si="195"/>
        <v>0</v>
      </c>
      <c r="AV1176" s="77"/>
      <c r="AW1176" s="77"/>
      <c r="AX1176" s="77"/>
      <c r="AY1176" s="77"/>
      <c r="AZ1176" s="77"/>
      <c r="BA1176" s="99">
        <f t="shared" si="190"/>
        <v>0</v>
      </c>
      <c r="BB1176" s="100"/>
      <c r="BC1176" s="100"/>
      <c r="BD1176" s="101"/>
      <c r="BE1176" s="102">
        <f t="shared" si="191"/>
        <v>0</v>
      </c>
      <c r="BF1176" s="103"/>
      <c r="BG1176" s="104"/>
      <c r="BH1176" s="6">
        <f t="shared" si="192"/>
        <v>0</v>
      </c>
      <c r="BI1176" s="6">
        <f t="shared" si="194"/>
        <v>0</v>
      </c>
      <c r="BJ1176" s="85">
        <f t="shared" si="196"/>
        <v>0</v>
      </c>
      <c r="BK1176" s="85"/>
      <c r="BL1176" s="85"/>
      <c r="BM1176" s="85"/>
      <c r="BN1176" s="86"/>
      <c r="BO1176">
        <f t="shared" si="198"/>
        <v>0</v>
      </c>
      <c r="BQ1176">
        <f t="shared" si="197"/>
        <v>0</v>
      </c>
    </row>
    <row r="1177" spans="1:69" ht="15" hidden="1" customHeight="1" x14ac:dyDescent="0.2">
      <c r="A1177" s="3"/>
      <c r="B1177" s="73"/>
      <c r="C1177" s="74"/>
      <c r="D1177" s="74"/>
      <c r="E1177" s="74"/>
      <c r="F1177" s="31">
        <f t="shared" si="189"/>
        <v>0</v>
      </c>
      <c r="G1177" s="31"/>
      <c r="H1177" s="4"/>
      <c r="I1177" s="97">
        <f>BABSIN!G1177</f>
        <v>0</v>
      </c>
      <c r="J1177" s="97"/>
      <c r="K1177" s="97"/>
      <c r="L1177" s="97"/>
      <c r="M1177" s="97"/>
      <c r="N1177" s="97"/>
      <c r="O1177" s="97"/>
      <c r="P1177" s="97"/>
      <c r="Q1177" s="97"/>
      <c r="R1177" s="97"/>
      <c r="S1177" s="97"/>
      <c r="T1177" s="97"/>
      <c r="U1177" s="97"/>
      <c r="V1177" s="97"/>
      <c r="W1177" s="98">
        <f>BABSIN!U1177</f>
        <v>0</v>
      </c>
      <c r="X1177" s="98"/>
      <c r="Y1177" s="98"/>
      <c r="Z1177" s="68"/>
      <c r="AA1177" s="68"/>
      <c r="AB1177" s="68"/>
      <c r="AC1177" s="68"/>
      <c r="AD1177" s="81"/>
      <c r="AE1177" s="81"/>
      <c r="AF1177" s="81"/>
      <c r="AG1177" s="81"/>
      <c r="AH1177" s="81"/>
      <c r="AI1177" s="81"/>
      <c r="AJ1177" s="81"/>
      <c r="AK1177" s="81"/>
      <c r="AL1177" s="81"/>
      <c r="AM1177" s="81"/>
      <c r="AN1177" s="81"/>
      <c r="AO1177" s="77">
        <f>IF(BABSIN!X1177=0,,BABSIN!X1177)</f>
        <v>0</v>
      </c>
      <c r="AP1177" s="77"/>
      <c r="AQ1177" s="77"/>
      <c r="AR1177" s="77"/>
      <c r="AS1177" s="77"/>
      <c r="AT1177" s="77"/>
      <c r="AU1177" s="77">
        <f t="shared" si="195"/>
        <v>0</v>
      </c>
      <c r="AV1177" s="77"/>
      <c r="AW1177" s="77"/>
      <c r="AX1177" s="77"/>
      <c r="AY1177" s="77"/>
      <c r="AZ1177" s="77"/>
      <c r="BA1177" s="99">
        <f t="shared" si="190"/>
        <v>0</v>
      </c>
      <c r="BB1177" s="100"/>
      <c r="BC1177" s="100"/>
      <c r="BD1177" s="101"/>
      <c r="BE1177" s="102">
        <f t="shared" si="191"/>
        <v>0</v>
      </c>
      <c r="BF1177" s="103"/>
      <c r="BG1177" s="104"/>
      <c r="BH1177" s="6">
        <f t="shared" si="192"/>
        <v>0</v>
      </c>
      <c r="BI1177" s="6">
        <f t="shared" si="194"/>
        <v>0</v>
      </c>
      <c r="BJ1177" s="85">
        <f t="shared" si="196"/>
        <v>0</v>
      </c>
      <c r="BK1177" s="85"/>
      <c r="BL1177" s="85"/>
      <c r="BM1177" s="85"/>
      <c r="BN1177" s="86"/>
      <c r="BO1177">
        <f t="shared" si="198"/>
        <v>0</v>
      </c>
      <c r="BQ1177">
        <f t="shared" si="197"/>
        <v>0</v>
      </c>
    </row>
    <row r="1178" spans="1:69" ht="15" hidden="1" customHeight="1" x14ac:dyDescent="0.2">
      <c r="A1178" s="3"/>
      <c r="B1178" s="73"/>
      <c r="C1178" s="74"/>
      <c r="D1178" s="74"/>
      <c r="E1178" s="74"/>
      <c r="F1178" s="31">
        <f t="shared" si="189"/>
        <v>0</v>
      </c>
      <c r="G1178" s="31"/>
      <c r="H1178" s="4"/>
      <c r="I1178" s="97">
        <f>BABSIN!G1178</f>
        <v>0</v>
      </c>
      <c r="J1178" s="97"/>
      <c r="K1178" s="97"/>
      <c r="L1178" s="97"/>
      <c r="M1178" s="97"/>
      <c r="N1178" s="97"/>
      <c r="O1178" s="97"/>
      <c r="P1178" s="97"/>
      <c r="Q1178" s="97"/>
      <c r="R1178" s="97"/>
      <c r="S1178" s="97"/>
      <c r="T1178" s="97"/>
      <c r="U1178" s="97"/>
      <c r="V1178" s="97"/>
      <c r="W1178" s="98">
        <f>BABSIN!U1178</f>
        <v>0</v>
      </c>
      <c r="X1178" s="98"/>
      <c r="Y1178" s="98"/>
      <c r="Z1178" s="68"/>
      <c r="AA1178" s="68"/>
      <c r="AB1178" s="68"/>
      <c r="AC1178" s="68"/>
      <c r="AD1178" s="81"/>
      <c r="AE1178" s="81"/>
      <c r="AF1178" s="81"/>
      <c r="AG1178" s="81"/>
      <c r="AH1178" s="81"/>
      <c r="AI1178" s="81"/>
      <c r="AJ1178" s="81"/>
      <c r="AK1178" s="81"/>
      <c r="AL1178" s="81"/>
      <c r="AM1178" s="81"/>
      <c r="AN1178" s="81"/>
      <c r="AO1178" s="77">
        <f>IF(BABSIN!X1178=0,,BABSIN!X1178)</f>
        <v>0</v>
      </c>
      <c r="AP1178" s="77"/>
      <c r="AQ1178" s="77"/>
      <c r="AR1178" s="77"/>
      <c r="AS1178" s="77"/>
      <c r="AT1178" s="77"/>
      <c r="AU1178" s="77">
        <f t="shared" si="195"/>
        <v>0</v>
      </c>
      <c r="AV1178" s="77"/>
      <c r="AW1178" s="77"/>
      <c r="AX1178" s="77"/>
      <c r="AY1178" s="77"/>
      <c r="AZ1178" s="77"/>
      <c r="BA1178" s="99">
        <f t="shared" si="190"/>
        <v>0</v>
      </c>
      <c r="BB1178" s="100"/>
      <c r="BC1178" s="100"/>
      <c r="BD1178" s="101"/>
      <c r="BE1178" s="102">
        <f t="shared" si="191"/>
        <v>0</v>
      </c>
      <c r="BF1178" s="103"/>
      <c r="BG1178" s="104"/>
      <c r="BH1178" s="6">
        <f t="shared" si="192"/>
        <v>0</v>
      </c>
      <c r="BI1178" s="6">
        <f t="shared" si="194"/>
        <v>0</v>
      </c>
      <c r="BJ1178" s="85">
        <f t="shared" si="196"/>
        <v>0</v>
      </c>
      <c r="BK1178" s="85"/>
      <c r="BL1178" s="85"/>
      <c r="BM1178" s="85"/>
      <c r="BN1178" s="86"/>
      <c r="BO1178">
        <f t="shared" si="198"/>
        <v>0</v>
      </c>
      <c r="BQ1178">
        <f t="shared" si="197"/>
        <v>0</v>
      </c>
    </row>
    <row r="1179" spans="1:69" ht="15" hidden="1" customHeight="1" x14ac:dyDescent="0.2">
      <c r="A1179" s="3"/>
      <c r="B1179" s="73"/>
      <c r="C1179" s="74"/>
      <c r="D1179" s="74"/>
      <c r="E1179" s="74"/>
      <c r="F1179" s="31">
        <f t="shared" si="189"/>
        <v>0</v>
      </c>
      <c r="G1179" s="31"/>
      <c r="H1179" s="4"/>
      <c r="I1179" s="97">
        <f>BABSIN!G1179</f>
        <v>0</v>
      </c>
      <c r="J1179" s="97"/>
      <c r="K1179" s="97"/>
      <c r="L1179" s="97"/>
      <c r="M1179" s="97"/>
      <c r="N1179" s="97"/>
      <c r="O1179" s="97"/>
      <c r="P1179" s="97"/>
      <c r="Q1179" s="97"/>
      <c r="R1179" s="97"/>
      <c r="S1179" s="97"/>
      <c r="T1179" s="97"/>
      <c r="U1179" s="97"/>
      <c r="V1179" s="97"/>
      <c r="W1179" s="98">
        <f>BABSIN!U1179</f>
        <v>0</v>
      </c>
      <c r="X1179" s="98"/>
      <c r="Y1179" s="98"/>
      <c r="Z1179" s="68"/>
      <c r="AA1179" s="68"/>
      <c r="AB1179" s="68"/>
      <c r="AC1179" s="68"/>
      <c r="AD1179" s="81"/>
      <c r="AE1179" s="81"/>
      <c r="AF1179" s="81"/>
      <c r="AG1179" s="81"/>
      <c r="AH1179" s="81"/>
      <c r="AI1179" s="81"/>
      <c r="AJ1179" s="81"/>
      <c r="AK1179" s="81"/>
      <c r="AL1179" s="81"/>
      <c r="AM1179" s="81"/>
      <c r="AN1179" s="81"/>
      <c r="AO1179" s="77">
        <f>IF(BABSIN!X1179=0,,BABSIN!X1179)</f>
        <v>0</v>
      </c>
      <c r="AP1179" s="77"/>
      <c r="AQ1179" s="77"/>
      <c r="AR1179" s="77"/>
      <c r="AS1179" s="77"/>
      <c r="AT1179" s="77"/>
      <c r="AU1179" s="77">
        <f t="shared" si="195"/>
        <v>0</v>
      </c>
      <c r="AV1179" s="77"/>
      <c r="AW1179" s="77"/>
      <c r="AX1179" s="77"/>
      <c r="AY1179" s="77"/>
      <c r="AZ1179" s="77"/>
      <c r="BA1179" s="99">
        <f t="shared" si="190"/>
        <v>0</v>
      </c>
      <c r="BB1179" s="100"/>
      <c r="BC1179" s="100"/>
      <c r="BD1179" s="101"/>
      <c r="BE1179" s="102">
        <f t="shared" si="191"/>
        <v>0</v>
      </c>
      <c r="BF1179" s="103"/>
      <c r="BG1179" s="104"/>
      <c r="BH1179" s="6">
        <f t="shared" si="192"/>
        <v>0</v>
      </c>
      <c r="BI1179" s="6">
        <f t="shared" si="194"/>
        <v>0</v>
      </c>
      <c r="BJ1179" s="85">
        <f t="shared" si="196"/>
        <v>0</v>
      </c>
      <c r="BK1179" s="85"/>
      <c r="BL1179" s="85"/>
      <c r="BM1179" s="85"/>
      <c r="BN1179" s="86"/>
      <c r="BO1179">
        <f t="shared" si="198"/>
        <v>0</v>
      </c>
      <c r="BQ1179">
        <f t="shared" si="197"/>
        <v>0</v>
      </c>
    </row>
    <row r="1180" spans="1:69" ht="15" hidden="1" customHeight="1" x14ac:dyDescent="0.2">
      <c r="A1180" s="3"/>
      <c r="B1180" s="73"/>
      <c r="C1180" s="74"/>
      <c r="D1180" s="74"/>
      <c r="E1180" s="74"/>
      <c r="F1180" s="31">
        <f t="shared" si="189"/>
        <v>0</v>
      </c>
      <c r="G1180" s="31"/>
      <c r="H1180" s="4"/>
      <c r="I1180" s="97">
        <f>BABSIN!G1180</f>
        <v>0</v>
      </c>
      <c r="J1180" s="97"/>
      <c r="K1180" s="97"/>
      <c r="L1180" s="97"/>
      <c r="M1180" s="97"/>
      <c r="N1180" s="97"/>
      <c r="O1180" s="97"/>
      <c r="P1180" s="97"/>
      <c r="Q1180" s="97"/>
      <c r="R1180" s="97"/>
      <c r="S1180" s="97"/>
      <c r="T1180" s="97"/>
      <c r="U1180" s="97"/>
      <c r="V1180" s="97"/>
      <c r="W1180" s="98">
        <f>BABSIN!U1180</f>
        <v>0</v>
      </c>
      <c r="X1180" s="98"/>
      <c r="Y1180" s="98"/>
      <c r="Z1180" s="68"/>
      <c r="AA1180" s="68"/>
      <c r="AB1180" s="68"/>
      <c r="AC1180" s="68"/>
      <c r="AD1180" s="81"/>
      <c r="AE1180" s="81"/>
      <c r="AF1180" s="81"/>
      <c r="AG1180" s="81"/>
      <c r="AH1180" s="81"/>
      <c r="AI1180" s="81"/>
      <c r="AJ1180" s="81"/>
      <c r="AK1180" s="81"/>
      <c r="AL1180" s="81"/>
      <c r="AM1180" s="81"/>
      <c r="AN1180" s="81"/>
      <c r="AO1180" s="77">
        <f>IF(BABSIN!X1180=0,,BABSIN!X1180)</f>
        <v>0</v>
      </c>
      <c r="AP1180" s="77"/>
      <c r="AQ1180" s="77"/>
      <c r="AR1180" s="77"/>
      <c r="AS1180" s="77"/>
      <c r="AT1180" s="77"/>
      <c r="AU1180" s="77">
        <f t="shared" si="195"/>
        <v>0</v>
      </c>
      <c r="AV1180" s="77"/>
      <c r="AW1180" s="77"/>
      <c r="AX1180" s="77"/>
      <c r="AY1180" s="77"/>
      <c r="AZ1180" s="77"/>
      <c r="BA1180" s="99">
        <f t="shared" si="190"/>
        <v>0</v>
      </c>
      <c r="BB1180" s="100"/>
      <c r="BC1180" s="100"/>
      <c r="BD1180" s="101"/>
      <c r="BE1180" s="102">
        <f t="shared" si="191"/>
        <v>0</v>
      </c>
      <c r="BF1180" s="103"/>
      <c r="BG1180" s="104"/>
      <c r="BH1180" s="6">
        <f t="shared" si="192"/>
        <v>0</v>
      </c>
      <c r="BI1180" s="6">
        <f t="shared" si="194"/>
        <v>0</v>
      </c>
      <c r="BJ1180" s="85">
        <f t="shared" si="196"/>
        <v>0</v>
      </c>
      <c r="BK1180" s="85"/>
      <c r="BL1180" s="85"/>
      <c r="BM1180" s="85"/>
      <c r="BN1180" s="86"/>
      <c r="BO1180">
        <f t="shared" si="198"/>
        <v>0</v>
      </c>
      <c r="BQ1180">
        <f t="shared" si="197"/>
        <v>0</v>
      </c>
    </row>
    <row r="1181" spans="1:69" ht="15" hidden="1" customHeight="1" x14ac:dyDescent="0.2">
      <c r="A1181" s="3"/>
      <c r="B1181" s="73"/>
      <c r="C1181" s="74"/>
      <c r="D1181" s="74"/>
      <c r="E1181" s="74"/>
      <c r="F1181" s="31">
        <f t="shared" si="189"/>
        <v>0</v>
      </c>
      <c r="G1181" s="31"/>
      <c r="H1181" s="4"/>
      <c r="I1181" s="97">
        <f>BABSIN!G1181</f>
        <v>0</v>
      </c>
      <c r="J1181" s="97"/>
      <c r="K1181" s="97"/>
      <c r="L1181" s="97"/>
      <c r="M1181" s="97"/>
      <c r="N1181" s="97"/>
      <c r="O1181" s="97"/>
      <c r="P1181" s="97"/>
      <c r="Q1181" s="97"/>
      <c r="R1181" s="97"/>
      <c r="S1181" s="97"/>
      <c r="T1181" s="97"/>
      <c r="U1181" s="97"/>
      <c r="V1181" s="97"/>
      <c r="W1181" s="98">
        <f>BABSIN!U1181</f>
        <v>0</v>
      </c>
      <c r="X1181" s="98"/>
      <c r="Y1181" s="98"/>
      <c r="Z1181" s="68"/>
      <c r="AA1181" s="68"/>
      <c r="AB1181" s="68"/>
      <c r="AC1181" s="68"/>
      <c r="AD1181" s="81"/>
      <c r="AE1181" s="81"/>
      <c r="AF1181" s="81"/>
      <c r="AG1181" s="81"/>
      <c r="AH1181" s="81"/>
      <c r="AI1181" s="81"/>
      <c r="AJ1181" s="81"/>
      <c r="AK1181" s="81"/>
      <c r="AL1181" s="81"/>
      <c r="AM1181" s="81"/>
      <c r="AN1181" s="81"/>
      <c r="AO1181" s="77">
        <f>IF(BABSIN!X1181=0,,BABSIN!X1181)</f>
        <v>0</v>
      </c>
      <c r="AP1181" s="77"/>
      <c r="AQ1181" s="77"/>
      <c r="AR1181" s="77"/>
      <c r="AS1181" s="77"/>
      <c r="AT1181" s="77"/>
      <c r="AU1181" s="77">
        <f t="shared" si="195"/>
        <v>0</v>
      </c>
      <c r="AV1181" s="77"/>
      <c r="AW1181" s="77"/>
      <c r="AX1181" s="77"/>
      <c r="AY1181" s="77"/>
      <c r="AZ1181" s="77"/>
      <c r="BA1181" s="99">
        <f t="shared" si="190"/>
        <v>0</v>
      </c>
      <c r="BB1181" s="100"/>
      <c r="BC1181" s="100"/>
      <c r="BD1181" s="101"/>
      <c r="BE1181" s="102">
        <f t="shared" si="191"/>
        <v>0</v>
      </c>
      <c r="BF1181" s="103"/>
      <c r="BG1181" s="104"/>
      <c r="BH1181" s="6">
        <f t="shared" si="192"/>
        <v>0</v>
      </c>
      <c r="BI1181" s="6">
        <f t="shared" si="194"/>
        <v>0</v>
      </c>
      <c r="BJ1181" s="85">
        <f t="shared" si="196"/>
        <v>0</v>
      </c>
      <c r="BK1181" s="85"/>
      <c r="BL1181" s="85"/>
      <c r="BM1181" s="85"/>
      <c r="BN1181" s="86"/>
      <c r="BO1181">
        <f t="shared" si="198"/>
        <v>0</v>
      </c>
      <c r="BQ1181">
        <f t="shared" si="197"/>
        <v>0</v>
      </c>
    </row>
    <row r="1182" spans="1:69" ht="15" hidden="1" customHeight="1" x14ac:dyDescent="0.2">
      <c r="A1182" s="3"/>
      <c r="B1182" s="73"/>
      <c r="C1182" s="74"/>
      <c r="D1182" s="74"/>
      <c r="E1182" s="74"/>
      <c r="F1182" s="31">
        <f t="shared" si="189"/>
        <v>0</v>
      </c>
      <c r="G1182" s="31"/>
      <c r="H1182" s="4"/>
      <c r="I1182" s="97">
        <f>BABSIN!G1182</f>
        <v>0</v>
      </c>
      <c r="J1182" s="97"/>
      <c r="K1182" s="97"/>
      <c r="L1182" s="97"/>
      <c r="M1182" s="97"/>
      <c r="N1182" s="97"/>
      <c r="O1182" s="97"/>
      <c r="P1182" s="97"/>
      <c r="Q1182" s="97"/>
      <c r="R1182" s="97"/>
      <c r="S1182" s="97"/>
      <c r="T1182" s="97"/>
      <c r="U1182" s="97"/>
      <c r="V1182" s="97"/>
      <c r="W1182" s="98">
        <f>BABSIN!U1182</f>
        <v>0</v>
      </c>
      <c r="X1182" s="98"/>
      <c r="Y1182" s="98"/>
      <c r="Z1182" s="68"/>
      <c r="AA1182" s="68"/>
      <c r="AB1182" s="68"/>
      <c r="AC1182" s="68"/>
      <c r="AD1182" s="81"/>
      <c r="AE1182" s="81"/>
      <c r="AF1182" s="81"/>
      <c r="AG1182" s="81"/>
      <c r="AH1182" s="81"/>
      <c r="AI1182" s="81"/>
      <c r="AJ1182" s="81"/>
      <c r="AK1182" s="81"/>
      <c r="AL1182" s="81"/>
      <c r="AM1182" s="81"/>
      <c r="AN1182" s="81"/>
      <c r="AO1182" s="77">
        <f>IF(BABSIN!X1182=0,,BABSIN!X1182)</f>
        <v>0</v>
      </c>
      <c r="AP1182" s="77"/>
      <c r="AQ1182" s="77"/>
      <c r="AR1182" s="77"/>
      <c r="AS1182" s="77"/>
      <c r="AT1182" s="77"/>
      <c r="AU1182" s="77">
        <f t="shared" si="195"/>
        <v>0</v>
      </c>
      <c r="AV1182" s="77"/>
      <c r="AW1182" s="77"/>
      <c r="AX1182" s="77"/>
      <c r="AY1182" s="77"/>
      <c r="AZ1182" s="77"/>
      <c r="BA1182" s="99">
        <f t="shared" si="190"/>
        <v>0</v>
      </c>
      <c r="BB1182" s="100"/>
      <c r="BC1182" s="100"/>
      <c r="BD1182" s="101"/>
      <c r="BE1182" s="102">
        <f t="shared" si="191"/>
        <v>0</v>
      </c>
      <c r="BF1182" s="103"/>
      <c r="BG1182" s="104"/>
      <c r="BH1182" s="6">
        <f t="shared" si="192"/>
        <v>0</v>
      </c>
      <c r="BI1182" s="6">
        <f t="shared" si="194"/>
        <v>0</v>
      </c>
      <c r="BJ1182" s="85">
        <f t="shared" si="196"/>
        <v>0</v>
      </c>
      <c r="BK1182" s="85"/>
      <c r="BL1182" s="85"/>
      <c r="BM1182" s="85"/>
      <c r="BN1182" s="86"/>
      <c r="BO1182">
        <f t="shared" si="198"/>
        <v>0</v>
      </c>
      <c r="BQ1182">
        <f t="shared" si="197"/>
        <v>0</v>
      </c>
    </row>
    <row r="1183" spans="1:69" ht="15" hidden="1" customHeight="1" x14ac:dyDescent="0.2">
      <c r="A1183" s="3"/>
      <c r="B1183" s="73"/>
      <c r="C1183" s="74"/>
      <c r="D1183" s="74"/>
      <c r="E1183" s="74"/>
      <c r="F1183" s="31">
        <f t="shared" si="189"/>
        <v>0</v>
      </c>
      <c r="G1183" s="31"/>
      <c r="H1183" s="4"/>
      <c r="I1183" s="97">
        <f>BABSIN!G1183</f>
        <v>0</v>
      </c>
      <c r="J1183" s="97"/>
      <c r="K1183" s="97"/>
      <c r="L1183" s="97"/>
      <c r="M1183" s="97"/>
      <c r="N1183" s="97"/>
      <c r="O1183" s="97"/>
      <c r="P1183" s="97"/>
      <c r="Q1183" s="97"/>
      <c r="R1183" s="97"/>
      <c r="S1183" s="97"/>
      <c r="T1183" s="97"/>
      <c r="U1183" s="97"/>
      <c r="V1183" s="97"/>
      <c r="W1183" s="98">
        <f>BABSIN!U1183</f>
        <v>0</v>
      </c>
      <c r="X1183" s="98"/>
      <c r="Y1183" s="98"/>
      <c r="Z1183" s="68"/>
      <c r="AA1183" s="68"/>
      <c r="AB1183" s="68"/>
      <c r="AC1183" s="68"/>
      <c r="AD1183" s="81"/>
      <c r="AE1183" s="81"/>
      <c r="AF1183" s="81"/>
      <c r="AG1183" s="81"/>
      <c r="AH1183" s="81"/>
      <c r="AI1183" s="81"/>
      <c r="AJ1183" s="81"/>
      <c r="AK1183" s="81"/>
      <c r="AL1183" s="81"/>
      <c r="AM1183" s="81"/>
      <c r="AN1183" s="81"/>
      <c r="AO1183" s="77">
        <f>IF(BABSIN!X1183=0,,BABSIN!X1183)</f>
        <v>0</v>
      </c>
      <c r="AP1183" s="77"/>
      <c r="AQ1183" s="77"/>
      <c r="AR1183" s="77"/>
      <c r="AS1183" s="77"/>
      <c r="AT1183" s="77"/>
      <c r="AU1183" s="77">
        <f t="shared" si="195"/>
        <v>0</v>
      </c>
      <c r="AV1183" s="77"/>
      <c r="AW1183" s="77"/>
      <c r="AX1183" s="77"/>
      <c r="AY1183" s="77"/>
      <c r="AZ1183" s="77"/>
      <c r="BA1183" s="99">
        <f t="shared" si="190"/>
        <v>0</v>
      </c>
      <c r="BB1183" s="100"/>
      <c r="BC1183" s="100"/>
      <c r="BD1183" s="101"/>
      <c r="BE1183" s="102">
        <f t="shared" si="191"/>
        <v>0</v>
      </c>
      <c r="BF1183" s="103"/>
      <c r="BG1183" s="104"/>
      <c r="BH1183" s="6">
        <f t="shared" si="192"/>
        <v>0</v>
      </c>
      <c r="BI1183" s="6">
        <f t="shared" si="194"/>
        <v>0</v>
      </c>
      <c r="BJ1183" s="85">
        <f t="shared" si="196"/>
        <v>0</v>
      </c>
      <c r="BK1183" s="85"/>
      <c r="BL1183" s="85"/>
      <c r="BM1183" s="85"/>
      <c r="BN1183" s="86"/>
      <c r="BO1183">
        <f t="shared" si="198"/>
        <v>0</v>
      </c>
      <c r="BQ1183">
        <f t="shared" si="197"/>
        <v>0</v>
      </c>
    </row>
    <row r="1184" spans="1:69" ht="15" hidden="1" customHeight="1" x14ac:dyDescent="0.2">
      <c r="A1184" s="3"/>
      <c r="B1184" s="73"/>
      <c r="C1184" s="74"/>
      <c r="D1184" s="74"/>
      <c r="E1184" s="74"/>
      <c r="F1184" s="31">
        <f t="shared" ref="F1184:F1247" si="199">IF(A1184="T",B1184,IF(A1184="S",F1183,))</f>
        <v>0</v>
      </c>
      <c r="G1184" s="31"/>
      <c r="H1184" s="4"/>
      <c r="I1184" s="97">
        <f>BABSIN!G1184</f>
        <v>0</v>
      </c>
      <c r="J1184" s="97"/>
      <c r="K1184" s="97"/>
      <c r="L1184" s="97"/>
      <c r="M1184" s="97"/>
      <c r="N1184" s="97"/>
      <c r="O1184" s="97"/>
      <c r="P1184" s="97"/>
      <c r="Q1184" s="97"/>
      <c r="R1184" s="97"/>
      <c r="S1184" s="97"/>
      <c r="T1184" s="97"/>
      <c r="U1184" s="97"/>
      <c r="V1184" s="97"/>
      <c r="W1184" s="98">
        <f>BABSIN!U1184</f>
        <v>0</v>
      </c>
      <c r="X1184" s="98"/>
      <c r="Y1184" s="98"/>
      <c r="Z1184" s="68"/>
      <c r="AA1184" s="68"/>
      <c r="AB1184" s="68"/>
      <c r="AC1184" s="68"/>
      <c r="AD1184" s="81"/>
      <c r="AE1184" s="81"/>
      <c r="AF1184" s="81"/>
      <c r="AG1184" s="81"/>
      <c r="AH1184" s="81"/>
      <c r="AI1184" s="81"/>
      <c r="AJ1184" s="81"/>
      <c r="AK1184" s="81"/>
      <c r="AL1184" s="81"/>
      <c r="AM1184" s="81"/>
      <c r="AN1184" s="81"/>
      <c r="AO1184" s="77">
        <f>IF(BABSIN!X1184=0,,BABSIN!X1184)</f>
        <v>0</v>
      </c>
      <c r="AP1184" s="77"/>
      <c r="AQ1184" s="77"/>
      <c r="AR1184" s="77"/>
      <c r="AS1184" s="77"/>
      <c r="AT1184" s="77"/>
      <c r="AU1184" s="77">
        <f t="shared" si="195"/>
        <v>0</v>
      </c>
      <c r="AV1184" s="77"/>
      <c r="AW1184" s="77"/>
      <c r="AX1184" s="77"/>
      <c r="AY1184" s="77"/>
      <c r="AZ1184" s="77"/>
      <c r="BA1184" s="99">
        <f t="shared" si="190"/>
        <v>0</v>
      </c>
      <c r="BB1184" s="100"/>
      <c r="BC1184" s="100"/>
      <c r="BD1184" s="101"/>
      <c r="BE1184" s="102">
        <f t="shared" si="191"/>
        <v>0</v>
      </c>
      <c r="BF1184" s="103"/>
      <c r="BG1184" s="104"/>
      <c r="BH1184" s="6">
        <f t="shared" si="192"/>
        <v>0</v>
      </c>
      <c r="BI1184" s="6">
        <f t="shared" si="194"/>
        <v>0</v>
      </c>
      <c r="BJ1184" s="85">
        <f t="shared" si="196"/>
        <v>0</v>
      </c>
      <c r="BK1184" s="85"/>
      <c r="BL1184" s="85"/>
      <c r="BM1184" s="85"/>
      <c r="BN1184" s="86"/>
      <c r="BO1184">
        <f t="shared" si="198"/>
        <v>0</v>
      </c>
      <c r="BQ1184">
        <f t="shared" si="197"/>
        <v>0</v>
      </c>
    </row>
    <row r="1185" spans="1:69" ht="15" hidden="1" customHeight="1" x14ac:dyDescent="0.2">
      <c r="A1185" s="3"/>
      <c r="B1185" s="73"/>
      <c r="C1185" s="74"/>
      <c r="D1185" s="74"/>
      <c r="E1185" s="74"/>
      <c r="F1185" s="31">
        <f t="shared" si="199"/>
        <v>0</v>
      </c>
      <c r="G1185" s="31"/>
      <c r="H1185" s="4"/>
      <c r="I1185" s="97">
        <f>BABSIN!G1185</f>
        <v>0</v>
      </c>
      <c r="J1185" s="97"/>
      <c r="K1185" s="97"/>
      <c r="L1185" s="97"/>
      <c r="M1185" s="97"/>
      <c r="N1185" s="97"/>
      <c r="O1185" s="97"/>
      <c r="P1185" s="97"/>
      <c r="Q1185" s="97"/>
      <c r="R1185" s="97"/>
      <c r="S1185" s="97"/>
      <c r="T1185" s="97"/>
      <c r="U1185" s="97"/>
      <c r="V1185" s="97"/>
      <c r="W1185" s="98">
        <f>BABSIN!U1185</f>
        <v>0</v>
      </c>
      <c r="X1185" s="98"/>
      <c r="Y1185" s="98"/>
      <c r="Z1185" s="68"/>
      <c r="AA1185" s="68"/>
      <c r="AB1185" s="68"/>
      <c r="AC1185" s="68"/>
      <c r="AD1185" s="81"/>
      <c r="AE1185" s="81"/>
      <c r="AF1185" s="81"/>
      <c r="AG1185" s="81"/>
      <c r="AH1185" s="81"/>
      <c r="AI1185" s="81"/>
      <c r="AJ1185" s="81"/>
      <c r="AK1185" s="81"/>
      <c r="AL1185" s="81"/>
      <c r="AM1185" s="81"/>
      <c r="AN1185" s="81"/>
      <c r="AO1185" s="77">
        <f>IF(BABSIN!X1185=0,,BABSIN!X1185)</f>
        <v>0</v>
      </c>
      <c r="AP1185" s="77"/>
      <c r="AQ1185" s="77"/>
      <c r="AR1185" s="77"/>
      <c r="AS1185" s="77"/>
      <c r="AT1185" s="77"/>
      <c r="AU1185" s="77">
        <f t="shared" si="195"/>
        <v>0</v>
      </c>
      <c r="AV1185" s="77"/>
      <c r="AW1185" s="77"/>
      <c r="AX1185" s="77"/>
      <c r="AY1185" s="77"/>
      <c r="AZ1185" s="77"/>
      <c r="BA1185" s="99">
        <f t="shared" si="190"/>
        <v>0</v>
      </c>
      <c r="BB1185" s="100"/>
      <c r="BC1185" s="100"/>
      <c r="BD1185" s="101"/>
      <c r="BE1185" s="102">
        <f t="shared" si="191"/>
        <v>0</v>
      </c>
      <c r="BF1185" s="103"/>
      <c r="BG1185" s="104"/>
      <c r="BH1185" s="6">
        <f t="shared" si="192"/>
        <v>0</v>
      </c>
      <c r="BI1185" s="6">
        <f t="shared" si="194"/>
        <v>0</v>
      </c>
      <c r="BJ1185" s="85">
        <f t="shared" si="196"/>
        <v>0</v>
      </c>
      <c r="BK1185" s="85"/>
      <c r="BL1185" s="85"/>
      <c r="BM1185" s="85"/>
      <c r="BN1185" s="86"/>
      <c r="BO1185">
        <f t="shared" si="198"/>
        <v>0</v>
      </c>
      <c r="BQ1185">
        <f t="shared" si="197"/>
        <v>0</v>
      </c>
    </row>
    <row r="1186" spans="1:69" ht="15" hidden="1" customHeight="1" x14ac:dyDescent="0.2">
      <c r="A1186" s="3"/>
      <c r="B1186" s="73"/>
      <c r="C1186" s="74"/>
      <c r="D1186" s="74"/>
      <c r="E1186" s="74"/>
      <c r="F1186" s="31">
        <f t="shared" si="199"/>
        <v>0</v>
      </c>
      <c r="G1186" s="31"/>
      <c r="H1186" s="4"/>
      <c r="I1186" s="97">
        <f>BABSIN!G1186</f>
        <v>0</v>
      </c>
      <c r="J1186" s="97"/>
      <c r="K1186" s="97"/>
      <c r="L1186" s="97"/>
      <c r="M1186" s="97"/>
      <c r="N1186" s="97"/>
      <c r="O1186" s="97"/>
      <c r="P1186" s="97"/>
      <c r="Q1186" s="97"/>
      <c r="R1186" s="97"/>
      <c r="S1186" s="97"/>
      <c r="T1186" s="97"/>
      <c r="U1186" s="97"/>
      <c r="V1186" s="97"/>
      <c r="W1186" s="98">
        <f>BABSIN!U1186</f>
        <v>0</v>
      </c>
      <c r="X1186" s="98"/>
      <c r="Y1186" s="98"/>
      <c r="Z1186" s="68"/>
      <c r="AA1186" s="68"/>
      <c r="AB1186" s="68"/>
      <c r="AC1186" s="68"/>
      <c r="AD1186" s="81"/>
      <c r="AE1186" s="81"/>
      <c r="AF1186" s="81"/>
      <c r="AG1186" s="81"/>
      <c r="AH1186" s="81"/>
      <c r="AI1186" s="81"/>
      <c r="AJ1186" s="81"/>
      <c r="AK1186" s="81"/>
      <c r="AL1186" s="81"/>
      <c r="AM1186" s="81"/>
      <c r="AN1186" s="81"/>
      <c r="AO1186" s="77">
        <f>IF(BABSIN!X1186=0,,BABSIN!X1186)</f>
        <v>0</v>
      </c>
      <c r="AP1186" s="77"/>
      <c r="AQ1186" s="77"/>
      <c r="AR1186" s="77"/>
      <c r="AS1186" s="77"/>
      <c r="AT1186" s="77"/>
      <c r="AU1186" s="77">
        <f t="shared" si="195"/>
        <v>0</v>
      </c>
      <c r="AV1186" s="77"/>
      <c r="AW1186" s="77"/>
      <c r="AX1186" s="77"/>
      <c r="AY1186" s="77"/>
      <c r="AZ1186" s="77"/>
      <c r="BA1186" s="99">
        <f t="shared" si="190"/>
        <v>0</v>
      </c>
      <c r="BB1186" s="100"/>
      <c r="BC1186" s="100"/>
      <c r="BD1186" s="101"/>
      <c r="BE1186" s="102">
        <f t="shared" si="191"/>
        <v>0</v>
      </c>
      <c r="BF1186" s="103"/>
      <c r="BG1186" s="104"/>
      <c r="BH1186" s="6">
        <f t="shared" si="192"/>
        <v>0</v>
      </c>
      <c r="BI1186" s="6">
        <f t="shared" si="194"/>
        <v>0</v>
      </c>
      <c r="BJ1186" s="85">
        <f t="shared" si="196"/>
        <v>0</v>
      </c>
      <c r="BK1186" s="85"/>
      <c r="BL1186" s="85"/>
      <c r="BM1186" s="85"/>
      <c r="BN1186" s="86"/>
      <c r="BO1186">
        <f t="shared" si="198"/>
        <v>0</v>
      </c>
      <c r="BQ1186">
        <f t="shared" si="197"/>
        <v>0</v>
      </c>
    </row>
    <row r="1187" spans="1:69" ht="15" hidden="1" customHeight="1" x14ac:dyDescent="0.2">
      <c r="A1187" s="3"/>
      <c r="B1187" s="73"/>
      <c r="C1187" s="74"/>
      <c r="D1187" s="74"/>
      <c r="E1187" s="74"/>
      <c r="F1187" s="31">
        <f t="shared" si="199"/>
        <v>0</v>
      </c>
      <c r="G1187" s="31"/>
      <c r="H1187" s="4"/>
      <c r="I1187" s="97">
        <f>BABSIN!G1187</f>
        <v>0</v>
      </c>
      <c r="J1187" s="97"/>
      <c r="K1187" s="97"/>
      <c r="L1187" s="97"/>
      <c r="M1187" s="97"/>
      <c r="N1187" s="97"/>
      <c r="O1187" s="97"/>
      <c r="P1187" s="97"/>
      <c r="Q1187" s="97"/>
      <c r="R1187" s="97"/>
      <c r="S1187" s="97"/>
      <c r="T1187" s="97"/>
      <c r="U1187" s="97"/>
      <c r="V1187" s="97"/>
      <c r="W1187" s="98">
        <f>BABSIN!U1187</f>
        <v>0</v>
      </c>
      <c r="X1187" s="98"/>
      <c r="Y1187" s="98"/>
      <c r="Z1187" s="68"/>
      <c r="AA1187" s="68"/>
      <c r="AB1187" s="68"/>
      <c r="AC1187" s="68"/>
      <c r="AD1187" s="81"/>
      <c r="AE1187" s="81"/>
      <c r="AF1187" s="81"/>
      <c r="AG1187" s="81"/>
      <c r="AH1187" s="81"/>
      <c r="AI1187" s="81"/>
      <c r="AJ1187" s="81"/>
      <c r="AK1187" s="81"/>
      <c r="AL1187" s="81"/>
      <c r="AM1187" s="81"/>
      <c r="AN1187" s="81"/>
      <c r="AO1187" s="77">
        <f>IF(BABSIN!X1187=0,,BABSIN!X1187)</f>
        <v>0</v>
      </c>
      <c r="AP1187" s="77"/>
      <c r="AQ1187" s="77"/>
      <c r="AR1187" s="77"/>
      <c r="AS1187" s="77"/>
      <c r="AT1187" s="77"/>
      <c r="AU1187" s="77">
        <f t="shared" si="195"/>
        <v>0</v>
      </c>
      <c r="AV1187" s="77"/>
      <c r="AW1187" s="77"/>
      <c r="AX1187" s="77"/>
      <c r="AY1187" s="77"/>
      <c r="AZ1187" s="77"/>
      <c r="BA1187" s="99">
        <f t="shared" si="190"/>
        <v>0</v>
      </c>
      <c r="BB1187" s="100"/>
      <c r="BC1187" s="100"/>
      <c r="BD1187" s="101"/>
      <c r="BE1187" s="102">
        <f t="shared" si="191"/>
        <v>0</v>
      </c>
      <c r="BF1187" s="103"/>
      <c r="BG1187" s="104"/>
      <c r="BH1187" s="6">
        <f t="shared" si="192"/>
        <v>0</v>
      </c>
      <c r="BI1187" s="6">
        <f t="shared" si="194"/>
        <v>0</v>
      </c>
      <c r="BJ1187" s="85">
        <f t="shared" si="196"/>
        <v>0</v>
      </c>
      <c r="BK1187" s="85"/>
      <c r="BL1187" s="85"/>
      <c r="BM1187" s="85"/>
      <c r="BN1187" s="86"/>
      <c r="BO1187">
        <f t="shared" si="198"/>
        <v>0</v>
      </c>
      <c r="BQ1187">
        <f t="shared" si="197"/>
        <v>0</v>
      </c>
    </row>
    <row r="1188" spans="1:69" ht="15" hidden="1" customHeight="1" x14ac:dyDescent="0.2">
      <c r="A1188" s="3"/>
      <c r="B1188" s="73"/>
      <c r="C1188" s="74"/>
      <c r="D1188" s="74"/>
      <c r="E1188" s="74"/>
      <c r="F1188" s="31">
        <f t="shared" si="199"/>
        <v>0</v>
      </c>
      <c r="G1188" s="31"/>
      <c r="H1188" s="4"/>
      <c r="I1188" s="97">
        <f>BABSIN!G1188</f>
        <v>0</v>
      </c>
      <c r="J1188" s="97"/>
      <c r="K1188" s="97"/>
      <c r="L1188" s="97"/>
      <c r="M1188" s="97"/>
      <c r="N1188" s="97"/>
      <c r="O1188" s="97"/>
      <c r="P1188" s="97"/>
      <c r="Q1188" s="97"/>
      <c r="R1188" s="97"/>
      <c r="S1188" s="97"/>
      <c r="T1188" s="97"/>
      <c r="U1188" s="97"/>
      <c r="V1188" s="97"/>
      <c r="W1188" s="98">
        <f>BABSIN!U1188</f>
        <v>0</v>
      </c>
      <c r="X1188" s="98"/>
      <c r="Y1188" s="98"/>
      <c r="Z1188" s="68"/>
      <c r="AA1188" s="68"/>
      <c r="AB1188" s="68"/>
      <c r="AC1188" s="68"/>
      <c r="AD1188" s="81"/>
      <c r="AE1188" s="81"/>
      <c r="AF1188" s="81"/>
      <c r="AG1188" s="81"/>
      <c r="AH1188" s="81"/>
      <c r="AI1188" s="81"/>
      <c r="AJ1188" s="81"/>
      <c r="AK1188" s="81"/>
      <c r="AL1188" s="81"/>
      <c r="AM1188" s="81"/>
      <c r="AN1188" s="81"/>
      <c r="AO1188" s="77">
        <f>IF(BABSIN!X1188=0,,BABSIN!X1188)</f>
        <v>0</v>
      </c>
      <c r="AP1188" s="77"/>
      <c r="AQ1188" s="77"/>
      <c r="AR1188" s="77"/>
      <c r="AS1188" s="77"/>
      <c r="AT1188" s="77"/>
      <c r="AU1188" s="77">
        <f t="shared" si="195"/>
        <v>0</v>
      </c>
      <c r="AV1188" s="77"/>
      <c r="AW1188" s="77"/>
      <c r="AX1188" s="77"/>
      <c r="AY1188" s="77"/>
      <c r="AZ1188" s="77"/>
      <c r="BA1188" s="99">
        <f t="shared" si="190"/>
        <v>0</v>
      </c>
      <c r="BB1188" s="100"/>
      <c r="BC1188" s="100"/>
      <c r="BD1188" s="101"/>
      <c r="BE1188" s="102">
        <f t="shared" si="191"/>
        <v>0</v>
      </c>
      <c r="BF1188" s="103"/>
      <c r="BG1188" s="104"/>
      <c r="BH1188" s="6">
        <f t="shared" si="192"/>
        <v>0</v>
      </c>
      <c r="BI1188" s="6">
        <f t="shared" si="194"/>
        <v>0</v>
      </c>
      <c r="BJ1188" s="85">
        <f t="shared" si="196"/>
        <v>0</v>
      </c>
      <c r="BK1188" s="85"/>
      <c r="BL1188" s="85"/>
      <c r="BM1188" s="85"/>
      <c r="BN1188" s="86"/>
      <c r="BO1188">
        <f t="shared" si="198"/>
        <v>0</v>
      </c>
      <c r="BQ1188">
        <f t="shared" si="197"/>
        <v>0</v>
      </c>
    </row>
    <row r="1189" spans="1:69" ht="15" hidden="1" customHeight="1" x14ac:dyDescent="0.2">
      <c r="A1189" s="3"/>
      <c r="B1189" s="73"/>
      <c r="C1189" s="74"/>
      <c r="D1189" s="74"/>
      <c r="E1189" s="74"/>
      <c r="F1189" s="31">
        <f t="shared" si="199"/>
        <v>0</v>
      </c>
      <c r="G1189" s="31"/>
      <c r="H1189" s="4"/>
      <c r="I1189" s="97">
        <f>BABSIN!G1189</f>
        <v>0</v>
      </c>
      <c r="J1189" s="97"/>
      <c r="K1189" s="97"/>
      <c r="L1189" s="97"/>
      <c r="M1189" s="97"/>
      <c r="N1189" s="97"/>
      <c r="O1189" s="97"/>
      <c r="P1189" s="97"/>
      <c r="Q1189" s="97"/>
      <c r="R1189" s="97"/>
      <c r="S1189" s="97"/>
      <c r="T1189" s="97"/>
      <c r="U1189" s="97"/>
      <c r="V1189" s="97"/>
      <c r="W1189" s="98">
        <f>BABSIN!U1189</f>
        <v>0</v>
      </c>
      <c r="X1189" s="98"/>
      <c r="Y1189" s="98"/>
      <c r="Z1189" s="68"/>
      <c r="AA1189" s="68"/>
      <c r="AB1189" s="68"/>
      <c r="AC1189" s="68"/>
      <c r="AD1189" s="81"/>
      <c r="AE1189" s="81"/>
      <c r="AF1189" s="81"/>
      <c r="AG1189" s="81"/>
      <c r="AH1189" s="81"/>
      <c r="AI1189" s="81"/>
      <c r="AJ1189" s="81"/>
      <c r="AK1189" s="81"/>
      <c r="AL1189" s="81"/>
      <c r="AM1189" s="81"/>
      <c r="AN1189" s="81"/>
      <c r="AO1189" s="77">
        <f>IF(BABSIN!X1189=0,,BABSIN!X1189)</f>
        <v>0</v>
      </c>
      <c r="AP1189" s="77"/>
      <c r="AQ1189" s="77"/>
      <c r="AR1189" s="77"/>
      <c r="AS1189" s="77"/>
      <c r="AT1189" s="77"/>
      <c r="AU1189" s="77">
        <f t="shared" si="195"/>
        <v>0</v>
      </c>
      <c r="AV1189" s="77"/>
      <c r="AW1189" s="77"/>
      <c r="AX1189" s="77"/>
      <c r="AY1189" s="77"/>
      <c r="AZ1189" s="77"/>
      <c r="BA1189" s="99">
        <f t="shared" si="190"/>
        <v>0</v>
      </c>
      <c r="BB1189" s="100"/>
      <c r="BC1189" s="100"/>
      <c r="BD1189" s="101"/>
      <c r="BE1189" s="102">
        <f t="shared" si="191"/>
        <v>0</v>
      </c>
      <c r="BF1189" s="103"/>
      <c r="BG1189" s="104"/>
      <c r="BH1189" s="6">
        <f t="shared" si="192"/>
        <v>0</v>
      </c>
      <c r="BI1189" s="6">
        <f t="shared" si="194"/>
        <v>0</v>
      </c>
      <c r="BJ1189" s="85">
        <f t="shared" si="196"/>
        <v>0</v>
      </c>
      <c r="BK1189" s="85"/>
      <c r="BL1189" s="85"/>
      <c r="BM1189" s="85"/>
      <c r="BN1189" s="86"/>
      <c r="BO1189">
        <f t="shared" si="198"/>
        <v>0</v>
      </c>
      <c r="BQ1189">
        <f t="shared" si="197"/>
        <v>0</v>
      </c>
    </row>
    <row r="1190" spans="1:69" ht="15" hidden="1" customHeight="1" x14ac:dyDescent="0.2">
      <c r="A1190" s="3"/>
      <c r="B1190" s="73"/>
      <c r="C1190" s="74"/>
      <c r="D1190" s="74"/>
      <c r="E1190" s="74"/>
      <c r="F1190" s="31">
        <f t="shared" si="199"/>
        <v>0</v>
      </c>
      <c r="G1190" s="31"/>
      <c r="H1190" s="4"/>
      <c r="I1190" s="97">
        <f>BABSIN!G1190</f>
        <v>0</v>
      </c>
      <c r="J1190" s="97"/>
      <c r="K1190" s="97"/>
      <c r="L1190" s="97"/>
      <c r="M1190" s="97"/>
      <c r="N1190" s="97"/>
      <c r="O1190" s="97"/>
      <c r="P1190" s="97"/>
      <c r="Q1190" s="97"/>
      <c r="R1190" s="97"/>
      <c r="S1190" s="97"/>
      <c r="T1190" s="97"/>
      <c r="U1190" s="97"/>
      <c r="V1190" s="97"/>
      <c r="W1190" s="98">
        <f>BABSIN!U1190</f>
        <v>0</v>
      </c>
      <c r="X1190" s="98"/>
      <c r="Y1190" s="98"/>
      <c r="Z1190" s="68"/>
      <c r="AA1190" s="68"/>
      <c r="AB1190" s="68"/>
      <c r="AC1190" s="68"/>
      <c r="AD1190" s="81"/>
      <c r="AE1190" s="81"/>
      <c r="AF1190" s="81"/>
      <c r="AG1190" s="81"/>
      <c r="AH1190" s="81"/>
      <c r="AI1190" s="81"/>
      <c r="AJ1190" s="81"/>
      <c r="AK1190" s="81"/>
      <c r="AL1190" s="81"/>
      <c r="AM1190" s="81"/>
      <c r="AN1190" s="81"/>
      <c r="AO1190" s="77">
        <f>IF(BABSIN!X1190=0,,BABSIN!X1190)</f>
        <v>0</v>
      </c>
      <c r="AP1190" s="77"/>
      <c r="AQ1190" s="77"/>
      <c r="AR1190" s="77"/>
      <c r="AS1190" s="77"/>
      <c r="AT1190" s="77"/>
      <c r="AU1190" s="77">
        <f t="shared" si="195"/>
        <v>0</v>
      </c>
      <c r="AV1190" s="77"/>
      <c r="AW1190" s="77"/>
      <c r="AX1190" s="77"/>
      <c r="AY1190" s="77"/>
      <c r="AZ1190" s="77"/>
      <c r="BA1190" s="99">
        <f t="shared" si="190"/>
        <v>0</v>
      </c>
      <c r="BB1190" s="100"/>
      <c r="BC1190" s="100"/>
      <c r="BD1190" s="101"/>
      <c r="BE1190" s="102">
        <f t="shared" si="191"/>
        <v>0</v>
      </c>
      <c r="BF1190" s="103"/>
      <c r="BG1190" s="104"/>
      <c r="BH1190" s="6">
        <f t="shared" si="192"/>
        <v>0</v>
      </c>
      <c r="BI1190" s="6">
        <f t="shared" si="194"/>
        <v>0</v>
      </c>
      <c r="BJ1190" s="85">
        <f t="shared" si="196"/>
        <v>0</v>
      </c>
      <c r="BK1190" s="85"/>
      <c r="BL1190" s="85"/>
      <c r="BM1190" s="85"/>
      <c r="BN1190" s="86"/>
      <c r="BO1190">
        <f t="shared" si="198"/>
        <v>0</v>
      </c>
      <c r="BQ1190">
        <f t="shared" si="197"/>
        <v>0</v>
      </c>
    </row>
    <row r="1191" spans="1:69" ht="15" hidden="1" customHeight="1" x14ac:dyDescent="0.2">
      <c r="A1191" s="3"/>
      <c r="B1191" s="73"/>
      <c r="C1191" s="74"/>
      <c r="D1191" s="74"/>
      <c r="E1191" s="74"/>
      <c r="F1191" s="31">
        <f t="shared" si="199"/>
        <v>0</v>
      </c>
      <c r="G1191" s="31"/>
      <c r="H1191" s="4"/>
      <c r="I1191" s="97">
        <f>BABSIN!G1191</f>
        <v>0</v>
      </c>
      <c r="J1191" s="97"/>
      <c r="K1191" s="97"/>
      <c r="L1191" s="97"/>
      <c r="M1191" s="97"/>
      <c r="N1191" s="97"/>
      <c r="O1191" s="97"/>
      <c r="P1191" s="97"/>
      <c r="Q1191" s="97"/>
      <c r="R1191" s="97"/>
      <c r="S1191" s="97"/>
      <c r="T1191" s="97"/>
      <c r="U1191" s="97"/>
      <c r="V1191" s="97"/>
      <c r="W1191" s="98">
        <f>BABSIN!U1191</f>
        <v>0</v>
      </c>
      <c r="X1191" s="98"/>
      <c r="Y1191" s="98"/>
      <c r="Z1191" s="68"/>
      <c r="AA1191" s="68"/>
      <c r="AB1191" s="68"/>
      <c r="AC1191" s="68"/>
      <c r="AD1191" s="81"/>
      <c r="AE1191" s="81"/>
      <c r="AF1191" s="81"/>
      <c r="AG1191" s="81"/>
      <c r="AH1191" s="81"/>
      <c r="AI1191" s="81"/>
      <c r="AJ1191" s="81"/>
      <c r="AK1191" s="81"/>
      <c r="AL1191" s="81"/>
      <c r="AM1191" s="81"/>
      <c r="AN1191" s="81"/>
      <c r="AO1191" s="77">
        <f>IF(BABSIN!X1191=0,,BABSIN!X1191)</f>
        <v>0</v>
      </c>
      <c r="AP1191" s="77"/>
      <c r="AQ1191" s="77"/>
      <c r="AR1191" s="77"/>
      <c r="AS1191" s="77"/>
      <c r="AT1191" s="77"/>
      <c r="AU1191" s="77">
        <f t="shared" si="195"/>
        <v>0</v>
      </c>
      <c r="AV1191" s="77"/>
      <c r="AW1191" s="77"/>
      <c r="AX1191" s="77"/>
      <c r="AY1191" s="77"/>
      <c r="AZ1191" s="77"/>
      <c r="BA1191" s="99">
        <f t="shared" si="190"/>
        <v>0</v>
      </c>
      <c r="BB1191" s="100"/>
      <c r="BC1191" s="100"/>
      <c r="BD1191" s="101"/>
      <c r="BE1191" s="102">
        <f t="shared" si="191"/>
        <v>0</v>
      </c>
      <c r="BF1191" s="103"/>
      <c r="BG1191" s="104"/>
      <c r="BH1191" s="6">
        <f t="shared" si="192"/>
        <v>0</v>
      </c>
      <c r="BI1191" s="6">
        <f t="shared" si="194"/>
        <v>0</v>
      </c>
      <c r="BJ1191" s="85">
        <f t="shared" si="196"/>
        <v>0</v>
      </c>
      <c r="BK1191" s="85"/>
      <c r="BL1191" s="85"/>
      <c r="BM1191" s="85"/>
      <c r="BN1191" s="86"/>
      <c r="BO1191">
        <f t="shared" si="198"/>
        <v>0</v>
      </c>
      <c r="BQ1191">
        <f t="shared" si="197"/>
        <v>0</v>
      </c>
    </row>
    <row r="1192" spans="1:69" ht="15" hidden="1" customHeight="1" x14ac:dyDescent="0.2">
      <c r="A1192" s="3"/>
      <c r="B1192" s="73"/>
      <c r="C1192" s="74"/>
      <c r="D1192" s="74"/>
      <c r="E1192" s="74"/>
      <c r="F1192" s="31">
        <f t="shared" si="199"/>
        <v>0</v>
      </c>
      <c r="G1192" s="31"/>
      <c r="H1192" s="4"/>
      <c r="I1192" s="97">
        <f>BABSIN!G1192</f>
        <v>0</v>
      </c>
      <c r="J1192" s="97"/>
      <c r="K1192" s="97"/>
      <c r="L1192" s="97"/>
      <c r="M1192" s="97"/>
      <c r="N1192" s="97"/>
      <c r="O1192" s="97"/>
      <c r="P1192" s="97"/>
      <c r="Q1192" s="97"/>
      <c r="R1192" s="97"/>
      <c r="S1192" s="97"/>
      <c r="T1192" s="97"/>
      <c r="U1192" s="97"/>
      <c r="V1192" s="97"/>
      <c r="W1192" s="98">
        <f>BABSIN!U1192</f>
        <v>0</v>
      </c>
      <c r="X1192" s="98"/>
      <c r="Y1192" s="98"/>
      <c r="Z1192" s="68"/>
      <c r="AA1192" s="68"/>
      <c r="AB1192" s="68"/>
      <c r="AC1192" s="68"/>
      <c r="AD1192" s="81"/>
      <c r="AE1192" s="81"/>
      <c r="AF1192" s="81"/>
      <c r="AG1192" s="81"/>
      <c r="AH1192" s="81"/>
      <c r="AI1192" s="81"/>
      <c r="AJ1192" s="81"/>
      <c r="AK1192" s="81"/>
      <c r="AL1192" s="81"/>
      <c r="AM1192" s="81"/>
      <c r="AN1192" s="81"/>
      <c r="AO1192" s="77">
        <f>IF(BABSIN!X1192=0,,BABSIN!X1192)</f>
        <v>0</v>
      </c>
      <c r="AP1192" s="77"/>
      <c r="AQ1192" s="77"/>
      <c r="AR1192" s="77"/>
      <c r="AS1192" s="77"/>
      <c r="AT1192" s="77"/>
      <c r="AU1192" s="77">
        <f t="shared" si="195"/>
        <v>0</v>
      </c>
      <c r="AV1192" s="77"/>
      <c r="AW1192" s="77"/>
      <c r="AX1192" s="77"/>
      <c r="AY1192" s="77"/>
      <c r="AZ1192" s="77"/>
      <c r="BA1192" s="99">
        <f t="shared" si="190"/>
        <v>0</v>
      </c>
      <c r="BB1192" s="100"/>
      <c r="BC1192" s="100"/>
      <c r="BD1192" s="101"/>
      <c r="BE1192" s="102">
        <f t="shared" si="191"/>
        <v>0</v>
      </c>
      <c r="BF1192" s="103"/>
      <c r="BG1192" s="104"/>
      <c r="BH1192" s="6">
        <f t="shared" si="192"/>
        <v>0</v>
      </c>
      <c r="BI1192" s="6">
        <f t="shared" si="194"/>
        <v>0</v>
      </c>
      <c r="BJ1192" s="85">
        <f t="shared" si="196"/>
        <v>0</v>
      </c>
      <c r="BK1192" s="85"/>
      <c r="BL1192" s="85"/>
      <c r="BM1192" s="85"/>
      <c r="BN1192" s="86"/>
      <c r="BO1192">
        <f t="shared" si="198"/>
        <v>0</v>
      </c>
      <c r="BQ1192">
        <f t="shared" si="197"/>
        <v>0</v>
      </c>
    </row>
    <row r="1193" spans="1:69" ht="15" hidden="1" customHeight="1" x14ac:dyDescent="0.2">
      <c r="A1193" s="3"/>
      <c r="B1193" s="73"/>
      <c r="C1193" s="74"/>
      <c r="D1193" s="74"/>
      <c r="E1193" s="74"/>
      <c r="F1193" s="31">
        <f t="shared" si="199"/>
        <v>0</v>
      </c>
      <c r="G1193" s="31"/>
      <c r="H1193" s="4"/>
      <c r="I1193" s="97">
        <f>BABSIN!G1193</f>
        <v>0</v>
      </c>
      <c r="J1193" s="97"/>
      <c r="K1193" s="97"/>
      <c r="L1193" s="97"/>
      <c r="M1193" s="97"/>
      <c r="N1193" s="97"/>
      <c r="O1193" s="97"/>
      <c r="P1193" s="97"/>
      <c r="Q1193" s="97"/>
      <c r="R1193" s="97"/>
      <c r="S1193" s="97"/>
      <c r="T1193" s="97"/>
      <c r="U1193" s="97"/>
      <c r="V1193" s="97"/>
      <c r="W1193" s="98">
        <f>BABSIN!U1193</f>
        <v>0</v>
      </c>
      <c r="X1193" s="98"/>
      <c r="Y1193" s="98"/>
      <c r="Z1193" s="68"/>
      <c r="AA1193" s="68"/>
      <c r="AB1193" s="68"/>
      <c r="AC1193" s="68"/>
      <c r="AD1193" s="81"/>
      <c r="AE1193" s="81"/>
      <c r="AF1193" s="81"/>
      <c r="AG1193" s="81"/>
      <c r="AH1193" s="81"/>
      <c r="AI1193" s="81"/>
      <c r="AJ1193" s="81"/>
      <c r="AK1193" s="81"/>
      <c r="AL1193" s="81"/>
      <c r="AM1193" s="81"/>
      <c r="AN1193" s="81"/>
      <c r="AO1193" s="77">
        <f>IF(BABSIN!X1193=0,,BABSIN!X1193)</f>
        <v>0</v>
      </c>
      <c r="AP1193" s="77"/>
      <c r="AQ1193" s="77"/>
      <c r="AR1193" s="77"/>
      <c r="AS1193" s="77"/>
      <c r="AT1193" s="77"/>
      <c r="AU1193" s="77">
        <f t="shared" si="195"/>
        <v>0</v>
      </c>
      <c r="AV1193" s="77"/>
      <c r="AW1193" s="77"/>
      <c r="AX1193" s="77"/>
      <c r="AY1193" s="77"/>
      <c r="AZ1193" s="77"/>
      <c r="BA1193" s="99">
        <f t="shared" si="190"/>
        <v>0</v>
      </c>
      <c r="BB1193" s="100"/>
      <c r="BC1193" s="100"/>
      <c r="BD1193" s="101"/>
      <c r="BE1193" s="102">
        <f t="shared" si="191"/>
        <v>0</v>
      </c>
      <c r="BF1193" s="103"/>
      <c r="BG1193" s="104"/>
      <c r="BH1193" s="6">
        <f t="shared" si="192"/>
        <v>0</v>
      </c>
      <c r="BI1193" s="6">
        <f t="shared" si="194"/>
        <v>0</v>
      </c>
      <c r="BJ1193" s="85">
        <f t="shared" si="196"/>
        <v>0</v>
      </c>
      <c r="BK1193" s="85"/>
      <c r="BL1193" s="85"/>
      <c r="BM1193" s="85"/>
      <c r="BN1193" s="86"/>
      <c r="BO1193">
        <f t="shared" si="198"/>
        <v>0</v>
      </c>
      <c r="BQ1193">
        <f t="shared" si="197"/>
        <v>0</v>
      </c>
    </row>
    <row r="1194" spans="1:69" ht="15" hidden="1" customHeight="1" x14ac:dyDescent="0.2">
      <c r="A1194" s="3"/>
      <c r="B1194" s="73"/>
      <c r="C1194" s="74"/>
      <c r="D1194" s="74"/>
      <c r="E1194" s="74"/>
      <c r="F1194" s="31">
        <f t="shared" si="199"/>
        <v>0</v>
      </c>
      <c r="G1194" s="31"/>
      <c r="H1194" s="4"/>
      <c r="I1194" s="97">
        <f>BABSIN!G1194</f>
        <v>0</v>
      </c>
      <c r="J1194" s="97"/>
      <c r="K1194" s="97"/>
      <c r="L1194" s="97"/>
      <c r="M1194" s="97"/>
      <c r="N1194" s="97"/>
      <c r="O1194" s="97"/>
      <c r="P1194" s="97"/>
      <c r="Q1194" s="97"/>
      <c r="R1194" s="97"/>
      <c r="S1194" s="97"/>
      <c r="T1194" s="97"/>
      <c r="U1194" s="97"/>
      <c r="V1194" s="97"/>
      <c r="W1194" s="98">
        <f>BABSIN!U1194</f>
        <v>0</v>
      </c>
      <c r="X1194" s="98"/>
      <c r="Y1194" s="98"/>
      <c r="Z1194" s="68"/>
      <c r="AA1194" s="68"/>
      <c r="AB1194" s="68"/>
      <c r="AC1194" s="68"/>
      <c r="AD1194" s="81"/>
      <c r="AE1194" s="81"/>
      <c r="AF1194" s="81"/>
      <c r="AG1194" s="81"/>
      <c r="AH1194" s="81"/>
      <c r="AI1194" s="81"/>
      <c r="AJ1194" s="81"/>
      <c r="AK1194" s="81"/>
      <c r="AL1194" s="81"/>
      <c r="AM1194" s="81"/>
      <c r="AN1194" s="81"/>
      <c r="AO1194" s="77">
        <f>IF(BABSIN!X1194=0,,BABSIN!X1194)</f>
        <v>0</v>
      </c>
      <c r="AP1194" s="77"/>
      <c r="AQ1194" s="77"/>
      <c r="AR1194" s="77"/>
      <c r="AS1194" s="77"/>
      <c r="AT1194" s="77"/>
      <c r="AU1194" s="77">
        <f t="shared" si="195"/>
        <v>0</v>
      </c>
      <c r="AV1194" s="77"/>
      <c r="AW1194" s="77"/>
      <c r="AX1194" s="77"/>
      <c r="AY1194" s="77"/>
      <c r="AZ1194" s="77"/>
      <c r="BA1194" s="99">
        <f t="shared" si="190"/>
        <v>0</v>
      </c>
      <c r="BB1194" s="100"/>
      <c r="BC1194" s="100"/>
      <c r="BD1194" s="101"/>
      <c r="BE1194" s="102">
        <f t="shared" si="191"/>
        <v>0</v>
      </c>
      <c r="BF1194" s="103"/>
      <c r="BG1194" s="104"/>
      <c r="BH1194" s="6">
        <f t="shared" si="192"/>
        <v>0</v>
      </c>
      <c r="BI1194" s="6">
        <f t="shared" si="194"/>
        <v>0</v>
      </c>
      <c r="BJ1194" s="85">
        <f t="shared" si="196"/>
        <v>0</v>
      </c>
      <c r="BK1194" s="85"/>
      <c r="BL1194" s="85"/>
      <c r="BM1194" s="85"/>
      <c r="BN1194" s="86"/>
      <c r="BO1194">
        <f t="shared" si="198"/>
        <v>0</v>
      </c>
      <c r="BQ1194">
        <f t="shared" si="197"/>
        <v>0</v>
      </c>
    </row>
    <row r="1195" spans="1:69" ht="15" hidden="1" customHeight="1" x14ac:dyDescent="0.2">
      <c r="A1195" s="3"/>
      <c r="B1195" s="73"/>
      <c r="C1195" s="74"/>
      <c r="D1195" s="74"/>
      <c r="E1195" s="74"/>
      <c r="F1195" s="31">
        <f t="shared" si="199"/>
        <v>0</v>
      </c>
      <c r="G1195" s="31"/>
      <c r="H1195" s="4"/>
      <c r="I1195" s="97">
        <f>BABSIN!G1195</f>
        <v>0</v>
      </c>
      <c r="J1195" s="97"/>
      <c r="K1195" s="97"/>
      <c r="L1195" s="97"/>
      <c r="M1195" s="97"/>
      <c r="N1195" s="97"/>
      <c r="O1195" s="97"/>
      <c r="P1195" s="97"/>
      <c r="Q1195" s="97"/>
      <c r="R1195" s="97"/>
      <c r="S1195" s="97"/>
      <c r="T1195" s="97"/>
      <c r="U1195" s="97"/>
      <c r="V1195" s="97"/>
      <c r="W1195" s="98">
        <f>BABSIN!U1195</f>
        <v>0</v>
      </c>
      <c r="X1195" s="98"/>
      <c r="Y1195" s="98"/>
      <c r="Z1195" s="68"/>
      <c r="AA1195" s="68"/>
      <c r="AB1195" s="68"/>
      <c r="AC1195" s="68"/>
      <c r="AD1195" s="81"/>
      <c r="AE1195" s="81"/>
      <c r="AF1195" s="81"/>
      <c r="AG1195" s="81"/>
      <c r="AH1195" s="81"/>
      <c r="AI1195" s="81"/>
      <c r="AJ1195" s="81"/>
      <c r="AK1195" s="81"/>
      <c r="AL1195" s="81"/>
      <c r="AM1195" s="81"/>
      <c r="AN1195" s="81"/>
      <c r="AO1195" s="77">
        <f>IF(BABSIN!X1195=0,,BABSIN!X1195)</f>
        <v>0</v>
      </c>
      <c r="AP1195" s="77"/>
      <c r="AQ1195" s="77"/>
      <c r="AR1195" s="77"/>
      <c r="AS1195" s="77"/>
      <c r="AT1195" s="77"/>
      <c r="AU1195" s="77">
        <f t="shared" si="195"/>
        <v>0</v>
      </c>
      <c r="AV1195" s="77"/>
      <c r="AW1195" s="77"/>
      <c r="AX1195" s="77"/>
      <c r="AY1195" s="77"/>
      <c r="AZ1195" s="77"/>
      <c r="BA1195" s="99">
        <f t="shared" si="190"/>
        <v>0</v>
      </c>
      <c r="BB1195" s="100"/>
      <c r="BC1195" s="100"/>
      <c r="BD1195" s="101"/>
      <c r="BE1195" s="102">
        <f t="shared" si="191"/>
        <v>0</v>
      </c>
      <c r="BF1195" s="103"/>
      <c r="BG1195" s="104"/>
      <c r="BH1195" s="6">
        <f t="shared" si="192"/>
        <v>0</v>
      </c>
      <c r="BI1195" s="6">
        <f t="shared" si="194"/>
        <v>0</v>
      </c>
      <c r="BJ1195" s="85">
        <f t="shared" si="196"/>
        <v>0</v>
      </c>
      <c r="BK1195" s="85"/>
      <c r="BL1195" s="85"/>
      <c r="BM1195" s="85"/>
      <c r="BN1195" s="86"/>
      <c r="BO1195">
        <f t="shared" si="198"/>
        <v>0</v>
      </c>
      <c r="BQ1195">
        <f t="shared" si="197"/>
        <v>0</v>
      </c>
    </row>
    <row r="1196" spans="1:69" ht="15" hidden="1" customHeight="1" x14ac:dyDescent="0.2">
      <c r="A1196" s="3"/>
      <c r="B1196" s="73"/>
      <c r="C1196" s="74"/>
      <c r="D1196" s="74"/>
      <c r="E1196" s="74"/>
      <c r="F1196" s="31">
        <f t="shared" si="199"/>
        <v>0</v>
      </c>
      <c r="G1196" s="31"/>
      <c r="H1196" s="4"/>
      <c r="I1196" s="97">
        <f>BABSIN!G1196</f>
        <v>0</v>
      </c>
      <c r="J1196" s="97"/>
      <c r="K1196" s="97"/>
      <c r="L1196" s="97"/>
      <c r="M1196" s="97"/>
      <c r="N1196" s="97"/>
      <c r="O1196" s="97"/>
      <c r="P1196" s="97"/>
      <c r="Q1196" s="97"/>
      <c r="R1196" s="97"/>
      <c r="S1196" s="97"/>
      <c r="T1196" s="97"/>
      <c r="U1196" s="97"/>
      <c r="V1196" s="97"/>
      <c r="W1196" s="98">
        <f>BABSIN!U1196</f>
        <v>0</v>
      </c>
      <c r="X1196" s="98"/>
      <c r="Y1196" s="98"/>
      <c r="Z1196" s="68"/>
      <c r="AA1196" s="68"/>
      <c r="AB1196" s="68"/>
      <c r="AC1196" s="68"/>
      <c r="AD1196" s="81"/>
      <c r="AE1196" s="81"/>
      <c r="AF1196" s="81"/>
      <c r="AG1196" s="81"/>
      <c r="AH1196" s="81"/>
      <c r="AI1196" s="81"/>
      <c r="AJ1196" s="81"/>
      <c r="AK1196" s="81"/>
      <c r="AL1196" s="81"/>
      <c r="AM1196" s="81"/>
      <c r="AN1196" s="81"/>
      <c r="AO1196" s="77">
        <f>IF(BABSIN!X1196=0,,BABSIN!X1196)</f>
        <v>0</v>
      </c>
      <c r="AP1196" s="77"/>
      <c r="AQ1196" s="77"/>
      <c r="AR1196" s="77"/>
      <c r="AS1196" s="77"/>
      <c r="AT1196" s="77"/>
      <c r="AU1196" s="77">
        <f t="shared" si="195"/>
        <v>0</v>
      </c>
      <c r="AV1196" s="77"/>
      <c r="AW1196" s="77"/>
      <c r="AX1196" s="77"/>
      <c r="AY1196" s="77"/>
      <c r="AZ1196" s="77"/>
      <c r="BA1196" s="99">
        <f t="shared" ref="BA1196:BA1259" si="200">IF($A1196="T",,IF(AND(AU1196&lt;&gt;0,AD1196&lt;=AU1196),"OK",IF(AU1196&lt;&gt;0,"NÃO",)))</f>
        <v>0</v>
      </c>
      <c r="BB1196" s="100"/>
      <c r="BC1196" s="100"/>
      <c r="BD1196" s="101"/>
      <c r="BE1196" s="102">
        <f t="shared" ref="BE1196:BE1259" si="201">IF($A1196="T",,IF(AND(AU1196&lt;&gt;0,AD1196&lt;=AU1196),(AU1196-AD1196)/AU1196,IF(AU1196&lt;&gt;0,(AD1196-AU1196)/AU1196,)))</f>
        <v>0</v>
      </c>
      <c r="BF1196" s="103"/>
      <c r="BG1196" s="104"/>
      <c r="BH1196" s="6">
        <f t="shared" ref="BH1196:BH1259" si="202">IF($A1196="T",,IF(AND(AU1196&lt;&gt;0,AD1196=AU1196),"►",IF(AND(AU1196&lt;&gt;0,AD1196&lt;=AU1196),"▼",IF(AU1196&lt;&gt;0,"▲",))))</f>
        <v>0</v>
      </c>
      <c r="BI1196" s="6">
        <f t="shared" si="194"/>
        <v>0</v>
      </c>
      <c r="BJ1196" s="85">
        <f t="shared" si="196"/>
        <v>0</v>
      </c>
      <c r="BK1196" s="85"/>
      <c r="BL1196" s="85"/>
      <c r="BM1196" s="85"/>
      <c r="BN1196" s="86"/>
      <c r="BO1196">
        <f t="shared" si="198"/>
        <v>0</v>
      </c>
      <c r="BQ1196">
        <f t="shared" si="197"/>
        <v>0</v>
      </c>
    </row>
    <row r="1197" spans="1:69" ht="15" hidden="1" customHeight="1" x14ac:dyDescent="0.2">
      <c r="A1197" s="3"/>
      <c r="B1197" s="73"/>
      <c r="C1197" s="74"/>
      <c r="D1197" s="74"/>
      <c r="E1197" s="74"/>
      <c r="F1197" s="31">
        <f t="shared" si="199"/>
        <v>0</v>
      </c>
      <c r="G1197" s="31"/>
      <c r="H1197" s="4"/>
      <c r="I1197" s="97">
        <f>BABSIN!G1197</f>
        <v>0</v>
      </c>
      <c r="J1197" s="97"/>
      <c r="K1197" s="97"/>
      <c r="L1197" s="97"/>
      <c r="M1197" s="97"/>
      <c r="N1197" s="97"/>
      <c r="O1197" s="97"/>
      <c r="P1197" s="97"/>
      <c r="Q1197" s="97"/>
      <c r="R1197" s="97"/>
      <c r="S1197" s="97"/>
      <c r="T1197" s="97"/>
      <c r="U1197" s="97"/>
      <c r="V1197" s="97"/>
      <c r="W1197" s="98">
        <f>BABSIN!U1197</f>
        <v>0</v>
      </c>
      <c r="X1197" s="98"/>
      <c r="Y1197" s="98"/>
      <c r="Z1197" s="68"/>
      <c r="AA1197" s="68"/>
      <c r="AB1197" s="68"/>
      <c r="AC1197" s="68"/>
      <c r="AD1197" s="81"/>
      <c r="AE1197" s="81"/>
      <c r="AF1197" s="81"/>
      <c r="AG1197" s="81"/>
      <c r="AH1197" s="81"/>
      <c r="AI1197" s="81"/>
      <c r="AJ1197" s="81"/>
      <c r="AK1197" s="81"/>
      <c r="AL1197" s="81"/>
      <c r="AM1197" s="81"/>
      <c r="AN1197" s="81"/>
      <c r="AO1197" s="77">
        <f>IF(BABSIN!X1197=0,,BABSIN!X1197)</f>
        <v>0</v>
      </c>
      <c r="AP1197" s="77"/>
      <c r="AQ1197" s="77"/>
      <c r="AR1197" s="77"/>
      <c r="AS1197" s="77"/>
      <c r="AT1197" s="77"/>
      <c r="AU1197" s="77">
        <f t="shared" si="195"/>
        <v>0</v>
      </c>
      <c r="AV1197" s="77"/>
      <c r="AW1197" s="77"/>
      <c r="AX1197" s="77"/>
      <c r="AY1197" s="77"/>
      <c r="AZ1197" s="77"/>
      <c r="BA1197" s="99">
        <f t="shared" si="200"/>
        <v>0</v>
      </c>
      <c r="BB1197" s="100"/>
      <c r="BC1197" s="100"/>
      <c r="BD1197" s="101"/>
      <c r="BE1197" s="102">
        <f t="shared" si="201"/>
        <v>0</v>
      </c>
      <c r="BF1197" s="103"/>
      <c r="BG1197" s="104"/>
      <c r="BH1197" s="6">
        <f t="shared" si="202"/>
        <v>0</v>
      </c>
      <c r="BI1197" s="6">
        <f t="shared" si="194"/>
        <v>0</v>
      </c>
      <c r="BJ1197" s="85">
        <f t="shared" si="196"/>
        <v>0</v>
      </c>
      <c r="BK1197" s="85"/>
      <c r="BL1197" s="85"/>
      <c r="BM1197" s="85"/>
      <c r="BN1197" s="86"/>
      <c r="BO1197">
        <f t="shared" si="198"/>
        <v>0</v>
      </c>
      <c r="BQ1197">
        <f t="shared" si="197"/>
        <v>0</v>
      </c>
    </row>
    <row r="1198" spans="1:69" ht="15" hidden="1" customHeight="1" x14ac:dyDescent="0.2">
      <c r="A1198" s="3"/>
      <c r="B1198" s="73"/>
      <c r="C1198" s="74"/>
      <c r="D1198" s="74"/>
      <c r="E1198" s="74"/>
      <c r="F1198" s="31">
        <f t="shared" si="199"/>
        <v>0</v>
      </c>
      <c r="G1198" s="31"/>
      <c r="H1198" s="4"/>
      <c r="I1198" s="97">
        <f>BABSIN!G1198</f>
        <v>0</v>
      </c>
      <c r="J1198" s="97"/>
      <c r="K1198" s="97"/>
      <c r="L1198" s="97"/>
      <c r="M1198" s="97"/>
      <c r="N1198" s="97"/>
      <c r="O1198" s="97"/>
      <c r="P1198" s="97"/>
      <c r="Q1198" s="97"/>
      <c r="R1198" s="97"/>
      <c r="S1198" s="97"/>
      <c r="T1198" s="97"/>
      <c r="U1198" s="97"/>
      <c r="V1198" s="97"/>
      <c r="W1198" s="98">
        <f>BABSIN!U1198</f>
        <v>0</v>
      </c>
      <c r="X1198" s="98"/>
      <c r="Y1198" s="98"/>
      <c r="Z1198" s="68"/>
      <c r="AA1198" s="68"/>
      <c r="AB1198" s="68"/>
      <c r="AC1198" s="68"/>
      <c r="AD1198" s="81"/>
      <c r="AE1198" s="81"/>
      <c r="AF1198" s="81"/>
      <c r="AG1198" s="81"/>
      <c r="AH1198" s="81"/>
      <c r="AI1198" s="81"/>
      <c r="AJ1198" s="81"/>
      <c r="AK1198" s="81"/>
      <c r="AL1198" s="81"/>
      <c r="AM1198" s="81"/>
      <c r="AN1198" s="81"/>
      <c r="AO1198" s="77">
        <f>IF(BABSIN!X1198=0,,BABSIN!X1198)</f>
        <v>0</v>
      </c>
      <c r="AP1198" s="77"/>
      <c r="AQ1198" s="77"/>
      <c r="AR1198" s="77"/>
      <c r="AS1198" s="77"/>
      <c r="AT1198" s="77"/>
      <c r="AU1198" s="77">
        <f t="shared" si="195"/>
        <v>0</v>
      </c>
      <c r="AV1198" s="77"/>
      <c r="AW1198" s="77"/>
      <c r="AX1198" s="77"/>
      <c r="AY1198" s="77"/>
      <c r="AZ1198" s="77"/>
      <c r="BA1198" s="99">
        <f t="shared" si="200"/>
        <v>0</v>
      </c>
      <c r="BB1198" s="100"/>
      <c r="BC1198" s="100"/>
      <c r="BD1198" s="101"/>
      <c r="BE1198" s="102">
        <f t="shared" si="201"/>
        <v>0</v>
      </c>
      <c r="BF1198" s="103"/>
      <c r="BG1198" s="104"/>
      <c r="BH1198" s="6">
        <f t="shared" si="202"/>
        <v>0</v>
      </c>
      <c r="BI1198" s="6">
        <f t="shared" si="194"/>
        <v>0</v>
      </c>
      <c r="BJ1198" s="85">
        <f t="shared" si="196"/>
        <v>0</v>
      </c>
      <c r="BK1198" s="85"/>
      <c r="BL1198" s="85"/>
      <c r="BM1198" s="85"/>
      <c r="BN1198" s="86"/>
      <c r="BO1198">
        <f t="shared" si="198"/>
        <v>0</v>
      </c>
      <c r="BQ1198">
        <f t="shared" si="197"/>
        <v>0</v>
      </c>
    </row>
    <row r="1199" spans="1:69" ht="15" hidden="1" customHeight="1" x14ac:dyDescent="0.2">
      <c r="A1199" s="3"/>
      <c r="B1199" s="73"/>
      <c r="C1199" s="74"/>
      <c r="D1199" s="74"/>
      <c r="E1199" s="74"/>
      <c r="F1199" s="31">
        <f t="shared" si="199"/>
        <v>0</v>
      </c>
      <c r="G1199" s="31"/>
      <c r="H1199" s="4"/>
      <c r="I1199" s="97">
        <f>BABSIN!G1199</f>
        <v>0</v>
      </c>
      <c r="J1199" s="97"/>
      <c r="K1199" s="97"/>
      <c r="L1199" s="97"/>
      <c r="M1199" s="97"/>
      <c r="N1199" s="97"/>
      <c r="O1199" s="97"/>
      <c r="P1199" s="97"/>
      <c r="Q1199" s="97"/>
      <c r="R1199" s="97"/>
      <c r="S1199" s="97"/>
      <c r="T1199" s="97"/>
      <c r="U1199" s="97"/>
      <c r="V1199" s="97"/>
      <c r="W1199" s="98">
        <f>BABSIN!U1199</f>
        <v>0</v>
      </c>
      <c r="X1199" s="98"/>
      <c r="Y1199" s="98"/>
      <c r="Z1199" s="68"/>
      <c r="AA1199" s="68"/>
      <c r="AB1199" s="68"/>
      <c r="AC1199" s="68"/>
      <c r="AD1199" s="81"/>
      <c r="AE1199" s="81"/>
      <c r="AF1199" s="81"/>
      <c r="AG1199" s="81"/>
      <c r="AH1199" s="81"/>
      <c r="AI1199" s="81"/>
      <c r="AJ1199" s="81"/>
      <c r="AK1199" s="81"/>
      <c r="AL1199" s="81"/>
      <c r="AM1199" s="81"/>
      <c r="AN1199" s="81"/>
      <c r="AO1199" s="77">
        <f>IF(BABSIN!X1199=0,,BABSIN!X1199)</f>
        <v>0</v>
      </c>
      <c r="AP1199" s="77"/>
      <c r="AQ1199" s="77"/>
      <c r="AR1199" s="77"/>
      <c r="AS1199" s="77"/>
      <c r="AT1199" s="77"/>
      <c r="AU1199" s="77">
        <f t="shared" si="195"/>
        <v>0</v>
      </c>
      <c r="AV1199" s="77"/>
      <c r="AW1199" s="77"/>
      <c r="AX1199" s="77"/>
      <c r="AY1199" s="77"/>
      <c r="AZ1199" s="77"/>
      <c r="BA1199" s="99">
        <f t="shared" si="200"/>
        <v>0</v>
      </c>
      <c r="BB1199" s="100"/>
      <c r="BC1199" s="100"/>
      <c r="BD1199" s="101"/>
      <c r="BE1199" s="102">
        <f t="shared" si="201"/>
        <v>0</v>
      </c>
      <c r="BF1199" s="103"/>
      <c r="BG1199" s="104"/>
      <c r="BH1199" s="6">
        <f t="shared" si="202"/>
        <v>0</v>
      </c>
      <c r="BI1199" s="6">
        <f t="shared" si="194"/>
        <v>0</v>
      </c>
      <c r="BJ1199" s="85">
        <f t="shared" si="196"/>
        <v>0</v>
      </c>
      <c r="BK1199" s="85"/>
      <c r="BL1199" s="85"/>
      <c r="BM1199" s="85"/>
      <c r="BN1199" s="86"/>
      <c r="BO1199">
        <f t="shared" si="198"/>
        <v>0</v>
      </c>
      <c r="BQ1199">
        <f t="shared" si="197"/>
        <v>0</v>
      </c>
    </row>
    <row r="1200" spans="1:69" ht="15" hidden="1" customHeight="1" x14ac:dyDescent="0.2">
      <c r="A1200" s="3"/>
      <c r="B1200" s="73"/>
      <c r="C1200" s="74"/>
      <c r="D1200" s="74"/>
      <c r="E1200" s="74"/>
      <c r="F1200" s="31">
        <f t="shared" si="199"/>
        <v>0</v>
      </c>
      <c r="G1200" s="31"/>
      <c r="H1200" s="4"/>
      <c r="I1200" s="97">
        <f>BABSIN!G1200</f>
        <v>0</v>
      </c>
      <c r="J1200" s="97"/>
      <c r="K1200" s="97"/>
      <c r="L1200" s="97"/>
      <c r="M1200" s="97"/>
      <c r="N1200" s="97"/>
      <c r="O1200" s="97"/>
      <c r="P1200" s="97"/>
      <c r="Q1200" s="97"/>
      <c r="R1200" s="97"/>
      <c r="S1200" s="97"/>
      <c r="T1200" s="97"/>
      <c r="U1200" s="97"/>
      <c r="V1200" s="97"/>
      <c r="W1200" s="98">
        <f>BABSIN!U1200</f>
        <v>0</v>
      </c>
      <c r="X1200" s="98"/>
      <c r="Y1200" s="98"/>
      <c r="Z1200" s="68"/>
      <c r="AA1200" s="68"/>
      <c r="AB1200" s="68"/>
      <c r="AC1200" s="68"/>
      <c r="AD1200" s="81"/>
      <c r="AE1200" s="81"/>
      <c r="AF1200" s="81"/>
      <c r="AG1200" s="81"/>
      <c r="AH1200" s="81"/>
      <c r="AI1200" s="81"/>
      <c r="AJ1200" s="81"/>
      <c r="AK1200" s="81"/>
      <c r="AL1200" s="81"/>
      <c r="AM1200" s="81"/>
      <c r="AN1200" s="81"/>
      <c r="AO1200" s="77">
        <f>IF(BABSIN!X1200=0,,BABSIN!X1200)</f>
        <v>0</v>
      </c>
      <c r="AP1200" s="77"/>
      <c r="AQ1200" s="77"/>
      <c r="AR1200" s="77"/>
      <c r="AS1200" s="77"/>
      <c r="AT1200" s="77"/>
      <c r="AU1200" s="77">
        <f t="shared" si="195"/>
        <v>0</v>
      </c>
      <c r="AV1200" s="77"/>
      <c r="AW1200" s="77"/>
      <c r="AX1200" s="77"/>
      <c r="AY1200" s="77"/>
      <c r="AZ1200" s="77"/>
      <c r="BA1200" s="99">
        <f t="shared" si="200"/>
        <v>0</v>
      </c>
      <c r="BB1200" s="100"/>
      <c r="BC1200" s="100"/>
      <c r="BD1200" s="101"/>
      <c r="BE1200" s="102">
        <f t="shared" si="201"/>
        <v>0</v>
      </c>
      <c r="BF1200" s="103"/>
      <c r="BG1200" s="104"/>
      <c r="BH1200" s="6">
        <f t="shared" si="202"/>
        <v>0</v>
      </c>
      <c r="BI1200" s="6">
        <f t="shared" si="194"/>
        <v>0</v>
      </c>
      <c r="BJ1200" s="85">
        <f t="shared" si="196"/>
        <v>0</v>
      </c>
      <c r="BK1200" s="85"/>
      <c r="BL1200" s="85"/>
      <c r="BM1200" s="85"/>
      <c r="BN1200" s="86"/>
      <c r="BO1200">
        <f t="shared" si="198"/>
        <v>0</v>
      </c>
      <c r="BQ1200">
        <f t="shared" si="197"/>
        <v>0</v>
      </c>
    </row>
    <row r="1201" spans="1:69" ht="15" hidden="1" customHeight="1" x14ac:dyDescent="0.2">
      <c r="A1201" s="3"/>
      <c r="B1201" s="73"/>
      <c r="C1201" s="74"/>
      <c r="D1201" s="74"/>
      <c r="E1201" s="74"/>
      <c r="F1201" s="31">
        <f t="shared" si="199"/>
        <v>0</v>
      </c>
      <c r="G1201" s="31"/>
      <c r="H1201" s="4"/>
      <c r="I1201" s="97">
        <f>BABSIN!G1201</f>
        <v>0</v>
      </c>
      <c r="J1201" s="97"/>
      <c r="K1201" s="97"/>
      <c r="L1201" s="97"/>
      <c r="M1201" s="97"/>
      <c r="N1201" s="97"/>
      <c r="O1201" s="97"/>
      <c r="P1201" s="97"/>
      <c r="Q1201" s="97"/>
      <c r="R1201" s="97"/>
      <c r="S1201" s="97"/>
      <c r="T1201" s="97"/>
      <c r="U1201" s="97"/>
      <c r="V1201" s="97"/>
      <c r="W1201" s="98">
        <f>BABSIN!U1201</f>
        <v>0</v>
      </c>
      <c r="X1201" s="98"/>
      <c r="Y1201" s="98"/>
      <c r="Z1201" s="68"/>
      <c r="AA1201" s="68"/>
      <c r="AB1201" s="68"/>
      <c r="AC1201" s="68"/>
      <c r="AD1201" s="81"/>
      <c r="AE1201" s="81"/>
      <c r="AF1201" s="81"/>
      <c r="AG1201" s="81"/>
      <c r="AH1201" s="81"/>
      <c r="AI1201" s="81"/>
      <c r="AJ1201" s="81"/>
      <c r="AK1201" s="81"/>
      <c r="AL1201" s="81"/>
      <c r="AM1201" s="81"/>
      <c r="AN1201" s="81"/>
      <c r="AO1201" s="77">
        <f>IF(BABSIN!X1201=0,,BABSIN!X1201)</f>
        <v>0</v>
      </c>
      <c r="AP1201" s="77"/>
      <c r="AQ1201" s="77"/>
      <c r="AR1201" s="77"/>
      <c r="AS1201" s="77"/>
      <c r="AT1201" s="77"/>
      <c r="AU1201" s="77">
        <f t="shared" si="195"/>
        <v>0</v>
      </c>
      <c r="AV1201" s="77"/>
      <c r="AW1201" s="77"/>
      <c r="AX1201" s="77"/>
      <c r="AY1201" s="77"/>
      <c r="AZ1201" s="77"/>
      <c r="BA1201" s="99">
        <f t="shared" si="200"/>
        <v>0</v>
      </c>
      <c r="BB1201" s="100"/>
      <c r="BC1201" s="100"/>
      <c r="BD1201" s="101"/>
      <c r="BE1201" s="102">
        <f t="shared" si="201"/>
        <v>0</v>
      </c>
      <c r="BF1201" s="103"/>
      <c r="BG1201" s="104"/>
      <c r="BH1201" s="6">
        <f t="shared" si="202"/>
        <v>0</v>
      </c>
      <c r="BI1201" s="6">
        <f t="shared" si="194"/>
        <v>0</v>
      </c>
      <c r="BJ1201" s="85">
        <f t="shared" si="196"/>
        <v>0</v>
      </c>
      <c r="BK1201" s="85"/>
      <c r="BL1201" s="85"/>
      <c r="BM1201" s="85"/>
      <c r="BN1201" s="86"/>
      <c r="BO1201">
        <f t="shared" si="198"/>
        <v>0</v>
      </c>
      <c r="BQ1201">
        <f t="shared" si="197"/>
        <v>0</v>
      </c>
    </row>
    <row r="1202" spans="1:69" ht="15" hidden="1" customHeight="1" x14ac:dyDescent="0.2">
      <c r="A1202" s="3"/>
      <c r="B1202" s="73"/>
      <c r="C1202" s="74"/>
      <c r="D1202" s="74"/>
      <c r="E1202" s="74"/>
      <c r="F1202" s="31">
        <f t="shared" si="199"/>
        <v>0</v>
      </c>
      <c r="G1202" s="31"/>
      <c r="H1202" s="4"/>
      <c r="I1202" s="97">
        <f>BABSIN!G1202</f>
        <v>0</v>
      </c>
      <c r="J1202" s="97"/>
      <c r="K1202" s="97"/>
      <c r="L1202" s="97"/>
      <c r="M1202" s="97"/>
      <c r="N1202" s="97"/>
      <c r="O1202" s="97"/>
      <c r="P1202" s="97"/>
      <c r="Q1202" s="97"/>
      <c r="R1202" s="97"/>
      <c r="S1202" s="97"/>
      <c r="T1202" s="97"/>
      <c r="U1202" s="97"/>
      <c r="V1202" s="97"/>
      <c r="W1202" s="98">
        <f>BABSIN!U1202</f>
        <v>0</v>
      </c>
      <c r="X1202" s="98"/>
      <c r="Y1202" s="98"/>
      <c r="Z1202" s="68"/>
      <c r="AA1202" s="68"/>
      <c r="AB1202" s="68"/>
      <c r="AC1202" s="68"/>
      <c r="AD1202" s="81"/>
      <c r="AE1202" s="81"/>
      <c r="AF1202" s="81"/>
      <c r="AG1202" s="81"/>
      <c r="AH1202" s="81"/>
      <c r="AI1202" s="81"/>
      <c r="AJ1202" s="81"/>
      <c r="AK1202" s="81"/>
      <c r="AL1202" s="81"/>
      <c r="AM1202" s="81"/>
      <c r="AN1202" s="81"/>
      <c r="AO1202" s="77">
        <f>IF(BABSIN!X1202=0,,BABSIN!X1202)</f>
        <v>0</v>
      </c>
      <c r="AP1202" s="77"/>
      <c r="AQ1202" s="77"/>
      <c r="AR1202" s="77"/>
      <c r="AS1202" s="77"/>
      <c r="AT1202" s="77"/>
      <c r="AU1202" s="77">
        <f t="shared" si="195"/>
        <v>0</v>
      </c>
      <c r="AV1202" s="77"/>
      <c r="AW1202" s="77"/>
      <c r="AX1202" s="77"/>
      <c r="AY1202" s="77"/>
      <c r="AZ1202" s="77"/>
      <c r="BA1202" s="99">
        <f t="shared" si="200"/>
        <v>0</v>
      </c>
      <c r="BB1202" s="100"/>
      <c r="BC1202" s="100"/>
      <c r="BD1202" s="101"/>
      <c r="BE1202" s="102">
        <f t="shared" si="201"/>
        <v>0</v>
      </c>
      <c r="BF1202" s="103"/>
      <c r="BG1202" s="104"/>
      <c r="BH1202" s="6">
        <f t="shared" si="202"/>
        <v>0</v>
      </c>
      <c r="BI1202" s="6">
        <f t="shared" si="194"/>
        <v>0</v>
      </c>
      <c r="BJ1202" s="85">
        <f t="shared" si="196"/>
        <v>0</v>
      </c>
      <c r="BK1202" s="85"/>
      <c r="BL1202" s="85"/>
      <c r="BM1202" s="85"/>
      <c r="BN1202" s="86"/>
      <c r="BO1202">
        <f t="shared" si="198"/>
        <v>0</v>
      </c>
      <c r="BQ1202">
        <f t="shared" si="197"/>
        <v>0</v>
      </c>
    </row>
    <row r="1203" spans="1:69" ht="15" hidden="1" customHeight="1" x14ac:dyDescent="0.2">
      <c r="A1203" s="3"/>
      <c r="B1203" s="73"/>
      <c r="C1203" s="74"/>
      <c r="D1203" s="74"/>
      <c r="E1203" s="74"/>
      <c r="F1203" s="31">
        <f t="shared" si="199"/>
        <v>0</v>
      </c>
      <c r="G1203" s="31"/>
      <c r="H1203" s="4"/>
      <c r="I1203" s="97">
        <f>BABSIN!G1203</f>
        <v>0</v>
      </c>
      <c r="J1203" s="97"/>
      <c r="K1203" s="97"/>
      <c r="L1203" s="97"/>
      <c r="M1203" s="97"/>
      <c r="N1203" s="97"/>
      <c r="O1203" s="97"/>
      <c r="P1203" s="97"/>
      <c r="Q1203" s="97"/>
      <c r="R1203" s="97"/>
      <c r="S1203" s="97"/>
      <c r="T1203" s="97"/>
      <c r="U1203" s="97"/>
      <c r="V1203" s="97"/>
      <c r="W1203" s="98">
        <f>BABSIN!U1203</f>
        <v>0</v>
      </c>
      <c r="X1203" s="98"/>
      <c r="Y1203" s="98"/>
      <c r="Z1203" s="68"/>
      <c r="AA1203" s="68"/>
      <c r="AB1203" s="68"/>
      <c r="AC1203" s="68"/>
      <c r="AD1203" s="81"/>
      <c r="AE1203" s="81"/>
      <c r="AF1203" s="81"/>
      <c r="AG1203" s="81"/>
      <c r="AH1203" s="81"/>
      <c r="AI1203" s="81"/>
      <c r="AJ1203" s="81"/>
      <c r="AK1203" s="81"/>
      <c r="AL1203" s="81"/>
      <c r="AM1203" s="81"/>
      <c r="AN1203" s="81"/>
      <c r="AO1203" s="77">
        <f>IF(BABSIN!X1203=0,,BABSIN!X1203)</f>
        <v>0</v>
      </c>
      <c r="AP1203" s="77"/>
      <c r="AQ1203" s="77"/>
      <c r="AR1203" s="77"/>
      <c r="AS1203" s="77"/>
      <c r="AT1203" s="77"/>
      <c r="AU1203" s="77">
        <f t="shared" si="195"/>
        <v>0</v>
      </c>
      <c r="AV1203" s="77"/>
      <c r="AW1203" s="77"/>
      <c r="AX1203" s="77"/>
      <c r="AY1203" s="77"/>
      <c r="AZ1203" s="77"/>
      <c r="BA1203" s="99">
        <f t="shared" si="200"/>
        <v>0</v>
      </c>
      <c r="BB1203" s="100"/>
      <c r="BC1203" s="100"/>
      <c r="BD1203" s="101"/>
      <c r="BE1203" s="102">
        <f t="shared" si="201"/>
        <v>0</v>
      </c>
      <c r="BF1203" s="103"/>
      <c r="BG1203" s="104"/>
      <c r="BH1203" s="6">
        <f t="shared" si="202"/>
        <v>0</v>
      </c>
      <c r="BI1203" s="6">
        <f t="shared" si="194"/>
        <v>0</v>
      </c>
      <c r="BJ1203" s="85">
        <f t="shared" si="196"/>
        <v>0</v>
      </c>
      <c r="BK1203" s="85"/>
      <c r="BL1203" s="85"/>
      <c r="BM1203" s="85"/>
      <c r="BN1203" s="86"/>
      <c r="BO1203">
        <f t="shared" si="198"/>
        <v>0</v>
      </c>
      <c r="BQ1203">
        <f t="shared" si="197"/>
        <v>0</v>
      </c>
    </row>
    <row r="1204" spans="1:69" ht="15" hidden="1" customHeight="1" x14ac:dyDescent="0.2">
      <c r="A1204" s="3"/>
      <c r="B1204" s="73"/>
      <c r="C1204" s="74"/>
      <c r="D1204" s="74"/>
      <c r="E1204" s="74"/>
      <c r="F1204" s="31">
        <f t="shared" si="199"/>
        <v>0</v>
      </c>
      <c r="G1204" s="31"/>
      <c r="H1204" s="4"/>
      <c r="I1204" s="97">
        <f>BABSIN!G1204</f>
        <v>0</v>
      </c>
      <c r="J1204" s="97"/>
      <c r="K1204" s="97"/>
      <c r="L1204" s="97"/>
      <c r="M1204" s="97"/>
      <c r="N1204" s="97"/>
      <c r="O1204" s="97"/>
      <c r="P1204" s="97"/>
      <c r="Q1204" s="97"/>
      <c r="R1204" s="97"/>
      <c r="S1204" s="97"/>
      <c r="T1204" s="97"/>
      <c r="U1204" s="97"/>
      <c r="V1204" s="97"/>
      <c r="W1204" s="98">
        <f>BABSIN!U1204</f>
        <v>0</v>
      </c>
      <c r="X1204" s="98"/>
      <c r="Y1204" s="98"/>
      <c r="Z1204" s="68"/>
      <c r="AA1204" s="68"/>
      <c r="AB1204" s="68"/>
      <c r="AC1204" s="68"/>
      <c r="AD1204" s="81"/>
      <c r="AE1204" s="81"/>
      <c r="AF1204" s="81"/>
      <c r="AG1204" s="81"/>
      <c r="AH1204" s="81"/>
      <c r="AI1204" s="81"/>
      <c r="AJ1204" s="81"/>
      <c r="AK1204" s="81"/>
      <c r="AL1204" s="81"/>
      <c r="AM1204" s="81"/>
      <c r="AN1204" s="81"/>
      <c r="AO1204" s="77">
        <f>IF(BABSIN!X1204=0,,BABSIN!X1204)</f>
        <v>0</v>
      </c>
      <c r="AP1204" s="77"/>
      <c r="AQ1204" s="77"/>
      <c r="AR1204" s="77"/>
      <c r="AS1204" s="77"/>
      <c r="AT1204" s="77"/>
      <c r="AU1204" s="77">
        <f t="shared" si="195"/>
        <v>0</v>
      </c>
      <c r="AV1204" s="77"/>
      <c r="AW1204" s="77"/>
      <c r="AX1204" s="77"/>
      <c r="AY1204" s="77"/>
      <c r="AZ1204" s="77"/>
      <c r="BA1204" s="99">
        <f t="shared" si="200"/>
        <v>0</v>
      </c>
      <c r="BB1204" s="100"/>
      <c r="BC1204" s="100"/>
      <c r="BD1204" s="101"/>
      <c r="BE1204" s="102">
        <f t="shared" si="201"/>
        <v>0</v>
      </c>
      <c r="BF1204" s="103"/>
      <c r="BG1204" s="104"/>
      <c r="BH1204" s="6">
        <f t="shared" si="202"/>
        <v>0</v>
      </c>
      <c r="BI1204" s="6">
        <f t="shared" si="194"/>
        <v>0</v>
      </c>
      <c r="BJ1204" s="85">
        <f t="shared" si="196"/>
        <v>0</v>
      </c>
      <c r="BK1204" s="85"/>
      <c r="BL1204" s="85"/>
      <c r="BM1204" s="85"/>
      <c r="BN1204" s="86"/>
      <c r="BO1204">
        <f t="shared" si="198"/>
        <v>0</v>
      </c>
      <c r="BQ1204">
        <f t="shared" si="197"/>
        <v>0</v>
      </c>
    </row>
    <row r="1205" spans="1:69" ht="15" hidden="1" customHeight="1" x14ac:dyDescent="0.2">
      <c r="A1205" s="3"/>
      <c r="B1205" s="73"/>
      <c r="C1205" s="74"/>
      <c r="D1205" s="74"/>
      <c r="E1205" s="74"/>
      <c r="F1205" s="31">
        <f t="shared" si="199"/>
        <v>0</v>
      </c>
      <c r="G1205" s="31"/>
      <c r="H1205" s="4"/>
      <c r="I1205" s="97">
        <f>BABSIN!G1205</f>
        <v>0</v>
      </c>
      <c r="J1205" s="97"/>
      <c r="K1205" s="97"/>
      <c r="L1205" s="97"/>
      <c r="M1205" s="97"/>
      <c r="N1205" s="97"/>
      <c r="O1205" s="97"/>
      <c r="P1205" s="97"/>
      <c r="Q1205" s="97"/>
      <c r="R1205" s="97"/>
      <c r="S1205" s="97"/>
      <c r="T1205" s="97"/>
      <c r="U1205" s="97"/>
      <c r="V1205" s="97"/>
      <c r="W1205" s="98">
        <f>BABSIN!U1205</f>
        <v>0</v>
      </c>
      <c r="X1205" s="98"/>
      <c r="Y1205" s="98"/>
      <c r="Z1205" s="68"/>
      <c r="AA1205" s="68"/>
      <c r="AB1205" s="68"/>
      <c r="AC1205" s="68"/>
      <c r="AD1205" s="81"/>
      <c r="AE1205" s="81"/>
      <c r="AF1205" s="81"/>
      <c r="AG1205" s="81"/>
      <c r="AH1205" s="81"/>
      <c r="AI1205" s="81"/>
      <c r="AJ1205" s="81"/>
      <c r="AK1205" s="81"/>
      <c r="AL1205" s="81"/>
      <c r="AM1205" s="81"/>
      <c r="AN1205" s="81"/>
      <c r="AO1205" s="77">
        <f>IF(BABSIN!X1205=0,,BABSIN!X1205)</f>
        <v>0</v>
      </c>
      <c r="AP1205" s="77"/>
      <c r="AQ1205" s="77"/>
      <c r="AR1205" s="77"/>
      <c r="AS1205" s="77"/>
      <c r="AT1205" s="77"/>
      <c r="AU1205" s="77">
        <f t="shared" si="195"/>
        <v>0</v>
      </c>
      <c r="AV1205" s="77"/>
      <c r="AW1205" s="77"/>
      <c r="AX1205" s="77"/>
      <c r="AY1205" s="77"/>
      <c r="AZ1205" s="77"/>
      <c r="BA1205" s="99">
        <f t="shared" si="200"/>
        <v>0</v>
      </c>
      <c r="BB1205" s="100"/>
      <c r="BC1205" s="100"/>
      <c r="BD1205" s="101"/>
      <c r="BE1205" s="102">
        <f t="shared" si="201"/>
        <v>0</v>
      </c>
      <c r="BF1205" s="103"/>
      <c r="BG1205" s="104"/>
      <c r="BH1205" s="6">
        <f t="shared" si="202"/>
        <v>0</v>
      </c>
      <c r="BI1205" s="6">
        <f t="shared" si="194"/>
        <v>0</v>
      </c>
      <c r="BJ1205" s="85">
        <f t="shared" si="196"/>
        <v>0</v>
      </c>
      <c r="BK1205" s="85"/>
      <c r="BL1205" s="85"/>
      <c r="BM1205" s="85"/>
      <c r="BN1205" s="86"/>
      <c r="BO1205">
        <f t="shared" si="198"/>
        <v>0</v>
      </c>
      <c r="BQ1205">
        <f t="shared" si="197"/>
        <v>0</v>
      </c>
    </row>
    <row r="1206" spans="1:69" ht="15" hidden="1" customHeight="1" x14ac:dyDescent="0.2">
      <c r="A1206" s="3"/>
      <c r="B1206" s="73"/>
      <c r="C1206" s="74"/>
      <c r="D1206" s="74"/>
      <c r="E1206" s="74"/>
      <c r="F1206" s="31">
        <f t="shared" si="199"/>
        <v>0</v>
      </c>
      <c r="G1206" s="31"/>
      <c r="H1206" s="4"/>
      <c r="I1206" s="97">
        <f>BABSIN!G1206</f>
        <v>0</v>
      </c>
      <c r="J1206" s="97"/>
      <c r="K1206" s="97"/>
      <c r="L1206" s="97"/>
      <c r="M1206" s="97"/>
      <c r="N1206" s="97"/>
      <c r="O1206" s="97"/>
      <c r="P1206" s="97"/>
      <c r="Q1206" s="97"/>
      <c r="R1206" s="97"/>
      <c r="S1206" s="97"/>
      <c r="T1206" s="97"/>
      <c r="U1206" s="97"/>
      <c r="V1206" s="97"/>
      <c r="W1206" s="98">
        <f>BABSIN!U1206</f>
        <v>0</v>
      </c>
      <c r="X1206" s="98"/>
      <c r="Y1206" s="98"/>
      <c r="Z1206" s="68"/>
      <c r="AA1206" s="68"/>
      <c r="AB1206" s="68"/>
      <c r="AC1206" s="68"/>
      <c r="AD1206" s="81"/>
      <c r="AE1206" s="81"/>
      <c r="AF1206" s="81"/>
      <c r="AG1206" s="81"/>
      <c r="AH1206" s="81"/>
      <c r="AI1206" s="81"/>
      <c r="AJ1206" s="81"/>
      <c r="AK1206" s="81"/>
      <c r="AL1206" s="81"/>
      <c r="AM1206" s="81"/>
      <c r="AN1206" s="81"/>
      <c r="AO1206" s="77">
        <f>IF(BABSIN!X1206=0,,BABSIN!X1206)</f>
        <v>0</v>
      </c>
      <c r="AP1206" s="77"/>
      <c r="AQ1206" s="77"/>
      <c r="AR1206" s="77"/>
      <c r="AS1206" s="77"/>
      <c r="AT1206" s="77"/>
      <c r="AU1206" s="77">
        <f t="shared" si="195"/>
        <v>0</v>
      </c>
      <c r="AV1206" s="77"/>
      <c r="AW1206" s="77"/>
      <c r="AX1206" s="77"/>
      <c r="AY1206" s="77"/>
      <c r="AZ1206" s="77"/>
      <c r="BA1206" s="99">
        <f t="shared" si="200"/>
        <v>0</v>
      </c>
      <c r="BB1206" s="100"/>
      <c r="BC1206" s="100"/>
      <c r="BD1206" s="101"/>
      <c r="BE1206" s="102">
        <f t="shared" si="201"/>
        <v>0</v>
      </c>
      <c r="BF1206" s="103"/>
      <c r="BG1206" s="104"/>
      <c r="BH1206" s="6">
        <f t="shared" si="202"/>
        <v>0</v>
      </c>
      <c r="BI1206" s="6">
        <f t="shared" si="194"/>
        <v>0</v>
      </c>
      <c r="BJ1206" s="85">
        <f t="shared" si="196"/>
        <v>0</v>
      </c>
      <c r="BK1206" s="85"/>
      <c r="BL1206" s="85"/>
      <c r="BM1206" s="85"/>
      <c r="BN1206" s="86"/>
      <c r="BO1206">
        <f t="shared" si="198"/>
        <v>0</v>
      </c>
      <c r="BQ1206">
        <f t="shared" si="197"/>
        <v>0</v>
      </c>
    </row>
    <row r="1207" spans="1:69" ht="15" hidden="1" customHeight="1" x14ac:dyDescent="0.2">
      <c r="A1207" s="3"/>
      <c r="B1207" s="73"/>
      <c r="C1207" s="74"/>
      <c r="D1207" s="74"/>
      <c r="E1207" s="74"/>
      <c r="F1207" s="31">
        <f t="shared" si="199"/>
        <v>0</v>
      </c>
      <c r="G1207" s="31"/>
      <c r="H1207" s="4"/>
      <c r="I1207" s="97">
        <f>BABSIN!G1207</f>
        <v>0</v>
      </c>
      <c r="J1207" s="97"/>
      <c r="K1207" s="97"/>
      <c r="L1207" s="97"/>
      <c r="M1207" s="97"/>
      <c r="N1207" s="97"/>
      <c r="O1207" s="97"/>
      <c r="P1207" s="97"/>
      <c r="Q1207" s="97"/>
      <c r="R1207" s="97"/>
      <c r="S1207" s="97"/>
      <c r="T1207" s="97"/>
      <c r="U1207" s="97"/>
      <c r="V1207" s="97"/>
      <c r="W1207" s="98">
        <f>BABSIN!U1207</f>
        <v>0</v>
      </c>
      <c r="X1207" s="98"/>
      <c r="Y1207" s="98"/>
      <c r="Z1207" s="68"/>
      <c r="AA1207" s="68"/>
      <c r="AB1207" s="68"/>
      <c r="AC1207" s="68"/>
      <c r="AD1207" s="81"/>
      <c r="AE1207" s="81"/>
      <c r="AF1207" s="81"/>
      <c r="AG1207" s="81"/>
      <c r="AH1207" s="81"/>
      <c r="AI1207" s="81"/>
      <c r="AJ1207" s="81"/>
      <c r="AK1207" s="81"/>
      <c r="AL1207" s="81"/>
      <c r="AM1207" s="81"/>
      <c r="AN1207" s="81"/>
      <c r="AO1207" s="77">
        <f>IF(BABSIN!X1207=0,,BABSIN!X1207)</f>
        <v>0</v>
      </c>
      <c r="AP1207" s="77"/>
      <c r="AQ1207" s="77"/>
      <c r="AR1207" s="77"/>
      <c r="AS1207" s="77"/>
      <c r="AT1207" s="77"/>
      <c r="AU1207" s="77">
        <f t="shared" si="195"/>
        <v>0</v>
      </c>
      <c r="AV1207" s="77"/>
      <c r="AW1207" s="77"/>
      <c r="AX1207" s="77"/>
      <c r="AY1207" s="77"/>
      <c r="AZ1207" s="77"/>
      <c r="BA1207" s="99">
        <f t="shared" si="200"/>
        <v>0</v>
      </c>
      <c r="BB1207" s="100"/>
      <c r="BC1207" s="100"/>
      <c r="BD1207" s="101"/>
      <c r="BE1207" s="102">
        <f t="shared" si="201"/>
        <v>0</v>
      </c>
      <c r="BF1207" s="103"/>
      <c r="BG1207" s="104"/>
      <c r="BH1207" s="6">
        <f t="shared" si="202"/>
        <v>0</v>
      </c>
      <c r="BI1207" s="6">
        <f t="shared" si="194"/>
        <v>0</v>
      </c>
      <c r="BJ1207" s="85">
        <f t="shared" si="196"/>
        <v>0</v>
      </c>
      <c r="BK1207" s="85"/>
      <c r="BL1207" s="85"/>
      <c r="BM1207" s="85"/>
      <c r="BN1207" s="86"/>
      <c r="BO1207">
        <f t="shared" si="198"/>
        <v>0</v>
      </c>
      <c r="BQ1207">
        <f t="shared" si="197"/>
        <v>0</v>
      </c>
    </row>
    <row r="1208" spans="1:69" ht="15" hidden="1" customHeight="1" x14ac:dyDescent="0.2">
      <c r="A1208" s="3"/>
      <c r="B1208" s="73"/>
      <c r="C1208" s="74"/>
      <c r="D1208" s="74"/>
      <c r="E1208" s="74"/>
      <c r="F1208" s="31">
        <f t="shared" si="199"/>
        <v>0</v>
      </c>
      <c r="G1208" s="31"/>
      <c r="H1208" s="4"/>
      <c r="I1208" s="97">
        <f>BABSIN!G1208</f>
        <v>0</v>
      </c>
      <c r="J1208" s="97"/>
      <c r="K1208" s="97"/>
      <c r="L1208" s="97"/>
      <c r="M1208" s="97"/>
      <c r="N1208" s="97"/>
      <c r="O1208" s="97"/>
      <c r="P1208" s="97"/>
      <c r="Q1208" s="97"/>
      <c r="R1208" s="97"/>
      <c r="S1208" s="97"/>
      <c r="T1208" s="97"/>
      <c r="U1208" s="97"/>
      <c r="V1208" s="97"/>
      <c r="W1208" s="98">
        <f>BABSIN!U1208</f>
        <v>0</v>
      </c>
      <c r="X1208" s="98"/>
      <c r="Y1208" s="98"/>
      <c r="Z1208" s="68"/>
      <c r="AA1208" s="68"/>
      <c r="AB1208" s="68"/>
      <c r="AC1208" s="68"/>
      <c r="AD1208" s="81"/>
      <c r="AE1208" s="81"/>
      <c r="AF1208" s="81"/>
      <c r="AG1208" s="81"/>
      <c r="AH1208" s="81"/>
      <c r="AI1208" s="81"/>
      <c r="AJ1208" s="81"/>
      <c r="AK1208" s="81"/>
      <c r="AL1208" s="81"/>
      <c r="AM1208" s="81"/>
      <c r="AN1208" s="81"/>
      <c r="AO1208" s="77">
        <f>IF(BABSIN!X1208=0,,BABSIN!X1208)</f>
        <v>0</v>
      </c>
      <c r="AP1208" s="77"/>
      <c r="AQ1208" s="77"/>
      <c r="AR1208" s="77"/>
      <c r="AS1208" s="77"/>
      <c r="AT1208" s="77"/>
      <c r="AU1208" s="77">
        <f t="shared" si="195"/>
        <v>0</v>
      </c>
      <c r="AV1208" s="77"/>
      <c r="AW1208" s="77"/>
      <c r="AX1208" s="77"/>
      <c r="AY1208" s="77"/>
      <c r="AZ1208" s="77"/>
      <c r="BA1208" s="99">
        <f t="shared" si="200"/>
        <v>0</v>
      </c>
      <c r="BB1208" s="100"/>
      <c r="BC1208" s="100"/>
      <c r="BD1208" s="101"/>
      <c r="BE1208" s="102">
        <f t="shared" si="201"/>
        <v>0</v>
      </c>
      <c r="BF1208" s="103"/>
      <c r="BG1208" s="104"/>
      <c r="BH1208" s="6">
        <f t="shared" si="202"/>
        <v>0</v>
      </c>
      <c r="BI1208" s="6">
        <f t="shared" si="194"/>
        <v>0</v>
      </c>
      <c r="BJ1208" s="85">
        <f t="shared" si="196"/>
        <v>0</v>
      </c>
      <c r="BK1208" s="85"/>
      <c r="BL1208" s="85"/>
      <c r="BM1208" s="85"/>
      <c r="BN1208" s="86"/>
      <c r="BO1208">
        <f t="shared" si="198"/>
        <v>0</v>
      </c>
      <c r="BQ1208">
        <f t="shared" si="197"/>
        <v>0</v>
      </c>
    </row>
    <row r="1209" spans="1:69" ht="15" hidden="1" customHeight="1" x14ac:dyDescent="0.2">
      <c r="A1209" s="3"/>
      <c r="B1209" s="73"/>
      <c r="C1209" s="74"/>
      <c r="D1209" s="74"/>
      <c r="E1209" s="74"/>
      <c r="F1209" s="31">
        <f t="shared" si="199"/>
        <v>0</v>
      </c>
      <c r="G1209" s="31"/>
      <c r="H1209" s="4"/>
      <c r="I1209" s="97">
        <f>BABSIN!G1209</f>
        <v>0</v>
      </c>
      <c r="J1209" s="97"/>
      <c r="K1209" s="97"/>
      <c r="L1209" s="97"/>
      <c r="M1209" s="97"/>
      <c r="N1209" s="97"/>
      <c r="O1209" s="97"/>
      <c r="P1209" s="97"/>
      <c r="Q1209" s="97"/>
      <c r="R1209" s="97"/>
      <c r="S1209" s="97"/>
      <c r="T1209" s="97"/>
      <c r="U1209" s="97"/>
      <c r="V1209" s="97"/>
      <c r="W1209" s="98">
        <f>BABSIN!U1209</f>
        <v>0</v>
      </c>
      <c r="X1209" s="98"/>
      <c r="Y1209" s="98"/>
      <c r="Z1209" s="68"/>
      <c r="AA1209" s="68"/>
      <c r="AB1209" s="68"/>
      <c r="AC1209" s="68"/>
      <c r="AD1209" s="81"/>
      <c r="AE1209" s="81"/>
      <c r="AF1209" s="81"/>
      <c r="AG1209" s="81"/>
      <c r="AH1209" s="81"/>
      <c r="AI1209" s="81"/>
      <c r="AJ1209" s="81"/>
      <c r="AK1209" s="81"/>
      <c r="AL1209" s="81"/>
      <c r="AM1209" s="81"/>
      <c r="AN1209" s="81"/>
      <c r="AO1209" s="77">
        <f>IF(BABSIN!X1209=0,,BABSIN!X1209)</f>
        <v>0</v>
      </c>
      <c r="AP1209" s="77"/>
      <c r="AQ1209" s="77"/>
      <c r="AR1209" s="77"/>
      <c r="AS1209" s="77"/>
      <c r="AT1209" s="77"/>
      <c r="AU1209" s="77">
        <f t="shared" si="195"/>
        <v>0</v>
      </c>
      <c r="AV1209" s="77"/>
      <c r="AW1209" s="77"/>
      <c r="AX1209" s="77"/>
      <c r="AY1209" s="77"/>
      <c r="AZ1209" s="77"/>
      <c r="BA1209" s="99">
        <f t="shared" si="200"/>
        <v>0</v>
      </c>
      <c r="BB1209" s="100"/>
      <c r="BC1209" s="100"/>
      <c r="BD1209" s="101"/>
      <c r="BE1209" s="102">
        <f t="shared" si="201"/>
        <v>0</v>
      </c>
      <c r="BF1209" s="103"/>
      <c r="BG1209" s="104"/>
      <c r="BH1209" s="6">
        <f t="shared" si="202"/>
        <v>0</v>
      </c>
      <c r="BI1209" s="6">
        <f t="shared" si="194"/>
        <v>0</v>
      </c>
      <c r="BJ1209" s="85">
        <f t="shared" si="196"/>
        <v>0</v>
      </c>
      <c r="BK1209" s="85"/>
      <c r="BL1209" s="85"/>
      <c r="BM1209" s="85"/>
      <c r="BN1209" s="86"/>
      <c r="BO1209">
        <f t="shared" si="198"/>
        <v>0</v>
      </c>
      <c r="BQ1209">
        <f t="shared" si="197"/>
        <v>0</v>
      </c>
    </row>
    <row r="1210" spans="1:69" ht="15" hidden="1" customHeight="1" x14ac:dyDescent="0.2">
      <c r="A1210" s="3"/>
      <c r="B1210" s="73"/>
      <c r="C1210" s="74"/>
      <c r="D1210" s="74"/>
      <c r="E1210" s="74"/>
      <c r="F1210" s="31">
        <f t="shared" si="199"/>
        <v>0</v>
      </c>
      <c r="G1210" s="31"/>
      <c r="H1210" s="4"/>
      <c r="I1210" s="97">
        <f>BABSIN!G1210</f>
        <v>0</v>
      </c>
      <c r="J1210" s="97"/>
      <c r="K1210" s="97"/>
      <c r="L1210" s="97"/>
      <c r="M1210" s="97"/>
      <c r="N1210" s="97"/>
      <c r="O1210" s="97"/>
      <c r="P1210" s="97"/>
      <c r="Q1210" s="97"/>
      <c r="R1210" s="97"/>
      <c r="S1210" s="97"/>
      <c r="T1210" s="97"/>
      <c r="U1210" s="97"/>
      <c r="V1210" s="97"/>
      <c r="W1210" s="98">
        <f>BABSIN!U1210</f>
        <v>0</v>
      </c>
      <c r="X1210" s="98"/>
      <c r="Y1210" s="98"/>
      <c r="Z1210" s="68"/>
      <c r="AA1210" s="68"/>
      <c r="AB1210" s="68"/>
      <c r="AC1210" s="68"/>
      <c r="AD1210" s="81"/>
      <c r="AE1210" s="81"/>
      <c r="AF1210" s="81"/>
      <c r="AG1210" s="81"/>
      <c r="AH1210" s="81"/>
      <c r="AI1210" s="81"/>
      <c r="AJ1210" s="81"/>
      <c r="AK1210" s="81"/>
      <c r="AL1210" s="81"/>
      <c r="AM1210" s="81"/>
      <c r="AN1210" s="81"/>
      <c r="AO1210" s="77">
        <f>IF(BABSIN!X1210=0,,BABSIN!X1210)</f>
        <v>0</v>
      </c>
      <c r="AP1210" s="77"/>
      <c r="AQ1210" s="77"/>
      <c r="AR1210" s="77"/>
      <c r="AS1210" s="77"/>
      <c r="AT1210" s="77"/>
      <c r="AU1210" s="77">
        <f t="shared" si="195"/>
        <v>0</v>
      </c>
      <c r="AV1210" s="77"/>
      <c r="AW1210" s="77"/>
      <c r="AX1210" s="77"/>
      <c r="AY1210" s="77"/>
      <c r="AZ1210" s="77"/>
      <c r="BA1210" s="99">
        <f t="shared" si="200"/>
        <v>0</v>
      </c>
      <c r="BB1210" s="100"/>
      <c r="BC1210" s="100"/>
      <c r="BD1210" s="101"/>
      <c r="BE1210" s="102">
        <f t="shared" si="201"/>
        <v>0</v>
      </c>
      <c r="BF1210" s="103"/>
      <c r="BG1210" s="104"/>
      <c r="BH1210" s="6">
        <f t="shared" si="202"/>
        <v>0</v>
      </c>
      <c r="BI1210" s="6">
        <f t="shared" si="194"/>
        <v>0</v>
      </c>
      <c r="BJ1210" s="85">
        <f t="shared" si="196"/>
        <v>0</v>
      </c>
      <c r="BK1210" s="85"/>
      <c r="BL1210" s="85"/>
      <c r="BM1210" s="85"/>
      <c r="BN1210" s="86"/>
      <c r="BO1210">
        <f t="shared" si="198"/>
        <v>0</v>
      </c>
      <c r="BQ1210">
        <f t="shared" si="197"/>
        <v>0</v>
      </c>
    </row>
    <row r="1211" spans="1:69" ht="15" hidden="1" customHeight="1" x14ac:dyDescent="0.2">
      <c r="A1211" s="3"/>
      <c r="B1211" s="73"/>
      <c r="C1211" s="74"/>
      <c r="D1211" s="74"/>
      <c r="E1211" s="74"/>
      <c r="F1211" s="31">
        <f t="shared" si="199"/>
        <v>0</v>
      </c>
      <c r="G1211" s="31"/>
      <c r="H1211" s="4"/>
      <c r="I1211" s="97">
        <f>BABSIN!G1211</f>
        <v>0</v>
      </c>
      <c r="J1211" s="97"/>
      <c r="K1211" s="97"/>
      <c r="L1211" s="97"/>
      <c r="M1211" s="97"/>
      <c r="N1211" s="97"/>
      <c r="O1211" s="97"/>
      <c r="P1211" s="97"/>
      <c r="Q1211" s="97"/>
      <c r="R1211" s="97"/>
      <c r="S1211" s="97"/>
      <c r="T1211" s="97"/>
      <c r="U1211" s="97"/>
      <c r="V1211" s="97"/>
      <c r="W1211" s="98">
        <f>BABSIN!U1211</f>
        <v>0</v>
      </c>
      <c r="X1211" s="98"/>
      <c r="Y1211" s="98"/>
      <c r="Z1211" s="68"/>
      <c r="AA1211" s="68"/>
      <c r="AB1211" s="68"/>
      <c r="AC1211" s="68"/>
      <c r="AD1211" s="81"/>
      <c r="AE1211" s="81"/>
      <c r="AF1211" s="81"/>
      <c r="AG1211" s="81"/>
      <c r="AH1211" s="81"/>
      <c r="AI1211" s="81"/>
      <c r="AJ1211" s="81"/>
      <c r="AK1211" s="81"/>
      <c r="AL1211" s="81"/>
      <c r="AM1211" s="81"/>
      <c r="AN1211" s="81"/>
      <c r="AO1211" s="77">
        <f>IF(BABSIN!X1211=0,,BABSIN!X1211)</f>
        <v>0</v>
      </c>
      <c r="AP1211" s="77"/>
      <c r="AQ1211" s="77"/>
      <c r="AR1211" s="77"/>
      <c r="AS1211" s="77"/>
      <c r="AT1211" s="77"/>
      <c r="AU1211" s="77">
        <f t="shared" si="195"/>
        <v>0</v>
      </c>
      <c r="AV1211" s="77"/>
      <c r="AW1211" s="77"/>
      <c r="AX1211" s="77"/>
      <c r="AY1211" s="77"/>
      <c r="AZ1211" s="77"/>
      <c r="BA1211" s="99">
        <f t="shared" si="200"/>
        <v>0</v>
      </c>
      <c r="BB1211" s="100"/>
      <c r="BC1211" s="100"/>
      <c r="BD1211" s="101"/>
      <c r="BE1211" s="102">
        <f t="shared" si="201"/>
        <v>0</v>
      </c>
      <c r="BF1211" s="103"/>
      <c r="BG1211" s="104"/>
      <c r="BH1211" s="6">
        <f t="shared" si="202"/>
        <v>0</v>
      </c>
      <c r="BI1211" s="6">
        <f t="shared" si="194"/>
        <v>0</v>
      </c>
      <c r="BJ1211" s="85">
        <f t="shared" si="196"/>
        <v>0</v>
      </c>
      <c r="BK1211" s="85"/>
      <c r="BL1211" s="85"/>
      <c r="BM1211" s="85"/>
      <c r="BN1211" s="86"/>
      <c r="BO1211">
        <f t="shared" si="198"/>
        <v>0</v>
      </c>
      <c r="BQ1211">
        <f t="shared" si="197"/>
        <v>0</v>
      </c>
    </row>
    <row r="1212" spans="1:69" ht="15" hidden="1" customHeight="1" x14ac:dyDescent="0.2">
      <c r="A1212" s="3"/>
      <c r="B1212" s="73"/>
      <c r="C1212" s="74"/>
      <c r="D1212" s="74"/>
      <c r="E1212" s="74"/>
      <c r="F1212" s="31">
        <f t="shared" si="199"/>
        <v>0</v>
      </c>
      <c r="G1212" s="31"/>
      <c r="H1212" s="4"/>
      <c r="I1212" s="97">
        <f>BABSIN!G1212</f>
        <v>0</v>
      </c>
      <c r="J1212" s="97"/>
      <c r="K1212" s="97"/>
      <c r="L1212" s="97"/>
      <c r="M1212" s="97"/>
      <c r="N1212" s="97"/>
      <c r="O1212" s="97"/>
      <c r="P1212" s="97"/>
      <c r="Q1212" s="97"/>
      <c r="R1212" s="97"/>
      <c r="S1212" s="97"/>
      <c r="T1212" s="97"/>
      <c r="U1212" s="97"/>
      <c r="V1212" s="97"/>
      <c r="W1212" s="98">
        <f>BABSIN!U1212</f>
        <v>0</v>
      </c>
      <c r="X1212" s="98"/>
      <c r="Y1212" s="98"/>
      <c r="Z1212" s="68"/>
      <c r="AA1212" s="68"/>
      <c r="AB1212" s="68"/>
      <c r="AC1212" s="68"/>
      <c r="AD1212" s="81"/>
      <c r="AE1212" s="81"/>
      <c r="AF1212" s="81"/>
      <c r="AG1212" s="81"/>
      <c r="AH1212" s="81"/>
      <c r="AI1212" s="81"/>
      <c r="AJ1212" s="81"/>
      <c r="AK1212" s="81"/>
      <c r="AL1212" s="81"/>
      <c r="AM1212" s="81"/>
      <c r="AN1212" s="81"/>
      <c r="AO1212" s="77">
        <f>IF(BABSIN!X1212=0,,BABSIN!X1212)</f>
        <v>0</v>
      </c>
      <c r="AP1212" s="77"/>
      <c r="AQ1212" s="77"/>
      <c r="AR1212" s="77"/>
      <c r="AS1212" s="77"/>
      <c r="AT1212" s="77"/>
      <c r="AU1212" s="77">
        <f t="shared" si="195"/>
        <v>0</v>
      </c>
      <c r="AV1212" s="77"/>
      <c r="AW1212" s="77"/>
      <c r="AX1212" s="77"/>
      <c r="AY1212" s="77"/>
      <c r="AZ1212" s="77"/>
      <c r="BA1212" s="99">
        <f t="shared" si="200"/>
        <v>0</v>
      </c>
      <c r="BB1212" s="100"/>
      <c r="BC1212" s="100"/>
      <c r="BD1212" s="101"/>
      <c r="BE1212" s="102">
        <f t="shared" si="201"/>
        <v>0</v>
      </c>
      <c r="BF1212" s="103"/>
      <c r="BG1212" s="104"/>
      <c r="BH1212" s="6">
        <f t="shared" si="202"/>
        <v>0</v>
      </c>
      <c r="BI1212" s="6">
        <f t="shared" si="194"/>
        <v>0</v>
      </c>
      <c r="BJ1212" s="85">
        <f t="shared" si="196"/>
        <v>0</v>
      </c>
      <c r="BK1212" s="85"/>
      <c r="BL1212" s="85"/>
      <c r="BM1212" s="85"/>
      <c r="BN1212" s="86"/>
      <c r="BO1212">
        <f t="shared" si="198"/>
        <v>0</v>
      </c>
      <c r="BQ1212">
        <f t="shared" si="197"/>
        <v>0</v>
      </c>
    </row>
    <row r="1213" spans="1:69" ht="15" hidden="1" customHeight="1" x14ac:dyDescent="0.2">
      <c r="A1213" s="3"/>
      <c r="B1213" s="73"/>
      <c r="C1213" s="74"/>
      <c r="D1213" s="74"/>
      <c r="E1213" s="74"/>
      <c r="F1213" s="31">
        <f t="shared" si="199"/>
        <v>0</v>
      </c>
      <c r="G1213" s="31"/>
      <c r="H1213" s="4"/>
      <c r="I1213" s="97">
        <f>BABSIN!G1213</f>
        <v>0</v>
      </c>
      <c r="J1213" s="97"/>
      <c r="K1213" s="97"/>
      <c r="L1213" s="97"/>
      <c r="M1213" s="97"/>
      <c r="N1213" s="97"/>
      <c r="O1213" s="97"/>
      <c r="P1213" s="97"/>
      <c r="Q1213" s="97"/>
      <c r="R1213" s="97"/>
      <c r="S1213" s="97"/>
      <c r="T1213" s="97"/>
      <c r="U1213" s="97"/>
      <c r="V1213" s="97"/>
      <c r="W1213" s="98">
        <f>BABSIN!U1213</f>
        <v>0</v>
      </c>
      <c r="X1213" s="98"/>
      <c r="Y1213" s="98"/>
      <c r="Z1213" s="68"/>
      <c r="AA1213" s="68"/>
      <c r="AB1213" s="68"/>
      <c r="AC1213" s="68"/>
      <c r="AD1213" s="81"/>
      <c r="AE1213" s="81"/>
      <c r="AF1213" s="81"/>
      <c r="AG1213" s="81"/>
      <c r="AH1213" s="81"/>
      <c r="AI1213" s="81"/>
      <c r="AJ1213" s="81"/>
      <c r="AK1213" s="81"/>
      <c r="AL1213" s="81"/>
      <c r="AM1213" s="81"/>
      <c r="AN1213" s="81"/>
      <c r="AO1213" s="77">
        <f>IF(BABSIN!X1213=0,,BABSIN!X1213)</f>
        <v>0</v>
      </c>
      <c r="AP1213" s="77"/>
      <c r="AQ1213" s="77"/>
      <c r="AR1213" s="77"/>
      <c r="AS1213" s="77"/>
      <c r="AT1213" s="77"/>
      <c r="AU1213" s="77">
        <f t="shared" si="195"/>
        <v>0</v>
      </c>
      <c r="AV1213" s="77"/>
      <c r="AW1213" s="77"/>
      <c r="AX1213" s="77"/>
      <c r="AY1213" s="77"/>
      <c r="AZ1213" s="77"/>
      <c r="BA1213" s="99">
        <f t="shared" si="200"/>
        <v>0</v>
      </c>
      <c r="BB1213" s="100"/>
      <c r="BC1213" s="100"/>
      <c r="BD1213" s="101"/>
      <c r="BE1213" s="102">
        <f t="shared" si="201"/>
        <v>0</v>
      </c>
      <c r="BF1213" s="103"/>
      <c r="BG1213" s="104"/>
      <c r="BH1213" s="6">
        <f t="shared" si="202"/>
        <v>0</v>
      </c>
      <c r="BI1213" s="6">
        <f t="shared" si="194"/>
        <v>0</v>
      </c>
      <c r="BJ1213" s="85">
        <f t="shared" si="196"/>
        <v>0</v>
      </c>
      <c r="BK1213" s="85"/>
      <c r="BL1213" s="85"/>
      <c r="BM1213" s="85"/>
      <c r="BN1213" s="86"/>
      <c r="BO1213">
        <f t="shared" si="198"/>
        <v>0</v>
      </c>
      <c r="BQ1213">
        <f t="shared" si="197"/>
        <v>0</v>
      </c>
    </row>
    <row r="1214" spans="1:69" ht="15" hidden="1" customHeight="1" x14ac:dyDescent="0.2">
      <c r="A1214" s="3"/>
      <c r="B1214" s="73"/>
      <c r="C1214" s="74"/>
      <c r="D1214" s="74"/>
      <c r="E1214" s="74"/>
      <c r="F1214" s="31">
        <f t="shared" si="199"/>
        <v>0</v>
      </c>
      <c r="G1214" s="31"/>
      <c r="H1214" s="4"/>
      <c r="I1214" s="97">
        <f>BABSIN!G1214</f>
        <v>0</v>
      </c>
      <c r="J1214" s="97"/>
      <c r="K1214" s="97"/>
      <c r="L1214" s="97"/>
      <c r="M1214" s="97"/>
      <c r="N1214" s="97"/>
      <c r="O1214" s="97"/>
      <c r="P1214" s="97"/>
      <c r="Q1214" s="97"/>
      <c r="R1214" s="97"/>
      <c r="S1214" s="97"/>
      <c r="T1214" s="97"/>
      <c r="U1214" s="97"/>
      <c r="V1214" s="97"/>
      <c r="W1214" s="98">
        <f>BABSIN!U1214</f>
        <v>0</v>
      </c>
      <c r="X1214" s="98"/>
      <c r="Y1214" s="98"/>
      <c r="Z1214" s="68"/>
      <c r="AA1214" s="68"/>
      <c r="AB1214" s="68"/>
      <c r="AC1214" s="68"/>
      <c r="AD1214" s="81"/>
      <c r="AE1214" s="81"/>
      <c r="AF1214" s="81"/>
      <c r="AG1214" s="81"/>
      <c r="AH1214" s="81"/>
      <c r="AI1214" s="81"/>
      <c r="AJ1214" s="81"/>
      <c r="AK1214" s="81"/>
      <c r="AL1214" s="81"/>
      <c r="AM1214" s="81"/>
      <c r="AN1214" s="81"/>
      <c r="AO1214" s="77">
        <f>IF(BABSIN!X1214=0,,BABSIN!X1214)</f>
        <v>0</v>
      </c>
      <c r="AP1214" s="77"/>
      <c r="AQ1214" s="77"/>
      <c r="AR1214" s="77"/>
      <c r="AS1214" s="77"/>
      <c r="AT1214" s="77"/>
      <c r="AU1214" s="77">
        <f t="shared" si="195"/>
        <v>0</v>
      </c>
      <c r="AV1214" s="77"/>
      <c r="AW1214" s="77"/>
      <c r="AX1214" s="77"/>
      <c r="AY1214" s="77"/>
      <c r="AZ1214" s="77"/>
      <c r="BA1214" s="99">
        <f t="shared" si="200"/>
        <v>0</v>
      </c>
      <c r="BB1214" s="100"/>
      <c r="BC1214" s="100"/>
      <c r="BD1214" s="101"/>
      <c r="BE1214" s="102">
        <f t="shared" si="201"/>
        <v>0</v>
      </c>
      <c r="BF1214" s="103"/>
      <c r="BG1214" s="104"/>
      <c r="BH1214" s="6">
        <f t="shared" si="202"/>
        <v>0</v>
      </c>
      <c r="BI1214" s="6">
        <f t="shared" si="194"/>
        <v>0</v>
      </c>
      <c r="BJ1214" s="85">
        <f t="shared" si="196"/>
        <v>0</v>
      </c>
      <c r="BK1214" s="85"/>
      <c r="BL1214" s="85"/>
      <c r="BM1214" s="85"/>
      <c r="BN1214" s="86"/>
      <c r="BO1214">
        <f t="shared" si="198"/>
        <v>0</v>
      </c>
      <c r="BQ1214">
        <f t="shared" si="197"/>
        <v>0</v>
      </c>
    </row>
    <row r="1215" spans="1:69" ht="15" hidden="1" customHeight="1" x14ac:dyDescent="0.2">
      <c r="A1215" s="3"/>
      <c r="B1215" s="73"/>
      <c r="C1215" s="74"/>
      <c r="D1215" s="74"/>
      <c r="E1215" s="74"/>
      <c r="F1215" s="31">
        <f t="shared" si="199"/>
        <v>0</v>
      </c>
      <c r="G1215" s="31"/>
      <c r="H1215" s="4"/>
      <c r="I1215" s="97">
        <f>BABSIN!G1215</f>
        <v>0</v>
      </c>
      <c r="J1215" s="97"/>
      <c r="K1215" s="97"/>
      <c r="L1215" s="97"/>
      <c r="M1215" s="97"/>
      <c r="N1215" s="97"/>
      <c r="O1215" s="97"/>
      <c r="P1215" s="97"/>
      <c r="Q1215" s="97"/>
      <c r="R1215" s="97"/>
      <c r="S1215" s="97"/>
      <c r="T1215" s="97"/>
      <c r="U1215" s="97"/>
      <c r="V1215" s="97"/>
      <c r="W1215" s="98">
        <f>BABSIN!U1215</f>
        <v>0</v>
      </c>
      <c r="X1215" s="98"/>
      <c r="Y1215" s="98"/>
      <c r="Z1215" s="68"/>
      <c r="AA1215" s="68"/>
      <c r="AB1215" s="68"/>
      <c r="AC1215" s="68"/>
      <c r="AD1215" s="81"/>
      <c r="AE1215" s="81"/>
      <c r="AF1215" s="81"/>
      <c r="AG1215" s="81"/>
      <c r="AH1215" s="81"/>
      <c r="AI1215" s="81"/>
      <c r="AJ1215" s="81"/>
      <c r="AK1215" s="81"/>
      <c r="AL1215" s="81"/>
      <c r="AM1215" s="81"/>
      <c r="AN1215" s="81"/>
      <c r="AO1215" s="77">
        <f>IF(BABSIN!X1215=0,,BABSIN!X1215)</f>
        <v>0</v>
      </c>
      <c r="AP1215" s="77"/>
      <c r="AQ1215" s="77"/>
      <c r="AR1215" s="77"/>
      <c r="AS1215" s="77"/>
      <c r="AT1215" s="77"/>
      <c r="AU1215" s="77">
        <f t="shared" si="195"/>
        <v>0</v>
      </c>
      <c r="AV1215" s="77"/>
      <c r="AW1215" s="77"/>
      <c r="AX1215" s="77"/>
      <c r="AY1215" s="77"/>
      <c r="AZ1215" s="77"/>
      <c r="BA1215" s="99">
        <f t="shared" si="200"/>
        <v>0</v>
      </c>
      <c r="BB1215" s="100"/>
      <c r="BC1215" s="100"/>
      <c r="BD1215" s="101"/>
      <c r="BE1215" s="102">
        <f t="shared" si="201"/>
        <v>0</v>
      </c>
      <c r="BF1215" s="103"/>
      <c r="BG1215" s="104"/>
      <c r="BH1215" s="6">
        <f t="shared" si="202"/>
        <v>0</v>
      </c>
      <c r="BI1215" s="6">
        <f t="shared" si="194"/>
        <v>0</v>
      </c>
      <c r="BJ1215" s="85">
        <f t="shared" si="196"/>
        <v>0</v>
      </c>
      <c r="BK1215" s="85"/>
      <c r="BL1215" s="85"/>
      <c r="BM1215" s="85"/>
      <c r="BN1215" s="86"/>
      <c r="BO1215">
        <f t="shared" si="198"/>
        <v>0</v>
      </c>
      <c r="BQ1215">
        <f t="shared" si="197"/>
        <v>0</v>
      </c>
    </row>
    <row r="1216" spans="1:69" ht="15" hidden="1" customHeight="1" x14ac:dyDescent="0.2">
      <c r="A1216" s="3"/>
      <c r="B1216" s="73"/>
      <c r="C1216" s="74"/>
      <c r="D1216" s="74"/>
      <c r="E1216" s="74"/>
      <c r="F1216" s="31">
        <f t="shared" si="199"/>
        <v>0</v>
      </c>
      <c r="G1216" s="31"/>
      <c r="H1216" s="4"/>
      <c r="I1216" s="97">
        <f>BABSIN!G1216</f>
        <v>0</v>
      </c>
      <c r="J1216" s="97"/>
      <c r="K1216" s="97"/>
      <c r="L1216" s="97"/>
      <c r="M1216" s="97"/>
      <c r="N1216" s="97"/>
      <c r="O1216" s="97"/>
      <c r="P1216" s="97"/>
      <c r="Q1216" s="97"/>
      <c r="R1216" s="97"/>
      <c r="S1216" s="97"/>
      <c r="T1216" s="97"/>
      <c r="U1216" s="97"/>
      <c r="V1216" s="97"/>
      <c r="W1216" s="98">
        <f>BABSIN!U1216</f>
        <v>0</v>
      </c>
      <c r="X1216" s="98"/>
      <c r="Y1216" s="98"/>
      <c r="Z1216" s="68"/>
      <c r="AA1216" s="68"/>
      <c r="AB1216" s="68"/>
      <c r="AC1216" s="68"/>
      <c r="AD1216" s="81"/>
      <c r="AE1216" s="81"/>
      <c r="AF1216" s="81"/>
      <c r="AG1216" s="81"/>
      <c r="AH1216" s="81"/>
      <c r="AI1216" s="81"/>
      <c r="AJ1216" s="81"/>
      <c r="AK1216" s="81"/>
      <c r="AL1216" s="81"/>
      <c r="AM1216" s="81"/>
      <c r="AN1216" s="81"/>
      <c r="AO1216" s="77">
        <f>IF(BABSIN!X1216=0,,BABSIN!X1216)</f>
        <v>0</v>
      </c>
      <c r="AP1216" s="77"/>
      <c r="AQ1216" s="77"/>
      <c r="AR1216" s="77"/>
      <c r="AS1216" s="77"/>
      <c r="AT1216" s="77"/>
      <c r="AU1216" s="77">
        <f t="shared" si="195"/>
        <v>0</v>
      </c>
      <c r="AV1216" s="77"/>
      <c r="AW1216" s="77"/>
      <c r="AX1216" s="77"/>
      <c r="AY1216" s="77"/>
      <c r="AZ1216" s="77"/>
      <c r="BA1216" s="99">
        <f t="shared" si="200"/>
        <v>0</v>
      </c>
      <c r="BB1216" s="100"/>
      <c r="BC1216" s="100"/>
      <c r="BD1216" s="101"/>
      <c r="BE1216" s="102">
        <f t="shared" si="201"/>
        <v>0</v>
      </c>
      <c r="BF1216" s="103"/>
      <c r="BG1216" s="104"/>
      <c r="BH1216" s="6">
        <f t="shared" si="202"/>
        <v>0</v>
      </c>
      <c r="BI1216" s="6">
        <f t="shared" si="194"/>
        <v>0</v>
      </c>
      <c r="BJ1216" s="85">
        <f t="shared" si="196"/>
        <v>0</v>
      </c>
      <c r="BK1216" s="85"/>
      <c r="BL1216" s="85"/>
      <c r="BM1216" s="85"/>
      <c r="BN1216" s="86"/>
      <c r="BO1216">
        <f t="shared" si="198"/>
        <v>0</v>
      </c>
      <c r="BQ1216">
        <f t="shared" si="197"/>
        <v>0</v>
      </c>
    </row>
    <row r="1217" spans="1:69" ht="15" hidden="1" customHeight="1" x14ac:dyDescent="0.2">
      <c r="A1217" s="3"/>
      <c r="B1217" s="73"/>
      <c r="C1217" s="74"/>
      <c r="D1217" s="74"/>
      <c r="E1217" s="74"/>
      <c r="F1217" s="31">
        <f t="shared" si="199"/>
        <v>0</v>
      </c>
      <c r="G1217" s="31"/>
      <c r="H1217" s="4"/>
      <c r="I1217" s="97">
        <f>BABSIN!G1217</f>
        <v>0</v>
      </c>
      <c r="J1217" s="97"/>
      <c r="K1217" s="97"/>
      <c r="L1217" s="97"/>
      <c r="M1217" s="97"/>
      <c r="N1217" s="97"/>
      <c r="O1217" s="97"/>
      <c r="P1217" s="97"/>
      <c r="Q1217" s="97"/>
      <c r="R1217" s="97"/>
      <c r="S1217" s="97"/>
      <c r="T1217" s="97"/>
      <c r="U1217" s="97"/>
      <c r="V1217" s="97"/>
      <c r="W1217" s="98">
        <f>BABSIN!U1217</f>
        <v>0</v>
      </c>
      <c r="X1217" s="98"/>
      <c r="Y1217" s="98"/>
      <c r="Z1217" s="68"/>
      <c r="AA1217" s="68"/>
      <c r="AB1217" s="68"/>
      <c r="AC1217" s="68"/>
      <c r="AD1217" s="81"/>
      <c r="AE1217" s="81"/>
      <c r="AF1217" s="81"/>
      <c r="AG1217" s="81"/>
      <c r="AH1217" s="81"/>
      <c r="AI1217" s="81"/>
      <c r="AJ1217" s="81"/>
      <c r="AK1217" s="81"/>
      <c r="AL1217" s="81"/>
      <c r="AM1217" s="81"/>
      <c r="AN1217" s="81"/>
      <c r="AO1217" s="77">
        <f>IF(BABSIN!X1217=0,,BABSIN!X1217)</f>
        <v>0</v>
      </c>
      <c r="AP1217" s="77"/>
      <c r="AQ1217" s="77"/>
      <c r="AR1217" s="77"/>
      <c r="AS1217" s="77"/>
      <c r="AT1217" s="77"/>
      <c r="AU1217" s="77">
        <f t="shared" si="195"/>
        <v>0</v>
      </c>
      <c r="AV1217" s="77"/>
      <c r="AW1217" s="77"/>
      <c r="AX1217" s="77"/>
      <c r="AY1217" s="77"/>
      <c r="AZ1217" s="77"/>
      <c r="BA1217" s="99">
        <f t="shared" si="200"/>
        <v>0</v>
      </c>
      <c r="BB1217" s="100"/>
      <c r="BC1217" s="100"/>
      <c r="BD1217" s="101"/>
      <c r="BE1217" s="102">
        <f t="shared" si="201"/>
        <v>0</v>
      </c>
      <c r="BF1217" s="103"/>
      <c r="BG1217" s="104"/>
      <c r="BH1217" s="6">
        <f t="shared" si="202"/>
        <v>0</v>
      </c>
      <c r="BI1217" s="6">
        <f t="shared" si="194"/>
        <v>0</v>
      </c>
      <c r="BJ1217" s="85">
        <f t="shared" si="196"/>
        <v>0</v>
      </c>
      <c r="BK1217" s="85"/>
      <c r="BL1217" s="85"/>
      <c r="BM1217" s="85"/>
      <c r="BN1217" s="86"/>
      <c r="BO1217">
        <f t="shared" si="198"/>
        <v>0</v>
      </c>
      <c r="BQ1217">
        <f t="shared" si="197"/>
        <v>0</v>
      </c>
    </row>
    <row r="1218" spans="1:69" ht="15" hidden="1" customHeight="1" x14ac:dyDescent="0.2">
      <c r="A1218" s="3"/>
      <c r="B1218" s="73"/>
      <c r="C1218" s="74"/>
      <c r="D1218" s="74"/>
      <c r="E1218" s="74"/>
      <c r="F1218" s="31">
        <f t="shared" si="199"/>
        <v>0</v>
      </c>
      <c r="G1218" s="31"/>
      <c r="H1218" s="4"/>
      <c r="I1218" s="97">
        <f>BABSIN!G1218</f>
        <v>0</v>
      </c>
      <c r="J1218" s="97"/>
      <c r="K1218" s="97"/>
      <c r="L1218" s="97"/>
      <c r="M1218" s="97"/>
      <c r="N1218" s="97"/>
      <c r="O1218" s="97"/>
      <c r="P1218" s="97"/>
      <c r="Q1218" s="97"/>
      <c r="R1218" s="97"/>
      <c r="S1218" s="97"/>
      <c r="T1218" s="97"/>
      <c r="U1218" s="97"/>
      <c r="V1218" s="97"/>
      <c r="W1218" s="98">
        <f>BABSIN!U1218</f>
        <v>0</v>
      </c>
      <c r="X1218" s="98"/>
      <c r="Y1218" s="98"/>
      <c r="Z1218" s="68"/>
      <c r="AA1218" s="68"/>
      <c r="AB1218" s="68"/>
      <c r="AC1218" s="68"/>
      <c r="AD1218" s="81"/>
      <c r="AE1218" s="81"/>
      <c r="AF1218" s="81"/>
      <c r="AG1218" s="81"/>
      <c r="AH1218" s="81"/>
      <c r="AI1218" s="81"/>
      <c r="AJ1218" s="81"/>
      <c r="AK1218" s="81"/>
      <c r="AL1218" s="81"/>
      <c r="AM1218" s="81"/>
      <c r="AN1218" s="81"/>
      <c r="AO1218" s="77">
        <f>IF(BABSIN!X1218=0,,BABSIN!X1218)</f>
        <v>0</v>
      </c>
      <c r="AP1218" s="77"/>
      <c r="AQ1218" s="77"/>
      <c r="AR1218" s="77"/>
      <c r="AS1218" s="77"/>
      <c r="AT1218" s="77"/>
      <c r="AU1218" s="77">
        <f t="shared" si="195"/>
        <v>0</v>
      </c>
      <c r="AV1218" s="77"/>
      <c r="AW1218" s="77"/>
      <c r="AX1218" s="77"/>
      <c r="AY1218" s="77"/>
      <c r="AZ1218" s="77"/>
      <c r="BA1218" s="99">
        <f t="shared" si="200"/>
        <v>0</v>
      </c>
      <c r="BB1218" s="100"/>
      <c r="BC1218" s="100"/>
      <c r="BD1218" s="101"/>
      <c r="BE1218" s="102">
        <f t="shared" si="201"/>
        <v>0</v>
      </c>
      <c r="BF1218" s="103"/>
      <c r="BG1218" s="104"/>
      <c r="BH1218" s="6">
        <f t="shared" si="202"/>
        <v>0</v>
      </c>
      <c r="BI1218" s="6">
        <f t="shared" si="194"/>
        <v>0</v>
      </c>
      <c r="BJ1218" s="85">
        <f t="shared" si="196"/>
        <v>0</v>
      </c>
      <c r="BK1218" s="85"/>
      <c r="BL1218" s="85"/>
      <c r="BM1218" s="85"/>
      <c r="BN1218" s="86"/>
      <c r="BO1218">
        <f t="shared" si="198"/>
        <v>0</v>
      </c>
      <c r="BQ1218">
        <f t="shared" si="197"/>
        <v>0</v>
      </c>
    </row>
    <row r="1219" spans="1:69" ht="15" hidden="1" customHeight="1" x14ac:dyDescent="0.2">
      <c r="A1219" s="3"/>
      <c r="B1219" s="73"/>
      <c r="C1219" s="74"/>
      <c r="D1219" s="74"/>
      <c r="E1219" s="74"/>
      <c r="F1219" s="31">
        <f t="shared" si="199"/>
        <v>0</v>
      </c>
      <c r="G1219" s="31"/>
      <c r="H1219" s="4"/>
      <c r="I1219" s="97">
        <f>BABSIN!G1219</f>
        <v>0</v>
      </c>
      <c r="J1219" s="97"/>
      <c r="K1219" s="97"/>
      <c r="L1219" s="97"/>
      <c r="M1219" s="97"/>
      <c r="N1219" s="97"/>
      <c r="O1219" s="97"/>
      <c r="P1219" s="97"/>
      <c r="Q1219" s="97"/>
      <c r="R1219" s="97"/>
      <c r="S1219" s="97"/>
      <c r="T1219" s="97"/>
      <c r="U1219" s="97"/>
      <c r="V1219" s="97"/>
      <c r="W1219" s="98">
        <f>BABSIN!U1219</f>
        <v>0</v>
      </c>
      <c r="X1219" s="98"/>
      <c r="Y1219" s="98"/>
      <c r="Z1219" s="68"/>
      <c r="AA1219" s="68"/>
      <c r="AB1219" s="68"/>
      <c r="AC1219" s="68"/>
      <c r="AD1219" s="81"/>
      <c r="AE1219" s="81"/>
      <c r="AF1219" s="81"/>
      <c r="AG1219" s="81"/>
      <c r="AH1219" s="81"/>
      <c r="AI1219" s="81"/>
      <c r="AJ1219" s="81"/>
      <c r="AK1219" s="81"/>
      <c r="AL1219" s="81"/>
      <c r="AM1219" s="81"/>
      <c r="AN1219" s="81"/>
      <c r="AO1219" s="77">
        <f>IF(BABSIN!X1219=0,,BABSIN!X1219)</f>
        <v>0</v>
      </c>
      <c r="AP1219" s="77"/>
      <c r="AQ1219" s="77"/>
      <c r="AR1219" s="77"/>
      <c r="AS1219" s="77"/>
      <c r="AT1219" s="77"/>
      <c r="AU1219" s="77">
        <f t="shared" si="195"/>
        <v>0</v>
      </c>
      <c r="AV1219" s="77"/>
      <c r="AW1219" s="77"/>
      <c r="AX1219" s="77"/>
      <c r="AY1219" s="77"/>
      <c r="AZ1219" s="77"/>
      <c r="BA1219" s="99">
        <f t="shared" si="200"/>
        <v>0</v>
      </c>
      <c r="BB1219" s="100"/>
      <c r="BC1219" s="100"/>
      <c r="BD1219" s="101"/>
      <c r="BE1219" s="102">
        <f t="shared" si="201"/>
        <v>0</v>
      </c>
      <c r="BF1219" s="103"/>
      <c r="BG1219" s="104"/>
      <c r="BH1219" s="6">
        <f t="shared" si="202"/>
        <v>0</v>
      </c>
      <c r="BI1219" s="6">
        <f t="shared" si="194"/>
        <v>0</v>
      </c>
      <c r="BJ1219" s="85">
        <f t="shared" si="196"/>
        <v>0</v>
      </c>
      <c r="BK1219" s="85"/>
      <c r="BL1219" s="85"/>
      <c r="BM1219" s="85"/>
      <c r="BN1219" s="86"/>
      <c r="BO1219">
        <f t="shared" si="198"/>
        <v>0</v>
      </c>
      <c r="BQ1219">
        <f t="shared" si="197"/>
        <v>0</v>
      </c>
    </row>
    <row r="1220" spans="1:69" ht="15" hidden="1" customHeight="1" x14ac:dyDescent="0.2">
      <c r="A1220" s="3"/>
      <c r="B1220" s="73"/>
      <c r="C1220" s="74"/>
      <c r="D1220" s="74"/>
      <c r="E1220" s="74"/>
      <c r="F1220" s="31">
        <f t="shared" si="199"/>
        <v>0</v>
      </c>
      <c r="G1220" s="31"/>
      <c r="H1220" s="4"/>
      <c r="I1220" s="97">
        <f>BABSIN!G1220</f>
        <v>0</v>
      </c>
      <c r="J1220" s="97"/>
      <c r="K1220" s="97"/>
      <c r="L1220" s="97"/>
      <c r="M1220" s="97"/>
      <c r="N1220" s="97"/>
      <c r="O1220" s="97"/>
      <c r="P1220" s="97"/>
      <c r="Q1220" s="97"/>
      <c r="R1220" s="97"/>
      <c r="S1220" s="97"/>
      <c r="T1220" s="97"/>
      <c r="U1220" s="97"/>
      <c r="V1220" s="97"/>
      <c r="W1220" s="98">
        <f>BABSIN!U1220</f>
        <v>0</v>
      </c>
      <c r="X1220" s="98"/>
      <c r="Y1220" s="98"/>
      <c r="Z1220" s="68"/>
      <c r="AA1220" s="68"/>
      <c r="AB1220" s="68"/>
      <c r="AC1220" s="68"/>
      <c r="AD1220" s="81"/>
      <c r="AE1220" s="81"/>
      <c r="AF1220" s="81"/>
      <c r="AG1220" s="81"/>
      <c r="AH1220" s="81"/>
      <c r="AI1220" s="81"/>
      <c r="AJ1220" s="81"/>
      <c r="AK1220" s="81"/>
      <c r="AL1220" s="81"/>
      <c r="AM1220" s="81"/>
      <c r="AN1220" s="81"/>
      <c r="AO1220" s="77">
        <f>IF(BABSIN!X1220=0,,BABSIN!X1220)</f>
        <v>0</v>
      </c>
      <c r="AP1220" s="77"/>
      <c r="AQ1220" s="77"/>
      <c r="AR1220" s="77"/>
      <c r="AS1220" s="77"/>
      <c r="AT1220" s="77"/>
      <c r="AU1220" s="77">
        <f t="shared" si="195"/>
        <v>0</v>
      </c>
      <c r="AV1220" s="77"/>
      <c r="AW1220" s="77"/>
      <c r="AX1220" s="77"/>
      <c r="AY1220" s="77"/>
      <c r="AZ1220" s="77"/>
      <c r="BA1220" s="99">
        <f t="shared" si="200"/>
        <v>0</v>
      </c>
      <c r="BB1220" s="100"/>
      <c r="BC1220" s="100"/>
      <c r="BD1220" s="101"/>
      <c r="BE1220" s="102">
        <f t="shared" si="201"/>
        <v>0</v>
      </c>
      <c r="BF1220" s="103"/>
      <c r="BG1220" s="104"/>
      <c r="BH1220" s="6">
        <f t="shared" si="202"/>
        <v>0</v>
      </c>
      <c r="BI1220" s="6">
        <f t="shared" ref="BI1220:BI1283" si="203">IF(A1220="S",BJ1220,)</f>
        <v>0</v>
      </c>
      <c r="BJ1220" s="85">
        <f t="shared" si="196"/>
        <v>0</v>
      </c>
      <c r="BK1220" s="85"/>
      <c r="BL1220" s="85"/>
      <c r="BM1220" s="85"/>
      <c r="BN1220" s="86"/>
      <c r="BO1220">
        <f t="shared" si="198"/>
        <v>0</v>
      </c>
      <c r="BQ1220">
        <f t="shared" si="197"/>
        <v>0</v>
      </c>
    </row>
    <row r="1221" spans="1:69" ht="15" hidden="1" customHeight="1" x14ac:dyDescent="0.2">
      <c r="A1221" s="3"/>
      <c r="B1221" s="73"/>
      <c r="C1221" s="74"/>
      <c r="D1221" s="74"/>
      <c r="E1221" s="74"/>
      <c r="F1221" s="31">
        <f t="shared" si="199"/>
        <v>0</v>
      </c>
      <c r="G1221" s="31"/>
      <c r="H1221" s="4"/>
      <c r="I1221" s="97">
        <f>BABSIN!G1221</f>
        <v>0</v>
      </c>
      <c r="J1221" s="97"/>
      <c r="K1221" s="97"/>
      <c r="L1221" s="97"/>
      <c r="M1221" s="97"/>
      <c r="N1221" s="97"/>
      <c r="O1221" s="97"/>
      <c r="P1221" s="97"/>
      <c r="Q1221" s="97"/>
      <c r="R1221" s="97"/>
      <c r="S1221" s="97"/>
      <c r="T1221" s="97"/>
      <c r="U1221" s="97"/>
      <c r="V1221" s="97"/>
      <c r="W1221" s="98">
        <f>BABSIN!U1221</f>
        <v>0</v>
      </c>
      <c r="X1221" s="98"/>
      <c r="Y1221" s="98"/>
      <c r="Z1221" s="68"/>
      <c r="AA1221" s="68"/>
      <c r="AB1221" s="68"/>
      <c r="AC1221" s="68"/>
      <c r="AD1221" s="81"/>
      <c r="AE1221" s="81"/>
      <c r="AF1221" s="81"/>
      <c r="AG1221" s="81"/>
      <c r="AH1221" s="81"/>
      <c r="AI1221" s="81"/>
      <c r="AJ1221" s="81"/>
      <c r="AK1221" s="81"/>
      <c r="AL1221" s="81"/>
      <c r="AM1221" s="81"/>
      <c r="AN1221" s="81"/>
      <c r="AO1221" s="77">
        <f>IF(BABSIN!X1221=0,,BABSIN!X1221)</f>
        <v>0</v>
      </c>
      <c r="AP1221" s="77"/>
      <c r="AQ1221" s="77"/>
      <c r="AR1221" s="77"/>
      <c r="AS1221" s="77"/>
      <c r="AT1221" s="77"/>
      <c r="AU1221" s="77">
        <f t="shared" si="195"/>
        <v>0</v>
      </c>
      <c r="AV1221" s="77"/>
      <c r="AW1221" s="77"/>
      <c r="AX1221" s="77"/>
      <c r="AY1221" s="77"/>
      <c r="AZ1221" s="77"/>
      <c r="BA1221" s="99">
        <f t="shared" si="200"/>
        <v>0</v>
      </c>
      <c r="BB1221" s="100"/>
      <c r="BC1221" s="100"/>
      <c r="BD1221" s="101"/>
      <c r="BE1221" s="102">
        <f t="shared" si="201"/>
        <v>0</v>
      </c>
      <c r="BF1221" s="103"/>
      <c r="BG1221" s="104"/>
      <c r="BH1221" s="6">
        <f t="shared" si="202"/>
        <v>0</v>
      </c>
      <c r="BI1221" s="6">
        <f t="shared" si="203"/>
        <v>0</v>
      </c>
      <c r="BJ1221" s="85">
        <f t="shared" si="196"/>
        <v>0</v>
      </c>
      <c r="BK1221" s="85"/>
      <c r="BL1221" s="85"/>
      <c r="BM1221" s="85"/>
      <c r="BN1221" s="86"/>
      <c r="BO1221">
        <f t="shared" si="198"/>
        <v>0</v>
      </c>
      <c r="BQ1221">
        <f t="shared" si="197"/>
        <v>0</v>
      </c>
    </row>
    <row r="1222" spans="1:69" ht="15" hidden="1" customHeight="1" x14ac:dyDescent="0.2">
      <c r="A1222" s="3"/>
      <c r="B1222" s="73"/>
      <c r="C1222" s="74"/>
      <c r="D1222" s="74"/>
      <c r="E1222" s="74"/>
      <c r="F1222" s="31">
        <f t="shared" si="199"/>
        <v>0</v>
      </c>
      <c r="G1222" s="31"/>
      <c r="H1222" s="4"/>
      <c r="I1222" s="97">
        <f>BABSIN!G1222</f>
        <v>0</v>
      </c>
      <c r="J1222" s="97"/>
      <c r="K1222" s="97"/>
      <c r="L1222" s="97"/>
      <c r="M1222" s="97"/>
      <c r="N1222" s="97"/>
      <c r="O1222" s="97"/>
      <c r="P1222" s="97"/>
      <c r="Q1222" s="97"/>
      <c r="R1222" s="97"/>
      <c r="S1222" s="97"/>
      <c r="T1222" s="97"/>
      <c r="U1222" s="97"/>
      <c r="V1222" s="97"/>
      <c r="W1222" s="98">
        <f>BABSIN!U1222</f>
        <v>0</v>
      </c>
      <c r="X1222" s="98"/>
      <c r="Y1222" s="98"/>
      <c r="Z1222" s="68"/>
      <c r="AA1222" s="68"/>
      <c r="AB1222" s="68"/>
      <c r="AC1222" s="68"/>
      <c r="AD1222" s="81"/>
      <c r="AE1222" s="81"/>
      <c r="AF1222" s="81"/>
      <c r="AG1222" s="81"/>
      <c r="AH1222" s="81"/>
      <c r="AI1222" s="81"/>
      <c r="AJ1222" s="81"/>
      <c r="AK1222" s="81"/>
      <c r="AL1222" s="81"/>
      <c r="AM1222" s="81"/>
      <c r="AN1222" s="81"/>
      <c r="AO1222" s="77">
        <f>IF(BABSIN!X1222=0,,BABSIN!X1222)</f>
        <v>0</v>
      </c>
      <c r="AP1222" s="77"/>
      <c r="AQ1222" s="77"/>
      <c r="AR1222" s="77"/>
      <c r="AS1222" s="77"/>
      <c r="AT1222" s="77"/>
      <c r="AU1222" s="77">
        <f t="shared" si="195"/>
        <v>0</v>
      </c>
      <c r="AV1222" s="77"/>
      <c r="AW1222" s="77"/>
      <c r="AX1222" s="77"/>
      <c r="AY1222" s="77"/>
      <c r="AZ1222" s="77"/>
      <c r="BA1222" s="99">
        <f t="shared" si="200"/>
        <v>0</v>
      </c>
      <c r="BB1222" s="100"/>
      <c r="BC1222" s="100"/>
      <c r="BD1222" s="101"/>
      <c r="BE1222" s="102">
        <f t="shared" si="201"/>
        <v>0</v>
      </c>
      <c r="BF1222" s="103"/>
      <c r="BG1222" s="104"/>
      <c r="BH1222" s="6">
        <f t="shared" si="202"/>
        <v>0</v>
      </c>
      <c r="BI1222" s="6">
        <f t="shared" si="203"/>
        <v>0</v>
      </c>
      <c r="BJ1222" s="85">
        <f t="shared" si="196"/>
        <v>0</v>
      </c>
      <c r="BK1222" s="85"/>
      <c r="BL1222" s="85"/>
      <c r="BM1222" s="85"/>
      <c r="BN1222" s="86"/>
      <c r="BO1222">
        <f t="shared" si="198"/>
        <v>0</v>
      </c>
      <c r="BQ1222">
        <f t="shared" si="197"/>
        <v>0</v>
      </c>
    </row>
    <row r="1223" spans="1:69" ht="15" hidden="1" customHeight="1" x14ac:dyDescent="0.2">
      <c r="A1223" s="3"/>
      <c r="B1223" s="73"/>
      <c r="C1223" s="74"/>
      <c r="D1223" s="74"/>
      <c r="E1223" s="74"/>
      <c r="F1223" s="31">
        <f t="shared" si="199"/>
        <v>0</v>
      </c>
      <c r="G1223" s="31"/>
      <c r="H1223" s="4"/>
      <c r="I1223" s="97">
        <f>BABSIN!G1223</f>
        <v>0</v>
      </c>
      <c r="J1223" s="97"/>
      <c r="K1223" s="97"/>
      <c r="L1223" s="97"/>
      <c r="M1223" s="97"/>
      <c r="N1223" s="97"/>
      <c r="O1223" s="97"/>
      <c r="P1223" s="97"/>
      <c r="Q1223" s="97"/>
      <c r="R1223" s="97"/>
      <c r="S1223" s="97"/>
      <c r="T1223" s="97"/>
      <c r="U1223" s="97"/>
      <c r="V1223" s="97"/>
      <c r="W1223" s="98">
        <f>BABSIN!U1223</f>
        <v>0</v>
      </c>
      <c r="X1223" s="98"/>
      <c r="Y1223" s="98"/>
      <c r="Z1223" s="68"/>
      <c r="AA1223" s="68"/>
      <c r="AB1223" s="68"/>
      <c r="AC1223" s="68"/>
      <c r="AD1223" s="81"/>
      <c r="AE1223" s="81"/>
      <c r="AF1223" s="81"/>
      <c r="AG1223" s="81"/>
      <c r="AH1223" s="81"/>
      <c r="AI1223" s="81"/>
      <c r="AJ1223" s="81"/>
      <c r="AK1223" s="81"/>
      <c r="AL1223" s="81"/>
      <c r="AM1223" s="81"/>
      <c r="AN1223" s="81"/>
      <c r="AO1223" s="77">
        <f>IF(BABSIN!X1223=0,,BABSIN!X1223)</f>
        <v>0</v>
      </c>
      <c r="AP1223" s="77"/>
      <c r="AQ1223" s="77"/>
      <c r="AR1223" s="77"/>
      <c r="AS1223" s="77"/>
      <c r="AT1223" s="77"/>
      <c r="AU1223" s="77">
        <f t="shared" si="195"/>
        <v>0</v>
      </c>
      <c r="AV1223" s="77"/>
      <c r="AW1223" s="77"/>
      <c r="AX1223" s="77"/>
      <c r="AY1223" s="77"/>
      <c r="AZ1223" s="77"/>
      <c r="BA1223" s="99">
        <f t="shared" si="200"/>
        <v>0</v>
      </c>
      <c r="BB1223" s="100"/>
      <c r="BC1223" s="100"/>
      <c r="BD1223" s="101"/>
      <c r="BE1223" s="102">
        <f t="shared" si="201"/>
        <v>0</v>
      </c>
      <c r="BF1223" s="103"/>
      <c r="BG1223" s="104"/>
      <c r="BH1223" s="6">
        <f t="shared" si="202"/>
        <v>0</v>
      </c>
      <c r="BI1223" s="6">
        <f t="shared" si="203"/>
        <v>0</v>
      </c>
      <c r="BJ1223" s="85">
        <f t="shared" si="196"/>
        <v>0</v>
      </c>
      <c r="BK1223" s="85"/>
      <c r="BL1223" s="85"/>
      <c r="BM1223" s="85"/>
      <c r="BN1223" s="86"/>
      <c r="BO1223">
        <f t="shared" si="198"/>
        <v>0</v>
      </c>
      <c r="BQ1223">
        <f t="shared" si="197"/>
        <v>0</v>
      </c>
    </row>
    <row r="1224" spans="1:69" ht="15" hidden="1" customHeight="1" x14ac:dyDescent="0.2">
      <c r="A1224" s="3"/>
      <c r="B1224" s="73"/>
      <c r="C1224" s="74"/>
      <c r="D1224" s="74"/>
      <c r="E1224" s="74"/>
      <c r="F1224" s="31">
        <f t="shared" si="199"/>
        <v>0</v>
      </c>
      <c r="G1224" s="31"/>
      <c r="H1224" s="4"/>
      <c r="I1224" s="97">
        <f>BABSIN!G1224</f>
        <v>0</v>
      </c>
      <c r="J1224" s="97"/>
      <c r="K1224" s="97"/>
      <c r="L1224" s="97"/>
      <c r="M1224" s="97"/>
      <c r="N1224" s="97"/>
      <c r="O1224" s="97"/>
      <c r="P1224" s="97"/>
      <c r="Q1224" s="97"/>
      <c r="R1224" s="97"/>
      <c r="S1224" s="97"/>
      <c r="T1224" s="97"/>
      <c r="U1224" s="97"/>
      <c r="V1224" s="97"/>
      <c r="W1224" s="98">
        <f>BABSIN!U1224</f>
        <v>0</v>
      </c>
      <c r="X1224" s="98"/>
      <c r="Y1224" s="98"/>
      <c r="Z1224" s="68"/>
      <c r="AA1224" s="68"/>
      <c r="AB1224" s="68"/>
      <c r="AC1224" s="68"/>
      <c r="AD1224" s="81"/>
      <c r="AE1224" s="81"/>
      <c r="AF1224" s="81"/>
      <c r="AG1224" s="81"/>
      <c r="AH1224" s="81"/>
      <c r="AI1224" s="81"/>
      <c r="AJ1224" s="81"/>
      <c r="AK1224" s="81"/>
      <c r="AL1224" s="81"/>
      <c r="AM1224" s="81"/>
      <c r="AN1224" s="81"/>
      <c r="AO1224" s="77">
        <f>IF(BABSIN!X1224=0,,BABSIN!X1224)</f>
        <v>0</v>
      </c>
      <c r="AP1224" s="77"/>
      <c r="AQ1224" s="77"/>
      <c r="AR1224" s="77"/>
      <c r="AS1224" s="77"/>
      <c r="AT1224" s="77"/>
      <c r="AU1224" s="77">
        <f t="shared" si="195"/>
        <v>0</v>
      </c>
      <c r="AV1224" s="77"/>
      <c r="AW1224" s="77"/>
      <c r="AX1224" s="77"/>
      <c r="AY1224" s="77"/>
      <c r="AZ1224" s="77"/>
      <c r="BA1224" s="99">
        <f t="shared" si="200"/>
        <v>0</v>
      </c>
      <c r="BB1224" s="100"/>
      <c r="BC1224" s="100"/>
      <c r="BD1224" s="101"/>
      <c r="BE1224" s="102">
        <f t="shared" si="201"/>
        <v>0</v>
      </c>
      <c r="BF1224" s="103"/>
      <c r="BG1224" s="104"/>
      <c r="BH1224" s="6">
        <f t="shared" si="202"/>
        <v>0</v>
      </c>
      <c r="BI1224" s="6">
        <f t="shared" si="203"/>
        <v>0</v>
      </c>
      <c r="BJ1224" s="85">
        <f t="shared" si="196"/>
        <v>0</v>
      </c>
      <c r="BK1224" s="85"/>
      <c r="BL1224" s="85"/>
      <c r="BM1224" s="85"/>
      <c r="BN1224" s="86"/>
      <c r="BO1224">
        <f t="shared" si="198"/>
        <v>0</v>
      </c>
      <c r="BQ1224">
        <f t="shared" si="197"/>
        <v>0</v>
      </c>
    </row>
    <row r="1225" spans="1:69" ht="15" hidden="1" customHeight="1" x14ac:dyDescent="0.2">
      <c r="A1225" s="3"/>
      <c r="B1225" s="73"/>
      <c r="C1225" s="74"/>
      <c r="D1225" s="74"/>
      <c r="E1225" s="74"/>
      <c r="F1225" s="31">
        <f t="shared" si="199"/>
        <v>0</v>
      </c>
      <c r="G1225" s="31"/>
      <c r="H1225" s="4"/>
      <c r="I1225" s="97">
        <f>BABSIN!G1225</f>
        <v>0</v>
      </c>
      <c r="J1225" s="97"/>
      <c r="K1225" s="97"/>
      <c r="L1225" s="97"/>
      <c r="M1225" s="97"/>
      <c r="N1225" s="97"/>
      <c r="O1225" s="97"/>
      <c r="P1225" s="97"/>
      <c r="Q1225" s="97"/>
      <c r="R1225" s="97"/>
      <c r="S1225" s="97"/>
      <c r="T1225" s="97"/>
      <c r="U1225" s="97"/>
      <c r="V1225" s="97"/>
      <c r="W1225" s="98">
        <f>BABSIN!U1225</f>
        <v>0</v>
      </c>
      <c r="X1225" s="98"/>
      <c r="Y1225" s="98"/>
      <c r="Z1225" s="68"/>
      <c r="AA1225" s="68"/>
      <c r="AB1225" s="68"/>
      <c r="AC1225" s="68"/>
      <c r="AD1225" s="81"/>
      <c r="AE1225" s="81"/>
      <c r="AF1225" s="81"/>
      <c r="AG1225" s="81"/>
      <c r="AH1225" s="81"/>
      <c r="AI1225" s="81"/>
      <c r="AJ1225" s="81"/>
      <c r="AK1225" s="81"/>
      <c r="AL1225" s="81"/>
      <c r="AM1225" s="81"/>
      <c r="AN1225" s="81"/>
      <c r="AO1225" s="77">
        <f>IF(BABSIN!X1225=0,,BABSIN!X1225)</f>
        <v>0</v>
      </c>
      <c r="AP1225" s="77"/>
      <c r="AQ1225" s="77"/>
      <c r="AR1225" s="77"/>
      <c r="AS1225" s="77"/>
      <c r="AT1225" s="77"/>
      <c r="AU1225" s="77">
        <f t="shared" ref="AU1225:AU1288" si="204">IF(A1225="T",BJ1225,ROUND(AO1225*(1+$BK$11),2))</f>
        <v>0</v>
      </c>
      <c r="AV1225" s="77"/>
      <c r="AW1225" s="77"/>
      <c r="AX1225" s="77"/>
      <c r="AY1225" s="77"/>
      <c r="AZ1225" s="77"/>
      <c r="BA1225" s="99">
        <f t="shared" si="200"/>
        <v>0</v>
      </c>
      <c r="BB1225" s="100"/>
      <c r="BC1225" s="100"/>
      <c r="BD1225" s="101"/>
      <c r="BE1225" s="102">
        <f t="shared" si="201"/>
        <v>0</v>
      </c>
      <c r="BF1225" s="103"/>
      <c r="BG1225" s="104"/>
      <c r="BH1225" s="6">
        <f t="shared" si="202"/>
        <v>0</v>
      </c>
      <c r="BI1225" s="6">
        <f t="shared" si="203"/>
        <v>0</v>
      </c>
      <c r="BJ1225" s="85">
        <f t="shared" si="196"/>
        <v>0</v>
      </c>
      <c r="BK1225" s="85"/>
      <c r="BL1225" s="85"/>
      <c r="BM1225" s="85"/>
      <c r="BN1225" s="86"/>
      <c r="BO1225">
        <f t="shared" si="198"/>
        <v>0</v>
      </c>
      <c r="BQ1225">
        <f t="shared" si="197"/>
        <v>0</v>
      </c>
    </row>
    <row r="1226" spans="1:69" ht="15" hidden="1" customHeight="1" x14ac:dyDescent="0.2">
      <c r="A1226" s="3"/>
      <c r="B1226" s="73"/>
      <c r="C1226" s="74"/>
      <c r="D1226" s="74"/>
      <c r="E1226" s="74"/>
      <c r="F1226" s="31">
        <f t="shared" si="199"/>
        <v>0</v>
      </c>
      <c r="G1226" s="31"/>
      <c r="H1226" s="4"/>
      <c r="I1226" s="97">
        <f>BABSIN!G1226</f>
        <v>0</v>
      </c>
      <c r="J1226" s="97"/>
      <c r="K1226" s="97"/>
      <c r="L1226" s="97"/>
      <c r="M1226" s="97"/>
      <c r="N1226" s="97"/>
      <c r="O1226" s="97"/>
      <c r="P1226" s="97"/>
      <c r="Q1226" s="97"/>
      <c r="R1226" s="97"/>
      <c r="S1226" s="97"/>
      <c r="T1226" s="97"/>
      <c r="U1226" s="97"/>
      <c r="V1226" s="97"/>
      <c r="W1226" s="98">
        <f>BABSIN!U1226</f>
        <v>0</v>
      </c>
      <c r="X1226" s="98"/>
      <c r="Y1226" s="98"/>
      <c r="Z1226" s="68"/>
      <c r="AA1226" s="68"/>
      <c r="AB1226" s="68"/>
      <c r="AC1226" s="68"/>
      <c r="AD1226" s="81"/>
      <c r="AE1226" s="81"/>
      <c r="AF1226" s="81"/>
      <c r="AG1226" s="81"/>
      <c r="AH1226" s="81"/>
      <c r="AI1226" s="81"/>
      <c r="AJ1226" s="81"/>
      <c r="AK1226" s="81"/>
      <c r="AL1226" s="81"/>
      <c r="AM1226" s="81"/>
      <c r="AN1226" s="81"/>
      <c r="AO1226" s="77">
        <f>IF(BABSIN!X1226=0,,BABSIN!X1226)</f>
        <v>0</v>
      </c>
      <c r="AP1226" s="77"/>
      <c r="AQ1226" s="77"/>
      <c r="AR1226" s="77"/>
      <c r="AS1226" s="77"/>
      <c r="AT1226" s="77"/>
      <c r="AU1226" s="77">
        <f t="shared" si="204"/>
        <v>0</v>
      </c>
      <c r="AV1226" s="77"/>
      <c r="AW1226" s="77"/>
      <c r="AX1226" s="77"/>
      <c r="AY1226" s="77"/>
      <c r="AZ1226" s="77"/>
      <c r="BA1226" s="99">
        <f t="shared" si="200"/>
        <v>0</v>
      </c>
      <c r="BB1226" s="100"/>
      <c r="BC1226" s="100"/>
      <c r="BD1226" s="101"/>
      <c r="BE1226" s="102">
        <f t="shared" si="201"/>
        <v>0</v>
      </c>
      <c r="BF1226" s="103"/>
      <c r="BG1226" s="104"/>
      <c r="BH1226" s="6">
        <f t="shared" si="202"/>
        <v>0</v>
      </c>
      <c r="BI1226" s="6">
        <f t="shared" si="203"/>
        <v>0</v>
      </c>
      <c r="BJ1226" s="85">
        <f t="shared" si="196"/>
        <v>0</v>
      </c>
      <c r="BK1226" s="85"/>
      <c r="BL1226" s="85"/>
      <c r="BM1226" s="85"/>
      <c r="BN1226" s="86"/>
      <c r="BO1226">
        <f t="shared" si="198"/>
        <v>0</v>
      </c>
      <c r="BQ1226">
        <f t="shared" si="197"/>
        <v>0</v>
      </c>
    </row>
    <row r="1227" spans="1:69" ht="15" hidden="1" customHeight="1" x14ac:dyDescent="0.2">
      <c r="A1227" s="3"/>
      <c r="B1227" s="73"/>
      <c r="C1227" s="74"/>
      <c r="D1227" s="74"/>
      <c r="E1227" s="74"/>
      <c r="F1227" s="31">
        <f t="shared" si="199"/>
        <v>0</v>
      </c>
      <c r="G1227" s="31"/>
      <c r="H1227" s="4"/>
      <c r="I1227" s="97">
        <f>BABSIN!G1227</f>
        <v>0</v>
      </c>
      <c r="J1227" s="97"/>
      <c r="K1227" s="97"/>
      <c r="L1227" s="97"/>
      <c r="M1227" s="97"/>
      <c r="N1227" s="97"/>
      <c r="O1227" s="97"/>
      <c r="P1227" s="97"/>
      <c r="Q1227" s="97"/>
      <c r="R1227" s="97"/>
      <c r="S1227" s="97"/>
      <c r="T1227" s="97"/>
      <c r="U1227" s="97"/>
      <c r="V1227" s="97"/>
      <c r="W1227" s="98">
        <f>BABSIN!U1227</f>
        <v>0</v>
      </c>
      <c r="X1227" s="98"/>
      <c r="Y1227" s="98"/>
      <c r="Z1227" s="68"/>
      <c r="AA1227" s="68"/>
      <c r="AB1227" s="68"/>
      <c r="AC1227" s="68"/>
      <c r="AD1227" s="81"/>
      <c r="AE1227" s="81"/>
      <c r="AF1227" s="81"/>
      <c r="AG1227" s="81"/>
      <c r="AH1227" s="81"/>
      <c r="AI1227" s="81"/>
      <c r="AJ1227" s="81"/>
      <c r="AK1227" s="81"/>
      <c r="AL1227" s="81"/>
      <c r="AM1227" s="81"/>
      <c r="AN1227" s="81"/>
      <c r="AO1227" s="77">
        <f>IF(BABSIN!X1227=0,,BABSIN!X1227)</f>
        <v>0</v>
      </c>
      <c r="AP1227" s="77"/>
      <c r="AQ1227" s="77"/>
      <c r="AR1227" s="77"/>
      <c r="AS1227" s="77"/>
      <c r="AT1227" s="77"/>
      <c r="AU1227" s="77">
        <f t="shared" si="204"/>
        <v>0</v>
      </c>
      <c r="AV1227" s="77"/>
      <c r="AW1227" s="77"/>
      <c r="AX1227" s="77"/>
      <c r="AY1227" s="77"/>
      <c r="AZ1227" s="77"/>
      <c r="BA1227" s="99">
        <f t="shared" si="200"/>
        <v>0</v>
      </c>
      <c r="BB1227" s="100"/>
      <c r="BC1227" s="100"/>
      <c r="BD1227" s="101"/>
      <c r="BE1227" s="102">
        <f t="shared" si="201"/>
        <v>0</v>
      </c>
      <c r="BF1227" s="103"/>
      <c r="BG1227" s="104"/>
      <c r="BH1227" s="6">
        <f t="shared" si="202"/>
        <v>0</v>
      </c>
      <c r="BI1227" s="6">
        <f t="shared" si="203"/>
        <v>0</v>
      </c>
      <c r="BJ1227" s="85">
        <f t="shared" si="196"/>
        <v>0</v>
      </c>
      <c r="BK1227" s="85"/>
      <c r="BL1227" s="85"/>
      <c r="BM1227" s="85"/>
      <c r="BN1227" s="86"/>
      <c r="BO1227">
        <f t="shared" si="198"/>
        <v>0</v>
      </c>
      <c r="BQ1227">
        <f t="shared" si="197"/>
        <v>0</v>
      </c>
    </row>
    <row r="1228" spans="1:69" ht="15" hidden="1" customHeight="1" x14ac:dyDescent="0.2">
      <c r="A1228" s="3"/>
      <c r="B1228" s="73"/>
      <c r="C1228" s="74"/>
      <c r="D1228" s="74"/>
      <c r="E1228" s="74"/>
      <c r="F1228" s="31">
        <f t="shared" si="199"/>
        <v>0</v>
      </c>
      <c r="G1228" s="31"/>
      <c r="H1228" s="4"/>
      <c r="I1228" s="97">
        <f>BABSIN!G1228</f>
        <v>0</v>
      </c>
      <c r="J1228" s="97"/>
      <c r="K1228" s="97"/>
      <c r="L1228" s="97"/>
      <c r="M1228" s="97"/>
      <c r="N1228" s="97"/>
      <c r="O1228" s="97"/>
      <c r="P1228" s="97"/>
      <c r="Q1228" s="97"/>
      <c r="R1228" s="97"/>
      <c r="S1228" s="97"/>
      <c r="T1228" s="97"/>
      <c r="U1228" s="97"/>
      <c r="V1228" s="97"/>
      <c r="W1228" s="98">
        <f>BABSIN!U1228</f>
        <v>0</v>
      </c>
      <c r="X1228" s="98"/>
      <c r="Y1228" s="98"/>
      <c r="Z1228" s="68"/>
      <c r="AA1228" s="68"/>
      <c r="AB1228" s="68"/>
      <c r="AC1228" s="68"/>
      <c r="AD1228" s="81"/>
      <c r="AE1228" s="81"/>
      <c r="AF1228" s="81"/>
      <c r="AG1228" s="81"/>
      <c r="AH1228" s="81"/>
      <c r="AI1228" s="81"/>
      <c r="AJ1228" s="81"/>
      <c r="AK1228" s="81"/>
      <c r="AL1228" s="81"/>
      <c r="AM1228" s="81"/>
      <c r="AN1228" s="81"/>
      <c r="AO1228" s="77">
        <f>IF(BABSIN!X1228=0,,BABSIN!X1228)</f>
        <v>0</v>
      </c>
      <c r="AP1228" s="77"/>
      <c r="AQ1228" s="77"/>
      <c r="AR1228" s="77"/>
      <c r="AS1228" s="77"/>
      <c r="AT1228" s="77"/>
      <c r="AU1228" s="77">
        <f t="shared" si="204"/>
        <v>0</v>
      </c>
      <c r="AV1228" s="77"/>
      <c r="AW1228" s="77"/>
      <c r="AX1228" s="77"/>
      <c r="AY1228" s="77"/>
      <c r="AZ1228" s="77"/>
      <c r="BA1228" s="99">
        <f t="shared" si="200"/>
        <v>0</v>
      </c>
      <c r="BB1228" s="100"/>
      <c r="BC1228" s="100"/>
      <c r="BD1228" s="101"/>
      <c r="BE1228" s="102">
        <f t="shared" si="201"/>
        <v>0</v>
      </c>
      <c r="BF1228" s="103"/>
      <c r="BG1228" s="104"/>
      <c r="BH1228" s="6">
        <f t="shared" si="202"/>
        <v>0</v>
      </c>
      <c r="BI1228" s="6">
        <f t="shared" si="203"/>
        <v>0</v>
      </c>
      <c r="BJ1228" s="85">
        <f t="shared" si="196"/>
        <v>0</v>
      </c>
      <c r="BK1228" s="85"/>
      <c r="BL1228" s="85"/>
      <c r="BM1228" s="85"/>
      <c r="BN1228" s="86"/>
      <c r="BO1228">
        <f t="shared" si="198"/>
        <v>0</v>
      </c>
      <c r="BQ1228">
        <f t="shared" si="197"/>
        <v>0</v>
      </c>
    </row>
    <row r="1229" spans="1:69" ht="15" hidden="1" customHeight="1" x14ac:dyDescent="0.2">
      <c r="A1229" s="3"/>
      <c r="B1229" s="73"/>
      <c r="C1229" s="74"/>
      <c r="D1229" s="74"/>
      <c r="E1229" s="74"/>
      <c r="F1229" s="31">
        <f t="shared" si="199"/>
        <v>0</v>
      </c>
      <c r="G1229" s="31"/>
      <c r="H1229" s="4"/>
      <c r="I1229" s="97">
        <f>BABSIN!G1229</f>
        <v>0</v>
      </c>
      <c r="J1229" s="97"/>
      <c r="K1229" s="97"/>
      <c r="L1229" s="97"/>
      <c r="M1229" s="97"/>
      <c r="N1229" s="97"/>
      <c r="O1229" s="97"/>
      <c r="P1229" s="97"/>
      <c r="Q1229" s="97"/>
      <c r="R1229" s="97"/>
      <c r="S1229" s="97"/>
      <c r="T1229" s="97"/>
      <c r="U1229" s="97"/>
      <c r="V1229" s="97"/>
      <c r="W1229" s="98">
        <f>BABSIN!U1229</f>
        <v>0</v>
      </c>
      <c r="X1229" s="98"/>
      <c r="Y1229" s="98"/>
      <c r="Z1229" s="68"/>
      <c r="AA1229" s="68"/>
      <c r="AB1229" s="68"/>
      <c r="AC1229" s="68"/>
      <c r="AD1229" s="81"/>
      <c r="AE1229" s="81"/>
      <c r="AF1229" s="81"/>
      <c r="AG1229" s="81"/>
      <c r="AH1229" s="81"/>
      <c r="AI1229" s="81"/>
      <c r="AJ1229" s="81"/>
      <c r="AK1229" s="81"/>
      <c r="AL1229" s="81"/>
      <c r="AM1229" s="81"/>
      <c r="AN1229" s="81"/>
      <c r="AO1229" s="77">
        <f>IF(BABSIN!X1229=0,,BABSIN!X1229)</f>
        <v>0</v>
      </c>
      <c r="AP1229" s="77"/>
      <c r="AQ1229" s="77"/>
      <c r="AR1229" s="77"/>
      <c r="AS1229" s="77"/>
      <c r="AT1229" s="77"/>
      <c r="AU1229" s="77">
        <f t="shared" si="204"/>
        <v>0</v>
      </c>
      <c r="AV1229" s="77"/>
      <c r="AW1229" s="77"/>
      <c r="AX1229" s="77"/>
      <c r="AY1229" s="77"/>
      <c r="AZ1229" s="77"/>
      <c r="BA1229" s="99">
        <f t="shared" si="200"/>
        <v>0</v>
      </c>
      <c r="BB1229" s="100"/>
      <c r="BC1229" s="100"/>
      <c r="BD1229" s="101"/>
      <c r="BE1229" s="102">
        <f t="shared" si="201"/>
        <v>0</v>
      </c>
      <c r="BF1229" s="103"/>
      <c r="BG1229" s="104"/>
      <c r="BH1229" s="6">
        <f t="shared" si="202"/>
        <v>0</v>
      </c>
      <c r="BI1229" s="6">
        <f t="shared" si="203"/>
        <v>0</v>
      </c>
      <c r="BJ1229" s="85">
        <f t="shared" si="196"/>
        <v>0</v>
      </c>
      <c r="BK1229" s="85"/>
      <c r="BL1229" s="85"/>
      <c r="BM1229" s="85"/>
      <c r="BN1229" s="86"/>
      <c r="BO1229">
        <f t="shared" si="198"/>
        <v>0</v>
      </c>
      <c r="BQ1229">
        <f t="shared" si="197"/>
        <v>0</v>
      </c>
    </row>
    <row r="1230" spans="1:69" ht="15" hidden="1" customHeight="1" x14ac:dyDescent="0.2">
      <c r="A1230" s="3"/>
      <c r="B1230" s="73"/>
      <c r="C1230" s="74"/>
      <c r="D1230" s="74"/>
      <c r="E1230" s="74"/>
      <c r="F1230" s="31">
        <f t="shared" si="199"/>
        <v>0</v>
      </c>
      <c r="G1230" s="31"/>
      <c r="H1230" s="4"/>
      <c r="I1230" s="97">
        <f>BABSIN!G1230</f>
        <v>0</v>
      </c>
      <c r="J1230" s="97"/>
      <c r="K1230" s="97"/>
      <c r="L1230" s="97"/>
      <c r="M1230" s="97"/>
      <c r="N1230" s="97"/>
      <c r="O1230" s="97"/>
      <c r="P1230" s="97"/>
      <c r="Q1230" s="97"/>
      <c r="R1230" s="97"/>
      <c r="S1230" s="97"/>
      <c r="T1230" s="97"/>
      <c r="U1230" s="97"/>
      <c r="V1230" s="97"/>
      <c r="W1230" s="98">
        <f>BABSIN!U1230</f>
        <v>0</v>
      </c>
      <c r="X1230" s="98"/>
      <c r="Y1230" s="98"/>
      <c r="Z1230" s="68"/>
      <c r="AA1230" s="68"/>
      <c r="AB1230" s="68"/>
      <c r="AC1230" s="68"/>
      <c r="AD1230" s="81"/>
      <c r="AE1230" s="81"/>
      <c r="AF1230" s="81"/>
      <c r="AG1230" s="81"/>
      <c r="AH1230" s="81"/>
      <c r="AI1230" s="81"/>
      <c r="AJ1230" s="81"/>
      <c r="AK1230" s="81"/>
      <c r="AL1230" s="81"/>
      <c r="AM1230" s="81"/>
      <c r="AN1230" s="81"/>
      <c r="AO1230" s="77">
        <f>IF(BABSIN!X1230=0,,BABSIN!X1230)</f>
        <v>0</v>
      </c>
      <c r="AP1230" s="77"/>
      <c r="AQ1230" s="77"/>
      <c r="AR1230" s="77"/>
      <c r="AS1230" s="77"/>
      <c r="AT1230" s="77"/>
      <c r="AU1230" s="77">
        <f t="shared" si="204"/>
        <v>0</v>
      </c>
      <c r="AV1230" s="77"/>
      <c r="AW1230" s="77"/>
      <c r="AX1230" s="77"/>
      <c r="AY1230" s="77"/>
      <c r="AZ1230" s="77"/>
      <c r="BA1230" s="99">
        <f t="shared" si="200"/>
        <v>0</v>
      </c>
      <c r="BB1230" s="100"/>
      <c r="BC1230" s="100"/>
      <c r="BD1230" s="101"/>
      <c r="BE1230" s="102">
        <f t="shared" si="201"/>
        <v>0</v>
      </c>
      <c r="BF1230" s="103"/>
      <c r="BG1230" s="104"/>
      <c r="BH1230" s="6">
        <f t="shared" si="202"/>
        <v>0</v>
      </c>
      <c r="BI1230" s="6">
        <f t="shared" si="203"/>
        <v>0</v>
      </c>
      <c r="BJ1230" s="85">
        <f t="shared" si="196"/>
        <v>0</v>
      </c>
      <c r="BK1230" s="85"/>
      <c r="BL1230" s="85"/>
      <c r="BM1230" s="85"/>
      <c r="BN1230" s="86"/>
      <c r="BO1230">
        <f t="shared" si="198"/>
        <v>0</v>
      </c>
      <c r="BQ1230">
        <f t="shared" si="197"/>
        <v>0</v>
      </c>
    </row>
    <row r="1231" spans="1:69" ht="15" hidden="1" customHeight="1" x14ac:dyDescent="0.2">
      <c r="A1231" s="3"/>
      <c r="B1231" s="73"/>
      <c r="C1231" s="74"/>
      <c r="D1231" s="74"/>
      <c r="E1231" s="74"/>
      <c r="F1231" s="31">
        <f t="shared" si="199"/>
        <v>0</v>
      </c>
      <c r="G1231" s="31"/>
      <c r="H1231" s="4"/>
      <c r="I1231" s="97">
        <f>BABSIN!G1231</f>
        <v>0</v>
      </c>
      <c r="J1231" s="97"/>
      <c r="K1231" s="97"/>
      <c r="L1231" s="97"/>
      <c r="M1231" s="97"/>
      <c r="N1231" s="97"/>
      <c r="O1231" s="97"/>
      <c r="P1231" s="97"/>
      <c r="Q1231" s="97"/>
      <c r="R1231" s="97"/>
      <c r="S1231" s="97"/>
      <c r="T1231" s="97"/>
      <c r="U1231" s="97"/>
      <c r="V1231" s="97"/>
      <c r="W1231" s="98">
        <f>BABSIN!U1231</f>
        <v>0</v>
      </c>
      <c r="X1231" s="98"/>
      <c r="Y1231" s="98"/>
      <c r="Z1231" s="68"/>
      <c r="AA1231" s="68"/>
      <c r="AB1231" s="68"/>
      <c r="AC1231" s="68"/>
      <c r="AD1231" s="81"/>
      <c r="AE1231" s="81"/>
      <c r="AF1231" s="81"/>
      <c r="AG1231" s="81"/>
      <c r="AH1231" s="81"/>
      <c r="AI1231" s="81"/>
      <c r="AJ1231" s="81"/>
      <c r="AK1231" s="81"/>
      <c r="AL1231" s="81"/>
      <c r="AM1231" s="81"/>
      <c r="AN1231" s="81"/>
      <c r="AO1231" s="77">
        <f>IF(BABSIN!X1231=0,,BABSIN!X1231)</f>
        <v>0</v>
      </c>
      <c r="AP1231" s="77"/>
      <c r="AQ1231" s="77"/>
      <c r="AR1231" s="77"/>
      <c r="AS1231" s="77"/>
      <c r="AT1231" s="77"/>
      <c r="AU1231" s="77">
        <f t="shared" si="204"/>
        <v>0</v>
      </c>
      <c r="AV1231" s="77"/>
      <c r="AW1231" s="77"/>
      <c r="AX1231" s="77"/>
      <c r="AY1231" s="77"/>
      <c r="AZ1231" s="77"/>
      <c r="BA1231" s="99">
        <f t="shared" si="200"/>
        <v>0</v>
      </c>
      <c r="BB1231" s="100"/>
      <c r="BC1231" s="100"/>
      <c r="BD1231" s="101"/>
      <c r="BE1231" s="102">
        <f t="shared" si="201"/>
        <v>0</v>
      </c>
      <c r="BF1231" s="103"/>
      <c r="BG1231" s="104"/>
      <c r="BH1231" s="6">
        <f t="shared" si="202"/>
        <v>0</v>
      </c>
      <c r="BI1231" s="6">
        <f t="shared" si="203"/>
        <v>0</v>
      </c>
      <c r="BJ1231" s="85">
        <f t="shared" si="196"/>
        <v>0</v>
      </c>
      <c r="BK1231" s="85"/>
      <c r="BL1231" s="85"/>
      <c r="BM1231" s="85"/>
      <c r="BN1231" s="86"/>
      <c r="BO1231">
        <f t="shared" si="198"/>
        <v>0</v>
      </c>
      <c r="BQ1231">
        <f t="shared" si="197"/>
        <v>0</v>
      </c>
    </row>
    <row r="1232" spans="1:69" ht="15" hidden="1" customHeight="1" x14ac:dyDescent="0.2">
      <c r="A1232" s="3"/>
      <c r="B1232" s="73"/>
      <c r="C1232" s="74"/>
      <c r="D1232" s="74"/>
      <c r="E1232" s="74"/>
      <c r="F1232" s="31">
        <f t="shared" si="199"/>
        <v>0</v>
      </c>
      <c r="G1232" s="31"/>
      <c r="H1232" s="4"/>
      <c r="I1232" s="97">
        <f>BABSIN!G1232</f>
        <v>0</v>
      </c>
      <c r="J1232" s="97"/>
      <c r="K1232" s="97"/>
      <c r="L1232" s="97"/>
      <c r="M1232" s="97"/>
      <c r="N1232" s="97"/>
      <c r="O1232" s="97"/>
      <c r="P1232" s="97"/>
      <c r="Q1232" s="97"/>
      <c r="R1232" s="97"/>
      <c r="S1232" s="97"/>
      <c r="T1232" s="97"/>
      <c r="U1232" s="97"/>
      <c r="V1232" s="97"/>
      <c r="W1232" s="98">
        <f>BABSIN!U1232</f>
        <v>0</v>
      </c>
      <c r="X1232" s="98"/>
      <c r="Y1232" s="98"/>
      <c r="Z1232" s="68"/>
      <c r="AA1232" s="68"/>
      <c r="AB1232" s="68"/>
      <c r="AC1232" s="68"/>
      <c r="AD1232" s="81"/>
      <c r="AE1232" s="81"/>
      <c r="AF1232" s="81"/>
      <c r="AG1232" s="81"/>
      <c r="AH1232" s="81"/>
      <c r="AI1232" s="81"/>
      <c r="AJ1232" s="81"/>
      <c r="AK1232" s="81"/>
      <c r="AL1232" s="81"/>
      <c r="AM1232" s="81"/>
      <c r="AN1232" s="81"/>
      <c r="AO1232" s="77">
        <f>IF(BABSIN!X1232=0,,BABSIN!X1232)</f>
        <v>0</v>
      </c>
      <c r="AP1232" s="77"/>
      <c r="AQ1232" s="77"/>
      <c r="AR1232" s="77"/>
      <c r="AS1232" s="77"/>
      <c r="AT1232" s="77"/>
      <c r="AU1232" s="77">
        <f t="shared" si="204"/>
        <v>0</v>
      </c>
      <c r="AV1232" s="77"/>
      <c r="AW1232" s="77"/>
      <c r="AX1232" s="77"/>
      <c r="AY1232" s="77"/>
      <c r="AZ1232" s="77"/>
      <c r="BA1232" s="99">
        <f t="shared" si="200"/>
        <v>0</v>
      </c>
      <c r="BB1232" s="100"/>
      <c r="BC1232" s="100"/>
      <c r="BD1232" s="101"/>
      <c r="BE1232" s="102">
        <f t="shared" si="201"/>
        <v>0</v>
      </c>
      <c r="BF1232" s="103"/>
      <c r="BG1232" s="104"/>
      <c r="BH1232" s="6">
        <f t="shared" si="202"/>
        <v>0</v>
      </c>
      <c r="BI1232" s="6">
        <f t="shared" si="203"/>
        <v>0</v>
      </c>
      <c r="BJ1232" s="85">
        <f t="shared" si="196"/>
        <v>0</v>
      </c>
      <c r="BK1232" s="85"/>
      <c r="BL1232" s="85"/>
      <c r="BM1232" s="85"/>
      <c r="BN1232" s="86"/>
      <c r="BO1232">
        <f t="shared" si="198"/>
        <v>0</v>
      </c>
      <c r="BQ1232">
        <f t="shared" si="197"/>
        <v>0</v>
      </c>
    </row>
    <row r="1233" spans="1:69" ht="15" hidden="1" customHeight="1" x14ac:dyDescent="0.2">
      <c r="A1233" s="3"/>
      <c r="B1233" s="73"/>
      <c r="C1233" s="74"/>
      <c r="D1233" s="74"/>
      <c r="E1233" s="74"/>
      <c r="F1233" s="31">
        <f t="shared" si="199"/>
        <v>0</v>
      </c>
      <c r="G1233" s="31"/>
      <c r="H1233" s="4"/>
      <c r="I1233" s="97">
        <f>BABSIN!G1233</f>
        <v>0</v>
      </c>
      <c r="J1233" s="97"/>
      <c r="K1233" s="97"/>
      <c r="L1233" s="97"/>
      <c r="M1233" s="97"/>
      <c r="N1233" s="97"/>
      <c r="O1233" s="97"/>
      <c r="P1233" s="97"/>
      <c r="Q1233" s="97"/>
      <c r="R1233" s="97"/>
      <c r="S1233" s="97"/>
      <c r="T1233" s="97"/>
      <c r="U1233" s="97"/>
      <c r="V1233" s="97"/>
      <c r="W1233" s="98">
        <f>BABSIN!U1233</f>
        <v>0</v>
      </c>
      <c r="X1233" s="98"/>
      <c r="Y1233" s="98"/>
      <c r="Z1233" s="68"/>
      <c r="AA1233" s="68"/>
      <c r="AB1233" s="68"/>
      <c r="AC1233" s="68"/>
      <c r="AD1233" s="81"/>
      <c r="AE1233" s="81"/>
      <c r="AF1233" s="81"/>
      <c r="AG1233" s="81"/>
      <c r="AH1233" s="81"/>
      <c r="AI1233" s="81"/>
      <c r="AJ1233" s="81"/>
      <c r="AK1233" s="81"/>
      <c r="AL1233" s="81"/>
      <c r="AM1233" s="81"/>
      <c r="AN1233" s="81"/>
      <c r="AO1233" s="77">
        <f>IF(BABSIN!X1233=0,,BABSIN!X1233)</f>
        <v>0</v>
      </c>
      <c r="AP1233" s="77"/>
      <c r="AQ1233" s="77"/>
      <c r="AR1233" s="77"/>
      <c r="AS1233" s="77"/>
      <c r="AT1233" s="77"/>
      <c r="AU1233" s="77">
        <f t="shared" si="204"/>
        <v>0</v>
      </c>
      <c r="AV1233" s="77"/>
      <c r="AW1233" s="77"/>
      <c r="AX1233" s="77"/>
      <c r="AY1233" s="77"/>
      <c r="AZ1233" s="77"/>
      <c r="BA1233" s="99">
        <f t="shared" si="200"/>
        <v>0</v>
      </c>
      <c r="BB1233" s="100"/>
      <c r="BC1233" s="100"/>
      <c r="BD1233" s="101"/>
      <c r="BE1233" s="102">
        <f t="shared" si="201"/>
        <v>0</v>
      </c>
      <c r="BF1233" s="103"/>
      <c r="BG1233" s="104"/>
      <c r="BH1233" s="6">
        <f t="shared" si="202"/>
        <v>0</v>
      </c>
      <c r="BI1233" s="6">
        <f t="shared" si="203"/>
        <v>0</v>
      </c>
      <c r="BJ1233" s="85">
        <f t="shared" ref="BJ1233:BJ1296" si="205">IF(AND(A1233&lt;&gt;"",A1233="S"),TRUNC(ROUND(Z1233*$AD1233,3),2),IF(AND(A1233&lt;&gt;"",A1233="T"),SUMIFS(IS,IC,CR),))</f>
        <v>0</v>
      </c>
      <c r="BK1233" s="85"/>
      <c r="BL1233" s="85"/>
      <c r="BM1233" s="85"/>
      <c r="BN1233" s="86"/>
      <c r="BO1233">
        <f t="shared" si="198"/>
        <v>0</v>
      </c>
      <c r="BQ1233">
        <f t="shared" ref="BQ1233:BQ1296" si="206">ROUND(AU1233*Z1233,2)</f>
        <v>0</v>
      </c>
    </row>
    <row r="1234" spans="1:69" ht="15" hidden="1" customHeight="1" x14ac:dyDescent="0.2">
      <c r="A1234" s="3"/>
      <c r="B1234" s="73"/>
      <c r="C1234" s="74"/>
      <c r="D1234" s="74"/>
      <c r="E1234" s="74"/>
      <c r="F1234" s="31">
        <f t="shared" si="199"/>
        <v>0</v>
      </c>
      <c r="G1234" s="31"/>
      <c r="H1234" s="4"/>
      <c r="I1234" s="97">
        <f>BABSIN!G1234</f>
        <v>0</v>
      </c>
      <c r="J1234" s="97"/>
      <c r="K1234" s="97"/>
      <c r="L1234" s="97"/>
      <c r="M1234" s="97"/>
      <c r="N1234" s="97"/>
      <c r="O1234" s="97"/>
      <c r="P1234" s="97"/>
      <c r="Q1234" s="97"/>
      <c r="R1234" s="97"/>
      <c r="S1234" s="97"/>
      <c r="T1234" s="97"/>
      <c r="U1234" s="97"/>
      <c r="V1234" s="97"/>
      <c r="W1234" s="98">
        <f>BABSIN!U1234</f>
        <v>0</v>
      </c>
      <c r="X1234" s="98"/>
      <c r="Y1234" s="98"/>
      <c r="Z1234" s="68"/>
      <c r="AA1234" s="68"/>
      <c r="AB1234" s="68"/>
      <c r="AC1234" s="68"/>
      <c r="AD1234" s="81"/>
      <c r="AE1234" s="81"/>
      <c r="AF1234" s="81"/>
      <c r="AG1234" s="81"/>
      <c r="AH1234" s="81"/>
      <c r="AI1234" s="81"/>
      <c r="AJ1234" s="81"/>
      <c r="AK1234" s="81"/>
      <c r="AL1234" s="81"/>
      <c r="AM1234" s="81"/>
      <c r="AN1234" s="81"/>
      <c r="AO1234" s="77">
        <f>IF(BABSIN!X1234=0,,BABSIN!X1234)</f>
        <v>0</v>
      </c>
      <c r="AP1234" s="77"/>
      <c r="AQ1234" s="77"/>
      <c r="AR1234" s="77"/>
      <c r="AS1234" s="77"/>
      <c r="AT1234" s="77"/>
      <c r="AU1234" s="77">
        <f t="shared" si="204"/>
        <v>0</v>
      </c>
      <c r="AV1234" s="77"/>
      <c r="AW1234" s="77"/>
      <c r="AX1234" s="77"/>
      <c r="AY1234" s="77"/>
      <c r="AZ1234" s="77"/>
      <c r="BA1234" s="99">
        <f t="shared" si="200"/>
        <v>0</v>
      </c>
      <c r="BB1234" s="100"/>
      <c r="BC1234" s="100"/>
      <c r="BD1234" s="101"/>
      <c r="BE1234" s="102">
        <f t="shared" si="201"/>
        <v>0</v>
      </c>
      <c r="BF1234" s="103"/>
      <c r="BG1234" s="104"/>
      <c r="BH1234" s="6">
        <f t="shared" si="202"/>
        <v>0</v>
      </c>
      <c r="BI1234" s="6">
        <f t="shared" si="203"/>
        <v>0</v>
      </c>
      <c r="BJ1234" s="85">
        <f t="shared" si="205"/>
        <v>0</v>
      </c>
      <c r="BK1234" s="85"/>
      <c r="BL1234" s="85"/>
      <c r="BM1234" s="85"/>
      <c r="BN1234" s="86"/>
      <c r="BO1234">
        <f t="shared" si="198"/>
        <v>0</v>
      </c>
      <c r="BQ1234">
        <f t="shared" si="206"/>
        <v>0</v>
      </c>
    </row>
    <row r="1235" spans="1:69" ht="15" hidden="1" customHeight="1" x14ac:dyDescent="0.2">
      <c r="A1235" s="3"/>
      <c r="B1235" s="73"/>
      <c r="C1235" s="74"/>
      <c r="D1235" s="74"/>
      <c r="E1235" s="74"/>
      <c r="F1235" s="31">
        <f t="shared" si="199"/>
        <v>0</v>
      </c>
      <c r="G1235" s="31"/>
      <c r="H1235" s="4"/>
      <c r="I1235" s="97">
        <f>BABSIN!G1235</f>
        <v>0</v>
      </c>
      <c r="J1235" s="97"/>
      <c r="K1235" s="97"/>
      <c r="L1235" s="97"/>
      <c r="M1235" s="97"/>
      <c r="N1235" s="97"/>
      <c r="O1235" s="97"/>
      <c r="P1235" s="97"/>
      <c r="Q1235" s="97"/>
      <c r="R1235" s="97"/>
      <c r="S1235" s="97"/>
      <c r="T1235" s="97"/>
      <c r="U1235" s="97"/>
      <c r="V1235" s="97"/>
      <c r="W1235" s="98">
        <f>BABSIN!U1235</f>
        <v>0</v>
      </c>
      <c r="X1235" s="98"/>
      <c r="Y1235" s="98"/>
      <c r="Z1235" s="68"/>
      <c r="AA1235" s="68"/>
      <c r="AB1235" s="68"/>
      <c r="AC1235" s="68"/>
      <c r="AD1235" s="81"/>
      <c r="AE1235" s="81"/>
      <c r="AF1235" s="81"/>
      <c r="AG1235" s="81"/>
      <c r="AH1235" s="81"/>
      <c r="AI1235" s="81"/>
      <c r="AJ1235" s="81"/>
      <c r="AK1235" s="81"/>
      <c r="AL1235" s="81"/>
      <c r="AM1235" s="81"/>
      <c r="AN1235" s="81"/>
      <c r="AO1235" s="77">
        <f>IF(BABSIN!X1235=0,,BABSIN!X1235)</f>
        <v>0</v>
      </c>
      <c r="AP1235" s="77"/>
      <c r="AQ1235" s="77"/>
      <c r="AR1235" s="77"/>
      <c r="AS1235" s="77"/>
      <c r="AT1235" s="77"/>
      <c r="AU1235" s="77">
        <f t="shared" si="204"/>
        <v>0</v>
      </c>
      <c r="AV1235" s="77"/>
      <c r="AW1235" s="77"/>
      <c r="AX1235" s="77"/>
      <c r="AY1235" s="77"/>
      <c r="AZ1235" s="77"/>
      <c r="BA1235" s="99">
        <f t="shared" si="200"/>
        <v>0</v>
      </c>
      <c r="BB1235" s="100"/>
      <c r="BC1235" s="100"/>
      <c r="BD1235" s="101"/>
      <c r="BE1235" s="102">
        <f t="shared" si="201"/>
        <v>0</v>
      </c>
      <c r="BF1235" s="103"/>
      <c r="BG1235" s="104"/>
      <c r="BH1235" s="6">
        <f t="shared" si="202"/>
        <v>0</v>
      </c>
      <c r="BI1235" s="6">
        <f t="shared" si="203"/>
        <v>0</v>
      </c>
      <c r="BJ1235" s="85">
        <f t="shared" si="205"/>
        <v>0</v>
      </c>
      <c r="BK1235" s="85"/>
      <c r="BL1235" s="85"/>
      <c r="BM1235" s="85"/>
      <c r="BN1235" s="86"/>
      <c r="BO1235">
        <f t="shared" si="198"/>
        <v>0</v>
      </c>
      <c r="BQ1235">
        <f t="shared" si="206"/>
        <v>0</v>
      </c>
    </row>
    <row r="1236" spans="1:69" ht="15" hidden="1" customHeight="1" x14ac:dyDescent="0.2">
      <c r="A1236" s="3"/>
      <c r="B1236" s="73"/>
      <c r="C1236" s="74"/>
      <c r="D1236" s="74"/>
      <c r="E1236" s="74"/>
      <c r="F1236" s="31">
        <f t="shared" si="199"/>
        <v>0</v>
      </c>
      <c r="G1236" s="31"/>
      <c r="H1236" s="4"/>
      <c r="I1236" s="97">
        <f>BABSIN!G1236</f>
        <v>0</v>
      </c>
      <c r="J1236" s="97"/>
      <c r="K1236" s="97"/>
      <c r="L1236" s="97"/>
      <c r="M1236" s="97"/>
      <c r="N1236" s="97"/>
      <c r="O1236" s="97"/>
      <c r="P1236" s="97"/>
      <c r="Q1236" s="97"/>
      <c r="R1236" s="97"/>
      <c r="S1236" s="97"/>
      <c r="T1236" s="97"/>
      <c r="U1236" s="97"/>
      <c r="V1236" s="97"/>
      <c r="W1236" s="98">
        <f>BABSIN!U1236</f>
        <v>0</v>
      </c>
      <c r="X1236" s="98"/>
      <c r="Y1236" s="98"/>
      <c r="Z1236" s="68"/>
      <c r="AA1236" s="68"/>
      <c r="AB1236" s="68"/>
      <c r="AC1236" s="68"/>
      <c r="AD1236" s="81"/>
      <c r="AE1236" s="81"/>
      <c r="AF1236" s="81"/>
      <c r="AG1236" s="81"/>
      <c r="AH1236" s="81"/>
      <c r="AI1236" s="81"/>
      <c r="AJ1236" s="81"/>
      <c r="AK1236" s="81"/>
      <c r="AL1236" s="81"/>
      <c r="AM1236" s="81"/>
      <c r="AN1236" s="81"/>
      <c r="AO1236" s="77">
        <f>IF(BABSIN!X1236=0,,BABSIN!X1236)</f>
        <v>0</v>
      </c>
      <c r="AP1236" s="77"/>
      <c r="AQ1236" s="77"/>
      <c r="AR1236" s="77"/>
      <c r="AS1236" s="77"/>
      <c r="AT1236" s="77"/>
      <c r="AU1236" s="77">
        <f t="shared" si="204"/>
        <v>0</v>
      </c>
      <c r="AV1236" s="77"/>
      <c r="AW1236" s="77"/>
      <c r="AX1236" s="77"/>
      <c r="AY1236" s="77"/>
      <c r="AZ1236" s="77"/>
      <c r="BA1236" s="99">
        <f t="shared" si="200"/>
        <v>0</v>
      </c>
      <c r="BB1236" s="100"/>
      <c r="BC1236" s="100"/>
      <c r="BD1236" s="101"/>
      <c r="BE1236" s="102">
        <f t="shared" si="201"/>
        <v>0</v>
      </c>
      <c r="BF1236" s="103"/>
      <c r="BG1236" s="104"/>
      <c r="BH1236" s="6">
        <f t="shared" si="202"/>
        <v>0</v>
      </c>
      <c r="BI1236" s="6">
        <f t="shared" si="203"/>
        <v>0</v>
      </c>
      <c r="BJ1236" s="85">
        <f t="shared" si="205"/>
        <v>0</v>
      </c>
      <c r="BK1236" s="85"/>
      <c r="BL1236" s="85"/>
      <c r="BM1236" s="85"/>
      <c r="BN1236" s="86"/>
      <c r="BO1236">
        <f t="shared" si="198"/>
        <v>0</v>
      </c>
      <c r="BQ1236">
        <f t="shared" si="206"/>
        <v>0</v>
      </c>
    </row>
    <row r="1237" spans="1:69" ht="15" hidden="1" customHeight="1" x14ac:dyDescent="0.2">
      <c r="A1237" s="3"/>
      <c r="B1237" s="73"/>
      <c r="C1237" s="74"/>
      <c r="D1237" s="74"/>
      <c r="E1237" s="74"/>
      <c r="F1237" s="31">
        <f t="shared" si="199"/>
        <v>0</v>
      </c>
      <c r="G1237" s="31"/>
      <c r="H1237" s="4"/>
      <c r="I1237" s="97">
        <f>BABSIN!G1237</f>
        <v>0</v>
      </c>
      <c r="J1237" s="97"/>
      <c r="K1237" s="97"/>
      <c r="L1237" s="97"/>
      <c r="M1237" s="97"/>
      <c r="N1237" s="97"/>
      <c r="O1237" s="97"/>
      <c r="P1237" s="97"/>
      <c r="Q1237" s="97"/>
      <c r="R1237" s="97"/>
      <c r="S1237" s="97"/>
      <c r="T1237" s="97"/>
      <c r="U1237" s="97"/>
      <c r="V1237" s="97"/>
      <c r="W1237" s="98">
        <f>BABSIN!U1237</f>
        <v>0</v>
      </c>
      <c r="X1237" s="98"/>
      <c r="Y1237" s="98"/>
      <c r="Z1237" s="68"/>
      <c r="AA1237" s="68"/>
      <c r="AB1237" s="68"/>
      <c r="AC1237" s="68"/>
      <c r="AD1237" s="81"/>
      <c r="AE1237" s="81"/>
      <c r="AF1237" s="81"/>
      <c r="AG1237" s="81"/>
      <c r="AH1237" s="81"/>
      <c r="AI1237" s="81"/>
      <c r="AJ1237" s="81"/>
      <c r="AK1237" s="81"/>
      <c r="AL1237" s="81"/>
      <c r="AM1237" s="81"/>
      <c r="AN1237" s="81"/>
      <c r="AO1237" s="77">
        <f>IF(BABSIN!X1237=0,,BABSIN!X1237)</f>
        <v>0</v>
      </c>
      <c r="AP1237" s="77"/>
      <c r="AQ1237" s="77"/>
      <c r="AR1237" s="77"/>
      <c r="AS1237" s="77"/>
      <c r="AT1237" s="77"/>
      <c r="AU1237" s="77">
        <f t="shared" si="204"/>
        <v>0</v>
      </c>
      <c r="AV1237" s="77"/>
      <c r="AW1237" s="77"/>
      <c r="AX1237" s="77"/>
      <c r="AY1237" s="77"/>
      <c r="AZ1237" s="77"/>
      <c r="BA1237" s="99">
        <f t="shared" si="200"/>
        <v>0</v>
      </c>
      <c r="BB1237" s="100"/>
      <c r="BC1237" s="100"/>
      <c r="BD1237" s="101"/>
      <c r="BE1237" s="102">
        <f t="shared" si="201"/>
        <v>0</v>
      </c>
      <c r="BF1237" s="103"/>
      <c r="BG1237" s="104"/>
      <c r="BH1237" s="6">
        <f t="shared" si="202"/>
        <v>0</v>
      </c>
      <c r="BI1237" s="6">
        <f t="shared" si="203"/>
        <v>0</v>
      </c>
      <c r="BJ1237" s="85">
        <f t="shared" si="205"/>
        <v>0</v>
      </c>
      <c r="BK1237" s="85"/>
      <c r="BL1237" s="85"/>
      <c r="BM1237" s="85"/>
      <c r="BN1237" s="86"/>
      <c r="BO1237">
        <f t="shared" ref="BO1237:BO1300" si="207">IF(OR(A1237="T",A1237="S",A1236="S"),"OK",)</f>
        <v>0</v>
      </c>
      <c r="BQ1237">
        <f t="shared" si="206"/>
        <v>0</v>
      </c>
    </row>
    <row r="1238" spans="1:69" ht="15" hidden="1" customHeight="1" x14ac:dyDescent="0.2">
      <c r="A1238" s="3"/>
      <c r="B1238" s="73"/>
      <c r="C1238" s="74"/>
      <c r="D1238" s="74"/>
      <c r="E1238" s="74"/>
      <c r="F1238" s="31">
        <f t="shared" si="199"/>
        <v>0</v>
      </c>
      <c r="G1238" s="31"/>
      <c r="H1238" s="4"/>
      <c r="I1238" s="97">
        <f>BABSIN!G1238</f>
        <v>0</v>
      </c>
      <c r="J1238" s="97"/>
      <c r="K1238" s="97"/>
      <c r="L1238" s="97"/>
      <c r="M1238" s="97"/>
      <c r="N1238" s="97"/>
      <c r="O1238" s="97"/>
      <c r="P1238" s="97"/>
      <c r="Q1238" s="97"/>
      <c r="R1238" s="97"/>
      <c r="S1238" s="97"/>
      <c r="T1238" s="97"/>
      <c r="U1238" s="97"/>
      <c r="V1238" s="97"/>
      <c r="W1238" s="98">
        <f>BABSIN!U1238</f>
        <v>0</v>
      </c>
      <c r="X1238" s="98"/>
      <c r="Y1238" s="98"/>
      <c r="Z1238" s="68"/>
      <c r="AA1238" s="68"/>
      <c r="AB1238" s="68"/>
      <c r="AC1238" s="68"/>
      <c r="AD1238" s="81"/>
      <c r="AE1238" s="81"/>
      <c r="AF1238" s="81"/>
      <c r="AG1238" s="81"/>
      <c r="AH1238" s="81"/>
      <c r="AI1238" s="81"/>
      <c r="AJ1238" s="81"/>
      <c r="AK1238" s="81"/>
      <c r="AL1238" s="81"/>
      <c r="AM1238" s="81"/>
      <c r="AN1238" s="81"/>
      <c r="AO1238" s="77">
        <f>IF(BABSIN!X1238=0,,BABSIN!X1238)</f>
        <v>0</v>
      </c>
      <c r="AP1238" s="77"/>
      <c r="AQ1238" s="77"/>
      <c r="AR1238" s="77"/>
      <c r="AS1238" s="77"/>
      <c r="AT1238" s="77"/>
      <c r="AU1238" s="77">
        <f t="shared" si="204"/>
        <v>0</v>
      </c>
      <c r="AV1238" s="77"/>
      <c r="AW1238" s="77"/>
      <c r="AX1238" s="77"/>
      <c r="AY1238" s="77"/>
      <c r="AZ1238" s="77"/>
      <c r="BA1238" s="99">
        <f t="shared" si="200"/>
        <v>0</v>
      </c>
      <c r="BB1238" s="100"/>
      <c r="BC1238" s="100"/>
      <c r="BD1238" s="101"/>
      <c r="BE1238" s="102">
        <f t="shared" si="201"/>
        <v>0</v>
      </c>
      <c r="BF1238" s="103"/>
      <c r="BG1238" s="104"/>
      <c r="BH1238" s="6">
        <f t="shared" si="202"/>
        <v>0</v>
      </c>
      <c r="BI1238" s="6">
        <f t="shared" si="203"/>
        <v>0</v>
      </c>
      <c r="BJ1238" s="85">
        <f t="shared" si="205"/>
        <v>0</v>
      </c>
      <c r="BK1238" s="85"/>
      <c r="BL1238" s="85"/>
      <c r="BM1238" s="85"/>
      <c r="BN1238" s="86"/>
      <c r="BO1238">
        <f t="shared" si="207"/>
        <v>0</v>
      </c>
      <c r="BQ1238">
        <f t="shared" si="206"/>
        <v>0</v>
      </c>
    </row>
    <row r="1239" spans="1:69" ht="15" hidden="1" customHeight="1" x14ac:dyDescent="0.2">
      <c r="A1239" s="3"/>
      <c r="B1239" s="73"/>
      <c r="C1239" s="74"/>
      <c r="D1239" s="74"/>
      <c r="E1239" s="74"/>
      <c r="F1239" s="31">
        <f t="shared" si="199"/>
        <v>0</v>
      </c>
      <c r="G1239" s="31"/>
      <c r="H1239" s="4"/>
      <c r="I1239" s="97">
        <f>BABSIN!G1239</f>
        <v>0</v>
      </c>
      <c r="J1239" s="97"/>
      <c r="K1239" s="97"/>
      <c r="L1239" s="97"/>
      <c r="M1239" s="97"/>
      <c r="N1239" s="97"/>
      <c r="O1239" s="97"/>
      <c r="P1239" s="97"/>
      <c r="Q1239" s="97"/>
      <c r="R1239" s="97"/>
      <c r="S1239" s="97"/>
      <c r="T1239" s="97"/>
      <c r="U1239" s="97"/>
      <c r="V1239" s="97"/>
      <c r="W1239" s="98">
        <f>BABSIN!U1239</f>
        <v>0</v>
      </c>
      <c r="X1239" s="98"/>
      <c r="Y1239" s="98"/>
      <c r="Z1239" s="68"/>
      <c r="AA1239" s="68"/>
      <c r="AB1239" s="68"/>
      <c r="AC1239" s="68"/>
      <c r="AD1239" s="81"/>
      <c r="AE1239" s="81"/>
      <c r="AF1239" s="81"/>
      <c r="AG1239" s="81"/>
      <c r="AH1239" s="81"/>
      <c r="AI1239" s="81"/>
      <c r="AJ1239" s="81"/>
      <c r="AK1239" s="81"/>
      <c r="AL1239" s="81"/>
      <c r="AM1239" s="81"/>
      <c r="AN1239" s="81"/>
      <c r="AO1239" s="77">
        <f>IF(BABSIN!X1239=0,,BABSIN!X1239)</f>
        <v>0</v>
      </c>
      <c r="AP1239" s="77"/>
      <c r="AQ1239" s="77"/>
      <c r="AR1239" s="77"/>
      <c r="AS1239" s="77"/>
      <c r="AT1239" s="77"/>
      <c r="AU1239" s="77">
        <f t="shared" si="204"/>
        <v>0</v>
      </c>
      <c r="AV1239" s="77"/>
      <c r="AW1239" s="77"/>
      <c r="AX1239" s="77"/>
      <c r="AY1239" s="77"/>
      <c r="AZ1239" s="77"/>
      <c r="BA1239" s="99">
        <f t="shared" si="200"/>
        <v>0</v>
      </c>
      <c r="BB1239" s="100"/>
      <c r="BC1239" s="100"/>
      <c r="BD1239" s="101"/>
      <c r="BE1239" s="102">
        <f t="shared" si="201"/>
        <v>0</v>
      </c>
      <c r="BF1239" s="103"/>
      <c r="BG1239" s="104"/>
      <c r="BH1239" s="6">
        <f t="shared" si="202"/>
        <v>0</v>
      </c>
      <c r="BI1239" s="6">
        <f t="shared" si="203"/>
        <v>0</v>
      </c>
      <c r="BJ1239" s="85">
        <f t="shared" si="205"/>
        <v>0</v>
      </c>
      <c r="BK1239" s="85"/>
      <c r="BL1239" s="85"/>
      <c r="BM1239" s="85"/>
      <c r="BN1239" s="86"/>
      <c r="BO1239">
        <f t="shared" si="207"/>
        <v>0</v>
      </c>
      <c r="BQ1239">
        <f t="shared" si="206"/>
        <v>0</v>
      </c>
    </row>
    <row r="1240" spans="1:69" ht="15" hidden="1" customHeight="1" x14ac:dyDescent="0.2">
      <c r="A1240" s="3"/>
      <c r="B1240" s="73"/>
      <c r="C1240" s="74"/>
      <c r="D1240" s="74"/>
      <c r="E1240" s="74"/>
      <c r="F1240" s="31">
        <f t="shared" si="199"/>
        <v>0</v>
      </c>
      <c r="G1240" s="31"/>
      <c r="H1240" s="4"/>
      <c r="I1240" s="97">
        <f>BABSIN!G1240</f>
        <v>0</v>
      </c>
      <c r="J1240" s="97"/>
      <c r="K1240" s="97"/>
      <c r="L1240" s="97"/>
      <c r="M1240" s="97"/>
      <c r="N1240" s="97"/>
      <c r="O1240" s="97"/>
      <c r="P1240" s="97"/>
      <c r="Q1240" s="97"/>
      <c r="R1240" s="97"/>
      <c r="S1240" s="97"/>
      <c r="T1240" s="97"/>
      <c r="U1240" s="97"/>
      <c r="V1240" s="97"/>
      <c r="W1240" s="98">
        <f>BABSIN!U1240</f>
        <v>0</v>
      </c>
      <c r="X1240" s="98"/>
      <c r="Y1240" s="98"/>
      <c r="Z1240" s="68"/>
      <c r="AA1240" s="68"/>
      <c r="AB1240" s="68"/>
      <c r="AC1240" s="68"/>
      <c r="AD1240" s="81"/>
      <c r="AE1240" s="81"/>
      <c r="AF1240" s="81"/>
      <c r="AG1240" s="81"/>
      <c r="AH1240" s="81"/>
      <c r="AI1240" s="81"/>
      <c r="AJ1240" s="81"/>
      <c r="AK1240" s="81"/>
      <c r="AL1240" s="81"/>
      <c r="AM1240" s="81"/>
      <c r="AN1240" s="81"/>
      <c r="AO1240" s="77">
        <f>IF(BABSIN!X1240=0,,BABSIN!X1240)</f>
        <v>0</v>
      </c>
      <c r="AP1240" s="77"/>
      <c r="AQ1240" s="77"/>
      <c r="AR1240" s="77"/>
      <c r="AS1240" s="77"/>
      <c r="AT1240" s="77"/>
      <c r="AU1240" s="77">
        <f t="shared" si="204"/>
        <v>0</v>
      </c>
      <c r="AV1240" s="77"/>
      <c r="AW1240" s="77"/>
      <c r="AX1240" s="77"/>
      <c r="AY1240" s="77"/>
      <c r="AZ1240" s="77"/>
      <c r="BA1240" s="99">
        <f t="shared" si="200"/>
        <v>0</v>
      </c>
      <c r="BB1240" s="100"/>
      <c r="BC1240" s="100"/>
      <c r="BD1240" s="101"/>
      <c r="BE1240" s="102">
        <f t="shared" si="201"/>
        <v>0</v>
      </c>
      <c r="BF1240" s="103"/>
      <c r="BG1240" s="104"/>
      <c r="BH1240" s="6">
        <f t="shared" si="202"/>
        <v>0</v>
      </c>
      <c r="BI1240" s="6">
        <f t="shared" si="203"/>
        <v>0</v>
      </c>
      <c r="BJ1240" s="85">
        <f t="shared" si="205"/>
        <v>0</v>
      </c>
      <c r="BK1240" s="85"/>
      <c r="BL1240" s="85"/>
      <c r="BM1240" s="85"/>
      <c r="BN1240" s="86"/>
      <c r="BO1240">
        <f t="shared" si="207"/>
        <v>0</v>
      </c>
      <c r="BQ1240">
        <f t="shared" si="206"/>
        <v>0</v>
      </c>
    </row>
    <row r="1241" spans="1:69" ht="15" hidden="1" customHeight="1" x14ac:dyDescent="0.2">
      <c r="A1241" s="3"/>
      <c r="B1241" s="73"/>
      <c r="C1241" s="74"/>
      <c r="D1241" s="74"/>
      <c r="E1241" s="74"/>
      <c r="F1241" s="31">
        <f t="shared" si="199"/>
        <v>0</v>
      </c>
      <c r="G1241" s="31"/>
      <c r="H1241" s="4"/>
      <c r="I1241" s="97">
        <f>BABSIN!G1241</f>
        <v>0</v>
      </c>
      <c r="J1241" s="97"/>
      <c r="K1241" s="97"/>
      <c r="L1241" s="97"/>
      <c r="M1241" s="97"/>
      <c r="N1241" s="97"/>
      <c r="O1241" s="97"/>
      <c r="P1241" s="97"/>
      <c r="Q1241" s="97"/>
      <c r="R1241" s="97"/>
      <c r="S1241" s="97"/>
      <c r="T1241" s="97"/>
      <c r="U1241" s="97"/>
      <c r="V1241" s="97"/>
      <c r="W1241" s="98">
        <f>BABSIN!U1241</f>
        <v>0</v>
      </c>
      <c r="X1241" s="98"/>
      <c r="Y1241" s="98"/>
      <c r="Z1241" s="68"/>
      <c r="AA1241" s="68"/>
      <c r="AB1241" s="68"/>
      <c r="AC1241" s="68"/>
      <c r="AD1241" s="81"/>
      <c r="AE1241" s="81"/>
      <c r="AF1241" s="81"/>
      <c r="AG1241" s="81"/>
      <c r="AH1241" s="81"/>
      <c r="AI1241" s="81"/>
      <c r="AJ1241" s="81"/>
      <c r="AK1241" s="81"/>
      <c r="AL1241" s="81"/>
      <c r="AM1241" s="81"/>
      <c r="AN1241" s="81"/>
      <c r="AO1241" s="77">
        <f>IF(BABSIN!X1241=0,,BABSIN!X1241)</f>
        <v>0</v>
      </c>
      <c r="AP1241" s="77"/>
      <c r="AQ1241" s="77"/>
      <c r="AR1241" s="77"/>
      <c r="AS1241" s="77"/>
      <c r="AT1241" s="77"/>
      <c r="AU1241" s="77">
        <f t="shared" si="204"/>
        <v>0</v>
      </c>
      <c r="AV1241" s="77"/>
      <c r="AW1241" s="77"/>
      <c r="AX1241" s="77"/>
      <c r="AY1241" s="77"/>
      <c r="AZ1241" s="77"/>
      <c r="BA1241" s="99">
        <f t="shared" si="200"/>
        <v>0</v>
      </c>
      <c r="BB1241" s="100"/>
      <c r="BC1241" s="100"/>
      <c r="BD1241" s="101"/>
      <c r="BE1241" s="102">
        <f t="shared" si="201"/>
        <v>0</v>
      </c>
      <c r="BF1241" s="103"/>
      <c r="BG1241" s="104"/>
      <c r="BH1241" s="6">
        <f t="shared" si="202"/>
        <v>0</v>
      </c>
      <c r="BI1241" s="6">
        <f t="shared" si="203"/>
        <v>0</v>
      </c>
      <c r="BJ1241" s="85">
        <f t="shared" si="205"/>
        <v>0</v>
      </c>
      <c r="BK1241" s="85"/>
      <c r="BL1241" s="85"/>
      <c r="BM1241" s="85"/>
      <c r="BN1241" s="86"/>
      <c r="BO1241">
        <f t="shared" si="207"/>
        <v>0</v>
      </c>
      <c r="BQ1241">
        <f t="shared" si="206"/>
        <v>0</v>
      </c>
    </row>
    <row r="1242" spans="1:69" ht="15" hidden="1" customHeight="1" x14ac:dyDescent="0.2">
      <c r="A1242" s="3"/>
      <c r="B1242" s="73"/>
      <c r="C1242" s="74"/>
      <c r="D1242" s="74"/>
      <c r="E1242" s="74"/>
      <c r="F1242" s="31">
        <f t="shared" si="199"/>
        <v>0</v>
      </c>
      <c r="G1242" s="31"/>
      <c r="H1242" s="4"/>
      <c r="I1242" s="97">
        <f>BABSIN!G1242</f>
        <v>0</v>
      </c>
      <c r="J1242" s="97"/>
      <c r="K1242" s="97"/>
      <c r="L1242" s="97"/>
      <c r="M1242" s="97"/>
      <c r="N1242" s="97"/>
      <c r="O1242" s="97"/>
      <c r="P1242" s="97"/>
      <c r="Q1242" s="97"/>
      <c r="R1242" s="97"/>
      <c r="S1242" s="97"/>
      <c r="T1242" s="97"/>
      <c r="U1242" s="97"/>
      <c r="V1242" s="97"/>
      <c r="W1242" s="98">
        <f>BABSIN!U1242</f>
        <v>0</v>
      </c>
      <c r="X1242" s="98"/>
      <c r="Y1242" s="98"/>
      <c r="Z1242" s="68"/>
      <c r="AA1242" s="68"/>
      <c r="AB1242" s="68"/>
      <c r="AC1242" s="68"/>
      <c r="AD1242" s="81"/>
      <c r="AE1242" s="81"/>
      <c r="AF1242" s="81"/>
      <c r="AG1242" s="81"/>
      <c r="AH1242" s="81"/>
      <c r="AI1242" s="81"/>
      <c r="AJ1242" s="81"/>
      <c r="AK1242" s="81"/>
      <c r="AL1242" s="81"/>
      <c r="AM1242" s="81"/>
      <c r="AN1242" s="81"/>
      <c r="AO1242" s="77">
        <f>IF(BABSIN!X1242=0,,BABSIN!X1242)</f>
        <v>0</v>
      </c>
      <c r="AP1242" s="77"/>
      <c r="AQ1242" s="77"/>
      <c r="AR1242" s="77"/>
      <c r="AS1242" s="77"/>
      <c r="AT1242" s="77"/>
      <c r="AU1242" s="77">
        <f t="shared" si="204"/>
        <v>0</v>
      </c>
      <c r="AV1242" s="77"/>
      <c r="AW1242" s="77"/>
      <c r="AX1242" s="77"/>
      <c r="AY1242" s="77"/>
      <c r="AZ1242" s="77"/>
      <c r="BA1242" s="99">
        <f t="shared" si="200"/>
        <v>0</v>
      </c>
      <c r="BB1242" s="100"/>
      <c r="BC1242" s="100"/>
      <c r="BD1242" s="101"/>
      <c r="BE1242" s="102">
        <f t="shared" si="201"/>
        <v>0</v>
      </c>
      <c r="BF1242" s="103"/>
      <c r="BG1242" s="104"/>
      <c r="BH1242" s="6">
        <f t="shared" si="202"/>
        <v>0</v>
      </c>
      <c r="BI1242" s="6">
        <f t="shared" si="203"/>
        <v>0</v>
      </c>
      <c r="BJ1242" s="85">
        <f t="shared" si="205"/>
        <v>0</v>
      </c>
      <c r="BK1242" s="85"/>
      <c r="BL1242" s="85"/>
      <c r="BM1242" s="85"/>
      <c r="BN1242" s="86"/>
      <c r="BO1242">
        <f t="shared" si="207"/>
        <v>0</v>
      </c>
      <c r="BQ1242">
        <f t="shared" si="206"/>
        <v>0</v>
      </c>
    </row>
    <row r="1243" spans="1:69" ht="15" hidden="1" customHeight="1" x14ac:dyDescent="0.2">
      <c r="A1243" s="3"/>
      <c r="B1243" s="73"/>
      <c r="C1243" s="74"/>
      <c r="D1243" s="74"/>
      <c r="E1243" s="74"/>
      <c r="F1243" s="31">
        <f t="shared" si="199"/>
        <v>0</v>
      </c>
      <c r="G1243" s="31"/>
      <c r="H1243" s="4"/>
      <c r="I1243" s="97">
        <f>BABSIN!G1243</f>
        <v>0</v>
      </c>
      <c r="J1243" s="97"/>
      <c r="K1243" s="97"/>
      <c r="L1243" s="97"/>
      <c r="M1243" s="97"/>
      <c r="N1243" s="97"/>
      <c r="O1243" s="97"/>
      <c r="P1243" s="97"/>
      <c r="Q1243" s="97"/>
      <c r="R1243" s="97"/>
      <c r="S1243" s="97"/>
      <c r="T1243" s="97"/>
      <c r="U1243" s="97"/>
      <c r="V1243" s="97"/>
      <c r="W1243" s="98">
        <f>BABSIN!U1243</f>
        <v>0</v>
      </c>
      <c r="X1243" s="98"/>
      <c r="Y1243" s="98"/>
      <c r="Z1243" s="68"/>
      <c r="AA1243" s="68"/>
      <c r="AB1243" s="68"/>
      <c r="AC1243" s="68"/>
      <c r="AD1243" s="81"/>
      <c r="AE1243" s="81"/>
      <c r="AF1243" s="81"/>
      <c r="AG1243" s="81"/>
      <c r="AH1243" s="81"/>
      <c r="AI1243" s="81"/>
      <c r="AJ1243" s="81"/>
      <c r="AK1243" s="81"/>
      <c r="AL1243" s="81"/>
      <c r="AM1243" s="81"/>
      <c r="AN1243" s="81"/>
      <c r="AO1243" s="77">
        <f>IF(BABSIN!X1243=0,,BABSIN!X1243)</f>
        <v>0</v>
      </c>
      <c r="AP1243" s="77"/>
      <c r="AQ1243" s="77"/>
      <c r="AR1243" s="77"/>
      <c r="AS1243" s="77"/>
      <c r="AT1243" s="77"/>
      <c r="AU1243" s="77">
        <f t="shared" si="204"/>
        <v>0</v>
      </c>
      <c r="AV1243" s="77"/>
      <c r="AW1243" s="77"/>
      <c r="AX1243" s="77"/>
      <c r="AY1243" s="77"/>
      <c r="AZ1243" s="77"/>
      <c r="BA1243" s="99">
        <f t="shared" si="200"/>
        <v>0</v>
      </c>
      <c r="BB1243" s="100"/>
      <c r="BC1243" s="100"/>
      <c r="BD1243" s="101"/>
      <c r="BE1243" s="102">
        <f t="shared" si="201"/>
        <v>0</v>
      </c>
      <c r="BF1243" s="103"/>
      <c r="BG1243" s="104"/>
      <c r="BH1243" s="6">
        <f t="shared" si="202"/>
        <v>0</v>
      </c>
      <c r="BI1243" s="6">
        <f t="shared" si="203"/>
        <v>0</v>
      </c>
      <c r="BJ1243" s="85">
        <f t="shared" si="205"/>
        <v>0</v>
      </c>
      <c r="BK1243" s="85"/>
      <c r="BL1243" s="85"/>
      <c r="BM1243" s="85"/>
      <c r="BN1243" s="86"/>
      <c r="BO1243">
        <f t="shared" si="207"/>
        <v>0</v>
      </c>
      <c r="BQ1243">
        <f t="shared" si="206"/>
        <v>0</v>
      </c>
    </row>
    <row r="1244" spans="1:69" ht="15" hidden="1" customHeight="1" x14ac:dyDescent="0.2">
      <c r="A1244" s="3"/>
      <c r="B1244" s="73"/>
      <c r="C1244" s="74"/>
      <c r="D1244" s="74"/>
      <c r="E1244" s="74"/>
      <c r="F1244" s="31">
        <f t="shared" si="199"/>
        <v>0</v>
      </c>
      <c r="G1244" s="31"/>
      <c r="H1244" s="4"/>
      <c r="I1244" s="97">
        <f>BABSIN!G1244</f>
        <v>0</v>
      </c>
      <c r="J1244" s="97"/>
      <c r="K1244" s="97"/>
      <c r="L1244" s="97"/>
      <c r="M1244" s="97"/>
      <c r="N1244" s="97"/>
      <c r="O1244" s="97"/>
      <c r="P1244" s="97"/>
      <c r="Q1244" s="97"/>
      <c r="R1244" s="97"/>
      <c r="S1244" s="97"/>
      <c r="T1244" s="97"/>
      <c r="U1244" s="97"/>
      <c r="V1244" s="97"/>
      <c r="W1244" s="98">
        <f>BABSIN!U1244</f>
        <v>0</v>
      </c>
      <c r="X1244" s="98"/>
      <c r="Y1244" s="98"/>
      <c r="Z1244" s="68"/>
      <c r="AA1244" s="68"/>
      <c r="AB1244" s="68"/>
      <c r="AC1244" s="68"/>
      <c r="AD1244" s="81"/>
      <c r="AE1244" s="81"/>
      <c r="AF1244" s="81"/>
      <c r="AG1244" s="81"/>
      <c r="AH1244" s="81"/>
      <c r="AI1244" s="81"/>
      <c r="AJ1244" s="81"/>
      <c r="AK1244" s="81"/>
      <c r="AL1244" s="81"/>
      <c r="AM1244" s="81"/>
      <c r="AN1244" s="81"/>
      <c r="AO1244" s="77">
        <f>IF(BABSIN!X1244=0,,BABSIN!X1244)</f>
        <v>0</v>
      </c>
      <c r="AP1244" s="77"/>
      <c r="AQ1244" s="77"/>
      <c r="AR1244" s="77"/>
      <c r="AS1244" s="77"/>
      <c r="AT1244" s="77"/>
      <c r="AU1244" s="77">
        <f t="shared" si="204"/>
        <v>0</v>
      </c>
      <c r="AV1244" s="77"/>
      <c r="AW1244" s="77"/>
      <c r="AX1244" s="77"/>
      <c r="AY1244" s="77"/>
      <c r="AZ1244" s="77"/>
      <c r="BA1244" s="99">
        <f t="shared" si="200"/>
        <v>0</v>
      </c>
      <c r="BB1244" s="100"/>
      <c r="BC1244" s="100"/>
      <c r="BD1244" s="101"/>
      <c r="BE1244" s="102">
        <f t="shared" si="201"/>
        <v>0</v>
      </c>
      <c r="BF1244" s="103"/>
      <c r="BG1244" s="104"/>
      <c r="BH1244" s="6">
        <f t="shared" si="202"/>
        <v>0</v>
      </c>
      <c r="BI1244" s="6">
        <f t="shared" si="203"/>
        <v>0</v>
      </c>
      <c r="BJ1244" s="85">
        <f t="shared" si="205"/>
        <v>0</v>
      </c>
      <c r="BK1244" s="85"/>
      <c r="BL1244" s="85"/>
      <c r="BM1244" s="85"/>
      <c r="BN1244" s="86"/>
      <c r="BO1244">
        <f t="shared" si="207"/>
        <v>0</v>
      </c>
      <c r="BQ1244">
        <f t="shared" si="206"/>
        <v>0</v>
      </c>
    </row>
    <row r="1245" spans="1:69" ht="15" hidden="1" customHeight="1" x14ac:dyDescent="0.2">
      <c r="A1245" s="3"/>
      <c r="B1245" s="73"/>
      <c r="C1245" s="74"/>
      <c r="D1245" s="74"/>
      <c r="E1245" s="74"/>
      <c r="F1245" s="31">
        <f t="shared" si="199"/>
        <v>0</v>
      </c>
      <c r="G1245" s="31"/>
      <c r="H1245" s="4"/>
      <c r="I1245" s="97">
        <f>BABSIN!G1245</f>
        <v>0</v>
      </c>
      <c r="J1245" s="97"/>
      <c r="K1245" s="97"/>
      <c r="L1245" s="97"/>
      <c r="M1245" s="97"/>
      <c r="N1245" s="97"/>
      <c r="O1245" s="97"/>
      <c r="P1245" s="97"/>
      <c r="Q1245" s="97"/>
      <c r="R1245" s="97"/>
      <c r="S1245" s="97"/>
      <c r="T1245" s="97"/>
      <c r="U1245" s="97"/>
      <c r="V1245" s="97"/>
      <c r="W1245" s="98">
        <f>BABSIN!U1245</f>
        <v>0</v>
      </c>
      <c r="X1245" s="98"/>
      <c r="Y1245" s="98"/>
      <c r="Z1245" s="68"/>
      <c r="AA1245" s="68"/>
      <c r="AB1245" s="68"/>
      <c r="AC1245" s="68"/>
      <c r="AD1245" s="81"/>
      <c r="AE1245" s="81"/>
      <c r="AF1245" s="81"/>
      <c r="AG1245" s="81"/>
      <c r="AH1245" s="81"/>
      <c r="AI1245" s="81"/>
      <c r="AJ1245" s="81"/>
      <c r="AK1245" s="81"/>
      <c r="AL1245" s="81"/>
      <c r="AM1245" s="81"/>
      <c r="AN1245" s="81"/>
      <c r="AO1245" s="77">
        <f>IF(BABSIN!X1245=0,,BABSIN!X1245)</f>
        <v>0</v>
      </c>
      <c r="AP1245" s="77"/>
      <c r="AQ1245" s="77"/>
      <c r="AR1245" s="77"/>
      <c r="AS1245" s="77"/>
      <c r="AT1245" s="77"/>
      <c r="AU1245" s="77">
        <f t="shared" si="204"/>
        <v>0</v>
      </c>
      <c r="AV1245" s="77"/>
      <c r="AW1245" s="77"/>
      <c r="AX1245" s="77"/>
      <c r="AY1245" s="77"/>
      <c r="AZ1245" s="77"/>
      <c r="BA1245" s="99">
        <f t="shared" si="200"/>
        <v>0</v>
      </c>
      <c r="BB1245" s="100"/>
      <c r="BC1245" s="100"/>
      <c r="BD1245" s="101"/>
      <c r="BE1245" s="102">
        <f t="shared" si="201"/>
        <v>0</v>
      </c>
      <c r="BF1245" s="103"/>
      <c r="BG1245" s="104"/>
      <c r="BH1245" s="6">
        <f t="shared" si="202"/>
        <v>0</v>
      </c>
      <c r="BI1245" s="6">
        <f t="shared" si="203"/>
        <v>0</v>
      </c>
      <c r="BJ1245" s="85">
        <f t="shared" si="205"/>
        <v>0</v>
      </c>
      <c r="BK1245" s="85"/>
      <c r="BL1245" s="85"/>
      <c r="BM1245" s="85"/>
      <c r="BN1245" s="86"/>
      <c r="BO1245">
        <f t="shared" si="207"/>
        <v>0</v>
      </c>
      <c r="BQ1245">
        <f t="shared" si="206"/>
        <v>0</v>
      </c>
    </row>
    <row r="1246" spans="1:69" ht="15" hidden="1" customHeight="1" x14ac:dyDescent="0.2">
      <c r="A1246" s="3"/>
      <c r="B1246" s="73"/>
      <c r="C1246" s="74"/>
      <c r="D1246" s="74"/>
      <c r="E1246" s="74"/>
      <c r="F1246" s="31">
        <f t="shared" si="199"/>
        <v>0</v>
      </c>
      <c r="G1246" s="31"/>
      <c r="H1246" s="4"/>
      <c r="I1246" s="97">
        <f>BABSIN!G1246</f>
        <v>0</v>
      </c>
      <c r="J1246" s="97"/>
      <c r="K1246" s="97"/>
      <c r="L1246" s="97"/>
      <c r="M1246" s="97"/>
      <c r="N1246" s="97"/>
      <c r="O1246" s="97"/>
      <c r="P1246" s="97"/>
      <c r="Q1246" s="97"/>
      <c r="R1246" s="97"/>
      <c r="S1246" s="97"/>
      <c r="T1246" s="97"/>
      <c r="U1246" s="97"/>
      <c r="V1246" s="97"/>
      <c r="W1246" s="98">
        <f>BABSIN!U1246</f>
        <v>0</v>
      </c>
      <c r="X1246" s="98"/>
      <c r="Y1246" s="98"/>
      <c r="Z1246" s="68"/>
      <c r="AA1246" s="68"/>
      <c r="AB1246" s="68"/>
      <c r="AC1246" s="68"/>
      <c r="AD1246" s="81"/>
      <c r="AE1246" s="81"/>
      <c r="AF1246" s="81"/>
      <c r="AG1246" s="81"/>
      <c r="AH1246" s="81"/>
      <c r="AI1246" s="81"/>
      <c r="AJ1246" s="81"/>
      <c r="AK1246" s="81"/>
      <c r="AL1246" s="81"/>
      <c r="AM1246" s="81"/>
      <c r="AN1246" s="81"/>
      <c r="AO1246" s="77">
        <f>IF(BABSIN!X1246=0,,BABSIN!X1246)</f>
        <v>0</v>
      </c>
      <c r="AP1246" s="77"/>
      <c r="AQ1246" s="77"/>
      <c r="AR1246" s="77"/>
      <c r="AS1246" s="77"/>
      <c r="AT1246" s="77"/>
      <c r="AU1246" s="77">
        <f t="shared" si="204"/>
        <v>0</v>
      </c>
      <c r="AV1246" s="77"/>
      <c r="AW1246" s="77"/>
      <c r="AX1246" s="77"/>
      <c r="AY1246" s="77"/>
      <c r="AZ1246" s="77"/>
      <c r="BA1246" s="99">
        <f t="shared" si="200"/>
        <v>0</v>
      </c>
      <c r="BB1246" s="100"/>
      <c r="BC1246" s="100"/>
      <c r="BD1246" s="101"/>
      <c r="BE1246" s="102">
        <f t="shared" si="201"/>
        <v>0</v>
      </c>
      <c r="BF1246" s="103"/>
      <c r="BG1246" s="104"/>
      <c r="BH1246" s="6">
        <f t="shared" si="202"/>
        <v>0</v>
      </c>
      <c r="BI1246" s="6">
        <f t="shared" si="203"/>
        <v>0</v>
      </c>
      <c r="BJ1246" s="85">
        <f t="shared" si="205"/>
        <v>0</v>
      </c>
      <c r="BK1246" s="85"/>
      <c r="BL1246" s="85"/>
      <c r="BM1246" s="85"/>
      <c r="BN1246" s="86"/>
      <c r="BO1246">
        <f t="shared" si="207"/>
        <v>0</v>
      </c>
      <c r="BQ1246">
        <f t="shared" si="206"/>
        <v>0</v>
      </c>
    </row>
    <row r="1247" spans="1:69" ht="15" hidden="1" customHeight="1" x14ac:dyDescent="0.2">
      <c r="A1247" s="3"/>
      <c r="B1247" s="73"/>
      <c r="C1247" s="74"/>
      <c r="D1247" s="74"/>
      <c r="E1247" s="74"/>
      <c r="F1247" s="31">
        <f t="shared" si="199"/>
        <v>0</v>
      </c>
      <c r="G1247" s="31"/>
      <c r="H1247" s="4"/>
      <c r="I1247" s="97">
        <f>BABSIN!G1247</f>
        <v>0</v>
      </c>
      <c r="J1247" s="97"/>
      <c r="K1247" s="97"/>
      <c r="L1247" s="97"/>
      <c r="M1247" s="97"/>
      <c r="N1247" s="97"/>
      <c r="O1247" s="97"/>
      <c r="P1247" s="97"/>
      <c r="Q1247" s="97"/>
      <c r="R1247" s="97"/>
      <c r="S1247" s="97"/>
      <c r="T1247" s="97"/>
      <c r="U1247" s="97"/>
      <c r="V1247" s="97"/>
      <c r="W1247" s="98">
        <f>BABSIN!U1247</f>
        <v>0</v>
      </c>
      <c r="X1247" s="98"/>
      <c r="Y1247" s="98"/>
      <c r="Z1247" s="68"/>
      <c r="AA1247" s="68"/>
      <c r="AB1247" s="68"/>
      <c r="AC1247" s="68"/>
      <c r="AD1247" s="81"/>
      <c r="AE1247" s="81"/>
      <c r="AF1247" s="81"/>
      <c r="AG1247" s="81"/>
      <c r="AH1247" s="81"/>
      <c r="AI1247" s="81"/>
      <c r="AJ1247" s="81"/>
      <c r="AK1247" s="81"/>
      <c r="AL1247" s="81"/>
      <c r="AM1247" s="81"/>
      <c r="AN1247" s="81"/>
      <c r="AO1247" s="77">
        <f>IF(BABSIN!X1247=0,,BABSIN!X1247)</f>
        <v>0</v>
      </c>
      <c r="AP1247" s="77"/>
      <c r="AQ1247" s="77"/>
      <c r="AR1247" s="77"/>
      <c r="AS1247" s="77"/>
      <c r="AT1247" s="77"/>
      <c r="AU1247" s="77">
        <f t="shared" si="204"/>
        <v>0</v>
      </c>
      <c r="AV1247" s="77"/>
      <c r="AW1247" s="77"/>
      <c r="AX1247" s="77"/>
      <c r="AY1247" s="77"/>
      <c r="AZ1247" s="77"/>
      <c r="BA1247" s="99">
        <f t="shared" si="200"/>
        <v>0</v>
      </c>
      <c r="BB1247" s="100"/>
      <c r="BC1247" s="100"/>
      <c r="BD1247" s="101"/>
      <c r="BE1247" s="102">
        <f t="shared" si="201"/>
        <v>0</v>
      </c>
      <c r="BF1247" s="103"/>
      <c r="BG1247" s="104"/>
      <c r="BH1247" s="6">
        <f t="shared" si="202"/>
        <v>0</v>
      </c>
      <c r="BI1247" s="6">
        <f t="shared" si="203"/>
        <v>0</v>
      </c>
      <c r="BJ1247" s="85">
        <f t="shared" si="205"/>
        <v>0</v>
      </c>
      <c r="BK1247" s="85"/>
      <c r="BL1247" s="85"/>
      <c r="BM1247" s="85"/>
      <c r="BN1247" s="86"/>
      <c r="BO1247">
        <f t="shared" si="207"/>
        <v>0</v>
      </c>
      <c r="BQ1247">
        <f t="shared" si="206"/>
        <v>0</v>
      </c>
    </row>
    <row r="1248" spans="1:69" ht="15" hidden="1" customHeight="1" x14ac:dyDescent="0.2">
      <c r="A1248" s="3"/>
      <c r="B1248" s="73"/>
      <c r="C1248" s="74"/>
      <c r="D1248" s="74"/>
      <c r="E1248" s="74"/>
      <c r="F1248" s="31">
        <f t="shared" ref="F1248:F1311" si="208">IF(A1248="T",B1248,IF(A1248="S",F1247,))</f>
        <v>0</v>
      </c>
      <c r="G1248" s="31"/>
      <c r="H1248" s="4"/>
      <c r="I1248" s="97">
        <f>BABSIN!G1248</f>
        <v>0</v>
      </c>
      <c r="J1248" s="97"/>
      <c r="K1248" s="97"/>
      <c r="L1248" s="97"/>
      <c r="M1248" s="97"/>
      <c r="N1248" s="97"/>
      <c r="O1248" s="97"/>
      <c r="P1248" s="97"/>
      <c r="Q1248" s="97"/>
      <c r="R1248" s="97"/>
      <c r="S1248" s="97"/>
      <c r="T1248" s="97"/>
      <c r="U1248" s="97"/>
      <c r="V1248" s="97"/>
      <c r="W1248" s="98">
        <f>BABSIN!U1248</f>
        <v>0</v>
      </c>
      <c r="X1248" s="98"/>
      <c r="Y1248" s="98"/>
      <c r="Z1248" s="68"/>
      <c r="AA1248" s="68"/>
      <c r="AB1248" s="68"/>
      <c r="AC1248" s="68"/>
      <c r="AD1248" s="81"/>
      <c r="AE1248" s="81"/>
      <c r="AF1248" s="81"/>
      <c r="AG1248" s="81"/>
      <c r="AH1248" s="81"/>
      <c r="AI1248" s="81"/>
      <c r="AJ1248" s="81"/>
      <c r="AK1248" s="81"/>
      <c r="AL1248" s="81"/>
      <c r="AM1248" s="81"/>
      <c r="AN1248" s="81"/>
      <c r="AO1248" s="77">
        <f>IF(BABSIN!X1248=0,,BABSIN!X1248)</f>
        <v>0</v>
      </c>
      <c r="AP1248" s="77"/>
      <c r="AQ1248" s="77"/>
      <c r="AR1248" s="77"/>
      <c r="AS1248" s="77"/>
      <c r="AT1248" s="77"/>
      <c r="AU1248" s="77">
        <f t="shared" si="204"/>
        <v>0</v>
      </c>
      <c r="AV1248" s="77"/>
      <c r="AW1248" s="77"/>
      <c r="AX1248" s="77"/>
      <c r="AY1248" s="77"/>
      <c r="AZ1248" s="77"/>
      <c r="BA1248" s="99">
        <f t="shared" si="200"/>
        <v>0</v>
      </c>
      <c r="BB1248" s="100"/>
      <c r="BC1248" s="100"/>
      <c r="BD1248" s="101"/>
      <c r="BE1248" s="102">
        <f t="shared" si="201"/>
        <v>0</v>
      </c>
      <c r="BF1248" s="103"/>
      <c r="BG1248" s="104"/>
      <c r="BH1248" s="6">
        <f t="shared" si="202"/>
        <v>0</v>
      </c>
      <c r="BI1248" s="6">
        <f t="shared" si="203"/>
        <v>0</v>
      </c>
      <c r="BJ1248" s="85">
        <f t="shared" si="205"/>
        <v>0</v>
      </c>
      <c r="BK1248" s="85"/>
      <c r="BL1248" s="85"/>
      <c r="BM1248" s="85"/>
      <c r="BN1248" s="86"/>
      <c r="BO1248">
        <f t="shared" si="207"/>
        <v>0</v>
      </c>
      <c r="BQ1248">
        <f t="shared" si="206"/>
        <v>0</v>
      </c>
    </row>
    <row r="1249" spans="1:69" ht="15" hidden="1" customHeight="1" x14ac:dyDescent="0.2">
      <c r="A1249" s="3"/>
      <c r="B1249" s="73"/>
      <c r="C1249" s="74"/>
      <c r="D1249" s="74"/>
      <c r="E1249" s="74"/>
      <c r="F1249" s="31">
        <f t="shared" si="208"/>
        <v>0</v>
      </c>
      <c r="G1249" s="31"/>
      <c r="H1249" s="4"/>
      <c r="I1249" s="97">
        <f>BABSIN!G1249</f>
        <v>0</v>
      </c>
      <c r="J1249" s="97"/>
      <c r="K1249" s="97"/>
      <c r="L1249" s="97"/>
      <c r="M1249" s="97"/>
      <c r="N1249" s="97"/>
      <c r="O1249" s="97"/>
      <c r="P1249" s="97"/>
      <c r="Q1249" s="97"/>
      <c r="R1249" s="97"/>
      <c r="S1249" s="97"/>
      <c r="T1249" s="97"/>
      <c r="U1249" s="97"/>
      <c r="V1249" s="97"/>
      <c r="W1249" s="98">
        <f>BABSIN!U1249</f>
        <v>0</v>
      </c>
      <c r="X1249" s="98"/>
      <c r="Y1249" s="98"/>
      <c r="Z1249" s="68"/>
      <c r="AA1249" s="68"/>
      <c r="AB1249" s="68"/>
      <c r="AC1249" s="68"/>
      <c r="AD1249" s="81"/>
      <c r="AE1249" s="81"/>
      <c r="AF1249" s="81"/>
      <c r="AG1249" s="81"/>
      <c r="AH1249" s="81"/>
      <c r="AI1249" s="81"/>
      <c r="AJ1249" s="81"/>
      <c r="AK1249" s="81"/>
      <c r="AL1249" s="81"/>
      <c r="AM1249" s="81"/>
      <c r="AN1249" s="81"/>
      <c r="AO1249" s="77">
        <f>IF(BABSIN!X1249=0,,BABSIN!X1249)</f>
        <v>0</v>
      </c>
      <c r="AP1249" s="77"/>
      <c r="AQ1249" s="77"/>
      <c r="AR1249" s="77"/>
      <c r="AS1249" s="77"/>
      <c r="AT1249" s="77"/>
      <c r="AU1249" s="77">
        <f t="shared" si="204"/>
        <v>0</v>
      </c>
      <c r="AV1249" s="77"/>
      <c r="AW1249" s="77"/>
      <c r="AX1249" s="77"/>
      <c r="AY1249" s="77"/>
      <c r="AZ1249" s="77"/>
      <c r="BA1249" s="99">
        <f t="shared" si="200"/>
        <v>0</v>
      </c>
      <c r="BB1249" s="100"/>
      <c r="BC1249" s="100"/>
      <c r="BD1249" s="101"/>
      <c r="BE1249" s="102">
        <f t="shared" si="201"/>
        <v>0</v>
      </c>
      <c r="BF1249" s="103"/>
      <c r="BG1249" s="104"/>
      <c r="BH1249" s="6">
        <f t="shared" si="202"/>
        <v>0</v>
      </c>
      <c r="BI1249" s="6">
        <f t="shared" si="203"/>
        <v>0</v>
      </c>
      <c r="BJ1249" s="85">
        <f t="shared" si="205"/>
        <v>0</v>
      </c>
      <c r="BK1249" s="85"/>
      <c r="BL1249" s="85"/>
      <c r="BM1249" s="85"/>
      <c r="BN1249" s="86"/>
      <c r="BO1249">
        <f t="shared" si="207"/>
        <v>0</v>
      </c>
      <c r="BQ1249">
        <f t="shared" si="206"/>
        <v>0</v>
      </c>
    </row>
    <row r="1250" spans="1:69" ht="15" hidden="1" customHeight="1" x14ac:dyDescent="0.2">
      <c r="A1250" s="3"/>
      <c r="B1250" s="73"/>
      <c r="C1250" s="74"/>
      <c r="D1250" s="74"/>
      <c r="E1250" s="74"/>
      <c r="F1250" s="31">
        <f t="shared" si="208"/>
        <v>0</v>
      </c>
      <c r="G1250" s="31"/>
      <c r="H1250" s="4"/>
      <c r="I1250" s="97">
        <f>BABSIN!G1250</f>
        <v>0</v>
      </c>
      <c r="J1250" s="97"/>
      <c r="K1250" s="97"/>
      <c r="L1250" s="97"/>
      <c r="M1250" s="97"/>
      <c r="N1250" s="97"/>
      <c r="O1250" s="97"/>
      <c r="P1250" s="97"/>
      <c r="Q1250" s="97"/>
      <c r="R1250" s="97"/>
      <c r="S1250" s="97"/>
      <c r="T1250" s="97"/>
      <c r="U1250" s="97"/>
      <c r="V1250" s="97"/>
      <c r="W1250" s="98">
        <f>BABSIN!U1250</f>
        <v>0</v>
      </c>
      <c r="X1250" s="98"/>
      <c r="Y1250" s="98"/>
      <c r="Z1250" s="68"/>
      <c r="AA1250" s="68"/>
      <c r="AB1250" s="68"/>
      <c r="AC1250" s="68"/>
      <c r="AD1250" s="81"/>
      <c r="AE1250" s="81"/>
      <c r="AF1250" s="81"/>
      <c r="AG1250" s="81"/>
      <c r="AH1250" s="81"/>
      <c r="AI1250" s="81"/>
      <c r="AJ1250" s="81"/>
      <c r="AK1250" s="81"/>
      <c r="AL1250" s="81"/>
      <c r="AM1250" s="81"/>
      <c r="AN1250" s="81"/>
      <c r="AO1250" s="77">
        <f>IF(BABSIN!X1250=0,,BABSIN!X1250)</f>
        <v>0</v>
      </c>
      <c r="AP1250" s="77"/>
      <c r="AQ1250" s="77"/>
      <c r="AR1250" s="77"/>
      <c r="AS1250" s="77"/>
      <c r="AT1250" s="77"/>
      <c r="AU1250" s="77">
        <f t="shared" si="204"/>
        <v>0</v>
      </c>
      <c r="AV1250" s="77"/>
      <c r="AW1250" s="77"/>
      <c r="AX1250" s="77"/>
      <c r="AY1250" s="77"/>
      <c r="AZ1250" s="77"/>
      <c r="BA1250" s="99">
        <f t="shared" si="200"/>
        <v>0</v>
      </c>
      <c r="BB1250" s="100"/>
      <c r="BC1250" s="100"/>
      <c r="BD1250" s="101"/>
      <c r="BE1250" s="102">
        <f t="shared" si="201"/>
        <v>0</v>
      </c>
      <c r="BF1250" s="103"/>
      <c r="BG1250" s="104"/>
      <c r="BH1250" s="6">
        <f t="shared" si="202"/>
        <v>0</v>
      </c>
      <c r="BI1250" s="6">
        <f t="shared" si="203"/>
        <v>0</v>
      </c>
      <c r="BJ1250" s="85">
        <f t="shared" si="205"/>
        <v>0</v>
      </c>
      <c r="BK1250" s="85"/>
      <c r="BL1250" s="85"/>
      <c r="BM1250" s="85"/>
      <c r="BN1250" s="86"/>
      <c r="BO1250">
        <f t="shared" si="207"/>
        <v>0</v>
      </c>
      <c r="BQ1250">
        <f t="shared" si="206"/>
        <v>0</v>
      </c>
    </row>
    <row r="1251" spans="1:69" ht="15" hidden="1" customHeight="1" x14ac:dyDescent="0.2">
      <c r="A1251" s="3"/>
      <c r="B1251" s="73"/>
      <c r="C1251" s="74"/>
      <c r="D1251" s="74"/>
      <c r="E1251" s="74"/>
      <c r="F1251" s="31">
        <f t="shared" si="208"/>
        <v>0</v>
      </c>
      <c r="G1251" s="31"/>
      <c r="H1251" s="4"/>
      <c r="I1251" s="97">
        <f>BABSIN!G1251</f>
        <v>0</v>
      </c>
      <c r="J1251" s="97"/>
      <c r="K1251" s="97"/>
      <c r="L1251" s="97"/>
      <c r="M1251" s="97"/>
      <c r="N1251" s="97"/>
      <c r="O1251" s="97"/>
      <c r="P1251" s="97"/>
      <c r="Q1251" s="97"/>
      <c r="R1251" s="97"/>
      <c r="S1251" s="97"/>
      <c r="T1251" s="97"/>
      <c r="U1251" s="97"/>
      <c r="V1251" s="97"/>
      <c r="W1251" s="98">
        <f>BABSIN!U1251</f>
        <v>0</v>
      </c>
      <c r="X1251" s="98"/>
      <c r="Y1251" s="98"/>
      <c r="Z1251" s="68"/>
      <c r="AA1251" s="68"/>
      <c r="AB1251" s="68"/>
      <c r="AC1251" s="68"/>
      <c r="AD1251" s="81"/>
      <c r="AE1251" s="81"/>
      <c r="AF1251" s="81"/>
      <c r="AG1251" s="81"/>
      <c r="AH1251" s="81"/>
      <c r="AI1251" s="81"/>
      <c r="AJ1251" s="81"/>
      <c r="AK1251" s="81"/>
      <c r="AL1251" s="81"/>
      <c r="AM1251" s="81"/>
      <c r="AN1251" s="81"/>
      <c r="AO1251" s="77">
        <f>IF(BABSIN!X1251=0,,BABSIN!X1251)</f>
        <v>0</v>
      </c>
      <c r="AP1251" s="77"/>
      <c r="AQ1251" s="77"/>
      <c r="AR1251" s="77"/>
      <c r="AS1251" s="77"/>
      <c r="AT1251" s="77"/>
      <c r="AU1251" s="77">
        <f t="shared" si="204"/>
        <v>0</v>
      </c>
      <c r="AV1251" s="77"/>
      <c r="AW1251" s="77"/>
      <c r="AX1251" s="77"/>
      <c r="AY1251" s="77"/>
      <c r="AZ1251" s="77"/>
      <c r="BA1251" s="99">
        <f t="shared" si="200"/>
        <v>0</v>
      </c>
      <c r="BB1251" s="100"/>
      <c r="BC1251" s="100"/>
      <c r="BD1251" s="101"/>
      <c r="BE1251" s="102">
        <f t="shared" si="201"/>
        <v>0</v>
      </c>
      <c r="BF1251" s="103"/>
      <c r="BG1251" s="104"/>
      <c r="BH1251" s="6">
        <f t="shared" si="202"/>
        <v>0</v>
      </c>
      <c r="BI1251" s="6">
        <f t="shared" si="203"/>
        <v>0</v>
      </c>
      <c r="BJ1251" s="85">
        <f t="shared" si="205"/>
        <v>0</v>
      </c>
      <c r="BK1251" s="85"/>
      <c r="BL1251" s="85"/>
      <c r="BM1251" s="85"/>
      <c r="BN1251" s="86"/>
      <c r="BO1251">
        <f t="shared" si="207"/>
        <v>0</v>
      </c>
      <c r="BQ1251">
        <f t="shared" si="206"/>
        <v>0</v>
      </c>
    </row>
    <row r="1252" spans="1:69" ht="15" hidden="1" customHeight="1" x14ac:dyDescent="0.2">
      <c r="A1252" s="3"/>
      <c r="B1252" s="73"/>
      <c r="C1252" s="74"/>
      <c r="D1252" s="74"/>
      <c r="E1252" s="74"/>
      <c r="F1252" s="31">
        <f t="shared" si="208"/>
        <v>0</v>
      </c>
      <c r="G1252" s="31"/>
      <c r="H1252" s="4"/>
      <c r="I1252" s="97">
        <f>BABSIN!G1252</f>
        <v>0</v>
      </c>
      <c r="J1252" s="97"/>
      <c r="K1252" s="97"/>
      <c r="L1252" s="97"/>
      <c r="M1252" s="97"/>
      <c r="N1252" s="97"/>
      <c r="O1252" s="97"/>
      <c r="P1252" s="97"/>
      <c r="Q1252" s="97"/>
      <c r="R1252" s="97"/>
      <c r="S1252" s="97"/>
      <c r="T1252" s="97"/>
      <c r="U1252" s="97"/>
      <c r="V1252" s="97"/>
      <c r="W1252" s="98">
        <f>BABSIN!U1252</f>
        <v>0</v>
      </c>
      <c r="X1252" s="98"/>
      <c r="Y1252" s="98"/>
      <c r="Z1252" s="68"/>
      <c r="AA1252" s="68"/>
      <c r="AB1252" s="68"/>
      <c r="AC1252" s="68"/>
      <c r="AD1252" s="81"/>
      <c r="AE1252" s="81"/>
      <c r="AF1252" s="81"/>
      <c r="AG1252" s="81"/>
      <c r="AH1252" s="81"/>
      <c r="AI1252" s="81"/>
      <c r="AJ1252" s="81"/>
      <c r="AK1252" s="81"/>
      <c r="AL1252" s="81"/>
      <c r="AM1252" s="81"/>
      <c r="AN1252" s="81"/>
      <c r="AO1252" s="77">
        <f>IF(BABSIN!X1252=0,,BABSIN!X1252)</f>
        <v>0</v>
      </c>
      <c r="AP1252" s="77"/>
      <c r="AQ1252" s="77"/>
      <c r="AR1252" s="77"/>
      <c r="AS1252" s="77"/>
      <c r="AT1252" s="77"/>
      <c r="AU1252" s="77">
        <f t="shared" si="204"/>
        <v>0</v>
      </c>
      <c r="AV1252" s="77"/>
      <c r="AW1252" s="77"/>
      <c r="AX1252" s="77"/>
      <c r="AY1252" s="77"/>
      <c r="AZ1252" s="77"/>
      <c r="BA1252" s="99">
        <f t="shared" si="200"/>
        <v>0</v>
      </c>
      <c r="BB1252" s="100"/>
      <c r="BC1252" s="100"/>
      <c r="BD1252" s="101"/>
      <c r="BE1252" s="102">
        <f t="shared" si="201"/>
        <v>0</v>
      </c>
      <c r="BF1252" s="103"/>
      <c r="BG1252" s="104"/>
      <c r="BH1252" s="6">
        <f t="shared" si="202"/>
        <v>0</v>
      </c>
      <c r="BI1252" s="6">
        <f t="shared" si="203"/>
        <v>0</v>
      </c>
      <c r="BJ1252" s="85">
        <f t="shared" si="205"/>
        <v>0</v>
      </c>
      <c r="BK1252" s="85"/>
      <c r="BL1252" s="85"/>
      <c r="BM1252" s="85"/>
      <c r="BN1252" s="86"/>
      <c r="BO1252">
        <f t="shared" si="207"/>
        <v>0</v>
      </c>
      <c r="BQ1252">
        <f t="shared" si="206"/>
        <v>0</v>
      </c>
    </row>
    <row r="1253" spans="1:69" ht="15" hidden="1" customHeight="1" x14ac:dyDescent="0.2">
      <c r="A1253" s="3"/>
      <c r="B1253" s="73"/>
      <c r="C1253" s="74"/>
      <c r="D1253" s="74"/>
      <c r="E1253" s="74"/>
      <c r="F1253" s="31">
        <f t="shared" si="208"/>
        <v>0</v>
      </c>
      <c r="G1253" s="31"/>
      <c r="H1253" s="4"/>
      <c r="I1253" s="97">
        <f>BABSIN!G1253</f>
        <v>0</v>
      </c>
      <c r="J1253" s="97"/>
      <c r="K1253" s="97"/>
      <c r="L1253" s="97"/>
      <c r="M1253" s="97"/>
      <c r="N1253" s="97"/>
      <c r="O1253" s="97"/>
      <c r="P1253" s="97"/>
      <c r="Q1253" s="97"/>
      <c r="R1253" s="97"/>
      <c r="S1253" s="97"/>
      <c r="T1253" s="97"/>
      <c r="U1253" s="97"/>
      <c r="V1253" s="97"/>
      <c r="W1253" s="98">
        <f>BABSIN!U1253</f>
        <v>0</v>
      </c>
      <c r="X1253" s="98"/>
      <c r="Y1253" s="98"/>
      <c r="Z1253" s="68"/>
      <c r="AA1253" s="68"/>
      <c r="AB1253" s="68"/>
      <c r="AC1253" s="68"/>
      <c r="AD1253" s="81"/>
      <c r="AE1253" s="81"/>
      <c r="AF1253" s="81"/>
      <c r="AG1253" s="81"/>
      <c r="AH1253" s="81"/>
      <c r="AI1253" s="81"/>
      <c r="AJ1253" s="81"/>
      <c r="AK1253" s="81"/>
      <c r="AL1253" s="81"/>
      <c r="AM1253" s="81"/>
      <c r="AN1253" s="81"/>
      <c r="AO1253" s="77">
        <f>IF(BABSIN!X1253=0,,BABSIN!X1253)</f>
        <v>0</v>
      </c>
      <c r="AP1253" s="77"/>
      <c r="AQ1253" s="77"/>
      <c r="AR1253" s="77"/>
      <c r="AS1253" s="77"/>
      <c r="AT1253" s="77"/>
      <c r="AU1253" s="77">
        <f t="shared" si="204"/>
        <v>0</v>
      </c>
      <c r="AV1253" s="77"/>
      <c r="AW1253" s="77"/>
      <c r="AX1253" s="77"/>
      <c r="AY1253" s="77"/>
      <c r="AZ1253" s="77"/>
      <c r="BA1253" s="99">
        <f t="shared" si="200"/>
        <v>0</v>
      </c>
      <c r="BB1253" s="100"/>
      <c r="BC1253" s="100"/>
      <c r="BD1253" s="101"/>
      <c r="BE1253" s="102">
        <f t="shared" si="201"/>
        <v>0</v>
      </c>
      <c r="BF1253" s="103"/>
      <c r="BG1253" s="104"/>
      <c r="BH1253" s="6">
        <f t="shared" si="202"/>
        <v>0</v>
      </c>
      <c r="BI1253" s="6">
        <f t="shared" si="203"/>
        <v>0</v>
      </c>
      <c r="BJ1253" s="85">
        <f t="shared" si="205"/>
        <v>0</v>
      </c>
      <c r="BK1253" s="85"/>
      <c r="BL1253" s="85"/>
      <c r="BM1253" s="85"/>
      <c r="BN1253" s="86"/>
      <c r="BO1253">
        <f t="shared" si="207"/>
        <v>0</v>
      </c>
      <c r="BQ1253">
        <f t="shared" si="206"/>
        <v>0</v>
      </c>
    </row>
    <row r="1254" spans="1:69" ht="15" hidden="1" customHeight="1" x14ac:dyDescent="0.2">
      <c r="A1254" s="3"/>
      <c r="B1254" s="73"/>
      <c r="C1254" s="74"/>
      <c r="D1254" s="74"/>
      <c r="E1254" s="74"/>
      <c r="F1254" s="31">
        <f t="shared" si="208"/>
        <v>0</v>
      </c>
      <c r="G1254" s="31"/>
      <c r="H1254" s="4"/>
      <c r="I1254" s="97">
        <f>BABSIN!G1254</f>
        <v>0</v>
      </c>
      <c r="J1254" s="97"/>
      <c r="K1254" s="97"/>
      <c r="L1254" s="97"/>
      <c r="M1254" s="97"/>
      <c r="N1254" s="97"/>
      <c r="O1254" s="97"/>
      <c r="P1254" s="97"/>
      <c r="Q1254" s="97"/>
      <c r="R1254" s="97"/>
      <c r="S1254" s="97"/>
      <c r="T1254" s="97"/>
      <c r="U1254" s="97"/>
      <c r="V1254" s="97"/>
      <c r="W1254" s="98">
        <f>BABSIN!U1254</f>
        <v>0</v>
      </c>
      <c r="X1254" s="98"/>
      <c r="Y1254" s="98"/>
      <c r="Z1254" s="68"/>
      <c r="AA1254" s="68"/>
      <c r="AB1254" s="68"/>
      <c r="AC1254" s="68"/>
      <c r="AD1254" s="81"/>
      <c r="AE1254" s="81"/>
      <c r="AF1254" s="81"/>
      <c r="AG1254" s="81"/>
      <c r="AH1254" s="81"/>
      <c r="AI1254" s="81"/>
      <c r="AJ1254" s="81"/>
      <c r="AK1254" s="81"/>
      <c r="AL1254" s="81"/>
      <c r="AM1254" s="81"/>
      <c r="AN1254" s="81"/>
      <c r="AO1254" s="77">
        <f>IF(BABSIN!X1254=0,,BABSIN!X1254)</f>
        <v>0</v>
      </c>
      <c r="AP1254" s="77"/>
      <c r="AQ1254" s="77"/>
      <c r="AR1254" s="77"/>
      <c r="AS1254" s="77"/>
      <c r="AT1254" s="77"/>
      <c r="AU1254" s="77">
        <f t="shared" si="204"/>
        <v>0</v>
      </c>
      <c r="AV1254" s="77"/>
      <c r="AW1254" s="77"/>
      <c r="AX1254" s="77"/>
      <c r="AY1254" s="77"/>
      <c r="AZ1254" s="77"/>
      <c r="BA1254" s="99">
        <f t="shared" si="200"/>
        <v>0</v>
      </c>
      <c r="BB1254" s="100"/>
      <c r="BC1254" s="100"/>
      <c r="BD1254" s="101"/>
      <c r="BE1254" s="102">
        <f t="shared" si="201"/>
        <v>0</v>
      </c>
      <c r="BF1254" s="103"/>
      <c r="BG1254" s="104"/>
      <c r="BH1254" s="6">
        <f t="shared" si="202"/>
        <v>0</v>
      </c>
      <c r="BI1254" s="6">
        <f t="shared" si="203"/>
        <v>0</v>
      </c>
      <c r="BJ1254" s="85">
        <f t="shared" si="205"/>
        <v>0</v>
      </c>
      <c r="BK1254" s="85"/>
      <c r="BL1254" s="85"/>
      <c r="BM1254" s="85"/>
      <c r="BN1254" s="86"/>
      <c r="BO1254">
        <f t="shared" si="207"/>
        <v>0</v>
      </c>
      <c r="BQ1254">
        <f t="shared" si="206"/>
        <v>0</v>
      </c>
    </row>
    <row r="1255" spans="1:69" ht="15" hidden="1" customHeight="1" x14ac:dyDescent="0.2">
      <c r="A1255" s="3"/>
      <c r="B1255" s="73"/>
      <c r="C1255" s="74"/>
      <c r="D1255" s="74"/>
      <c r="E1255" s="74"/>
      <c r="F1255" s="31">
        <f t="shared" si="208"/>
        <v>0</v>
      </c>
      <c r="G1255" s="31"/>
      <c r="H1255" s="4"/>
      <c r="I1255" s="97">
        <f>BABSIN!G1255</f>
        <v>0</v>
      </c>
      <c r="J1255" s="97"/>
      <c r="K1255" s="97"/>
      <c r="L1255" s="97"/>
      <c r="M1255" s="97"/>
      <c r="N1255" s="97"/>
      <c r="O1255" s="97"/>
      <c r="P1255" s="97"/>
      <c r="Q1255" s="97"/>
      <c r="R1255" s="97"/>
      <c r="S1255" s="97"/>
      <c r="T1255" s="97"/>
      <c r="U1255" s="97"/>
      <c r="V1255" s="97"/>
      <c r="W1255" s="98">
        <f>BABSIN!U1255</f>
        <v>0</v>
      </c>
      <c r="X1255" s="98"/>
      <c r="Y1255" s="98"/>
      <c r="Z1255" s="68"/>
      <c r="AA1255" s="68"/>
      <c r="AB1255" s="68"/>
      <c r="AC1255" s="68"/>
      <c r="AD1255" s="81"/>
      <c r="AE1255" s="81"/>
      <c r="AF1255" s="81"/>
      <c r="AG1255" s="81"/>
      <c r="AH1255" s="81"/>
      <c r="AI1255" s="81"/>
      <c r="AJ1255" s="81"/>
      <c r="AK1255" s="81"/>
      <c r="AL1255" s="81"/>
      <c r="AM1255" s="81"/>
      <c r="AN1255" s="81"/>
      <c r="AO1255" s="77">
        <f>IF(BABSIN!X1255=0,,BABSIN!X1255)</f>
        <v>0</v>
      </c>
      <c r="AP1255" s="77"/>
      <c r="AQ1255" s="77"/>
      <c r="AR1255" s="77"/>
      <c r="AS1255" s="77"/>
      <c r="AT1255" s="77"/>
      <c r="AU1255" s="77">
        <f t="shared" si="204"/>
        <v>0</v>
      </c>
      <c r="AV1255" s="77"/>
      <c r="AW1255" s="77"/>
      <c r="AX1255" s="77"/>
      <c r="AY1255" s="77"/>
      <c r="AZ1255" s="77"/>
      <c r="BA1255" s="99">
        <f t="shared" si="200"/>
        <v>0</v>
      </c>
      <c r="BB1255" s="100"/>
      <c r="BC1255" s="100"/>
      <c r="BD1255" s="101"/>
      <c r="BE1255" s="102">
        <f t="shared" si="201"/>
        <v>0</v>
      </c>
      <c r="BF1255" s="103"/>
      <c r="BG1255" s="104"/>
      <c r="BH1255" s="6">
        <f t="shared" si="202"/>
        <v>0</v>
      </c>
      <c r="BI1255" s="6">
        <f t="shared" si="203"/>
        <v>0</v>
      </c>
      <c r="BJ1255" s="85">
        <f t="shared" si="205"/>
        <v>0</v>
      </c>
      <c r="BK1255" s="85"/>
      <c r="BL1255" s="85"/>
      <c r="BM1255" s="85"/>
      <c r="BN1255" s="86"/>
      <c r="BO1255">
        <f t="shared" si="207"/>
        <v>0</v>
      </c>
      <c r="BQ1255">
        <f t="shared" si="206"/>
        <v>0</v>
      </c>
    </row>
    <row r="1256" spans="1:69" ht="15" hidden="1" customHeight="1" x14ac:dyDescent="0.2">
      <c r="A1256" s="3"/>
      <c r="B1256" s="73"/>
      <c r="C1256" s="74"/>
      <c r="D1256" s="74"/>
      <c r="E1256" s="74"/>
      <c r="F1256" s="31">
        <f t="shared" si="208"/>
        <v>0</v>
      </c>
      <c r="G1256" s="31"/>
      <c r="H1256" s="4"/>
      <c r="I1256" s="97">
        <f>BABSIN!G1256</f>
        <v>0</v>
      </c>
      <c r="J1256" s="97"/>
      <c r="K1256" s="97"/>
      <c r="L1256" s="97"/>
      <c r="M1256" s="97"/>
      <c r="N1256" s="97"/>
      <c r="O1256" s="97"/>
      <c r="P1256" s="97"/>
      <c r="Q1256" s="97"/>
      <c r="R1256" s="97"/>
      <c r="S1256" s="97"/>
      <c r="T1256" s="97"/>
      <c r="U1256" s="97"/>
      <c r="V1256" s="97"/>
      <c r="W1256" s="98">
        <f>BABSIN!U1256</f>
        <v>0</v>
      </c>
      <c r="X1256" s="98"/>
      <c r="Y1256" s="98"/>
      <c r="Z1256" s="68"/>
      <c r="AA1256" s="68"/>
      <c r="AB1256" s="68"/>
      <c r="AC1256" s="68"/>
      <c r="AD1256" s="81"/>
      <c r="AE1256" s="81"/>
      <c r="AF1256" s="81"/>
      <c r="AG1256" s="81"/>
      <c r="AH1256" s="81"/>
      <c r="AI1256" s="81"/>
      <c r="AJ1256" s="81"/>
      <c r="AK1256" s="81"/>
      <c r="AL1256" s="81"/>
      <c r="AM1256" s="81"/>
      <c r="AN1256" s="81"/>
      <c r="AO1256" s="77">
        <f>IF(BABSIN!X1256=0,,BABSIN!X1256)</f>
        <v>0</v>
      </c>
      <c r="AP1256" s="77"/>
      <c r="AQ1256" s="77"/>
      <c r="AR1256" s="77"/>
      <c r="AS1256" s="77"/>
      <c r="AT1256" s="77"/>
      <c r="AU1256" s="77">
        <f t="shared" si="204"/>
        <v>0</v>
      </c>
      <c r="AV1256" s="77"/>
      <c r="AW1256" s="77"/>
      <c r="AX1256" s="77"/>
      <c r="AY1256" s="77"/>
      <c r="AZ1256" s="77"/>
      <c r="BA1256" s="99">
        <f t="shared" si="200"/>
        <v>0</v>
      </c>
      <c r="BB1256" s="100"/>
      <c r="BC1256" s="100"/>
      <c r="BD1256" s="101"/>
      <c r="BE1256" s="102">
        <f t="shared" si="201"/>
        <v>0</v>
      </c>
      <c r="BF1256" s="103"/>
      <c r="BG1256" s="104"/>
      <c r="BH1256" s="6">
        <f t="shared" si="202"/>
        <v>0</v>
      </c>
      <c r="BI1256" s="6">
        <f t="shared" si="203"/>
        <v>0</v>
      </c>
      <c r="BJ1256" s="85">
        <f t="shared" si="205"/>
        <v>0</v>
      </c>
      <c r="BK1256" s="85"/>
      <c r="BL1256" s="85"/>
      <c r="BM1256" s="85"/>
      <c r="BN1256" s="86"/>
      <c r="BO1256">
        <f t="shared" si="207"/>
        <v>0</v>
      </c>
      <c r="BQ1256">
        <f t="shared" si="206"/>
        <v>0</v>
      </c>
    </row>
    <row r="1257" spans="1:69" ht="15" hidden="1" customHeight="1" x14ac:dyDescent="0.2">
      <c r="A1257" s="3"/>
      <c r="B1257" s="73"/>
      <c r="C1257" s="74"/>
      <c r="D1257" s="74"/>
      <c r="E1257" s="74"/>
      <c r="F1257" s="31">
        <f t="shared" si="208"/>
        <v>0</v>
      </c>
      <c r="G1257" s="31"/>
      <c r="H1257" s="4"/>
      <c r="I1257" s="97">
        <f>BABSIN!G1257</f>
        <v>0</v>
      </c>
      <c r="J1257" s="97"/>
      <c r="K1257" s="97"/>
      <c r="L1257" s="97"/>
      <c r="M1257" s="97"/>
      <c r="N1257" s="97"/>
      <c r="O1257" s="97"/>
      <c r="P1257" s="97"/>
      <c r="Q1257" s="97"/>
      <c r="R1257" s="97"/>
      <c r="S1257" s="97"/>
      <c r="T1257" s="97"/>
      <c r="U1257" s="97"/>
      <c r="V1257" s="97"/>
      <c r="W1257" s="98">
        <f>BABSIN!U1257</f>
        <v>0</v>
      </c>
      <c r="X1257" s="98"/>
      <c r="Y1257" s="98"/>
      <c r="Z1257" s="68"/>
      <c r="AA1257" s="68"/>
      <c r="AB1257" s="68"/>
      <c r="AC1257" s="68"/>
      <c r="AD1257" s="81"/>
      <c r="AE1257" s="81"/>
      <c r="AF1257" s="81"/>
      <c r="AG1257" s="81"/>
      <c r="AH1257" s="81"/>
      <c r="AI1257" s="81"/>
      <c r="AJ1257" s="81"/>
      <c r="AK1257" s="81"/>
      <c r="AL1257" s="81"/>
      <c r="AM1257" s="81"/>
      <c r="AN1257" s="81"/>
      <c r="AO1257" s="77">
        <f>IF(BABSIN!X1257=0,,BABSIN!X1257)</f>
        <v>0</v>
      </c>
      <c r="AP1257" s="77"/>
      <c r="AQ1257" s="77"/>
      <c r="AR1257" s="77"/>
      <c r="AS1257" s="77"/>
      <c r="AT1257" s="77"/>
      <c r="AU1257" s="77">
        <f t="shared" si="204"/>
        <v>0</v>
      </c>
      <c r="AV1257" s="77"/>
      <c r="AW1257" s="77"/>
      <c r="AX1257" s="77"/>
      <c r="AY1257" s="77"/>
      <c r="AZ1257" s="77"/>
      <c r="BA1257" s="99">
        <f t="shared" si="200"/>
        <v>0</v>
      </c>
      <c r="BB1257" s="100"/>
      <c r="BC1257" s="100"/>
      <c r="BD1257" s="101"/>
      <c r="BE1257" s="102">
        <f t="shared" si="201"/>
        <v>0</v>
      </c>
      <c r="BF1257" s="103"/>
      <c r="BG1257" s="104"/>
      <c r="BH1257" s="6">
        <f t="shared" si="202"/>
        <v>0</v>
      </c>
      <c r="BI1257" s="6">
        <f t="shared" si="203"/>
        <v>0</v>
      </c>
      <c r="BJ1257" s="85">
        <f t="shared" si="205"/>
        <v>0</v>
      </c>
      <c r="BK1257" s="85"/>
      <c r="BL1257" s="85"/>
      <c r="BM1257" s="85"/>
      <c r="BN1257" s="86"/>
      <c r="BO1257">
        <f t="shared" si="207"/>
        <v>0</v>
      </c>
      <c r="BQ1257">
        <f t="shared" si="206"/>
        <v>0</v>
      </c>
    </row>
    <row r="1258" spans="1:69" ht="15" hidden="1" customHeight="1" x14ac:dyDescent="0.2">
      <c r="A1258" s="3"/>
      <c r="B1258" s="73"/>
      <c r="C1258" s="74"/>
      <c r="D1258" s="74"/>
      <c r="E1258" s="74"/>
      <c r="F1258" s="31">
        <f t="shared" si="208"/>
        <v>0</v>
      </c>
      <c r="G1258" s="31"/>
      <c r="H1258" s="4"/>
      <c r="I1258" s="97">
        <f>BABSIN!G1258</f>
        <v>0</v>
      </c>
      <c r="J1258" s="97"/>
      <c r="K1258" s="97"/>
      <c r="L1258" s="97"/>
      <c r="M1258" s="97"/>
      <c r="N1258" s="97"/>
      <c r="O1258" s="97"/>
      <c r="P1258" s="97"/>
      <c r="Q1258" s="97"/>
      <c r="R1258" s="97"/>
      <c r="S1258" s="97"/>
      <c r="T1258" s="97"/>
      <c r="U1258" s="97"/>
      <c r="V1258" s="97"/>
      <c r="W1258" s="98">
        <f>BABSIN!U1258</f>
        <v>0</v>
      </c>
      <c r="X1258" s="98"/>
      <c r="Y1258" s="98"/>
      <c r="Z1258" s="68"/>
      <c r="AA1258" s="68"/>
      <c r="AB1258" s="68"/>
      <c r="AC1258" s="68"/>
      <c r="AD1258" s="81"/>
      <c r="AE1258" s="81"/>
      <c r="AF1258" s="81"/>
      <c r="AG1258" s="81"/>
      <c r="AH1258" s="81"/>
      <c r="AI1258" s="81"/>
      <c r="AJ1258" s="81"/>
      <c r="AK1258" s="81"/>
      <c r="AL1258" s="81"/>
      <c r="AM1258" s="81"/>
      <c r="AN1258" s="81"/>
      <c r="AO1258" s="77">
        <f>IF(BABSIN!X1258=0,,BABSIN!X1258)</f>
        <v>0</v>
      </c>
      <c r="AP1258" s="77"/>
      <c r="AQ1258" s="77"/>
      <c r="AR1258" s="77"/>
      <c r="AS1258" s="77"/>
      <c r="AT1258" s="77"/>
      <c r="AU1258" s="77">
        <f t="shared" si="204"/>
        <v>0</v>
      </c>
      <c r="AV1258" s="77"/>
      <c r="AW1258" s="77"/>
      <c r="AX1258" s="77"/>
      <c r="AY1258" s="77"/>
      <c r="AZ1258" s="77"/>
      <c r="BA1258" s="99">
        <f t="shared" si="200"/>
        <v>0</v>
      </c>
      <c r="BB1258" s="100"/>
      <c r="BC1258" s="100"/>
      <c r="BD1258" s="101"/>
      <c r="BE1258" s="102">
        <f t="shared" si="201"/>
        <v>0</v>
      </c>
      <c r="BF1258" s="103"/>
      <c r="BG1258" s="104"/>
      <c r="BH1258" s="6">
        <f t="shared" si="202"/>
        <v>0</v>
      </c>
      <c r="BI1258" s="6">
        <f t="shared" si="203"/>
        <v>0</v>
      </c>
      <c r="BJ1258" s="85">
        <f t="shared" si="205"/>
        <v>0</v>
      </c>
      <c r="BK1258" s="85"/>
      <c r="BL1258" s="85"/>
      <c r="BM1258" s="85"/>
      <c r="BN1258" s="86"/>
      <c r="BO1258">
        <f t="shared" si="207"/>
        <v>0</v>
      </c>
      <c r="BQ1258">
        <f t="shared" si="206"/>
        <v>0</v>
      </c>
    </row>
    <row r="1259" spans="1:69" ht="15" hidden="1" customHeight="1" x14ac:dyDescent="0.2">
      <c r="A1259" s="3"/>
      <c r="B1259" s="73"/>
      <c r="C1259" s="74"/>
      <c r="D1259" s="74"/>
      <c r="E1259" s="74"/>
      <c r="F1259" s="31">
        <f t="shared" si="208"/>
        <v>0</v>
      </c>
      <c r="G1259" s="31"/>
      <c r="H1259" s="4"/>
      <c r="I1259" s="97">
        <f>BABSIN!G1259</f>
        <v>0</v>
      </c>
      <c r="J1259" s="97"/>
      <c r="K1259" s="97"/>
      <c r="L1259" s="97"/>
      <c r="M1259" s="97"/>
      <c r="N1259" s="97"/>
      <c r="O1259" s="97"/>
      <c r="P1259" s="97"/>
      <c r="Q1259" s="97"/>
      <c r="R1259" s="97"/>
      <c r="S1259" s="97"/>
      <c r="T1259" s="97"/>
      <c r="U1259" s="97"/>
      <c r="V1259" s="97"/>
      <c r="W1259" s="98">
        <f>BABSIN!U1259</f>
        <v>0</v>
      </c>
      <c r="X1259" s="98"/>
      <c r="Y1259" s="98"/>
      <c r="Z1259" s="68"/>
      <c r="AA1259" s="68"/>
      <c r="AB1259" s="68"/>
      <c r="AC1259" s="68"/>
      <c r="AD1259" s="81"/>
      <c r="AE1259" s="81"/>
      <c r="AF1259" s="81"/>
      <c r="AG1259" s="81"/>
      <c r="AH1259" s="81"/>
      <c r="AI1259" s="81"/>
      <c r="AJ1259" s="81"/>
      <c r="AK1259" s="81"/>
      <c r="AL1259" s="81"/>
      <c r="AM1259" s="81"/>
      <c r="AN1259" s="81"/>
      <c r="AO1259" s="77">
        <f>IF(BABSIN!X1259=0,,BABSIN!X1259)</f>
        <v>0</v>
      </c>
      <c r="AP1259" s="77"/>
      <c r="AQ1259" s="77"/>
      <c r="AR1259" s="77"/>
      <c r="AS1259" s="77"/>
      <c r="AT1259" s="77"/>
      <c r="AU1259" s="77">
        <f t="shared" si="204"/>
        <v>0</v>
      </c>
      <c r="AV1259" s="77"/>
      <c r="AW1259" s="77"/>
      <c r="AX1259" s="77"/>
      <c r="AY1259" s="77"/>
      <c r="AZ1259" s="77"/>
      <c r="BA1259" s="99">
        <f t="shared" si="200"/>
        <v>0</v>
      </c>
      <c r="BB1259" s="100"/>
      <c r="BC1259" s="100"/>
      <c r="BD1259" s="101"/>
      <c r="BE1259" s="102">
        <f t="shared" si="201"/>
        <v>0</v>
      </c>
      <c r="BF1259" s="103"/>
      <c r="BG1259" s="104"/>
      <c r="BH1259" s="6">
        <f t="shared" si="202"/>
        <v>0</v>
      </c>
      <c r="BI1259" s="6">
        <f t="shared" si="203"/>
        <v>0</v>
      </c>
      <c r="BJ1259" s="85">
        <f t="shared" si="205"/>
        <v>0</v>
      </c>
      <c r="BK1259" s="85"/>
      <c r="BL1259" s="85"/>
      <c r="BM1259" s="85"/>
      <c r="BN1259" s="86"/>
      <c r="BO1259">
        <f t="shared" si="207"/>
        <v>0</v>
      </c>
      <c r="BQ1259">
        <f t="shared" si="206"/>
        <v>0</v>
      </c>
    </row>
    <row r="1260" spans="1:69" ht="15" hidden="1" customHeight="1" x14ac:dyDescent="0.2">
      <c r="A1260" s="3"/>
      <c r="B1260" s="73"/>
      <c r="C1260" s="74"/>
      <c r="D1260" s="74"/>
      <c r="E1260" s="74"/>
      <c r="F1260" s="31">
        <f t="shared" si="208"/>
        <v>0</v>
      </c>
      <c r="G1260" s="31"/>
      <c r="H1260" s="4"/>
      <c r="I1260" s="97">
        <f>BABSIN!G1260</f>
        <v>0</v>
      </c>
      <c r="J1260" s="97"/>
      <c r="K1260" s="97"/>
      <c r="L1260" s="97"/>
      <c r="M1260" s="97"/>
      <c r="N1260" s="97"/>
      <c r="O1260" s="97"/>
      <c r="P1260" s="97"/>
      <c r="Q1260" s="97"/>
      <c r="R1260" s="97"/>
      <c r="S1260" s="97"/>
      <c r="T1260" s="97"/>
      <c r="U1260" s="97"/>
      <c r="V1260" s="97"/>
      <c r="W1260" s="98">
        <f>BABSIN!U1260</f>
        <v>0</v>
      </c>
      <c r="X1260" s="98"/>
      <c r="Y1260" s="98"/>
      <c r="Z1260" s="68"/>
      <c r="AA1260" s="68"/>
      <c r="AB1260" s="68"/>
      <c r="AC1260" s="68"/>
      <c r="AD1260" s="81"/>
      <c r="AE1260" s="81"/>
      <c r="AF1260" s="81"/>
      <c r="AG1260" s="81"/>
      <c r="AH1260" s="81"/>
      <c r="AI1260" s="81"/>
      <c r="AJ1260" s="81"/>
      <c r="AK1260" s="81"/>
      <c r="AL1260" s="81"/>
      <c r="AM1260" s="81"/>
      <c r="AN1260" s="81"/>
      <c r="AO1260" s="77">
        <f>IF(BABSIN!X1260=0,,BABSIN!X1260)</f>
        <v>0</v>
      </c>
      <c r="AP1260" s="77"/>
      <c r="AQ1260" s="77"/>
      <c r="AR1260" s="77"/>
      <c r="AS1260" s="77"/>
      <c r="AT1260" s="77"/>
      <c r="AU1260" s="77">
        <f t="shared" si="204"/>
        <v>0</v>
      </c>
      <c r="AV1260" s="77"/>
      <c r="AW1260" s="77"/>
      <c r="AX1260" s="77"/>
      <c r="AY1260" s="77"/>
      <c r="AZ1260" s="77"/>
      <c r="BA1260" s="99">
        <f t="shared" ref="BA1260:BA1323" si="209">IF($A1260="T",,IF(AND(AU1260&lt;&gt;0,AD1260&lt;=AU1260),"OK",IF(AU1260&lt;&gt;0,"NÃO",)))</f>
        <v>0</v>
      </c>
      <c r="BB1260" s="100"/>
      <c r="BC1260" s="100"/>
      <c r="BD1260" s="101"/>
      <c r="BE1260" s="102">
        <f t="shared" ref="BE1260:BE1323" si="210">IF($A1260="T",,IF(AND(AU1260&lt;&gt;0,AD1260&lt;=AU1260),(AU1260-AD1260)/AU1260,IF(AU1260&lt;&gt;0,(AD1260-AU1260)/AU1260,)))</f>
        <v>0</v>
      </c>
      <c r="BF1260" s="103"/>
      <c r="BG1260" s="104"/>
      <c r="BH1260" s="6">
        <f t="shared" ref="BH1260:BH1323" si="211">IF($A1260="T",,IF(AND(AU1260&lt;&gt;0,AD1260=AU1260),"►",IF(AND(AU1260&lt;&gt;0,AD1260&lt;=AU1260),"▼",IF(AU1260&lt;&gt;0,"▲",))))</f>
        <v>0</v>
      </c>
      <c r="BI1260" s="6">
        <f t="shared" si="203"/>
        <v>0</v>
      </c>
      <c r="BJ1260" s="85">
        <f t="shared" si="205"/>
        <v>0</v>
      </c>
      <c r="BK1260" s="85"/>
      <c r="BL1260" s="85"/>
      <c r="BM1260" s="85"/>
      <c r="BN1260" s="86"/>
      <c r="BO1260">
        <f t="shared" si="207"/>
        <v>0</v>
      </c>
      <c r="BQ1260">
        <f t="shared" si="206"/>
        <v>0</v>
      </c>
    </row>
    <row r="1261" spans="1:69" ht="15" hidden="1" customHeight="1" x14ac:dyDescent="0.2">
      <c r="A1261" s="3"/>
      <c r="B1261" s="73"/>
      <c r="C1261" s="74"/>
      <c r="D1261" s="74"/>
      <c r="E1261" s="74"/>
      <c r="F1261" s="31">
        <f t="shared" si="208"/>
        <v>0</v>
      </c>
      <c r="G1261" s="31"/>
      <c r="H1261" s="4"/>
      <c r="I1261" s="97">
        <f>BABSIN!G1261</f>
        <v>0</v>
      </c>
      <c r="J1261" s="97"/>
      <c r="K1261" s="97"/>
      <c r="L1261" s="97"/>
      <c r="M1261" s="97"/>
      <c r="N1261" s="97"/>
      <c r="O1261" s="97"/>
      <c r="P1261" s="97"/>
      <c r="Q1261" s="97"/>
      <c r="R1261" s="97"/>
      <c r="S1261" s="97"/>
      <c r="T1261" s="97"/>
      <c r="U1261" s="97"/>
      <c r="V1261" s="97"/>
      <c r="W1261" s="98">
        <f>BABSIN!U1261</f>
        <v>0</v>
      </c>
      <c r="X1261" s="98"/>
      <c r="Y1261" s="98"/>
      <c r="Z1261" s="68"/>
      <c r="AA1261" s="68"/>
      <c r="AB1261" s="68"/>
      <c r="AC1261" s="68"/>
      <c r="AD1261" s="81"/>
      <c r="AE1261" s="81"/>
      <c r="AF1261" s="81"/>
      <c r="AG1261" s="81"/>
      <c r="AH1261" s="81"/>
      <c r="AI1261" s="81"/>
      <c r="AJ1261" s="81"/>
      <c r="AK1261" s="81"/>
      <c r="AL1261" s="81"/>
      <c r="AM1261" s="81"/>
      <c r="AN1261" s="81"/>
      <c r="AO1261" s="77">
        <f>IF(BABSIN!X1261=0,,BABSIN!X1261)</f>
        <v>0</v>
      </c>
      <c r="AP1261" s="77"/>
      <c r="AQ1261" s="77"/>
      <c r="AR1261" s="77"/>
      <c r="AS1261" s="77"/>
      <c r="AT1261" s="77"/>
      <c r="AU1261" s="77">
        <f t="shared" si="204"/>
        <v>0</v>
      </c>
      <c r="AV1261" s="77"/>
      <c r="AW1261" s="77"/>
      <c r="AX1261" s="77"/>
      <c r="AY1261" s="77"/>
      <c r="AZ1261" s="77"/>
      <c r="BA1261" s="99">
        <f t="shared" si="209"/>
        <v>0</v>
      </c>
      <c r="BB1261" s="100"/>
      <c r="BC1261" s="100"/>
      <c r="BD1261" s="101"/>
      <c r="BE1261" s="102">
        <f t="shared" si="210"/>
        <v>0</v>
      </c>
      <c r="BF1261" s="103"/>
      <c r="BG1261" s="104"/>
      <c r="BH1261" s="6">
        <f t="shared" si="211"/>
        <v>0</v>
      </c>
      <c r="BI1261" s="6">
        <f t="shared" si="203"/>
        <v>0</v>
      </c>
      <c r="BJ1261" s="85">
        <f t="shared" si="205"/>
        <v>0</v>
      </c>
      <c r="BK1261" s="85"/>
      <c r="BL1261" s="85"/>
      <c r="BM1261" s="85"/>
      <c r="BN1261" s="86"/>
      <c r="BO1261">
        <f t="shared" si="207"/>
        <v>0</v>
      </c>
      <c r="BQ1261">
        <f t="shared" si="206"/>
        <v>0</v>
      </c>
    </row>
    <row r="1262" spans="1:69" ht="15" hidden="1" customHeight="1" x14ac:dyDescent="0.2">
      <c r="A1262" s="3"/>
      <c r="B1262" s="73"/>
      <c r="C1262" s="74"/>
      <c r="D1262" s="74"/>
      <c r="E1262" s="74"/>
      <c r="F1262" s="31">
        <f t="shared" si="208"/>
        <v>0</v>
      </c>
      <c r="G1262" s="31"/>
      <c r="H1262" s="4"/>
      <c r="I1262" s="97">
        <f>BABSIN!G1262</f>
        <v>0</v>
      </c>
      <c r="J1262" s="97"/>
      <c r="K1262" s="97"/>
      <c r="L1262" s="97"/>
      <c r="M1262" s="97"/>
      <c r="N1262" s="97"/>
      <c r="O1262" s="97"/>
      <c r="P1262" s="97"/>
      <c r="Q1262" s="97"/>
      <c r="R1262" s="97"/>
      <c r="S1262" s="97"/>
      <c r="T1262" s="97"/>
      <c r="U1262" s="97"/>
      <c r="V1262" s="97"/>
      <c r="W1262" s="98">
        <f>BABSIN!U1262</f>
        <v>0</v>
      </c>
      <c r="X1262" s="98"/>
      <c r="Y1262" s="98"/>
      <c r="Z1262" s="68"/>
      <c r="AA1262" s="68"/>
      <c r="AB1262" s="68"/>
      <c r="AC1262" s="68"/>
      <c r="AD1262" s="81"/>
      <c r="AE1262" s="81"/>
      <c r="AF1262" s="81"/>
      <c r="AG1262" s="81"/>
      <c r="AH1262" s="81"/>
      <c r="AI1262" s="81"/>
      <c r="AJ1262" s="81"/>
      <c r="AK1262" s="81"/>
      <c r="AL1262" s="81"/>
      <c r="AM1262" s="81"/>
      <c r="AN1262" s="81"/>
      <c r="AO1262" s="77">
        <f>IF(BABSIN!X1262=0,,BABSIN!X1262)</f>
        <v>0</v>
      </c>
      <c r="AP1262" s="77"/>
      <c r="AQ1262" s="77"/>
      <c r="AR1262" s="77"/>
      <c r="AS1262" s="77"/>
      <c r="AT1262" s="77"/>
      <c r="AU1262" s="77">
        <f t="shared" si="204"/>
        <v>0</v>
      </c>
      <c r="AV1262" s="77"/>
      <c r="AW1262" s="77"/>
      <c r="AX1262" s="77"/>
      <c r="AY1262" s="77"/>
      <c r="AZ1262" s="77"/>
      <c r="BA1262" s="99">
        <f t="shared" si="209"/>
        <v>0</v>
      </c>
      <c r="BB1262" s="100"/>
      <c r="BC1262" s="100"/>
      <c r="BD1262" s="101"/>
      <c r="BE1262" s="102">
        <f t="shared" si="210"/>
        <v>0</v>
      </c>
      <c r="BF1262" s="103"/>
      <c r="BG1262" s="104"/>
      <c r="BH1262" s="6">
        <f t="shared" si="211"/>
        <v>0</v>
      </c>
      <c r="BI1262" s="6">
        <f t="shared" si="203"/>
        <v>0</v>
      </c>
      <c r="BJ1262" s="85">
        <f t="shared" si="205"/>
        <v>0</v>
      </c>
      <c r="BK1262" s="85"/>
      <c r="BL1262" s="85"/>
      <c r="BM1262" s="85"/>
      <c r="BN1262" s="86"/>
      <c r="BO1262">
        <f t="shared" si="207"/>
        <v>0</v>
      </c>
      <c r="BQ1262">
        <f t="shared" si="206"/>
        <v>0</v>
      </c>
    </row>
    <row r="1263" spans="1:69" ht="15" hidden="1" customHeight="1" x14ac:dyDescent="0.2">
      <c r="A1263" s="3"/>
      <c r="B1263" s="73"/>
      <c r="C1263" s="74"/>
      <c r="D1263" s="74"/>
      <c r="E1263" s="74"/>
      <c r="F1263" s="31">
        <f t="shared" si="208"/>
        <v>0</v>
      </c>
      <c r="G1263" s="31"/>
      <c r="H1263" s="4"/>
      <c r="I1263" s="97">
        <f>BABSIN!G1263</f>
        <v>0</v>
      </c>
      <c r="J1263" s="97"/>
      <c r="K1263" s="97"/>
      <c r="L1263" s="97"/>
      <c r="M1263" s="97"/>
      <c r="N1263" s="97"/>
      <c r="O1263" s="97"/>
      <c r="P1263" s="97"/>
      <c r="Q1263" s="97"/>
      <c r="R1263" s="97"/>
      <c r="S1263" s="97"/>
      <c r="T1263" s="97"/>
      <c r="U1263" s="97"/>
      <c r="V1263" s="97"/>
      <c r="W1263" s="98">
        <f>BABSIN!U1263</f>
        <v>0</v>
      </c>
      <c r="X1263" s="98"/>
      <c r="Y1263" s="98"/>
      <c r="Z1263" s="68"/>
      <c r="AA1263" s="68"/>
      <c r="AB1263" s="68"/>
      <c r="AC1263" s="68"/>
      <c r="AD1263" s="81"/>
      <c r="AE1263" s="81"/>
      <c r="AF1263" s="81"/>
      <c r="AG1263" s="81"/>
      <c r="AH1263" s="81"/>
      <c r="AI1263" s="81"/>
      <c r="AJ1263" s="81"/>
      <c r="AK1263" s="81"/>
      <c r="AL1263" s="81"/>
      <c r="AM1263" s="81"/>
      <c r="AN1263" s="81"/>
      <c r="AO1263" s="77">
        <f>IF(BABSIN!X1263=0,,BABSIN!X1263)</f>
        <v>0</v>
      </c>
      <c r="AP1263" s="77"/>
      <c r="AQ1263" s="77"/>
      <c r="AR1263" s="77"/>
      <c r="AS1263" s="77"/>
      <c r="AT1263" s="77"/>
      <c r="AU1263" s="77">
        <f t="shared" si="204"/>
        <v>0</v>
      </c>
      <c r="AV1263" s="77"/>
      <c r="AW1263" s="77"/>
      <c r="AX1263" s="77"/>
      <c r="AY1263" s="77"/>
      <c r="AZ1263" s="77"/>
      <c r="BA1263" s="99">
        <f t="shared" si="209"/>
        <v>0</v>
      </c>
      <c r="BB1263" s="100"/>
      <c r="BC1263" s="100"/>
      <c r="BD1263" s="101"/>
      <c r="BE1263" s="102">
        <f t="shared" si="210"/>
        <v>0</v>
      </c>
      <c r="BF1263" s="103"/>
      <c r="BG1263" s="104"/>
      <c r="BH1263" s="6">
        <f t="shared" si="211"/>
        <v>0</v>
      </c>
      <c r="BI1263" s="6">
        <f t="shared" si="203"/>
        <v>0</v>
      </c>
      <c r="BJ1263" s="85">
        <f t="shared" si="205"/>
        <v>0</v>
      </c>
      <c r="BK1263" s="85"/>
      <c r="BL1263" s="85"/>
      <c r="BM1263" s="85"/>
      <c r="BN1263" s="86"/>
      <c r="BO1263">
        <f t="shared" si="207"/>
        <v>0</v>
      </c>
      <c r="BQ1263">
        <f t="shared" si="206"/>
        <v>0</v>
      </c>
    </row>
    <row r="1264" spans="1:69" ht="15" hidden="1" customHeight="1" x14ac:dyDescent="0.2">
      <c r="A1264" s="3"/>
      <c r="B1264" s="73"/>
      <c r="C1264" s="74"/>
      <c r="D1264" s="74"/>
      <c r="E1264" s="74"/>
      <c r="F1264" s="31">
        <f t="shared" si="208"/>
        <v>0</v>
      </c>
      <c r="G1264" s="31"/>
      <c r="H1264" s="4"/>
      <c r="I1264" s="97">
        <f>BABSIN!G1264</f>
        <v>0</v>
      </c>
      <c r="J1264" s="97"/>
      <c r="K1264" s="97"/>
      <c r="L1264" s="97"/>
      <c r="M1264" s="97"/>
      <c r="N1264" s="97"/>
      <c r="O1264" s="97"/>
      <c r="P1264" s="97"/>
      <c r="Q1264" s="97"/>
      <c r="R1264" s="97"/>
      <c r="S1264" s="97"/>
      <c r="T1264" s="97"/>
      <c r="U1264" s="97"/>
      <c r="V1264" s="97"/>
      <c r="W1264" s="98">
        <f>BABSIN!U1264</f>
        <v>0</v>
      </c>
      <c r="X1264" s="98"/>
      <c r="Y1264" s="98"/>
      <c r="Z1264" s="68"/>
      <c r="AA1264" s="68"/>
      <c r="AB1264" s="68"/>
      <c r="AC1264" s="68"/>
      <c r="AD1264" s="81"/>
      <c r="AE1264" s="81"/>
      <c r="AF1264" s="81"/>
      <c r="AG1264" s="81"/>
      <c r="AH1264" s="81"/>
      <c r="AI1264" s="81"/>
      <c r="AJ1264" s="81"/>
      <c r="AK1264" s="81"/>
      <c r="AL1264" s="81"/>
      <c r="AM1264" s="81"/>
      <c r="AN1264" s="81"/>
      <c r="AO1264" s="77">
        <f>IF(BABSIN!X1264=0,,BABSIN!X1264)</f>
        <v>0</v>
      </c>
      <c r="AP1264" s="77"/>
      <c r="AQ1264" s="77"/>
      <c r="AR1264" s="77"/>
      <c r="AS1264" s="77"/>
      <c r="AT1264" s="77"/>
      <c r="AU1264" s="77">
        <f t="shared" si="204"/>
        <v>0</v>
      </c>
      <c r="AV1264" s="77"/>
      <c r="AW1264" s="77"/>
      <c r="AX1264" s="77"/>
      <c r="AY1264" s="77"/>
      <c r="AZ1264" s="77"/>
      <c r="BA1264" s="99">
        <f t="shared" si="209"/>
        <v>0</v>
      </c>
      <c r="BB1264" s="100"/>
      <c r="BC1264" s="100"/>
      <c r="BD1264" s="101"/>
      <c r="BE1264" s="102">
        <f t="shared" si="210"/>
        <v>0</v>
      </c>
      <c r="BF1264" s="103"/>
      <c r="BG1264" s="104"/>
      <c r="BH1264" s="6">
        <f t="shared" si="211"/>
        <v>0</v>
      </c>
      <c r="BI1264" s="6">
        <f t="shared" si="203"/>
        <v>0</v>
      </c>
      <c r="BJ1264" s="85">
        <f t="shared" si="205"/>
        <v>0</v>
      </c>
      <c r="BK1264" s="85"/>
      <c r="BL1264" s="85"/>
      <c r="BM1264" s="85"/>
      <c r="BN1264" s="86"/>
      <c r="BO1264">
        <f t="shared" si="207"/>
        <v>0</v>
      </c>
      <c r="BQ1264">
        <f t="shared" si="206"/>
        <v>0</v>
      </c>
    </row>
    <row r="1265" spans="1:69" ht="15" hidden="1" customHeight="1" x14ac:dyDescent="0.2">
      <c r="A1265" s="3"/>
      <c r="B1265" s="73"/>
      <c r="C1265" s="74"/>
      <c r="D1265" s="74"/>
      <c r="E1265" s="74"/>
      <c r="F1265" s="31">
        <f t="shared" si="208"/>
        <v>0</v>
      </c>
      <c r="G1265" s="31"/>
      <c r="H1265" s="4"/>
      <c r="I1265" s="97">
        <f>BABSIN!G1265</f>
        <v>0</v>
      </c>
      <c r="J1265" s="97"/>
      <c r="K1265" s="97"/>
      <c r="L1265" s="97"/>
      <c r="M1265" s="97"/>
      <c r="N1265" s="97"/>
      <c r="O1265" s="97"/>
      <c r="P1265" s="97"/>
      <c r="Q1265" s="97"/>
      <c r="R1265" s="97"/>
      <c r="S1265" s="97"/>
      <c r="T1265" s="97"/>
      <c r="U1265" s="97"/>
      <c r="V1265" s="97"/>
      <c r="W1265" s="98">
        <f>BABSIN!U1265</f>
        <v>0</v>
      </c>
      <c r="X1265" s="98"/>
      <c r="Y1265" s="98"/>
      <c r="Z1265" s="68"/>
      <c r="AA1265" s="68"/>
      <c r="AB1265" s="68"/>
      <c r="AC1265" s="68"/>
      <c r="AD1265" s="81"/>
      <c r="AE1265" s="81"/>
      <c r="AF1265" s="81"/>
      <c r="AG1265" s="81"/>
      <c r="AH1265" s="81"/>
      <c r="AI1265" s="81"/>
      <c r="AJ1265" s="81"/>
      <c r="AK1265" s="81"/>
      <c r="AL1265" s="81"/>
      <c r="AM1265" s="81"/>
      <c r="AN1265" s="81"/>
      <c r="AO1265" s="77">
        <f>IF(BABSIN!X1265=0,,BABSIN!X1265)</f>
        <v>0</v>
      </c>
      <c r="AP1265" s="77"/>
      <c r="AQ1265" s="77"/>
      <c r="AR1265" s="77"/>
      <c r="AS1265" s="77"/>
      <c r="AT1265" s="77"/>
      <c r="AU1265" s="77">
        <f t="shared" si="204"/>
        <v>0</v>
      </c>
      <c r="AV1265" s="77"/>
      <c r="AW1265" s="77"/>
      <c r="AX1265" s="77"/>
      <c r="AY1265" s="77"/>
      <c r="AZ1265" s="77"/>
      <c r="BA1265" s="99">
        <f t="shared" si="209"/>
        <v>0</v>
      </c>
      <c r="BB1265" s="100"/>
      <c r="BC1265" s="100"/>
      <c r="BD1265" s="101"/>
      <c r="BE1265" s="102">
        <f t="shared" si="210"/>
        <v>0</v>
      </c>
      <c r="BF1265" s="103"/>
      <c r="BG1265" s="104"/>
      <c r="BH1265" s="6">
        <f t="shared" si="211"/>
        <v>0</v>
      </c>
      <c r="BI1265" s="6">
        <f t="shared" si="203"/>
        <v>0</v>
      </c>
      <c r="BJ1265" s="85">
        <f t="shared" si="205"/>
        <v>0</v>
      </c>
      <c r="BK1265" s="85"/>
      <c r="BL1265" s="85"/>
      <c r="BM1265" s="85"/>
      <c r="BN1265" s="86"/>
      <c r="BO1265">
        <f t="shared" si="207"/>
        <v>0</v>
      </c>
      <c r="BQ1265">
        <f t="shared" si="206"/>
        <v>0</v>
      </c>
    </row>
    <row r="1266" spans="1:69" ht="15" hidden="1" customHeight="1" x14ac:dyDescent="0.2">
      <c r="A1266" s="3"/>
      <c r="B1266" s="73"/>
      <c r="C1266" s="74"/>
      <c r="D1266" s="74"/>
      <c r="E1266" s="74"/>
      <c r="F1266" s="31">
        <f t="shared" si="208"/>
        <v>0</v>
      </c>
      <c r="G1266" s="31"/>
      <c r="H1266" s="4"/>
      <c r="I1266" s="97">
        <f>BABSIN!G1266</f>
        <v>0</v>
      </c>
      <c r="J1266" s="97"/>
      <c r="K1266" s="97"/>
      <c r="L1266" s="97"/>
      <c r="M1266" s="97"/>
      <c r="N1266" s="97"/>
      <c r="O1266" s="97"/>
      <c r="P1266" s="97"/>
      <c r="Q1266" s="97"/>
      <c r="R1266" s="97"/>
      <c r="S1266" s="97"/>
      <c r="T1266" s="97"/>
      <c r="U1266" s="97"/>
      <c r="V1266" s="97"/>
      <c r="W1266" s="98">
        <f>BABSIN!U1266</f>
        <v>0</v>
      </c>
      <c r="X1266" s="98"/>
      <c r="Y1266" s="98"/>
      <c r="Z1266" s="68"/>
      <c r="AA1266" s="68"/>
      <c r="AB1266" s="68"/>
      <c r="AC1266" s="68"/>
      <c r="AD1266" s="81"/>
      <c r="AE1266" s="81"/>
      <c r="AF1266" s="81"/>
      <c r="AG1266" s="81"/>
      <c r="AH1266" s="81"/>
      <c r="AI1266" s="81"/>
      <c r="AJ1266" s="81"/>
      <c r="AK1266" s="81"/>
      <c r="AL1266" s="81"/>
      <c r="AM1266" s="81"/>
      <c r="AN1266" s="81"/>
      <c r="AO1266" s="77">
        <f>IF(BABSIN!X1266=0,,BABSIN!X1266)</f>
        <v>0</v>
      </c>
      <c r="AP1266" s="77"/>
      <c r="AQ1266" s="77"/>
      <c r="AR1266" s="77"/>
      <c r="AS1266" s="77"/>
      <c r="AT1266" s="77"/>
      <c r="AU1266" s="77">
        <f t="shared" si="204"/>
        <v>0</v>
      </c>
      <c r="AV1266" s="77"/>
      <c r="AW1266" s="77"/>
      <c r="AX1266" s="77"/>
      <c r="AY1266" s="77"/>
      <c r="AZ1266" s="77"/>
      <c r="BA1266" s="99">
        <f t="shared" si="209"/>
        <v>0</v>
      </c>
      <c r="BB1266" s="100"/>
      <c r="BC1266" s="100"/>
      <c r="BD1266" s="101"/>
      <c r="BE1266" s="102">
        <f t="shared" si="210"/>
        <v>0</v>
      </c>
      <c r="BF1266" s="103"/>
      <c r="BG1266" s="104"/>
      <c r="BH1266" s="6">
        <f t="shared" si="211"/>
        <v>0</v>
      </c>
      <c r="BI1266" s="6">
        <f t="shared" si="203"/>
        <v>0</v>
      </c>
      <c r="BJ1266" s="85">
        <f t="shared" si="205"/>
        <v>0</v>
      </c>
      <c r="BK1266" s="85"/>
      <c r="BL1266" s="85"/>
      <c r="BM1266" s="85"/>
      <c r="BN1266" s="86"/>
      <c r="BO1266">
        <f t="shared" si="207"/>
        <v>0</v>
      </c>
      <c r="BQ1266">
        <f t="shared" si="206"/>
        <v>0</v>
      </c>
    </row>
    <row r="1267" spans="1:69" ht="15" hidden="1" customHeight="1" x14ac:dyDescent="0.2">
      <c r="A1267" s="3"/>
      <c r="B1267" s="73"/>
      <c r="C1267" s="74"/>
      <c r="D1267" s="74"/>
      <c r="E1267" s="74"/>
      <c r="F1267" s="31">
        <f t="shared" si="208"/>
        <v>0</v>
      </c>
      <c r="G1267" s="31"/>
      <c r="H1267" s="4"/>
      <c r="I1267" s="97">
        <f>BABSIN!G1267</f>
        <v>0</v>
      </c>
      <c r="J1267" s="97"/>
      <c r="K1267" s="97"/>
      <c r="L1267" s="97"/>
      <c r="M1267" s="97"/>
      <c r="N1267" s="97"/>
      <c r="O1267" s="97"/>
      <c r="P1267" s="97"/>
      <c r="Q1267" s="97"/>
      <c r="R1267" s="97"/>
      <c r="S1267" s="97"/>
      <c r="T1267" s="97"/>
      <c r="U1267" s="97"/>
      <c r="V1267" s="97"/>
      <c r="W1267" s="98">
        <f>BABSIN!U1267</f>
        <v>0</v>
      </c>
      <c r="X1267" s="98"/>
      <c r="Y1267" s="98"/>
      <c r="Z1267" s="68"/>
      <c r="AA1267" s="68"/>
      <c r="AB1267" s="68"/>
      <c r="AC1267" s="68"/>
      <c r="AD1267" s="81"/>
      <c r="AE1267" s="81"/>
      <c r="AF1267" s="81"/>
      <c r="AG1267" s="81"/>
      <c r="AH1267" s="81"/>
      <c r="AI1267" s="81"/>
      <c r="AJ1267" s="81"/>
      <c r="AK1267" s="81"/>
      <c r="AL1267" s="81"/>
      <c r="AM1267" s="81"/>
      <c r="AN1267" s="81"/>
      <c r="AO1267" s="77">
        <f>IF(BABSIN!X1267=0,,BABSIN!X1267)</f>
        <v>0</v>
      </c>
      <c r="AP1267" s="77"/>
      <c r="AQ1267" s="77"/>
      <c r="AR1267" s="77"/>
      <c r="AS1267" s="77"/>
      <c r="AT1267" s="77"/>
      <c r="AU1267" s="77">
        <f t="shared" si="204"/>
        <v>0</v>
      </c>
      <c r="AV1267" s="77"/>
      <c r="AW1267" s="77"/>
      <c r="AX1267" s="77"/>
      <c r="AY1267" s="77"/>
      <c r="AZ1267" s="77"/>
      <c r="BA1267" s="99">
        <f t="shared" si="209"/>
        <v>0</v>
      </c>
      <c r="BB1267" s="100"/>
      <c r="BC1267" s="100"/>
      <c r="BD1267" s="101"/>
      <c r="BE1267" s="102">
        <f t="shared" si="210"/>
        <v>0</v>
      </c>
      <c r="BF1267" s="103"/>
      <c r="BG1267" s="104"/>
      <c r="BH1267" s="6">
        <f t="shared" si="211"/>
        <v>0</v>
      </c>
      <c r="BI1267" s="6">
        <f t="shared" si="203"/>
        <v>0</v>
      </c>
      <c r="BJ1267" s="85">
        <f t="shared" si="205"/>
        <v>0</v>
      </c>
      <c r="BK1267" s="85"/>
      <c r="BL1267" s="85"/>
      <c r="BM1267" s="85"/>
      <c r="BN1267" s="86"/>
      <c r="BO1267">
        <f t="shared" si="207"/>
        <v>0</v>
      </c>
      <c r="BQ1267">
        <f t="shared" si="206"/>
        <v>0</v>
      </c>
    </row>
    <row r="1268" spans="1:69" ht="15" hidden="1" customHeight="1" x14ac:dyDescent="0.2">
      <c r="A1268" s="3"/>
      <c r="B1268" s="73"/>
      <c r="C1268" s="74"/>
      <c r="D1268" s="74"/>
      <c r="E1268" s="74"/>
      <c r="F1268" s="31">
        <f t="shared" si="208"/>
        <v>0</v>
      </c>
      <c r="G1268" s="31"/>
      <c r="H1268" s="4"/>
      <c r="I1268" s="97">
        <f>BABSIN!G1268</f>
        <v>0</v>
      </c>
      <c r="J1268" s="97"/>
      <c r="K1268" s="97"/>
      <c r="L1268" s="97"/>
      <c r="M1268" s="97"/>
      <c r="N1268" s="97"/>
      <c r="O1268" s="97"/>
      <c r="P1268" s="97"/>
      <c r="Q1268" s="97"/>
      <c r="R1268" s="97"/>
      <c r="S1268" s="97"/>
      <c r="T1268" s="97"/>
      <c r="U1268" s="97"/>
      <c r="V1268" s="97"/>
      <c r="W1268" s="98">
        <f>BABSIN!U1268</f>
        <v>0</v>
      </c>
      <c r="X1268" s="98"/>
      <c r="Y1268" s="98"/>
      <c r="Z1268" s="68"/>
      <c r="AA1268" s="68"/>
      <c r="AB1268" s="68"/>
      <c r="AC1268" s="68"/>
      <c r="AD1268" s="81"/>
      <c r="AE1268" s="81"/>
      <c r="AF1268" s="81"/>
      <c r="AG1268" s="81"/>
      <c r="AH1268" s="81"/>
      <c r="AI1268" s="81"/>
      <c r="AJ1268" s="81"/>
      <c r="AK1268" s="81"/>
      <c r="AL1268" s="81"/>
      <c r="AM1268" s="81"/>
      <c r="AN1268" s="81"/>
      <c r="AO1268" s="77">
        <f>IF(BABSIN!X1268=0,,BABSIN!X1268)</f>
        <v>0</v>
      </c>
      <c r="AP1268" s="77"/>
      <c r="AQ1268" s="77"/>
      <c r="AR1268" s="77"/>
      <c r="AS1268" s="77"/>
      <c r="AT1268" s="77"/>
      <c r="AU1268" s="77">
        <f t="shared" si="204"/>
        <v>0</v>
      </c>
      <c r="AV1268" s="77"/>
      <c r="AW1268" s="77"/>
      <c r="AX1268" s="77"/>
      <c r="AY1268" s="77"/>
      <c r="AZ1268" s="77"/>
      <c r="BA1268" s="99">
        <f t="shared" si="209"/>
        <v>0</v>
      </c>
      <c r="BB1268" s="100"/>
      <c r="BC1268" s="100"/>
      <c r="BD1268" s="101"/>
      <c r="BE1268" s="102">
        <f t="shared" si="210"/>
        <v>0</v>
      </c>
      <c r="BF1268" s="103"/>
      <c r="BG1268" s="104"/>
      <c r="BH1268" s="6">
        <f t="shared" si="211"/>
        <v>0</v>
      </c>
      <c r="BI1268" s="6">
        <f t="shared" si="203"/>
        <v>0</v>
      </c>
      <c r="BJ1268" s="85">
        <f t="shared" si="205"/>
        <v>0</v>
      </c>
      <c r="BK1268" s="85"/>
      <c r="BL1268" s="85"/>
      <c r="BM1268" s="85"/>
      <c r="BN1268" s="86"/>
      <c r="BO1268">
        <f t="shared" si="207"/>
        <v>0</v>
      </c>
      <c r="BQ1268">
        <f t="shared" si="206"/>
        <v>0</v>
      </c>
    </row>
    <row r="1269" spans="1:69" ht="15" hidden="1" customHeight="1" x14ac:dyDescent="0.2">
      <c r="A1269" s="3"/>
      <c r="B1269" s="73"/>
      <c r="C1269" s="74"/>
      <c r="D1269" s="74"/>
      <c r="E1269" s="74"/>
      <c r="F1269" s="31">
        <f t="shared" si="208"/>
        <v>0</v>
      </c>
      <c r="G1269" s="31"/>
      <c r="H1269" s="4"/>
      <c r="I1269" s="97">
        <f>BABSIN!G1269</f>
        <v>0</v>
      </c>
      <c r="J1269" s="97"/>
      <c r="K1269" s="97"/>
      <c r="L1269" s="97"/>
      <c r="M1269" s="97"/>
      <c r="N1269" s="97"/>
      <c r="O1269" s="97"/>
      <c r="P1269" s="97"/>
      <c r="Q1269" s="97"/>
      <c r="R1269" s="97"/>
      <c r="S1269" s="97"/>
      <c r="T1269" s="97"/>
      <c r="U1269" s="97"/>
      <c r="V1269" s="97"/>
      <c r="W1269" s="98">
        <f>BABSIN!U1269</f>
        <v>0</v>
      </c>
      <c r="X1269" s="98"/>
      <c r="Y1269" s="98"/>
      <c r="Z1269" s="68"/>
      <c r="AA1269" s="68"/>
      <c r="AB1269" s="68"/>
      <c r="AC1269" s="68"/>
      <c r="AD1269" s="81"/>
      <c r="AE1269" s="81"/>
      <c r="AF1269" s="81"/>
      <c r="AG1269" s="81"/>
      <c r="AH1269" s="81"/>
      <c r="AI1269" s="81"/>
      <c r="AJ1269" s="81"/>
      <c r="AK1269" s="81"/>
      <c r="AL1269" s="81"/>
      <c r="AM1269" s="81"/>
      <c r="AN1269" s="81"/>
      <c r="AO1269" s="77">
        <f>IF(BABSIN!X1269=0,,BABSIN!X1269)</f>
        <v>0</v>
      </c>
      <c r="AP1269" s="77"/>
      <c r="AQ1269" s="77"/>
      <c r="AR1269" s="77"/>
      <c r="AS1269" s="77"/>
      <c r="AT1269" s="77"/>
      <c r="AU1269" s="77">
        <f t="shared" si="204"/>
        <v>0</v>
      </c>
      <c r="AV1269" s="77"/>
      <c r="AW1269" s="77"/>
      <c r="AX1269" s="77"/>
      <c r="AY1269" s="77"/>
      <c r="AZ1269" s="77"/>
      <c r="BA1269" s="99">
        <f t="shared" si="209"/>
        <v>0</v>
      </c>
      <c r="BB1269" s="100"/>
      <c r="BC1269" s="100"/>
      <c r="BD1269" s="101"/>
      <c r="BE1269" s="102">
        <f t="shared" si="210"/>
        <v>0</v>
      </c>
      <c r="BF1269" s="103"/>
      <c r="BG1269" s="104"/>
      <c r="BH1269" s="6">
        <f t="shared" si="211"/>
        <v>0</v>
      </c>
      <c r="BI1269" s="6">
        <f t="shared" si="203"/>
        <v>0</v>
      </c>
      <c r="BJ1269" s="85">
        <f t="shared" si="205"/>
        <v>0</v>
      </c>
      <c r="BK1269" s="85"/>
      <c r="BL1269" s="85"/>
      <c r="BM1269" s="85"/>
      <c r="BN1269" s="86"/>
      <c r="BO1269">
        <f t="shared" si="207"/>
        <v>0</v>
      </c>
      <c r="BQ1269">
        <f t="shared" si="206"/>
        <v>0</v>
      </c>
    </row>
    <row r="1270" spans="1:69" ht="15" hidden="1" customHeight="1" x14ac:dyDescent="0.2">
      <c r="A1270" s="3"/>
      <c r="B1270" s="73"/>
      <c r="C1270" s="74"/>
      <c r="D1270" s="74"/>
      <c r="E1270" s="74"/>
      <c r="F1270" s="31">
        <f t="shared" si="208"/>
        <v>0</v>
      </c>
      <c r="G1270" s="31"/>
      <c r="H1270" s="4"/>
      <c r="I1270" s="97">
        <f>BABSIN!G1270</f>
        <v>0</v>
      </c>
      <c r="J1270" s="97"/>
      <c r="K1270" s="97"/>
      <c r="L1270" s="97"/>
      <c r="M1270" s="97"/>
      <c r="N1270" s="97"/>
      <c r="O1270" s="97"/>
      <c r="P1270" s="97"/>
      <c r="Q1270" s="97"/>
      <c r="R1270" s="97"/>
      <c r="S1270" s="97"/>
      <c r="T1270" s="97"/>
      <c r="U1270" s="97"/>
      <c r="V1270" s="97"/>
      <c r="W1270" s="98">
        <f>BABSIN!U1270</f>
        <v>0</v>
      </c>
      <c r="X1270" s="98"/>
      <c r="Y1270" s="98"/>
      <c r="Z1270" s="68"/>
      <c r="AA1270" s="68"/>
      <c r="AB1270" s="68"/>
      <c r="AC1270" s="68"/>
      <c r="AD1270" s="81"/>
      <c r="AE1270" s="81"/>
      <c r="AF1270" s="81"/>
      <c r="AG1270" s="81"/>
      <c r="AH1270" s="81"/>
      <c r="AI1270" s="81"/>
      <c r="AJ1270" s="81"/>
      <c r="AK1270" s="81"/>
      <c r="AL1270" s="81"/>
      <c r="AM1270" s="81"/>
      <c r="AN1270" s="81"/>
      <c r="AO1270" s="77">
        <f>IF(BABSIN!X1270=0,,BABSIN!X1270)</f>
        <v>0</v>
      </c>
      <c r="AP1270" s="77"/>
      <c r="AQ1270" s="77"/>
      <c r="AR1270" s="77"/>
      <c r="AS1270" s="77"/>
      <c r="AT1270" s="77"/>
      <c r="AU1270" s="77">
        <f t="shared" si="204"/>
        <v>0</v>
      </c>
      <c r="AV1270" s="77"/>
      <c r="AW1270" s="77"/>
      <c r="AX1270" s="77"/>
      <c r="AY1270" s="77"/>
      <c r="AZ1270" s="77"/>
      <c r="BA1270" s="99">
        <f t="shared" si="209"/>
        <v>0</v>
      </c>
      <c r="BB1270" s="100"/>
      <c r="BC1270" s="100"/>
      <c r="BD1270" s="101"/>
      <c r="BE1270" s="102">
        <f t="shared" si="210"/>
        <v>0</v>
      </c>
      <c r="BF1270" s="103"/>
      <c r="BG1270" s="104"/>
      <c r="BH1270" s="6">
        <f t="shared" si="211"/>
        <v>0</v>
      </c>
      <c r="BI1270" s="6">
        <f t="shared" si="203"/>
        <v>0</v>
      </c>
      <c r="BJ1270" s="85">
        <f t="shared" si="205"/>
        <v>0</v>
      </c>
      <c r="BK1270" s="85"/>
      <c r="BL1270" s="85"/>
      <c r="BM1270" s="85"/>
      <c r="BN1270" s="86"/>
      <c r="BO1270">
        <f t="shared" si="207"/>
        <v>0</v>
      </c>
      <c r="BQ1270">
        <f t="shared" si="206"/>
        <v>0</v>
      </c>
    </row>
    <row r="1271" spans="1:69" ht="15" hidden="1" customHeight="1" x14ac:dyDescent="0.2">
      <c r="A1271" s="3"/>
      <c r="B1271" s="73"/>
      <c r="C1271" s="74"/>
      <c r="D1271" s="74"/>
      <c r="E1271" s="74"/>
      <c r="F1271" s="31">
        <f t="shared" si="208"/>
        <v>0</v>
      </c>
      <c r="G1271" s="31"/>
      <c r="H1271" s="4"/>
      <c r="I1271" s="97">
        <f>BABSIN!G1271</f>
        <v>0</v>
      </c>
      <c r="J1271" s="97"/>
      <c r="K1271" s="97"/>
      <c r="L1271" s="97"/>
      <c r="M1271" s="97"/>
      <c r="N1271" s="97"/>
      <c r="O1271" s="97"/>
      <c r="P1271" s="97"/>
      <c r="Q1271" s="97"/>
      <c r="R1271" s="97"/>
      <c r="S1271" s="97"/>
      <c r="T1271" s="97"/>
      <c r="U1271" s="97"/>
      <c r="V1271" s="97"/>
      <c r="W1271" s="98">
        <f>BABSIN!U1271</f>
        <v>0</v>
      </c>
      <c r="X1271" s="98"/>
      <c r="Y1271" s="98"/>
      <c r="Z1271" s="68"/>
      <c r="AA1271" s="68"/>
      <c r="AB1271" s="68"/>
      <c r="AC1271" s="68"/>
      <c r="AD1271" s="81"/>
      <c r="AE1271" s="81"/>
      <c r="AF1271" s="81"/>
      <c r="AG1271" s="81"/>
      <c r="AH1271" s="81"/>
      <c r="AI1271" s="81"/>
      <c r="AJ1271" s="81"/>
      <c r="AK1271" s="81"/>
      <c r="AL1271" s="81"/>
      <c r="AM1271" s="81"/>
      <c r="AN1271" s="81"/>
      <c r="AO1271" s="77">
        <f>IF(BABSIN!X1271=0,,BABSIN!X1271)</f>
        <v>0</v>
      </c>
      <c r="AP1271" s="77"/>
      <c r="AQ1271" s="77"/>
      <c r="AR1271" s="77"/>
      <c r="AS1271" s="77"/>
      <c r="AT1271" s="77"/>
      <c r="AU1271" s="77">
        <f t="shared" si="204"/>
        <v>0</v>
      </c>
      <c r="AV1271" s="77"/>
      <c r="AW1271" s="77"/>
      <c r="AX1271" s="77"/>
      <c r="AY1271" s="77"/>
      <c r="AZ1271" s="77"/>
      <c r="BA1271" s="99">
        <f t="shared" si="209"/>
        <v>0</v>
      </c>
      <c r="BB1271" s="100"/>
      <c r="BC1271" s="100"/>
      <c r="BD1271" s="101"/>
      <c r="BE1271" s="102">
        <f t="shared" si="210"/>
        <v>0</v>
      </c>
      <c r="BF1271" s="103"/>
      <c r="BG1271" s="104"/>
      <c r="BH1271" s="6">
        <f t="shared" si="211"/>
        <v>0</v>
      </c>
      <c r="BI1271" s="6">
        <f t="shared" si="203"/>
        <v>0</v>
      </c>
      <c r="BJ1271" s="85">
        <f t="shared" si="205"/>
        <v>0</v>
      </c>
      <c r="BK1271" s="85"/>
      <c r="BL1271" s="85"/>
      <c r="BM1271" s="85"/>
      <c r="BN1271" s="86"/>
      <c r="BO1271">
        <f t="shared" si="207"/>
        <v>0</v>
      </c>
      <c r="BQ1271">
        <f t="shared" si="206"/>
        <v>0</v>
      </c>
    </row>
    <row r="1272" spans="1:69" ht="15" hidden="1" customHeight="1" x14ac:dyDescent="0.2">
      <c r="A1272" s="3"/>
      <c r="B1272" s="73"/>
      <c r="C1272" s="74"/>
      <c r="D1272" s="74"/>
      <c r="E1272" s="74"/>
      <c r="F1272" s="31">
        <f t="shared" si="208"/>
        <v>0</v>
      </c>
      <c r="G1272" s="31"/>
      <c r="H1272" s="4"/>
      <c r="I1272" s="97">
        <f>BABSIN!G1272</f>
        <v>0</v>
      </c>
      <c r="J1272" s="97"/>
      <c r="K1272" s="97"/>
      <c r="L1272" s="97"/>
      <c r="M1272" s="97"/>
      <c r="N1272" s="97"/>
      <c r="O1272" s="97"/>
      <c r="P1272" s="97"/>
      <c r="Q1272" s="97"/>
      <c r="R1272" s="97"/>
      <c r="S1272" s="97"/>
      <c r="T1272" s="97"/>
      <c r="U1272" s="97"/>
      <c r="V1272" s="97"/>
      <c r="W1272" s="98">
        <f>BABSIN!U1272</f>
        <v>0</v>
      </c>
      <c r="X1272" s="98"/>
      <c r="Y1272" s="98"/>
      <c r="Z1272" s="68"/>
      <c r="AA1272" s="68"/>
      <c r="AB1272" s="68"/>
      <c r="AC1272" s="68"/>
      <c r="AD1272" s="81"/>
      <c r="AE1272" s="81"/>
      <c r="AF1272" s="81"/>
      <c r="AG1272" s="81"/>
      <c r="AH1272" s="81"/>
      <c r="AI1272" s="81"/>
      <c r="AJ1272" s="81"/>
      <c r="AK1272" s="81"/>
      <c r="AL1272" s="81"/>
      <c r="AM1272" s="81"/>
      <c r="AN1272" s="81"/>
      <c r="AO1272" s="77">
        <f>IF(BABSIN!X1272=0,,BABSIN!X1272)</f>
        <v>0</v>
      </c>
      <c r="AP1272" s="77"/>
      <c r="AQ1272" s="77"/>
      <c r="AR1272" s="77"/>
      <c r="AS1272" s="77"/>
      <c r="AT1272" s="77"/>
      <c r="AU1272" s="77">
        <f t="shared" si="204"/>
        <v>0</v>
      </c>
      <c r="AV1272" s="77"/>
      <c r="AW1272" s="77"/>
      <c r="AX1272" s="77"/>
      <c r="AY1272" s="77"/>
      <c r="AZ1272" s="77"/>
      <c r="BA1272" s="99">
        <f t="shared" si="209"/>
        <v>0</v>
      </c>
      <c r="BB1272" s="100"/>
      <c r="BC1272" s="100"/>
      <c r="BD1272" s="101"/>
      <c r="BE1272" s="102">
        <f t="shared" si="210"/>
        <v>0</v>
      </c>
      <c r="BF1272" s="103"/>
      <c r="BG1272" s="104"/>
      <c r="BH1272" s="6">
        <f t="shared" si="211"/>
        <v>0</v>
      </c>
      <c r="BI1272" s="6">
        <f t="shared" si="203"/>
        <v>0</v>
      </c>
      <c r="BJ1272" s="85">
        <f t="shared" si="205"/>
        <v>0</v>
      </c>
      <c r="BK1272" s="85"/>
      <c r="BL1272" s="85"/>
      <c r="BM1272" s="85"/>
      <c r="BN1272" s="86"/>
      <c r="BO1272">
        <f t="shared" si="207"/>
        <v>0</v>
      </c>
      <c r="BQ1272">
        <f t="shared" si="206"/>
        <v>0</v>
      </c>
    </row>
    <row r="1273" spans="1:69" ht="15" hidden="1" customHeight="1" x14ac:dyDescent="0.2">
      <c r="A1273" s="3"/>
      <c r="B1273" s="73"/>
      <c r="C1273" s="74"/>
      <c r="D1273" s="74"/>
      <c r="E1273" s="74"/>
      <c r="F1273" s="31">
        <f t="shared" si="208"/>
        <v>0</v>
      </c>
      <c r="G1273" s="31"/>
      <c r="H1273" s="4"/>
      <c r="I1273" s="97">
        <f>BABSIN!G1273</f>
        <v>0</v>
      </c>
      <c r="J1273" s="97"/>
      <c r="K1273" s="97"/>
      <c r="L1273" s="97"/>
      <c r="M1273" s="97"/>
      <c r="N1273" s="97"/>
      <c r="O1273" s="97"/>
      <c r="P1273" s="97"/>
      <c r="Q1273" s="97"/>
      <c r="R1273" s="97"/>
      <c r="S1273" s="97"/>
      <c r="T1273" s="97"/>
      <c r="U1273" s="97"/>
      <c r="V1273" s="97"/>
      <c r="W1273" s="98">
        <f>BABSIN!U1273</f>
        <v>0</v>
      </c>
      <c r="X1273" s="98"/>
      <c r="Y1273" s="98"/>
      <c r="Z1273" s="68"/>
      <c r="AA1273" s="68"/>
      <c r="AB1273" s="68"/>
      <c r="AC1273" s="68"/>
      <c r="AD1273" s="81"/>
      <c r="AE1273" s="81"/>
      <c r="AF1273" s="81"/>
      <c r="AG1273" s="81"/>
      <c r="AH1273" s="81"/>
      <c r="AI1273" s="81"/>
      <c r="AJ1273" s="81"/>
      <c r="AK1273" s="81"/>
      <c r="AL1273" s="81"/>
      <c r="AM1273" s="81"/>
      <c r="AN1273" s="81"/>
      <c r="AO1273" s="77">
        <f>IF(BABSIN!X1273=0,,BABSIN!X1273)</f>
        <v>0</v>
      </c>
      <c r="AP1273" s="77"/>
      <c r="AQ1273" s="77"/>
      <c r="AR1273" s="77"/>
      <c r="AS1273" s="77"/>
      <c r="AT1273" s="77"/>
      <c r="AU1273" s="77">
        <f t="shared" si="204"/>
        <v>0</v>
      </c>
      <c r="AV1273" s="77"/>
      <c r="AW1273" s="77"/>
      <c r="AX1273" s="77"/>
      <c r="AY1273" s="77"/>
      <c r="AZ1273" s="77"/>
      <c r="BA1273" s="99">
        <f t="shared" si="209"/>
        <v>0</v>
      </c>
      <c r="BB1273" s="100"/>
      <c r="BC1273" s="100"/>
      <c r="BD1273" s="101"/>
      <c r="BE1273" s="102">
        <f t="shared" si="210"/>
        <v>0</v>
      </c>
      <c r="BF1273" s="103"/>
      <c r="BG1273" s="104"/>
      <c r="BH1273" s="6">
        <f t="shared" si="211"/>
        <v>0</v>
      </c>
      <c r="BI1273" s="6">
        <f t="shared" si="203"/>
        <v>0</v>
      </c>
      <c r="BJ1273" s="85">
        <f t="shared" si="205"/>
        <v>0</v>
      </c>
      <c r="BK1273" s="85"/>
      <c r="BL1273" s="85"/>
      <c r="BM1273" s="85"/>
      <c r="BN1273" s="86"/>
      <c r="BO1273">
        <f t="shared" si="207"/>
        <v>0</v>
      </c>
      <c r="BQ1273">
        <f t="shared" si="206"/>
        <v>0</v>
      </c>
    </row>
    <row r="1274" spans="1:69" ht="15" hidden="1" customHeight="1" x14ac:dyDescent="0.2">
      <c r="A1274" s="3"/>
      <c r="B1274" s="73"/>
      <c r="C1274" s="74"/>
      <c r="D1274" s="74"/>
      <c r="E1274" s="74"/>
      <c r="F1274" s="31">
        <f t="shared" si="208"/>
        <v>0</v>
      </c>
      <c r="G1274" s="31"/>
      <c r="H1274" s="4"/>
      <c r="I1274" s="97">
        <f>BABSIN!G1274</f>
        <v>0</v>
      </c>
      <c r="J1274" s="97"/>
      <c r="K1274" s="97"/>
      <c r="L1274" s="97"/>
      <c r="M1274" s="97"/>
      <c r="N1274" s="97"/>
      <c r="O1274" s="97"/>
      <c r="P1274" s="97"/>
      <c r="Q1274" s="97"/>
      <c r="R1274" s="97"/>
      <c r="S1274" s="97"/>
      <c r="T1274" s="97"/>
      <c r="U1274" s="97"/>
      <c r="V1274" s="97"/>
      <c r="W1274" s="98">
        <f>BABSIN!U1274</f>
        <v>0</v>
      </c>
      <c r="X1274" s="98"/>
      <c r="Y1274" s="98"/>
      <c r="Z1274" s="68"/>
      <c r="AA1274" s="68"/>
      <c r="AB1274" s="68"/>
      <c r="AC1274" s="68"/>
      <c r="AD1274" s="81"/>
      <c r="AE1274" s="81"/>
      <c r="AF1274" s="81"/>
      <c r="AG1274" s="81"/>
      <c r="AH1274" s="81"/>
      <c r="AI1274" s="81"/>
      <c r="AJ1274" s="81"/>
      <c r="AK1274" s="81"/>
      <c r="AL1274" s="81"/>
      <c r="AM1274" s="81"/>
      <c r="AN1274" s="81"/>
      <c r="AO1274" s="77">
        <f>IF(BABSIN!X1274=0,,BABSIN!X1274)</f>
        <v>0</v>
      </c>
      <c r="AP1274" s="77"/>
      <c r="AQ1274" s="77"/>
      <c r="AR1274" s="77"/>
      <c r="AS1274" s="77"/>
      <c r="AT1274" s="77"/>
      <c r="AU1274" s="77">
        <f t="shared" si="204"/>
        <v>0</v>
      </c>
      <c r="AV1274" s="77"/>
      <c r="AW1274" s="77"/>
      <c r="AX1274" s="77"/>
      <c r="AY1274" s="77"/>
      <c r="AZ1274" s="77"/>
      <c r="BA1274" s="99">
        <f t="shared" si="209"/>
        <v>0</v>
      </c>
      <c r="BB1274" s="100"/>
      <c r="BC1274" s="100"/>
      <c r="BD1274" s="101"/>
      <c r="BE1274" s="102">
        <f t="shared" si="210"/>
        <v>0</v>
      </c>
      <c r="BF1274" s="103"/>
      <c r="BG1274" s="104"/>
      <c r="BH1274" s="6">
        <f t="shared" si="211"/>
        <v>0</v>
      </c>
      <c r="BI1274" s="6">
        <f t="shared" si="203"/>
        <v>0</v>
      </c>
      <c r="BJ1274" s="85">
        <f t="shared" si="205"/>
        <v>0</v>
      </c>
      <c r="BK1274" s="85"/>
      <c r="BL1274" s="85"/>
      <c r="BM1274" s="85"/>
      <c r="BN1274" s="86"/>
      <c r="BO1274">
        <f t="shared" si="207"/>
        <v>0</v>
      </c>
      <c r="BQ1274">
        <f t="shared" si="206"/>
        <v>0</v>
      </c>
    </row>
    <row r="1275" spans="1:69" ht="15" hidden="1" customHeight="1" x14ac:dyDescent="0.2">
      <c r="A1275" s="3"/>
      <c r="B1275" s="73"/>
      <c r="C1275" s="74"/>
      <c r="D1275" s="74"/>
      <c r="E1275" s="74"/>
      <c r="F1275" s="31">
        <f t="shared" si="208"/>
        <v>0</v>
      </c>
      <c r="G1275" s="31"/>
      <c r="H1275" s="4"/>
      <c r="I1275" s="97">
        <f>BABSIN!G1275</f>
        <v>0</v>
      </c>
      <c r="J1275" s="97"/>
      <c r="K1275" s="97"/>
      <c r="L1275" s="97"/>
      <c r="M1275" s="97"/>
      <c r="N1275" s="97"/>
      <c r="O1275" s="97"/>
      <c r="P1275" s="97"/>
      <c r="Q1275" s="97"/>
      <c r="R1275" s="97"/>
      <c r="S1275" s="97"/>
      <c r="T1275" s="97"/>
      <c r="U1275" s="97"/>
      <c r="V1275" s="97"/>
      <c r="W1275" s="98">
        <f>BABSIN!U1275</f>
        <v>0</v>
      </c>
      <c r="X1275" s="98"/>
      <c r="Y1275" s="98"/>
      <c r="Z1275" s="68"/>
      <c r="AA1275" s="68"/>
      <c r="AB1275" s="68"/>
      <c r="AC1275" s="68"/>
      <c r="AD1275" s="81"/>
      <c r="AE1275" s="81"/>
      <c r="AF1275" s="81"/>
      <c r="AG1275" s="81"/>
      <c r="AH1275" s="81"/>
      <c r="AI1275" s="81"/>
      <c r="AJ1275" s="81"/>
      <c r="AK1275" s="81"/>
      <c r="AL1275" s="81"/>
      <c r="AM1275" s="81"/>
      <c r="AN1275" s="81"/>
      <c r="AO1275" s="77">
        <f>IF(BABSIN!X1275=0,,BABSIN!X1275)</f>
        <v>0</v>
      </c>
      <c r="AP1275" s="77"/>
      <c r="AQ1275" s="77"/>
      <c r="AR1275" s="77"/>
      <c r="AS1275" s="77"/>
      <c r="AT1275" s="77"/>
      <c r="AU1275" s="77">
        <f t="shared" si="204"/>
        <v>0</v>
      </c>
      <c r="AV1275" s="77"/>
      <c r="AW1275" s="77"/>
      <c r="AX1275" s="77"/>
      <c r="AY1275" s="77"/>
      <c r="AZ1275" s="77"/>
      <c r="BA1275" s="99">
        <f t="shared" si="209"/>
        <v>0</v>
      </c>
      <c r="BB1275" s="100"/>
      <c r="BC1275" s="100"/>
      <c r="BD1275" s="101"/>
      <c r="BE1275" s="102">
        <f t="shared" si="210"/>
        <v>0</v>
      </c>
      <c r="BF1275" s="103"/>
      <c r="BG1275" s="104"/>
      <c r="BH1275" s="6">
        <f t="shared" si="211"/>
        <v>0</v>
      </c>
      <c r="BI1275" s="6">
        <f t="shared" si="203"/>
        <v>0</v>
      </c>
      <c r="BJ1275" s="85">
        <f t="shared" si="205"/>
        <v>0</v>
      </c>
      <c r="BK1275" s="85"/>
      <c r="BL1275" s="85"/>
      <c r="BM1275" s="85"/>
      <c r="BN1275" s="86"/>
      <c r="BO1275">
        <f t="shared" si="207"/>
        <v>0</v>
      </c>
      <c r="BQ1275">
        <f t="shared" si="206"/>
        <v>0</v>
      </c>
    </row>
    <row r="1276" spans="1:69" ht="15" hidden="1" customHeight="1" x14ac:dyDescent="0.2">
      <c r="A1276" s="3"/>
      <c r="B1276" s="73"/>
      <c r="C1276" s="74"/>
      <c r="D1276" s="74"/>
      <c r="E1276" s="74"/>
      <c r="F1276" s="31">
        <f t="shared" si="208"/>
        <v>0</v>
      </c>
      <c r="G1276" s="31"/>
      <c r="H1276" s="4"/>
      <c r="I1276" s="97">
        <f>BABSIN!G1276</f>
        <v>0</v>
      </c>
      <c r="J1276" s="97"/>
      <c r="K1276" s="97"/>
      <c r="L1276" s="97"/>
      <c r="M1276" s="97"/>
      <c r="N1276" s="97"/>
      <c r="O1276" s="97"/>
      <c r="P1276" s="97"/>
      <c r="Q1276" s="97"/>
      <c r="R1276" s="97"/>
      <c r="S1276" s="97"/>
      <c r="T1276" s="97"/>
      <c r="U1276" s="97"/>
      <c r="V1276" s="97"/>
      <c r="W1276" s="98">
        <f>BABSIN!U1276</f>
        <v>0</v>
      </c>
      <c r="X1276" s="98"/>
      <c r="Y1276" s="98"/>
      <c r="Z1276" s="68"/>
      <c r="AA1276" s="68"/>
      <c r="AB1276" s="68"/>
      <c r="AC1276" s="68"/>
      <c r="AD1276" s="81"/>
      <c r="AE1276" s="81"/>
      <c r="AF1276" s="81"/>
      <c r="AG1276" s="81"/>
      <c r="AH1276" s="81"/>
      <c r="AI1276" s="81"/>
      <c r="AJ1276" s="81"/>
      <c r="AK1276" s="81"/>
      <c r="AL1276" s="81"/>
      <c r="AM1276" s="81"/>
      <c r="AN1276" s="81"/>
      <c r="AO1276" s="77">
        <f>IF(BABSIN!X1276=0,,BABSIN!X1276)</f>
        <v>0</v>
      </c>
      <c r="AP1276" s="77"/>
      <c r="AQ1276" s="77"/>
      <c r="AR1276" s="77"/>
      <c r="AS1276" s="77"/>
      <c r="AT1276" s="77"/>
      <c r="AU1276" s="77">
        <f t="shared" si="204"/>
        <v>0</v>
      </c>
      <c r="AV1276" s="77"/>
      <c r="AW1276" s="77"/>
      <c r="AX1276" s="77"/>
      <c r="AY1276" s="77"/>
      <c r="AZ1276" s="77"/>
      <c r="BA1276" s="99">
        <f t="shared" si="209"/>
        <v>0</v>
      </c>
      <c r="BB1276" s="100"/>
      <c r="BC1276" s="100"/>
      <c r="BD1276" s="101"/>
      <c r="BE1276" s="102">
        <f t="shared" si="210"/>
        <v>0</v>
      </c>
      <c r="BF1276" s="103"/>
      <c r="BG1276" s="104"/>
      <c r="BH1276" s="6">
        <f t="shared" si="211"/>
        <v>0</v>
      </c>
      <c r="BI1276" s="6">
        <f t="shared" si="203"/>
        <v>0</v>
      </c>
      <c r="BJ1276" s="85">
        <f t="shared" si="205"/>
        <v>0</v>
      </c>
      <c r="BK1276" s="85"/>
      <c r="BL1276" s="85"/>
      <c r="BM1276" s="85"/>
      <c r="BN1276" s="86"/>
      <c r="BO1276">
        <f t="shared" si="207"/>
        <v>0</v>
      </c>
      <c r="BQ1276">
        <f t="shared" si="206"/>
        <v>0</v>
      </c>
    </row>
    <row r="1277" spans="1:69" ht="15" hidden="1" customHeight="1" x14ac:dyDescent="0.2">
      <c r="A1277" s="3"/>
      <c r="B1277" s="73"/>
      <c r="C1277" s="74"/>
      <c r="D1277" s="74"/>
      <c r="E1277" s="74"/>
      <c r="F1277" s="31">
        <f t="shared" si="208"/>
        <v>0</v>
      </c>
      <c r="G1277" s="31"/>
      <c r="H1277" s="4"/>
      <c r="I1277" s="97">
        <f>BABSIN!G1277</f>
        <v>0</v>
      </c>
      <c r="J1277" s="97"/>
      <c r="K1277" s="97"/>
      <c r="L1277" s="97"/>
      <c r="M1277" s="97"/>
      <c r="N1277" s="97"/>
      <c r="O1277" s="97"/>
      <c r="P1277" s="97"/>
      <c r="Q1277" s="97"/>
      <c r="R1277" s="97"/>
      <c r="S1277" s="97"/>
      <c r="T1277" s="97"/>
      <c r="U1277" s="97"/>
      <c r="V1277" s="97"/>
      <c r="W1277" s="98">
        <f>BABSIN!U1277</f>
        <v>0</v>
      </c>
      <c r="X1277" s="98"/>
      <c r="Y1277" s="98"/>
      <c r="Z1277" s="68"/>
      <c r="AA1277" s="68"/>
      <c r="AB1277" s="68"/>
      <c r="AC1277" s="68"/>
      <c r="AD1277" s="81"/>
      <c r="AE1277" s="81"/>
      <c r="AF1277" s="81"/>
      <c r="AG1277" s="81"/>
      <c r="AH1277" s="81"/>
      <c r="AI1277" s="81"/>
      <c r="AJ1277" s="81"/>
      <c r="AK1277" s="81"/>
      <c r="AL1277" s="81"/>
      <c r="AM1277" s="81"/>
      <c r="AN1277" s="81"/>
      <c r="AO1277" s="77">
        <f>IF(BABSIN!X1277=0,,BABSIN!X1277)</f>
        <v>0</v>
      </c>
      <c r="AP1277" s="77"/>
      <c r="AQ1277" s="77"/>
      <c r="AR1277" s="77"/>
      <c r="AS1277" s="77"/>
      <c r="AT1277" s="77"/>
      <c r="AU1277" s="77">
        <f t="shared" si="204"/>
        <v>0</v>
      </c>
      <c r="AV1277" s="77"/>
      <c r="AW1277" s="77"/>
      <c r="AX1277" s="77"/>
      <c r="AY1277" s="77"/>
      <c r="AZ1277" s="77"/>
      <c r="BA1277" s="99">
        <f t="shared" si="209"/>
        <v>0</v>
      </c>
      <c r="BB1277" s="100"/>
      <c r="BC1277" s="100"/>
      <c r="BD1277" s="101"/>
      <c r="BE1277" s="102">
        <f t="shared" si="210"/>
        <v>0</v>
      </c>
      <c r="BF1277" s="103"/>
      <c r="BG1277" s="104"/>
      <c r="BH1277" s="6">
        <f t="shared" si="211"/>
        <v>0</v>
      </c>
      <c r="BI1277" s="6">
        <f t="shared" si="203"/>
        <v>0</v>
      </c>
      <c r="BJ1277" s="85">
        <f t="shared" si="205"/>
        <v>0</v>
      </c>
      <c r="BK1277" s="85"/>
      <c r="BL1277" s="85"/>
      <c r="BM1277" s="85"/>
      <c r="BN1277" s="86"/>
      <c r="BO1277">
        <f t="shared" si="207"/>
        <v>0</v>
      </c>
      <c r="BQ1277">
        <f t="shared" si="206"/>
        <v>0</v>
      </c>
    </row>
    <row r="1278" spans="1:69" ht="15" hidden="1" customHeight="1" x14ac:dyDescent="0.2">
      <c r="A1278" s="3"/>
      <c r="B1278" s="73"/>
      <c r="C1278" s="74"/>
      <c r="D1278" s="74"/>
      <c r="E1278" s="74"/>
      <c r="F1278" s="31">
        <f t="shared" si="208"/>
        <v>0</v>
      </c>
      <c r="G1278" s="31"/>
      <c r="H1278" s="4"/>
      <c r="I1278" s="97">
        <f>BABSIN!G1278</f>
        <v>0</v>
      </c>
      <c r="J1278" s="97"/>
      <c r="K1278" s="97"/>
      <c r="L1278" s="97"/>
      <c r="M1278" s="97"/>
      <c r="N1278" s="97"/>
      <c r="O1278" s="97"/>
      <c r="P1278" s="97"/>
      <c r="Q1278" s="97"/>
      <c r="R1278" s="97"/>
      <c r="S1278" s="97"/>
      <c r="T1278" s="97"/>
      <c r="U1278" s="97"/>
      <c r="V1278" s="97"/>
      <c r="W1278" s="98">
        <f>BABSIN!U1278</f>
        <v>0</v>
      </c>
      <c r="X1278" s="98"/>
      <c r="Y1278" s="98"/>
      <c r="Z1278" s="68"/>
      <c r="AA1278" s="68"/>
      <c r="AB1278" s="68"/>
      <c r="AC1278" s="68"/>
      <c r="AD1278" s="81"/>
      <c r="AE1278" s="81"/>
      <c r="AF1278" s="81"/>
      <c r="AG1278" s="81"/>
      <c r="AH1278" s="81"/>
      <c r="AI1278" s="81"/>
      <c r="AJ1278" s="81"/>
      <c r="AK1278" s="81"/>
      <c r="AL1278" s="81"/>
      <c r="AM1278" s="81"/>
      <c r="AN1278" s="81"/>
      <c r="AO1278" s="77">
        <f>IF(BABSIN!X1278=0,,BABSIN!X1278)</f>
        <v>0</v>
      </c>
      <c r="AP1278" s="77"/>
      <c r="AQ1278" s="77"/>
      <c r="AR1278" s="77"/>
      <c r="AS1278" s="77"/>
      <c r="AT1278" s="77"/>
      <c r="AU1278" s="77">
        <f t="shared" si="204"/>
        <v>0</v>
      </c>
      <c r="AV1278" s="77"/>
      <c r="AW1278" s="77"/>
      <c r="AX1278" s="77"/>
      <c r="AY1278" s="77"/>
      <c r="AZ1278" s="77"/>
      <c r="BA1278" s="99">
        <f t="shared" si="209"/>
        <v>0</v>
      </c>
      <c r="BB1278" s="100"/>
      <c r="BC1278" s="100"/>
      <c r="BD1278" s="101"/>
      <c r="BE1278" s="102">
        <f t="shared" si="210"/>
        <v>0</v>
      </c>
      <c r="BF1278" s="103"/>
      <c r="BG1278" s="104"/>
      <c r="BH1278" s="6">
        <f t="shared" si="211"/>
        <v>0</v>
      </c>
      <c r="BI1278" s="6">
        <f t="shared" si="203"/>
        <v>0</v>
      </c>
      <c r="BJ1278" s="85">
        <f t="shared" si="205"/>
        <v>0</v>
      </c>
      <c r="BK1278" s="85"/>
      <c r="BL1278" s="85"/>
      <c r="BM1278" s="85"/>
      <c r="BN1278" s="86"/>
      <c r="BO1278">
        <f t="shared" si="207"/>
        <v>0</v>
      </c>
      <c r="BQ1278">
        <f t="shared" si="206"/>
        <v>0</v>
      </c>
    </row>
    <row r="1279" spans="1:69" ht="15" hidden="1" customHeight="1" x14ac:dyDescent="0.2">
      <c r="A1279" s="3"/>
      <c r="B1279" s="73"/>
      <c r="C1279" s="74"/>
      <c r="D1279" s="74"/>
      <c r="E1279" s="74"/>
      <c r="F1279" s="31">
        <f t="shared" si="208"/>
        <v>0</v>
      </c>
      <c r="G1279" s="31"/>
      <c r="H1279" s="4"/>
      <c r="I1279" s="97">
        <f>BABSIN!G1279</f>
        <v>0</v>
      </c>
      <c r="J1279" s="97"/>
      <c r="K1279" s="97"/>
      <c r="L1279" s="97"/>
      <c r="M1279" s="97"/>
      <c r="N1279" s="97"/>
      <c r="O1279" s="97"/>
      <c r="P1279" s="97"/>
      <c r="Q1279" s="97"/>
      <c r="R1279" s="97"/>
      <c r="S1279" s="97"/>
      <c r="T1279" s="97"/>
      <c r="U1279" s="97"/>
      <c r="V1279" s="97"/>
      <c r="W1279" s="98">
        <f>BABSIN!U1279</f>
        <v>0</v>
      </c>
      <c r="X1279" s="98"/>
      <c r="Y1279" s="98"/>
      <c r="Z1279" s="68"/>
      <c r="AA1279" s="68"/>
      <c r="AB1279" s="68"/>
      <c r="AC1279" s="68"/>
      <c r="AD1279" s="81"/>
      <c r="AE1279" s="81"/>
      <c r="AF1279" s="81"/>
      <c r="AG1279" s="81"/>
      <c r="AH1279" s="81"/>
      <c r="AI1279" s="81"/>
      <c r="AJ1279" s="81"/>
      <c r="AK1279" s="81"/>
      <c r="AL1279" s="81"/>
      <c r="AM1279" s="81"/>
      <c r="AN1279" s="81"/>
      <c r="AO1279" s="77">
        <f>IF(BABSIN!X1279=0,,BABSIN!X1279)</f>
        <v>0</v>
      </c>
      <c r="AP1279" s="77"/>
      <c r="AQ1279" s="77"/>
      <c r="AR1279" s="77"/>
      <c r="AS1279" s="77"/>
      <c r="AT1279" s="77"/>
      <c r="AU1279" s="77">
        <f t="shared" si="204"/>
        <v>0</v>
      </c>
      <c r="AV1279" s="77"/>
      <c r="AW1279" s="77"/>
      <c r="AX1279" s="77"/>
      <c r="AY1279" s="77"/>
      <c r="AZ1279" s="77"/>
      <c r="BA1279" s="99">
        <f t="shared" si="209"/>
        <v>0</v>
      </c>
      <c r="BB1279" s="100"/>
      <c r="BC1279" s="100"/>
      <c r="BD1279" s="101"/>
      <c r="BE1279" s="102">
        <f t="shared" si="210"/>
        <v>0</v>
      </c>
      <c r="BF1279" s="103"/>
      <c r="BG1279" s="104"/>
      <c r="BH1279" s="6">
        <f t="shared" si="211"/>
        <v>0</v>
      </c>
      <c r="BI1279" s="6">
        <f t="shared" si="203"/>
        <v>0</v>
      </c>
      <c r="BJ1279" s="85">
        <f t="shared" si="205"/>
        <v>0</v>
      </c>
      <c r="BK1279" s="85"/>
      <c r="BL1279" s="85"/>
      <c r="BM1279" s="85"/>
      <c r="BN1279" s="86"/>
      <c r="BO1279">
        <f t="shared" si="207"/>
        <v>0</v>
      </c>
      <c r="BQ1279">
        <f t="shared" si="206"/>
        <v>0</v>
      </c>
    </row>
    <row r="1280" spans="1:69" ht="15" hidden="1" customHeight="1" x14ac:dyDescent="0.2">
      <c r="A1280" s="3"/>
      <c r="B1280" s="73"/>
      <c r="C1280" s="74"/>
      <c r="D1280" s="74"/>
      <c r="E1280" s="74"/>
      <c r="F1280" s="31">
        <f t="shared" si="208"/>
        <v>0</v>
      </c>
      <c r="G1280" s="31"/>
      <c r="H1280" s="4"/>
      <c r="I1280" s="97">
        <f>BABSIN!G1280</f>
        <v>0</v>
      </c>
      <c r="J1280" s="97"/>
      <c r="K1280" s="97"/>
      <c r="L1280" s="97"/>
      <c r="M1280" s="97"/>
      <c r="N1280" s="97"/>
      <c r="O1280" s="97"/>
      <c r="P1280" s="97"/>
      <c r="Q1280" s="97"/>
      <c r="R1280" s="97"/>
      <c r="S1280" s="97"/>
      <c r="T1280" s="97"/>
      <c r="U1280" s="97"/>
      <c r="V1280" s="97"/>
      <c r="W1280" s="98">
        <f>BABSIN!U1280</f>
        <v>0</v>
      </c>
      <c r="X1280" s="98"/>
      <c r="Y1280" s="98"/>
      <c r="Z1280" s="68"/>
      <c r="AA1280" s="68"/>
      <c r="AB1280" s="68"/>
      <c r="AC1280" s="68"/>
      <c r="AD1280" s="81"/>
      <c r="AE1280" s="81"/>
      <c r="AF1280" s="81"/>
      <c r="AG1280" s="81"/>
      <c r="AH1280" s="81"/>
      <c r="AI1280" s="81"/>
      <c r="AJ1280" s="81"/>
      <c r="AK1280" s="81"/>
      <c r="AL1280" s="81"/>
      <c r="AM1280" s="81"/>
      <c r="AN1280" s="81"/>
      <c r="AO1280" s="77">
        <f>IF(BABSIN!X1280=0,,BABSIN!X1280)</f>
        <v>0</v>
      </c>
      <c r="AP1280" s="77"/>
      <c r="AQ1280" s="77"/>
      <c r="AR1280" s="77"/>
      <c r="AS1280" s="77"/>
      <c r="AT1280" s="77"/>
      <c r="AU1280" s="77">
        <f t="shared" si="204"/>
        <v>0</v>
      </c>
      <c r="AV1280" s="77"/>
      <c r="AW1280" s="77"/>
      <c r="AX1280" s="77"/>
      <c r="AY1280" s="77"/>
      <c r="AZ1280" s="77"/>
      <c r="BA1280" s="99">
        <f t="shared" si="209"/>
        <v>0</v>
      </c>
      <c r="BB1280" s="100"/>
      <c r="BC1280" s="100"/>
      <c r="BD1280" s="101"/>
      <c r="BE1280" s="102">
        <f t="shared" si="210"/>
        <v>0</v>
      </c>
      <c r="BF1280" s="103"/>
      <c r="BG1280" s="104"/>
      <c r="BH1280" s="6">
        <f t="shared" si="211"/>
        <v>0</v>
      </c>
      <c r="BI1280" s="6">
        <f t="shared" si="203"/>
        <v>0</v>
      </c>
      <c r="BJ1280" s="85">
        <f t="shared" si="205"/>
        <v>0</v>
      </c>
      <c r="BK1280" s="85"/>
      <c r="BL1280" s="85"/>
      <c r="BM1280" s="85"/>
      <c r="BN1280" s="86"/>
      <c r="BO1280">
        <f t="shared" si="207"/>
        <v>0</v>
      </c>
      <c r="BQ1280">
        <f t="shared" si="206"/>
        <v>0</v>
      </c>
    </row>
    <row r="1281" spans="1:69" ht="15" hidden="1" customHeight="1" x14ac:dyDescent="0.2">
      <c r="A1281" s="3"/>
      <c r="B1281" s="73"/>
      <c r="C1281" s="74"/>
      <c r="D1281" s="74"/>
      <c r="E1281" s="74"/>
      <c r="F1281" s="31">
        <f t="shared" si="208"/>
        <v>0</v>
      </c>
      <c r="G1281" s="31"/>
      <c r="H1281" s="4"/>
      <c r="I1281" s="97">
        <f>BABSIN!G1281</f>
        <v>0</v>
      </c>
      <c r="J1281" s="97"/>
      <c r="K1281" s="97"/>
      <c r="L1281" s="97"/>
      <c r="M1281" s="97"/>
      <c r="N1281" s="97"/>
      <c r="O1281" s="97"/>
      <c r="P1281" s="97"/>
      <c r="Q1281" s="97"/>
      <c r="R1281" s="97"/>
      <c r="S1281" s="97"/>
      <c r="T1281" s="97"/>
      <c r="U1281" s="97"/>
      <c r="V1281" s="97"/>
      <c r="W1281" s="98">
        <f>BABSIN!U1281</f>
        <v>0</v>
      </c>
      <c r="X1281" s="98"/>
      <c r="Y1281" s="98"/>
      <c r="Z1281" s="68"/>
      <c r="AA1281" s="68"/>
      <c r="AB1281" s="68"/>
      <c r="AC1281" s="68"/>
      <c r="AD1281" s="81"/>
      <c r="AE1281" s="81"/>
      <c r="AF1281" s="81"/>
      <c r="AG1281" s="81"/>
      <c r="AH1281" s="81"/>
      <c r="AI1281" s="81"/>
      <c r="AJ1281" s="81"/>
      <c r="AK1281" s="81"/>
      <c r="AL1281" s="81"/>
      <c r="AM1281" s="81"/>
      <c r="AN1281" s="81"/>
      <c r="AO1281" s="77">
        <f>IF(BABSIN!X1281=0,,BABSIN!X1281)</f>
        <v>0</v>
      </c>
      <c r="AP1281" s="77"/>
      <c r="AQ1281" s="77"/>
      <c r="AR1281" s="77"/>
      <c r="AS1281" s="77"/>
      <c r="AT1281" s="77"/>
      <c r="AU1281" s="77">
        <f t="shared" si="204"/>
        <v>0</v>
      </c>
      <c r="AV1281" s="77"/>
      <c r="AW1281" s="77"/>
      <c r="AX1281" s="77"/>
      <c r="AY1281" s="77"/>
      <c r="AZ1281" s="77"/>
      <c r="BA1281" s="99">
        <f t="shared" si="209"/>
        <v>0</v>
      </c>
      <c r="BB1281" s="100"/>
      <c r="BC1281" s="100"/>
      <c r="BD1281" s="101"/>
      <c r="BE1281" s="102">
        <f t="shared" si="210"/>
        <v>0</v>
      </c>
      <c r="BF1281" s="103"/>
      <c r="BG1281" s="104"/>
      <c r="BH1281" s="6">
        <f t="shared" si="211"/>
        <v>0</v>
      </c>
      <c r="BI1281" s="6">
        <f t="shared" si="203"/>
        <v>0</v>
      </c>
      <c r="BJ1281" s="85">
        <f t="shared" si="205"/>
        <v>0</v>
      </c>
      <c r="BK1281" s="85"/>
      <c r="BL1281" s="85"/>
      <c r="BM1281" s="85"/>
      <c r="BN1281" s="86"/>
      <c r="BO1281">
        <f t="shared" si="207"/>
        <v>0</v>
      </c>
      <c r="BQ1281">
        <f t="shared" si="206"/>
        <v>0</v>
      </c>
    </row>
    <row r="1282" spans="1:69" ht="15" hidden="1" customHeight="1" x14ac:dyDescent="0.2">
      <c r="A1282" s="3"/>
      <c r="B1282" s="73"/>
      <c r="C1282" s="74"/>
      <c r="D1282" s="74"/>
      <c r="E1282" s="74"/>
      <c r="F1282" s="31">
        <f t="shared" si="208"/>
        <v>0</v>
      </c>
      <c r="G1282" s="31"/>
      <c r="H1282" s="4"/>
      <c r="I1282" s="97">
        <f>BABSIN!G1282</f>
        <v>0</v>
      </c>
      <c r="J1282" s="97"/>
      <c r="K1282" s="97"/>
      <c r="L1282" s="97"/>
      <c r="M1282" s="97"/>
      <c r="N1282" s="97"/>
      <c r="O1282" s="97"/>
      <c r="P1282" s="97"/>
      <c r="Q1282" s="97"/>
      <c r="R1282" s="97"/>
      <c r="S1282" s="97"/>
      <c r="T1282" s="97"/>
      <c r="U1282" s="97"/>
      <c r="V1282" s="97"/>
      <c r="W1282" s="98">
        <f>BABSIN!U1282</f>
        <v>0</v>
      </c>
      <c r="X1282" s="98"/>
      <c r="Y1282" s="98"/>
      <c r="Z1282" s="68"/>
      <c r="AA1282" s="68"/>
      <c r="AB1282" s="68"/>
      <c r="AC1282" s="68"/>
      <c r="AD1282" s="81"/>
      <c r="AE1282" s="81"/>
      <c r="AF1282" s="81"/>
      <c r="AG1282" s="81"/>
      <c r="AH1282" s="81"/>
      <c r="AI1282" s="81"/>
      <c r="AJ1282" s="81"/>
      <c r="AK1282" s="81"/>
      <c r="AL1282" s="81"/>
      <c r="AM1282" s="81"/>
      <c r="AN1282" s="81"/>
      <c r="AO1282" s="77">
        <f>IF(BABSIN!X1282=0,,BABSIN!X1282)</f>
        <v>0</v>
      </c>
      <c r="AP1282" s="77"/>
      <c r="AQ1282" s="77"/>
      <c r="AR1282" s="77"/>
      <c r="AS1282" s="77"/>
      <c r="AT1282" s="77"/>
      <c r="AU1282" s="77">
        <f t="shared" si="204"/>
        <v>0</v>
      </c>
      <c r="AV1282" s="77"/>
      <c r="AW1282" s="77"/>
      <c r="AX1282" s="77"/>
      <c r="AY1282" s="77"/>
      <c r="AZ1282" s="77"/>
      <c r="BA1282" s="99">
        <f t="shared" si="209"/>
        <v>0</v>
      </c>
      <c r="BB1282" s="100"/>
      <c r="BC1282" s="100"/>
      <c r="BD1282" s="101"/>
      <c r="BE1282" s="102">
        <f t="shared" si="210"/>
        <v>0</v>
      </c>
      <c r="BF1282" s="103"/>
      <c r="BG1282" s="104"/>
      <c r="BH1282" s="6">
        <f t="shared" si="211"/>
        <v>0</v>
      </c>
      <c r="BI1282" s="6">
        <f t="shared" si="203"/>
        <v>0</v>
      </c>
      <c r="BJ1282" s="85">
        <f t="shared" si="205"/>
        <v>0</v>
      </c>
      <c r="BK1282" s="85"/>
      <c r="BL1282" s="85"/>
      <c r="BM1282" s="85"/>
      <c r="BN1282" s="86"/>
      <c r="BO1282">
        <f t="shared" si="207"/>
        <v>0</v>
      </c>
      <c r="BQ1282">
        <f t="shared" si="206"/>
        <v>0</v>
      </c>
    </row>
    <row r="1283" spans="1:69" ht="15" hidden="1" customHeight="1" x14ac:dyDescent="0.2">
      <c r="A1283" s="3"/>
      <c r="B1283" s="73"/>
      <c r="C1283" s="74"/>
      <c r="D1283" s="74"/>
      <c r="E1283" s="74"/>
      <c r="F1283" s="31">
        <f t="shared" si="208"/>
        <v>0</v>
      </c>
      <c r="G1283" s="31"/>
      <c r="H1283" s="4"/>
      <c r="I1283" s="97">
        <f>BABSIN!G1283</f>
        <v>0</v>
      </c>
      <c r="J1283" s="97"/>
      <c r="K1283" s="97"/>
      <c r="L1283" s="97"/>
      <c r="M1283" s="97"/>
      <c r="N1283" s="97"/>
      <c r="O1283" s="97"/>
      <c r="P1283" s="97"/>
      <c r="Q1283" s="97"/>
      <c r="R1283" s="97"/>
      <c r="S1283" s="97"/>
      <c r="T1283" s="97"/>
      <c r="U1283" s="97"/>
      <c r="V1283" s="97"/>
      <c r="W1283" s="98">
        <f>BABSIN!U1283</f>
        <v>0</v>
      </c>
      <c r="X1283" s="98"/>
      <c r="Y1283" s="98"/>
      <c r="Z1283" s="68"/>
      <c r="AA1283" s="68"/>
      <c r="AB1283" s="68"/>
      <c r="AC1283" s="68"/>
      <c r="AD1283" s="81"/>
      <c r="AE1283" s="81"/>
      <c r="AF1283" s="81"/>
      <c r="AG1283" s="81"/>
      <c r="AH1283" s="81"/>
      <c r="AI1283" s="81"/>
      <c r="AJ1283" s="81"/>
      <c r="AK1283" s="81"/>
      <c r="AL1283" s="81"/>
      <c r="AM1283" s="81"/>
      <c r="AN1283" s="81"/>
      <c r="AO1283" s="77">
        <f>IF(BABSIN!X1283=0,,BABSIN!X1283)</f>
        <v>0</v>
      </c>
      <c r="AP1283" s="77"/>
      <c r="AQ1283" s="77"/>
      <c r="AR1283" s="77"/>
      <c r="AS1283" s="77"/>
      <c r="AT1283" s="77"/>
      <c r="AU1283" s="77">
        <f t="shared" si="204"/>
        <v>0</v>
      </c>
      <c r="AV1283" s="77"/>
      <c r="AW1283" s="77"/>
      <c r="AX1283" s="77"/>
      <c r="AY1283" s="77"/>
      <c r="AZ1283" s="77"/>
      <c r="BA1283" s="99">
        <f t="shared" si="209"/>
        <v>0</v>
      </c>
      <c r="BB1283" s="100"/>
      <c r="BC1283" s="100"/>
      <c r="BD1283" s="101"/>
      <c r="BE1283" s="102">
        <f t="shared" si="210"/>
        <v>0</v>
      </c>
      <c r="BF1283" s="103"/>
      <c r="BG1283" s="104"/>
      <c r="BH1283" s="6">
        <f t="shared" si="211"/>
        <v>0</v>
      </c>
      <c r="BI1283" s="6">
        <f t="shared" si="203"/>
        <v>0</v>
      </c>
      <c r="BJ1283" s="85">
        <f t="shared" si="205"/>
        <v>0</v>
      </c>
      <c r="BK1283" s="85"/>
      <c r="BL1283" s="85"/>
      <c r="BM1283" s="85"/>
      <c r="BN1283" s="86"/>
      <c r="BO1283">
        <f t="shared" si="207"/>
        <v>0</v>
      </c>
      <c r="BQ1283">
        <f t="shared" si="206"/>
        <v>0</v>
      </c>
    </row>
    <row r="1284" spans="1:69" ht="15" hidden="1" customHeight="1" x14ac:dyDescent="0.2">
      <c r="A1284" s="3"/>
      <c r="B1284" s="73"/>
      <c r="C1284" s="74"/>
      <c r="D1284" s="74"/>
      <c r="E1284" s="74"/>
      <c r="F1284" s="31">
        <f t="shared" si="208"/>
        <v>0</v>
      </c>
      <c r="G1284" s="31"/>
      <c r="H1284" s="4"/>
      <c r="I1284" s="97">
        <f>BABSIN!G1284</f>
        <v>0</v>
      </c>
      <c r="J1284" s="97"/>
      <c r="K1284" s="97"/>
      <c r="L1284" s="97"/>
      <c r="M1284" s="97"/>
      <c r="N1284" s="97"/>
      <c r="O1284" s="97"/>
      <c r="P1284" s="97"/>
      <c r="Q1284" s="97"/>
      <c r="R1284" s="97"/>
      <c r="S1284" s="97"/>
      <c r="T1284" s="97"/>
      <c r="U1284" s="97"/>
      <c r="V1284" s="97"/>
      <c r="W1284" s="98">
        <f>BABSIN!U1284</f>
        <v>0</v>
      </c>
      <c r="X1284" s="98"/>
      <c r="Y1284" s="98"/>
      <c r="Z1284" s="68"/>
      <c r="AA1284" s="68"/>
      <c r="AB1284" s="68"/>
      <c r="AC1284" s="68"/>
      <c r="AD1284" s="81"/>
      <c r="AE1284" s="81"/>
      <c r="AF1284" s="81"/>
      <c r="AG1284" s="81"/>
      <c r="AH1284" s="81"/>
      <c r="AI1284" s="81"/>
      <c r="AJ1284" s="81"/>
      <c r="AK1284" s="81"/>
      <c r="AL1284" s="81"/>
      <c r="AM1284" s="81"/>
      <c r="AN1284" s="81"/>
      <c r="AO1284" s="77">
        <f>IF(BABSIN!X1284=0,,BABSIN!X1284)</f>
        <v>0</v>
      </c>
      <c r="AP1284" s="77"/>
      <c r="AQ1284" s="77"/>
      <c r="AR1284" s="77"/>
      <c r="AS1284" s="77"/>
      <c r="AT1284" s="77"/>
      <c r="AU1284" s="77">
        <f t="shared" si="204"/>
        <v>0</v>
      </c>
      <c r="AV1284" s="77"/>
      <c r="AW1284" s="77"/>
      <c r="AX1284" s="77"/>
      <c r="AY1284" s="77"/>
      <c r="AZ1284" s="77"/>
      <c r="BA1284" s="99">
        <f t="shared" si="209"/>
        <v>0</v>
      </c>
      <c r="BB1284" s="100"/>
      <c r="BC1284" s="100"/>
      <c r="BD1284" s="101"/>
      <c r="BE1284" s="102">
        <f t="shared" si="210"/>
        <v>0</v>
      </c>
      <c r="BF1284" s="103"/>
      <c r="BG1284" s="104"/>
      <c r="BH1284" s="6">
        <f t="shared" si="211"/>
        <v>0</v>
      </c>
      <c r="BI1284" s="6">
        <f t="shared" ref="BI1284:BI1347" si="212">IF(A1284="S",BJ1284,)</f>
        <v>0</v>
      </c>
      <c r="BJ1284" s="85">
        <f t="shared" si="205"/>
        <v>0</v>
      </c>
      <c r="BK1284" s="85"/>
      <c r="BL1284" s="85"/>
      <c r="BM1284" s="85"/>
      <c r="BN1284" s="86"/>
      <c r="BO1284">
        <f t="shared" si="207"/>
        <v>0</v>
      </c>
      <c r="BQ1284">
        <f t="shared" si="206"/>
        <v>0</v>
      </c>
    </row>
    <row r="1285" spans="1:69" ht="15" hidden="1" customHeight="1" x14ac:dyDescent="0.2">
      <c r="A1285" s="3"/>
      <c r="B1285" s="73"/>
      <c r="C1285" s="74"/>
      <c r="D1285" s="74"/>
      <c r="E1285" s="74"/>
      <c r="F1285" s="31">
        <f t="shared" si="208"/>
        <v>0</v>
      </c>
      <c r="G1285" s="31"/>
      <c r="H1285" s="4"/>
      <c r="I1285" s="97">
        <f>BABSIN!G1285</f>
        <v>0</v>
      </c>
      <c r="J1285" s="97"/>
      <c r="K1285" s="97"/>
      <c r="L1285" s="97"/>
      <c r="M1285" s="97"/>
      <c r="N1285" s="97"/>
      <c r="O1285" s="97"/>
      <c r="P1285" s="97"/>
      <c r="Q1285" s="97"/>
      <c r="R1285" s="97"/>
      <c r="S1285" s="97"/>
      <c r="T1285" s="97"/>
      <c r="U1285" s="97"/>
      <c r="V1285" s="97"/>
      <c r="W1285" s="98">
        <f>BABSIN!U1285</f>
        <v>0</v>
      </c>
      <c r="X1285" s="98"/>
      <c r="Y1285" s="98"/>
      <c r="Z1285" s="68"/>
      <c r="AA1285" s="68"/>
      <c r="AB1285" s="68"/>
      <c r="AC1285" s="68"/>
      <c r="AD1285" s="81"/>
      <c r="AE1285" s="81"/>
      <c r="AF1285" s="81"/>
      <c r="AG1285" s="81"/>
      <c r="AH1285" s="81"/>
      <c r="AI1285" s="81"/>
      <c r="AJ1285" s="81"/>
      <c r="AK1285" s="81"/>
      <c r="AL1285" s="81"/>
      <c r="AM1285" s="81"/>
      <c r="AN1285" s="81"/>
      <c r="AO1285" s="77">
        <f>IF(BABSIN!X1285=0,,BABSIN!X1285)</f>
        <v>0</v>
      </c>
      <c r="AP1285" s="77"/>
      <c r="AQ1285" s="77"/>
      <c r="AR1285" s="77"/>
      <c r="AS1285" s="77"/>
      <c r="AT1285" s="77"/>
      <c r="AU1285" s="77">
        <f t="shared" si="204"/>
        <v>0</v>
      </c>
      <c r="AV1285" s="77"/>
      <c r="AW1285" s="77"/>
      <c r="AX1285" s="77"/>
      <c r="AY1285" s="77"/>
      <c r="AZ1285" s="77"/>
      <c r="BA1285" s="99">
        <f t="shared" si="209"/>
        <v>0</v>
      </c>
      <c r="BB1285" s="100"/>
      <c r="BC1285" s="100"/>
      <c r="BD1285" s="101"/>
      <c r="BE1285" s="102">
        <f t="shared" si="210"/>
        <v>0</v>
      </c>
      <c r="BF1285" s="103"/>
      <c r="BG1285" s="104"/>
      <c r="BH1285" s="6">
        <f t="shared" si="211"/>
        <v>0</v>
      </c>
      <c r="BI1285" s="6">
        <f t="shared" si="212"/>
        <v>0</v>
      </c>
      <c r="BJ1285" s="85">
        <f t="shared" si="205"/>
        <v>0</v>
      </c>
      <c r="BK1285" s="85"/>
      <c r="BL1285" s="85"/>
      <c r="BM1285" s="85"/>
      <c r="BN1285" s="86"/>
      <c r="BO1285">
        <f t="shared" si="207"/>
        <v>0</v>
      </c>
      <c r="BQ1285">
        <f t="shared" si="206"/>
        <v>0</v>
      </c>
    </row>
    <row r="1286" spans="1:69" ht="15" hidden="1" customHeight="1" x14ac:dyDescent="0.2">
      <c r="A1286" s="3"/>
      <c r="B1286" s="73"/>
      <c r="C1286" s="74"/>
      <c r="D1286" s="74"/>
      <c r="E1286" s="74"/>
      <c r="F1286" s="31">
        <f t="shared" si="208"/>
        <v>0</v>
      </c>
      <c r="G1286" s="31"/>
      <c r="H1286" s="4"/>
      <c r="I1286" s="97">
        <f>BABSIN!G1286</f>
        <v>0</v>
      </c>
      <c r="J1286" s="97"/>
      <c r="K1286" s="97"/>
      <c r="L1286" s="97"/>
      <c r="M1286" s="97"/>
      <c r="N1286" s="97"/>
      <c r="O1286" s="97"/>
      <c r="P1286" s="97"/>
      <c r="Q1286" s="97"/>
      <c r="R1286" s="97"/>
      <c r="S1286" s="97"/>
      <c r="T1286" s="97"/>
      <c r="U1286" s="97"/>
      <c r="V1286" s="97"/>
      <c r="W1286" s="98">
        <f>BABSIN!U1286</f>
        <v>0</v>
      </c>
      <c r="X1286" s="98"/>
      <c r="Y1286" s="98"/>
      <c r="Z1286" s="68"/>
      <c r="AA1286" s="68"/>
      <c r="AB1286" s="68"/>
      <c r="AC1286" s="68"/>
      <c r="AD1286" s="81"/>
      <c r="AE1286" s="81"/>
      <c r="AF1286" s="81"/>
      <c r="AG1286" s="81"/>
      <c r="AH1286" s="81"/>
      <c r="AI1286" s="81"/>
      <c r="AJ1286" s="81"/>
      <c r="AK1286" s="81"/>
      <c r="AL1286" s="81"/>
      <c r="AM1286" s="81"/>
      <c r="AN1286" s="81"/>
      <c r="AO1286" s="77">
        <f>IF(BABSIN!X1286=0,,BABSIN!X1286)</f>
        <v>0</v>
      </c>
      <c r="AP1286" s="77"/>
      <c r="AQ1286" s="77"/>
      <c r="AR1286" s="77"/>
      <c r="AS1286" s="77"/>
      <c r="AT1286" s="77"/>
      <c r="AU1286" s="77">
        <f t="shared" si="204"/>
        <v>0</v>
      </c>
      <c r="AV1286" s="77"/>
      <c r="AW1286" s="77"/>
      <c r="AX1286" s="77"/>
      <c r="AY1286" s="77"/>
      <c r="AZ1286" s="77"/>
      <c r="BA1286" s="99">
        <f t="shared" si="209"/>
        <v>0</v>
      </c>
      <c r="BB1286" s="100"/>
      <c r="BC1286" s="100"/>
      <c r="BD1286" s="101"/>
      <c r="BE1286" s="102">
        <f t="shared" si="210"/>
        <v>0</v>
      </c>
      <c r="BF1286" s="103"/>
      <c r="BG1286" s="104"/>
      <c r="BH1286" s="6">
        <f t="shared" si="211"/>
        <v>0</v>
      </c>
      <c r="BI1286" s="6">
        <f t="shared" si="212"/>
        <v>0</v>
      </c>
      <c r="BJ1286" s="85">
        <f t="shared" si="205"/>
        <v>0</v>
      </c>
      <c r="BK1286" s="85"/>
      <c r="BL1286" s="85"/>
      <c r="BM1286" s="85"/>
      <c r="BN1286" s="86"/>
      <c r="BO1286">
        <f t="shared" si="207"/>
        <v>0</v>
      </c>
      <c r="BQ1286">
        <f t="shared" si="206"/>
        <v>0</v>
      </c>
    </row>
    <row r="1287" spans="1:69" ht="15" hidden="1" customHeight="1" x14ac:dyDescent="0.2">
      <c r="A1287" s="3"/>
      <c r="B1287" s="73"/>
      <c r="C1287" s="74"/>
      <c r="D1287" s="74"/>
      <c r="E1287" s="74"/>
      <c r="F1287" s="31">
        <f t="shared" si="208"/>
        <v>0</v>
      </c>
      <c r="G1287" s="31"/>
      <c r="H1287" s="4"/>
      <c r="I1287" s="97">
        <f>BABSIN!G1287</f>
        <v>0</v>
      </c>
      <c r="J1287" s="97"/>
      <c r="K1287" s="97"/>
      <c r="L1287" s="97"/>
      <c r="M1287" s="97"/>
      <c r="N1287" s="97"/>
      <c r="O1287" s="97"/>
      <c r="P1287" s="97"/>
      <c r="Q1287" s="97"/>
      <c r="R1287" s="97"/>
      <c r="S1287" s="97"/>
      <c r="T1287" s="97"/>
      <c r="U1287" s="97"/>
      <c r="V1287" s="97"/>
      <c r="W1287" s="98">
        <f>BABSIN!U1287</f>
        <v>0</v>
      </c>
      <c r="X1287" s="98"/>
      <c r="Y1287" s="98"/>
      <c r="Z1287" s="68"/>
      <c r="AA1287" s="68"/>
      <c r="AB1287" s="68"/>
      <c r="AC1287" s="68"/>
      <c r="AD1287" s="81"/>
      <c r="AE1287" s="81"/>
      <c r="AF1287" s="81"/>
      <c r="AG1287" s="81"/>
      <c r="AH1287" s="81"/>
      <c r="AI1287" s="81"/>
      <c r="AJ1287" s="81"/>
      <c r="AK1287" s="81"/>
      <c r="AL1287" s="81"/>
      <c r="AM1287" s="81"/>
      <c r="AN1287" s="81"/>
      <c r="AO1287" s="77">
        <f>IF(BABSIN!X1287=0,,BABSIN!X1287)</f>
        <v>0</v>
      </c>
      <c r="AP1287" s="77"/>
      <c r="AQ1287" s="77"/>
      <c r="AR1287" s="77"/>
      <c r="AS1287" s="77"/>
      <c r="AT1287" s="77"/>
      <c r="AU1287" s="77">
        <f t="shared" si="204"/>
        <v>0</v>
      </c>
      <c r="AV1287" s="77"/>
      <c r="AW1287" s="77"/>
      <c r="AX1287" s="77"/>
      <c r="AY1287" s="77"/>
      <c r="AZ1287" s="77"/>
      <c r="BA1287" s="99">
        <f t="shared" si="209"/>
        <v>0</v>
      </c>
      <c r="BB1287" s="100"/>
      <c r="BC1287" s="100"/>
      <c r="BD1287" s="101"/>
      <c r="BE1287" s="102">
        <f t="shared" si="210"/>
        <v>0</v>
      </c>
      <c r="BF1287" s="103"/>
      <c r="BG1287" s="104"/>
      <c r="BH1287" s="6">
        <f t="shared" si="211"/>
        <v>0</v>
      </c>
      <c r="BI1287" s="6">
        <f t="shared" si="212"/>
        <v>0</v>
      </c>
      <c r="BJ1287" s="85">
        <f t="shared" si="205"/>
        <v>0</v>
      </c>
      <c r="BK1287" s="85"/>
      <c r="BL1287" s="85"/>
      <c r="BM1287" s="85"/>
      <c r="BN1287" s="86"/>
      <c r="BO1287">
        <f t="shared" si="207"/>
        <v>0</v>
      </c>
      <c r="BQ1287">
        <f t="shared" si="206"/>
        <v>0</v>
      </c>
    </row>
    <row r="1288" spans="1:69" ht="15" hidden="1" customHeight="1" x14ac:dyDescent="0.2">
      <c r="A1288" s="3"/>
      <c r="B1288" s="73"/>
      <c r="C1288" s="74"/>
      <c r="D1288" s="74"/>
      <c r="E1288" s="74"/>
      <c r="F1288" s="31">
        <f t="shared" si="208"/>
        <v>0</v>
      </c>
      <c r="G1288" s="31"/>
      <c r="H1288" s="4"/>
      <c r="I1288" s="97">
        <f>BABSIN!G1288</f>
        <v>0</v>
      </c>
      <c r="J1288" s="97"/>
      <c r="K1288" s="97"/>
      <c r="L1288" s="97"/>
      <c r="M1288" s="97"/>
      <c r="N1288" s="97"/>
      <c r="O1288" s="97"/>
      <c r="P1288" s="97"/>
      <c r="Q1288" s="97"/>
      <c r="R1288" s="97"/>
      <c r="S1288" s="97"/>
      <c r="T1288" s="97"/>
      <c r="U1288" s="97"/>
      <c r="V1288" s="97"/>
      <c r="W1288" s="98">
        <f>BABSIN!U1288</f>
        <v>0</v>
      </c>
      <c r="X1288" s="98"/>
      <c r="Y1288" s="98"/>
      <c r="Z1288" s="68"/>
      <c r="AA1288" s="68"/>
      <c r="AB1288" s="68"/>
      <c r="AC1288" s="68"/>
      <c r="AD1288" s="81"/>
      <c r="AE1288" s="81"/>
      <c r="AF1288" s="81"/>
      <c r="AG1288" s="81"/>
      <c r="AH1288" s="81"/>
      <c r="AI1288" s="81"/>
      <c r="AJ1288" s="81"/>
      <c r="AK1288" s="81"/>
      <c r="AL1288" s="81"/>
      <c r="AM1288" s="81"/>
      <c r="AN1288" s="81"/>
      <c r="AO1288" s="77">
        <f>IF(BABSIN!X1288=0,,BABSIN!X1288)</f>
        <v>0</v>
      </c>
      <c r="AP1288" s="77"/>
      <c r="AQ1288" s="77"/>
      <c r="AR1288" s="77"/>
      <c r="AS1288" s="77"/>
      <c r="AT1288" s="77"/>
      <c r="AU1288" s="77">
        <f t="shared" si="204"/>
        <v>0</v>
      </c>
      <c r="AV1288" s="77"/>
      <c r="AW1288" s="77"/>
      <c r="AX1288" s="77"/>
      <c r="AY1288" s="77"/>
      <c r="AZ1288" s="77"/>
      <c r="BA1288" s="99">
        <f t="shared" si="209"/>
        <v>0</v>
      </c>
      <c r="BB1288" s="100"/>
      <c r="BC1288" s="100"/>
      <c r="BD1288" s="101"/>
      <c r="BE1288" s="102">
        <f t="shared" si="210"/>
        <v>0</v>
      </c>
      <c r="BF1288" s="103"/>
      <c r="BG1288" s="104"/>
      <c r="BH1288" s="6">
        <f t="shared" si="211"/>
        <v>0</v>
      </c>
      <c r="BI1288" s="6">
        <f t="shared" si="212"/>
        <v>0</v>
      </c>
      <c r="BJ1288" s="85">
        <f t="shared" si="205"/>
        <v>0</v>
      </c>
      <c r="BK1288" s="85"/>
      <c r="BL1288" s="85"/>
      <c r="BM1288" s="85"/>
      <c r="BN1288" s="86"/>
      <c r="BO1288">
        <f t="shared" si="207"/>
        <v>0</v>
      </c>
      <c r="BQ1288">
        <f t="shared" si="206"/>
        <v>0</v>
      </c>
    </row>
    <row r="1289" spans="1:69" ht="15" hidden="1" customHeight="1" x14ac:dyDescent="0.2">
      <c r="A1289" s="3"/>
      <c r="B1289" s="73"/>
      <c r="C1289" s="74"/>
      <c r="D1289" s="74"/>
      <c r="E1289" s="74"/>
      <c r="F1289" s="31">
        <f t="shared" si="208"/>
        <v>0</v>
      </c>
      <c r="G1289" s="31"/>
      <c r="H1289" s="4"/>
      <c r="I1289" s="97">
        <f>BABSIN!G1289</f>
        <v>0</v>
      </c>
      <c r="J1289" s="97"/>
      <c r="K1289" s="97"/>
      <c r="L1289" s="97"/>
      <c r="M1289" s="97"/>
      <c r="N1289" s="97"/>
      <c r="O1289" s="97"/>
      <c r="P1289" s="97"/>
      <c r="Q1289" s="97"/>
      <c r="R1289" s="97"/>
      <c r="S1289" s="97"/>
      <c r="T1289" s="97"/>
      <c r="U1289" s="97"/>
      <c r="V1289" s="97"/>
      <c r="W1289" s="98">
        <f>BABSIN!U1289</f>
        <v>0</v>
      </c>
      <c r="X1289" s="98"/>
      <c r="Y1289" s="98"/>
      <c r="Z1289" s="68"/>
      <c r="AA1289" s="68"/>
      <c r="AB1289" s="68"/>
      <c r="AC1289" s="68"/>
      <c r="AD1289" s="81"/>
      <c r="AE1289" s="81"/>
      <c r="AF1289" s="81"/>
      <c r="AG1289" s="81"/>
      <c r="AH1289" s="81"/>
      <c r="AI1289" s="81"/>
      <c r="AJ1289" s="81"/>
      <c r="AK1289" s="81"/>
      <c r="AL1289" s="81"/>
      <c r="AM1289" s="81"/>
      <c r="AN1289" s="81"/>
      <c r="AO1289" s="77">
        <f>IF(BABSIN!X1289=0,,BABSIN!X1289)</f>
        <v>0</v>
      </c>
      <c r="AP1289" s="77"/>
      <c r="AQ1289" s="77"/>
      <c r="AR1289" s="77"/>
      <c r="AS1289" s="77"/>
      <c r="AT1289" s="77"/>
      <c r="AU1289" s="77">
        <f t="shared" ref="AU1289:AU1352" si="213">IF(A1289="T",BJ1289,ROUND(AO1289*(1+$BK$11),2))</f>
        <v>0</v>
      </c>
      <c r="AV1289" s="77"/>
      <c r="AW1289" s="77"/>
      <c r="AX1289" s="77"/>
      <c r="AY1289" s="77"/>
      <c r="AZ1289" s="77"/>
      <c r="BA1289" s="99">
        <f t="shared" si="209"/>
        <v>0</v>
      </c>
      <c r="BB1289" s="100"/>
      <c r="BC1289" s="100"/>
      <c r="BD1289" s="101"/>
      <c r="BE1289" s="102">
        <f t="shared" si="210"/>
        <v>0</v>
      </c>
      <c r="BF1289" s="103"/>
      <c r="BG1289" s="104"/>
      <c r="BH1289" s="6">
        <f t="shared" si="211"/>
        <v>0</v>
      </c>
      <c r="BI1289" s="6">
        <f t="shared" si="212"/>
        <v>0</v>
      </c>
      <c r="BJ1289" s="85">
        <f t="shared" si="205"/>
        <v>0</v>
      </c>
      <c r="BK1289" s="85"/>
      <c r="BL1289" s="85"/>
      <c r="BM1289" s="85"/>
      <c r="BN1289" s="86"/>
      <c r="BO1289">
        <f t="shared" si="207"/>
        <v>0</v>
      </c>
      <c r="BQ1289">
        <f t="shared" si="206"/>
        <v>0</v>
      </c>
    </row>
    <row r="1290" spans="1:69" ht="15" hidden="1" customHeight="1" x14ac:dyDescent="0.2">
      <c r="A1290" s="3"/>
      <c r="B1290" s="73"/>
      <c r="C1290" s="74"/>
      <c r="D1290" s="74"/>
      <c r="E1290" s="74"/>
      <c r="F1290" s="31">
        <f t="shared" si="208"/>
        <v>0</v>
      </c>
      <c r="G1290" s="31"/>
      <c r="H1290" s="4"/>
      <c r="I1290" s="97">
        <f>BABSIN!G1290</f>
        <v>0</v>
      </c>
      <c r="J1290" s="97"/>
      <c r="K1290" s="97"/>
      <c r="L1290" s="97"/>
      <c r="M1290" s="97"/>
      <c r="N1290" s="97"/>
      <c r="O1290" s="97"/>
      <c r="P1290" s="97"/>
      <c r="Q1290" s="97"/>
      <c r="R1290" s="97"/>
      <c r="S1290" s="97"/>
      <c r="T1290" s="97"/>
      <c r="U1290" s="97"/>
      <c r="V1290" s="97"/>
      <c r="W1290" s="98">
        <f>BABSIN!U1290</f>
        <v>0</v>
      </c>
      <c r="X1290" s="98"/>
      <c r="Y1290" s="98"/>
      <c r="Z1290" s="68"/>
      <c r="AA1290" s="68"/>
      <c r="AB1290" s="68"/>
      <c r="AC1290" s="68"/>
      <c r="AD1290" s="81"/>
      <c r="AE1290" s="81"/>
      <c r="AF1290" s="81"/>
      <c r="AG1290" s="81"/>
      <c r="AH1290" s="81"/>
      <c r="AI1290" s="81"/>
      <c r="AJ1290" s="81"/>
      <c r="AK1290" s="81"/>
      <c r="AL1290" s="81"/>
      <c r="AM1290" s="81"/>
      <c r="AN1290" s="81"/>
      <c r="AO1290" s="77">
        <f>IF(BABSIN!X1290=0,,BABSIN!X1290)</f>
        <v>0</v>
      </c>
      <c r="AP1290" s="77"/>
      <c r="AQ1290" s="77"/>
      <c r="AR1290" s="77"/>
      <c r="AS1290" s="77"/>
      <c r="AT1290" s="77"/>
      <c r="AU1290" s="77">
        <f t="shared" si="213"/>
        <v>0</v>
      </c>
      <c r="AV1290" s="77"/>
      <c r="AW1290" s="77"/>
      <c r="AX1290" s="77"/>
      <c r="AY1290" s="77"/>
      <c r="AZ1290" s="77"/>
      <c r="BA1290" s="99">
        <f t="shared" si="209"/>
        <v>0</v>
      </c>
      <c r="BB1290" s="100"/>
      <c r="BC1290" s="100"/>
      <c r="BD1290" s="101"/>
      <c r="BE1290" s="102">
        <f t="shared" si="210"/>
        <v>0</v>
      </c>
      <c r="BF1290" s="103"/>
      <c r="BG1290" s="104"/>
      <c r="BH1290" s="6">
        <f t="shared" si="211"/>
        <v>0</v>
      </c>
      <c r="BI1290" s="6">
        <f t="shared" si="212"/>
        <v>0</v>
      </c>
      <c r="BJ1290" s="85">
        <f t="shared" si="205"/>
        <v>0</v>
      </c>
      <c r="BK1290" s="85"/>
      <c r="BL1290" s="85"/>
      <c r="BM1290" s="85"/>
      <c r="BN1290" s="86"/>
      <c r="BO1290">
        <f t="shared" si="207"/>
        <v>0</v>
      </c>
      <c r="BQ1290">
        <f t="shared" si="206"/>
        <v>0</v>
      </c>
    </row>
    <row r="1291" spans="1:69" ht="15" hidden="1" customHeight="1" x14ac:dyDescent="0.2">
      <c r="A1291" s="3"/>
      <c r="B1291" s="73"/>
      <c r="C1291" s="74"/>
      <c r="D1291" s="74"/>
      <c r="E1291" s="74"/>
      <c r="F1291" s="31">
        <f t="shared" si="208"/>
        <v>0</v>
      </c>
      <c r="G1291" s="31"/>
      <c r="H1291" s="4"/>
      <c r="I1291" s="97">
        <f>BABSIN!G1291</f>
        <v>0</v>
      </c>
      <c r="J1291" s="97"/>
      <c r="K1291" s="97"/>
      <c r="L1291" s="97"/>
      <c r="M1291" s="97"/>
      <c r="N1291" s="97"/>
      <c r="O1291" s="97"/>
      <c r="P1291" s="97"/>
      <c r="Q1291" s="97"/>
      <c r="R1291" s="97"/>
      <c r="S1291" s="97"/>
      <c r="T1291" s="97"/>
      <c r="U1291" s="97"/>
      <c r="V1291" s="97"/>
      <c r="W1291" s="98">
        <f>BABSIN!U1291</f>
        <v>0</v>
      </c>
      <c r="X1291" s="98"/>
      <c r="Y1291" s="98"/>
      <c r="Z1291" s="68"/>
      <c r="AA1291" s="68"/>
      <c r="AB1291" s="68"/>
      <c r="AC1291" s="68"/>
      <c r="AD1291" s="81"/>
      <c r="AE1291" s="81"/>
      <c r="AF1291" s="81"/>
      <c r="AG1291" s="81"/>
      <c r="AH1291" s="81"/>
      <c r="AI1291" s="81"/>
      <c r="AJ1291" s="81"/>
      <c r="AK1291" s="81"/>
      <c r="AL1291" s="81"/>
      <c r="AM1291" s="81"/>
      <c r="AN1291" s="81"/>
      <c r="AO1291" s="77">
        <f>IF(BABSIN!X1291=0,,BABSIN!X1291)</f>
        <v>0</v>
      </c>
      <c r="AP1291" s="77"/>
      <c r="AQ1291" s="77"/>
      <c r="AR1291" s="77"/>
      <c r="AS1291" s="77"/>
      <c r="AT1291" s="77"/>
      <c r="AU1291" s="77">
        <f t="shared" si="213"/>
        <v>0</v>
      </c>
      <c r="AV1291" s="77"/>
      <c r="AW1291" s="77"/>
      <c r="AX1291" s="77"/>
      <c r="AY1291" s="77"/>
      <c r="AZ1291" s="77"/>
      <c r="BA1291" s="99">
        <f t="shared" si="209"/>
        <v>0</v>
      </c>
      <c r="BB1291" s="100"/>
      <c r="BC1291" s="100"/>
      <c r="BD1291" s="101"/>
      <c r="BE1291" s="102">
        <f t="shared" si="210"/>
        <v>0</v>
      </c>
      <c r="BF1291" s="103"/>
      <c r="BG1291" s="104"/>
      <c r="BH1291" s="6">
        <f t="shared" si="211"/>
        <v>0</v>
      </c>
      <c r="BI1291" s="6">
        <f t="shared" si="212"/>
        <v>0</v>
      </c>
      <c r="BJ1291" s="85">
        <f t="shared" si="205"/>
        <v>0</v>
      </c>
      <c r="BK1291" s="85"/>
      <c r="BL1291" s="85"/>
      <c r="BM1291" s="85"/>
      <c r="BN1291" s="86"/>
      <c r="BO1291">
        <f t="shared" si="207"/>
        <v>0</v>
      </c>
      <c r="BQ1291">
        <f t="shared" si="206"/>
        <v>0</v>
      </c>
    </row>
    <row r="1292" spans="1:69" ht="15" hidden="1" customHeight="1" x14ac:dyDescent="0.2">
      <c r="A1292" s="3"/>
      <c r="B1292" s="73"/>
      <c r="C1292" s="74"/>
      <c r="D1292" s="74"/>
      <c r="E1292" s="74"/>
      <c r="F1292" s="31">
        <f t="shared" si="208"/>
        <v>0</v>
      </c>
      <c r="G1292" s="31"/>
      <c r="H1292" s="4"/>
      <c r="I1292" s="97">
        <f>BABSIN!G1292</f>
        <v>0</v>
      </c>
      <c r="J1292" s="97"/>
      <c r="K1292" s="97"/>
      <c r="L1292" s="97"/>
      <c r="M1292" s="97"/>
      <c r="N1292" s="97"/>
      <c r="O1292" s="97"/>
      <c r="P1292" s="97"/>
      <c r="Q1292" s="97"/>
      <c r="R1292" s="97"/>
      <c r="S1292" s="97"/>
      <c r="T1292" s="97"/>
      <c r="U1292" s="97"/>
      <c r="V1292" s="97"/>
      <c r="W1292" s="98">
        <f>BABSIN!U1292</f>
        <v>0</v>
      </c>
      <c r="X1292" s="98"/>
      <c r="Y1292" s="98"/>
      <c r="Z1292" s="68"/>
      <c r="AA1292" s="68"/>
      <c r="AB1292" s="68"/>
      <c r="AC1292" s="68"/>
      <c r="AD1292" s="81"/>
      <c r="AE1292" s="81"/>
      <c r="AF1292" s="81"/>
      <c r="AG1292" s="81"/>
      <c r="AH1292" s="81"/>
      <c r="AI1292" s="81"/>
      <c r="AJ1292" s="81"/>
      <c r="AK1292" s="81"/>
      <c r="AL1292" s="81"/>
      <c r="AM1292" s="81"/>
      <c r="AN1292" s="81"/>
      <c r="AO1292" s="77">
        <f>IF(BABSIN!X1292=0,,BABSIN!X1292)</f>
        <v>0</v>
      </c>
      <c r="AP1292" s="77"/>
      <c r="AQ1292" s="77"/>
      <c r="AR1292" s="77"/>
      <c r="AS1292" s="77"/>
      <c r="AT1292" s="77"/>
      <c r="AU1292" s="77">
        <f t="shared" si="213"/>
        <v>0</v>
      </c>
      <c r="AV1292" s="77"/>
      <c r="AW1292" s="77"/>
      <c r="AX1292" s="77"/>
      <c r="AY1292" s="77"/>
      <c r="AZ1292" s="77"/>
      <c r="BA1292" s="99">
        <f t="shared" si="209"/>
        <v>0</v>
      </c>
      <c r="BB1292" s="100"/>
      <c r="BC1292" s="100"/>
      <c r="BD1292" s="101"/>
      <c r="BE1292" s="102">
        <f t="shared" si="210"/>
        <v>0</v>
      </c>
      <c r="BF1292" s="103"/>
      <c r="BG1292" s="104"/>
      <c r="BH1292" s="6">
        <f t="shared" si="211"/>
        <v>0</v>
      </c>
      <c r="BI1292" s="6">
        <f t="shared" si="212"/>
        <v>0</v>
      </c>
      <c r="BJ1292" s="85">
        <f t="shared" si="205"/>
        <v>0</v>
      </c>
      <c r="BK1292" s="85"/>
      <c r="BL1292" s="85"/>
      <c r="BM1292" s="85"/>
      <c r="BN1292" s="86"/>
      <c r="BO1292">
        <f t="shared" si="207"/>
        <v>0</v>
      </c>
      <c r="BQ1292">
        <f t="shared" si="206"/>
        <v>0</v>
      </c>
    </row>
    <row r="1293" spans="1:69" ht="15" hidden="1" customHeight="1" x14ac:dyDescent="0.2">
      <c r="A1293" s="3"/>
      <c r="B1293" s="73"/>
      <c r="C1293" s="74"/>
      <c r="D1293" s="74"/>
      <c r="E1293" s="74"/>
      <c r="F1293" s="31">
        <f t="shared" si="208"/>
        <v>0</v>
      </c>
      <c r="G1293" s="31"/>
      <c r="H1293" s="4"/>
      <c r="I1293" s="97">
        <f>BABSIN!G1293</f>
        <v>0</v>
      </c>
      <c r="J1293" s="97"/>
      <c r="K1293" s="97"/>
      <c r="L1293" s="97"/>
      <c r="M1293" s="97"/>
      <c r="N1293" s="97"/>
      <c r="O1293" s="97"/>
      <c r="P1293" s="97"/>
      <c r="Q1293" s="97"/>
      <c r="R1293" s="97"/>
      <c r="S1293" s="97"/>
      <c r="T1293" s="97"/>
      <c r="U1293" s="97"/>
      <c r="V1293" s="97"/>
      <c r="W1293" s="98">
        <f>BABSIN!U1293</f>
        <v>0</v>
      </c>
      <c r="X1293" s="98"/>
      <c r="Y1293" s="98"/>
      <c r="Z1293" s="68"/>
      <c r="AA1293" s="68"/>
      <c r="AB1293" s="68"/>
      <c r="AC1293" s="68"/>
      <c r="AD1293" s="81"/>
      <c r="AE1293" s="81"/>
      <c r="AF1293" s="81"/>
      <c r="AG1293" s="81"/>
      <c r="AH1293" s="81"/>
      <c r="AI1293" s="81"/>
      <c r="AJ1293" s="81"/>
      <c r="AK1293" s="81"/>
      <c r="AL1293" s="81"/>
      <c r="AM1293" s="81"/>
      <c r="AN1293" s="81"/>
      <c r="AO1293" s="77">
        <f>IF(BABSIN!X1293=0,,BABSIN!X1293)</f>
        <v>0</v>
      </c>
      <c r="AP1293" s="77"/>
      <c r="AQ1293" s="77"/>
      <c r="AR1293" s="77"/>
      <c r="AS1293" s="77"/>
      <c r="AT1293" s="77"/>
      <c r="AU1293" s="77">
        <f t="shared" si="213"/>
        <v>0</v>
      </c>
      <c r="AV1293" s="77"/>
      <c r="AW1293" s="77"/>
      <c r="AX1293" s="77"/>
      <c r="AY1293" s="77"/>
      <c r="AZ1293" s="77"/>
      <c r="BA1293" s="99">
        <f t="shared" si="209"/>
        <v>0</v>
      </c>
      <c r="BB1293" s="100"/>
      <c r="BC1293" s="100"/>
      <c r="BD1293" s="101"/>
      <c r="BE1293" s="102">
        <f t="shared" si="210"/>
        <v>0</v>
      </c>
      <c r="BF1293" s="103"/>
      <c r="BG1293" s="104"/>
      <c r="BH1293" s="6">
        <f t="shared" si="211"/>
        <v>0</v>
      </c>
      <c r="BI1293" s="6">
        <f t="shared" si="212"/>
        <v>0</v>
      </c>
      <c r="BJ1293" s="85">
        <f t="shared" si="205"/>
        <v>0</v>
      </c>
      <c r="BK1293" s="85"/>
      <c r="BL1293" s="85"/>
      <c r="BM1293" s="85"/>
      <c r="BN1293" s="86"/>
      <c r="BO1293">
        <f t="shared" si="207"/>
        <v>0</v>
      </c>
      <c r="BQ1293">
        <f t="shared" si="206"/>
        <v>0</v>
      </c>
    </row>
    <row r="1294" spans="1:69" ht="15" hidden="1" customHeight="1" x14ac:dyDescent="0.2">
      <c r="A1294" s="3"/>
      <c r="B1294" s="73"/>
      <c r="C1294" s="74"/>
      <c r="D1294" s="74"/>
      <c r="E1294" s="74"/>
      <c r="F1294" s="31">
        <f t="shared" si="208"/>
        <v>0</v>
      </c>
      <c r="G1294" s="31"/>
      <c r="H1294" s="4"/>
      <c r="I1294" s="97">
        <f>BABSIN!G1294</f>
        <v>0</v>
      </c>
      <c r="J1294" s="97"/>
      <c r="K1294" s="97"/>
      <c r="L1294" s="97"/>
      <c r="M1294" s="97"/>
      <c r="N1294" s="97"/>
      <c r="O1294" s="97"/>
      <c r="P1294" s="97"/>
      <c r="Q1294" s="97"/>
      <c r="R1294" s="97"/>
      <c r="S1294" s="97"/>
      <c r="T1294" s="97"/>
      <c r="U1294" s="97"/>
      <c r="V1294" s="97"/>
      <c r="W1294" s="98">
        <f>BABSIN!U1294</f>
        <v>0</v>
      </c>
      <c r="X1294" s="98"/>
      <c r="Y1294" s="98"/>
      <c r="Z1294" s="68"/>
      <c r="AA1294" s="68"/>
      <c r="AB1294" s="68"/>
      <c r="AC1294" s="68"/>
      <c r="AD1294" s="81"/>
      <c r="AE1294" s="81"/>
      <c r="AF1294" s="81"/>
      <c r="AG1294" s="81"/>
      <c r="AH1294" s="81"/>
      <c r="AI1294" s="81"/>
      <c r="AJ1294" s="81"/>
      <c r="AK1294" s="81"/>
      <c r="AL1294" s="81"/>
      <c r="AM1294" s="81"/>
      <c r="AN1294" s="81"/>
      <c r="AO1294" s="77">
        <f>IF(BABSIN!X1294=0,,BABSIN!X1294)</f>
        <v>0</v>
      </c>
      <c r="AP1294" s="77"/>
      <c r="AQ1294" s="77"/>
      <c r="AR1294" s="77"/>
      <c r="AS1294" s="77"/>
      <c r="AT1294" s="77"/>
      <c r="AU1294" s="77">
        <f t="shared" si="213"/>
        <v>0</v>
      </c>
      <c r="AV1294" s="77"/>
      <c r="AW1294" s="77"/>
      <c r="AX1294" s="77"/>
      <c r="AY1294" s="77"/>
      <c r="AZ1294" s="77"/>
      <c r="BA1294" s="99">
        <f t="shared" si="209"/>
        <v>0</v>
      </c>
      <c r="BB1294" s="100"/>
      <c r="BC1294" s="100"/>
      <c r="BD1294" s="101"/>
      <c r="BE1294" s="102">
        <f t="shared" si="210"/>
        <v>0</v>
      </c>
      <c r="BF1294" s="103"/>
      <c r="BG1294" s="104"/>
      <c r="BH1294" s="6">
        <f t="shared" si="211"/>
        <v>0</v>
      </c>
      <c r="BI1294" s="6">
        <f t="shared" si="212"/>
        <v>0</v>
      </c>
      <c r="BJ1294" s="85">
        <f t="shared" si="205"/>
        <v>0</v>
      </c>
      <c r="BK1294" s="85"/>
      <c r="BL1294" s="85"/>
      <c r="BM1294" s="85"/>
      <c r="BN1294" s="86"/>
      <c r="BO1294">
        <f t="shared" si="207"/>
        <v>0</v>
      </c>
      <c r="BQ1294">
        <f t="shared" si="206"/>
        <v>0</v>
      </c>
    </row>
    <row r="1295" spans="1:69" ht="15" hidden="1" customHeight="1" x14ac:dyDescent="0.2">
      <c r="A1295" s="3"/>
      <c r="B1295" s="73"/>
      <c r="C1295" s="74"/>
      <c r="D1295" s="74"/>
      <c r="E1295" s="74"/>
      <c r="F1295" s="31">
        <f t="shared" si="208"/>
        <v>0</v>
      </c>
      <c r="G1295" s="31"/>
      <c r="H1295" s="4"/>
      <c r="I1295" s="97">
        <f>BABSIN!G1295</f>
        <v>0</v>
      </c>
      <c r="J1295" s="97"/>
      <c r="K1295" s="97"/>
      <c r="L1295" s="97"/>
      <c r="M1295" s="97"/>
      <c r="N1295" s="97"/>
      <c r="O1295" s="97"/>
      <c r="P1295" s="97"/>
      <c r="Q1295" s="97"/>
      <c r="R1295" s="97"/>
      <c r="S1295" s="97"/>
      <c r="T1295" s="97"/>
      <c r="U1295" s="97"/>
      <c r="V1295" s="97"/>
      <c r="W1295" s="98">
        <f>BABSIN!U1295</f>
        <v>0</v>
      </c>
      <c r="X1295" s="98"/>
      <c r="Y1295" s="98"/>
      <c r="Z1295" s="68"/>
      <c r="AA1295" s="68"/>
      <c r="AB1295" s="68"/>
      <c r="AC1295" s="68"/>
      <c r="AD1295" s="81"/>
      <c r="AE1295" s="81"/>
      <c r="AF1295" s="81"/>
      <c r="AG1295" s="81"/>
      <c r="AH1295" s="81"/>
      <c r="AI1295" s="81"/>
      <c r="AJ1295" s="81"/>
      <c r="AK1295" s="81"/>
      <c r="AL1295" s="81"/>
      <c r="AM1295" s="81"/>
      <c r="AN1295" s="81"/>
      <c r="AO1295" s="77">
        <f>IF(BABSIN!X1295=0,,BABSIN!X1295)</f>
        <v>0</v>
      </c>
      <c r="AP1295" s="77"/>
      <c r="AQ1295" s="77"/>
      <c r="AR1295" s="77"/>
      <c r="AS1295" s="77"/>
      <c r="AT1295" s="77"/>
      <c r="AU1295" s="77">
        <f t="shared" si="213"/>
        <v>0</v>
      </c>
      <c r="AV1295" s="77"/>
      <c r="AW1295" s="77"/>
      <c r="AX1295" s="77"/>
      <c r="AY1295" s="77"/>
      <c r="AZ1295" s="77"/>
      <c r="BA1295" s="99">
        <f t="shared" si="209"/>
        <v>0</v>
      </c>
      <c r="BB1295" s="100"/>
      <c r="BC1295" s="100"/>
      <c r="BD1295" s="101"/>
      <c r="BE1295" s="102">
        <f t="shared" si="210"/>
        <v>0</v>
      </c>
      <c r="BF1295" s="103"/>
      <c r="BG1295" s="104"/>
      <c r="BH1295" s="6">
        <f t="shared" si="211"/>
        <v>0</v>
      </c>
      <c r="BI1295" s="6">
        <f t="shared" si="212"/>
        <v>0</v>
      </c>
      <c r="BJ1295" s="85">
        <f t="shared" si="205"/>
        <v>0</v>
      </c>
      <c r="BK1295" s="85"/>
      <c r="BL1295" s="85"/>
      <c r="BM1295" s="85"/>
      <c r="BN1295" s="86"/>
      <c r="BO1295">
        <f t="shared" si="207"/>
        <v>0</v>
      </c>
      <c r="BQ1295">
        <f t="shared" si="206"/>
        <v>0</v>
      </c>
    </row>
    <row r="1296" spans="1:69" ht="15" hidden="1" customHeight="1" x14ac:dyDescent="0.2">
      <c r="A1296" s="3"/>
      <c r="B1296" s="73"/>
      <c r="C1296" s="74"/>
      <c r="D1296" s="74"/>
      <c r="E1296" s="74"/>
      <c r="F1296" s="31">
        <f t="shared" si="208"/>
        <v>0</v>
      </c>
      <c r="G1296" s="31"/>
      <c r="H1296" s="4"/>
      <c r="I1296" s="97">
        <f>BABSIN!G1296</f>
        <v>0</v>
      </c>
      <c r="J1296" s="97"/>
      <c r="K1296" s="97"/>
      <c r="L1296" s="97"/>
      <c r="M1296" s="97"/>
      <c r="N1296" s="97"/>
      <c r="O1296" s="97"/>
      <c r="P1296" s="97"/>
      <c r="Q1296" s="97"/>
      <c r="R1296" s="97"/>
      <c r="S1296" s="97"/>
      <c r="T1296" s="97"/>
      <c r="U1296" s="97"/>
      <c r="V1296" s="97"/>
      <c r="W1296" s="98">
        <f>BABSIN!U1296</f>
        <v>0</v>
      </c>
      <c r="X1296" s="98"/>
      <c r="Y1296" s="98"/>
      <c r="Z1296" s="68"/>
      <c r="AA1296" s="68"/>
      <c r="AB1296" s="68"/>
      <c r="AC1296" s="68"/>
      <c r="AD1296" s="81"/>
      <c r="AE1296" s="81"/>
      <c r="AF1296" s="81"/>
      <c r="AG1296" s="81"/>
      <c r="AH1296" s="81"/>
      <c r="AI1296" s="81"/>
      <c r="AJ1296" s="81"/>
      <c r="AK1296" s="81"/>
      <c r="AL1296" s="81"/>
      <c r="AM1296" s="81"/>
      <c r="AN1296" s="81"/>
      <c r="AO1296" s="77">
        <f>IF(BABSIN!X1296=0,,BABSIN!X1296)</f>
        <v>0</v>
      </c>
      <c r="AP1296" s="77"/>
      <c r="AQ1296" s="77"/>
      <c r="AR1296" s="77"/>
      <c r="AS1296" s="77"/>
      <c r="AT1296" s="77"/>
      <c r="AU1296" s="77">
        <f t="shared" si="213"/>
        <v>0</v>
      </c>
      <c r="AV1296" s="77"/>
      <c r="AW1296" s="77"/>
      <c r="AX1296" s="77"/>
      <c r="AY1296" s="77"/>
      <c r="AZ1296" s="77"/>
      <c r="BA1296" s="99">
        <f t="shared" si="209"/>
        <v>0</v>
      </c>
      <c r="BB1296" s="100"/>
      <c r="BC1296" s="100"/>
      <c r="BD1296" s="101"/>
      <c r="BE1296" s="102">
        <f t="shared" si="210"/>
        <v>0</v>
      </c>
      <c r="BF1296" s="103"/>
      <c r="BG1296" s="104"/>
      <c r="BH1296" s="6">
        <f t="shared" si="211"/>
        <v>0</v>
      </c>
      <c r="BI1296" s="6">
        <f t="shared" si="212"/>
        <v>0</v>
      </c>
      <c r="BJ1296" s="85">
        <f t="shared" si="205"/>
        <v>0</v>
      </c>
      <c r="BK1296" s="85"/>
      <c r="BL1296" s="85"/>
      <c r="BM1296" s="85"/>
      <c r="BN1296" s="86"/>
      <c r="BO1296">
        <f t="shared" si="207"/>
        <v>0</v>
      </c>
      <c r="BQ1296">
        <f t="shared" si="206"/>
        <v>0</v>
      </c>
    </row>
    <row r="1297" spans="1:69" ht="15" hidden="1" customHeight="1" x14ac:dyDescent="0.2">
      <c r="A1297" s="3"/>
      <c r="B1297" s="73"/>
      <c r="C1297" s="74"/>
      <c r="D1297" s="74"/>
      <c r="E1297" s="74"/>
      <c r="F1297" s="31">
        <f t="shared" si="208"/>
        <v>0</v>
      </c>
      <c r="G1297" s="31"/>
      <c r="H1297" s="4"/>
      <c r="I1297" s="97">
        <f>BABSIN!G1297</f>
        <v>0</v>
      </c>
      <c r="J1297" s="97"/>
      <c r="K1297" s="97"/>
      <c r="L1297" s="97"/>
      <c r="M1297" s="97"/>
      <c r="N1297" s="97"/>
      <c r="O1297" s="97"/>
      <c r="P1297" s="97"/>
      <c r="Q1297" s="97"/>
      <c r="R1297" s="97"/>
      <c r="S1297" s="97"/>
      <c r="T1297" s="97"/>
      <c r="U1297" s="97"/>
      <c r="V1297" s="97"/>
      <c r="W1297" s="98">
        <f>BABSIN!U1297</f>
        <v>0</v>
      </c>
      <c r="X1297" s="98"/>
      <c r="Y1297" s="98"/>
      <c r="Z1297" s="68"/>
      <c r="AA1297" s="68"/>
      <c r="AB1297" s="68"/>
      <c r="AC1297" s="68"/>
      <c r="AD1297" s="81"/>
      <c r="AE1297" s="81"/>
      <c r="AF1297" s="81"/>
      <c r="AG1297" s="81"/>
      <c r="AH1297" s="81"/>
      <c r="AI1297" s="81"/>
      <c r="AJ1297" s="81"/>
      <c r="AK1297" s="81"/>
      <c r="AL1297" s="81"/>
      <c r="AM1297" s="81"/>
      <c r="AN1297" s="81"/>
      <c r="AO1297" s="77">
        <f>IF(BABSIN!X1297=0,,BABSIN!X1297)</f>
        <v>0</v>
      </c>
      <c r="AP1297" s="77"/>
      <c r="AQ1297" s="77"/>
      <c r="AR1297" s="77"/>
      <c r="AS1297" s="77"/>
      <c r="AT1297" s="77"/>
      <c r="AU1297" s="77">
        <f t="shared" si="213"/>
        <v>0</v>
      </c>
      <c r="AV1297" s="77"/>
      <c r="AW1297" s="77"/>
      <c r="AX1297" s="77"/>
      <c r="AY1297" s="77"/>
      <c r="AZ1297" s="77"/>
      <c r="BA1297" s="99">
        <f t="shared" si="209"/>
        <v>0</v>
      </c>
      <c r="BB1297" s="100"/>
      <c r="BC1297" s="100"/>
      <c r="BD1297" s="101"/>
      <c r="BE1297" s="102">
        <f t="shared" si="210"/>
        <v>0</v>
      </c>
      <c r="BF1297" s="103"/>
      <c r="BG1297" s="104"/>
      <c r="BH1297" s="6">
        <f t="shared" si="211"/>
        <v>0</v>
      </c>
      <c r="BI1297" s="6">
        <f t="shared" si="212"/>
        <v>0</v>
      </c>
      <c r="BJ1297" s="85">
        <f t="shared" ref="BJ1297:BJ1360" si="214">IF(AND(A1297&lt;&gt;"",A1297="S"),TRUNC(ROUND(Z1297*$AD1297,3),2),IF(AND(A1297&lt;&gt;"",A1297="T"),SUMIFS(IS,IC,CR),))</f>
        <v>0</v>
      </c>
      <c r="BK1297" s="85"/>
      <c r="BL1297" s="85"/>
      <c r="BM1297" s="85"/>
      <c r="BN1297" s="86"/>
      <c r="BO1297">
        <f t="shared" si="207"/>
        <v>0</v>
      </c>
      <c r="BQ1297">
        <f t="shared" ref="BQ1297:BQ1360" si="215">ROUND(AU1297*Z1297,2)</f>
        <v>0</v>
      </c>
    </row>
    <row r="1298" spans="1:69" ht="15" hidden="1" customHeight="1" x14ac:dyDescent="0.2">
      <c r="A1298" s="3"/>
      <c r="B1298" s="73"/>
      <c r="C1298" s="74"/>
      <c r="D1298" s="74"/>
      <c r="E1298" s="74"/>
      <c r="F1298" s="31">
        <f t="shared" si="208"/>
        <v>0</v>
      </c>
      <c r="G1298" s="31"/>
      <c r="H1298" s="4"/>
      <c r="I1298" s="97">
        <f>BABSIN!G1298</f>
        <v>0</v>
      </c>
      <c r="J1298" s="97"/>
      <c r="K1298" s="97"/>
      <c r="L1298" s="97"/>
      <c r="M1298" s="97"/>
      <c r="N1298" s="97"/>
      <c r="O1298" s="97"/>
      <c r="P1298" s="97"/>
      <c r="Q1298" s="97"/>
      <c r="R1298" s="97"/>
      <c r="S1298" s="97"/>
      <c r="T1298" s="97"/>
      <c r="U1298" s="97"/>
      <c r="V1298" s="97"/>
      <c r="W1298" s="98">
        <f>BABSIN!U1298</f>
        <v>0</v>
      </c>
      <c r="X1298" s="98"/>
      <c r="Y1298" s="98"/>
      <c r="Z1298" s="68"/>
      <c r="AA1298" s="68"/>
      <c r="AB1298" s="68"/>
      <c r="AC1298" s="68"/>
      <c r="AD1298" s="81"/>
      <c r="AE1298" s="81"/>
      <c r="AF1298" s="81"/>
      <c r="AG1298" s="81"/>
      <c r="AH1298" s="81"/>
      <c r="AI1298" s="81"/>
      <c r="AJ1298" s="81"/>
      <c r="AK1298" s="81"/>
      <c r="AL1298" s="81"/>
      <c r="AM1298" s="81"/>
      <c r="AN1298" s="81"/>
      <c r="AO1298" s="77">
        <f>IF(BABSIN!X1298=0,,BABSIN!X1298)</f>
        <v>0</v>
      </c>
      <c r="AP1298" s="77"/>
      <c r="AQ1298" s="77"/>
      <c r="AR1298" s="77"/>
      <c r="AS1298" s="77"/>
      <c r="AT1298" s="77"/>
      <c r="AU1298" s="77">
        <f t="shared" si="213"/>
        <v>0</v>
      </c>
      <c r="AV1298" s="77"/>
      <c r="AW1298" s="77"/>
      <c r="AX1298" s="77"/>
      <c r="AY1298" s="77"/>
      <c r="AZ1298" s="77"/>
      <c r="BA1298" s="99">
        <f t="shared" si="209"/>
        <v>0</v>
      </c>
      <c r="BB1298" s="100"/>
      <c r="BC1298" s="100"/>
      <c r="BD1298" s="101"/>
      <c r="BE1298" s="102">
        <f t="shared" si="210"/>
        <v>0</v>
      </c>
      <c r="BF1298" s="103"/>
      <c r="BG1298" s="104"/>
      <c r="BH1298" s="6">
        <f t="shared" si="211"/>
        <v>0</v>
      </c>
      <c r="BI1298" s="6">
        <f t="shared" si="212"/>
        <v>0</v>
      </c>
      <c r="BJ1298" s="85">
        <f t="shared" si="214"/>
        <v>0</v>
      </c>
      <c r="BK1298" s="85"/>
      <c r="BL1298" s="85"/>
      <c r="BM1298" s="85"/>
      <c r="BN1298" s="86"/>
      <c r="BO1298">
        <f t="shared" si="207"/>
        <v>0</v>
      </c>
      <c r="BQ1298">
        <f t="shared" si="215"/>
        <v>0</v>
      </c>
    </row>
    <row r="1299" spans="1:69" ht="15" hidden="1" customHeight="1" x14ac:dyDescent="0.2">
      <c r="A1299" s="3"/>
      <c r="B1299" s="73"/>
      <c r="C1299" s="74"/>
      <c r="D1299" s="74"/>
      <c r="E1299" s="74"/>
      <c r="F1299" s="31">
        <f t="shared" si="208"/>
        <v>0</v>
      </c>
      <c r="G1299" s="31"/>
      <c r="H1299" s="4"/>
      <c r="I1299" s="97">
        <f>BABSIN!G1299</f>
        <v>0</v>
      </c>
      <c r="J1299" s="97"/>
      <c r="K1299" s="97"/>
      <c r="L1299" s="97"/>
      <c r="M1299" s="97"/>
      <c r="N1299" s="97"/>
      <c r="O1299" s="97"/>
      <c r="P1299" s="97"/>
      <c r="Q1299" s="97"/>
      <c r="R1299" s="97"/>
      <c r="S1299" s="97"/>
      <c r="T1299" s="97"/>
      <c r="U1299" s="97"/>
      <c r="V1299" s="97"/>
      <c r="W1299" s="98">
        <f>BABSIN!U1299</f>
        <v>0</v>
      </c>
      <c r="X1299" s="98"/>
      <c r="Y1299" s="98"/>
      <c r="Z1299" s="68"/>
      <c r="AA1299" s="68"/>
      <c r="AB1299" s="68"/>
      <c r="AC1299" s="68"/>
      <c r="AD1299" s="81"/>
      <c r="AE1299" s="81"/>
      <c r="AF1299" s="81"/>
      <c r="AG1299" s="81"/>
      <c r="AH1299" s="81"/>
      <c r="AI1299" s="81"/>
      <c r="AJ1299" s="81"/>
      <c r="AK1299" s="81"/>
      <c r="AL1299" s="81"/>
      <c r="AM1299" s="81"/>
      <c r="AN1299" s="81"/>
      <c r="AO1299" s="77">
        <f>IF(BABSIN!X1299=0,,BABSIN!X1299)</f>
        <v>0</v>
      </c>
      <c r="AP1299" s="77"/>
      <c r="AQ1299" s="77"/>
      <c r="AR1299" s="77"/>
      <c r="AS1299" s="77"/>
      <c r="AT1299" s="77"/>
      <c r="AU1299" s="77">
        <f t="shared" si="213"/>
        <v>0</v>
      </c>
      <c r="AV1299" s="77"/>
      <c r="AW1299" s="77"/>
      <c r="AX1299" s="77"/>
      <c r="AY1299" s="77"/>
      <c r="AZ1299" s="77"/>
      <c r="BA1299" s="99">
        <f t="shared" si="209"/>
        <v>0</v>
      </c>
      <c r="BB1299" s="100"/>
      <c r="BC1299" s="100"/>
      <c r="BD1299" s="101"/>
      <c r="BE1299" s="102">
        <f t="shared" si="210"/>
        <v>0</v>
      </c>
      <c r="BF1299" s="103"/>
      <c r="BG1299" s="104"/>
      <c r="BH1299" s="6">
        <f t="shared" si="211"/>
        <v>0</v>
      </c>
      <c r="BI1299" s="6">
        <f t="shared" si="212"/>
        <v>0</v>
      </c>
      <c r="BJ1299" s="85">
        <f t="shared" si="214"/>
        <v>0</v>
      </c>
      <c r="BK1299" s="85"/>
      <c r="BL1299" s="85"/>
      <c r="BM1299" s="85"/>
      <c r="BN1299" s="86"/>
      <c r="BO1299">
        <f t="shared" si="207"/>
        <v>0</v>
      </c>
      <c r="BQ1299">
        <f t="shared" si="215"/>
        <v>0</v>
      </c>
    </row>
    <row r="1300" spans="1:69" ht="15" hidden="1" customHeight="1" x14ac:dyDescent="0.2">
      <c r="A1300" s="3"/>
      <c r="B1300" s="73"/>
      <c r="C1300" s="74"/>
      <c r="D1300" s="74"/>
      <c r="E1300" s="74"/>
      <c r="F1300" s="31">
        <f t="shared" si="208"/>
        <v>0</v>
      </c>
      <c r="G1300" s="31"/>
      <c r="H1300" s="4"/>
      <c r="I1300" s="97">
        <f>BABSIN!G1300</f>
        <v>0</v>
      </c>
      <c r="J1300" s="97"/>
      <c r="K1300" s="97"/>
      <c r="L1300" s="97"/>
      <c r="M1300" s="97"/>
      <c r="N1300" s="97"/>
      <c r="O1300" s="97"/>
      <c r="P1300" s="97"/>
      <c r="Q1300" s="97"/>
      <c r="R1300" s="97"/>
      <c r="S1300" s="97"/>
      <c r="T1300" s="97"/>
      <c r="U1300" s="97"/>
      <c r="V1300" s="97"/>
      <c r="W1300" s="98">
        <f>BABSIN!U1300</f>
        <v>0</v>
      </c>
      <c r="X1300" s="98"/>
      <c r="Y1300" s="98"/>
      <c r="Z1300" s="68"/>
      <c r="AA1300" s="68"/>
      <c r="AB1300" s="68"/>
      <c r="AC1300" s="68"/>
      <c r="AD1300" s="81"/>
      <c r="AE1300" s="81"/>
      <c r="AF1300" s="81"/>
      <c r="AG1300" s="81"/>
      <c r="AH1300" s="81"/>
      <c r="AI1300" s="81"/>
      <c r="AJ1300" s="81"/>
      <c r="AK1300" s="81"/>
      <c r="AL1300" s="81"/>
      <c r="AM1300" s="81"/>
      <c r="AN1300" s="81"/>
      <c r="AO1300" s="77">
        <f>IF(BABSIN!X1300=0,,BABSIN!X1300)</f>
        <v>0</v>
      </c>
      <c r="AP1300" s="77"/>
      <c r="AQ1300" s="77"/>
      <c r="AR1300" s="77"/>
      <c r="AS1300" s="77"/>
      <c r="AT1300" s="77"/>
      <c r="AU1300" s="77">
        <f t="shared" si="213"/>
        <v>0</v>
      </c>
      <c r="AV1300" s="77"/>
      <c r="AW1300" s="77"/>
      <c r="AX1300" s="77"/>
      <c r="AY1300" s="77"/>
      <c r="AZ1300" s="77"/>
      <c r="BA1300" s="99">
        <f t="shared" si="209"/>
        <v>0</v>
      </c>
      <c r="BB1300" s="100"/>
      <c r="BC1300" s="100"/>
      <c r="BD1300" s="101"/>
      <c r="BE1300" s="102">
        <f t="shared" si="210"/>
        <v>0</v>
      </c>
      <c r="BF1300" s="103"/>
      <c r="BG1300" s="104"/>
      <c r="BH1300" s="6">
        <f t="shared" si="211"/>
        <v>0</v>
      </c>
      <c r="BI1300" s="6">
        <f t="shared" si="212"/>
        <v>0</v>
      </c>
      <c r="BJ1300" s="85">
        <f t="shared" si="214"/>
        <v>0</v>
      </c>
      <c r="BK1300" s="85"/>
      <c r="BL1300" s="85"/>
      <c r="BM1300" s="85"/>
      <c r="BN1300" s="86"/>
      <c r="BO1300">
        <f t="shared" si="207"/>
        <v>0</v>
      </c>
      <c r="BQ1300">
        <f t="shared" si="215"/>
        <v>0</v>
      </c>
    </row>
    <row r="1301" spans="1:69" ht="15" hidden="1" customHeight="1" x14ac:dyDescent="0.2">
      <c r="A1301" s="3"/>
      <c r="B1301" s="73"/>
      <c r="C1301" s="74"/>
      <c r="D1301" s="74"/>
      <c r="E1301" s="74"/>
      <c r="F1301" s="31">
        <f t="shared" si="208"/>
        <v>0</v>
      </c>
      <c r="G1301" s="31"/>
      <c r="H1301" s="4"/>
      <c r="I1301" s="97">
        <f>BABSIN!G1301</f>
        <v>0</v>
      </c>
      <c r="J1301" s="97"/>
      <c r="K1301" s="97"/>
      <c r="L1301" s="97"/>
      <c r="M1301" s="97"/>
      <c r="N1301" s="97"/>
      <c r="O1301" s="97"/>
      <c r="P1301" s="97"/>
      <c r="Q1301" s="97"/>
      <c r="R1301" s="97"/>
      <c r="S1301" s="97"/>
      <c r="T1301" s="97"/>
      <c r="U1301" s="97"/>
      <c r="V1301" s="97"/>
      <c r="W1301" s="98">
        <f>BABSIN!U1301</f>
        <v>0</v>
      </c>
      <c r="X1301" s="98"/>
      <c r="Y1301" s="98"/>
      <c r="Z1301" s="68"/>
      <c r="AA1301" s="68"/>
      <c r="AB1301" s="68"/>
      <c r="AC1301" s="68"/>
      <c r="AD1301" s="81"/>
      <c r="AE1301" s="81"/>
      <c r="AF1301" s="81"/>
      <c r="AG1301" s="81"/>
      <c r="AH1301" s="81"/>
      <c r="AI1301" s="81"/>
      <c r="AJ1301" s="81"/>
      <c r="AK1301" s="81"/>
      <c r="AL1301" s="81"/>
      <c r="AM1301" s="81"/>
      <c r="AN1301" s="81"/>
      <c r="AO1301" s="77">
        <f>IF(BABSIN!X1301=0,,BABSIN!X1301)</f>
        <v>0</v>
      </c>
      <c r="AP1301" s="77"/>
      <c r="AQ1301" s="77"/>
      <c r="AR1301" s="77"/>
      <c r="AS1301" s="77"/>
      <c r="AT1301" s="77"/>
      <c r="AU1301" s="77">
        <f t="shared" si="213"/>
        <v>0</v>
      </c>
      <c r="AV1301" s="77"/>
      <c r="AW1301" s="77"/>
      <c r="AX1301" s="77"/>
      <c r="AY1301" s="77"/>
      <c r="AZ1301" s="77"/>
      <c r="BA1301" s="99">
        <f t="shared" si="209"/>
        <v>0</v>
      </c>
      <c r="BB1301" s="100"/>
      <c r="BC1301" s="100"/>
      <c r="BD1301" s="101"/>
      <c r="BE1301" s="102">
        <f t="shared" si="210"/>
        <v>0</v>
      </c>
      <c r="BF1301" s="103"/>
      <c r="BG1301" s="104"/>
      <c r="BH1301" s="6">
        <f t="shared" si="211"/>
        <v>0</v>
      </c>
      <c r="BI1301" s="6">
        <f t="shared" si="212"/>
        <v>0</v>
      </c>
      <c r="BJ1301" s="85">
        <f t="shared" si="214"/>
        <v>0</v>
      </c>
      <c r="BK1301" s="85"/>
      <c r="BL1301" s="85"/>
      <c r="BM1301" s="85"/>
      <c r="BN1301" s="86"/>
      <c r="BO1301">
        <f t="shared" ref="BO1301:BO1364" si="216">IF(OR(A1301="T",A1301="S",A1300="S"),"OK",)</f>
        <v>0</v>
      </c>
      <c r="BQ1301">
        <f t="shared" si="215"/>
        <v>0</v>
      </c>
    </row>
    <row r="1302" spans="1:69" ht="15" hidden="1" customHeight="1" x14ac:dyDescent="0.2">
      <c r="A1302" s="3"/>
      <c r="B1302" s="73"/>
      <c r="C1302" s="74"/>
      <c r="D1302" s="74"/>
      <c r="E1302" s="74"/>
      <c r="F1302" s="31">
        <f t="shared" si="208"/>
        <v>0</v>
      </c>
      <c r="G1302" s="31"/>
      <c r="H1302" s="4"/>
      <c r="I1302" s="97">
        <f>BABSIN!G1302</f>
        <v>0</v>
      </c>
      <c r="J1302" s="97"/>
      <c r="K1302" s="97"/>
      <c r="L1302" s="97"/>
      <c r="M1302" s="97"/>
      <c r="N1302" s="97"/>
      <c r="O1302" s="97"/>
      <c r="P1302" s="97"/>
      <c r="Q1302" s="97"/>
      <c r="R1302" s="97"/>
      <c r="S1302" s="97"/>
      <c r="T1302" s="97"/>
      <c r="U1302" s="97"/>
      <c r="V1302" s="97"/>
      <c r="W1302" s="98">
        <f>BABSIN!U1302</f>
        <v>0</v>
      </c>
      <c r="X1302" s="98"/>
      <c r="Y1302" s="98"/>
      <c r="Z1302" s="68"/>
      <c r="AA1302" s="68"/>
      <c r="AB1302" s="68"/>
      <c r="AC1302" s="68"/>
      <c r="AD1302" s="81"/>
      <c r="AE1302" s="81"/>
      <c r="AF1302" s="81"/>
      <c r="AG1302" s="81"/>
      <c r="AH1302" s="81"/>
      <c r="AI1302" s="81"/>
      <c r="AJ1302" s="81"/>
      <c r="AK1302" s="81"/>
      <c r="AL1302" s="81"/>
      <c r="AM1302" s="81"/>
      <c r="AN1302" s="81"/>
      <c r="AO1302" s="77">
        <f>IF(BABSIN!X1302=0,,BABSIN!X1302)</f>
        <v>0</v>
      </c>
      <c r="AP1302" s="77"/>
      <c r="AQ1302" s="77"/>
      <c r="AR1302" s="77"/>
      <c r="AS1302" s="77"/>
      <c r="AT1302" s="77"/>
      <c r="AU1302" s="77">
        <f t="shared" si="213"/>
        <v>0</v>
      </c>
      <c r="AV1302" s="77"/>
      <c r="AW1302" s="77"/>
      <c r="AX1302" s="77"/>
      <c r="AY1302" s="77"/>
      <c r="AZ1302" s="77"/>
      <c r="BA1302" s="99">
        <f t="shared" si="209"/>
        <v>0</v>
      </c>
      <c r="BB1302" s="100"/>
      <c r="BC1302" s="100"/>
      <c r="BD1302" s="101"/>
      <c r="BE1302" s="102">
        <f t="shared" si="210"/>
        <v>0</v>
      </c>
      <c r="BF1302" s="103"/>
      <c r="BG1302" s="104"/>
      <c r="BH1302" s="6">
        <f t="shared" si="211"/>
        <v>0</v>
      </c>
      <c r="BI1302" s="6">
        <f t="shared" si="212"/>
        <v>0</v>
      </c>
      <c r="BJ1302" s="85">
        <f t="shared" si="214"/>
        <v>0</v>
      </c>
      <c r="BK1302" s="85"/>
      <c r="BL1302" s="85"/>
      <c r="BM1302" s="85"/>
      <c r="BN1302" s="86"/>
      <c r="BO1302">
        <f t="shared" si="216"/>
        <v>0</v>
      </c>
      <c r="BQ1302">
        <f t="shared" si="215"/>
        <v>0</v>
      </c>
    </row>
    <row r="1303" spans="1:69" ht="15" hidden="1" customHeight="1" x14ac:dyDescent="0.2">
      <c r="A1303" s="3"/>
      <c r="B1303" s="73"/>
      <c r="C1303" s="74"/>
      <c r="D1303" s="74"/>
      <c r="E1303" s="74"/>
      <c r="F1303" s="31">
        <f t="shared" si="208"/>
        <v>0</v>
      </c>
      <c r="G1303" s="31"/>
      <c r="H1303" s="4"/>
      <c r="I1303" s="97">
        <f>BABSIN!G1303</f>
        <v>0</v>
      </c>
      <c r="J1303" s="97"/>
      <c r="K1303" s="97"/>
      <c r="L1303" s="97"/>
      <c r="M1303" s="97"/>
      <c r="N1303" s="97"/>
      <c r="O1303" s="97"/>
      <c r="P1303" s="97"/>
      <c r="Q1303" s="97"/>
      <c r="R1303" s="97"/>
      <c r="S1303" s="97"/>
      <c r="T1303" s="97"/>
      <c r="U1303" s="97"/>
      <c r="V1303" s="97"/>
      <c r="W1303" s="98">
        <f>BABSIN!U1303</f>
        <v>0</v>
      </c>
      <c r="X1303" s="98"/>
      <c r="Y1303" s="98"/>
      <c r="Z1303" s="68"/>
      <c r="AA1303" s="68"/>
      <c r="AB1303" s="68"/>
      <c r="AC1303" s="68"/>
      <c r="AD1303" s="81"/>
      <c r="AE1303" s="81"/>
      <c r="AF1303" s="81"/>
      <c r="AG1303" s="81"/>
      <c r="AH1303" s="81"/>
      <c r="AI1303" s="81"/>
      <c r="AJ1303" s="81"/>
      <c r="AK1303" s="81"/>
      <c r="AL1303" s="81"/>
      <c r="AM1303" s="81"/>
      <c r="AN1303" s="81"/>
      <c r="AO1303" s="77">
        <f>IF(BABSIN!X1303=0,,BABSIN!X1303)</f>
        <v>0</v>
      </c>
      <c r="AP1303" s="77"/>
      <c r="AQ1303" s="77"/>
      <c r="AR1303" s="77"/>
      <c r="AS1303" s="77"/>
      <c r="AT1303" s="77"/>
      <c r="AU1303" s="77">
        <f t="shared" si="213"/>
        <v>0</v>
      </c>
      <c r="AV1303" s="77"/>
      <c r="AW1303" s="77"/>
      <c r="AX1303" s="77"/>
      <c r="AY1303" s="77"/>
      <c r="AZ1303" s="77"/>
      <c r="BA1303" s="99">
        <f t="shared" si="209"/>
        <v>0</v>
      </c>
      <c r="BB1303" s="100"/>
      <c r="BC1303" s="100"/>
      <c r="BD1303" s="101"/>
      <c r="BE1303" s="102">
        <f t="shared" si="210"/>
        <v>0</v>
      </c>
      <c r="BF1303" s="103"/>
      <c r="BG1303" s="104"/>
      <c r="BH1303" s="6">
        <f t="shared" si="211"/>
        <v>0</v>
      </c>
      <c r="BI1303" s="6">
        <f t="shared" si="212"/>
        <v>0</v>
      </c>
      <c r="BJ1303" s="85">
        <f t="shared" si="214"/>
        <v>0</v>
      </c>
      <c r="BK1303" s="85"/>
      <c r="BL1303" s="85"/>
      <c r="BM1303" s="85"/>
      <c r="BN1303" s="86"/>
      <c r="BO1303">
        <f t="shared" si="216"/>
        <v>0</v>
      </c>
      <c r="BQ1303">
        <f t="shared" si="215"/>
        <v>0</v>
      </c>
    </row>
    <row r="1304" spans="1:69" ht="15" hidden="1" customHeight="1" x14ac:dyDescent="0.2">
      <c r="A1304" s="3"/>
      <c r="B1304" s="73"/>
      <c r="C1304" s="74"/>
      <c r="D1304" s="74"/>
      <c r="E1304" s="74"/>
      <c r="F1304" s="31">
        <f t="shared" si="208"/>
        <v>0</v>
      </c>
      <c r="G1304" s="31"/>
      <c r="H1304" s="4"/>
      <c r="I1304" s="97">
        <f>BABSIN!G1304</f>
        <v>0</v>
      </c>
      <c r="J1304" s="97"/>
      <c r="K1304" s="97"/>
      <c r="L1304" s="97"/>
      <c r="M1304" s="97"/>
      <c r="N1304" s="97"/>
      <c r="O1304" s="97"/>
      <c r="P1304" s="97"/>
      <c r="Q1304" s="97"/>
      <c r="R1304" s="97"/>
      <c r="S1304" s="97"/>
      <c r="T1304" s="97"/>
      <c r="U1304" s="97"/>
      <c r="V1304" s="97"/>
      <c r="W1304" s="98">
        <f>BABSIN!U1304</f>
        <v>0</v>
      </c>
      <c r="X1304" s="98"/>
      <c r="Y1304" s="98"/>
      <c r="Z1304" s="68"/>
      <c r="AA1304" s="68"/>
      <c r="AB1304" s="68"/>
      <c r="AC1304" s="68"/>
      <c r="AD1304" s="81"/>
      <c r="AE1304" s="81"/>
      <c r="AF1304" s="81"/>
      <c r="AG1304" s="81"/>
      <c r="AH1304" s="81"/>
      <c r="AI1304" s="81"/>
      <c r="AJ1304" s="81"/>
      <c r="AK1304" s="81"/>
      <c r="AL1304" s="81"/>
      <c r="AM1304" s="81"/>
      <c r="AN1304" s="81"/>
      <c r="AO1304" s="77">
        <f>IF(BABSIN!X1304=0,,BABSIN!X1304)</f>
        <v>0</v>
      </c>
      <c r="AP1304" s="77"/>
      <c r="AQ1304" s="77"/>
      <c r="AR1304" s="77"/>
      <c r="AS1304" s="77"/>
      <c r="AT1304" s="77"/>
      <c r="AU1304" s="77">
        <f t="shared" si="213"/>
        <v>0</v>
      </c>
      <c r="AV1304" s="77"/>
      <c r="AW1304" s="77"/>
      <c r="AX1304" s="77"/>
      <c r="AY1304" s="77"/>
      <c r="AZ1304" s="77"/>
      <c r="BA1304" s="99">
        <f t="shared" si="209"/>
        <v>0</v>
      </c>
      <c r="BB1304" s="100"/>
      <c r="BC1304" s="100"/>
      <c r="BD1304" s="101"/>
      <c r="BE1304" s="102">
        <f t="shared" si="210"/>
        <v>0</v>
      </c>
      <c r="BF1304" s="103"/>
      <c r="BG1304" s="104"/>
      <c r="BH1304" s="6">
        <f t="shared" si="211"/>
        <v>0</v>
      </c>
      <c r="BI1304" s="6">
        <f t="shared" si="212"/>
        <v>0</v>
      </c>
      <c r="BJ1304" s="85">
        <f t="shared" si="214"/>
        <v>0</v>
      </c>
      <c r="BK1304" s="85"/>
      <c r="BL1304" s="85"/>
      <c r="BM1304" s="85"/>
      <c r="BN1304" s="86"/>
      <c r="BO1304">
        <f t="shared" si="216"/>
        <v>0</v>
      </c>
      <c r="BQ1304">
        <f t="shared" si="215"/>
        <v>0</v>
      </c>
    </row>
    <row r="1305" spans="1:69" ht="15" hidden="1" customHeight="1" x14ac:dyDescent="0.2">
      <c r="A1305" s="3"/>
      <c r="B1305" s="73"/>
      <c r="C1305" s="74"/>
      <c r="D1305" s="74"/>
      <c r="E1305" s="74"/>
      <c r="F1305" s="31">
        <f t="shared" si="208"/>
        <v>0</v>
      </c>
      <c r="G1305" s="31"/>
      <c r="H1305" s="4"/>
      <c r="I1305" s="97">
        <f>BABSIN!G1305</f>
        <v>0</v>
      </c>
      <c r="J1305" s="97"/>
      <c r="K1305" s="97"/>
      <c r="L1305" s="97"/>
      <c r="M1305" s="97"/>
      <c r="N1305" s="97"/>
      <c r="O1305" s="97"/>
      <c r="P1305" s="97"/>
      <c r="Q1305" s="97"/>
      <c r="R1305" s="97"/>
      <c r="S1305" s="97"/>
      <c r="T1305" s="97"/>
      <c r="U1305" s="97"/>
      <c r="V1305" s="97"/>
      <c r="W1305" s="98">
        <f>BABSIN!U1305</f>
        <v>0</v>
      </c>
      <c r="X1305" s="98"/>
      <c r="Y1305" s="98"/>
      <c r="Z1305" s="68"/>
      <c r="AA1305" s="68"/>
      <c r="AB1305" s="68"/>
      <c r="AC1305" s="68"/>
      <c r="AD1305" s="81"/>
      <c r="AE1305" s="81"/>
      <c r="AF1305" s="81"/>
      <c r="AG1305" s="81"/>
      <c r="AH1305" s="81"/>
      <c r="AI1305" s="81"/>
      <c r="AJ1305" s="81"/>
      <c r="AK1305" s="81"/>
      <c r="AL1305" s="81"/>
      <c r="AM1305" s="81"/>
      <c r="AN1305" s="81"/>
      <c r="AO1305" s="77">
        <f>IF(BABSIN!X1305=0,,BABSIN!X1305)</f>
        <v>0</v>
      </c>
      <c r="AP1305" s="77"/>
      <c r="AQ1305" s="77"/>
      <c r="AR1305" s="77"/>
      <c r="AS1305" s="77"/>
      <c r="AT1305" s="77"/>
      <c r="AU1305" s="77">
        <f t="shared" si="213"/>
        <v>0</v>
      </c>
      <c r="AV1305" s="77"/>
      <c r="AW1305" s="77"/>
      <c r="AX1305" s="77"/>
      <c r="AY1305" s="77"/>
      <c r="AZ1305" s="77"/>
      <c r="BA1305" s="99">
        <f t="shared" si="209"/>
        <v>0</v>
      </c>
      <c r="BB1305" s="100"/>
      <c r="BC1305" s="100"/>
      <c r="BD1305" s="101"/>
      <c r="BE1305" s="102">
        <f t="shared" si="210"/>
        <v>0</v>
      </c>
      <c r="BF1305" s="103"/>
      <c r="BG1305" s="104"/>
      <c r="BH1305" s="6">
        <f t="shared" si="211"/>
        <v>0</v>
      </c>
      <c r="BI1305" s="6">
        <f t="shared" si="212"/>
        <v>0</v>
      </c>
      <c r="BJ1305" s="85">
        <f t="shared" si="214"/>
        <v>0</v>
      </c>
      <c r="BK1305" s="85"/>
      <c r="BL1305" s="85"/>
      <c r="BM1305" s="85"/>
      <c r="BN1305" s="86"/>
      <c r="BO1305">
        <f t="shared" si="216"/>
        <v>0</v>
      </c>
      <c r="BQ1305">
        <f t="shared" si="215"/>
        <v>0</v>
      </c>
    </row>
    <row r="1306" spans="1:69" ht="15" hidden="1" customHeight="1" x14ac:dyDescent="0.2">
      <c r="A1306" s="3"/>
      <c r="B1306" s="73"/>
      <c r="C1306" s="74"/>
      <c r="D1306" s="74"/>
      <c r="E1306" s="74"/>
      <c r="F1306" s="31">
        <f t="shared" si="208"/>
        <v>0</v>
      </c>
      <c r="G1306" s="31"/>
      <c r="H1306" s="4"/>
      <c r="I1306" s="97">
        <f>BABSIN!G1306</f>
        <v>0</v>
      </c>
      <c r="J1306" s="97"/>
      <c r="K1306" s="97"/>
      <c r="L1306" s="97"/>
      <c r="M1306" s="97"/>
      <c r="N1306" s="97"/>
      <c r="O1306" s="97"/>
      <c r="P1306" s="97"/>
      <c r="Q1306" s="97"/>
      <c r="R1306" s="97"/>
      <c r="S1306" s="97"/>
      <c r="T1306" s="97"/>
      <c r="U1306" s="97"/>
      <c r="V1306" s="97"/>
      <c r="W1306" s="98">
        <f>BABSIN!U1306</f>
        <v>0</v>
      </c>
      <c r="X1306" s="98"/>
      <c r="Y1306" s="98"/>
      <c r="Z1306" s="68"/>
      <c r="AA1306" s="68"/>
      <c r="AB1306" s="68"/>
      <c r="AC1306" s="68"/>
      <c r="AD1306" s="81"/>
      <c r="AE1306" s="81"/>
      <c r="AF1306" s="81"/>
      <c r="AG1306" s="81"/>
      <c r="AH1306" s="81"/>
      <c r="AI1306" s="81"/>
      <c r="AJ1306" s="81"/>
      <c r="AK1306" s="81"/>
      <c r="AL1306" s="81"/>
      <c r="AM1306" s="81"/>
      <c r="AN1306" s="81"/>
      <c r="AO1306" s="77">
        <f>IF(BABSIN!X1306=0,,BABSIN!X1306)</f>
        <v>0</v>
      </c>
      <c r="AP1306" s="77"/>
      <c r="AQ1306" s="77"/>
      <c r="AR1306" s="77"/>
      <c r="AS1306" s="77"/>
      <c r="AT1306" s="77"/>
      <c r="AU1306" s="77">
        <f t="shared" si="213"/>
        <v>0</v>
      </c>
      <c r="AV1306" s="77"/>
      <c r="AW1306" s="77"/>
      <c r="AX1306" s="77"/>
      <c r="AY1306" s="77"/>
      <c r="AZ1306" s="77"/>
      <c r="BA1306" s="99">
        <f t="shared" si="209"/>
        <v>0</v>
      </c>
      <c r="BB1306" s="100"/>
      <c r="BC1306" s="100"/>
      <c r="BD1306" s="101"/>
      <c r="BE1306" s="102">
        <f t="shared" si="210"/>
        <v>0</v>
      </c>
      <c r="BF1306" s="103"/>
      <c r="BG1306" s="104"/>
      <c r="BH1306" s="6">
        <f t="shared" si="211"/>
        <v>0</v>
      </c>
      <c r="BI1306" s="6">
        <f t="shared" si="212"/>
        <v>0</v>
      </c>
      <c r="BJ1306" s="85">
        <f t="shared" si="214"/>
        <v>0</v>
      </c>
      <c r="BK1306" s="85"/>
      <c r="BL1306" s="85"/>
      <c r="BM1306" s="85"/>
      <c r="BN1306" s="86"/>
      <c r="BO1306">
        <f t="shared" si="216"/>
        <v>0</v>
      </c>
      <c r="BQ1306">
        <f t="shared" si="215"/>
        <v>0</v>
      </c>
    </row>
    <row r="1307" spans="1:69" ht="15" hidden="1" customHeight="1" x14ac:dyDescent="0.2">
      <c r="A1307" s="3"/>
      <c r="B1307" s="73"/>
      <c r="C1307" s="74"/>
      <c r="D1307" s="74"/>
      <c r="E1307" s="74"/>
      <c r="F1307" s="31">
        <f t="shared" si="208"/>
        <v>0</v>
      </c>
      <c r="G1307" s="31"/>
      <c r="H1307" s="4"/>
      <c r="I1307" s="97">
        <f>BABSIN!G1307</f>
        <v>0</v>
      </c>
      <c r="J1307" s="97"/>
      <c r="K1307" s="97"/>
      <c r="L1307" s="97"/>
      <c r="M1307" s="97"/>
      <c r="N1307" s="97"/>
      <c r="O1307" s="97"/>
      <c r="P1307" s="97"/>
      <c r="Q1307" s="97"/>
      <c r="R1307" s="97"/>
      <c r="S1307" s="97"/>
      <c r="T1307" s="97"/>
      <c r="U1307" s="97"/>
      <c r="V1307" s="97"/>
      <c r="W1307" s="98">
        <f>BABSIN!U1307</f>
        <v>0</v>
      </c>
      <c r="X1307" s="98"/>
      <c r="Y1307" s="98"/>
      <c r="Z1307" s="68"/>
      <c r="AA1307" s="68"/>
      <c r="AB1307" s="68"/>
      <c r="AC1307" s="68"/>
      <c r="AD1307" s="81"/>
      <c r="AE1307" s="81"/>
      <c r="AF1307" s="81"/>
      <c r="AG1307" s="81"/>
      <c r="AH1307" s="81"/>
      <c r="AI1307" s="81"/>
      <c r="AJ1307" s="81"/>
      <c r="AK1307" s="81"/>
      <c r="AL1307" s="81"/>
      <c r="AM1307" s="81"/>
      <c r="AN1307" s="81"/>
      <c r="AO1307" s="77">
        <f>IF(BABSIN!X1307=0,,BABSIN!X1307)</f>
        <v>0</v>
      </c>
      <c r="AP1307" s="77"/>
      <c r="AQ1307" s="77"/>
      <c r="AR1307" s="77"/>
      <c r="AS1307" s="77"/>
      <c r="AT1307" s="77"/>
      <c r="AU1307" s="77">
        <f t="shared" si="213"/>
        <v>0</v>
      </c>
      <c r="AV1307" s="77"/>
      <c r="AW1307" s="77"/>
      <c r="AX1307" s="77"/>
      <c r="AY1307" s="77"/>
      <c r="AZ1307" s="77"/>
      <c r="BA1307" s="99">
        <f t="shared" si="209"/>
        <v>0</v>
      </c>
      <c r="BB1307" s="100"/>
      <c r="BC1307" s="100"/>
      <c r="BD1307" s="101"/>
      <c r="BE1307" s="102">
        <f t="shared" si="210"/>
        <v>0</v>
      </c>
      <c r="BF1307" s="103"/>
      <c r="BG1307" s="104"/>
      <c r="BH1307" s="6">
        <f t="shared" si="211"/>
        <v>0</v>
      </c>
      <c r="BI1307" s="6">
        <f t="shared" si="212"/>
        <v>0</v>
      </c>
      <c r="BJ1307" s="85">
        <f t="shared" si="214"/>
        <v>0</v>
      </c>
      <c r="BK1307" s="85"/>
      <c r="BL1307" s="85"/>
      <c r="BM1307" s="85"/>
      <c r="BN1307" s="86"/>
      <c r="BO1307">
        <f t="shared" si="216"/>
        <v>0</v>
      </c>
      <c r="BQ1307">
        <f t="shared" si="215"/>
        <v>0</v>
      </c>
    </row>
    <row r="1308" spans="1:69" ht="15" hidden="1" customHeight="1" x14ac:dyDescent="0.2">
      <c r="A1308" s="3"/>
      <c r="B1308" s="73"/>
      <c r="C1308" s="74"/>
      <c r="D1308" s="74"/>
      <c r="E1308" s="74"/>
      <c r="F1308" s="31">
        <f t="shared" si="208"/>
        <v>0</v>
      </c>
      <c r="G1308" s="31"/>
      <c r="H1308" s="4"/>
      <c r="I1308" s="97">
        <f>BABSIN!G1308</f>
        <v>0</v>
      </c>
      <c r="J1308" s="97"/>
      <c r="K1308" s="97"/>
      <c r="L1308" s="97"/>
      <c r="M1308" s="97"/>
      <c r="N1308" s="97"/>
      <c r="O1308" s="97"/>
      <c r="P1308" s="97"/>
      <c r="Q1308" s="97"/>
      <c r="R1308" s="97"/>
      <c r="S1308" s="97"/>
      <c r="T1308" s="97"/>
      <c r="U1308" s="97"/>
      <c r="V1308" s="97"/>
      <c r="W1308" s="98">
        <f>BABSIN!U1308</f>
        <v>0</v>
      </c>
      <c r="X1308" s="98"/>
      <c r="Y1308" s="98"/>
      <c r="Z1308" s="68"/>
      <c r="AA1308" s="68"/>
      <c r="AB1308" s="68"/>
      <c r="AC1308" s="68"/>
      <c r="AD1308" s="81"/>
      <c r="AE1308" s="81"/>
      <c r="AF1308" s="81"/>
      <c r="AG1308" s="81"/>
      <c r="AH1308" s="81"/>
      <c r="AI1308" s="81"/>
      <c r="AJ1308" s="81"/>
      <c r="AK1308" s="81"/>
      <c r="AL1308" s="81"/>
      <c r="AM1308" s="81"/>
      <c r="AN1308" s="81"/>
      <c r="AO1308" s="77">
        <f>IF(BABSIN!X1308=0,,BABSIN!X1308)</f>
        <v>0</v>
      </c>
      <c r="AP1308" s="77"/>
      <c r="AQ1308" s="77"/>
      <c r="AR1308" s="77"/>
      <c r="AS1308" s="77"/>
      <c r="AT1308" s="77"/>
      <c r="AU1308" s="77">
        <f t="shared" si="213"/>
        <v>0</v>
      </c>
      <c r="AV1308" s="77"/>
      <c r="AW1308" s="77"/>
      <c r="AX1308" s="77"/>
      <c r="AY1308" s="77"/>
      <c r="AZ1308" s="77"/>
      <c r="BA1308" s="99">
        <f t="shared" si="209"/>
        <v>0</v>
      </c>
      <c r="BB1308" s="100"/>
      <c r="BC1308" s="100"/>
      <c r="BD1308" s="101"/>
      <c r="BE1308" s="102">
        <f t="shared" si="210"/>
        <v>0</v>
      </c>
      <c r="BF1308" s="103"/>
      <c r="BG1308" s="104"/>
      <c r="BH1308" s="6">
        <f t="shared" si="211"/>
        <v>0</v>
      </c>
      <c r="BI1308" s="6">
        <f t="shared" si="212"/>
        <v>0</v>
      </c>
      <c r="BJ1308" s="85">
        <f t="shared" si="214"/>
        <v>0</v>
      </c>
      <c r="BK1308" s="85"/>
      <c r="BL1308" s="85"/>
      <c r="BM1308" s="85"/>
      <c r="BN1308" s="86"/>
      <c r="BO1308">
        <f t="shared" si="216"/>
        <v>0</v>
      </c>
      <c r="BQ1308">
        <f t="shared" si="215"/>
        <v>0</v>
      </c>
    </row>
    <row r="1309" spans="1:69" ht="15" hidden="1" customHeight="1" x14ac:dyDescent="0.2">
      <c r="A1309" s="3"/>
      <c r="B1309" s="73"/>
      <c r="C1309" s="74"/>
      <c r="D1309" s="74"/>
      <c r="E1309" s="74"/>
      <c r="F1309" s="31">
        <f t="shared" si="208"/>
        <v>0</v>
      </c>
      <c r="G1309" s="31"/>
      <c r="H1309" s="4"/>
      <c r="I1309" s="97">
        <f>BABSIN!G1309</f>
        <v>0</v>
      </c>
      <c r="J1309" s="97"/>
      <c r="K1309" s="97"/>
      <c r="L1309" s="97"/>
      <c r="M1309" s="97"/>
      <c r="N1309" s="97"/>
      <c r="O1309" s="97"/>
      <c r="P1309" s="97"/>
      <c r="Q1309" s="97"/>
      <c r="R1309" s="97"/>
      <c r="S1309" s="97"/>
      <c r="T1309" s="97"/>
      <c r="U1309" s="97"/>
      <c r="V1309" s="97"/>
      <c r="W1309" s="98">
        <f>BABSIN!U1309</f>
        <v>0</v>
      </c>
      <c r="X1309" s="98"/>
      <c r="Y1309" s="98"/>
      <c r="Z1309" s="68"/>
      <c r="AA1309" s="68"/>
      <c r="AB1309" s="68"/>
      <c r="AC1309" s="68"/>
      <c r="AD1309" s="81"/>
      <c r="AE1309" s="81"/>
      <c r="AF1309" s="81"/>
      <c r="AG1309" s="81"/>
      <c r="AH1309" s="81"/>
      <c r="AI1309" s="81"/>
      <c r="AJ1309" s="81"/>
      <c r="AK1309" s="81"/>
      <c r="AL1309" s="81"/>
      <c r="AM1309" s="81"/>
      <c r="AN1309" s="81"/>
      <c r="AO1309" s="77">
        <f>IF(BABSIN!X1309=0,,BABSIN!X1309)</f>
        <v>0</v>
      </c>
      <c r="AP1309" s="77"/>
      <c r="AQ1309" s="77"/>
      <c r="AR1309" s="77"/>
      <c r="AS1309" s="77"/>
      <c r="AT1309" s="77"/>
      <c r="AU1309" s="77">
        <f t="shared" si="213"/>
        <v>0</v>
      </c>
      <c r="AV1309" s="77"/>
      <c r="AW1309" s="77"/>
      <c r="AX1309" s="77"/>
      <c r="AY1309" s="77"/>
      <c r="AZ1309" s="77"/>
      <c r="BA1309" s="99">
        <f t="shared" si="209"/>
        <v>0</v>
      </c>
      <c r="BB1309" s="100"/>
      <c r="BC1309" s="100"/>
      <c r="BD1309" s="101"/>
      <c r="BE1309" s="102">
        <f t="shared" si="210"/>
        <v>0</v>
      </c>
      <c r="BF1309" s="103"/>
      <c r="BG1309" s="104"/>
      <c r="BH1309" s="6">
        <f t="shared" si="211"/>
        <v>0</v>
      </c>
      <c r="BI1309" s="6">
        <f t="shared" si="212"/>
        <v>0</v>
      </c>
      <c r="BJ1309" s="85">
        <f t="shared" si="214"/>
        <v>0</v>
      </c>
      <c r="BK1309" s="85"/>
      <c r="BL1309" s="85"/>
      <c r="BM1309" s="85"/>
      <c r="BN1309" s="86"/>
      <c r="BO1309">
        <f t="shared" si="216"/>
        <v>0</v>
      </c>
      <c r="BQ1309">
        <f t="shared" si="215"/>
        <v>0</v>
      </c>
    </row>
    <row r="1310" spans="1:69" ht="15" hidden="1" customHeight="1" x14ac:dyDescent="0.2">
      <c r="A1310" s="3"/>
      <c r="B1310" s="73"/>
      <c r="C1310" s="74"/>
      <c r="D1310" s="74"/>
      <c r="E1310" s="74"/>
      <c r="F1310" s="31">
        <f t="shared" si="208"/>
        <v>0</v>
      </c>
      <c r="G1310" s="31"/>
      <c r="H1310" s="4"/>
      <c r="I1310" s="97">
        <f>BABSIN!G1310</f>
        <v>0</v>
      </c>
      <c r="J1310" s="97"/>
      <c r="K1310" s="97"/>
      <c r="L1310" s="97"/>
      <c r="M1310" s="97"/>
      <c r="N1310" s="97"/>
      <c r="O1310" s="97"/>
      <c r="P1310" s="97"/>
      <c r="Q1310" s="97"/>
      <c r="R1310" s="97"/>
      <c r="S1310" s="97"/>
      <c r="T1310" s="97"/>
      <c r="U1310" s="97"/>
      <c r="V1310" s="97"/>
      <c r="W1310" s="98">
        <f>BABSIN!U1310</f>
        <v>0</v>
      </c>
      <c r="X1310" s="98"/>
      <c r="Y1310" s="98"/>
      <c r="Z1310" s="68"/>
      <c r="AA1310" s="68"/>
      <c r="AB1310" s="68"/>
      <c r="AC1310" s="68"/>
      <c r="AD1310" s="81"/>
      <c r="AE1310" s="81"/>
      <c r="AF1310" s="81"/>
      <c r="AG1310" s="81"/>
      <c r="AH1310" s="81"/>
      <c r="AI1310" s="81"/>
      <c r="AJ1310" s="81"/>
      <c r="AK1310" s="81"/>
      <c r="AL1310" s="81"/>
      <c r="AM1310" s="81"/>
      <c r="AN1310" s="81"/>
      <c r="AO1310" s="77">
        <f>IF(BABSIN!X1310=0,,BABSIN!X1310)</f>
        <v>0</v>
      </c>
      <c r="AP1310" s="77"/>
      <c r="AQ1310" s="77"/>
      <c r="AR1310" s="77"/>
      <c r="AS1310" s="77"/>
      <c r="AT1310" s="77"/>
      <c r="AU1310" s="77">
        <f t="shared" si="213"/>
        <v>0</v>
      </c>
      <c r="AV1310" s="77"/>
      <c r="AW1310" s="77"/>
      <c r="AX1310" s="77"/>
      <c r="AY1310" s="77"/>
      <c r="AZ1310" s="77"/>
      <c r="BA1310" s="99">
        <f t="shared" si="209"/>
        <v>0</v>
      </c>
      <c r="BB1310" s="100"/>
      <c r="BC1310" s="100"/>
      <c r="BD1310" s="101"/>
      <c r="BE1310" s="102">
        <f t="shared" si="210"/>
        <v>0</v>
      </c>
      <c r="BF1310" s="103"/>
      <c r="BG1310" s="104"/>
      <c r="BH1310" s="6">
        <f t="shared" si="211"/>
        <v>0</v>
      </c>
      <c r="BI1310" s="6">
        <f t="shared" si="212"/>
        <v>0</v>
      </c>
      <c r="BJ1310" s="85">
        <f t="shared" si="214"/>
        <v>0</v>
      </c>
      <c r="BK1310" s="85"/>
      <c r="BL1310" s="85"/>
      <c r="BM1310" s="85"/>
      <c r="BN1310" s="86"/>
      <c r="BO1310">
        <f t="shared" si="216"/>
        <v>0</v>
      </c>
      <c r="BQ1310">
        <f t="shared" si="215"/>
        <v>0</v>
      </c>
    </row>
    <row r="1311" spans="1:69" ht="15" hidden="1" customHeight="1" x14ac:dyDescent="0.2">
      <c r="A1311" s="3"/>
      <c r="B1311" s="73"/>
      <c r="C1311" s="74"/>
      <c r="D1311" s="74"/>
      <c r="E1311" s="74"/>
      <c r="F1311" s="31">
        <f t="shared" si="208"/>
        <v>0</v>
      </c>
      <c r="G1311" s="31"/>
      <c r="H1311" s="4"/>
      <c r="I1311" s="97">
        <f>BABSIN!G1311</f>
        <v>0</v>
      </c>
      <c r="J1311" s="97"/>
      <c r="K1311" s="97"/>
      <c r="L1311" s="97"/>
      <c r="M1311" s="97"/>
      <c r="N1311" s="97"/>
      <c r="O1311" s="97"/>
      <c r="P1311" s="97"/>
      <c r="Q1311" s="97"/>
      <c r="R1311" s="97"/>
      <c r="S1311" s="97"/>
      <c r="T1311" s="97"/>
      <c r="U1311" s="97"/>
      <c r="V1311" s="97"/>
      <c r="W1311" s="98">
        <f>BABSIN!U1311</f>
        <v>0</v>
      </c>
      <c r="X1311" s="98"/>
      <c r="Y1311" s="98"/>
      <c r="Z1311" s="68"/>
      <c r="AA1311" s="68"/>
      <c r="AB1311" s="68"/>
      <c r="AC1311" s="68"/>
      <c r="AD1311" s="81"/>
      <c r="AE1311" s="81"/>
      <c r="AF1311" s="81"/>
      <c r="AG1311" s="81"/>
      <c r="AH1311" s="81"/>
      <c r="AI1311" s="81"/>
      <c r="AJ1311" s="81"/>
      <c r="AK1311" s="81"/>
      <c r="AL1311" s="81"/>
      <c r="AM1311" s="81"/>
      <c r="AN1311" s="81"/>
      <c r="AO1311" s="77">
        <f>IF(BABSIN!X1311=0,,BABSIN!X1311)</f>
        <v>0</v>
      </c>
      <c r="AP1311" s="77"/>
      <c r="AQ1311" s="77"/>
      <c r="AR1311" s="77"/>
      <c r="AS1311" s="77"/>
      <c r="AT1311" s="77"/>
      <c r="AU1311" s="77">
        <f t="shared" si="213"/>
        <v>0</v>
      </c>
      <c r="AV1311" s="77"/>
      <c r="AW1311" s="77"/>
      <c r="AX1311" s="77"/>
      <c r="AY1311" s="77"/>
      <c r="AZ1311" s="77"/>
      <c r="BA1311" s="99">
        <f t="shared" si="209"/>
        <v>0</v>
      </c>
      <c r="BB1311" s="100"/>
      <c r="BC1311" s="100"/>
      <c r="BD1311" s="101"/>
      <c r="BE1311" s="102">
        <f t="shared" si="210"/>
        <v>0</v>
      </c>
      <c r="BF1311" s="103"/>
      <c r="BG1311" s="104"/>
      <c r="BH1311" s="6">
        <f t="shared" si="211"/>
        <v>0</v>
      </c>
      <c r="BI1311" s="6">
        <f t="shared" si="212"/>
        <v>0</v>
      </c>
      <c r="BJ1311" s="85">
        <f t="shared" si="214"/>
        <v>0</v>
      </c>
      <c r="BK1311" s="85"/>
      <c r="BL1311" s="85"/>
      <c r="BM1311" s="85"/>
      <c r="BN1311" s="86"/>
      <c r="BO1311">
        <f t="shared" si="216"/>
        <v>0</v>
      </c>
      <c r="BQ1311">
        <f t="shared" si="215"/>
        <v>0</v>
      </c>
    </row>
    <row r="1312" spans="1:69" ht="15" hidden="1" customHeight="1" x14ac:dyDescent="0.2">
      <c r="A1312" s="3"/>
      <c r="B1312" s="73"/>
      <c r="C1312" s="74"/>
      <c r="D1312" s="74"/>
      <c r="E1312" s="74"/>
      <c r="F1312" s="31">
        <f t="shared" ref="F1312:F1375" si="217">IF(A1312="T",B1312,IF(A1312="S",F1311,))</f>
        <v>0</v>
      </c>
      <c r="G1312" s="31"/>
      <c r="H1312" s="4"/>
      <c r="I1312" s="97">
        <f>BABSIN!G1312</f>
        <v>0</v>
      </c>
      <c r="J1312" s="97"/>
      <c r="K1312" s="97"/>
      <c r="L1312" s="97"/>
      <c r="M1312" s="97"/>
      <c r="N1312" s="97"/>
      <c r="O1312" s="97"/>
      <c r="P1312" s="97"/>
      <c r="Q1312" s="97"/>
      <c r="R1312" s="97"/>
      <c r="S1312" s="97"/>
      <c r="T1312" s="97"/>
      <c r="U1312" s="97"/>
      <c r="V1312" s="97"/>
      <c r="W1312" s="98">
        <f>BABSIN!U1312</f>
        <v>0</v>
      </c>
      <c r="X1312" s="98"/>
      <c r="Y1312" s="98"/>
      <c r="Z1312" s="68"/>
      <c r="AA1312" s="68"/>
      <c r="AB1312" s="68"/>
      <c r="AC1312" s="68"/>
      <c r="AD1312" s="81"/>
      <c r="AE1312" s="81"/>
      <c r="AF1312" s="81"/>
      <c r="AG1312" s="81"/>
      <c r="AH1312" s="81"/>
      <c r="AI1312" s="81"/>
      <c r="AJ1312" s="81"/>
      <c r="AK1312" s="81"/>
      <c r="AL1312" s="81"/>
      <c r="AM1312" s="81"/>
      <c r="AN1312" s="81"/>
      <c r="AO1312" s="77">
        <f>IF(BABSIN!X1312=0,,BABSIN!X1312)</f>
        <v>0</v>
      </c>
      <c r="AP1312" s="77"/>
      <c r="AQ1312" s="77"/>
      <c r="AR1312" s="77"/>
      <c r="AS1312" s="77"/>
      <c r="AT1312" s="77"/>
      <c r="AU1312" s="77">
        <f t="shared" si="213"/>
        <v>0</v>
      </c>
      <c r="AV1312" s="77"/>
      <c r="AW1312" s="77"/>
      <c r="AX1312" s="77"/>
      <c r="AY1312" s="77"/>
      <c r="AZ1312" s="77"/>
      <c r="BA1312" s="99">
        <f t="shared" si="209"/>
        <v>0</v>
      </c>
      <c r="BB1312" s="100"/>
      <c r="BC1312" s="100"/>
      <c r="BD1312" s="101"/>
      <c r="BE1312" s="102">
        <f t="shared" si="210"/>
        <v>0</v>
      </c>
      <c r="BF1312" s="103"/>
      <c r="BG1312" s="104"/>
      <c r="BH1312" s="6">
        <f t="shared" si="211"/>
        <v>0</v>
      </c>
      <c r="BI1312" s="6">
        <f t="shared" si="212"/>
        <v>0</v>
      </c>
      <c r="BJ1312" s="85">
        <f t="shared" si="214"/>
        <v>0</v>
      </c>
      <c r="BK1312" s="85"/>
      <c r="BL1312" s="85"/>
      <c r="BM1312" s="85"/>
      <c r="BN1312" s="86"/>
      <c r="BO1312">
        <f t="shared" si="216"/>
        <v>0</v>
      </c>
      <c r="BQ1312">
        <f t="shared" si="215"/>
        <v>0</v>
      </c>
    </row>
    <row r="1313" spans="1:69" ht="15" hidden="1" customHeight="1" x14ac:dyDescent="0.2">
      <c r="A1313" s="3"/>
      <c r="B1313" s="73"/>
      <c r="C1313" s="74"/>
      <c r="D1313" s="74"/>
      <c r="E1313" s="74"/>
      <c r="F1313" s="31">
        <f t="shared" si="217"/>
        <v>0</v>
      </c>
      <c r="G1313" s="31"/>
      <c r="H1313" s="4"/>
      <c r="I1313" s="97">
        <f>BABSIN!G1313</f>
        <v>0</v>
      </c>
      <c r="J1313" s="97"/>
      <c r="K1313" s="97"/>
      <c r="L1313" s="97"/>
      <c r="M1313" s="97"/>
      <c r="N1313" s="97"/>
      <c r="O1313" s="97"/>
      <c r="P1313" s="97"/>
      <c r="Q1313" s="97"/>
      <c r="R1313" s="97"/>
      <c r="S1313" s="97"/>
      <c r="T1313" s="97"/>
      <c r="U1313" s="97"/>
      <c r="V1313" s="97"/>
      <c r="W1313" s="98">
        <f>BABSIN!U1313</f>
        <v>0</v>
      </c>
      <c r="X1313" s="98"/>
      <c r="Y1313" s="98"/>
      <c r="Z1313" s="68"/>
      <c r="AA1313" s="68"/>
      <c r="AB1313" s="68"/>
      <c r="AC1313" s="68"/>
      <c r="AD1313" s="81"/>
      <c r="AE1313" s="81"/>
      <c r="AF1313" s="81"/>
      <c r="AG1313" s="81"/>
      <c r="AH1313" s="81"/>
      <c r="AI1313" s="81"/>
      <c r="AJ1313" s="81"/>
      <c r="AK1313" s="81"/>
      <c r="AL1313" s="81"/>
      <c r="AM1313" s="81"/>
      <c r="AN1313" s="81"/>
      <c r="AO1313" s="77">
        <f>IF(BABSIN!X1313=0,,BABSIN!X1313)</f>
        <v>0</v>
      </c>
      <c r="AP1313" s="77"/>
      <c r="AQ1313" s="77"/>
      <c r="AR1313" s="77"/>
      <c r="AS1313" s="77"/>
      <c r="AT1313" s="77"/>
      <c r="AU1313" s="77">
        <f t="shared" si="213"/>
        <v>0</v>
      </c>
      <c r="AV1313" s="77"/>
      <c r="AW1313" s="77"/>
      <c r="AX1313" s="77"/>
      <c r="AY1313" s="77"/>
      <c r="AZ1313" s="77"/>
      <c r="BA1313" s="99">
        <f t="shared" si="209"/>
        <v>0</v>
      </c>
      <c r="BB1313" s="100"/>
      <c r="BC1313" s="100"/>
      <c r="BD1313" s="101"/>
      <c r="BE1313" s="102">
        <f t="shared" si="210"/>
        <v>0</v>
      </c>
      <c r="BF1313" s="103"/>
      <c r="BG1313" s="104"/>
      <c r="BH1313" s="6">
        <f t="shared" si="211"/>
        <v>0</v>
      </c>
      <c r="BI1313" s="6">
        <f t="shared" si="212"/>
        <v>0</v>
      </c>
      <c r="BJ1313" s="85">
        <f t="shared" si="214"/>
        <v>0</v>
      </c>
      <c r="BK1313" s="85"/>
      <c r="BL1313" s="85"/>
      <c r="BM1313" s="85"/>
      <c r="BN1313" s="86"/>
      <c r="BO1313">
        <f t="shared" si="216"/>
        <v>0</v>
      </c>
      <c r="BQ1313">
        <f t="shared" si="215"/>
        <v>0</v>
      </c>
    </row>
    <row r="1314" spans="1:69" ht="15" hidden="1" customHeight="1" x14ac:dyDescent="0.2">
      <c r="A1314" s="3"/>
      <c r="B1314" s="73"/>
      <c r="C1314" s="74"/>
      <c r="D1314" s="74"/>
      <c r="E1314" s="74"/>
      <c r="F1314" s="31">
        <f t="shared" si="217"/>
        <v>0</v>
      </c>
      <c r="G1314" s="31"/>
      <c r="H1314" s="4"/>
      <c r="I1314" s="97">
        <f>BABSIN!G1314</f>
        <v>0</v>
      </c>
      <c r="J1314" s="97"/>
      <c r="K1314" s="97"/>
      <c r="L1314" s="97"/>
      <c r="M1314" s="97"/>
      <c r="N1314" s="97"/>
      <c r="O1314" s="97"/>
      <c r="P1314" s="97"/>
      <c r="Q1314" s="97"/>
      <c r="R1314" s="97"/>
      <c r="S1314" s="97"/>
      <c r="T1314" s="97"/>
      <c r="U1314" s="97"/>
      <c r="V1314" s="97"/>
      <c r="W1314" s="98">
        <f>BABSIN!U1314</f>
        <v>0</v>
      </c>
      <c r="X1314" s="98"/>
      <c r="Y1314" s="98"/>
      <c r="Z1314" s="68"/>
      <c r="AA1314" s="68"/>
      <c r="AB1314" s="68"/>
      <c r="AC1314" s="68"/>
      <c r="AD1314" s="81"/>
      <c r="AE1314" s="81"/>
      <c r="AF1314" s="81"/>
      <c r="AG1314" s="81"/>
      <c r="AH1314" s="81"/>
      <c r="AI1314" s="81"/>
      <c r="AJ1314" s="81"/>
      <c r="AK1314" s="81"/>
      <c r="AL1314" s="81"/>
      <c r="AM1314" s="81"/>
      <c r="AN1314" s="81"/>
      <c r="AO1314" s="77">
        <f>IF(BABSIN!X1314=0,,BABSIN!X1314)</f>
        <v>0</v>
      </c>
      <c r="AP1314" s="77"/>
      <c r="AQ1314" s="77"/>
      <c r="AR1314" s="77"/>
      <c r="AS1314" s="77"/>
      <c r="AT1314" s="77"/>
      <c r="AU1314" s="77">
        <f t="shared" si="213"/>
        <v>0</v>
      </c>
      <c r="AV1314" s="77"/>
      <c r="AW1314" s="77"/>
      <c r="AX1314" s="77"/>
      <c r="AY1314" s="77"/>
      <c r="AZ1314" s="77"/>
      <c r="BA1314" s="99">
        <f t="shared" si="209"/>
        <v>0</v>
      </c>
      <c r="BB1314" s="100"/>
      <c r="BC1314" s="100"/>
      <c r="BD1314" s="101"/>
      <c r="BE1314" s="102">
        <f t="shared" si="210"/>
        <v>0</v>
      </c>
      <c r="BF1314" s="103"/>
      <c r="BG1314" s="104"/>
      <c r="BH1314" s="6">
        <f t="shared" si="211"/>
        <v>0</v>
      </c>
      <c r="BI1314" s="6">
        <f t="shared" si="212"/>
        <v>0</v>
      </c>
      <c r="BJ1314" s="85">
        <f t="shared" si="214"/>
        <v>0</v>
      </c>
      <c r="BK1314" s="85"/>
      <c r="BL1314" s="85"/>
      <c r="BM1314" s="85"/>
      <c r="BN1314" s="86"/>
      <c r="BO1314">
        <f t="shared" si="216"/>
        <v>0</v>
      </c>
      <c r="BQ1314">
        <f t="shared" si="215"/>
        <v>0</v>
      </c>
    </row>
    <row r="1315" spans="1:69" ht="15" hidden="1" customHeight="1" x14ac:dyDescent="0.2">
      <c r="A1315" s="3"/>
      <c r="B1315" s="73"/>
      <c r="C1315" s="74"/>
      <c r="D1315" s="74"/>
      <c r="E1315" s="74"/>
      <c r="F1315" s="31">
        <f t="shared" si="217"/>
        <v>0</v>
      </c>
      <c r="G1315" s="31"/>
      <c r="H1315" s="4"/>
      <c r="I1315" s="97">
        <f>BABSIN!G1315</f>
        <v>0</v>
      </c>
      <c r="J1315" s="97"/>
      <c r="K1315" s="97"/>
      <c r="L1315" s="97"/>
      <c r="M1315" s="97"/>
      <c r="N1315" s="97"/>
      <c r="O1315" s="97"/>
      <c r="P1315" s="97"/>
      <c r="Q1315" s="97"/>
      <c r="R1315" s="97"/>
      <c r="S1315" s="97"/>
      <c r="T1315" s="97"/>
      <c r="U1315" s="97"/>
      <c r="V1315" s="97"/>
      <c r="W1315" s="98">
        <f>BABSIN!U1315</f>
        <v>0</v>
      </c>
      <c r="X1315" s="98"/>
      <c r="Y1315" s="98"/>
      <c r="Z1315" s="68"/>
      <c r="AA1315" s="68"/>
      <c r="AB1315" s="68"/>
      <c r="AC1315" s="68"/>
      <c r="AD1315" s="81"/>
      <c r="AE1315" s="81"/>
      <c r="AF1315" s="81"/>
      <c r="AG1315" s="81"/>
      <c r="AH1315" s="81"/>
      <c r="AI1315" s="81"/>
      <c r="AJ1315" s="81"/>
      <c r="AK1315" s="81"/>
      <c r="AL1315" s="81"/>
      <c r="AM1315" s="81"/>
      <c r="AN1315" s="81"/>
      <c r="AO1315" s="77">
        <f>IF(BABSIN!X1315=0,,BABSIN!X1315)</f>
        <v>0</v>
      </c>
      <c r="AP1315" s="77"/>
      <c r="AQ1315" s="77"/>
      <c r="AR1315" s="77"/>
      <c r="AS1315" s="77"/>
      <c r="AT1315" s="77"/>
      <c r="AU1315" s="77">
        <f t="shared" si="213"/>
        <v>0</v>
      </c>
      <c r="AV1315" s="77"/>
      <c r="AW1315" s="77"/>
      <c r="AX1315" s="77"/>
      <c r="AY1315" s="77"/>
      <c r="AZ1315" s="77"/>
      <c r="BA1315" s="99">
        <f t="shared" si="209"/>
        <v>0</v>
      </c>
      <c r="BB1315" s="100"/>
      <c r="BC1315" s="100"/>
      <c r="BD1315" s="101"/>
      <c r="BE1315" s="102">
        <f t="shared" si="210"/>
        <v>0</v>
      </c>
      <c r="BF1315" s="103"/>
      <c r="BG1315" s="104"/>
      <c r="BH1315" s="6">
        <f t="shared" si="211"/>
        <v>0</v>
      </c>
      <c r="BI1315" s="6">
        <f t="shared" si="212"/>
        <v>0</v>
      </c>
      <c r="BJ1315" s="85">
        <f t="shared" si="214"/>
        <v>0</v>
      </c>
      <c r="BK1315" s="85"/>
      <c r="BL1315" s="85"/>
      <c r="BM1315" s="85"/>
      <c r="BN1315" s="86"/>
      <c r="BO1315">
        <f t="shared" si="216"/>
        <v>0</v>
      </c>
      <c r="BQ1315">
        <f t="shared" si="215"/>
        <v>0</v>
      </c>
    </row>
    <row r="1316" spans="1:69" ht="15" hidden="1" customHeight="1" x14ac:dyDescent="0.2">
      <c r="A1316" s="3"/>
      <c r="B1316" s="73"/>
      <c r="C1316" s="74"/>
      <c r="D1316" s="74"/>
      <c r="E1316" s="74"/>
      <c r="F1316" s="31">
        <f t="shared" si="217"/>
        <v>0</v>
      </c>
      <c r="G1316" s="31"/>
      <c r="H1316" s="4"/>
      <c r="I1316" s="97">
        <f>BABSIN!G1316</f>
        <v>0</v>
      </c>
      <c r="J1316" s="97"/>
      <c r="K1316" s="97"/>
      <c r="L1316" s="97"/>
      <c r="M1316" s="97"/>
      <c r="N1316" s="97"/>
      <c r="O1316" s="97"/>
      <c r="P1316" s="97"/>
      <c r="Q1316" s="97"/>
      <c r="R1316" s="97"/>
      <c r="S1316" s="97"/>
      <c r="T1316" s="97"/>
      <c r="U1316" s="97"/>
      <c r="V1316" s="97"/>
      <c r="W1316" s="98">
        <f>BABSIN!U1316</f>
        <v>0</v>
      </c>
      <c r="X1316" s="98"/>
      <c r="Y1316" s="98"/>
      <c r="Z1316" s="68"/>
      <c r="AA1316" s="68"/>
      <c r="AB1316" s="68"/>
      <c r="AC1316" s="68"/>
      <c r="AD1316" s="81"/>
      <c r="AE1316" s="81"/>
      <c r="AF1316" s="81"/>
      <c r="AG1316" s="81"/>
      <c r="AH1316" s="81"/>
      <c r="AI1316" s="81"/>
      <c r="AJ1316" s="81"/>
      <c r="AK1316" s="81"/>
      <c r="AL1316" s="81"/>
      <c r="AM1316" s="81"/>
      <c r="AN1316" s="81"/>
      <c r="AO1316" s="77">
        <f>IF(BABSIN!X1316=0,,BABSIN!X1316)</f>
        <v>0</v>
      </c>
      <c r="AP1316" s="77"/>
      <c r="AQ1316" s="77"/>
      <c r="AR1316" s="77"/>
      <c r="AS1316" s="77"/>
      <c r="AT1316" s="77"/>
      <c r="AU1316" s="77">
        <f t="shared" si="213"/>
        <v>0</v>
      </c>
      <c r="AV1316" s="77"/>
      <c r="AW1316" s="77"/>
      <c r="AX1316" s="77"/>
      <c r="AY1316" s="77"/>
      <c r="AZ1316" s="77"/>
      <c r="BA1316" s="99">
        <f t="shared" si="209"/>
        <v>0</v>
      </c>
      <c r="BB1316" s="100"/>
      <c r="BC1316" s="100"/>
      <c r="BD1316" s="101"/>
      <c r="BE1316" s="102">
        <f t="shared" si="210"/>
        <v>0</v>
      </c>
      <c r="BF1316" s="103"/>
      <c r="BG1316" s="104"/>
      <c r="BH1316" s="6">
        <f t="shared" si="211"/>
        <v>0</v>
      </c>
      <c r="BI1316" s="6">
        <f t="shared" si="212"/>
        <v>0</v>
      </c>
      <c r="BJ1316" s="85">
        <f t="shared" si="214"/>
        <v>0</v>
      </c>
      <c r="BK1316" s="85"/>
      <c r="BL1316" s="85"/>
      <c r="BM1316" s="85"/>
      <c r="BN1316" s="86"/>
      <c r="BO1316">
        <f t="shared" si="216"/>
        <v>0</v>
      </c>
      <c r="BQ1316">
        <f t="shared" si="215"/>
        <v>0</v>
      </c>
    </row>
    <row r="1317" spans="1:69" ht="15" hidden="1" customHeight="1" x14ac:dyDescent="0.2">
      <c r="A1317" s="3"/>
      <c r="B1317" s="73"/>
      <c r="C1317" s="74"/>
      <c r="D1317" s="74"/>
      <c r="E1317" s="74"/>
      <c r="F1317" s="31">
        <f t="shared" si="217"/>
        <v>0</v>
      </c>
      <c r="G1317" s="31"/>
      <c r="H1317" s="4"/>
      <c r="I1317" s="97">
        <f>BABSIN!G1317</f>
        <v>0</v>
      </c>
      <c r="J1317" s="97"/>
      <c r="K1317" s="97"/>
      <c r="L1317" s="97"/>
      <c r="M1317" s="97"/>
      <c r="N1317" s="97"/>
      <c r="O1317" s="97"/>
      <c r="P1317" s="97"/>
      <c r="Q1317" s="97"/>
      <c r="R1317" s="97"/>
      <c r="S1317" s="97"/>
      <c r="T1317" s="97"/>
      <c r="U1317" s="97"/>
      <c r="V1317" s="97"/>
      <c r="W1317" s="98">
        <f>BABSIN!U1317</f>
        <v>0</v>
      </c>
      <c r="X1317" s="98"/>
      <c r="Y1317" s="98"/>
      <c r="Z1317" s="68"/>
      <c r="AA1317" s="68"/>
      <c r="AB1317" s="68"/>
      <c r="AC1317" s="68"/>
      <c r="AD1317" s="81"/>
      <c r="AE1317" s="81"/>
      <c r="AF1317" s="81"/>
      <c r="AG1317" s="81"/>
      <c r="AH1317" s="81"/>
      <c r="AI1317" s="81"/>
      <c r="AJ1317" s="81"/>
      <c r="AK1317" s="81"/>
      <c r="AL1317" s="81"/>
      <c r="AM1317" s="81"/>
      <c r="AN1317" s="81"/>
      <c r="AO1317" s="77">
        <f>IF(BABSIN!X1317=0,,BABSIN!X1317)</f>
        <v>0</v>
      </c>
      <c r="AP1317" s="77"/>
      <c r="AQ1317" s="77"/>
      <c r="AR1317" s="77"/>
      <c r="AS1317" s="77"/>
      <c r="AT1317" s="77"/>
      <c r="AU1317" s="77">
        <f t="shared" si="213"/>
        <v>0</v>
      </c>
      <c r="AV1317" s="77"/>
      <c r="AW1317" s="77"/>
      <c r="AX1317" s="77"/>
      <c r="AY1317" s="77"/>
      <c r="AZ1317" s="77"/>
      <c r="BA1317" s="99">
        <f t="shared" si="209"/>
        <v>0</v>
      </c>
      <c r="BB1317" s="100"/>
      <c r="BC1317" s="100"/>
      <c r="BD1317" s="101"/>
      <c r="BE1317" s="102">
        <f t="shared" si="210"/>
        <v>0</v>
      </c>
      <c r="BF1317" s="103"/>
      <c r="BG1317" s="104"/>
      <c r="BH1317" s="6">
        <f t="shared" si="211"/>
        <v>0</v>
      </c>
      <c r="BI1317" s="6">
        <f t="shared" si="212"/>
        <v>0</v>
      </c>
      <c r="BJ1317" s="85">
        <f t="shared" si="214"/>
        <v>0</v>
      </c>
      <c r="BK1317" s="85"/>
      <c r="BL1317" s="85"/>
      <c r="BM1317" s="85"/>
      <c r="BN1317" s="86"/>
      <c r="BO1317">
        <f t="shared" si="216"/>
        <v>0</v>
      </c>
      <c r="BQ1317">
        <f t="shared" si="215"/>
        <v>0</v>
      </c>
    </row>
    <row r="1318" spans="1:69" ht="15" hidden="1" customHeight="1" x14ac:dyDescent="0.2">
      <c r="A1318" s="3"/>
      <c r="B1318" s="73"/>
      <c r="C1318" s="74"/>
      <c r="D1318" s="74"/>
      <c r="E1318" s="74"/>
      <c r="F1318" s="31">
        <f t="shared" si="217"/>
        <v>0</v>
      </c>
      <c r="G1318" s="31"/>
      <c r="H1318" s="4"/>
      <c r="I1318" s="97">
        <f>BABSIN!G1318</f>
        <v>0</v>
      </c>
      <c r="J1318" s="97"/>
      <c r="K1318" s="97"/>
      <c r="L1318" s="97"/>
      <c r="M1318" s="97"/>
      <c r="N1318" s="97"/>
      <c r="O1318" s="97"/>
      <c r="P1318" s="97"/>
      <c r="Q1318" s="97"/>
      <c r="R1318" s="97"/>
      <c r="S1318" s="97"/>
      <c r="T1318" s="97"/>
      <c r="U1318" s="97"/>
      <c r="V1318" s="97"/>
      <c r="W1318" s="98">
        <f>BABSIN!U1318</f>
        <v>0</v>
      </c>
      <c r="X1318" s="98"/>
      <c r="Y1318" s="98"/>
      <c r="Z1318" s="68"/>
      <c r="AA1318" s="68"/>
      <c r="AB1318" s="68"/>
      <c r="AC1318" s="68"/>
      <c r="AD1318" s="81"/>
      <c r="AE1318" s="81"/>
      <c r="AF1318" s="81"/>
      <c r="AG1318" s="81"/>
      <c r="AH1318" s="81"/>
      <c r="AI1318" s="81"/>
      <c r="AJ1318" s="81"/>
      <c r="AK1318" s="81"/>
      <c r="AL1318" s="81"/>
      <c r="AM1318" s="81"/>
      <c r="AN1318" s="81"/>
      <c r="AO1318" s="77">
        <f>IF(BABSIN!X1318=0,,BABSIN!X1318)</f>
        <v>0</v>
      </c>
      <c r="AP1318" s="77"/>
      <c r="AQ1318" s="77"/>
      <c r="AR1318" s="77"/>
      <c r="AS1318" s="77"/>
      <c r="AT1318" s="77"/>
      <c r="AU1318" s="77">
        <f t="shared" si="213"/>
        <v>0</v>
      </c>
      <c r="AV1318" s="77"/>
      <c r="AW1318" s="77"/>
      <c r="AX1318" s="77"/>
      <c r="AY1318" s="77"/>
      <c r="AZ1318" s="77"/>
      <c r="BA1318" s="99">
        <f t="shared" si="209"/>
        <v>0</v>
      </c>
      <c r="BB1318" s="100"/>
      <c r="BC1318" s="100"/>
      <c r="BD1318" s="101"/>
      <c r="BE1318" s="102">
        <f t="shared" si="210"/>
        <v>0</v>
      </c>
      <c r="BF1318" s="103"/>
      <c r="BG1318" s="104"/>
      <c r="BH1318" s="6">
        <f t="shared" si="211"/>
        <v>0</v>
      </c>
      <c r="BI1318" s="6">
        <f t="shared" si="212"/>
        <v>0</v>
      </c>
      <c r="BJ1318" s="85">
        <f t="shared" si="214"/>
        <v>0</v>
      </c>
      <c r="BK1318" s="85"/>
      <c r="BL1318" s="85"/>
      <c r="BM1318" s="85"/>
      <c r="BN1318" s="86"/>
      <c r="BO1318">
        <f t="shared" si="216"/>
        <v>0</v>
      </c>
      <c r="BQ1318">
        <f t="shared" si="215"/>
        <v>0</v>
      </c>
    </row>
    <row r="1319" spans="1:69" ht="15" hidden="1" customHeight="1" x14ac:dyDescent="0.2">
      <c r="A1319" s="3"/>
      <c r="B1319" s="73"/>
      <c r="C1319" s="74"/>
      <c r="D1319" s="74"/>
      <c r="E1319" s="74"/>
      <c r="F1319" s="31">
        <f t="shared" si="217"/>
        <v>0</v>
      </c>
      <c r="G1319" s="31"/>
      <c r="H1319" s="4"/>
      <c r="I1319" s="97">
        <f>BABSIN!G1319</f>
        <v>0</v>
      </c>
      <c r="J1319" s="97"/>
      <c r="K1319" s="97"/>
      <c r="L1319" s="97"/>
      <c r="M1319" s="97"/>
      <c r="N1319" s="97"/>
      <c r="O1319" s="97"/>
      <c r="P1319" s="97"/>
      <c r="Q1319" s="97"/>
      <c r="R1319" s="97"/>
      <c r="S1319" s="97"/>
      <c r="T1319" s="97"/>
      <c r="U1319" s="97"/>
      <c r="V1319" s="97"/>
      <c r="W1319" s="98">
        <f>BABSIN!U1319</f>
        <v>0</v>
      </c>
      <c r="X1319" s="98"/>
      <c r="Y1319" s="98"/>
      <c r="Z1319" s="68"/>
      <c r="AA1319" s="68"/>
      <c r="AB1319" s="68"/>
      <c r="AC1319" s="68"/>
      <c r="AD1319" s="81"/>
      <c r="AE1319" s="81"/>
      <c r="AF1319" s="81"/>
      <c r="AG1319" s="81"/>
      <c r="AH1319" s="81"/>
      <c r="AI1319" s="81"/>
      <c r="AJ1319" s="81"/>
      <c r="AK1319" s="81"/>
      <c r="AL1319" s="81"/>
      <c r="AM1319" s="81"/>
      <c r="AN1319" s="81"/>
      <c r="AO1319" s="77">
        <f>IF(BABSIN!X1319=0,,BABSIN!X1319)</f>
        <v>0</v>
      </c>
      <c r="AP1319" s="77"/>
      <c r="AQ1319" s="77"/>
      <c r="AR1319" s="77"/>
      <c r="AS1319" s="77"/>
      <c r="AT1319" s="77"/>
      <c r="AU1319" s="77">
        <f t="shared" si="213"/>
        <v>0</v>
      </c>
      <c r="AV1319" s="77"/>
      <c r="AW1319" s="77"/>
      <c r="AX1319" s="77"/>
      <c r="AY1319" s="77"/>
      <c r="AZ1319" s="77"/>
      <c r="BA1319" s="99">
        <f t="shared" si="209"/>
        <v>0</v>
      </c>
      <c r="BB1319" s="100"/>
      <c r="BC1319" s="100"/>
      <c r="BD1319" s="101"/>
      <c r="BE1319" s="102">
        <f t="shared" si="210"/>
        <v>0</v>
      </c>
      <c r="BF1319" s="103"/>
      <c r="BG1319" s="104"/>
      <c r="BH1319" s="6">
        <f t="shared" si="211"/>
        <v>0</v>
      </c>
      <c r="BI1319" s="6">
        <f t="shared" si="212"/>
        <v>0</v>
      </c>
      <c r="BJ1319" s="85">
        <f t="shared" si="214"/>
        <v>0</v>
      </c>
      <c r="BK1319" s="85"/>
      <c r="BL1319" s="85"/>
      <c r="BM1319" s="85"/>
      <c r="BN1319" s="86"/>
      <c r="BO1319">
        <f t="shared" si="216"/>
        <v>0</v>
      </c>
      <c r="BQ1319">
        <f t="shared" si="215"/>
        <v>0</v>
      </c>
    </row>
    <row r="1320" spans="1:69" ht="15" hidden="1" customHeight="1" x14ac:dyDescent="0.2">
      <c r="A1320" s="3"/>
      <c r="B1320" s="73"/>
      <c r="C1320" s="74"/>
      <c r="D1320" s="74"/>
      <c r="E1320" s="74"/>
      <c r="F1320" s="31">
        <f t="shared" si="217"/>
        <v>0</v>
      </c>
      <c r="G1320" s="31"/>
      <c r="H1320" s="4"/>
      <c r="I1320" s="97">
        <f>BABSIN!G1320</f>
        <v>0</v>
      </c>
      <c r="J1320" s="97"/>
      <c r="K1320" s="97"/>
      <c r="L1320" s="97"/>
      <c r="M1320" s="97"/>
      <c r="N1320" s="97"/>
      <c r="O1320" s="97"/>
      <c r="P1320" s="97"/>
      <c r="Q1320" s="97"/>
      <c r="R1320" s="97"/>
      <c r="S1320" s="97"/>
      <c r="T1320" s="97"/>
      <c r="U1320" s="97"/>
      <c r="V1320" s="97"/>
      <c r="W1320" s="98">
        <f>BABSIN!U1320</f>
        <v>0</v>
      </c>
      <c r="X1320" s="98"/>
      <c r="Y1320" s="98"/>
      <c r="Z1320" s="68"/>
      <c r="AA1320" s="68"/>
      <c r="AB1320" s="68"/>
      <c r="AC1320" s="68"/>
      <c r="AD1320" s="81"/>
      <c r="AE1320" s="81"/>
      <c r="AF1320" s="81"/>
      <c r="AG1320" s="81"/>
      <c r="AH1320" s="81"/>
      <c r="AI1320" s="81"/>
      <c r="AJ1320" s="81"/>
      <c r="AK1320" s="81"/>
      <c r="AL1320" s="81"/>
      <c r="AM1320" s="81"/>
      <c r="AN1320" s="81"/>
      <c r="AO1320" s="77">
        <f>IF(BABSIN!X1320=0,,BABSIN!X1320)</f>
        <v>0</v>
      </c>
      <c r="AP1320" s="77"/>
      <c r="AQ1320" s="77"/>
      <c r="AR1320" s="77"/>
      <c r="AS1320" s="77"/>
      <c r="AT1320" s="77"/>
      <c r="AU1320" s="77">
        <f t="shared" si="213"/>
        <v>0</v>
      </c>
      <c r="AV1320" s="77"/>
      <c r="AW1320" s="77"/>
      <c r="AX1320" s="77"/>
      <c r="AY1320" s="77"/>
      <c r="AZ1320" s="77"/>
      <c r="BA1320" s="99">
        <f t="shared" si="209"/>
        <v>0</v>
      </c>
      <c r="BB1320" s="100"/>
      <c r="BC1320" s="100"/>
      <c r="BD1320" s="101"/>
      <c r="BE1320" s="102">
        <f t="shared" si="210"/>
        <v>0</v>
      </c>
      <c r="BF1320" s="103"/>
      <c r="BG1320" s="104"/>
      <c r="BH1320" s="6">
        <f t="shared" si="211"/>
        <v>0</v>
      </c>
      <c r="BI1320" s="6">
        <f t="shared" si="212"/>
        <v>0</v>
      </c>
      <c r="BJ1320" s="85">
        <f t="shared" si="214"/>
        <v>0</v>
      </c>
      <c r="BK1320" s="85"/>
      <c r="BL1320" s="85"/>
      <c r="BM1320" s="85"/>
      <c r="BN1320" s="86"/>
      <c r="BO1320">
        <f t="shared" si="216"/>
        <v>0</v>
      </c>
      <c r="BQ1320">
        <f t="shared" si="215"/>
        <v>0</v>
      </c>
    </row>
    <row r="1321" spans="1:69" ht="15" hidden="1" customHeight="1" x14ac:dyDescent="0.2">
      <c r="A1321" s="3"/>
      <c r="B1321" s="73"/>
      <c r="C1321" s="74"/>
      <c r="D1321" s="74"/>
      <c r="E1321" s="74"/>
      <c r="F1321" s="31">
        <f t="shared" si="217"/>
        <v>0</v>
      </c>
      <c r="G1321" s="31"/>
      <c r="H1321" s="4"/>
      <c r="I1321" s="97">
        <f>BABSIN!G1321</f>
        <v>0</v>
      </c>
      <c r="J1321" s="97"/>
      <c r="K1321" s="97"/>
      <c r="L1321" s="97"/>
      <c r="M1321" s="97"/>
      <c r="N1321" s="97"/>
      <c r="O1321" s="97"/>
      <c r="P1321" s="97"/>
      <c r="Q1321" s="97"/>
      <c r="R1321" s="97"/>
      <c r="S1321" s="97"/>
      <c r="T1321" s="97"/>
      <c r="U1321" s="97"/>
      <c r="V1321" s="97"/>
      <c r="W1321" s="98">
        <f>BABSIN!U1321</f>
        <v>0</v>
      </c>
      <c r="X1321" s="98"/>
      <c r="Y1321" s="98"/>
      <c r="Z1321" s="68"/>
      <c r="AA1321" s="68"/>
      <c r="AB1321" s="68"/>
      <c r="AC1321" s="68"/>
      <c r="AD1321" s="81"/>
      <c r="AE1321" s="81"/>
      <c r="AF1321" s="81"/>
      <c r="AG1321" s="81"/>
      <c r="AH1321" s="81"/>
      <c r="AI1321" s="81"/>
      <c r="AJ1321" s="81"/>
      <c r="AK1321" s="81"/>
      <c r="AL1321" s="81"/>
      <c r="AM1321" s="81"/>
      <c r="AN1321" s="81"/>
      <c r="AO1321" s="77">
        <f>IF(BABSIN!X1321=0,,BABSIN!X1321)</f>
        <v>0</v>
      </c>
      <c r="AP1321" s="77"/>
      <c r="AQ1321" s="77"/>
      <c r="AR1321" s="77"/>
      <c r="AS1321" s="77"/>
      <c r="AT1321" s="77"/>
      <c r="AU1321" s="77">
        <f t="shared" si="213"/>
        <v>0</v>
      </c>
      <c r="AV1321" s="77"/>
      <c r="AW1321" s="77"/>
      <c r="AX1321" s="77"/>
      <c r="AY1321" s="77"/>
      <c r="AZ1321" s="77"/>
      <c r="BA1321" s="99">
        <f t="shared" si="209"/>
        <v>0</v>
      </c>
      <c r="BB1321" s="100"/>
      <c r="BC1321" s="100"/>
      <c r="BD1321" s="101"/>
      <c r="BE1321" s="102">
        <f t="shared" si="210"/>
        <v>0</v>
      </c>
      <c r="BF1321" s="103"/>
      <c r="BG1321" s="104"/>
      <c r="BH1321" s="6">
        <f t="shared" si="211"/>
        <v>0</v>
      </c>
      <c r="BI1321" s="6">
        <f t="shared" si="212"/>
        <v>0</v>
      </c>
      <c r="BJ1321" s="85">
        <f t="shared" si="214"/>
        <v>0</v>
      </c>
      <c r="BK1321" s="85"/>
      <c r="BL1321" s="85"/>
      <c r="BM1321" s="85"/>
      <c r="BN1321" s="86"/>
      <c r="BO1321">
        <f t="shared" si="216"/>
        <v>0</v>
      </c>
      <c r="BQ1321">
        <f t="shared" si="215"/>
        <v>0</v>
      </c>
    </row>
    <row r="1322" spans="1:69" ht="15" hidden="1" customHeight="1" x14ac:dyDescent="0.2">
      <c r="A1322" s="3"/>
      <c r="B1322" s="73"/>
      <c r="C1322" s="74"/>
      <c r="D1322" s="74"/>
      <c r="E1322" s="74"/>
      <c r="F1322" s="31">
        <f t="shared" si="217"/>
        <v>0</v>
      </c>
      <c r="G1322" s="31"/>
      <c r="H1322" s="4"/>
      <c r="I1322" s="97">
        <f>BABSIN!G1322</f>
        <v>0</v>
      </c>
      <c r="J1322" s="97"/>
      <c r="K1322" s="97"/>
      <c r="L1322" s="97"/>
      <c r="M1322" s="97"/>
      <c r="N1322" s="97"/>
      <c r="O1322" s="97"/>
      <c r="P1322" s="97"/>
      <c r="Q1322" s="97"/>
      <c r="R1322" s="97"/>
      <c r="S1322" s="97"/>
      <c r="T1322" s="97"/>
      <c r="U1322" s="97"/>
      <c r="V1322" s="97"/>
      <c r="W1322" s="98">
        <f>BABSIN!U1322</f>
        <v>0</v>
      </c>
      <c r="X1322" s="98"/>
      <c r="Y1322" s="98"/>
      <c r="Z1322" s="68"/>
      <c r="AA1322" s="68"/>
      <c r="AB1322" s="68"/>
      <c r="AC1322" s="68"/>
      <c r="AD1322" s="81"/>
      <c r="AE1322" s="81"/>
      <c r="AF1322" s="81"/>
      <c r="AG1322" s="81"/>
      <c r="AH1322" s="81"/>
      <c r="AI1322" s="81"/>
      <c r="AJ1322" s="81"/>
      <c r="AK1322" s="81"/>
      <c r="AL1322" s="81"/>
      <c r="AM1322" s="81"/>
      <c r="AN1322" s="81"/>
      <c r="AO1322" s="77">
        <f>IF(BABSIN!X1322=0,,BABSIN!X1322)</f>
        <v>0</v>
      </c>
      <c r="AP1322" s="77"/>
      <c r="AQ1322" s="77"/>
      <c r="AR1322" s="77"/>
      <c r="AS1322" s="77"/>
      <c r="AT1322" s="77"/>
      <c r="AU1322" s="77">
        <f t="shared" si="213"/>
        <v>0</v>
      </c>
      <c r="AV1322" s="77"/>
      <c r="AW1322" s="77"/>
      <c r="AX1322" s="77"/>
      <c r="AY1322" s="77"/>
      <c r="AZ1322" s="77"/>
      <c r="BA1322" s="99">
        <f t="shared" si="209"/>
        <v>0</v>
      </c>
      <c r="BB1322" s="100"/>
      <c r="BC1322" s="100"/>
      <c r="BD1322" s="101"/>
      <c r="BE1322" s="102">
        <f t="shared" si="210"/>
        <v>0</v>
      </c>
      <c r="BF1322" s="103"/>
      <c r="BG1322" s="104"/>
      <c r="BH1322" s="6">
        <f t="shared" si="211"/>
        <v>0</v>
      </c>
      <c r="BI1322" s="6">
        <f t="shared" si="212"/>
        <v>0</v>
      </c>
      <c r="BJ1322" s="85">
        <f t="shared" si="214"/>
        <v>0</v>
      </c>
      <c r="BK1322" s="85"/>
      <c r="BL1322" s="85"/>
      <c r="BM1322" s="85"/>
      <c r="BN1322" s="86"/>
      <c r="BO1322">
        <f t="shared" si="216"/>
        <v>0</v>
      </c>
      <c r="BQ1322">
        <f t="shared" si="215"/>
        <v>0</v>
      </c>
    </row>
    <row r="1323" spans="1:69" ht="15" hidden="1" customHeight="1" x14ac:dyDescent="0.2">
      <c r="A1323" s="3"/>
      <c r="B1323" s="73"/>
      <c r="C1323" s="74"/>
      <c r="D1323" s="74"/>
      <c r="E1323" s="74"/>
      <c r="F1323" s="31">
        <f t="shared" si="217"/>
        <v>0</v>
      </c>
      <c r="G1323" s="31"/>
      <c r="H1323" s="4"/>
      <c r="I1323" s="97">
        <f>BABSIN!G1323</f>
        <v>0</v>
      </c>
      <c r="J1323" s="97"/>
      <c r="K1323" s="97"/>
      <c r="L1323" s="97"/>
      <c r="M1323" s="97"/>
      <c r="N1323" s="97"/>
      <c r="O1323" s="97"/>
      <c r="P1323" s="97"/>
      <c r="Q1323" s="97"/>
      <c r="R1323" s="97"/>
      <c r="S1323" s="97"/>
      <c r="T1323" s="97"/>
      <c r="U1323" s="97"/>
      <c r="V1323" s="97"/>
      <c r="W1323" s="98">
        <f>BABSIN!U1323</f>
        <v>0</v>
      </c>
      <c r="X1323" s="98"/>
      <c r="Y1323" s="98"/>
      <c r="Z1323" s="68"/>
      <c r="AA1323" s="68"/>
      <c r="AB1323" s="68"/>
      <c r="AC1323" s="68"/>
      <c r="AD1323" s="81"/>
      <c r="AE1323" s="81"/>
      <c r="AF1323" s="81"/>
      <c r="AG1323" s="81"/>
      <c r="AH1323" s="81"/>
      <c r="AI1323" s="81"/>
      <c r="AJ1323" s="81"/>
      <c r="AK1323" s="81"/>
      <c r="AL1323" s="81"/>
      <c r="AM1323" s="81"/>
      <c r="AN1323" s="81"/>
      <c r="AO1323" s="77">
        <f>IF(BABSIN!X1323=0,,BABSIN!X1323)</f>
        <v>0</v>
      </c>
      <c r="AP1323" s="77"/>
      <c r="AQ1323" s="77"/>
      <c r="AR1323" s="77"/>
      <c r="AS1323" s="77"/>
      <c r="AT1323" s="77"/>
      <c r="AU1323" s="77">
        <f t="shared" si="213"/>
        <v>0</v>
      </c>
      <c r="AV1323" s="77"/>
      <c r="AW1323" s="77"/>
      <c r="AX1323" s="77"/>
      <c r="AY1323" s="77"/>
      <c r="AZ1323" s="77"/>
      <c r="BA1323" s="99">
        <f t="shared" si="209"/>
        <v>0</v>
      </c>
      <c r="BB1323" s="100"/>
      <c r="BC1323" s="100"/>
      <c r="BD1323" s="101"/>
      <c r="BE1323" s="102">
        <f t="shared" si="210"/>
        <v>0</v>
      </c>
      <c r="BF1323" s="103"/>
      <c r="BG1323" s="104"/>
      <c r="BH1323" s="6">
        <f t="shared" si="211"/>
        <v>0</v>
      </c>
      <c r="BI1323" s="6">
        <f t="shared" si="212"/>
        <v>0</v>
      </c>
      <c r="BJ1323" s="85">
        <f t="shared" si="214"/>
        <v>0</v>
      </c>
      <c r="BK1323" s="85"/>
      <c r="BL1323" s="85"/>
      <c r="BM1323" s="85"/>
      <c r="BN1323" s="86"/>
      <c r="BO1323">
        <f t="shared" si="216"/>
        <v>0</v>
      </c>
      <c r="BQ1323">
        <f t="shared" si="215"/>
        <v>0</v>
      </c>
    </row>
    <row r="1324" spans="1:69" ht="15" hidden="1" customHeight="1" x14ac:dyDescent="0.2">
      <c r="A1324" s="3"/>
      <c r="B1324" s="73"/>
      <c r="C1324" s="74"/>
      <c r="D1324" s="74"/>
      <c r="E1324" s="74"/>
      <c r="F1324" s="31">
        <f t="shared" si="217"/>
        <v>0</v>
      </c>
      <c r="G1324" s="31"/>
      <c r="H1324" s="4"/>
      <c r="I1324" s="97">
        <f>BABSIN!G1324</f>
        <v>0</v>
      </c>
      <c r="J1324" s="97"/>
      <c r="K1324" s="97"/>
      <c r="L1324" s="97"/>
      <c r="M1324" s="97"/>
      <c r="N1324" s="97"/>
      <c r="O1324" s="97"/>
      <c r="P1324" s="97"/>
      <c r="Q1324" s="97"/>
      <c r="R1324" s="97"/>
      <c r="S1324" s="97"/>
      <c r="T1324" s="97"/>
      <c r="U1324" s="97"/>
      <c r="V1324" s="97"/>
      <c r="W1324" s="98">
        <f>BABSIN!U1324</f>
        <v>0</v>
      </c>
      <c r="X1324" s="98"/>
      <c r="Y1324" s="98"/>
      <c r="Z1324" s="68"/>
      <c r="AA1324" s="68"/>
      <c r="AB1324" s="68"/>
      <c r="AC1324" s="68"/>
      <c r="AD1324" s="81"/>
      <c r="AE1324" s="81"/>
      <c r="AF1324" s="81"/>
      <c r="AG1324" s="81"/>
      <c r="AH1324" s="81"/>
      <c r="AI1324" s="81"/>
      <c r="AJ1324" s="81"/>
      <c r="AK1324" s="81"/>
      <c r="AL1324" s="81"/>
      <c r="AM1324" s="81"/>
      <c r="AN1324" s="81"/>
      <c r="AO1324" s="77">
        <f>IF(BABSIN!X1324=0,,BABSIN!X1324)</f>
        <v>0</v>
      </c>
      <c r="AP1324" s="77"/>
      <c r="AQ1324" s="77"/>
      <c r="AR1324" s="77"/>
      <c r="AS1324" s="77"/>
      <c r="AT1324" s="77"/>
      <c r="AU1324" s="77">
        <f t="shared" si="213"/>
        <v>0</v>
      </c>
      <c r="AV1324" s="77"/>
      <c r="AW1324" s="77"/>
      <c r="AX1324" s="77"/>
      <c r="AY1324" s="77"/>
      <c r="AZ1324" s="77"/>
      <c r="BA1324" s="99">
        <f t="shared" ref="BA1324:BA1387" si="218">IF($A1324="T",,IF(AND(AU1324&lt;&gt;0,AD1324&lt;=AU1324),"OK",IF(AU1324&lt;&gt;0,"NÃO",)))</f>
        <v>0</v>
      </c>
      <c r="BB1324" s="100"/>
      <c r="BC1324" s="100"/>
      <c r="BD1324" s="101"/>
      <c r="BE1324" s="102">
        <f t="shared" ref="BE1324:BE1387" si="219">IF($A1324="T",,IF(AND(AU1324&lt;&gt;0,AD1324&lt;=AU1324),(AU1324-AD1324)/AU1324,IF(AU1324&lt;&gt;0,(AD1324-AU1324)/AU1324,)))</f>
        <v>0</v>
      </c>
      <c r="BF1324" s="103"/>
      <c r="BG1324" s="104"/>
      <c r="BH1324" s="6">
        <f t="shared" ref="BH1324:BH1387" si="220">IF($A1324="T",,IF(AND(AU1324&lt;&gt;0,AD1324=AU1324),"►",IF(AND(AU1324&lt;&gt;0,AD1324&lt;=AU1324),"▼",IF(AU1324&lt;&gt;0,"▲",))))</f>
        <v>0</v>
      </c>
      <c r="BI1324" s="6">
        <f t="shared" si="212"/>
        <v>0</v>
      </c>
      <c r="BJ1324" s="85">
        <f t="shared" si="214"/>
        <v>0</v>
      </c>
      <c r="BK1324" s="85"/>
      <c r="BL1324" s="85"/>
      <c r="BM1324" s="85"/>
      <c r="BN1324" s="86"/>
      <c r="BO1324">
        <f t="shared" si="216"/>
        <v>0</v>
      </c>
      <c r="BQ1324">
        <f t="shared" si="215"/>
        <v>0</v>
      </c>
    </row>
    <row r="1325" spans="1:69" ht="15" hidden="1" customHeight="1" x14ac:dyDescent="0.2">
      <c r="A1325" s="3"/>
      <c r="B1325" s="73"/>
      <c r="C1325" s="74"/>
      <c r="D1325" s="74"/>
      <c r="E1325" s="74"/>
      <c r="F1325" s="31">
        <f t="shared" si="217"/>
        <v>0</v>
      </c>
      <c r="G1325" s="31"/>
      <c r="H1325" s="4"/>
      <c r="I1325" s="97">
        <f>BABSIN!G1325</f>
        <v>0</v>
      </c>
      <c r="J1325" s="97"/>
      <c r="K1325" s="97"/>
      <c r="L1325" s="97"/>
      <c r="M1325" s="97"/>
      <c r="N1325" s="97"/>
      <c r="O1325" s="97"/>
      <c r="P1325" s="97"/>
      <c r="Q1325" s="97"/>
      <c r="R1325" s="97"/>
      <c r="S1325" s="97"/>
      <c r="T1325" s="97"/>
      <c r="U1325" s="97"/>
      <c r="V1325" s="97"/>
      <c r="W1325" s="98">
        <f>BABSIN!U1325</f>
        <v>0</v>
      </c>
      <c r="X1325" s="98"/>
      <c r="Y1325" s="98"/>
      <c r="Z1325" s="68"/>
      <c r="AA1325" s="68"/>
      <c r="AB1325" s="68"/>
      <c r="AC1325" s="68"/>
      <c r="AD1325" s="81"/>
      <c r="AE1325" s="81"/>
      <c r="AF1325" s="81"/>
      <c r="AG1325" s="81"/>
      <c r="AH1325" s="81"/>
      <c r="AI1325" s="81"/>
      <c r="AJ1325" s="81"/>
      <c r="AK1325" s="81"/>
      <c r="AL1325" s="81"/>
      <c r="AM1325" s="81"/>
      <c r="AN1325" s="81"/>
      <c r="AO1325" s="77">
        <f>IF(BABSIN!X1325=0,,BABSIN!X1325)</f>
        <v>0</v>
      </c>
      <c r="AP1325" s="77"/>
      <c r="AQ1325" s="77"/>
      <c r="AR1325" s="77"/>
      <c r="AS1325" s="77"/>
      <c r="AT1325" s="77"/>
      <c r="AU1325" s="77">
        <f t="shared" si="213"/>
        <v>0</v>
      </c>
      <c r="AV1325" s="77"/>
      <c r="AW1325" s="77"/>
      <c r="AX1325" s="77"/>
      <c r="AY1325" s="77"/>
      <c r="AZ1325" s="77"/>
      <c r="BA1325" s="99">
        <f t="shared" si="218"/>
        <v>0</v>
      </c>
      <c r="BB1325" s="100"/>
      <c r="BC1325" s="100"/>
      <c r="BD1325" s="101"/>
      <c r="BE1325" s="102">
        <f t="shared" si="219"/>
        <v>0</v>
      </c>
      <c r="BF1325" s="103"/>
      <c r="BG1325" s="104"/>
      <c r="BH1325" s="6">
        <f t="shared" si="220"/>
        <v>0</v>
      </c>
      <c r="BI1325" s="6">
        <f t="shared" si="212"/>
        <v>0</v>
      </c>
      <c r="BJ1325" s="85">
        <f t="shared" si="214"/>
        <v>0</v>
      </c>
      <c r="BK1325" s="85"/>
      <c r="BL1325" s="85"/>
      <c r="BM1325" s="85"/>
      <c r="BN1325" s="86"/>
      <c r="BO1325">
        <f t="shared" si="216"/>
        <v>0</v>
      </c>
      <c r="BQ1325">
        <f t="shared" si="215"/>
        <v>0</v>
      </c>
    </row>
    <row r="1326" spans="1:69" ht="15" hidden="1" customHeight="1" x14ac:dyDescent="0.2">
      <c r="A1326" s="3"/>
      <c r="B1326" s="73"/>
      <c r="C1326" s="74"/>
      <c r="D1326" s="74"/>
      <c r="E1326" s="74"/>
      <c r="F1326" s="31">
        <f t="shared" si="217"/>
        <v>0</v>
      </c>
      <c r="G1326" s="31"/>
      <c r="H1326" s="4"/>
      <c r="I1326" s="97">
        <f>BABSIN!G1326</f>
        <v>0</v>
      </c>
      <c r="J1326" s="97"/>
      <c r="K1326" s="97"/>
      <c r="L1326" s="97"/>
      <c r="M1326" s="97"/>
      <c r="N1326" s="97"/>
      <c r="O1326" s="97"/>
      <c r="P1326" s="97"/>
      <c r="Q1326" s="97"/>
      <c r="R1326" s="97"/>
      <c r="S1326" s="97"/>
      <c r="T1326" s="97"/>
      <c r="U1326" s="97"/>
      <c r="V1326" s="97"/>
      <c r="W1326" s="98">
        <f>BABSIN!U1326</f>
        <v>0</v>
      </c>
      <c r="X1326" s="98"/>
      <c r="Y1326" s="98"/>
      <c r="Z1326" s="68"/>
      <c r="AA1326" s="68"/>
      <c r="AB1326" s="68"/>
      <c r="AC1326" s="68"/>
      <c r="AD1326" s="81"/>
      <c r="AE1326" s="81"/>
      <c r="AF1326" s="81"/>
      <c r="AG1326" s="81"/>
      <c r="AH1326" s="81"/>
      <c r="AI1326" s="81"/>
      <c r="AJ1326" s="81"/>
      <c r="AK1326" s="81"/>
      <c r="AL1326" s="81"/>
      <c r="AM1326" s="81"/>
      <c r="AN1326" s="81"/>
      <c r="AO1326" s="77">
        <f>IF(BABSIN!X1326=0,,BABSIN!X1326)</f>
        <v>0</v>
      </c>
      <c r="AP1326" s="77"/>
      <c r="AQ1326" s="77"/>
      <c r="AR1326" s="77"/>
      <c r="AS1326" s="77"/>
      <c r="AT1326" s="77"/>
      <c r="AU1326" s="77">
        <f t="shared" si="213"/>
        <v>0</v>
      </c>
      <c r="AV1326" s="77"/>
      <c r="AW1326" s="77"/>
      <c r="AX1326" s="77"/>
      <c r="AY1326" s="77"/>
      <c r="AZ1326" s="77"/>
      <c r="BA1326" s="99">
        <f t="shared" si="218"/>
        <v>0</v>
      </c>
      <c r="BB1326" s="100"/>
      <c r="BC1326" s="100"/>
      <c r="BD1326" s="101"/>
      <c r="BE1326" s="102">
        <f t="shared" si="219"/>
        <v>0</v>
      </c>
      <c r="BF1326" s="103"/>
      <c r="BG1326" s="104"/>
      <c r="BH1326" s="6">
        <f t="shared" si="220"/>
        <v>0</v>
      </c>
      <c r="BI1326" s="6">
        <f t="shared" si="212"/>
        <v>0</v>
      </c>
      <c r="BJ1326" s="85">
        <f t="shared" si="214"/>
        <v>0</v>
      </c>
      <c r="BK1326" s="85"/>
      <c r="BL1326" s="85"/>
      <c r="BM1326" s="85"/>
      <c r="BN1326" s="86"/>
      <c r="BO1326">
        <f t="shared" si="216"/>
        <v>0</v>
      </c>
      <c r="BQ1326">
        <f t="shared" si="215"/>
        <v>0</v>
      </c>
    </row>
    <row r="1327" spans="1:69" ht="15" hidden="1" customHeight="1" x14ac:dyDescent="0.2">
      <c r="A1327" s="3"/>
      <c r="B1327" s="73"/>
      <c r="C1327" s="74"/>
      <c r="D1327" s="74"/>
      <c r="E1327" s="74"/>
      <c r="F1327" s="31">
        <f t="shared" si="217"/>
        <v>0</v>
      </c>
      <c r="G1327" s="31"/>
      <c r="H1327" s="4"/>
      <c r="I1327" s="97">
        <f>BABSIN!G1327</f>
        <v>0</v>
      </c>
      <c r="J1327" s="97"/>
      <c r="K1327" s="97"/>
      <c r="L1327" s="97"/>
      <c r="M1327" s="97"/>
      <c r="N1327" s="97"/>
      <c r="O1327" s="97"/>
      <c r="P1327" s="97"/>
      <c r="Q1327" s="97"/>
      <c r="R1327" s="97"/>
      <c r="S1327" s="97"/>
      <c r="T1327" s="97"/>
      <c r="U1327" s="97"/>
      <c r="V1327" s="97"/>
      <c r="W1327" s="98">
        <f>BABSIN!U1327</f>
        <v>0</v>
      </c>
      <c r="X1327" s="98"/>
      <c r="Y1327" s="98"/>
      <c r="Z1327" s="68"/>
      <c r="AA1327" s="68"/>
      <c r="AB1327" s="68"/>
      <c r="AC1327" s="68"/>
      <c r="AD1327" s="81"/>
      <c r="AE1327" s="81"/>
      <c r="AF1327" s="81"/>
      <c r="AG1327" s="81"/>
      <c r="AH1327" s="81"/>
      <c r="AI1327" s="81"/>
      <c r="AJ1327" s="81"/>
      <c r="AK1327" s="81"/>
      <c r="AL1327" s="81"/>
      <c r="AM1327" s="81"/>
      <c r="AN1327" s="81"/>
      <c r="AO1327" s="77">
        <f>IF(BABSIN!X1327=0,,BABSIN!X1327)</f>
        <v>0</v>
      </c>
      <c r="AP1327" s="77"/>
      <c r="AQ1327" s="77"/>
      <c r="AR1327" s="77"/>
      <c r="AS1327" s="77"/>
      <c r="AT1327" s="77"/>
      <c r="AU1327" s="77">
        <f t="shared" si="213"/>
        <v>0</v>
      </c>
      <c r="AV1327" s="77"/>
      <c r="AW1327" s="77"/>
      <c r="AX1327" s="77"/>
      <c r="AY1327" s="77"/>
      <c r="AZ1327" s="77"/>
      <c r="BA1327" s="99">
        <f t="shared" si="218"/>
        <v>0</v>
      </c>
      <c r="BB1327" s="100"/>
      <c r="BC1327" s="100"/>
      <c r="BD1327" s="101"/>
      <c r="BE1327" s="102">
        <f t="shared" si="219"/>
        <v>0</v>
      </c>
      <c r="BF1327" s="103"/>
      <c r="BG1327" s="104"/>
      <c r="BH1327" s="6">
        <f t="shared" si="220"/>
        <v>0</v>
      </c>
      <c r="BI1327" s="6">
        <f t="shared" si="212"/>
        <v>0</v>
      </c>
      <c r="BJ1327" s="85">
        <f t="shared" si="214"/>
        <v>0</v>
      </c>
      <c r="BK1327" s="85"/>
      <c r="BL1327" s="85"/>
      <c r="BM1327" s="85"/>
      <c r="BN1327" s="86"/>
      <c r="BO1327">
        <f t="shared" si="216"/>
        <v>0</v>
      </c>
      <c r="BQ1327">
        <f t="shared" si="215"/>
        <v>0</v>
      </c>
    </row>
    <row r="1328" spans="1:69" ht="15" hidden="1" customHeight="1" x14ac:dyDescent="0.2">
      <c r="A1328" s="3"/>
      <c r="B1328" s="73"/>
      <c r="C1328" s="74"/>
      <c r="D1328" s="74"/>
      <c r="E1328" s="74"/>
      <c r="F1328" s="31">
        <f t="shared" si="217"/>
        <v>0</v>
      </c>
      <c r="G1328" s="31"/>
      <c r="H1328" s="4"/>
      <c r="I1328" s="97">
        <f>BABSIN!G1328</f>
        <v>0</v>
      </c>
      <c r="J1328" s="97"/>
      <c r="K1328" s="97"/>
      <c r="L1328" s="97"/>
      <c r="M1328" s="97"/>
      <c r="N1328" s="97"/>
      <c r="O1328" s="97"/>
      <c r="P1328" s="97"/>
      <c r="Q1328" s="97"/>
      <c r="R1328" s="97"/>
      <c r="S1328" s="97"/>
      <c r="T1328" s="97"/>
      <c r="U1328" s="97"/>
      <c r="V1328" s="97"/>
      <c r="W1328" s="98">
        <f>BABSIN!U1328</f>
        <v>0</v>
      </c>
      <c r="X1328" s="98"/>
      <c r="Y1328" s="98"/>
      <c r="Z1328" s="68"/>
      <c r="AA1328" s="68"/>
      <c r="AB1328" s="68"/>
      <c r="AC1328" s="68"/>
      <c r="AD1328" s="81"/>
      <c r="AE1328" s="81"/>
      <c r="AF1328" s="81"/>
      <c r="AG1328" s="81"/>
      <c r="AH1328" s="81"/>
      <c r="AI1328" s="81"/>
      <c r="AJ1328" s="81"/>
      <c r="AK1328" s="81"/>
      <c r="AL1328" s="81"/>
      <c r="AM1328" s="81"/>
      <c r="AN1328" s="81"/>
      <c r="AO1328" s="77">
        <f>IF(BABSIN!X1328=0,,BABSIN!X1328)</f>
        <v>0</v>
      </c>
      <c r="AP1328" s="77"/>
      <c r="AQ1328" s="77"/>
      <c r="AR1328" s="77"/>
      <c r="AS1328" s="77"/>
      <c r="AT1328" s="77"/>
      <c r="AU1328" s="77">
        <f t="shared" si="213"/>
        <v>0</v>
      </c>
      <c r="AV1328" s="77"/>
      <c r="AW1328" s="77"/>
      <c r="AX1328" s="77"/>
      <c r="AY1328" s="77"/>
      <c r="AZ1328" s="77"/>
      <c r="BA1328" s="99">
        <f t="shared" si="218"/>
        <v>0</v>
      </c>
      <c r="BB1328" s="100"/>
      <c r="BC1328" s="100"/>
      <c r="BD1328" s="101"/>
      <c r="BE1328" s="102">
        <f t="shared" si="219"/>
        <v>0</v>
      </c>
      <c r="BF1328" s="103"/>
      <c r="BG1328" s="104"/>
      <c r="BH1328" s="6">
        <f t="shared" si="220"/>
        <v>0</v>
      </c>
      <c r="BI1328" s="6">
        <f t="shared" si="212"/>
        <v>0</v>
      </c>
      <c r="BJ1328" s="85">
        <f t="shared" si="214"/>
        <v>0</v>
      </c>
      <c r="BK1328" s="85"/>
      <c r="BL1328" s="85"/>
      <c r="BM1328" s="85"/>
      <c r="BN1328" s="86"/>
      <c r="BO1328">
        <f t="shared" si="216"/>
        <v>0</v>
      </c>
      <c r="BQ1328">
        <f t="shared" si="215"/>
        <v>0</v>
      </c>
    </row>
    <row r="1329" spans="1:69" ht="15" hidden="1" customHeight="1" x14ac:dyDescent="0.2">
      <c r="A1329" s="3"/>
      <c r="B1329" s="73"/>
      <c r="C1329" s="74"/>
      <c r="D1329" s="74"/>
      <c r="E1329" s="74"/>
      <c r="F1329" s="31">
        <f t="shared" si="217"/>
        <v>0</v>
      </c>
      <c r="G1329" s="31"/>
      <c r="H1329" s="4"/>
      <c r="I1329" s="97">
        <f>BABSIN!G1329</f>
        <v>0</v>
      </c>
      <c r="J1329" s="97"/>
      <c r="K1329" s="97"/>
      <c r="L1329" s="97"/>
      <c r="M1329" s="97"/>
      <c r="N1329" s="97"/>
      <c r="O1329" s="97"/>
      <c r="P1329" s="97"/>
      <c r="Q1329" s="97"/>
      <c r="R1329" s="97"/>
      <c r="S1329" s="97"/>
      <c r="T1329" s="97"/>
      <c r="U1329" s="97"/>
      <c r="V1329" s="97"/>
      <c r="W1329" s="98">
        <f>BABSIN!U1329</f>
        <v>0</v>
      </c>
      <c r="X1329" s="98"/>
      <c r="Y1329" s="98"/>
      <c r="Z1329" s="68"/>
      <c r="AA1329" s="68"/>
      <c r="AB1329" s="68"/>
      <c r="AC1329" s="68"/>
      <c r="AD1329" s="81"/>
      <c r="AE1329" s="81"/>
      <c r="AF1329" s="81"/>
      <c r="AG1329" s="81"/>
      <c r="AH1329" s="81"/>
      <c r="AI1329" s="81"/>
      <c r="AJ1329" s="81"/>
      <c r="AK1329" s="81"/>
      <c r="AL1329" s="81"/>
      <c r="AM1329" s="81"/>
      <c r="AN1329" s="81"/>
      <c r="AO1329" s="77">
        <f>IF(BABSIN!X1329=0,,BABSIN!X1329)</f>
        <v>0</v>
      </c>
      <c r="AP1329" s="77"/>
      <c r="AQ1329" s="77"/>
      <c r="AR1329" s="77"/>
      <c r="AS1329" s="77"/>
      <c r="AT1329" s="77"/>
      <c r="AU1329" s="77">
        <f t="shared" si="213"/>
        <v>0</v>
      </c>
      <c r="AV1329" s="77"/>
      <c r="AW1329" s="77"/>
      <c r="AX1329" s="77"/>
      <c r="AY1329" s="77"/>
      <c r="AZ1329" s="77"/>
      <c r="BA1329" s="99">
        <f t="shared" si="218"/>
        <v>0</v>
      </c>
      <c r="BB1329" s="100"/>
      <c r="BC1329" s="100"/>
      <c r="BD1329" s="101"/>
      <c r="BE1329" s="102">
        <f t="shared" si="219"/>
        <v>0</v>
      </c>
      <c r="BF1329" s="103"/>
      <c r="BG1329" s="104"/>
      <c r="BH1329" s="6">
        <f t="shared" si="220"/>
        <v>0</v>
      </c>
      <c r="BI1329" s="6">
        <f t="shared" si="212"/>
        <v>0</v>
      </c>
      <c r="BJ1329" s="85">
        <f t="shared" si="214"/>
        <v>0</v>
      </c>
      <c r="BK1329" s="85"/>
      <c r="BL1329" s="85"/>
      <c r="BM1329" s="85"/>
      <c r="BN1329" s="86"/>
      <c r="BO1329">
        <f t="shared" si="216"/>
        <v>0</v>
      </c>
      <c r="BQ1329">
        <f t="shared" si="215"/>
        <v>0</v>
      </c>
    </row>
    <row r="1330" spans="1:69" ht="15" hidden="1" customHeight="1" x14ac:dyDescent="0.2">
      <c r="A1330" s="3"/>
      <c r="B1330" s="73"/>
      <c r="C1330" s="74"/>
      <c r="D1330" s="74"/>
      <c r="E1330" s="74"/>
      <c r="F1330" s="31">
        <f t="shared" si="217"/>
        <v>0</v>
      </c>
      <c r="G1330" s="31"/>
      <c r="H1330" s="4"/>
      <c r="I1330" s="97">
        <f>BABSIN!G1330</f>
        <v>0</v>
      </c>
      <c r="J1330" s="97"/>
      <c r="K1330" s="97"/>
      <c r="L1330" s="97"/>
      <c r="M1330" s="97"/>
      <c r="N1330" s="97"/>
      <c r="O1330" s="97"/>
      <c r="P1330" s="97"/>
      <c r="Q1330" s="97"/>
      <c r="R1330" s="97"/>
      <c r="S1330" s="97"/>
      <c r="T1330" s="97"/>
      <c r="U1330" s="97"/>
      <c r="V1330" s="97"/>
      <c r="W1330" s="98">
        <f>BABSIN!U1330</f>
        <v>0</v>
      </c>
      <c r="X1330" s="98"/>
      <c r="Y1330" s="98"/>
      <c r="Z1330" s="68"/>
      <c r="AA1330" s="68"/>
      <c r="AB1330" s="68"/>
      <c r="AC1330" s="68"/>
      <c r="AD1330" s="81"/>
      <c r="AE1330" s="81"/>
      <c r="AF1330" s="81"/>
      <c r="AG1330" s="81"/>
      <c r="AH1330" s="81"/>
      <c r="AI1330" s="81"/>
      <c r="AJ1330" s="81"/>
      <c r="AK1330" s="81"/>
      <c r="AL1330" s="81"/>
      <c r="AM1330" s="81"/>
      <c r="AN1330" s="81"/>
      <c r="AO1330" s="77">
        <f>IF(BABSIN!X1330=0,,BABSIN!X1330)</f>
        <v>0</v>
      </c>
      <c r="AP1330" s="77"/>
      <c r="AQ1330" s="77"/>
      <c r="AR1330" s="77"/>
      <c r="AS1330" s="77"/>
      <c r="AT1330" s="77"/>
      <c r="AU1330" s="77">
        <f t="shared" si="213"/>
        <v>0</v>
      </c>
      <c r="AV1330" s="77"/>
      <c r="AW1330" s="77"/>
      <c r="AX1330" s="77"/>
      <c r="AY1330" s="77"/>
      <c r="AZ1330" s="77"/>
      <c r="BA1330" s="99">
        <f t="shared" si="218"/>
        <v>0</v>
      </c>
      <c r="BB1330" s="100"/>
      <c r="BC1330" s="100"/>
      <c r="BD1330" s="101"/>
      <c r="BE1330" s="102">
        <f t="shared" si="219"/>
        <v>0</v>
      </c>
      <c r="BF1330" s="103"/>
      <c r="BG1330" s="104"/>
      <c r="BH1330" s="6">
        <f t="shared" si="220"/>
        <v>0</v>
      </c>
      <c r="BI1330" s="6">
        <f t="shared" si="212"/>
        <v>0</v>
      </c>
      <c r="BJ1330" s="85">
        <f t="shared" si="214"/>
        <v>0</v>
      </c>
      <c r="BK1330" s="85"/>
      <c r="BL1330" s="85"/>
      <c r="BM1330" s="85"/>
      <c r="BN1330" s="86"/>
      <c r="BO1330">
        <f t="shared" si="216"/>
        <v>0</v>
      </c>
      <c r="BQ1330">
        <f t="shared" si="215"/>
        <v>0</v>
      </c>
    </row>
    <row r="1331" spans="1:69" ht="15" hidden="1" customHeight="1" x14ac:dyDescent="0.2">
      <c r="A1331" s="3"/>
      <c r="B1331" s="73"/>
      <c r="C1331" s="74"/>
      <c r="D1331" s="74"/>
      <c r="E1331" s="74"/>
      <c r="F1331" s="31">
        <f t="shared" si="217"/>
        <v>0</v>
      </c>
      <c r="G1331" s="31"/>
      <c r="H1331" s="4"/>
      <c r="I1331" s="97">
        <f>BABSIN!G1331</f>
        <v>0</v>
      </c>
      <c r="J1331" s="97"/>
      <c r="K1331" s="97"/>
      <c r="L1331" s="97"/>
      <c r="M1331" s="97"/>
      <c r="N1331" s="97"/>
      <c r="O1331" s="97"/>
      <c r="P1331" s="97"/>
      <c r="Q1331" s="97"/>
      <c r="R1331" s="97"/>
      <c r="S1331" s="97"/>
      <c r="T1331" s="97"/>
      <c r="U1331" s="97"/>
      <c r="V1331" s="97"/>
      <c r="W1331" s="98">
        <f>BABSIN!U1331</f>
        <v>0</v>
      </c>
      <c r="X1331" s="98"/>
      <c r="Y1331" s="98"/>
      <c r="Z1331" s="68"/>
      <c r="AA1331" s="68"/>
      <c r="AB1331" s="68"/>
      <c r="AC1331" s="68"/>
      <c r="AD1331" s="81"/>
      <c r="AE1331" s="81"/>
      <c r="AF1331" s="81"/>
      <c r="AG1331" s="81"/>
      <c r="AH1331" s="81"/>
      <c r="AI1331" s="81"/>
      <c r="AJ1331" s="81"/>
      <c r="AK1331" s="81"/>
      <c r="AL1331" s="81"/>
      <c r="AM1331" s="81"/>
      <c r="AN1331" s="81"/>
      <c r="AO1331" s="77">
        <f>IF(BABSIN!X1331=0,,BABSIN!X1331)</f>
        <v>0</v>
      </c>
      <c r="AP1331" s="77"/>
      <c r="AQ1331" s="77"/>
      <c r="AR1331" s="77"/>
      <c r="AS1331" s="77"/>
      <c r="AT1331" s="77"/>
      <c r="AU1331" s="77">
        <f t="shared" si="213"/>
        <v>0</v>
      </c>
      <c r="AV1331" s="77"/>
      <c r="AW1331" s="77"/>
      <c r="AX1331" s="77"/>
      <c r="AY1331" s="77"/>
      <c r="AZ1331" s="77"/>
      <c r="BA1331" s="99">
        <f t="shared" si="218"/>
        <v>0</v>
      </c>
      <c r="BB1331" s="100"/>
      <c r="BC1331" s="100"/>
      <c r="BD1331" s="101"/>
      <c r="BE1331" s="102">
        <f t="shared" si="219"/>
        <v>0</v>
      </c>
      <c r="BF1331" s="103"/>
      <c r="BG1331" s="104"/>
      <c r="BH1331" s="6">
        <f t="shared" si="220"/>
        <v>0</v>
      </c>
      <c r="BI1331" s="6">
        <f t="shared" si="212"/>
        <v>0</v>
      </c>
      <c r="BJ1331" s="85">
        <f t="shared" si="214"/>
        <v>0</v>
      </c>
      <c r="BK1331" s="85"/>
      <c r="BL1331" s="85"/>
      <c r="BM1331" s="85"/>
      <c r="BN1331" s="86"/>
      <c r="BO1331">
        <f t="shared" si="216"/>
        <v>0</v>
      </c>
      <c r="BQ1331">
        <f t="shared" si="215"/>
        <v>0</v>
      </c>
    </row>
    <row r="1332" spans="1:69" ht="15" hidden="1" customHeight="1" x14ac:dyDescent="0.2">
      <c r="A1332" s="3"/>
      <c r="B1332" s="73"/>
      <c r="C1332" s="74"/>
      <c r="D1332" s="74"/>
      <c r="E1332" s="74"/>
      <c r="F1332" s="31">
        <f t="shared" si="217"/>
        <v>0</v>
      </c>
      <c r="G1332" s="31"/>
      <c r="H1332" s="4"/>
      <c r="I1332" s="97">
        <f>BABSIN!G1332</f>
        <v>0</v>
      </c>
      <c r="J1332" s="97"/>
      <c r="K1332" s="97"/>
      <c r="L1332" s="97"/>
      <c r="M1332" s="97"/>
      <c r="N1332" s="97"/>
      <c r="O1332" s="97"/>
      <c r="P1332" s="97"/>
      <c r="Q1332" s="97"/>
      <c r="R1332" s="97"/>
      <c r="S1332" s="97"/>
      <c r="T1332" s="97"/>
      <c r="U1332" s="97"/>
      <c r="V1332" s="97"/>
      <c r="W1332" s="98">
        <f>BABSIN!U1332</f>
        <v>0</v>
      </c>
      <c r="X1332" s="98"/>
      <c r="Y1332" s="98"/>
      <c r="Z1332" s="68"/>
      <c r="AA1332" s="68"/>
      <c r="AB1332" s="68"/>
      <c r="AC1332" s="68"/>
      <c r="AD1332" s="81"/>
      <c r="AE1332" s="81"/>
      <c r="AF1332" s="81"/>
      <c r="AG1332" s="81"/>
      <c r="AH1332" s="81"/>
      <c r="AI1332" s="81"/>
      <c r="AJ1332" s="81"/>
      <c r="AK1332" s="81"/>
      <c r="AL1332" s="81"/>
      <c r="AM1332" s="81"/>
      <c r="AN1332" s="81"/>
      <c r="AO1332" s="77">
        <f>IF(BABSIN!X1332=0,,BABSIN!X1332)</f>
        <v>0</v>
      </c>
      <c r="AP1332" s="77"/>
      <c r="AQ1332" s="77"/>
      <c r="AR1332" s="77"/>
      <c r="AS1332" s="77"/>
      <c r="AT1332" s="77"/>
      <c r="AU1332" s="77">
        <f t="shared" si="213"/>
        <v>0</v>
      </c>
      <c r="AV1332" s="77"/>
      <c r="AW1332" s="77"/>
      <c r="AX1332" s="77"/>
      <c r="AY1332" s="77"/>
      <c r="AZ1332" s="77"/>
      <c r="BA1332" s="99">
        <f t="shared" si="218"/>
        <v>0</v>
      </c>
      <c r="BB1332" s="100"/>
      <c r="BC1332" s="100"/>
      <c r="BD1332" s="101"/>
      <c r="BE1332" s="102">
        <f t="shared" si="219"/>
        <v>0</v>
      </c>
      <c r="BF1332" s="103"/>
      <c r="BG1332" s="104"/>
      <c r="BH1332" s="6">
        <f t="shared" si="220"/>
        <v>0</v>
      </c>
      <c r="BI1332" s="6">
        <f t="shared" si="212"/>
        <v>0</v>
      </c>
      <c r="BJ1332" s="85">
        <f t="shared" si="214"/>
        <v>0</v>
      </c>
      <c r="BK1332" s="85"/>
      <c r="BL1332" s="85"/>
      <c r="BM1332" s="85"/>
      <c r="BN1332" s="86"/>
      <c r="BO1332">
        <f t="shared" si="216"/>
        <v>0</v>
      </c>
      <c r="BQ1332">
        <f t="shared" si="215"/>
        <v>0</v>
      </c>
    </row>
    <row r="1333" spans="1:69" ht="15" hidden="1" customHeight="1" x14ac:dyDescent="0.2">
      <c r="A1333" s="3"/>
      <c r="B1333" s="73"/>
      <c r="C1333" s="74"/>
      <c r="D1333" s="74"/>
      <c r="E1333" s="74"/>
      <c r="F1333" s="31">
        <f t="shared" si="217"/>
        <v>0</v>
      </c>
      <c r="G1333" s="31"/>
      <c r="H1333" s="4"/>
      <c r="I1333" s="97">
        <f>BABSIN!G1333</f>
        <v>0</v>
      </c>
      <c r="J1333" s="97"/>
      <c r="K1333" s="97"/>
      <c r="L1333" s="97"/>
      <c r="M1333" s="97"/>
      <c r="N1333" s="97"/>
      <c r="O1333" s="97"/>
      <c r="P1333" s="97"/>
      <c r="Q1333" s="97"/>
      <c r="R1333" s="97"/>
      <c r="S1333" s="97"/>
      <c r="T1333" s="97"/>
      <c r="U1333" s="97"/>
      <c r="V1333" s="97"/>
      <c r="W1333" s="98">
        <f>BABSIN!U1333</f>
        <v>0</v>
      </c>
      <c r="X1333" s="98"/>
      <c r="Y1333" s="98"/>
      <c r="Z1333" s="68"/>
      <c r="AA1333" s="68"/>
      <c r="AB1333" s="68"/>
      <c r="AC1333" s="68"/>
      <c r="AD1333" s="81"/>
      <c r="AE1333" s="81"/>
      <c r="AF1333" s="81"/>
      <c r="AG1333" s="81"/>
      <c r="AH1333" s="81"/>
      <c r="AI1333" s="81"/>
      <c r="AJ1333" s="81"/>
      <c r="AK1333" s="81"/>
      <c r="AL1333" s="81"/>
      <c r="AM1333" s="81"/>
      <c r="AN1333" s="81"/>
      <c r="AO1333" s="77">
        <f>IF(BABSIN!X1333=0,,BABSIN!X1333)</f>
        <v>0</v>
      </c>
      <c r="AP1333" s="77"/>
      <c r="AQ1333" s="77"/>
      <c r="AR1333" s="77"/>
      <c r="AS1333" s="77"/>
      <c r="AT1333" s="77"/>
      <c r="AU1333" s="77">
        <f t="shared" si="213"/>
        <v>0</v>
      </c>
      <c r="AV1333" s="77"/>
      <c r="AW1333" s="77"/>
      <c r="AX1333" s="77"/>
      <c r="AY1333" s="77"/>
      <c r="AZ1333" s="77"/>
      <c r="BA1333" s="99">
        <f t="shared" si="218"/>
        <v>0</v>
      </c>
      <c r="BB1333" s="100"/>
      <c r="BC1333" s="100"/>
      <c r="BD1333" s="101"/>
      <c r="BE1333" s="102">
        <f t="shared" si="219"/>
        <v>0</v>
      </c>
      <c r="BF1333" s="103"/>
      <c r="BG1333" s="104"/>
      <c r="BH1333" s="6">
        <f t="shared" si="220"/>
        <v>0</v>
      </c>
      <c r="BI1333" s="6">
        <f t="shared" si="212"/>
        <v>0</v>
      </c>
      <c r="BJ1333" s="85">
        <f t="shared" si="214"/>
        <v>0</v>
      </c>
      <c r="BK1333" s="85"/>
      <c r="BL1333" s="85"/>
      <c r="BM1333" s="85"/>
      <c r="BN1333" s="86"/>
      <c r="BO1333">
        <f t="shared" si="216"/>
        <v>0</v>
      </c>
      <c r="BQ1333">
        <f t="shared" si="215"/>
        <v>0</v>
      </c>
    </row>
    <row r="1334" spans="1:69" ht="15" hidden="1" customHeight="1" x14ac:dyDescent="0.2">
      <c r="A1334" s="3"/>
      <c r="B1334" s="73"/>
      <c r="C1334" s="74"/>
      <c r="D1334" s="74"/>
      <c r="E1334" s="74"/>
      <c r="F1334" s="31">
        <f t="shared" si="217"/>
        <v>0</v>
      </c>
      <c r="G1334" s="31"/>
      <c r="H1334" s="4"/>
      <c r="I1334" s="97">
        <f>BABSIN!G1334</f>
        <v>0</v>
      </c>
      <c r="J1334" s="97"/>
      <c r="K1334" s="97"/>
      <c r="L1334" s="97"/>
      <c r="M1334" s="97"/>
      <c r="N1334" s="97"/>
      <c r="O1334" s="97"/>
      <c r="P1334" s="97"/>
      <c r="Q1334" s="97"/>
      <c r="R1334" s="97"/>
      <c r="S1334" s="97"/>
      <c r="T1334" s="97"/>
      <c r="U1334" s="97"/>
      <c r="V1334" s="97"/>
      <c r="W1334" s="98">
        <f>BABSIN!U1334</f>
        <v>0</v>
      </c>
      <c r="X1334" s="98"/>
      <c r="Y1334" s="98"/>
      <c r="Z1334" s="68"/>
      <c r="AA1334" s="68"/>
      <c r="AB1334" s="68"/>
      <c r="AC1334" s="68"/>
      <c r="AD1334" s="81"/>
      <c r="AE1334" s="81"/>
      <c r="AF1334" s="81"/>
      <c r="AG1334" s="81"/>
      <c r="AH1334" s="81"/>
      <c r="AI1334" s="81"/>
      <c r="AJ1334" s="81"/>
      <c r="AK1334" s="81"/>
      <c r="AL1334" s="81"/>
      <c r="AM1334" s="81"/>
      <c r="AN1334" s="81"/>
      <c r="AO1334" s="77">
        <f>IF(BABSIN!X1334=0,,BABSIN!X1334)</f>
        <v>0</v>
      </c>
      <c r="AP1334" s="77"/>
      <c r="AQ1334" s="77"/>
      <c r="AR1334" s="77"/>
      <c r="AS1334" s="77"/>
      <c r="AT1334" s="77"/>
      <c r="AU1334" s="77">
        <f t="shared" si="213"/>
        <v>0</v>
      </c>
      <c r="AV1334" s="77"/>
      <c r="AW1334" s="77"/>
      <c r="AX1334" s="77"/>
      <c r="AY1334" s="77"/>
      <c r="AZ1334" s="77"/>
      <c r="BA1334" s="99">
        <f t="shared" si="218"/>
        <v>0</v>
      </c>
      <c r="BB1334" s="100"/>
      <c r="BC1334" s="100"/>
      <c r="BD1334" s="101"/>
      <c r="BE1334" s="102">
        <f t="shared" si="219"/>
        <v>0</v>
      </c>
      <c r="BF1334" s="103"/>
      <c r="BG1334" s="104"/>
      <c r="BH1334" s="6">
        <f t="shared" si="220"/>
        <v>0</v>
      </c>
      <c r="BI1334" s="6">
        <f t="shared" si="212"/>
        <v>0</v>
      </c>
      <c r="BJ1334" s="85">
        <f t="shared" si="214"/>
        <v>0</v>
      </c>
      <c r="BK1334" s="85"/>
      <c r="BL1334" s="85"/>
      <c r="BM1334" s="85"/>
      <c r="BN1334" s="86"/>
      <c r="BO1334">
        <f t="shared" si="216"/>
        <v>0</v>
      </c>
      <c r="BQ1334">
        <f t="shared" si="215"/>
        <v>0</v>
      </c>
    </row>
    <row r="1335" spans="1:69" ht="15" hidden="1" customHeight="1" x14ac:dyDescent="0.2">
      <c r="A1335" s="3"/>
      <c r="B1335" s="73"/>
      <c r="C1335" s="74"/>
      <c r="D1335" s="74"/>
      <c r="E1335" s="74"/>
      <c r="F1335" s="31">
        <f t="shared" si="217"/>
        <v>0</v>
      </c>
      <c r="G1335" s="31"/>
      <c r="H1335" s="4"/>
      <c r="I1335" s="97">
        <f>BABSIN!G1335</f>
        <v>0</v>
      </c>
      <c r="J1335" s="97"/>
      <c r="K1335" s="97"/>
      <c r="L1335" s="97"/>
      <c r="M1335" s="97"/>
      <c r="N1335" s="97"/>
      <c r="O1335" s="97"/>
      <c r="P1335" s="97"/>
      <c r="Q1335" s="97"/>
      <c r="R1335" s="97"/>
      <c r="S1335" s="97"/>
      <c r="T1335" s="97"/>
      <c r="U1335" s="97"/>
      <c r="V1335" s="97"/>
      <c r="W1335" s="98">
        <f>BABSIN!U1335</f>
        <v>0</v>
      </c>
      <c r="X1335" s="98"/>
      <c r="Y1335" s="98"/>
      <c r="Z1335" s="68"/>
      <c r="AA1335" s="68"/>
      <c r="AB1335" s="68"/>
      <c r="AC1335" s="68"/>
      <c r="AD1335" s="81"/>
      <c r="AE1335" s="81"/>
      <c r="AF1335" s="81"/>
      <c r="AG1335" s="81"/>
      <c r="AH1335" s="81"/>
      <c r="AI1335" s="81"/>
      <c r="AJ1335" s="81"/>
      <c r="AK1335" s="81"/>
      <c r="AL1335" s="81"/>
      <c r="AM1335" s="81"/>
      <c r="AN1335" s="81"/>
      <c r="AO1335" s="77">
        <f>IF(BABSIN!X1335=0,,BABSIN!X1335)</f>
        <v>0</v>
      </c>
      <c r="AP1335" s="77"/>
      <c r="AQ1335" s="77"/>
      <c r="AR1335" s="77"/>
      <c r="AS1335" s="77"/>
      <c r="AT1335" s="77"/>
      <c r="AU1335" s="77">
        <f t="shared" si="213"/>
        <v>0</v>
      </c>
      <c r="AV1335" s="77"/>
      <c r="AW1335" s="77"/>
      <c r="AX1335" s="77"/>
      <c r="AY1335" s="77"/>
      <c r="AZ1335" s="77"/>
      <c r="BA1335" s="99">
        <f t="shared" si="218"/>
        <v>0</v>
      </c>
      <c r="BB1335" s="100"/>
      <c r="BC1335" s="100"/>
      <c r="BD1335" s="101"/>
      <c r="BE1335" s="102">
        <f t="shared" si="219"/>
        <v>0</v>
      </c>
      <c r="BF1335" s="103"/>
      <c r="BG1335" s="104"/>
      <c r="BH1335" s="6">
        <f t="shared" si="220"/>
        <v>0</v>
      </c>
      <c r="BI1335" s="6">
        <f t="shared" si="212"/>
        <v>0</v>
      </c>
      <c r="BJ1335" s="85">
        <f t="shared" si="214"/>
        <v>0</v>
      </c>
      <c r="BK1335" s="85"/>
      <c r="BL1335" s="85"/>
      <c r="BM1335" s="85"/>
      <c r="BN1335" s="86"/>
      <c r="BO1335">
        <f t="shared" si="216"/>
        <v>0</v>
      </c>
      <c r="BQ1335">
        <f t="shared" si="215"/>
        <v>0</v>
      </c>
    </row>
    <row r="1336" spans="1:69" ht="15" hidden="1" customHeight="1" x14ac:dyDescent="0.2">
      <c r="A1336" s="3"/>
      <c r="B1336" s="73"/>
      <c r="C1336" s="74"/>
      <c r="D1336" s="74"/>
      <c r="E1336" s="74"/>
      <c r="F1336" s="31">
        <f t="shared" si="217"/>
        <v>0</v>
      </c>
      <c r="G1336" s="31"/>
      <c r="H1336" s="4"/>
      <c r="I1336" s="97">
        <f>BABSIN!G1336</f>
        <v>0</v>
      </c>
      <c r="J1336" s="97"/>
      <c r="K1336" s="97"/>
      <c r="L1336" s="97"/>
      <c r="M1336" s="97"/>
      <c r="N1336" s="97"/>
      <c r="O1336" s="97"/>
      <c r="P1336" s="97"/>
      <c r="Q1336" s="97"/>
      <c r="R1336" s="97"/>
      <c r="S1336" s="97"/>
      <c r="T1336" s="97"/>
      <c r="U1336" s="97"/>
      <c r="V1336" s="97"/>
      <c r="W1336" s="98">
        <f>BABSIN!U1336</f>
        <v>0</v>
      </c>
      <c r="X1336" s="98"/>
      <c r="Y1336" s="98"/>
      <c r="Z1336" s="68"/>
      <c r="AA1336" s="68"/>
      <c r="AB1336" s="68"/>
      <c r="AC1336" s="68"/>
      <c r="AD1336" s="81"/>
      <c r="AE1336" s="81"/>
      <c r="AF1336" s="81"/>
      <c r="AG1336" s="81"/>
      <c r="AH1336" s="81"/>
      <c r="AI1336" s="81"/>
      <c r="AJ1336" s="81"/>
      <c r="AK1336" s="81"/>
      <c r="AL1336" s="81"/>
      <c r="AM1336" s="81"/>
      <c r="AN1336" s="81"/>
      <c r="AO1336" s="77">
        <f>IF(BABSIN!X1336=0,,BABSIN!X1336)</f>
        <v>0</v>
      </c>
      <c r="AP1336" s="77"/>
      <c r="AQ1336" s="77"/>
      <c r="AR1336" s="77"/>
      <c r="AS1336" s="77"/>
      <c r="AT1336" s="77"/>
      <c r="AU1336" s="77">
        <f t="shared" si="213"/>
        <v>0</v>
      </c>
      <c r="AV1336" s="77"/>
      <c r="AW1336" s="77"/>
      <c r="AX1336" s="77"/>
      <c r="AY1336" s="77"/>
      <c r="AZ1336" s="77"/>
      <c r="BA1336" s="99">
        <f t="shared" si="218"/>
        <v>0</v>
      </c>
      <c r="BB1336" s="100"/>
      <c r="BC1336" s="100"/>
      <c r="BD1336" s="101"/>
      <c r="BE1336" s="102">
        <f t="shared" si="219"/>
        <v>0</v>
      </c>
      <c r="BF1336" s="103"/>
      <c r="BG1336" s="104"/>
      <c r="BH1336" s="6">
        <f t="shared" si="220"/>
        <v>0</v>
      </c>
      <c r="BI1336" s="6">
        <f t="shared" si="212"/>
        <v>0</v>
      </c>
      <c r="BJ1336" s="85">
        <f t="shared" si="214"/>
        <v>0</v>
      </c>
      <c r="BK1336" s="85"/>
      <c r="BL1336" s="85"/>
      <c r="BM1336" s="85"/>
      <c r="BN1336" s="86"/>
      <c r="BO1336">
        <f t="shared" si="216"/>
        <v>0</v>
      </c>
      <c r="BQ1336">
        <f t="shared" si="215"/>
        <v>0</v>
      </c>
    </row>
    <row r="1337" spans="1:69" ht="15" hidden="1" customHeight="1" x14ac:dyDescent="0.2">
      <c r="A1337" s="3"/>
      <c r="B1337" s="73"/>
      <c r="C1337" s="74"/>
      <c r="D1337" s="74"/>
      <c r="E1337" s="74"/>
      <c r="F1337" s="31">
        <f t="shared" si="217"/>
        <v>0</v>
      </c>
      <c r="G1337" s="31"/>
      <c r="H1337" s="4"/>
      <c r="I1337" s="97">
        <f>BABSIN!G1337</f>
        <v>0</v>
      </c>
      <c r="J1337" s="97"/>
      <c r="K1337" s="97"/>
      <c r="L1337" s="97"/>
      <c r="M1337" s="97"/>
      <c r="N1337" s="97"/>
      <c r="O1337" s="97"/>
      <c r="P1337" s="97"/>
      <c r="Q1337" s="97"/>
      <c r="R1337" s="97"/>
      <c r="S1337" s="97"/>
      <c r="T1337" s="97"/>
      <c r="U1337" s="97"/>
      <c r="V1337" s="97"/>
      <c r="W1337" s="98">
        <f>BABSIN!U1337</f>
        <v>0</v>
      </c>
      <c r="X1337" s="98"/>
      <c r="Y1337" s="98"/>
      <c r="Z1337" s="68"/>
      <c r="AA1337" s="68"/>
      <c r="AB1337" s="68"/>
      <c r="AC1337" s="68"/>
      <c r="AD1337" s="81"/>
      <c r="AE1337" s="81"/>
      <c r="AF1337" s="81"/>
      <c r="AG1337" s="81"/>
      <c r="AH1337" s="81"/>
      <c r="AI1337" s="81"/>
      <c r="AJ1337" s="81"/>
      <c r="AK1337" s="81"/>
      <c r="AL1337" s="81"/>
      <c r="AM1337" s="81"/>
      <c r="AN1337" s="81"/>
      <c r="AO1337" s="77">
        <f>IF(BABSIN!X1337=0,,BABSIN!X1337)</f>
        <v>0</v>
      </c>
      <c r="AP1337" s="77"/>
      <c r="AQ1337" s="77"/>
      <c r="AR1337" s="77"/>
      <c r="AS1337" s="77"/>
      <c r="AT1337" s="77"/>
      <c r="AU1337" s="77">
        <f t="shared" si="213"/>
        <v>0</v>
      </c>
      <c r="AV1337" s="77"/>
      <c r="AW1337" s="77"/>
      <c r="AX1337" s="77"/>
      <c r="AY1337" s="77"/>
      <c r="AZ1337" s="77"/>
      <c r="BA1337" s="99">
        <f t="shared" si="218"/>
        <v>0</v>
      </c>
      <c r="BB1337" s="100"/>
      <c r="BC1337" s="100"/>
      <c r="BD1337" s="101"/>
      <c r="BE1337" s="102">
        <f t="shared" si="219"/>
        <v>0</v>
      </c>
      <c r="BF1337" s="103"/>
      <c r="BG1337" s="104"/>
      <c r="BH1337" s="6">
        <f t="shared" si="220"/>
        <v>0</v>
      </c>
      <c r="BI1337" s="6">
        <f t="shared" si="212"/>
        <v>0</v>
      </c>
      <c r="BJ1337" s="85">
        <f t="shared" si="214"/>
        <v>0</v>
      </c>
      <c r="BK1337" s="85"/>
      <c r="BL1337" s="85"/>
      <c r="BM1337" s="85"/>
      <c r="BN1337" s="86"/>
      <c r="BO1337">
        <f t="shared" si="216"/>
        <v>0</v>
      </c>
      <c r="BQ1337">
        <f t="shared" si="215"/>
        <v>0</v>
      </c>
    </row>
    <row r="1338" spans="1:69" ht="15" hidden="1" customHeight="1" x14ac:dyDescent="0.2">
      <c r="A1338" s="3"/>
      <c r="B1338" s="73"/>
      <c r="C1338" s="74"/>
      <c r="D1338" s="74"/>
      <c r="E1338" s="74"/>
      <c r="F1338" s="31">
        <f t="shared" si="217"/>
        <v>0</v>
      </c>
      <c r="G1338" s="31"/>
      <c r="H1338" s="4"/>
      <c r="I1338" s="97">
        <f>BABSIN!G1338</f>
        <v>0</v>
      </c>
      <c r="J1338" s="97"/>
      <c r="K1338" s="97"/>
      <c r="L1338" s="97"/>
      <c r="M1338" s="97"/>
      <c r="N1338" s="97"/>
      <c r="O1338" s="97"/>
      <c r="P1338" s="97"/>
      <c r="Q1338" s="97"/>
      <c r="R1338" s="97"/>
      <c r="S1338" s="97"/>
      <c r="T1338" s="97"/>
      <c r="U1338" s="97"/>
      <c r="V1338" s="97"/>
      <c r="W1338" s="98">
        <f>BABSIN!U1338</f>
        <v>0</v>
      </c>
      <c r="X1338" s="98"/>
      <c r="Y1338" s="98"/>
      <c r="Z1338" s="68"/>
      <c r="AA1338" s="68"/>
      <c r="AB1338" s="68"/>
      <c r="AC1338" s="68"/>
      <c r="AD1338" s="81"/>
      <c r="AE1338" s="81"/>
      <c r="AF1338" s="81"/>
      <c r="AG1338" s="81"/>
      <c r="AH1338" s="81"/>
      <c r="AI1338" s="81"/>
      <c r="AJ1338" s="81"/>
      <c r="AK1338" s="81"/>
      <c r="AL1338" s="81"/>
      <c r="AM1338" s="81"/>
      <c r="AN1338" s="81"/>
      <c r="AO1338" s="77">
        <f>IF(BABSIN!X1338=0,,BABSIN!X1338)</f>
        <v>0</v>
      </c>
      <c r="AP1338" s="77"/>
      <c r="AQ1338" s="77"/>
      <c r="AR1338" s="77"/>
      <c r="AS1338" s="77"/>
      <c r="AT1338" s="77"/>
      <c r="AU1338" s="77">
        <f t="shared" si="213"/>
        <v>0</v>
      </c>
      <c r="AV1338" s="77"/>
      <c r="AW1338" s="77"/>
      <c r="AX1338" s="77"/>
      <c r="AY1338" s="77"/>
      <c r="AZ1338" s="77"/>
      <c r="BA1338" s="99">
        <f t="shared" si="218"/>
        <v>0</v>
      </c>
      <c r="BB1338" s="100"/>
      <c r="BC1338" s="100"/>
      <c r="BD1338" s="101"/>
      <c r="BE1338" s="102">
        <f t="shared" si="219"/>
        <v>0</v>
      </c>
      <c r="BF1338" s="103"/>
      <c r="BG1338" s="104"/>
      <c r="BH1338" s="6">
        <f t="shared" si="220"/>
        <v>0</v>
      </c>
      <c r="BI1338" s="6">
        <f t="shared" si="212"/>
        <v>0</v>
      </c>
      <c r="BJ1338" s="85">
        <f t="shared" si="214"/>
        <v>0</v>
      </c>
      <c r="BK1338" s="85"/>
      <c r="BL1338" s="85"/>
      <c r="BM1338" s="85"/>
      <c r="BN1338" s="86"/>
      <c r="BO1338">
        <f t="shared" si="216"/>
        <v>0</v>
      </c>
      <c r="BQ1338">
        <f t="shared" si="215"/>
        <v>0</v>
      </c>
    </row>
    <row r="1339" spans="1:69" ht="15" hidden="1" customHeight="1" x14ac:dyDescent="0.2">
      <c r="A1339" s="3"/>
      <c r="B1339" s="73"/>
      <c r="C1339" s="74"/>
      <c r="D1339" s="74"/>
      <c r="E1339" s="74"/>
      <c r="F1339" s="31">
        <f t="shared" si="217"/>
        <v>0</v>
      </c>
      <c r="G1339" s="31"/>
      <c r="H1339" s="4"/>
      <c r="I1339" s="97">
        <f>BABSIN!G1339</f>
        <v>0</v>
      </c>
      <c r="J1339" s="97"/>
      <c r="K1339" s="97"/>
      <c r="L1339" s="97"/>
      <c r="M1339" s="97"/>
      <c r="N1339" s="97"/>
      <c r="O1339" s="97"/>
      <c r="P1339" s="97"/>
      <c r="Q1339" s="97"/>
      <c r="R1339" s="97"/>
      <c r="S1339" s="97"/>
      <c r="T1339" s="97"/>
      <c r="U1339" s="97"/>
      <c r="V1339" s="97"/>
      <c r="W1339" s="98">
        <f>BABSIN!U1339</f>
        <v>0</v>
      </c>
      <c r="X1339" s="98"/>
      <c r="Y1339" s="98"/>
      <c r="Z1339" s="68"/>
      <c r="AA1339" s="68"/>
      <c r="AB1339" s="68"/>
      <c r="AC1339" s="68"/>
      <c r="AD1339" s="81"/>
      <c r="AE1339" s="81"/>
      <c r="AF1339" s="81"/>
      <c r="AG1339" s="81"/>
      <c r="AH1339" s="81"/>
      <c r="AI1339" s="81"/>
      <c r="AJ1339" s="81"/>
      <c r="AK1339" s="81"/>
      <c r="AL1339" s="81"/>
      <c r="AM1339" s="81"/>
      <c r="AN1339" s="81"/>
      <c r="AO1339" s="77">
        <f>IF(BABSIN!X1339=0,,BABSIN!X1339)</f>
        <v>0</v>
      </c>
      <c r="AP1339" s="77"/>
      <c r="AQ1339" s="77"/>
      <c r="AR1339" s="77"/>
      <c r="AS1339" s="77"/>
      <c r="AT1339" s="77"/>
      <c r="AU1339" s="77">
        <f t="shared" si="213"/>
        <v>0</v>
      </c>
      <c r="AV1339" s="77"/>
      <c r="AW1339" s="77"/>
      <c r="AX1339" s="77"/>
      <c r="AY1339" s="77"/>
      <c r="AZ1339" s="77"/>
      <c r="BA1339" s="99">
        <f t="shared" si="218"/>
        <v>0</v>
      </c>
      <c r="BB1339" s="100"/>
      <c r="BC1339" s="100"/>
      <c r="BD1339" s="101"/>
      <c r="BE1339" s="102">
        <f t="shared" si="219"/>
        <v>0</v>
      </c>
      <c r="BF1339" s="103"/>
      <c r="BG1339" s="104"/>
      <c r="BH1339" s="6">
        <f t="shared" si="220"/>
        <v>0</v>
      </c>
      <c r="BI1339" s="6">
        <f t="shared" si="212"/>
        <v>0</v>
      </c>
      <c r="BJ1339" s="85">
        <f t="shared" si="214"/>
        <v>0</v>
      </c>
      <c r="BK1339" s="85"/>
      <c r="BL1339" s="85"/>
      <c r="BM1339" s="85"/>
      <c r="BN1339" s="86"/>
      <c r="BO1339">
        <f t="shared" si="216"/>
        <v>0</v>
      </c>
      <c r="BQ1339">
        <f t="shared" si="215"/>
        <v>0</v>
      </c>
    </row>
    <row r="1340" spans="1:69" ht="15" hidden="1" customHeight="1" x14ac:dyDescent="0.2">
      <c r="A1340" s="3"/>
      <c r="B1340" s="73"/>
      <c r="C1340" s="74"/>
      <c r="D1340" s="74"/>
      <c r="E1340" s="74"/>
      <c r="F1340" s="31">
        <f t="shared" si="217"/>
        <v>0</v>
      </c>
      <c r="G1340" s="31"/>
      <c r="H1340" s="4"/>
      <c r="I1340" s="97">
        <f>BABSIN!G1340</f>
        <v>0</v>
      </c>
      <c r="J1340" s="97"/>
      <c r="K1340" s="97"/>
      <c r="L1340" s="97"/>
      <c r="M1340" s="97"/>
      <c r="N1340" s="97"/>
      <c r="O1340" s="97"/>
      <c r="P1340" s="97"/>
      <c r="Q1340" s="97"/>
      <c r="R1340" s="97"/>
      <c r="S1340" s="97"/>
      <c r="T1340" s="97"/>
      <c r="U1340" s="97"/>
      <c r="V1340" s="97"/>
      <c r="W1340" s="98">
        <f>BABSIN!U1340</f>
        <v>0</v>
      </c>
      <c r="X1340" s="98"/>
      <c r="Y1340" s="98"/>
      <c r="Z1340" s="68"/>
      <c r="AA1340" s="68"/>
      <c r="AB1340" s="68"/>
      <c r="AC1340" s="68"/>
      <c r="AD1340" s="81"/>
      <c r="AE1340" s="81"/>
      <c r="AF1340" s="81"/>
      <c r="AG1340" s="81"/>
      <c r="AH1340" s="81"/>
      <c r="AI1340" s="81"/>
      <c r="AJ1340" s="81"/>
      <c r="AK1340" s="81"/>
      <c r="AL1340" s="81"/>
      <c r="AM1340" s="81"/>
      <c r="AN1340" s="81"/>
      <c r="AO1340" s="77">
        <f>IF(BABSIN!X1340=0,,BABSIN!X1340)</f>
        <v>0</v>
      </c>
      <c r="AP1340" s="77"/>
      <c r="AQ1340" s="77"/>
      <c r="AR1340" s="77"/>
      <c r="AS1340" s="77"/>
      <c r="AT1340" s="77"/>
      <c r="AU1340" s="77">
        <f t="shared" si="213"/>
        <v>0</v>
      </c>
      <c r="AV1340" s="77"/>
      <c r="AW1340" s="77"/>
      <c r="AX1340" s="77"/>
      <c r="AY1340" s="77"/>
      <c r="AZ1340" s="77"/>
      <c r="BA1340" s="99">
        <f t="shared" si="218"/>
        <v>0</v>
      </c>
      <c r="BB1340" s="100"/>
      <c r="BC1340" s="100"/>
      <c r="BD1340" s="101"/>
      <c r="BE1340" s="102">
        <f t="shared" si="219"/>
        <v>0</v>
      </c>
      <c r="BF1340" s="103"/>
      <c r="BG1340" s="104"/>
      <c r="BH1340" s="6">
        <f t="shared" si="220"/>
        <v>0</v>
      </c>
      <c r="BI1340" s="6">
        <f t="shared" si="212"/>
        <v>0</v>
      </c>
      <c r="BJ1340" s="85">
        <f t="shared" si="214"/>
        <v>0</v>
      </c>
      <c r="BK1340" s="85"/>
      <c r="BL1340" s="85"/>
      <c r="BM1340" s="85"/>
      <c r="BN1340" s="86"/>
      <c r="BO1340">
        <f t="shared" si="216"/>
        <v>0</v>
      </c>
      <c r="BQ1340">
        <f t="shared" si="215"/>
        <v>0</v>
      </c>
    </row>
    <row r="1341" spans="1:69" ht="15" hidden="1" customHeight="1" x14ac:dyDescent="0.2">
      <c r="A1341" s="3"/>
      <c r="B1341" s="73"/>
      <c r="C1341" s="74"/>
      <c r="D1341" s="74"/>
      <c r="E1341" s="74"/>
      <c r="F1341" s="31">
        <f t="shared" si="217"/>
        <v>0</v>
      </c>
      <c r="G1341" s="31"/>
      <c r="H1341" s="4"/>
      <c r="I1341" s="97">
        <f>BABSIN!G1341</f>
        <v>0</v>
      </c>
      <c r="J1341" s="97"/>
      <c r="K1341" s="97"/>
      <c r="L1341" s="97"/>
      <c r="M1341" s="97"/>
      <c r="N1341" s="97"/>
      <c r="O1341" s="97"/>
      <c r="P1341" s="97"/>
      <c r="Q1341" s="97"/>
      <c r="R1341" s="97"/>
      <c r="S1341" s="97"/>
      <c r="T1341" s="97"/>
      <c r="U1341" s="97"/>
      <c r="V1341" s="97"/>
      <c r="W1341" s="98">
        <f>BABSIN!U1341</f>
        <v>0</v>
      </c>
      <c r="X1341" s="98"/>
      <c r="Y1341" s="98"/>
      <c r="Z1341" s="68"/>
      <c r="AA1341" s="68"/>
      <c r="AB1341" s="68"/>
      <c r="AC1341" s="68"/>
      <c r="AD1341" s="81"/>
      <c r="AE1341" s="81"/>
      <c r="AF1341" s="81"/>
      <c r="AG1341" s="81"/>
      <c r="AH1341" s="81"/>
      <c r="AI1341" s="81"/>
      <c r="AJ1341" s="81"/>
      <c r="AK1341" s="81"/>
      <c r="AL1341" s="81"/>
      <c r="AM1341" s="81"/>
      <c r="AN1341" s="81"/>
      <c r="AO1341" s="77">
        <f>IF(BABSIN!X1341=0,,BABSIN!X1341)</f>
        <v>0</v>
      </c>
      <c r="AP1341" s="77"/>
      <c r="AQ1341" s="77"/>
      <c r="AR1341" s="77"/>
      <c r="AS1341" s="77"/>
      <c r="AT1341" s="77"/>
      <c r="AU1341" s="77">
        <f t="shared" si="213"/>
        <v>0</v>
      </c>
      <c r="AV1341" s="77"/>
      <c r="AW1341" s="77"/>
      <c r="AX1341" s="77"/>
      <c r="AY1341" s="77"/>
      <c r="AZ1341" s="77"/>
      <c r="BA1341" s="99">
        <f t="shared" si="218"/>
        <v>0</v>
      </c>
      <c r="BB1341" s="100"/>
      <c r="BC1341" s="100"/>
      <c r="BD1341" s="101"/>
      <c r="BE1341" s="102">
        <f t="shared" si="219"/>
        <v>0</v>
      </c>
      <c r="BF1341" s="103"/>
      <c r="BG1341" s="104"/>
      <c r="BH1341" s="6">
        <f t="shared" si="220"/>
        <v>0</v>
      </c>
      <c r="BI1341" s="6">
        <f t="shared" si="212"/>
        <v>0</v>
      </c>
      <c r="BJ1341" s="85">
        <f t="shared" si="214"/>
        <v>0</v>
      </c>
      <c r="BK1341" s="85"/>
      <c r="BL1341" s="85"/>
      <c r="BM1341" s="85"/>
      <c r="BN1341" s="86"/>
      <c r="BO1341">
        <f t="shared" si="216"/>
        <v>0</v>
      </c>
      <c r="BQ1341">
        <f t="shared" si="215"/>
        <v>0</v>
      </c>
    </row>
    <row r="1342" spans="1:69" ht="15" hidden="1" customHeight="1" x14ac:dyDescent="0.2">
      <c r="A1342" s="3"/>
      <c r="B1342" s="73"/>
      <c r="C1342" s="74"/>
      <c r="D1342" s="74"/>
      <c r="E1342" s="74"/>
      <c r="F1342" s="31">
        <f t="shared" si="217"/>
        <v>0</v>
      </c>
      <c r="G1342" s="31"/>
      <c r="H1342" s="4"/>
      <c r="I1342" s="97">
        <f>BABSIN!G1342</f>
        <v>0</v>
      </c>
      <c r="J1342" s="97"/>
      <c r="K1342" s="97"/>
      <c r="L1342" s="97"/>
      <c r="M1342" s="97"/>
      <c r="N1342" s="97"/>
      <c r="O1342" s="97"/>
      <c r="P1342" s="97"/>
      <c r="Q1342" s="97"/>
      <c r="R1342" s="97"/>
      <c r="S1342" s="97"/>
      <c r="T1342" s="97"/>
      <c r="U1342" s="97"/>
      <c r="V1342" s="97"/>
      <c r="W1342" s="98">
        <f>BABSIN!U1342</f>
        <v>0</v>
      </c>
      <c r="X1342" s="98"/>
      <c r="Y1342" s="98"/>
      <c r="Z1342" s="68"/>
      <c r="AA1342" s="68"/>
      <c r="AB1342" s="68"/>
      <c r="AC1342" s="68"/>
      <c r="AD1342" s="81"/>
      <c r="AE1342" s="81"/>
      <c r="AF1342" s="81"/>
      <c r="AG1342" s="81"/>
      <c r="AH1342" s="81"/>
      <c r="AI1342" s="81"/>
      <c r="AJ1342" s="81"/>
      <c r="AK1342" s="81"/>
      <c r="AL1342" s="81"/>
      <c r="AM1342" s="81"/>
      <c r="AN1342" s="81"/>
      <c r="AO1342" s="77">
        <f>IF(BABSIN!X1342=0,,BABSIN!X1342)</f>
        <v>0</v>
      </c>
      <c r="AP1342" s="77"/>
      <c r="AQ1342" s="77"/>
      <c r="AR1342" s="77"/>
      <c r="AS1342" s="77"/>
      <c r="AT1342" s="77"/>
      <c r="AU1342" s="77">
        <f t="shared" si="213"/>
        <v>0</v>
      </c>
      <c r="AV1342" s="77"/>
      <c r="AW1342" s="77"/>
      <c r="AX1342" s="77"/>
      <c r="AY1342" s="77"/>
      <c r="AZ1342" s="77"/>
      <c r="BA1342" s="99">
        <f t="shared" si="218"/>
        <v>0</v>
      </c>
      <c r="BB1342" s="100"/>
      <c r="BC1342" s="100"/>
      <c r="BD1342" s="101"/>
      <c r="BE1342" s="102">
        <f t="shared" si="219"/>
        <v>0</v>
      </c>
      <c r="BF1342" s="103"/>
      <c r="BG1342" s="104"/>
      <c r="BH1342" s="6">
        <f t="shared" si="220"/>
        <v>0</v>
      </c>
      <c r="BI1342" s="6">
        <f t="shared" si="212"/>
        <v>0</v>
      </c>
      <c r="BJ1342" s="85">
        <f t="shared" si="214"/>
        <v>0</v>
      </c>
      <c r="BK1342" s="85"/>
      <c r="BL1342" s="85"/>
      <c r="BM1342" s="85"/>
      <c r="BN1342" s="86"/>
      <c r="BO1342">
        <f t="shared" si="216"/>
        <v>0</v>
      </c>
      <c r="BQ1342">
        <f t="shared" si="215"/>
        <v>0</v>
      </c>
    </row>
    <row r="1343" spans="1:69" ht="15" hidden="1" customHeight="1" x14ac:dyDescent="0.2">
      <c r="A1343" s="3"/>
      <c r="B1343" s="73"/>
      <c r="C1343" s="74"/>
      <c r="D1343" s="74"/>
      <c r="E1343" s="74"/>
      <c r="F1343" s="31">
        <f t="shared" si="217"/>
        <v>0</v>
      </c>
      <c r="G1343" s="31"/>
      <c r="H1343" s="4"/>
      <c r="I1343" s="97">
        <f>BABSIN!G1343</f>
        <v>0</v>
      </c>
      <c r="J1343" s="97"/>
      <c r="K1343" s="97"/>
      <c r="L1343" s="97"/>
      <c r="M1343" s="97"/>
      <c r="N1343" s="97"/>
      <c r="O1343" s="97"/>
      <c r="P1343" s="97"/>
      <c r="Q1343" s="97"/>
      <c r="R1343" s="97"/>
      <c r="S1343" s="97"/>
      <c r="T1343" s="97"/>
      <c r="U1343" s="97"/>
      <c r="V1343" s="97"/>
      <c r="W1343" s="98">
        <f>BABSIN!U1343</f>
        <v>0</v>
      </c>
      <c r="X1343" s="98"/>
      <c r="Y1343" s="98"/>
      <c r="Z1343" s="68"/>
      <c r="AA1343" s="68"/>
      <c r="AB1343" s="68"/>
      <c r="AC1343" s="68"/>
      <c r="AD1343" s="81"/>
      <c r="AE1343" s="81"/>
      <c r="AF1343" s="81"/>
      <c r="AG1343" s="81"/>
      <c r="AH1343" s="81"/>
      <c r="AI1343" s="81"/>
      <c r="AJ1343" s="81"/>
      <c r="AK1343" s="81"/>
      <c r="AL1343" s="81"/>
      <c r="AM1343" s="81"/>
      <c r="AN1343" s="81"/>
      <c r="AO1343" s="77">
        <f>IF(BABSIN!X1343=0,,BABSIN!X1343)</f>
        <v>0</v>
      </c>
      <c r="AP1343" s="77"/>
      <c r="AQ1343" s="77"/>
      <c r="AR1343" s="77"/>
      <c r="AS1343" s="77"/>
      <c r="AT1343" s="77"/>
      <c r="AU1343" s="77">
        <f t="shared" si="213"/>
        <v>0</v>
      </c>
      <c r="AV1343" s="77"/>
      <c r="AW1343" s="77"/>
      <c r="AX1343" s="77"/>
      <c r="AY1343" s="77"/>
      <c r="AZ1343" s="77"/>
      <c r="BA1343" s="99">
        <f t="shared" si="218"/>
        <v>0</v>
      </c>
      <c r="BB1343" s="100"/>
      <c r="BC1343" s="100"/>
      <c r="BD1343" s="101"/>
      <c r="BE1343" s="102">
        <f t="shared" si="219"/>
        <v>0</v>
      </c>
      <c r="BF1343" s="103"/>
      <c r="BG1343" s="104"/>
      <c r="BH1343" s="6">
        <f t="shared" si="220"/>
        <v>0</v>
      </c>
      <c r="BI1343" s="6">
        <f t="shared" si="212"/>
        <v>0</v>
      </c>
      <c r="BJ1343" s="85">
        <f t="shared" si="214"/>
        <v>0</v>
      </c>
      <c r="BK1343" s="85"/>
      <c r="BL1343" s="85"/>
      <c r="BM1343" s="85"/>
      <c r="BN1343" s="86"/>
      <c r="BO1343">
        <f t="shared" si="216"/>
        <v>0</v>
      </c>
      <c r="BQ1343">
        <f t="shared" si="215"/>
        <v>0</v>
      </c>
    </row>
    <row r="1344" spans="1:69" ht="15" hidden="1" customHeight="1" x14ac:dyDescent="0.2">
      <c r="A1344" s="3"/>
      <c r="B1344" s="73"/>
      <c r="C1344" s="74"/>
      <c r="D1344" s="74"/>
      <c r="E1344" s="74"/>
      <c r="F1344" s="31">
        <f t="shared" si="217"/>
        <v>0</v>
      </c>
      <c r="G1344" s="31"/>
      <c r="H1344" s="4"/>
      <c r="I1344" s="97">
        <f>BABSIN!G1344</f>
        <v>0</v>
      </c>
      <c r="J1344" s="97"/>
      <c r="K1344" s="97"/>
      <c r="L1344" s="97"/>
      <c r="M1344" s="97"/>
      <c r="N1344" s="97"/>
      <c r="O1344" s="97"/>
      <c r="P1344" s="97"/>
      <c r="Q1344" s="97"/>
      <c r="R1344" s="97"/>
      <c r="S1344" s="97"/>
      <c r="T1344" s="97"/>
      <c r="U1344" s="97"/>
      <c r="V1344" s="97"/>
      <c r="W1344" s="98">
        <f>BABSIN!U1344</f>
        <v>0</v>
      </c>
      <c r="X1344" s="98"/>
      <c r="Y1344" s="98"/>
      <c r="Z1344" s="68"/>
      <c r="AA1344" s="68"/>
      <c r="AB1344" s="68"/>
      <c r="AC1344" s="68"/>
      <c r="AD1344" s="81"/>
      <c r="AE1344" s="81"/>
      <c r="AF1344" s="81"/>
      <c r="AG1344" s="81"/>
      <c r="AH1344" s="81"/>
      <c r="AI1344" s="81"/>
      <c r="AJ1344" s="81"/>
      <c r="AK1344" s="81"/>
      <c r="AL1344" s="81"/>
      <c r="AM1344" s="81"/>
      <c r="AN1344" s="81"/>
      <c r="AO1344" s="77">
        <f>IF(BABSIN!X1344=0,,BABSIN!X1344)</f>
        <v>0</v>
      </c>
      <c r="AP1344" s="77"/>
      <c r="AQ1344" s="77"/>
      <c r="AR1344" s="77"/>
      <c r="AS1344" s="77"/>
      <c r="AT1344" s="77"/>
      <c r="AU1344" s="77">
        <f t="shared" si="213"/>
        <v>0</v>
      </c>
      <c r="AV1344" s="77"/>
      <c r="AW1344" s="77"/>
      <c r="AX1344" s="77"/>
      <c r="AY1344" s="77"/>
      <c r="AZ1344" s="77"/>
      <c r="BA1344" s="99">
        <f t="shared" si="218"/>
        <v>0</v>
      </c>
      <c r="BB1344" s="100"/>
      <c r="BC1344" s="100"/>
      <c r="BD1344" s="101"/>
      <c r="BE1344" s="102">
        <f t="shared" si="219"/>
        <v>0</v>
      </c>
      <c r="BF1344" s="103"/>
      <c r="BG1344" s="104"/>
      <c r="BH1344" s="6">
        <f t="shared" si="220"/>
        <v>0</v>
      </c>
      <c r="BI1344" s="6">
        <f t="shared" si="212"/>
        <v>0</v>
      </c>
      <c r="BJ1344" s="85">
        <f t="shared" si="214"/>
        <v>0</v>
      </c>
      <c r="BK1344" s="85"/>
      <c r="BL1344" s="85"/>
      <c r="BM1344" s="85"/>
      <c r="BN1344" s="86"/>
      <c r="BO1344">
        <f t="shared" si="216"/>
        <v>0</v>
      </c>
      <c r="BQ1344">
        <f t="shared" si="215"/>
        <v>0</v>
      </c>
    </row>
    <row r="1345" spans="1:69" ht="15" hidden="1" customHeight="1" x14ac:dyDescent="0.2">
      <c r="A1345" s="3"/>
      <c r="B1345" s="73"/>
      <c r="C1345" s="74"/>
      <c r="D1345" s="74"/>
      <c r="E1345" s="74"/>
      <c r="F1345" s="31">
        <f t="shared" si="217"/>
        <v>0</v>
      </c>
      <c r="G1345" s="31"/>
      <c r="H1345" s="4"/>
      <c r="I1345" s="97">
        <f>BABSIN!G1345</f>
        <v>0</v>
      </c>
      <c r="J1345" s="97"/>
      <c r="K1345" s="97"/>
      <c r="L1345" s="97"/>
      <c r="M1345" s="97"/>
      <c r="N1345" s="97"/>
      <c r="O1345" s="97"/>
      <c r="P1345" s="97"/>
      <c r="Q1345" s="97"/>
      <c r="R1345" s="97"/>
      <c r="S1345" s="97"/>
      <c r="T1345" s="97"/>
      <c r="U1345" s="97"/>
      <c r="V1345" s="97"/>
      <c r="W1345" s="98">
        <f>BABSIN!U1345</f>
        <v>0</v>
      </c>
      <c r="X1345" s="98"/>
      <c r="Y1345" s="98"/>
      <c r="Z1345" s="68"/>
      <c r="AA1345" s="68"/>
      <c r="AB1345" s="68"/>
      <c r="AC1345" s="68"/>
      <c r="AD1345" s="81"/>
      <c r="AE1345" s="81"/>
      <c r="AF1345" s="81"/>
      <c r="AG1345" s="81"/>
      <c r="AH1345" s="81"/>
      <c r="AI1345" s="81"/>
      <c r="AJ1345" s="81"/>
      <c r="AK1345" s="81"/>
      <c r="AL1345" s="81"/>
      <c r="AM1345" s="81"/>
      <c r="AN1345" s="81"/>
      <c r="AO1345" s="77">
        <f>IF(BABSIN!X1345=0,,BABSIN!X1345)</f>
        <v>0</v>
      </c>
      <c r="AP1345" s="77"/>
      <c r="AQ1345" s="77"/>
      <c r="AR1345" s="77"/>
      <c r="AS1345" s="77"/>
      <c r="AT1345" s="77"/>
      <c r="AU1345" s="77">
        <f t="shared" si="213"/>
        <v>0</v>
      </c>
      <c r="AV1345" s="77"/>
      <c r="AW1345" s="77"/>
      <c r="AX1345" s="77"/>
      <c r="AY1345" s="77"/>
      <c r="AZ1345" s="77"/>
      <c r="BA1345" s="99">
        <f t="shared" si="218"/>
        <v>0</v>
      </c>
      <c r="BB1345" s="100"/>
      <c r="BC1345" s="100"/>
      <c r="BD1345" s="101"/>
      <c r="BE1345" s="102">
        <f t="shared" si="219"/>
        <v>0</v>
      </c>
      <c r="BF1345" s="103"/>
      <c r="BG1345" s="104"/>
      <c r="BH1345" s="6">
        <f t="shared" si="220"/>
        <v>0</v>
      </c>
      <c r="BI1345" s="6">
        <f t="shared" si="212"/>
        <v>0</v>
      </c>
      <c r="BJ1345" s="85">
        <f t="shared" si="214"/>
        <v>0</v>
      </c>
      <c r="BK1345" s="85"/>
      <c r="BL1345" s="85"/>
      <c r="BM1345" s="85"/>
      <c r="BN1345" s="86"/>
      <c r="BO1345">
        <f t="shared" si="216"/>
        <v>0</v>
      </c>
      <c r="BQ1345">
        <f t="shared" si="215"/>
        <v>0</v>
      </c>
    </row>
    <row r="1346" spans="1:69" ht="15" hidden="1" customHeight="1" x14ac:dyDescent="0.2">
      <c r="A1346" s="3"/>
      <c r="B1346" s="73"/>
      <c r="C1346" s="74"/>
      <c r="D1346" s="74"/>
      <c r="E1346" s="74"/>
      <c r="F1346" s="31">
        <f t="shared" si="217"/>
        <v>0</v>
      </c>
      <c r="G1346" s="31"/>
      <c r="H1346" s="4"/>
      <c r="I1346" s="97">
        <f>BABSIN!G1346</f>
        <v>0</v>
      </c>
      <c r="J1346" s="97"/>
      <c r="K1346" s="97"/>
      <c r="L1346" s="97"/>
      <c r="M1346" s="97"/>
      <c r="N1346" s="97"/>
      <c r="O1346" s="97"/>
      <c r="P1346" s="97"/>
      <c r="Q1346" s="97"/>
      <c r="R1346" s="97"/>
      <c r="S1346" s="97"/>
      <c r="T1346" s="97"/>
      <c r="U1346" s="97"/>
      <c r="V1346" s="97"/>
      <c r="W1346" s="98">
        <f>BABSIN!U1346</f>
        <v>0</v>
      </c>
      <c r="X1346" s="98"/>
      <c r="Y1346" s="98"/>
      <c r="Z1346" s="68"/>
      <c r="AA1346" s="68"/>
      <c r="AB1346" s="68"/>
      <c r="AC1346" s="68"/>
      <c r="AD1346" s="81"/>
      <c r="AE1346" s="81"/>
      <c r="AF1346" s="81"/>
      <c r="AG1346" s="81"/>
      <c r="AH1346" s="81"/>
      <c r="AI1346" s="81"/>
      <c r="AJ1346" s="81"/>
      <c r="AK1346" s="81"/>
      <c r="AL1346" s="81"/>
      <c r="AM1346" s="81"/>
      <c r="AN1346" s="81"/>
      <c r="AO1346" s="77">
        <f>IF(BABSIN!X1346=0,,BABSIN!X1346)</f>
        <v>0</v>
      </c>
      <c r="AP1346" s="77"/>
      <c r="AQ1346" s="77"/>
      <c r="AR1346" s="77"/>
      <c r="AS1346" s="77"/>
      <c r="AT1346" s="77"/>
      <c r="AU1346" s="77">
        <f t="shared" si="213"/>
        <v>0</v>
      </c>
      <c r="AV1346" s="77"/>
      <c r="AW1346" s="77"/>
      <c r="AX1346" s="77"/>
      <c r="AY1346" s="77"/>
      <c r="AZ1346" s="77"/>
      <c r="BA1346" s="99">
        <f t="shared" si="218"/>
        <v>0</v>
      </c>
      <c r="BB1346" s="100"/>
      <c r="BC1346" s="100"/>
      <c r="BD1346" s="101"/>
      <c r="BE1346" s="102">
        <f t="shared" si="219"/>
        <v>0</v>
      </c>
      <c r="BF1346" s="103"/>
      <c r="BG1346" s="104"/>
      <c r="BH1346" s="6">
        <f t="shared" si="220"/>
        <v>0</v>
      </c>
      <c r="BI1346" s="6">
        <f t="shared" si="212"/>
        <v>0</v>
      </c>
      <c r="BJ1346" s="85">
        <f t="shared" si="214"/>
        <v>0</v>
      </c>
      <c r="BK1346" s="85"/>
      <c r="BL1346" s="85"/>
      <c r="BM1346" s="85"/>
      <c r="BN1346" s="86"/>
      <c r="BO1346">
        <f t="shared" si="216"/>
        <v>0</v>
      </c>
      <c r="BQ1346">
        <f t="shared" si="215"/>
        <v>0</v>
      </c>
    </row>
    <row r="1347" spans="1:69" ht="15" hidden="1" customHeight="1" x14ac:dyDescent="0.2">
      <c r="A1347" s="3"/>
      <c r="B1347" s="73"/>
      <c r="C1347" s="74"/>
      <c r="D1347" s="74"/>
      <c r="E1347" s="74"/>
      <c r="F1347" s="31">
        <f t="shared" si="217"/>
        <v>0</v>
      </c>
      <c r="G1347" s="31"/>
      <c r="H1347" s="4"/>
      <c r="I1347" s="97">
        <f>BABSIN!G1347</f>
        <v>0</v>
      </c>
      <c r="J1347" s="97"/>
      <c r="K1347" s="97"/>
      <c r="L1347" s="97"/>
      <c r="M1347" s="97"/>
      <c r="N1347" s="97"/>
      <c r="O1347" s="97"/>
      <c r="P1347" s="97"/>
      <c r="Q1347" s="97"/>
      <c r="R1347" s="97"/>
      <c r="S1347" s="97"/>
      <c r="T1347" s="97"/>
      <c r="U1347" s="97"/>
      <c r="V1347" s="97"/>
      <c r="W1347" s="98">
        <f>BABSIN!U1347</f>
        <v>0</v>
      </c>
      <c r="X1347" s="98"/>
      <c r="Y1347" s="98"/>
      <c r="Z1347" s="68"/>
      <c r="AA1347" s="68"/>
      <c r="AB1347" s="68"/>
      <c r="AC1347" s="68"/>
      <c r="AD1347" s="81"/>
      <c r="AE1347" s="81"/>
      <c r="AF1347" s="81"/>
      <c r="AG1347" s="81"/>
      <c r="AH1347" s="81"/>
      <c r="AI1347" s="81"/>
      <c r="AJ1347" s="81"/>
      <c r="AK1347" s="81"/>
      <c r="AL1347" s="81"/>
      <c r="AM1347" s="81"/>
      <c r="AN1347" s="81"/>
      <c r="AO1347" s="77">
        <f>IF(BABSIN!X1347=0,,BABSIN!X1347)</f>
        <v>0</v>
      </c>
      <c r="AP1347" s="77"/>
      <c r="AQ1347" s="77"/>
      <c r="AR1347" s="77"/>
      <c r="AS1347" s="77"/>
      <c r="AT1347" s="77"/>
      <c r="AU1347" s="77">
        <f t="shared" si="213"/>
        <v>0</v>
      </c>
      <c r="AV1347" s="77"/>
      <c r="AW1347" s="77"/>
      <c r="AX1347" s="77"/>
      <c r="AY1347" s="77"/>
      <c r="AZ1347" s="77"/>
      <c r="BA1347" s="99">
        <f t="shared" si="218"/>
        <v>0</v>
      </c>
      <c r="BB1347" s="100"/>
      <c r="BC1347" s="100"/>
      <c r="BD1347" s="101"/>
      <c r="BE1347" s="102">
        <f t="shared" si="219"/>
        <v>0</v>
      </c>
      <c r="BF1347" s="103"/>
      <c r="BG1347" s="104"/>
      <c r="BH1347" s="6">
        <f t="shared" si="220"/>
        <v>0</v>
      </c>
      <c r="BI1347" s="6">
        <f t="shared" si="212"/>
        <v>0</v>
      </c>
      <c r="BJ1347" s="85">
        <f t="shared" si="214"/>
        <v>0</v>
      </c>
      <c r="BK1347" s="85"/>
      <c r="BL1347" s="85"/>
      <c r="BM1347" s="85"/>
      <c r="BN1347" s="86"/>
      <c r="BO1347">
        <f t="shared" si="216"/>
        <v>0</v>
      </c>
      <c r="BQ1347">
        <f t="shared" si="215"/>
        <v>0</v>
      </c>
    </row>
    <row r="1348" spans="1:69" ht="15" hidden="1" customHeight="1" x14ac:dyDescent="0.2">
      <c r="A1348" s="3"/>
      <c r="B1348" s="73"/>
      <c r="C1348" s="74"/>
      <c r="D1348" s="74"/>
      <c r="E1348" s="74"/>
      <c r="F1348" s="31">
        <f t="shared" si="217"/>
        <v>0</v>
      </c>
      <c r="G1348" s="31"/>
      <c r="H1348" s="4"/>
      <c r="I1348" s="97">
        <f>BABSIN!G1348</f>
        <v>0</v>
      </c>
      <c r="J1348" s="97"/>
      <c r="K1348" s="97"/>
      <c r="L1348" s="97"/>
      <c r="M1348" s="97"/>
      <c r="N1348" s="97"/>
      <c r="O1348" s="97"/>
      <c r="P1348" s="97"/>
      <c r="Q1348" s="97"/>
      <c r="R1348" s="97"/>
      <c r="S1348" s="97"/>
      <c r="T1348" s="97"/>
      <c r="U1348" s="97"/>
      <c r="V1348" s="97"/>
      <c r="W1348" s="98">
        <f>BABSIN!U1348</f>
        <v>0</v>
      </c>
      <c r="X1348" s="98"/>
      <c r="Y1348" s="98"/>
      <c r="Z1348" s="68"/>
      <c r="AA1348" s="68"/>
      <c r="AB1348" s="68"/>
      <c r="AC1348" s="68"/>
      <c r="AD1348" s="81"/>
      <c r="AE1348" s="81"/>
      <c r="AF1348" s="81"/>
      <c r="AG1348" s="81"/>
      <c r="AH1348" s="81"/>
      <c r="AI1348" s="81"/>
      <c r="AJ1348" s="81"/>
      <c r="AK1348" s="81"/>
      <c r="AL1348" s="81"/>
      <c r="AM1348" s="81"/>
      <c r="AN1348" s="81"/>
      <c r="AO1348" s="77">
        <f>IF(BABSIN!X1348=0,,BABSIN!X1348)</f>
        <v>0</v>
      </c>
      <c r="AP1348" s="77"/>
      <c r="AQ1348" s="77"/>
      <c r="AR1348" s="77"/>
      <c r="AS1348" s="77"/>
      <c r="AT1348" s="77"/>
      <c r="AU1348" s="77">
        <f t="shared" si="213"/>
        <v>0</v>
      </c>
      <c r="AV1348" s="77"/>
      <c r="AW1348" s="77"/>
      <c r="AX1348" s="77"/>
      <c r="AY1348" s="77"/>
      <c r="AZ1348" s="77"/>
      <c r="BA1348" s="99">
        <f t="shared" si="218"/>
        <v>0</v>
      </c>
      <c r="BB1348" s="100"/>
      <c r="BC1348" s="100"/>
      <c r="BD1348" s="101"/>
      <c r="BE1348" s="102">
        <f t="shared" si="219"/>
        <v>0</v>
      </c>
      <c r="BF1348" s="103"/>
      <c r="BG1348" s="104"/>
      <c r="BH1348" s="6">
        <f t="shared" si="220"/>
        <v>0</v>
      </c>
      <c r="BI1348" s="6">
        <f t="shared" ref="BI1348:BI1411" si="221">IF(A1348="S",BJ1348,)</f>
        <v>0</v>
      </c>
      <c r="BJ1348" s="85">
        <f t="shared" si="214"/>
        <v>0</v>
      </c>
      <c r="BK1348" s="85"/>
      <c r="BL1348" s="85"/>
      <c r="BM1348" s="85"/>
      <c r="BN1348" s="86"/>
      <c r="BO1348">
        <f t="shared" si="216"/>
        <v>0</v>
      </c>
      <c r="BQ1348">
        <f t="shared" si="215"/>
        <v>0</v>
      </c>
    </row>
    <row r="1349" spans="1:69" ht="15" hidden="1" customHeight="1" x14ac:dyDescent="0.2">
      <c r="A1349" s="3"/>
      <c r="B1349" s="73"/>
      <c r="C1349" s="74"/>
      <c r="D1349" s="74"/>
      <c r="E1349" s="74"/>
      <c r="F1349" s="31">
        <f t="shared" si="217"/>
        <v>0</v>
      </c>
      <c r="G1349" s="31"/>
      <c r="H1349" s="4"/>
      <c r="I1349" s="97">
        <f>BABSIN!G1349</f>
        <v>0</v>
      </c>
      <c r="J1349" s="97"/>
      <c r="K1349" s="97"/>
      <c r="L1349" s="97"/>
      <c r="M1349" s="97"/>
      <c r="N1349" s="97"/>
      <c r="O1349" s="97"/>
      <c r="P1349" s="97"/>
      <c r="Q1349" s="97"/>
      <c r="R1349" s="97"/>
      <c r="S1349" s="97"/>
      <c r="T1349" s="97"/>
      <c r="U1349" s="97"/>
      <c r="V1349" s="97"/>
      <c r="W1349" s="98">
        <f>BABSIN!U1349</f>
        <v>0</v>
      </c>
      <c r="X1349" s="98"/>
      <c r="Y1349" s="98"/>
      <c r="Z1349" s="68"/>
      <c r="AA1349" s="68"/>
      <c r="AB1349" s="68"/>
      <c r="AC1349" s="68"/>
      <c r="AD1349" s="81"/>
      <c r="AE1349" s="81"/>
      <c r="AF1349" s="81"/>
      <c r="AG1349" s="81"/>
      <c r="AH1349" s="81"/>
      <c r="AI1349" s="81"/>
      <c r="AJ1349" s="81"/>
      <c r="AK1349" s="81"/>
      <c r="AL1349" s="81"/>
      <c r="AM1349" s="81"/>
      <c r="AN1349" s="81"/>
      <c r="AO1349" s="77">
        <f>IF(BABSIN!X1349=0,,BABSIN!X1349)</f>
        <v>0</v>
      </c>
      <c r="AP1349" s="77"/>
      <c r="AQ1349" s="77"/>
      <c r="AR1349" s="77"/>
      <c r="AS1349" s="77"/>
      <c r="AT1349" s="77"/>
      <c r="AU1349" s="77">
        <f t="shared" si="213"/>
        <v>0</v>
      </c>
      <c r="AV1349" s="77"/>
      <c r="AW1349" s="77"/>
      <c r="AX1349" s="77"/>
      <c r="AY1349" s="77"/>
      <c r="AZ1349" s="77"/>
      <c r="BA1349" s="99">
        <f t="shared" si="218"/>
        <v>0</v>
      </c>
      <c r="BB1349" s="100"/>
      <c r="BC1349" s="100"/>
      <c r="BD1349" s="101"/>
      <c r="BE1349" s="102">
        <f t="shared" si="219"/>
        <v>0</v>
      </c>
      <c r="BF1349" s="103"/>
      <c r="BG1349" s="104"/>
      <c r="BH1349" s="6">
        <f t="shared" si="220"/>
        <v>0</v>
      </c>
      <c r="BI1349" s="6">
        <f t="shared" si="221"/>
        <v>0</v>
      </c>
      <c r="BJ1349" s="85">
        <f t="shared" si="214"/>
        <v>0</v>
      </c>
      <c r="BK1349" s="85"/>
      <c r="BL1349" s="85"/>
      <c r="BM1349" s="85"/>
      <c r="BN1349" s="86"/>
      <c r="BO1349">
        <f t="shared" si="216"/>
        <v>0</v>
      </c>
      <c r="BQ1349">
        <f t="shared" si="215"/>
        <v>0</v>
      </c>
    </row>
    <row r="1350" spans="1:69" ht="15" hidden="1" customHeight="1" x14ac:dyDescent="0.2">
      <c r="A1350" s="3"/>
      <c r="B1350" s="73"/>
      <c r="C1350" s="74"/>
      <c r="D1350" s="74"/>
      <c r="E1350" s="74"/>
      <c r="F1350" s="31">
        <f t="shared" si="217"/>
        <v>0</v>
      </c>
      <c r="G1350" s="31"/>
      <c r="H1350" s="4"/>
      <c r="I1350" s="97">
        <f>BABSIN!G1350</f>
        <v>0</v>
      </c>
      <c r="J1350" s="97"/>
      <c r="K1350" s="97"/>
      <c r="L1350" s="97"/>
      <c r="M1350" s="97"/>
      <c r="N1350" s="97"/>
      <c r="O1350" s="97"/>
      <c r="P1350" s="97"/>
      <c r="Q1350" s="97"/>
      <c r="R1350" s="97"/>
      <c r="S1350" s="97"/>
      <c r="T1350" s="97"/>
      <c r="U1350" s="97"/>
      <c r="V1350" s="97"/>
      <c r="W1350" s="98">
        <f>BABSIN!U1350</f>
        <v>0</v>
      </c>
      <c r="X1350" s="98"/>
      <c r="Y1350" s="98"/>
      <c r="Z1350" s="68"/>
      <c r="AA1350" s="68"/>
      <c r="AB1350" s="68"/>
      <c r="AC1350" s="68"/>
      <c r="AD1350" s="81"/>
      <c r="AE1350" s="81"/>
      <c r="AF1350" s="81"/>
      <c r="AG1350" s="81"/>
      <c r="AH1350" s="81"/>
      <c r="AI1350" s="81"/>
      <c r="AJ1350" s="81"/>
      <c r="AK1350" s="81"/>
      <c r="AL1350" s="81"/>
      <c r="AM1350" s="81"/>
      <c r="AN1350" s="81"/>
      <c r="AO1350" s="77">
        <f>IF(BABSIN!X1350=0,,BABSIN!X1350)</f>
        <v>0</v>
      </c>
      <c r="AP1350" s="77"/>
      <c r="AQ1350" s="77"/>
      <c r="AR1350" s="77"/>
      <c r="AS1350" s="77"/>
      <c r="AT1350" s="77"/>
      <c r="AU1350" s="77">
        <f t="shared" si="213"/>
        <v>0</v>
      </c>
      <c r="AV1350" s="77"/>
      <c r="AW1350" s="77"/>
      <c r="AX1350" s="77"/>
      <c r="AY1350" s="77"/>
      <c r="AZ1350" s="77"/>
      <c r="BA1350" s="99">
        <f t="shared" si="218"/>
        <v>0</v>
      </c>
      <c r="BB1350" s="100"/>
      <c r="BC1350" s="100"/>
      <c r="BD1350" s="101"/>
      <c r="BE1350" s="102">
        <f t="shared" si="219"/>
        <v>0</v>
      </c>
      <c r="BF1350" s="103"/>
      <c r="BG1350" s="104"/>
      <c r="BH1350" s="6">
        <f t="shared" si="220"/>
        <v>0</v>
      </c>
      <c r="BI1350" s="6">
        <f t="shared" si="221"/>
        <v>0</v>
      </c>
      <c r="BJ1350" s="85">
        <f t="shared" si="214"/>
        <v>0</v>
      </c>
      <c r="BK1350" s="85"/>
      <c r="BL1350" s="85"/>
      <c r="BM1350" s="85"/>
      <c r="BN1350" s="86"/>
      <c r="BO1350">
        <f t="shared" si="216"/>
        <v>0</v>
      </c>
      <c r="BQ1350">
        <f t="shared" si="215"/>
        <v>0</v>
      </c>
    </row>
    <row r="1351" spans="1:69" ht="15" hidden="1" customHeight="1" x14ac:dyDescent="0.2">
      <c r="A1351" s="3"/>
      <c r="B1351" s="73"/>
      <c r="C1351" s="74"/>
      <c r="D1351" s="74"/>
      <c r="E1351" s="74"/>
      <c r="F1351" s="31">
        <f t="shared" si="217"/>
        <v>0</v>
      </c>
      <c r="G1351" s="31"/>
      <c r="H1351" s="4"/>
      <c r="I1351" s="97">
        <f>BABSIN!G1351</f>
        <v>0</v>
      </c>
      <c r="J1351" s="97"/>
      <c r="K1351" s="97"/>
      <c r="L1351" s="97"/>
      <c r="M1351" s="97"/>
      <c r="N1351" s="97"/>
      <c r="O1351" s="97"/>
      <c r="P1351" s="97"/>
      <c r="Q1351" s="97"/>
      <c r="R1351" s="97"/>
      <c r="S1351" s="97"/>
      <c r="T1351" s="97"/>
      <c r="U1351" s="97"/>
      <c r="V1351" s="97"/>
      <c r="W1351" s="98">
        <f>BABSIN!U1351</f>
        <v>0</v>
      </c>
      <c r="X1351" s="98"/>
      <c r="Y1351" s="98"/>
      <c r="Z1351" s="68"/>
      <c r="AA1351" s="68"/>
      <c r="AB1351" s="68"/>
      <c r="AC1351" s="68"/>
      <c r="AD1351" s="81"/>
      <c r="AE1351" s="81"/>
      <c r="AF1351" s="81"/>
      <c r="AG1351" s="81"/>
      <c r="AH1351" s="81"/>
      <c r="AI1351" s="81"/>
      <c r="AJ1351" s="81"/>
      <c r="AK1351" s="81"/>
      <c r="AL1351" s="81"/>
      <c r="AM1351" s="81"/>
      <c r="AN1351" s="81"/>
      <c r="AO1351" s="77">
        <f>IF(BABSIN!X1351=0,,BABSIN!X1351)</f>
        <v>0</v>
      </c>
      <c r="AP1351" s="77"/>
      <c r="AQ1351" s="77"/>
      <c r="AR1351" s="77"/>
      <c r="AS1351" s="77"/>
      <c r="AT1351" s="77"/>
      <c r="AU1351" s="77">
        <f t="shared" si="213"/>
        <v>0</v>
      </c>
      <c r="AV1351" s="77"/>
      <c r="AW1351" s="77"/>
      <c r="AX1351" s="77"/>
      <c r="AY1351" s="77"/>
      <c r="AZ1351" s="77"/>
      <c r="BA1351" s="99">
        <f t="shared" si="218"/>
        <v>0</v>
      </c>
      <c r="BB1351" s="100"/>
      <c r="BC1351" s="100"/>
      <c r="BD1351" s="101"/>
      <c r="BE1351" s="102">
        <f t="shared" si="219"/>
        <v>0</v>
      </c>
      <c r="BF1351" s="103"/>
      <c r="BG1351" s="104"/>
      <c r="BH1351" s="6">
        <f t="shared" si="220"/>
        <v>0</v>
      </c>
      <c r="BI1351" s="6">
        <f t="shared" si="221"/>
        <v>0</v>
      </c>
      <c r="BJ1351" s="85">
        <f t="shared" si="214"/>
        <v>0</v>
      </c>
      <c r="BK1351" s="85"/>
      <c r="BL1351" s="85"/>
      <c r="BM1351" s="85"/>
      <c r="BN1351" s="86"/>
      <c r="BO1351">
        <f t="shared" si="216"/>
        <v>0</v>
      </c>
      <c r="BQ1351">
        <f t="shared" si="215"/>
        <v>0</v>
      </c>
    </row>
    <row r="1352" spans="1:69" ht="15" hidden="1" customHeight="1" x14ac:dyDescent="0.2">
      <c r="A1352" s="3"/>
      <c r="B1352" s="73"/>
      <c r="C1352" s="74"/>
      <c r="D1352" s="74"/>
      <c r="E1352" s="74"/>
      <c r="F1352" s="31">
        <f t="shared" si="217"/>
        <v>0</v>
      </c>
      <c r="G1352" s="31"/>
      <c r="H1352" s="4"/>
      <c r="I1352" s="97">
        <f>BABSIN!G1352</f>
        <v>0</v>
      </c>
      <c r="J1352" s="97"/>
      <c r="K1352" s="97"/>
      <c r="L1352" s="97"/>
      <c r="M1352" s="97"/>
      <c r="N1352" s="97"/>
      <c r="O1352" s="97"/>
      <c r="P1352" s="97"/>
      <c r="Q1352" s="97"/>
      <c r="R1352" s="97"/>
      <c r="S1352" s="97"/>
      <c r="T1352" s="97"/>
      <c r="U1352" s="97"/>
      <c r="V1352" s="97"/>
      <c r="W1352" s="98">
        <f>BABSIN!U1352</f>
        <v>0</v>
      </c>
      <c r="X1352" s="98"/>
      <c r="Y1352" s="98"/>
      <c r="Z1352" s="68"/>
      <c r="AA1352" s="68"/>
      <c r="AB1352" s="68"/>
      <c r="AC1352" s="68"/>
      <c r="AD1352" s="81"/>
      <c r="AE1352" s="81"/>
      <c r="AF1352" s="81"/>
      <c r="AG1352" s="81"/>
      <c r="AH1352" s="81"/>
      <c r="AI1352" s="81"/>
      <c r="AJ1352" s="81"/>
      <c r="AK1352" s="81"/>
      <c r="AL1352" s="81"/>
      <c r="AM1352" s="81"/>
      <c r="AN1352" s="81"/>
      <c r="AO1352" s="77">
        <f>IF(BABSIN!X1352=0,,BABSIN!X1352)</f>
        <v>0</v>
      </c>
      <c r="AP1352" s="77"/>
      <c r="AQ1352" s="77"/>
      <c r="AR1352" s="77"/>
      <c r="AS1352" s="77"/>
      <c r="AT1352" s="77"/>
      <c r="AU1352" s="77">
        <f t="shared" si="213"/>
        <v>0</v>
      </c>
      <c r="AV1352" s="77"/>
      <c r="AW1352" s="77"/>
      <c r="AX1352" s="77"/>
      <c r="AY1352" s="77"/>
      <c r="AZ1352" s="77"/>
      <c r="BA1352" s="99">
        <f t="shared" si="218"/>
        <v>0</v>
      </c>
      <c r="BB1352" s="100"/>
      <c r="BC1352" s="100"/>
      <c r="BD1352" s="101"/>
      <c r="BE1352" s="102">
        <f t="shared" si="219"/>
        <v>0</v>
      </c>
      <c r="BF1352" s="103"/>
      <c r="BG1352" s="104"/>
      <c r="BH1352" s="6">
        <f t="shared" si="220"/>
        <v>0</v>
      </c>
      <c r="BI1352" s="6">
        <f t="shared" si="221"/>
        <v>0</v>
      </c>
      <c r="BJ1352" s="85">
        <f t="shared" si="214"/>
        <v>0</v>
      </c>
      <c r="BK1352" s="85"/>
      <c r="BL1352" s="85"/>
      <c r="BM1352" s="85"/>
      <c r="BN1352" s="86"/>
      <c r="BO1352">
        <f t="shared" si="216"/>
        <v>0</v>
      </c>
      <c r="BQ1352">
        <f t="shared" si="215"/>
        <v>0</v>
      </c>
    </row>
    <row r="1353" spans="1:69" ht="15" hidden="1" customHeight="1" x14ac:dyDescent="0.2">
      <c r="A1353" s="3"/>
      <c r="B1353" s="73"/>
      <c r="C1353" s="74"/>
      <c r="D1353" s="74"/>
      <c r="E1353" s="74"/>
      <c r="F1353" s="31">
        <f t="shared" si="217"/>
        <v>0</v>
      </c>
      <c r="G1353" s="31"/>
      <c r="H1353" s="4"/>
      <c r="I1353" s="97">
        <f>BABSIN!G1353</f>
        <v>0</v>
      </c>
      <c r="J1353" s="97"/>
      <c r="K1353" s="97"/>
      <c r="L1353" s="97"/>
      <c r="M1353" s="97"/>
      <c r="N1353" s="97"/>
      <c r="O1353" s="97"/>
      <c r="P1353" s="97"/>
      <c r="Q1353" s="97"/>
      <c r="R1353" s="97"/>
      <c r="S1353" s="97"/>
      <c r="T1353" s="97"/>
      <c r="U1353" s="97"/>
      <c r="V1353" s="97"/>
      <c r="W1353" s="98">
        <f>BABSIN!U1353</f>
        <v>0</v>
      </c>
      <c r="X1353" s="98"/>
      <c r="Y1353" s="98"/>
      <c r="Z1353" s="68"/>
      <c r="AA1353" s="68"/>
      <c r="AB1353" s="68"/>
      <c r="AC1353" s="68"/>
      <c r="AD1353" s="81"/>
      <c r="AE1353" s="81"/>
      <c r="AF1353" s="81"/>
      <c r="AG1353" s="81"/>
      <c r="AH1353" s="81"/>
      <c r="AI1353" s="81"/>
      <c r="AJ1353" s="81"/>
      <c r="AK1353" s="81"/>
      <c r="AL1353" s="81"/>
      <c r="AM1353" s="81"/>
      <c r="AN1353" s="81"/>
      <c r="AO1353" s="77">
        <f>IF(BABSIN!X1353=0,,BABSIN!X1353)</f>
        <v>0</v>
      </c>
      <c r="AP1353" s="77"/>
      <c r="AQ1353" s="77"/>
      <c r="AR1353" s="77"/>
      <c r="AS1353" s="77"/>
      <c r="AT1353" s="77"/>
      <c r="AU1353" s="77">
        <f t="shared" ref="AU1353:AU1416" si="222">IF(A1353="T",BJ1353,ROUND(AO1353*(1+$BK$11),2))</f>
        <v>0</v>
      </c>
      <c r="AV1353" s="77"/>
      <c r="AW1353" s="77"/>
      <c r="AX1353" s="77"/>
      <c r="AY1353" s="77"/>
      <c r="AZ1353" s="77"/>
      <c r="BA1353" s="99">
        <f t="shared" si="218"/>
        <v>0</v>
      </c>
      <c r="BB1353" s="100"/>
      <c r="BC1353" s="100"/>
      <c r="BD1353" s="101"/>
      <c r="BE1353" s="102">
        <f t="shared" si="219"/>
        <v>0</v>
      </c>
      <c r="BF1353" s="103"/>
      <c r="BG1353" s="104"/>
      <c r="BH1353" s="6">
        <f t="shared" si="220"/>
        <v>0</v>
      </c>
      <c r="BI1353" s="6">
        <f t="shared" si="221"/>
        <v>0</v>
      </c>
      <c r="BJ1353" s="85">
        <f t="shared" si="214"/>
        <v>0</v>
      </c>
      <c r="BK1353" s="85"/>
      <c r="BL1353" s="85"/>
      <c r="BM1353" s="85"/>
      <c r="BN1353" s="86"/>
      <c r="BO1353">
        <f t="shared" si="216"/>
        <v>0</v>
      </c>
      <c r="BQ1353">
        <f t="shared" si="215"/>
        <v>0</v>
      </c>
    </row>
    <row r="1354" spans="1:69" ht="15" hidden="1" customHeight="1" x14ac:dyDescent="0.2">
      <c r="A1354" s="3"/>
      <c r="B1354" s="73"/>
      <c r="C1354" s="74"/>
      <c r="D1354" s="74"/>
      <c r="E1354" s="74"/>
      <c r="F1354" s="31">
        <f t="shared" si="217"/>
        <v>0</v>
      </c>
      <c r="G1354" s="31"/>
      <c r="H1354" s="4"/>
      <c r="I1354" s="97">
        <f>BABSIN!G1354</f>
        <v>0</v>
      </c>
      <c r="J1354" s="97"/>
      <c r="K1354" s="97"/>
      <c r="L1354" s="97"/>
      <c r="M1354" s="97"/>
      <c r="N1354" s="97"/>
      <c r="O1354" s="97"/>
      <c r="P1354" s="97"/>
      <c r="Q1354" s="97"/>
      <c r="R1354" s="97"/>
      <c r="S1354" s="97"/>
      <c r="T1354" s="97"/>
      <c r="U1354" s="97"/>
      <c r="V1354" s="97"/>
      <c r="W1354" s="98">
        <f>BABSIN!U1354</f>
        <v>0</v>
      </c>
      <c r="X1354" s="98"/>
      <c r="Y1354" s="98"/>
      <c r="Z1354" s="68"/>
      <c r="AA1354" s="68"/>
      <c r="AB1354" s="68"/>
      <c r="AC1354" s="68"/>
      <c r="AD1354" s="81"/>
      <c r="AE1354" s="81"/>
      <c r="AF1354" s="81"/>
      <c r="AG1354" s="81"/>
      <c r="AH1354" s="81"/>
      <c r="AI1354" s="81"/>
      <c r="AJ1354" s="81"/>
      <c r="AK1354" s="81"/>
      <c r="AL1354" s="81"/>
      <c r="AM1354" s="81"/>
      <c r="AN1354" s="81"/>
      <c r="AO1354" s="77">
        <f>IF(BABSIN!X1354=0,,BABSIN!X1354)</f>
        <v>0</v>
      </c>
      <c r="AP1354" s="77"/>
      <c r="AQ1354" s="77"/>
      <c r="AR1354" s="77"/>
      <c r="AS1354" s="77"/>
      <c r="AT1354" s="77"/>
      <c r="AU1354" s="77">
        <f t="shared" si="222"/>
        <v>0</v>
      </c>
      <c r="AV1354" s="77"/>
      <c r="AW1354" s="77"/>
      <c r="AX1354" s="77"/>
      <c r="AY1354" s="77"/>
      <c r="AZ1354" s="77"/>
      <c r="BA1354" s="99">
        <f t="shared" si="218"/>
        <v>0</v>
      </c>
      <c r="BB1354" s="100"/>
      <c r="BC1354" s="100"/>
      <c r="BD1354" s="101"/>
      <c r="BE1354" s="102">
        <f t="shared" si="219"/>
        <v>0</v>
      </c>
      <c r="BF1354" s="103"/>
      <c r="BG1354" s="104"/>
      <c r="BH1354" s="6">
        <f t="shared" si="220"/>
        <v>0</v>
      </c>
      <c r="BI1354" s="6">
        <f t="shared" si="221"/>
        <v>0</v>
      </c>
      <c r="BJ1354" s="85">
        <f t="shared" si="214"/>
        <v>0</v>
      </c>
      <c r="BK1354" s="85"/>
      <c r="BL1354" s="85"/>
      <c r="BM1354" s="85"/>
      <c r="BN1354" s="86"/>
      <c r="BO1354">
        <f t="shared" si="216"/>
        <v>0</v>
      </c>
      <c r="BQ1354">
        <f t="shared" si="215"/>
        <v>0</v>
      </c>
    </row>
    <row r="1355" spans="1:69" ht="15" hidden="1" customHeight="1" x14ac:dyDescent="0.2">
      <c r="A1355" s="3"/>
      <c r="B1355" s="73"/>
      <c r="C1355" s="74"/>
      <c r="D1355" s="74"/>
      <c r="E1355" s="74"/>
      <c r="F1355" s="31">
        <f t="shared" si="217"/>
        <v>0</v>
      </c>
      <c r="G1355" s="31"/>
      <c r="H1355" s="4"/>
      <c r="I1355" s="97">
        <f>BABSIN!G1355</f>
        <v>0</v>
      </c>
      <c r="J1355" s="97"/>
      <c r="K1355" s="97"/>
      <c r="L1355" s="97"/>
      <c r="M1355" s="97"/>
      <c r="N1355" s="97"/>
      <c r="O1355" s="97"/>
      <c r="P1355" s="97"/>
      <c r="Q1355" s="97"/>
      <c r="R1355" s="97"/>
      <c r="S1355" s="97"/>
      <c r="T1355" s="97"/>
      <c r="U1355" s="97"/>
      <c r="V1355" s="97"/>
      <c r="W1355" s="98">
        <f>BABSIN!U1355</f>
        <v>0</v>
      </c>
      <c r="X1355" s="98"/>
      <c r="Y1355" s="98"/>
      <c r="Z1355" s="68"/>
      <c r="AA1355" s="68"/>
      <c r="AB1355" s="68"/>
      <c r="AC1355" s="68"/>
      <c r="AD1355" s="81"/>
      <c r="AE1355" s="81"/>
      <c r="AF1355" s="81"/>
      <c r="AG1355" s="81"/>
      <c r="AH1355" s="81"/>
      <c r="AI1355" s="81"/>
      <c r="AJ1355" s="81"/>
      <c r="AK1355" s="81"/>
      <c r="AL1355" s="81"/>
      <c r="AM1355" s="81"/>
      <c r="AN1355" s="81"/>
      <c r="AO1355" s="77">
        <f>IF(BABSIN!X1355=0,,BABSIN!X1355)</f>
        <v>0</v>
      </c>
      <c r="AP1355" s="77"/>
      <c r="AQ1355" s="77"/>
      <c r="AR1355" s="77"/>
      <c r="AS1355" s="77"/>
      <c r="AT1355" s="77"/>
      <c r="AU1355" s="77">
        <f t="shared" si="222"/>
        <v>0</v>
      </c>
      <c r="AV1355" s="77"/>
      <c r="AW1355" s="77"/>
      <c r="AX1355" s="77"/>
      <c r="AY1355" s="77"/>
      <c r="AZ1355" s="77"/>
      <c r="BA1355" s="99">
        <f t="shared" si="218"/>
        <v>0</v>
      </c>
      <c r="BB1355" s="100"/>
      <c r="BC1355" s="100"/>
      <c r="BD1355" s="101"/>
      <c r="BE1355" s="102">
        <f t="shared" si="219"/>
        <v>0</v>
      </c>
      <c r="BF1355" s="103"/>
      <c r="BG1355" s="104"/>
      <c r="BH1355" s="6">
        <f t="shared" si="220"/>
        <v>0</v>
      </c>
      <c r="BI1355" s="6">
        <f t="shared" si="221"/>
        <v>0</v>
      </c>
      <c r="BJ1355" s="85">
        <f t="shared" si="214"/>
        <v>0</v>
      </c>
      <c r="BK1355" s="85"/>
      <c r="BL1355" s="85"/>
      <c r="BM1355" s="85"/>
      <c r="BN1355" s="86"/>
      <c r="BO1355">
        <f t="shared" si="216"/>
        <v>0</v>
      </c>
      <c r="BQ1355">
        <f t="shared" si="215"/>
        <v>0</v>
      </c>
    </row>
    <row r="1356" spans="1:69" ht="15" hidden="1" customHeight="1" x14ac:dyDescent="0.2">
      <c r="A1356" s="3"/>
      <c r="B1356" s="73"/>
      <c r="C1356" s="74"/>
      <c r="D1356" s="74"/>
      <c r="E1356" s="74"/>
      <c r="F1356" s="31">
        <f t="shared" si="217"/>
        <v>0</v>
      </c>
      <c r="G1356" s="31"/>
      <c r="H1356" s="4"/>
      <c r="I1356" s="97">
        <f>BABSIN!G1356</f>
        <v>0</v>
      </c>
      <c r="J1356" s="97"/>
      <c r="K1356" s="97"/>
      <c r="L1356" s="97"/>
      <c r="M1356" s="97"/>
      <c r="N1356" s="97"/>
      <c r="O1356" s="97"/>
      <c r="P1356" s="97"/>
      <c r="Q1356" s="97"/>
      <c r="R1356" s="97"/>
      <c r="S1356" s="97"/>
      <c r="T1356" s="97"/>
      <c r="U1356" s="97"/>
      <c r="V1356" s="97"/>
      <c r="W1356" s="98">
        <f>BABSIN!U1356</f>
        <v>0</v>
      </c>
      <c r="X1356" s="98"/>
      <c r="Y1356" s="98"/>
      <c r="Z1356" s="68"/>
      <c r="AA1356" s="68"/>
      <c r="AB1356" s="68"/>
      <c r="AC1356" s="68"/>
      <c r="AD1356" s="81"/>
      <c r="AE1356" s="81"/>
      <c r="AF1356" s="81"/>
      <c r="AG1356" s="81"/>
      <c r="AH1356" s="81"/>
      <c r="AI1356" s="81"/>
      <c r="AJ1356" s="81"/>
      <c r="AK1356" s="81"/>
      <c r="AL1356" s="81"/>
      <c r="AM1356" s="81"/>
      <c r="AN1356" s="81"/>
      <c r="AO1356" s="77">
        <f>IF(BABSIN!X1356=0,,BABSIN!X1356)</f>
        <v>0</v>
      </c>
      <c r="AP1356" s="77"/>
      <c r="AQ1356" s="77"/>
      <c r="AR1356" s="77"/>
      <c r="AS1356" s="77"/>
      <c r="AT1356" s="77"/>
      <c r="AU1356" s="77">
        <f t="shared" si="222"/>
        <v>0</v>
      </c>
      <c r="AV1356" s="77"/>
      <c r="AW1356" s="77"/>
      <c r="AX1356" s="77"/>
      <c r="AY1356" s="77"/>
      <c r="AZ1356" s="77"/>
      <c r="BA1356" s="99">
        <f t="shared" si="218"/>
        <v>0</v>
      </c>
      <c r="BB1356" s="100"/>
      <c r="BC1356" s="100"/>
      <c r="BD1356" s="101"/>
      <c r="BE1356" s="102">
        <f t="shared" si="219"/>
        <v>0</v>
      </c>
      <c r="BF1356" s="103"/>
      <c r="BG1356" s="104"/>
      <c r="BH1356" s="6">
        <f t="shared" si="220"/>
        <v>0</v>
      </c>
      <c r="BI1356" s="6">
        <f t="shared" si="221"/>
        <v>0</v>
      </c>
      <c r="BJ1356" s="85">
        <f t="shared" si="214"/>
        <v>0</v>
      </c>
      <c r="BK1356" s="85"/>
      <c r="BL1356" s="85"/>
      <c r="BM1356" s="85"/>
      <c r="BN1356" s="86"/>
      <c r="BO1356">
        <f t="shared" si="216"/>
        <v>0</v>
      </c>
      <c r="BQ1356">
        <f t="shared" si="215"/>
        <v>0</v>
      </c>
    </row>
    <row r="1357" spans="1:69" ht="15" hidden="1" customHeight="1" x14ac:dyDescent="0.2">
      <c r="A1357" s="3"/>
      <c r="B1357" s="73"/>
      <c r="C1357" s="74"/>
      <c r="D1357" s="74"/>
      <c r="E1357" s="74"/>
      <c r="F1357" s="31">
        <f t="shared" si="217"/>
        <v>0</v>
      </c>
      <c r="G1357" s="31"/>
      <c r="H1357" s="4"/>
      <c r="I1357" s="97">
        <f>BABSIN!G1357</f>
        <v>0</v>
      </c>
      <c r="J1357" s="97"/>
      <c r="K1357" s="97"/>
      <c r="L1357" s="97"/>
      <c r="M1357" s="97"/>
      <c r="N1357" s="97"/>
      <c r="O1357" s="97"/>
      <c r="P1357" s="97"/>
      <c r="Q1357" s="97"/>
      <c r="R1357" s="97"/>
      <c r="S1357" s="97"/>
      <c r="T1357" s="97"/>
      <c r="U1357" s="97"/>
      <c r="V1357" s="97"/>
      <c r="W1357" s="98">
        <f>BABSIN!U1357</f>
        <v>0</v>
      </c>
      <c r="X1357" s="98"/>
      <c r="Y1357" s="98"/>
      <c r="Z1357" s="68"/>
      <c r="AA1357" s="68"/>
      <c r="AB1357" s="68"/>
      <c r="AC1357" s="68"/>
      <c r="AD1357" s="81"/>
      <c r="AE1357" s="81"/>
      <c r="AF1357" s="81"/>
      <c r="AG1357" s="81"/>
      <c r="AH1357" s="81"/>
      <c r="AI1357" s="81"/>
      <c r="AJ1357" s="81"/>
      <c r="AK1357" s="81"/>
      <c r="AL1357" s="81"/>
      <c r="AM1357" s="81"/>
      <c r="AN1357" s="81"/>
      <c r="AO1357" s="77">
        <f>IF(BABSIN!X1357=0,,BABSIN!X1357)</f>
        <v>0</v>
      </c>
      <c r="AP1357" s="77"/>
      <c r="AQ1357" s="77"/>
      <c r="AR1357" s="77"/>
      <c r="AS1357" s="77"/>
      <c r="AT1357" s="77"/>
      <c r="AU1357" s="77">
        <f t="shared" si="222"/>
        <v>0</v>
      </c>
      <c r="AV1357" s="77"/>
      <c r="AW1357" s="77"/>
      <c r="AX1357" s="77"/>
      <c r="AY1357" s="77"/>
      <c r="AZ1357" s="77"/>
      <c r="BA1357" s="99">
        <f t="shared" si="218"/>
        <v>0</v>
      </c>
      <c r="BB1357" s="100"/>
      <c r="BC1357" s="100"/>
      <c r="BD1357" s="101"/>
      <c r="BE1357" s="102">
        <f t="shared" si="219"/>
        <v>0</v>
      </c>
      <c r="BF1357" s="103"/>
      <c r="BG1357" s="104"/>
      <c r="BH1357" s="6">
        <f t="shared" si="220"/>
        <v>0</v>
      </c>
      <c r="BI1357" s="6">
        <f t="shared" si="221"/>
        <v>0</v>
      </c>
      <c r="BJ1357" s="85">
        <f t="shared" si="214"/>
        <v>0</v>
      </c>
      <c r="BK1357" s="85"/>
      <c r="BL1357" s="85"/>
      <c r="BM1357" s="85"/>
      <c r="BN1357" s="86"/>
      <c r="BO1357">
        <f t="shared" si="216"/>
        <v>0</v>
      </c>
      <c r="BQ1357">
        <f t="shared" si="215"/>
        <v>0</v>
      </c>
    </row>
    <row r="1358" spans="1:69" ht="15" hidden="1" customHeight="1" x14ac:dyDescent="0.2">
      <c r="A1358" s="3"/>
      <c r="B1358" s="73"/>
      <c r="C1358" s="74"/>
      <c r="D1358" s="74"/>
      <c r="E1358" s="74"/>
      <c r="F1358" s="31">
        <f t="shared" si="217"/>
        <v>0</v>
      </c>
      <c r="G1358" s="31"/>
      <c r="H1358" s="4"/>
      <c r="I1358" s="97">
        <f>BABSIN!G1358</f>
        <v>0</v>
      </c>
      <c r="J1358" s="97"/>
      <c r="K1358" s="97"/>
      <c r="L1358" s="97"/>
      <c r="M1358" s="97"/>
      <c r="N1358" s="97"/>
      <c r="O1358" s="97"/>
      <c r="P1358" s="97"/>
      <c r="Q1358" s="97"/>
      <c r="R1358" s="97"/>
      <c r="S1358" s="97"/>
      <c r="T1358" s="97"/>
      <c r="U1358" s="97"/>
      <c r="V1358" s="97"/>
      <c r="W1358" s="98">
        <f>BABSIN!U1358</f>
        <v>0</v>
      </c>
      <c r="X1358" s="98"/>
      <c r="Y1358" s="98"/>
      <c r="Z1358" s="68"/>
      <c r="AA1358" s="68"/>
      <c r="AB1358" s="68"/>
      <c r="AC1358" s="68"/>
      <c r="AD1358" s="81"/>
      <c r="AE1358" s="81"/>
      <c r="AF1358" s="81"/>
      <c r="AG1358" s="81"/>
      <c r="AH1358" s="81"/>
      <c r="AI1358" s="81"/>
      <c r="AJ1358" s="81"/>
      <c r="AK1358" s="81"/>
      <c r="AL1358" s="81"/>
      <c r="AM1358" s="81"/>
      <c r="AN1358" s="81"/>
      <c r="AO1358" s="77">
        <f>IF(BABSIN!X1358=0,,BABSIN!X1358)</f>
        <v>0</v>
      </c>
      <c r="AP1358" s="77"/>
      <c r="AQ1358" s="77"/>
      <c r="AR1358" s="77"/>
      <c r="AS1358" s="77"/>
      <c r="AT1358" s="77"/>
      <c r="AU1358" s="77">
        <f t="shared" si="222"/>
        <v>0</v>
      </c>
      <c r="AV1358" s="77"/>
      <c r="AW1358" s="77"/>
      <c r="AX1358" s="77"/>
      <c r="AY1358" s="77"/>
      <c r="AZ1358" s="77"/>
      <c r="BA1358" s="99">
        <f t="shared" si="218"/>
        <v>0</v>
      </c>
      <c r="BB1358" s="100"/>
      <c r="BC1358" s="100"/>
      <c r="BD1358" s="101"/>
      <c r="BE1358" s="102">
        <f t="shared" si="219"/>
        <v>0</v>
      </c>
      <c r="BF1358" s="103"/>
      <c r="BG1358" s="104"/>
      <c r="BH1358" s="6">
        <f t="shared" si="220"/>
        <v>0</v>
      </c>
      <c r="BI1358" s="6">
        <f t="shared" si="221"/>
        <v>0</v>
      </c>
      <c r="BJ1358" s="85">
        <f t="shared" si="214"/>
        <v>0</v>
      </c>
      <c r="BK1358" s="85"/>
      <c r="BL1358" s="85"/>
      <c r="BM1358" s="85"/>
      <c r="BN1358" s="86"/>
      <c r="BO1358">
        <f t="shared" si="216"/>
        <v>0</v>
      </c>
      <c r="BQ1358">
        <f t="shared" si="215"/>
        <v>0</v>
      </c>
    </row>
    <row r="1359" spans="1:69" ht="15" hidden="1" customHeight="1" x14ac:dyDescent="0.2">
      <c r="A1359" s="3"/>
      <c r="B1359" s="73"/>
      <c r="C1359" s="74"/>
      <c r="D1359" s="74"/>
      <c r="E1359" s="74"/>
      <c r="F1359" s="31">
        <f t="shared" si="217"/>
        <v>0</v>
      </c>
      <c r="G1359" s="31"/>
      <c r="H1359" s="4"/>
      <c r="I1359" s="97">
        <f>BABSIN!G1359</f>
        <v>0</v>
      </c>
      <c r="J1359" s="97"/>
      <c r="K1359" s="97"/>
      <c r="L1359" s="97"/>
      <c r="M1359" s="97"/>
      <c r="N1359" s="97"/>
      <c r="O1359" s="97"/>
      <c r="P1359" s="97"/>
      <c r="Q1359" s="97"/>
      <c r="R1359" s="97"/>
      <c r="S1359" s="97"/>
      <c r="T1359" s="97"/>
      <c r="U1359" s="97"/>
      <c r="V1359" s="97"/>
      <c r="W1359" s="98">
        <f>BABSIN!U1359</f>
        <v>0</v>
      </c>
      <c r="X1359" s="98"/>
      <c r="Y1359" s="98"/>
      <c r="Z1359" s="68"/>
      <c r="AA1359" s="68"/>
      <c r="AB1359" s="68"/>
      <c r="AC1359" s="68"/>
      <c r="AD1359" s="81"/>
      <c r="AE1359" s="81"/>
      <c r="AF1359" s="81"/>
      <c r="AG1359" s="81"/>
      <c r="AH1359" s="81"/>
      <c r="AI1359" s="81"/>
      <c r="AJ1359" s="81"/>
      <c r="AK1359" s="81"/>
      <c r="AL1359" s="81"/>
      <c r="AM1359" s="81"/>
      <c r="AN1359" s="81"/>
      <c r="AO1359" s="77">
        <f>IF(BABSIN!X1359=0,,BABSIN!X1359)</f>
        <v>0</v>
      </c>
      <c r="AP1359" s="77"/>
      <c r="AQ1359" s="77"/>
      <c r="AR1359" s="77"/>
      <c r="AS1359" s="77"/>
      <c r="AT1359" s="77"/>
      <c r="AU1359" s="77">
        <f t="shared" si="222"/>
        <v>0</v>
      </c>
      <c r="AV1359" s="77"/>
      <c r="AW1359" s="77"/>
      <c r="AX1359" s="77"/>
      <c r="AY1359" s="77"/>
      <c r="AZ1359" s="77"/>
      <c r="BA1359" s="99">
        <f t="shared" si="218"/>
        <v>0</v>
      </c>
      <c r="BB1359" s="100"/>
      <c r="BC1359" s="100"/>
      <c r="BD1359" s="101"/>
      <c r="BE1359" s="102">
        <f t="shared" si="219"/>
        <v>0</v>
      </c>
      <c r="BF1359" s="103"/>
      <c r="BG1359" s="104"/>
      <c r="BH1359" s="6">
        <f t="shared" si="220"/>
        <v>0</v>
      </c>
      <c r="BI1359" s="6">
        <f t="shared" si="221"/>
        <v>0</v>
      </c>
      <c r="BJ1359" s="85">
        <f t="shared" si="214"/>
        <v>0</v>
      </c>
      <c r="BK1359" s="85"/>
      <c r="BL1359" s="85"/>
      <c r="BM1359" s="85"/>
      <c r="BN1359" s="86"/>
      <c r="BO1359">
        <f t="shared" si="216"/>
        <v>0</v>
      </c>
      <c r="BQ1359">
        <f t="shared" si="215"/>
        <v>0</v>
      </c>
    </row>
    <row r="1360" spans="1:69" ht="15" hidden="1" customHeight="1" x14ac:dyDescent="0.2">
      <c r="A1360" s="3"/>
      <c r="B1360" s="73"/>
      <c r="C1360" s="74"/>
      <c r="D1360" s="74"/>
      <c r="E1360" s="74"/>
      <c r="F1360" s="31">
        <f t="shared" si="217"/>
        <v>0</v>
      </c>
      <c r="G1360" s="31"/>
      <c r="H1360" s="4"/>
      <c r="I1360" s="97">
        <f>BABSIN!G1360</f>
        <v>0</v>
      </c>
      <c r="J1360" s="97"/>
      <c r="K1360" s="97"/>
      <c r="L1360" s="97"/>
      <c r="M1360" s="97"/>
      <c r="N1360" s="97"/>
      <c r="O1360" s="97"/>
      <c r="P1360" s="97"/>
      <c r="Q1360" s="97"/>
      <c r="R1360" s="97"/>
      <c r="S1360" s="97"/>
      <c r="T1360" s="97"/>
      <c r="U1360" s="97"/>
      <c r="V1360" s="97"/>
      <c r="W1360" s="98">
        <f>BABSIN!U1360</f>
        <v>0</v>
      </c>
      <c r="X1360" s="98"/>
      <c r="Y1360" s="98"/>
      <c r="Z1360" s="68"/>
      <c r="AA1360" s="68"/>
      <c r="AB1360" s="68"/>
      <c r="AC1360" s="68"/>
      <c r="AD1360" s="81"/>
      <c r="AE1360" s="81"/>
      <c r="AF1360" s="81"/>
      <c r="AG1360" s="81"/>
      <c r="AH1360" s="81"/>
      <c r="AI1360" s="81"/>
      <c r="AJ1360" s="81"/>
      <c r="AK1360" s="81"/>
      <c r="AL1360" s="81"/>
      <c r="AM1360" s="81"/>
      <c r="AN1360" s="81"/>
      <c r="AO1360" s="77">
        <f>IF(BABSIN!X1360=0,,BABSIN!X1360)</f>
        <v>0</v>
      </c>
      <c r="AP1360" s="77"/>
      <c r="AQ1360" s="77"/>
      <c r="AR1360" s="77"/>
      <c r="AS1360" s="77"/>
      <c r="AT1360" s="77"/>
      <c r="AU1360" s="77">
        <f t="shared" si="222"/>
        <v>0</v>
      </c>
      <c r="AV1360" s="77"/>
      <c r="AW1360" s="77"/>
      <c r="AX1360" s="77"/>
      <c r="AY1360" s="77"/>
      <c r="AZ1360" s="77"/>
      <c r="BA1360" s="99">
        <f t="shared" si="218"/>
        <v>0</v>
      </c>
      <c r="BB1360" s="100"/>
      <c r="BC1360" s="100"/>
      <c r="BD1360" s="101"/>
      <c r="BE1360" s="102">
        <f t="shared" si="219"/>
        <v>0</v>
      </c>
      <c r="BF1360" s="103"/>
      <c r="BG1360" s="104"/>
      <c r="BH1360" s="6">
        <f t="shared" si="220"/>
        <v>0</v>
      </c>
      <c r="BI1360" s="6">
        <f t="shared" si="221"/>
        <v>0</v>
      </c>
      <c r="BJ1360" s="85">
        <f t="shared" si="214"/>
        <v>0</v>
      </c>
      <c r="BK1360" s="85"/>
      <c r="BL1360" s="85"/>
      <c r="BM1360" s="85"/>
      <c r="BN1360" s="86"/>
      <c r="BO1360">
        <f t="shared" si="216"/>
        <v>0</v>
      </c>
      <c r="BQ1360">
        <f t="shared" si="215"/>
        <v>0</v>
      </c>
    </row>
    <row r="1361" spans="1:69" ht="15" hidden="1" customHeight="1" x14ac:dyDescent="0.2">
      <c r="A1361" s="3"/>
      <c r="B1361" s="73"/>
      <c r="C1361" s="74"/>
      <c r="D1361" s="74"/>
      <c r="E1361" s="74"/>
      <c r="F1361" s="31">
        <f t="shared" si="217"/>
        <v>0</v>
      </c>
      <c r="G1361" s="31"/>
      <c r="H1361" s="4"/>
      <c r="I1361" s="97">
        <f>BABSIN!G1361</f>
        <v>0</v>
      </c>
      <c r="J1361" s="97"/>
      <c r="K1361" s="97"/>
      <c r="L1361" s="97"/>
      <c r="M1361" s="97"/>
      <c r="N1361" s="97"/>
      <c r="O1361" s="97"/>
      <c r="P1361" s="97"/>
      <c r="Q1361" s="97"/>
      <c r="R1361" s="97"/>
      <c r="S1361" s="97"/>
      <c r="T1361" s="97"/>
      <c r="U1361" s="97"/>
      <c r="V1361" s="97"/>
      <c r="W1361" s="98">
        <f>BABSIN!U1361</f>
        <v>0</v>
      </c>
      <c r="X1361" s="98"/>
      <c r="Y1361" s="98"/>
      <c r="Z1361" s="68"/>
      <c r="AA1361" s="68"/>
      <c r="AB1361" s="68"/>
      <c r="AC1361" s="68"/>
      <c r="AD1361" s="81"/>
      <c r="AE1361" s="81"/>
      <c r="AF1361" s="81"/>
      <c r="AG1361" s="81"/>
      <c r="AH1361" s="81"/>
      <c r="AI1361" s="81"/>
      <c r="AJ1361" s="81"/>
      <c r="AK1361" s="81"/>
      <c r="AL1361" s="81"/>
      <c r="AM1361" s="81"/>
      <c r="AN1361" s="81"/>
      <c r="AO1361" s="77">
        <f>IF(BABSIN!X1361=0,,BABSIN!X1361)</f>
        <v>0</v>
      </c>
      <c r="AP1361" s="77"/>
      <c r="AQ1361" s="77"/>
      <c r="AR1361" s="77"/>
      <c r="AS1361" s="77"/>
      <c r="AT1361" s="77"/>
      <c r="AU1361" s="77">
        <f t="shared" si="222"/>
        <v>0</v>
      </c>
      <c r="AV1361" s="77"/>
      <c r="AW1361" s="77"/>
      <c r="AX1361" s="77"/>
      <c r="AY1361" s="77"/>
      <c r="AZ1361" s="77"/>
      <c r="BA1361" s="99">
        <f t="shared" si="218"/>
        <v>0</v>
      </c>
      <c r="BB1361" s="100"/>
      <c r="BC1361" s="100"/>
      <c r="BD1361" s="101"/>
      <c r="BE1361" s="102">
        <f t="shared" si="219"/>
        <v>0</v>
      </c>
      <c r="BF1361" s="103"/>
      <c r="BG1361" s="104"/>
      <c r="BH1361" s="6">
        <f t="shared" si="220"/>
        <v>0</v>
      </c>
      <c r="BI1361" s="6">
        <f t="shared" si="221"/>
        <v>0</v>
      </c>
      <c r="BJ1361" s="85">
        <f t="shared" ref="BJ1361:BJ1424" si="223">IF(AND(A1361&lt;&gt;"",A1361="S"),TRUNC(ROUND(Z1361*$AD1361,3),2),IF(AND(A1361&lt;&gt;"",A1361="T"),SUMIFS(IS,IC,CR),))</f>
        <v>0</v>
      </c>
      <c r="BK1361" s="85"/>
      <c r="BL1361" s="85"/>
      <c r="BM1361" s="85"/>
      <c r="BN1361" s="86"/>
      <c r="BO1361">
        <f t="shared" si="216"/>
        <v>0</v>
      </c>
      <c r="BQ1361">
        <f t="shared" ref="BQ1361:BQ1424" si="224">ROUND(AU1361*Z1361,2)</f>
        <v>0</v>
      </c>
    </row>
    <row r="1362" spans="1:69" ht="15" hidden="1" customHeight="1" x14ac:dyDescent="0.2">
      <c r="A1362" s="3"/>
      <c r="B1362" s="73"/>
      <c r="C1362" s="74"/>
      <c r="D1362" s="74"/>
      <c r="E1362" s="74"/>
      <c r="F1362" s="31">
        <f t="shared" si="217"/>
        <v>0</v>
      </c>
      <c r="G1362" s="31"/>
      <c r="H1362" s="4"/>
      <c r="I1362" s="97">
        <f>BABSIN!G1362</f>
        <v>0</v>
      </c>
      <c r="J1362" s="97"/>
      <c r="K1362" s="97"/>
      <c r="L1362" s="97"/>
      <c r="M1362" s="97"/>
      <c r="N1362" s="97"/>
      <c r="O1362" s="97"/>
      <c r="P1362" s="97"/>
      <c r="Q1362" s="97"/>
      <c r="R1362" s="97"/>
      <c r="S1362" s="97"/>
      <c r="T1362" s="97"/>
      <c r="U1362" s="97"/>
      <c r="V1362" s="97"/>
      <c r="W1362" s="98">
        <f>BABSIN!U1362</f>
        <v>0</v>
      </c>
      <c r="X1362" s="98"/>
      <c r="Y1362" s="98"/>
      <c r="Z1362" s="68"/>
      <c r="AA1362" s="68"/>
      <c r="AB1362" s="68"/>
      <c r="AC1362" s="68"/>
      <c r="AD1362" s="81"/>
      <c r="AE1362" s="81"/>
      <c r="AF1362" s="81"/>
      <c r="AG1362" s="81"/>
      <c r="AH1362" s="81"/>
      <c r="AI1362" s="81"/>
      <c r="AJ1362" s="81"/>
      <c r="AK1362" s="81"/>
      <c r="AL1362" s="81"/>
      <c r="AM1362" s="81"/>
      <c r="AN1362" s="81"/>
      <c r="AO1362" s="77">
        <f>IF(BABSIN!X1362=0,,BABSIN!X1362)</f>
        <v>0</v>
      </c>
      <c r="AP1362" s="77"/>
      <c r="AQ1362" s="77"/>
      <c r="AR1362" s="77"/>
      <c r="AS1362" s="77"/>
      <c r="AT1362" s="77"/>
      <c r="AU1362" s="77">
        <f t="shared" si="222"/>
        <v>0</v>
      </c>
      <c r="AV1362" s="77"/>
      <c r="AW1362" s="77"/>
      <c r="AX1362" s="77"/>
      <c r="AY1362" s="77"/>
      <c r="AZ1362" s="77"/>
      <c r="BA1362" s="99">
        <f t="shared" si="218"/>
        <v>0</v>
      </c>
      <c r="BB1362" s="100"/>
      <c r="BC1362" s="100"/>
      <c r="BD1362" s="101"/>
      <c r="BE1362" s="102">
        <f t="shared" si="219"/>
        <v>0</v>
      </c>
      <c r="BF1362" s="103"/>
      <c r="BG1362" s="104"/>
      <c r="BH1362" s="6">
        <f t="shared" si="220"/>
        <v>0</v>
      </c>
      <c r="BI1362" s="6">
        <f t="shared" si="221"/>
        <v>0</v>
      </c>
      <c r="BJ1362" s="85">
        <f t="shared" si="223"/>
        <v>0</v>
      </c>
      <c r="BK1362" s="85"/>
      <c r="BL1362" s="85"/>
      <c r="BM1362" s="85"/>
      <c r="BN1362" s="86"/>
      <c r="BO1362">
        <f t="shared" si="216"/>
        <v>0</v>
      </c>
      <c r="BQ1362">
        <f t="shared" si="224"/>
        <v>0</v>
      </c>
    </row>
    <row r="1363" spans="1:69" ht="15" hidden="1" customHeight="1" x14ac:dyDescent="0.2">
      <c r="A1363" s="3"/>
      <c r="B1363" s="73"/>
      <c r="C1363" s="74"/>
      <c r="D1363" s="74"/>
      <c r="E1363" s="74"/>
      <c r="F1363" s="31">
        <f t="shared" si="217"/>
        <v>0</v>
      </c>
      <c r="G1363" s="31"/>
      <c r="H1363" s="4"/>
      <c r="I1363" s="97">
        <f>BABSIN!G1363</f>
        <v>0</v>
      </c>
      <c r="J1363" s="97"/>
      <c r="K1363" s="97"/>
      <c r="L1363" s="97"/>
      <c r="M1363" s="97"/>
      <c r="N1363" s="97"/>
      <c r="O1363" s="97"/>
      <c r="P1363" s="97"/>
      <c r="Q1363" s="97"/>
      <c r="R1363" s="97"/>
      <c r="S1363" s="97"/>
      <c r="T1363" s="97"/>
      <c r="U1363" s="97"/>
      <c r="V1363" s="97"/>
      <c r="W1363" s="98">
        <f>BABSIN!U1363</f>
        <v>0</v>
      </c>
      <c r="X1363" s="98"/>
      <c r="Y1363" s="98"/>
      <c r="Z1363" s="68"/>
      <c r="AA1363" s="68"/>
      <c r="AB1363" s="68"/>
      <c r="AC1363" s="68"/>
      <c r="AD1363" s="81"/>
      <c r="AE1363" s="81"/>
      <c r="AF1363" s="81"/>
      <c r="AG1363" s="81"/>
      <c r="AH1363" s="81"/>
      <c r="AI1363" s="81"/>
      <c r="AJ1363" s="81"/>
      <c r="AK1363" s="81"/>
      <c r="AL1363" s="81"/>
      <c r="AM1363" s="81"/>
      <c r="AN1363" s="81"/>
      <c r="AO1363" s="77">
        <f>IF(BABSIN!X1363=0,,BABSIN!X1363)</f>
        <v>0</v>
      </c>
      <c r="AP1363" s="77"/>
      <c r="AQ1363" s="77"/>
      <c r="AR1363" s="77"/>
      <c r="AS1363" s="77"/>
      <c r="AT1363" s="77"/>
      <c r="AU1363" s="77">
        <f t="shared" si="222"/>
        <v>0</v>
      </c>
      <c r="AV1363" s="77"/>
      <c r="AW1363" s="77"/>
      <c r="AX1363" s="77"/>
      <c r="AY1363" s="77"/>
      <c r="AZ1363" s="77"/>
      <c r="BA1363" s="99">
        <f t="shared" si="218"/>
        <v>0</v>
      </c>
      <c r="BB1363" s="100"/>
      <c r="BC1363" s="100"/>
      <c r="BD1363" s="101"/>
      <c r="BE1363" s="102">
        <f t="shared" si="219"/>
        <v>0</v>
      </c>
      <c r="BF1363" s="103"/>
      <c r="BG1363" s="104"/>
      <c r="BH1363" s="6">
        <f t="shared" si="220"/>
        <v>0</v>
      </c>
      <c r="BI1363" s="6">
        <f t="shared" si="221"/>
        <v>0</v>
      </c>
      <c r="BJ1363" s="85">
        <f t="shared" si="223"/>
        <v>0</v>
      </c>
      <c r="BK1363" s="85"/>
      <c r="BL1363" s="85"/>
      <c r="BM1363" s="85"/>
      <c r="BN1363" s="86"/>
      <c r="BO1363">
        <f t="shared" si="216"/>
        <v>0</v>
      </c>
      <c r="BQ1363">
        <f t="shared" si="224"/>
        <v>0</v>
      </c>
    </row>
    <row r="1364" spans="1:69" ht="15" hidden="1" customHeight="1" x14ac:dyDescent="0.2">
      <c r="A1364" s="3"/>
      <c r="B1364" s="73"/>
      <c r="C1364" s="74"/>
      <c r="D1364" s="74"/>
      <c r="E1364" s="74"/>
      <c r="F1364" s="31">
        <f t="shared" si="217"/>
        <v>0</v>
      </c>
      <c r="G1364" s="31"/>
      <c r="H1364" s="4"/>
      <c r="I1364" s="97">
        <f>BABSIN!G1364</f>
        <v>0</v>
      </c>
      <c r="J1364" s="97"/>
      <c r="K1364" s="97"/>
      <c r="L1364" s="97"/>
      <c r="M1364" s="97"/>
      <c r="N1364" s="97"/>
      <c r="O1364" s="97"/>
      <c r="P1364" s="97"/>
      <c r="Q1364" s="97"/>
      <c r="R1364" s="97"/>
      <c r="S1364" s="97"/>
      <c r="T1364" s="97"/>
      <c r="U1364" s="97"/>
      <c r="V1364" s="97"/>
      <c r="W1364" s="98">
        <f>BABSIN!U1364</f>
        <v>0</v>
      </c>
      <c r="X1364" s="98"/>
      <c r="Y1364" s="98"/>
      <c r="Z1364" s="68"/>
      <c r="AA1364" s="68"/>
      <c r="AB1364" s="68"/>
      <c r="AC1364" s="68"/>
      <c r="AD1364" s="81"/>
      <c r="AE1364" s="81"/>
      <c r="AF1364" s="81"/>
      <c r="AG1364" s="81"/>
      <c r="AH1364" s="81"/>
      <c r="AI1364" s="81"/>
      <c r="AJ1364" s="81"/>
      <c r="AK1364" s="81"/>
      <c r="AL1364" s="81"/>
      <c r="AM1364" s="81"/>
      <c r="AN1364" s="81"/>
      <c r="AO1364" s="77">
        <f>IF(BABSIN!X1364=0,,BABSIN!X1364)</f>
        <v>0</v>
      </c>
      <c r="AP1364" s="77"/>
      <c r="AQ1364" s="77"/>
      <c r="AR1364" s="77"/>
      <c r="AS1364" s="77"/>
      <c r="AT1364" s="77"/>
      <c r="AU1364" s="77">
        <f t="shared" si="222"/>
        <v>0</v>
      </c>
      <c r="AV1364" s="77"/>
      <c r="AW1364" s="77"/>
      <c r="AX1364" s="77"/>
      <c r="AY1364" s="77"/>
      <c r="AZ1364" s="77"/>
      <c r="BA1364" s="99">
        <f t="shared" si="218"/>
        <v>0</v>
      </c>
      <c r="BB1364" s="100"/>
      <c r="BC1364" s="100"/>
      <c r="BD1364" s="101"/>
      <c r="BE1364" s="102">
        <f t="shared" si="219"/>
        <v>0</v>
      </c>
      <c r="BF1364" s="103"/>
      <c r="BG1364" s="104"/>
      <c r="BH1364" s="6">
        <f t="shared" si="220"/>
        <v>0</v>
      </c>
      <c r="BI1364" s="6">
        <f t="shared" si="221"/>
        <v>0</v>
      </c>
      <c r="BJ1364" s="85">
        <f t="shared" si="223"/>
        <v>0</v>
      </c>
      <c r="BK1364" s="85"/>
      <c r="BL1364" s="85"/>
      <c r="BM1364" s="85"/>
      <c r="BN1364" s="86"/>
      <c r="BO1364">
        <f t="shared" si="216"/>
        <v>0</v>
      </c>
      <c r="BQ1364">
        <f t="shared" si="224"/>
        <v>0</v>
      </c>
    </row>
    <row r="1365" spans="1:69" ht="15" hidden="1" customHeight="1" x14ac:dyDescent="0.2">
      <c r="A1365" s="3"/>
      <c r="B1365" s="73"/>
      <c r="C1365" s="74"/>
      <c r="D1365" s="74"/>
      <c r="E1365" s="74"/>
      <c r="F1365" s="31">
        <f t="shared" si="217"/>
        <v>0</v>
      </c>
      <c r="G1365" s="31"/>
      <c r="H1365" s="4"/>
      <c r="I1365" s="97">
        <f>BABSIN!G1365</f>
        <v>0</v>
      </c>
      <c r="J1365" s="97"/>
      <c r="K1365" s="97"/>
      <c r="L1365" s="97"/>
      <c r="M1365" s="97"/>
      <c r="N1365" s="97"/>
      <c r="O1365" s="97"/>
      <c r="P1365" s="97"/>
      <c r="Q1365" s="97"/>
      <c r="R1365" s="97"/>
      <c r="S1365" s="97"/>
      <c r="T1365" s="97"/>
      <c r="U1365" s="97"/>
      <c r="V1365" s="97"/>
      <c r="W1365" s="98">
        <f>BABSIN!U1365</f>
        <v>0</v>
      </c>
      <c r="X1365" s="98"/>
      <c r="Y1365" s="98"/>
      <c r="Z1365" s="68"/>
      <c r="AA1365" s="68"/>
      <c r="AB1365" s="68"/>
      <c r="AC1365" s="68"/>
      <c r="AD1365" s="81"/>
      <c r="AE1365" s="81"/>
      <c r="AF1365" s="81"/>
      <c r="AG1365" s="81"/>
      <c r="AH1365" s="81"/>
      <c r="AI1365" s="81"/>
      <c r="AJ1365" s="81"/>
      <c r="AK1365" s="81"/>
      <c r="AL1365" s="81"/>
      <c r="AM1365" s="81"/>
      <c r="AN1365" s="81"/>
      <c r="AO1365" s="77">
        <f>IF(BABSIN!X1365=0,,BABSIN!X1365)</f>
        <v>0</v>
      </c>
      <c r="AP1365" s="77"/>
      <c r="AQ1365" s="77"/>
      <c r="AR1365" s="77"/>
      <c r="AS1365" s="77"/>
      <c r="AT1365" s="77"/>
      <c r="AU1365" s="77">
        <f t="shared" si="222"/>
        <v>0</v>
      </c>
      <c r="AV1365" s="77"/>
      <c r="AW1365" s="77"/>
      <c r="AX1365" s="77"/>
      <c r="AY1365" s="77"/>
      <c r="AZ1365" s="77"/>
      <c r="BA1365" s="99">
        <f t="shared" si="218"/>
        <v>0</v>
      </c>
      <c r="BB1365" s="100"/>
      <c r="BC1365" s="100"/>
      <c r="BD1365" s="101"/>
      <c r="BE1365" s="102">
        <f t="shared" si="219"/>
        <v>0</v>
      </c>
      <c r="BF1365" s="103"/>
      <c r="BG1365" s="104"/>
      <c r="BH1365" s="6">
        <f t="shared" si="220"/>
        <v>0</v>
      </c>
      <c r="BI1365" s="6">
        <f t="shared" si="221"/>
        <v>0</v>
      </c>
      <c r="BJ1365" s="85">
        <f t="shared" si="223"/>
        <v>0</v>
      </c>
      <c r="BK1365" s="85"/>
      <c r="BL1365" s="85"/>
      <c r="BM1365" s="85"/>
      <c r="BN1365" s="86"/>
      <c r="BO1365">
        <f t="shared" ref="BO1365:BO1428" si="225">IF(OR(A1365="T",A1365="S",A1364="S"),"OK",)</f>
        <v>0</v>
      </c>
      <c r="BQ1365">
        <f t="shared" si="224"/>
        <v>0</v>
      </c>
    </row>
    <row r="1366" spans="1:69" ht="15" hidden="1" customHeight="1" x14ac:dyDescent="0.2">
      <c r="A1366" s="3"/>
      <c r="B1366" s="73"/>
      <c r="C1366" s="74"/>
      <c r="D1366" s="74"/>
      <c r="E1366" s="74"/>
      <c r="F1366" s="31">
        <f t="shared" si="217"/>
        <v>0</v>
      </c>
      <c r="G1366" s="31"/>
      <c r="H1366" s="4"/>
      <c r="I1366" s="97">
        <f>BABSIN!G1366</f>
        <v>0</v>
      </c>
      <c r="J1366" s="97"/>
      <c r="K1366" s="97"/>
      <c r="L1366" s="97"/>
      <c r="M1366" s="97"/>
      <c r="N1366" s="97"/>
      <c r="O1366" s="97"/>
      <c r="P1366" s="97"/>
      <c r="Q1366" s="97"/>
      <c r="R1366" s="97"/>
      <c r="S1366" s="97"/>
      <c r="T1366" s="97"/>
      <c r="U1366" s="97"/>
      <c r="V1366" s="97"/>
      <c r="W1366" s="98">
        <f>BABSIN!U1366</f>
        <v>0</v>
      </c>
      <c r="X1366" s="98"/>
      <c r="Y1366" s="98"/>
      <c r="Z1366" s="68"/>
      <c r="AA1366" s="68"/>
      <c r="AB1366" s="68"/>
      <c r="AC1366" s="68"/>
      <c r="AD1366" s="81"/>
      <c r="AE1366" s="81"/>
      <c r="AF1366" s="81"/>
      <c r="AG1366" s="81"/>
      <c r="AH1366" s="81"/>
      <c r="AI1366" s="81"/>
      <c r="AJ1366" s="81"/>
      <c r="AK1366" s="81"/>
      <c r="AL1366" s="81"/>
      <c r="AM1366" s="81"/>
      <c r="AN1366" s="81"/>
      <c r="AO1366" s="77">
        <f>IF(BABSIN!X1366=0,,BABSIN!X1366)</f>
        <v>0</v>
      </c>
      <c r="AP1366" s="77"/>
      <c r="AQ1366" s="77"/>
      <c r="AR1366" s="77"/>
      <c r="AS1366" s="77"/>
      <c r="AT1366" s="77"/>
      <c r="AU1366" s="77">
        <f t="shared" si="222"/>
        <v>0</v>
      </c>
      <c r="AV1366" s="77"/>
      <c r="AW1366" s="77"/>
      <c r="AX1366" s="77"/>
      <c r="AY1366" s="77"/>
      <c r="AZ1366" s="77"/>
      <c r="BA1366" s="99">
        <f t="shared" si="218"/>
        <v>0</v>
      </c>
      <c r="BB1366" s="100"/>
      <c r="BC1366" s="100"/>
      <c r="BD1366" s="101"/>
      <c r="BE1366" s="102">
        <f t="shared" si="219"/>
        <v>0</v>
      </c>
      <c r="BF1366" s="103"/>
      <c r="BG1366" s="104"/>
      <c r="BH1366" s="6">
        <f t="shared" si="220"/>
        <v>0</v>
      </c>
      <c r="BI1366" s="6">
        <f t="shared" si="221"/>
        <v>0</v>
      </c>
      <c r="BJ1366" s="85">
        <f t="shared" si="223"/>
        <v>0</v>
      </c>
      <c r="BK1366" s="85"/>
      <c r="BL1366" s="85"/>
      <c r="BM1366" s="85"/>
      <c r="BN1366" s="86"/>
      <c r="BO1366">
        <f t="shared" si="225"/>
        <v>0</v>
      </c>
      <c r="BQ1366">
        <f t="shared" si="224"/>
        <v>0</v>
      </c>
    </row>
    <row r="1367" spans="1:69" ht="15" hidden="1" customHeight="1" x14ac:dyDescent="0.2">
      <c r="A1367" s="3"/>
      <c r="B1367" s="73"/>
      <c r="C1367" s="74"/>
      <c r="D1367" s="74"/>
      <c r="E1367" s="74"/>
      <c r="F1367" s="31">
        <f t="shared" si="217"/>
        <v>0</v>
      </c>
      <c r="G1367" s="31"/>
      <c r="H1367" s="4"/>
      <c r="I1367" s="97">
        <f>BABSIN!G1367</f>
        <v>0</v>
      </c>
      <c r="J1367" s="97"/>
      <c r="K1367" s="97"/>
      <c r="L1367" s="97"/>
      <c r="M1367" s="97"/>
      <c r="N1367" s="97"/>
      <c r="O1367" s="97"/>
      <c r="P1367" s="97"/>
      <c r="Q1367" s="97"/>
      <c r="R1367" s="97"/>
      <c r="S1367" s="97"/>
      <c r="T1367" s="97"/>
      <c r="U1367" s="97"/>
      <c r="V1367" s="97"/>
      <c r="W1367" s="98">
        <f>BABSIN!U1367</f>
        <v>0</v>
      </c>
      <c r="X1367" s="98"/>
      <c r="Y1367" s="98"/>
      <c r="Z1367" s="68"/>
      <c r="AA1367" s="68"/>
      <c r="AB1367" s="68"/>
      <c r="AC1367" s="68"/>
      <c r="AD1367" s="81"/>
      <c r="AE1367" s="81"/>
      <c r="AF1367" s="81"/>
      <c r="AG1367" s="81"/>
      <c r="AH1367" s="81"/>
      <c r="AI1367" s="81"/>
      <c r="AJ1367" s="81"/>
      <c r="AK1367" s="81"/>
      <c r="AL1367" s="81"/>
      <c r="AM1367" s="81"/>
      <c r="AN1367" s="81"/>
      <c r="AO1367" s="77">
        <f>IF(BABSIN!X1367=0,,BABSIN!X1367)</f>
        <v>0</v>
      </c>
      <c r="AP1367" s="77"/>
      <c r="AQ1367" s="77"/>
      <c r="AR1367" s="77"/>
      <c r="AS1367" s="77"/>
      <c r="AT1367" s="77"/>
      <c r="AU1367" s="77">
        <f t="shared" si="222"/>
        <v>0</v>
      </c>
      <c r="AV1367" s="77"/>
      <c r="AW1367" s="77"/>
      <c r="AX1367" s="77"/>
      <c r="AY1367" s="77"/>
      <c r="AZ1367" s="77"/>
      <c r="BA1367" s="99">
        <f t="shared" si="218"/>
        <v>0</v>
      </c>
      <c r="BB1367" s="100"/>
      <c r="BC1367" s="100"/>
      <c r="BD1367" s="101"/>
      <c r="BE1367" s="102">
        <f t="shared" si="219"/>
        <v>0</v>
      </c>
      <c r="BF1367" s="103"/>
      <c r="BG1367" s="104"/>
      <c r="BH1367" s="6">
        <f t="shared" si="220"/>
        <v>0</v>
      </c>
      <c r="BI1367" s="6">
        <f t="shared" si="221"/>
        <v>0</v>
      </c>
      <c r="BJ1367" s="85">
        <f t="shared" si="223"/>
        <v>0</v>
      </c>
      <c r="BK1367" s="85"/>
      <c r="BL1367" s="85"/>
      <c r="BM1367" s="85"/>
      <c r="BN1367" s="86"/>
      <c r="BO1367">
        <f t="shared" si="225"/>
        <v>0</v>
      </c>
      <c r="BQ1367">
        <f t="shared" si="224"/>
        <v>0</v>
      </c>
    </row>
    <row r="1368" spans="1:69" ht="15" hidden="1" customHeight="1" x14ac:dyDescent="0.2">
      <c r="A1368" s="3"/>
      <c r="B1368" s="73"/>
      <c r="C1368" s="74"/>
      <c r="D1368" s="74"/>
      <c r="E1368" s="74"/>
      <c r="F1368" s="31">
        <f t="shared" si="217"/>
        <v>0</v>
      </c>
      <c r="G1368" s="31"/>
      <c r="H1368" s="4"/>
      <c r="I1368" s="97">
        <f>BABSIN!G1368</f>
        <v>0</v>
      </c>
      <c r="J1368" s="97"/>
      <c r="K1368" s="97"/>
      <c r="L1368" s="97"/>
      <c r="M1368" s="97"/>
      <c r="N1368" s="97"/>
      <c r="O1368" s="97"/>
      <c r="P1368" s="97"/>
      <c r="Q1368" s="97"/>
      <c r="R1368" s="97"/>
      <c r="S1368" s="97"/>
      <c r="T1368" s="97"/>
      <c r="U1368" s="97"/>
      <c r="V1368" s="97"/>
      <c r="W1368" s="98">
        <f>BABSIN!U1368</f>
        <v>0</v>
      </c>
      <c r="X1368" s="98"/>
      <c r="Y1368" s="98"/>
      <c r="Z1368" s="68"/>
      <c r="AA1368" s="68"/>
      <c r="AB1368" s="68"/>
      <c r="AC1368" s="68"/>
      <c r="AD1368" s="81"/>
      <c r="AE1368" s="81"/>
      <c r="AF1368" s="81"/>
      <c r="AG1368" s="81"/>
      <c r="AH1368" s="81"/>
      <c r="AI1368" s="81"/>
      <c r="AJ1368" s="81"/>
      <c r="AK1368" s="81"/>
      <c r="AL1368" s="81"/>
      <c r="AM1368" s="81"/>
      <c r="AN1368" s="81"/>
      <c r="AO1368" s="77">
        <f>IF(BABSIN!X1368=0,,BABSIN!X1368)</f>
        <v>0</v>
      </c>
      <c r="AP1368" s="77"/>
      <c r="AQ1368" s="77"/>
      <c r="AR1368" s="77"/>
      <c r="AS1368" s="77"/>
      <c r="AT1368" s="77"/>
      <c r="AU1368" s="77">
        <f t="shared" si="222"/>
        <v>0</v>
      </c>
      <c r="AV1368" s="77"/>
      <c r="AW1368" s="77"/>
      <c r="AX1368" s="77"/>
      <c r="AY1368" s="77"/>
      <c r="AZ1368" s="77"/>
      <c r="BA1368" s="99">
        <f t="shared" si="218"/>
        <v>0</v>
      </c>
      <c r="BB1368" s="100"/>
      <c r="BC1368" s="100"/>
      <c r="BD1368" s="101"/>
      <c r="BE1368" s="102">
        <f t="shared" si="219"/>
        <v>0</v>
      </c>
      <c r="BF1368" s="103"/>
      <c r="BG1368" s="104"/>
      <c r="BH1368" s="6">
        <f t="shared" si="220"/>
        <v>0</v>
      </c>
      <c r="BI1368" s="6">
        <f t="shared" si="221"/>
        <v>0</v>
      </c>
      <c r="BJ1368" s="85">
        <f t="shared" si="223"/>
        <v>0</v>
      </c>
      <c r="BK1368" s="85"/>
      <c r="BL1368" s="85"/>
      <c r="BM1368" s="85"/>
      <c r="BN1368" s="86"/>
      <c r="BO1368">
        <f t="shared" si="225"/>
        <v>0</v>
      </c>
      <c r="BQ1368">
        <f t="shared" si="224"/>
        <v>0</v>
      </c>
    </row>
    <row r="1369" spans="1:69" ht="15" hidden="1" customHeight="1" x14ac:dyDescent="0.2">
      <c r="A1369" s="3"/>
      <c r="B1369" s="73"/>
      <c r="C1369" s="74"/>
      <c r="D1369" s="74"/>
      <c r="E1369" s="74"/>
      <c r="F1369" s="31">
        <f t="shared" si="217"/>
        <v>0</v>
      </c>
      <c r="G1369" s="31"/>
      <c r="H1369" s="4"/>
      <c r="I1369" s="97">
        <f>BABSIN!G1369</f>
        <v>0</v>
      </c>
      <c r="J1369" s="97"/>
      <c r="K1369" s="97"/>
      <c r="L1369" s="97"/>
      <c r="M1369" s="97"/>
      <c r="N1369" s="97"/>
      <c r="O1369" s="97"/>
      <c r="P1369" s="97"/>
      <c r="Q1369" s="97"/>
      <c r="R1369" s="97"/>
      <c r="S1369" s="97"/>
      <c r="T1369" s="97"/>
      <c r="U1369" s="97"/>
      <c r="V1369" s="97"/>
      <c r="W1369" s="98">
        <f>BABSIN!U1369</f>
        <v>0</v>
      </c>
      <c r="X1369" s="98"/>
      <c r="Y1369" s="98"/>
      <c r="Z1369" s="68"/>
      <c r="AA1369" s="68"/>
      <c r="AB1369" s="68"/>
      <c r="AC1369" s="68"/>
      <c r="AD1369" s="81"/>
      <c r="AE1369" s="81"/>
      <c r="AF1369" s="81"/>
      <c r="AG1369" s="81"/>
      <c r="AH1369" s="81"/>
      <c r="AI1369" s="81"/>
      <c r="AJ1369" s="81"/>
      <c r="AK1369" s="81"/>
      <c r="AL1369" s="81"/>
      <c r="AM1369" s="81"/>
      <c r="AN1369" s="81"/>
      <c r="AO1369" s="77">
        <f>IF(BABSIN!X1369=0,,BABSIN!X1369)</f>
        <v>0</v>
      </c>
      <c r="AP1369" s="77"/>
      <c r="AQ1369" s="77"/>
      <c r="AR1369" s="77"/>
      <c r="AS1369" s="77"/>
      <c r="AT1369" s="77"/>
      <c r="AU1369" s="77">
        <f t="shared" si="222"/>
        <v>0</v>
      </c>
      <c r="AV1369" s="77"/>
      <c r="AW1369" s="77"/>
      <c r="AX1369" s="77"/>
      <c r="AY1369" s="77"/>
      <c r="AZ1369" s="77"/>
      <c r="BA1369" s="99">
        <f t="shared" si="218"/>
        <v>0</v>
      </c>
      <c r="BB1369" s="100"/>
      <c r="BC1369" s="100"/>
      <c r="BD1369" s="101"/>
      <c r="BE1369" s="102">
        <f t="shared" si="219"/>
        <v>0</v>
      </c>
      <c r="BF1369" s="103"/>
      <c r="BG1369" s="104"/>
      <c r="BH1369" s="6">
        <f t="shared" si="220"/>
        <v>0</v>
      </c>
      <c r="BI1369" s="6">
        <f t="shared" si="221"/>
        <v>0</v>
      </c>
      <c r="BJ1369" s="85">
        <f t="shared" si="223"/>
        <v>0</v>
      </c>
      <c r="BK1369" s="85"/>
      <c r="BL1369" s="85"/>
      <c r="BM1369" s="85"/>
      <c r="BN1369" s="86"/>
      <c r="BO1369">
        <f t="shared" si="225"/>
        <v>0</v>
      </c>
      <c r="BQ1369">
        <f t="shared" si="224"/>
        <v>0</v>
      </c>
    </row>
    <row r="1370" spans="1:69" ht="15" hidden="1" customHeight="1" x14ac:dyDescent="0.2">
      <c r="A1370" s="3"/>
      <c r="B1370" s="73"/>
      <c r="C1370" s="74"/>
      <c r="D1370" s="74"/>
      <c r="E1370" s="74"/>
      <c r="F1370" s="31">
        <f t="shared" si="217"/>
        <v>0</v>
      </c>
      <c r="G1370" s="31"/>
      <c r="H1370" s="4"/>
      <c r="I1370" s="97">
        <f>BABSIN!G1370</f>
        <v>0</v>
      </c>
      <c r="J1370" s="97"/>
      <c r="K1370" s="97"/>
      <c r="L1370" s="97"/>
      <c r="M1370" s="97"/>
      <c r="N1370" s="97"/>
      <c r="O1370" s="97"/>
      <c r="P1370" s="97"/>
      <c r="Q1370" s="97"/>
      <c r="R1370" s="97"/>
      <c r="S1370" s="97"/>
      <c r="T1370" s="97"/>
      <c r="U1370" s="97"/>
      <c r="V1370" s="97"/>
      <c r="W1370" s="98">
        <f>BABSIN!U1370</f>
        <v>0</v>
      </c>
      <c r="X1370" s="98"/>
      <c r="Y1370" s="98"/>
      <c r="Z1370" s="68"/>
      <c r="AA1370" s="68"/>
      <c r="AB1370" s="68"/>
      <c r="AC1370" s="68"/>
      <c r="AD1370" s="81"/>
      <c r="AE1370" s="81"/>
      <c r="AF1370" s="81"/>
      <c r="AG1370" s="81"/>
      <c r="AH1370" s="81"/>
      <c r="AI1370" s="81"/>
      <c r="AJ1370" s="81"/>
      <c r="AK1370" s="81"/>
      <c r="AL1370" s="81"/>
      <c r="AM1370" s="81"/>
      <c r="AN1370" s="81"/>
      <c r="AO1370" s="77">
        <f>IF(BABSIN!X1370=0,,BABSIN!X1370)</f>
        <v>0</v>
      </c>
      <c r="AP1370" s="77"/>
      <c r="AQ1370" s="77"/>
      <c r="AR1370" s="77"/>
      <c r="AS1370" s="77"/>
      <c r="AT1370" s="77"/>
      <c r="AU1370" s="77">
        <f t="shared" si="222"/>
        <v>0</v>
      </c>
      <c r="AV1370" s="77"/>
      <c r="AW1370" s="77"/>
      <c r="AX1370" s="77"/>
      <c r="AY1370" s="77"/>
      <c r="AZ1370" s="77"/>
      <c r="BA1370" s="99">
        <f t="shared" si="218"/>
        <v>0</v>
      </c>
      <c r="BB1370" s="100"/>
      <c r="BC1370" s="100"/>
      <c r="BD1370" s="101"/>
      <c r="BE1370" s="102">
        <f t="shared" si="219"/>
        <v>0</v>
      </c>
      <c r="BF1370" s="103"/>
      <c r="BG1370" s="104"/>
      <c r="BH1370" s="6">
        <f t="shared" si="220"/>
        <v>0</v>
      </c>
      <c r="BI1370" s="6">
        <f t="shared" si="221"/>
        <v>0</v>
      </c>
      <c r="BJ1370" s="85">
        <f t="shared" si="223"/>
        <v>0</v>
      </c>
      <c r="BK1370" s="85"/>
      <c r="BL1370" s="85"/>
      <c r="BM1370" s="85"/>
      <c r="BN1370" s="86"/>
      <c r="BO1370">
        <f t="shared" si="225"/>
        <v>0</v>
      </c>
      <c r="BQ1370">
        <f t="shared" si="224"/>
        <v>0</v>
      </c>
    </row>
    <row r="1371" spans="1:69" ht="15" hidden="1" customHeight="1" x14ac:dyDescent="0.2">
      <c r="A1371" s="3"/>
      <c r="B1371" s="73"/>
      <c r="C1371" s="74"/>
      <c r="D1371" s="74"/>
      <c r="E1371" s="74"/>
      <c r="F1371" s="31">
        <f t="shared" si="217"/>
        <v>0</v>
      </c>
      <c r="G1371" s="31"/>
      <c r="H1371" s="4"/>
      <c r="I1371" s="97">
        <f>BABSIN!G1371</f>
        <v>0</v>
      </c>
      <c r="J1371" s="97"/>
      <c r="K1371" s="97"/>
      <c r="L1371" s="97"/>
      <c r="M1371" s="97"/>
      <c r="N1371" s="97"/>
      <c r="O1371" s="97"/>
      <c r="P1371" s="97"/>
      <c r="Q1371" s="97"/>
      <c r="R1371" s="97"/>
      <c r="S1371" s="97"/>
      <c r="T1371" s="97"/>
      <c r="U1371" s="97"/>
      <c r="V1371" s="97"/>
      <c r="W1371" s="98">
        <f>BABSIN!U1371</f>
        <v>0</v>
      </c>
      <c r="X1371" s="98"/>
      <c r="Y1371" s="98"/>
      <c r="Z1371" s="68"/>
      <c r="AA1371" s="68"/>
      <c r="AB1371" s="68"/>
      <c r="AC1371" s="68"/>
      <c r="AD1371" s="81"/>
      <c r="AE1371" s="81"/>
      <c r="AF1371" s="81"/>
      <c r="AG1371" s="81"/>
      <c r="AH1371" s="81"/>
      <c r="AI1371" s="81"/>
      <c r="AJ1371" s="81"/>
      <c r="AK1371" s="81"/>
      <c r="AL1371" s="81"/>
      <c r="AM1371" s="81"/>
      <c r="AN1371" s="81"/>
      <c r="AO1371" s="77">
        <f>IF(BABSIN!X1371=0,,BABSIN!X1371)</f>
        <v>0</v>
      </c>
      <c r="AP1371" s="77"/>
      <c r="AQ1371" s="77"/>
      <c r="AR1371" s="77"/>
      <c r="AS1371" s="77"/>
      <c r="AT1371" s="77"/>
      <c r="AU1371" s="77">
        <f t="shared" si="222"/>
        <v>0</v>
      </c>
      <c r="AV1371" s="77"/>
      <c r="AW1371" s="77"/>
      <c r="AX1371" s="77"/>
      <c r="AY1371" s="77"/>
      <c r="AZ1371" s="77"/>
      <c r="BA1371" s="99">
        <f t="shared" si="218"/>
        <v>0</v>
      </c>
      <c r="BB1371" s="100"/>
      <c r="BC1371" s="100"/>
      <c r="BD1371" s="101"/>
      <c r="BE1371" s="102">
        <f t="shared" si="219"/>
        <v>0</v>
      </c>
      <c r="BF1371" s="103"/>
      <c r="BG1371" s="104"/>
      <c r="BH1371" s="6">
        <f t="shared" si="220"/>
        <v>0</v>
      </c>
      <c r="BI1371" s="6">
        <f t="shared" si="221"/>
        <v>0</v>
      </c>
      <c r="BJ1371" s="85">
        <f t="shared" si="223"/>
        <v>0</v>
      </c>
      <c r="BK1371" s="85"/>
      <c r="BL1371" s="85"/>
      <c r="BM1371" s="85"/>
      <c r="BN1371" s="86"/>
      <c r="BO1371">
        <f t="shared" si="225"/>
        <v>0</v>
      </c>
      <c r="BQ1371">
        <f t="shared" si="224"/>
        <v>0</v>
      </c>
    </row>
    <row r="1372" spans="1:69" ht="15" hidden="1" customHeight="1" x14ac:dyDescent="0.2">
      <c r="A1372" s="3"/>
      <c r="B1372" s="73"/>
      <c r="C1372" s="74"/>
      <c r="D1372" s="74"/>
      <c r="E1372" s="74"/>
      <c r="F1372" s="31">
        <f t="shared" si="217"/>
        <v>0</v>
      </c>
      <c r="G1372" s="31"/>
      <c r="H1372" s="4"/>
      <c r="I1372" s="97">
        <f>BABSIN!G1372</f>
        <v>0</v>
      </c>
      <c r="J1372" s="97"/>
      <c r="K1372" s="97"/>
      <c r="L1372" s="97"/>
      <c r="M1372" s="97"/>
      <c r="N1372" s="97"/>
      <c r="O1372" s="97"/>
      <c r="P1372" s="97"/>
      <c r="Q1372" s="97"/>
      <c r="R1372" s="97"/>
      <c r="S1372" s="97"/>
      <c r="T1372" s="97"/>
      <c r="U1372" s="97"/>
      <c r="V1372" s="97"/>
      <c r="W1372" s="98">
        <f>BABSIN!U1372</f>
        <v>0</v>
      </c>
      <c r="X1372" s="98"/>
      <c r="Y1372" s="98"/>
      <c r="Z1372" s="68"/>
      <c r="AA1372" s="68"/>
      <c r="AB1372" s="68"/>
      <c r="AC1372" s="68"/>
      <c r="AD1372" s="81"/>
      <c r="AE1372" s="81"/>
      <c r="AF1372" s="81"/>
      <c r="AG1372" s="81"/>
      <c r="AH1372" s="81"/>
      <c r="AI1372" s="81"/>
      <c r="AJ1372" s="81"/>
      <c r="AK1372" s="81"/>
      <c r="AL1372" s="81"/>
      <c r="AM1372" s="81"/>
      <c r="AN1372" s="81"/>
      <c r="AO1372" s="77">
        <f>IF(BABSIN!X1372=0,,BABSIN!X1372)</f>
        <v>0</v>
      </c>
      <c r="AP1372" s="77"/>
      <c r="AQ1372" s="77"/>
      <c r="AR1372" s="77"/>
      <c r="AS1372" s="77"/>
      <c r="AT1372" s="77"/>
      <c r="AU1372" s="77">
        <f t="shared" si="222"/>
        <v>0</v>
      </c>
      <c r="AV1372" s="77"/>
      <c r="AW1372" s="77"/>
      <c r="AX1372" s="77"/>
      <c r="AY1372" s="77"/>
      <c r="AZ1372" s="77"/>
      <c r="BA1372" s="99">
        <f t="shared" si="218"/>
        <v>0</v>
      </c>
      <c r="BB1372" s="100"/>
      <c r="BC1372" s="100"/>
      <c r="BD1372" s="101"/>
      <c r="BE1372" s="102">
        <f t="shared" si="219"/>
        <v>0</v>
      </c>
      <c r="BF1372" s="103"/>
      <c r="BG1372" s="104"/>
      <c r="BH1372" s="6">
        <f t="shared" si="220"/>
        <v>0</v>
      </c>
      <c r="BI1372" s="6">
        <f t="shared" si="221"/>
        <v>0</v>
      </c>
      <c r="BJ1372" s="85">
        <f t="shared" si="223"/>
        <v>0</v>
      </c>
      <c r="BK1372" s="85"/>
      <c r="BL1372" s="85"/>
      <c r="BM1372" s="85"/>
      <c r="BN1372" s="86"/>
      <c r="BO1372">
        <f t="shared" si="225"/>
        <v>0</v>
      </c>
      <c r="BQ1372">
        <f t="shared" si="224"/>
        <v>0</v>
      </c>
    </row>
    <row r="1373" spans="1:69" ht="15" hidden="1" customHeight="1" x14ac:dyDescent="0.2">
      <c r="A1373" s="3"/>
      <c r="B1373" s="73"/>
      <c r="C1373" s="74"/>
      <c r="D1373" s="74"/>
      <c r="E1373" s="74"/>
      <c r="F1373" s="31">
        <f t="shared" si="217"/>
        <v>0</v>
      </c>
      <c r="G1373" s="31"/>
      <c r="H1373" s="4"/>
      <c r="I1373" s="97">
        <f>BABSIN!G1373</f>
        <v>0</v>
      </c>
      <c r="J1373" s="97"/>
      <c r="K1373" s="97"/>
      <c r="L1373" s="97"/>
      <c r="M1373" s="97"/>
      <c r="N1373" s="97"/>
      <c r="O1373" s="97"/>
      <c r="P1373" s="97"/>
      <c r="Q1373" s="97"/>
      <c r="R1373" s="97"/>
      <c r="S1373" s="97"/>
      <c r="T1373" s="97"/>
      <c r="U1373" s="97"/>
      <c r="V1373" s="97"/>
      <c r="W1373" s="98">
        <f>BABSIN!U1373</f>
        <v>0</v>
      </c>
      <c r="X1373" s="98"/>
      <c r="Y1373" s="98"/>
      <c r="Z1373" s="68"/>
      <c r="AA1373" s="68"/>
      <c r="AB1373" s="68"/>
      <c r="AC1373" s="68"/>
      <c r="AD1373" s="81"/>
      <c r="AE1373" s="81"/>
      <c r="AF1373" s="81"/>
      <c r="AG1373" s="81"/>
      <c r="AH1373" s="81"/>
      <c r="AI1373" s="81"/>
      <c r="AJ1373" s="81"/>
      <c r="AK1373" s="81"/>
      <c r="AL1373" s="81"/>
      <c r="AM1373" s="81"/>
      <c r="AN1373" s="81"/>
      <c r="AO1373" s="77">
        <f>IF(BABSIN!X1373=0,,BABSIN!X1373)</f>
        <v>0</v>
      </c>
      <c r="AP1373" s="77"/>
      <c r="AQ1373" s="77"/>
      <c r="AR1373" s="77"/>
      <c r="AS1373" s="77"/>
      <c r="AT1373" s="77"/>
      <c r="AU1373" s="77">
        <f t="shared" si="222"/>
        <v>0</v>
      </c>
      <c r="AV1373" s="77"/>
      <c r="AW1373" s="77"/>
      <c r="AX1373" s="77"/>
      <c r="AY1373" s="77"/>
      <c r="AZ1373" s="77"/>
      <c r="BA1373" s="99">
        <f t="shared" si="218"/>
        <v>0</v>
      </c>
      <c r="BB1373" s="100"/>
      <c r="BC1373" s="100"/>
      <c r="BD1373" s="101"/>
      <c r="BE1373" s="102">
        <f t="shared" si="219"/>
        <v>0</v>
      </c>
      <c r="BF1373" s="103"/>
      <c r="BG1373" s="104"/>
      <c r="BH1373" s="6">
        <f t="shared" si="220"/>
        <v>0</v>
      </c>
      <c r="BI1373" s="6">
        <f t="shared" si="221"/>
        <v>0</v>
      </c>
      <c r="BJ1373" s="85">
        <f t="shared" si="223"/>
        <v>0</v>
      </c>
      <c r="BK1373" s="85"/>
      <c r="BL1373" s="85"/>
      <c r="BM1373" s="85"/>
      <c r="BN1373" s="86"/>
      <c r="BO1373">
        <f t="shared" si="225"/>
        <v>0</v>
      </c>
      <c r="BQ1373">
        <f t="shared" si="224"/>
        <v>0</v>
      </c>
    </row>
    <row r="1374" spans="1:69" ht="15" hidden="1" customHeight="1" x14ac:dyDescent="0.2">
      <c r="A1374" s="3"/>
      <c r="B1374" s="73"/>
      <c r="C1374" s="74"/>
      <c r="D1374" s="74"/>
      <c r="E1374" s="74"/>
      <c r="F1374" s="31">
        <f t="shared" si="217"/>
        <v>0</v>
      </c>
      <c r="G1374" s="31"/>
      <c r="H1374" s="4"/>
      <c r="I1374" s="97">
        <f>BABSIN!G1374</f>
        <v>0</v>
      </c>
      <c r="J1374" s="97"/>
      <c r="K1374" s="97"/>
      <c r="L1374" s="97"/>
      <c r="M1374" s="97"/>
      <c r="N1374" s="97"/>
      <c r="O1374" s="97"/>
      <c r="P1374" s="97"/>
      <c r="Q1374" s="97"/>
      <c r="R1374" s="97"/>
      <c r="S1374" s="97"/>
      <c r="T1374" s="97"/>
      <c r="U1374" s="97"/>
      <c r="V1374" s="97"/>
      <c r="W1374" s="98">
        <f>BABSIN!U1374</f>
        <v>0</v>
      </c>
      <c r="X1374" s="98"/>
      <c r="Y1374" s="98"/>
      <c r="Z1374" s="68"/>
      <c r="AA1374" s="68"/>
      <c r="AB1374" s="68"/>
      <c r="AC1374" s="68"/>
      <c r="AD1374" s="81"/>
      <c r="AE1374" s="81"/>
      <c r="AF1374" s="81"/>
      <c r="AG1374" s="81"/>
      <c r="AH1374" s="81"/>
      <c r="AI1374" s="81"/>
      <c r="AJ1374" s="81"/>
      <c r="AK1374" s="81"/>
      <c r="AL1374" s="81"/>
      <c r="AM1374" s="81"/>
      <c r="AN1374" s="81"/>
      <c r="AO1374" s="77">
        <f>IF(BABSIN!X1374=0,,BABSIN!X1374)</f>
        <v>0</v>
      </c>
      <c r="AP1374" s="77"/>
      <c r="AQ1374" s="77"/>
      <c r="AR1374" s="77"/>
      <c r="AS1374" s="77"/>
      <c r="AT1374" s="77"/>
      <c r="AU1374" s="77">
        <f t="shared" si="222"/>
        <v>0</v>
      </c>
      <c r="AV1374" s="77"/>
      <c r="AW1374" s="77"/>
      <c r="AX1374" s="77"/>
      <c r="AY1374" s="77"/>
      <c r="AZ1374" s="77"/>
      <c r="BA1374" s="99">
        <f t="shared" si="218"/>
        <v>0</v>
      </c>
      <c r="BB1374" s="100"/>
      <c r="BC1374" s="100"/>
      <c r="BD1374" s="101"/>
      <c r="BE1374" s="102">
        <f t="shared" si="219"/>
        <v>0</v>
      </c>
      <c r="BF1374" s="103"/>
      <c r="BG1374" s="104"/>
      <c r="BH1374" s="6">
        <f t="shared" si="220"/>
        <v>0</v>
      </c>
      <c r="BI1374" s="6">
        <f t="shared" si="221"/>
        <v>0</v>
      </c>
      <c r="BJ1374" s="85">
        <f t="shared" si="223"/>
        <v>0</v>
      </c>
      <c r="BK1374" s="85"/>
      <c r="BL1374" s="85"/>
      <c r="BM1374" s="85"/>
      <c r="BN1374" s="86"/>
      <c r="BO1374">
        <f t="shared" si="225"/>
        <v>0</v>
      </c>
      <c r="BQ1374">
        <f t="shared" si="224"/>
        <v>0</v>
      </c>
    </row>
    <row r="1375" spans="1:69" ht="15" hidden="1" customHeight="1" x14ac:dyDescent="0.2">
      <c r="A1375" s="3"/>
      <c r="B1375" s="73"/>
      <c r="C1375" s="74"/>
      <c r="D1375" s="74"/>
      <c r="E1375" s="74"/>
      <c r="F1375" s="31">
        <f t="shared" si="217"/>
        <v>0</v>
      </c>
      <c r="G1375" s="31"/>
      <c r="H1375" s="4"/>
      <c r="I1375" s="97">
        <f>BABSIN!G1375</f>
        <v>0</v>
      </c>
      <c r="J1375" s="97"/>
      <c r="K1375" s="97"/>
      <c r="L1375" s="97"/>
      <c r="M1375" s="97"/>
      <c r="N1375" s="97"/>
      <c r="O1375" s="97"/>
      <c r="P1375" s="97"/>
      <c r="Q1375" s="97"/>
      <c r="R1375" s="97"/>
      <c r="S1375" s="97"/>
      <c r="T1375" s="97"/>
      <c r="U1375" s="97"/>
      <c r="V1375" s="97"/>
      <c r="W1375" s="98">
        <f>BABSIN!U1375</f>
        <v>0</v>
      </c>
      <c r="X1375" s="98"/>
      <c r="Y1375" s="98"/>
      <c r="Z1375" s="68"/>
      <c r="AA1375" s="68"/>
      <c r="AB1375" s="68"/>
      <c r="AC1375" s="68"/>
      <c r="AD1375" s="81"/>
      <c r="AE1375" s="81"/>
      <c r="AF1375" s="81"/>
      <c r="AG1375" s="81"/>
      <c r="AH1375" s="81"/>
      <c r="AI1375" s="81"/>
      <c r="AJ1375" s="81"/>
      <c r="AK1375" s="81"/>
      <c r="AL1375" s="81"/>
      <c r="AM1375" s="81"/>
      <c r="AN1375" s="81"/>
      <c r="AO1375" s="77">
        <f>IF(BABSIN!X1375=0,,BABSIN!X1375)</f>
        <v>0</v>
      </c>
      <c r="AP1375" s="77"/>
      <c r="AQ1375" s="77"/>
      <c r="AR1375" s="77"/>
      <c r="AS1375" s="77"/>
      <c r="AT1375" s="77"/>
      <c r="AU1375" s="77">
        <f t="shared" si="222"/>
        <v>0</v>
      </c>
      <c r="AV1375" s="77"/>
      <c r="AW1375" s="77"/>
      <c r="AX1375" s="77"/>
      <c r="AY1375" s="77"/>
      <c r="AZ1375" s="77"/>
      <c r="BA1375" s="99">
        <f t="shared" si="218"/>
        <v>0</v>
      </c>
      <c r="BB1375" s="100"/>
      <c r="BC1375" s="100"/>
      <c r="BD1375" s="101"/>
      <c r="BE1375" s="102">
        <f t="shared" si="219"/>
        <v>0</v>
      </c>
      <c r="BF1375" s="103"/>
      <c r="BG1375" s="104"/>
      <c r="BH1375" s="6">
        <f t="shared" si="220"/>
        <v>0</v>
      </c>
      <c r="BI1375" s="6">
        <f t="shared" si="221"/>
        <v>0</v>
      </c>
      <c r="BJ1375" s="85">
        <f t="shared" si="223"/>
        <v>0</v>
      </c>
      <c r="BK1375" s="85"/>
      <c r="BL1375" s="85"/>
      <c r="BM1375" s="85"/>
      <c r="BN1375" s="86"/>
      <c r="BO1375">
        <f t="shared" si="225"/>
        <v>0</v>
      </c>
      <c r="BQ1375">
        <f t="shared" si="224"/>
        <v>0</v>
      </c>
    </row>
    <row r="1376" spans="1:69" ht="15" hidden="1" customHeight="1" x14ac:dyDescent="0.2">
      <c r="A1376" s="3"/>
      <c r="B1376" s="73"/>
      <c r="C1376" s="74"/>
      <c r="D1376" s="74"/>
      <c r="E1376" s="74"/>
      <c r="F1376" s="31">
        <f t="shared" ref="F1376:F1439" si="226">IF(A1376="T",B1376,IF(A1376="S",F1375,))</f>
        <v>0</v>
      </c>
      <c r="G1376" s="31"/>
      <c r="H1376" s="4"/>
      <c r="I1376" s="97">
        <f>BABSIN!G1376</f>
        <v>0</v>
      </c>
      <c r="J1376" s="97"/>
      <c r="K1376" s="97"/>
      <c r="L1376" s="97"/>
      <c r="M1376" s="97"/>
      <c r="N1376" s="97"/>
      <c r="O1376" s="97"/>
      <c r="P1376" s="97"/>
      <c r="Q1376" s="97"/>
      <c r="R1376" s="97"/>
      <c r="S1376" s="97"/>
      <c r="T1376" s="97"/>
      <c r="U1376" s="97"/>
      <c r="V1376" s="97"/>
      <c r="W1376" s="98">
        <f>BABSIN!U1376</f>
        <v>0</v>
      </c>
      <c r="X1376" s="98"/>
      <c r="Y1376" s="98"/>
      <c r="Z1376" s="68"/>
      <c r="AA1376" s="68"/>
      <c r="AB1376" s="68"/>
      <c r="AC1376" s="68"/>
      <c r="AD1376" s="81"/>
      <c r="AE1376" s="81"/>
      <c r="AF1376" s="81"/>
      <c r="AG1376" s="81"/>
      <c r="AH1376" s="81"/>
      <c r="AI1376" s="81"/>
      <c r="AJ1376" s="81"/>
      <c r="AK1376" s="81"/>
      <c r="AL1376" s="81"/>
      <c r="AM1376" s="81"/>
      <c r="AN1376" s="81"/>
      <c r="AO1376" s="77">
        <f>IF(BABSIN!X1376=0,,BABSIN!X1376)</f>
        <v>0</v>
      </c>
      <c r="AP1376" s="77"/>
      <c r="AQ1376" s="77"/>
      <c r="AR1376" s="77"/>
      <c r="AS1376" s="77"/>
      <c r="AT1376" s="77"/>
      <c r="AU1376" s="77">
        <f t="shared" si="222"/>
        <v>0</v>
      </c>
      <c r="AV1376" s="77"/>
      <c r="AW1376" s="77"/>
      <c r="AX1376" s="77"/>
      <c r="AY1376" s="77"/>
      <c r="AZ1376" s="77"/>
      <c r="BA1376" s="99">
        <f t="shared" si="218"/>
        <v>0</v>
      </c>
      <c r="BB1376" s="100"/>
      <c r="BC1376" s="100"/>
      <c r="BD1376" s="101"/>
      <c r="BE1376" s="102">
        <f t="shared" si="219"/>
        <v>0</v>
      </c>
      <c r="BF1376" s="103"/>
      <c r="BG1376" s="104"/>
      <c r="BH1376" s="6">
        <f t="shared" si="220"/>
        <v>0</v>
      </c>
      <c r="BI1376" s="6">
        <f t="shared" si="221"/>
        <v>0</v>
      </c>
      <c r="BJ1376" s="85">
        <f t="shared" si="223"/>
        <v>0</v>
      </c>
      <c r="BK1376" s="85"/>
      <c r="BL1376" s="85"/>
      <c r="BM1376" s="85"/>
      <c r="BN1376" s="86"/>
      <c r="BO1376">
        <f t="shared" si="225"/>
        <v>0</v>
      </c>
      <c r="BQ1376">
        <f t="shared" si="224"/>
        <v>0</v>
      </c>
    </row>
    <row r="1377" spans="1:69" ht="15" hidden="1" customHeight="1" x14ac:dyDescent="0.2">
      <c r="A1377" s="3"/>
      <c r="B1377" s="73"/>
      <c r="C1377" s="74"/>
      <c r="D1377" s="74"/>
      <c r="E1377" s="74"/>
      <c r="F1377" s="31">
        <f t="shared" si="226"/>
        <v>0</v>
      </c>
      <c r="G1377" s="31"/>
      <c r="H1377" s="4"/>
      <c r="I1377" s="97">
        <f>BABSIN!G1377</f>
        <v>0</v>
      </c>
      <c r="J1377" s="97"/>
      <c r="K1377" s="97"/>
      <c r="L1377" s="97"/>
      <c r="M1377" s="97"/>
      <c r="N1377" s="97"/>
      <c r="O1377" s="97"/>
      <c r="P1377" s="97"/>
      <c r="Q1377" s="97"/>
      <c r="R1377" s="97"/>
      <c r="S1377" s="97"/>
      <c r="T1377" s="97"/>
      <c r="U1377" s="97"/>
      <c r="V1377" s="97"/>
      <c r="W1377" s="98">
        <f>BABSIN!U1377</f>
        <v>0</v>
      </c>
      <c r="X1377" s="98"/>
      <c r="Y1377" s="98"/>
      <c r="Z1377" s="68"/>
      <c r="AA1377" s="68"/>
      <c r="AB1377" s="68"/>
      <c r="AC1377" s="68"/>
      <c r="AD1377" s="81"/>
      <c r="AE1377" s="81"/>
      <c r="AF1377" s="81"/>
      <c r="AG1377" s="81"/>
      <c r="AH1377" s="81"/>
      <c r="AI1377" s="81"/>
      <c r="AJ1377" s="81"/>
      <c r="AK1377" s="81"/>
      <c r="AL1377" s="81"/>
      <c r="AM1377" s="81"/>
      <c r="AN1377" s="81"/>
      <c r="AO1377" s="77">
        <f>IF(BABSIN!X1377=0,,BABSIN!X1377)</f>
        <v>0</v>
      </c>
      <c r="AP1377" s="77"/>
      <c r="AQ1377" s="77"/>
      <c r="AR1377" s="77"/>
      <c r="AS1377" s="77"/>
      <c r="AT1377" s="77"/>
      <c r="AU1377" s="77">
        <f t="shared" si="222"/>
        <v>0</v>
      </c>
      <c r="AV1377" s="77"/>
      <c r="AW1377" s="77"/>
      <c r="AX1377" s="77"/>
      <c r="AY1377" s="77"/>
      <c r="AZ1377" s="77"/>
      <c r="BA1377" s="99">
        <f t="shared" si="218"/>
        <v>0</v>
      </c>
      <c r="BB1377" s="100"/>
      <c r="BC1377" s="100"/>
      <c r="BD1377" s="101"/>
      <c r="BE1377" s="102">
        <f t="shared" si="219"/>
        <v>0</v>
      </c>
      <c r="BF1377" s="103"/>
      <c r="BG1377" s="104"/>
      <c r="BH1377" s="6">
        <f t="shared" si="220"/>
        <v>0</v>
      </c>
      <c r="BI1377" s="6">
        <f t="shared" si="221"/>
        <v>0</v>
      </c>
      <c r="BJ1377" s="85">
        <f t="shared" si="223"/>
        <v>0</v>
      </c>
      <c r="BK1377" s="85"/>
      <c r="BL1377" s="85"/>
      <c r="BM1377" s="85"/>
      <c r="BN1377" s="86"/>
      <c r="BO1377">
        <f t="shared" si="225"/>
        <v>0</v>
      </c>
      <c r="BQ1377">
        <f t="shared" si="224"/>
        <v>0</v>
      </c>
    </row>
    <row r="1378" spans="1:69" ht="15" hidden="1" customHeight="1" x14ac:dyDescent="0.2">
      <c r="A1378" s="3"/>
      <c r="B1378" s="73"/>
      <c r="C1378" s="74"/>
      <c r="D1378" s="74"/>
      <c r="E1378" s="74"/>
      <c r="F1378" s="31">
        <f t="shared" si="226"/>
        <v>0</v>
      </c>
      <c r="G1378" s="31"/>
      <c r="H1378" s="4"/>
      <c r="I1378" s="97">
        <f>BABSIN!G1378</f>
        <v>0</v>
      </c>
      <c r="J1378" s="97"/>
      <c r="K1378" s="97"/>
      <c r="L1378" s="97"/>
      <c r="M1378" s="97"/>
      <c r="N1378" s="97"/>
      <c r="O1378" s="97"/>
      <c r="P1378" s="97"/>
      <c r="Q1378" s="97"/>
      <c r="R1378" s="97"/>
      <c r="S1378" s="97"/>
      <c r="T1378" s="97"/>
      <c r="U1378" s="97"/>
      <c r="V1378" s="97"/>
      <c r="W1378" s="98">
        <f>BABSIN!U1378</f>
        <v>0</v>
      </c>
      <c r="X1378" s="98"/>
      <c r="Y1378" s="98"/>
      <c r="Z1378" s="68"/>
      <c r="AA1378" s="68"/>
      <c r="AB1378" s="68"/>
      <c r="AC1378" s="68"/>
      <c r="AD1378" s="81"/>
      <c r="AE1378" s="81"/>
      <c r="AF1378" s="81"/>
      <c r="AG1378" s="81"/>
      <c r="AH1378" s="81"/>
      <c r="AI1378" s="81"/>
      <c r="AJ1378" s="81"/>
      <c r="AK1378" s="81"/>
      <c r="AL1378" s="81"/>
      <c r="AM1378" s="81"/>
      <c r="AN1378" s="81"/>
      <c r="AO1378" s="77">
        <f>IF(BABSIN!X1378=0,,BABSIN!X1378)</f>
        <v>0</v>
      </c>
      <c r="AP1378" s="77"/>
      <c r="AQ1378" s="77"/>
      <c r="AR1378" s="77"/>
      <c r="AS1378" s="77"/>
      <c r="AT1378" s="77"/>
      <c r="AU1378" s="77">
        <f t="shared" si="222"/>
        <v>0</v>
      </c>
      <c r="AV1378" s="77"/>
      <c r="AW1378" s="77"/>
      <c r="AX1378" s="77"/>
      <c r="AY1378" s="77"/>
      <c r="AZ1378" s="77"/>
      <c r="BA1378" s="99">
        <f t="shared" si="218"/>
        <v>0</v>
      </c>
      <c r="BB1378" s="100"/>
      <c r="BC1378" s="100"/>
      <c r="BD1378" s="101"/>
      <c r="BE1378" s="102">
        <f t="shared" si="219"/>
        <v>0</v>
      </c>
      <c r="BF1378" s="103"/>
      <c r="BG1378" s="104"/>
      <c r="BH1378" s="6">
        <f t="shared" si="220"/>
        <v>0</v>
      </c>
      <c r="BI1378" s="6">
        <f t="shared" si="221"/>
        <v>0</v>
      </c>
      <c r="BJ1378" s="85">
        <f t="shared" si="223"/>
        <v>0</v>
      </c>
      <c r="BK1378" s="85"/>
      <c r="BL1378" s="85"/>
      <c r="BM1378" s="85"/>
      <c r="BN1378" s="86"/>
      <c r="BO1378">
        <f t="shared" si="225"/>
        <v>0</v>
      </c>
      <c r="BQ1378">
        <f t="shared" si="224"/>
        <v>0</v>
      </c>
    </row>
    <row r="1379" spans="1:69" ht="15" hidden="1" customHeight="1" x14ac:dyDescent="0.2">
      <c r="A1379" s="3"/>
      <c r="B1379" s="73"/>
      <c r="C1379" s="74"/>
      <c r="D1379" s="74"/>
      <c r="E1379" s="74"/>
      <c r="F1379" s="31">
        <f t="shared" si="226"/>
        <v>0</v>
      </c>
      <c r="G1379" s="31"/>
      <c r="H1379" s="4"/>
      <c r="I1379" s="97">
        <f>BABSIN!G1379</f>
        <v>0</v>
      </c>
      <c r="J1379" s="97"/>
      <c r="K1379" s="97"/>
      <c r="L1379" s="97"/>
      <c r="M1379" s="97"/>
      <c r="N1379" s="97"/>
      <c r="O1379" s="97"/>
      <c r="P1379" s="97"/>
      <c r="Q1379" s="97"/>
      <c r="R1379" s="97"/>
      <c r="S1379" s="97"/>
      <c r="T1379" s="97"/>
      <c r="U1379" s="97"/>
      <c r="V1379" s="97"/>
      <c r="W1379" s="98">
        <f>BABSIN!U1379</f>
        <v>0</v>
      </c>
      <c r="X1379" s="98"/>
      <c r="Y1379" s="98"/>
      <c r="Z1379" s="68"/>
      <c r="AA1379" s="68"/>
      <c r="AB1379" s="68"/>
      <c r="AC1379" s="68"/>
      <c r="AD1379" s="81"/>
      <c r="AE1379" s="81"/>
      <c r="AF1379" s="81"/>
      <c r="AG1379" s="81"/>
      <c r="AH1379" s="81"/>
      <c r="AI1379" s="81"/>
      <c r="AJ1379" s="81"/>
      <c r="AK1379" s="81"/>
      <c r="AL1379" s="81"/>
      <c r="AM1379" s="81"/>
      <c r="AN1379" s="81"/>
      <c r="AO1379" s="77">
        <f>IF(BABSIN!X1379=0,,BABSIN!X1379)</f>
        <v>0</v>
      </c>
      <c r="AP1379" s="77"/>
      <c r="AQ1379" s="77"/>
      <c r="AR1379" s="77"/>
      <c r="AS1379" s="77"/>
      <c r="AT1379" s="77"/>
      <c r="AU1379" s="77">
        <f t="shared" si="222"/>
        <v>0</v>
      </c>
      <c r="AV1379" s="77"/>
      <c r="AW1379" s="77"/>
      <c r="AX1379" s="77"/>
      <c r="AY1379" s="77"/>
      <c r="AZ1379" s="77"/>
      <c r="BA1379" s="99">
        <f t="shared" si="218"/>
        <v>0</v>
      </c>
      <c r="BB1379" s="100"/>
      <c r="BC1379" s="100"/>
      <c r="BD1379" s="101"/>
      <c r="BE1379" s="102">
        <f t="shared" si="219"/>
        <v>0</v>
      </c>
      <c r="BF1379" s="103"/>
      <c r="BG1379" s="104"/>
      <c r="BH1379" s="6">
        <f t="shared" si="220"/>
        <v>0</v>
      </c>
      <c r="BI1379" s="6">
        <f t="shared" si="221"/>
        <v>0</v>
      </c>
      <c r="BJ1379" s="85">
        <f t="shared" si="223"/>
        <v>0</v>
      </c>
      <c r="BK1379" s="85"/>
      <c r="BL1379" s="85"/>
      <c r="BM1379" s="85"/>
      <c r="BN1379" s="86"/>
      <c r="BO1379">
        <f t="shared" si="225"/>
        <v>0</v>
      </c>
      <c r="BQ1379">
        <f t="shared" si="224"/>
        <v>0</v>
      </c>
    </row>
    <row r="1380" spans="1:69" ht="15" hidden="1" customHeight="1" x14ac:dyDescent="0.2">
      <c r="A1380" s="3"/>
      <c r="B1380" s="73"/>
      <c r="C1380" s="74"/>
      <c r="D1380" s="74"/>
      <c r="E1380" s="74"/>
      <c r="F1380" s="31">
        <f t="shared" si="226"/>
        <v>0</v>
      </c>
      <c r="G1380" s="31"/>
      <c r="H1380" s="4"/>
      <c r="I1380" s="97">
        <f>BABSIN!G1380</f>
        <v>0</v>
      </c>
      <c r="J1380" s="97"/>
      <c r="K1380" s="97"/>
      <c r="L1380" s="97"/>
      <c r="M1380" s="97"/>
      <c r="N1380" s="97"/>
      <c r="O1380" s="97"/>
      <c r="P1380" s="97"/>
      <c r="Q1380" s="97"/>
      <c r="R1380" s="97"/>
      <c r="S1380" s="97"/>
      <c r="T1380" s="97"/>
      <c r="U1380" s="97"/>
      <c r="V1380" s="97"/>
      <c r="W1380" s="98">
        <f>BABSIN!U1380</f>
        <v>0</v>
      </c>
      <c r="X1380" s="98"/>
      <c r="Y1380" s="98"/>
      <c r="Z1380" s="68"/>
      <c r="AA1380" s="68"/>
      <c r="AB1380" s="68"/>
      <c r="AC1380" s="68"/>
      <c r="AD1380" s="81"/>
      <c r="AE1380" s="81"/>
      <c r="AF1380" s="81"/>
      <c r="AG1380" s="81"/>
      <c r="AH1380" s="81"/>
      <c r="AI1380" s="81"/>
      <c r="AJ1380" s="81"/>
      <c r="AK1380" s="81"/>
      <c r="AL1380" s="81"/>
      <c r="AM1380" s="81"/>
      <c r="AN1380" s="81"/>
      <c r="AO1380" s="77">
        <f>IF(BABSIN!X1380=0,,BABSIN!X1380)</f>
        <v>0</v>
      </c>
      <c r="AP1380" s="77"/>
      <c r="AQ1380" s="77"/>
      <c r="AR1380" s="77"/>
      <c r="AS1380" s="77"/>
      <c r="AT1380" s="77"/>
      <c r="AU1380" s="77">
        <f t="shared" si="222"/>
        <v>0</v>
      </c>
      <c r="AV1380" s="77"/>
      <c r="AW1380" s="77"/>
      <c r="AX1380" s="77"/>
      <c r="AY1380" s="77"/>
      <c r="AZ1380" s="77"/>
      <c r="BA1380" s="99">
        <f t="shared" si="218"/>
        <v>0</v>
      </c>
      <c r="BB1380" s="100"/>
      <c r="BC1380" s="100"/>
      <c r="BD1380" s="101"/>
      <c r="BE1380" s="102">
        <f t="shared" si="219"/>
        <v>0</v>
      </c>
      <c r="BF1380" s="103"/>
      <c r="BG1380" s="104"/>
      <c r="BH1380" s="6">
        <f t="shared" si="220"/>
        <v>0</v>
      </c>
      <c r="BI1380" s="6">
        <f t="shared" si="221"/>
        <v>0</v>
      </c>
      <c r="BJ1380" s="85">
        <f t="shared" si="223"/>
        <v>0</v>
      </c>
      <c r="BK1380" s="85"/>
      <c r="BL1380" s="85"/>
      <c r="BM1380" s="85"/>
      <c r="BN1380" s="86"/>
      <c r="BO1380">
        <f t="shared" si="225"/>
        <v>0</v>
      </c>
      <c r="BQ1380">
        <f t="shared" si="224"/>
        <v>0</v>
      </c>
    </row>
    <row r="1381" spans="1:69" ht="15" hidden="1" customHeight="1" x14ac:dyDescent="0.2">
      <c r="A1381" s="3"/>
      <c r="B1381" s="73"/>
      <c r="C1381" s="74"/>
      <c r="D1381" s="74"/>
      <c r="E1381" s="74"/>
      <c r="F1381" s="31">
        <f t="shared" si="226"/>
        <v>0</v>
      </c>
      <c r="G1381" s="31"/>
      <c r="H1381" s="4"/>
      <c r="I1381" s="97">
        <f>BABSIN!G1381</f>
        <v>0</v>
      </c>
      <c r="J1381" s="97"/>
      <c r="K1381" s="97"/>
      <c r="L1381" s="97"/>
      <c r="M1381" s="97"/>
      <c r="N1381" s="97"/>
      <c r="O1381" s="97"/>
      <c r="P1381" s="97"/>
      <c r="Q1381" s="97"/>
      <c r="R1381" s="97"/>
      <c r="S1381" s="97"/>
      <c r="T1381" s="97"/>
      <c r="U1381" s="97"/>
      <c r="V1381" s="97"/>
      <c r="W1381" s="98">
        <f>BABSIN!U1381</f>
        <v>0</v>
      </c>
      <c r="X1381" s="98"/>
      <c r="Y1381" s="98"/>
      <c r="Z1381" s="68"/>
      <c r="AA1381" s="68"/>
      <c r="AB1381" s="68"/>
      <c r="AC1381" s="68"/>
      <c r="AD1381" s="81"/>
      <c r="AE1381" s="81"/>
      <c r="AF1381" s="81"/>
      <c r="AG1381" s="81"/>
      <c r="AH1381" s="81"/>
      <c r="AI1381" s="81"/>
      <c r="AJ1381" s="81"/>
      <c r="AK1381" s="81"/>
      <c r="AL1381" s="81"/>
      <c r="AM1381" s="81"/>
      <c r="AN1381" s="81"/>
      <c r="AO1381" s="77">
        <f>IF(BABSIN!X1381=0,,BABSIN!X1381)</f>
        <v>0</v>
      </c>
      <c r="AP1381" s="77"/>
      <c r="AQ1381" s="77"/>
      <c r="AR1381" s="77"/>
      <c r="AS1381" s="77"/>
      <c r="AT1381" s="77"/>
      <c r="AU1381" s="77">
        <f t="shared" si="222"/>
        <v>0</v>
      </c>
      <c r="AV1381" s="77"/>
      <c r="AW1381" s="77"/>
      <c r="AX1381" s="77"/>
      <c r="AY1381" s="77"/>
      <c r="AZ1381" s="77"/>
      <c r="BA1381" s="99">
        <f t="shared" si="218"/>
        <v>0</v>
      </c>
      <c r="BB1381" s="100"/>
      <c r="BC1381" s="100"/>
      <c r="BD1381" s="101"/>
      <c r="BE1381" s="102">
        <f t="shared" si="219"/>
        <v>0</v>
      </c>
      <c r="BF1381" s="103"/>
      <c r="BG1381" s="104"/>
      <c r="BH1381" s="6">
        <f t="shared" si="220"/>
        <v>0</v>
      </c>
      <c r="BI1381" s="6">
        <f t="shared" si="221"/>
        <v>0</v>
      </c>
      <c r="BJ1381" s="85">
        <f t="shared" si="223"/>
        <v>0</v>
      </c>
      <c r="BK1381" s="85"/>
      <c r="BL1381" s="85"/>
      <c r="BM1381" s="85"/>
      <c r="BN1381" s="86"/>
      <c r="BO1381">
        <f t="shared" si="225"/>
        <v>0</v>
      </c>
      <c r="BQ1381">
        <f t="shared" si="224"/>
        <v>0</v>
      </c>
    </row>
    <row r="1382" spans="1:69" ht="15" hidden="1" customHeight="1" x14ac:dyDescent="0.2">
      <c r="A1382" s="3"/>
      <c r="B1382" s="73"/>
      <c r="C1382" s="74"/>
      <c r="D1382" s="74"/>
      <c r="E1382" s="74"/>
      <c r="F1382" s="31">
        <f t="shared" si="226"/>
        <v>0</v>
      </c>
      <c r="G1382" s="31"/>
      <c r="H1382" s="4"/>
      <c r="I1382" s="97">
        <f>BABSIN!G1382</f>
        <v>0</v>
      </c>
      <c r="J1382" s="97"/>
      <c r="K1382" s="97"/>
      <c r="L1382" s="97"/>
      <c r="M1382" s="97"/>
      <c r="N1382" s="97"/>
      <c r="O1382" s="97"/>
      <c r="P1382" s="97"/>
      <c r="Q1382" s="97"/>
      <c r="R1382" s="97"/>
      <c r="S1382" s="97"/>
      <c r="T1382" s="97"/>
      <c r="U1382" s="97"/>
      <c r="V1382" s="97"/>
      <c r="W1382" s="98">
        <f>BABSIN!U1382</f>
        <v>0</v>
      </c>
      <c r="X1382" s="98"/>
      <c r="Y1382" s="98"/>
      <c r="Z1382" s="68"/>
      <c r="AA1382" s="68"/>
      <c r="AB1382" s="68"/>
      <c r="AC1382" s="68"/>
      <c r="AD1382" s="81"/>
      <c r="AE1382" s="81"/>
      <c r="AF1382" s="81"/>
      <c r="AG1382" s="81"/>
      <c r="AH1382" s="81"/>
      <c r="AI1382" s="81"/>
      <c r="AJ1382" s="81"/>
      <c r="AK1382" s="81"/>
      <c r="AL1382" s="81"/>
      <c r="AM1382" s="81"/>
      <c r="AN1382" s="81"/>
      <c r="AO1382" s="77">
        <f>IF(BABSIN!X1382=0,,BABSIN!X1382)</f>
        <v>0</v>
      </c>
      <c r="AP1382" s="77"/>
      <c r="AQ1382" s="77"/>
      <c r="AR1382" s="77"/>
      <c r="AS1382" s="77"/>
      <c r="AT1382" s="77"/>
      <c r="AU1382" s="77">
        <f t="shared" si="222"/>
        <v>0</v>
      </c>
      <c r="AV1382" s="77"/>
      <c r="AW1382" s="77"/>
      <c r="AX1382" s="77"/>
      <c r="AY1382" s="77"/>
      <c r="AZ1382" s="77"/>
      <c r="BA1382" s="99">
        <f t="shared" si="218"/>
        <v>0</v>
      </c>
      <c r="BB1382" s="100"/>
      <c r="BC1382" s="100"/>
      <c r="BD1382" s="101"/>
      <c r="BE1382" s="102">
        <f t="shared" si="219"/>
        <v>0</v>
      </c>
      <c r="BF1382" s="103"/>
      <c r="BG1382" s="104"/>
      <c r="BH1382" s="6">
        <f t="shared" si="220"/>
        <v>0</v>
      </c>
      <c r="BI1382" s="6">
        <f t="shared" si="221"/>
        <v>0</v>
      </c>
      <c r="BJ1382" s="85">
        <f t="shared" si="223"/>
        <v>0</v>
      </c>
      <c r="BK1382" s="85"/>
      <c r="BL1382" s="85"/>
      <c r="BM1382" s="85"/>
      <c r="BN1382" s="86"/>
      <c r="BO1382">
        <f t="shared" si="225"/>
        <v>0</v>
      </c>
      <c r="BQ1382">
        <f t="shared" si="224"/>
        <v>0</v>
      </c>
    </row>
    <row r="1383" spans="1:69" ht="15" hidden="1" customHeight="1" x14ac:dyDescent="0.2">
      <c r="A1383" s="3"/>
      <c r="B1383" s="73"/>
      <c r="C1383" s="74"/>
      <c r="D1383" s="74"/>
      <c r="E1383" s="74"/>
      <c r="F1383" s="31">
        <f t="shared" si="226"/>
        <v>0</v>
      </c>
      <c r="G1383" s="31"/>
      <c r="H1383" s="4"/>
      <c r="I1383" s="97">
        <f>BABSIN!G1383</f>
        <v>0</v>
      </c>
      <c r="J1383" s="97"/>
      <c r="K1383" s="97"/>
      <c r="L1383" s="97"/>
      <c r="M1383" s="97"/>
      <c r="N1383" s="97"/>
      <c r="O1383" s="97"/>
      <c r="P1383" s="97"/>
      <c r="Q1383" s="97"/>
      <c r="R1383" s="97"/>
      <c r="S1383" s="97"/>
      <c r="T1383" s="97"/>
      <c r="U1383" s="97"/>
      <c r="V1383" s="97"/>
      <c r="W1383" s="98">
        <f>BABSIN!U1383</f>
        <v>0</v>
      </c>
      <c r="X1383" s="98"/>
      <c r="Y1383" s="98"/>
      <c r="Z1383" s="68"/>
      <c r="AA1383" s="68"/>
      <c r="AB1383" s="68"/>
      <c r="AC1383" s="68"/>
      <c r="AD1383" s="81"/>
      <c r="AE1383" s="81"/>
      <c r="AF1383" s="81"/>
      <c r="AG1383" s="81"/>
      <c r="AH1383" s="81"/>
      <c r="AI1383" s="81"/>
      <c r="AJ1383" s="81"/>
      <c r="AK1383" s="81"/>
      <c r="AL1383" s="81"/>
      <c r="AM1383" s="81"/>
      <c r="AN1383" s="81"/>
      <c r="AO1383" s="77">
        <f>IF(BABSIN!X1383=0,,BABSIN!X1383)</f>
        <v>0</v>
      </c>
      <c r="AP1383" s="77"/>
      <c r="AQ1383" s="77"/>
      <c r="AR1383" s="77"/>
      <c r="AS1383" s="77"/>
      <c r="AT1383" s="77"/>
      <c r="AU1383" s="77">
        <f t="shared" si="222"/>
        <v>0</v>
      </c>
      <c r="AV1383" s="77"/>
      <c r="AW1383" s="77"/>
      <c r="AX1383" s="77"/>
      <c r="AY1383" s="77"/>
      <c r="AZ1383" s="77"/>
      <c r="BA1383" s="99">
        <f t="shared" si="218"/>
        <v>0</v>
      </c>
      <c r="BB1383" s="100"/>
      <c r="BC1383" s="100"/>
      <c r="BD1383" s="101"/>
      <c r="BE1383" s="102">
        <f t="shared" si="219"/>
        <v>0</v>
      </c>
      <c r="BF1383" s="103"/>
      <c r="BG1383" s="104"/>
      <c r="BH1383" s="6">
        <f t="shared" si="220"/>
        <v>0</v>
      </c>
      <c r="BI1383" s="6">
        <f t="shared" si="221"/>
        <v>0</v>
      </c>
      <c r="BJ1383" s="85">
        <f t="shared" si="223"/>
        <v>0</v>
      </c>
      <c r="BK1383" s="85"/>
      <c r="BL1383" s="85"/>
      <c r="BM1383" s="85"/>
      <c r="BN1383" s="86"/>
      <c r="BO1383">
        <f t="shared" si="225"/>
        <v>0</v>
      </c>
      <c r="BQ1383">
        <f t="shared" si="224"/>
        <v>0</v>
      </c>
    </row>
    <row r="1384" spans="1:69" ht="15" hidden="1" customHeight="1" x14ac:dyDescent="0.2">
      <c r="A1384" s="3"/>
      <c r="B1384" s="73"/>
      <c r="C1384" s="74"/>
      <c r="D1384" s="74"/>
      <c r="E1384" s="74"/>
      <c r="F1384" s="31">
        <f t="shared" si="226"/>
        <v>0</v>
      </c>
      <c r="G1384" s="31"/>
      <c r="H1384" s="4"/>
      <c r="I1384" s="97">
        <f>BABSIN!G1384</f>
        <v>0</v>
      </c>
      <c r="J1384" s="97"/>
      <c r="K1384" s="97"/>
      <c r="L1384" s="97"/>
      <c r="M1384" s="97"/>
      <c r="N1384" s="97"/>
      <c r="O1384" s="97"/>
      <c r="P1384" s="97"/>
      <c r="Q1384" s="97"/>
      <c r="R1384" s="97"/>
      <c r="S1384" s="97"/>
      <c r="T1384" s="97"/>
      <c r="U1384" s="97"/>
      <c r="V1384" s="97"/>
      <c r="W1384" s="98">
        <f>BABSIN!U1384</f>
        <v>0</v>
      </c>
      <c r="X1384" s="98"/>
      <c r="Y1384" s="98"/>
      <c r="Z1384" s="68"/>
      <c r="AA1384" s="68"/>
      <c r="AB1384" s="68"/>
      <c r="AC1384" s="68"/>
      <c r="AD1384" s="81"/>
      <c r="AE1384" s="81"/>
      <c r="AF1384" s="81"/>
      <c r="AG1384" s="81"/>
      <c r="AH1384" s="81"/>
      <c r="AI1384" s="81"/>
      <c r="AJ1384" s="81"/>
      <c r="AK1384" s="81"/>
      <c r="AL1384" s="81"/>
      <c r="AM1384" s="81"/>
      <c r="AN1384" s="81"/>
      <c r="AO1384" s="77">
        <f>IF(BABSIN!X1384=0,,BABSIN!X1384)</f>
        <v>0</v>
      </c>
      <c r="AP1384" s="77"/>
      <c r="AQ1384" s="77"/>
      <c r="AR1384" s="77"/>
      <c r="AS1384" s="77"/>
      <c r="AT1384" s="77"/>
      <c r="AU1384" s="77">
        <f t="shared" si="222"/>
        <v>0</v>
      </c>
      <c r="AV1384" s="77"/>
      <c r="AW1384" s="77"/>
      <c r="AX1384" s="77"/>
      <c r="AY1384" s="77"/>
      <c r="AZ1384" s="77"/>
      <c r="BA1384" s="99">
        <f t="shared" si="218"/>
        <v>0</v>
      </c>
      <c r="BB1384" s="100"/>
      <c r="BC1384" s="100"/>
      <c r="BD1384" s="101"/>
      <c r="BE1384" s="102">
        <f t="shared" si="219"/>
        <v>0</v>
      </c>
      <c r="BF1384" s="103"/>
      <c r="BG1384" s="104"/>
      <c r="BH1384" s="6">
        <f t="shared" si="220"/>
        <v>0</v>
      </c>
      <c r="BI1384" s="6">
        <f t="shared" si="221"/>
        <v>0</v>
      </c>
      <c r="BJ1384" s="85">
        <f t="shared" si="223"/>
        <v>0</v>
      </c>
      <c r="BK1384" s="85"/>
      <c r="BL1384" s="85"/>
      <c r="BM1384" s="85"/>
      <c r="BN1384" s="86"/>
      <c r="BO1384">
        <f t="shared" si="225"/>
        <v>0</v>
      </c>
      <c r="BQ1384">
        <f t="shared" si="224"/>
        <v>0</v>
      </c>
    </row>
    <row r="1385" spans="1:69" ht="15" hidden="1" customHeight="1" x14ac:dyDescent="0.2">
      <c r="A1385" s="3"/>
      <c r="B1385" s="73"/>
      <c r="C1385" s="74"/>
      <c r="D1385" s="74"/>
      <c r="E1385" s="74"/>
      <c r="F1385" s="31">
        <f t="shared" si="226"/>
        <v>0</v>
      </c>
      <c r="G1385" s="31"/>
      <c r="H1385" s="4"/>
      <c r="I1385" s="97">
        <f>BABSIN!G1385</f>
        <v>0</v>
      </c>
      <c r="J1385" s="97"/>
      <c r="K1385" s="97"/>
      <c r="L1385" s="97"/>
      <c r="M1385" s="97"/>
      <c r="N1385" s="97"/>
      <c r="O1385" s="97"/>
      <c r="P1385" s="97"/>
      <c r="Q1385" s="97"/>
      <c r="R1385" s="97"/>
      <c r="S1385" s="97"/>
      <c r="T1385" s="97"/>
      <c r="U1385" s="97"/>
      <c r="V1385" s="97"/>
      <c r="W1385" s="98">
        <f>BABSIN!U1385</f>
        <v>0</v>
      </c>
      <c r="X1385" s="98"/>
      <c r="Y1385" s="98"/>
      <c r="Z1385" s="68"/>
      <c r="AA1385" s="68"/>
      <c r="AB1385" s="68"/>
      <c r="AC1385" s="68"/>
      <c r="AD1385" s="81"/>
      <c r="AE1385" s="81"/>
      <c r="AF1385" s="81"/>
      <c r="AG1385" s="81"/>
      <c r="AH1385" s="81"/>
      <c r="AI1385" s="81"/>
      <c r="AJ1385" s="81"/>
      <c r="AK1385" s="81"/>
      <c r="AL1385" s="81"/>
      <c r="AM1385" s="81"/>
      <c r="AN1385" s="81"/>
      <c r="AO1385" s="77">
        <f>IF(BABSIN!X1385=0,,BABSIN!X1385)</f>
        <v>0</v>
      </c>
      <c r="AP1385" s="77"/>
      <c r="AQ1385" s="77"/>
      <c r="AR1385" s="77"/>
      <c r="AS1385" s="77"/>
      <c r="AT1385" s="77"/>
      <c r="AU1385" s="77">
        <f t="shared" si="222"/>
        <v>0</v>
      </c>
      <c r="AV1385" s="77"/>
      <c r="AW1385" s="77"/>
      <c r="AX1385" s="77"/>
      <c r="AY1385" s="77"/>
      <c r="AZ1385" s="77"/>
      <c r="BA1385" s="99">
        <f t="shared" si="218"/>
        <v>0</v>
      </c>
      <c r="BB1385" s="100"/>
      <c r="BC1385" s="100"/>
      <c r="BD1385" s="101"/>
      <c r="BE1385" s="102">
        <f t="shared" si="219"/>
        <v>0</v>
      </c>
      <c r="BF1385" s="103"/>
      <c r="BG1385" s="104"/>
      <c r="BH1385" s="6">
        <f t="shared" si="220"/>
        <v>0</v>
      </c>
      <c r="BI1385" s="6">
        <f t="shared" si="221"/>
        <v>0</v>
      </c>
      <c r="BJ1385" s="85">
        <f t="shared" si="223"/>
        <v>0</v>
      </c>
      <c r="BK1385" s="85"/>
      <c r="BL1385" s="85"/>
      <c r="BM1385" s="85"/>
      <c r="BN1385" s="86"/>
      <c r="BO1385">
        <f t="shared" si="225"/>
        <v>0</v>
      </c>
      <c r="BQ1385">
        <f t="shared" si="224"/>
        <v>0</v>
      </c>
    </row>
    <row r="1386" spans="1:69" ht="15" hidden="1" customHeight="1" x14ac:dyDescent="0.2">
      <c r="A1386" s="3"/>
      <c r="B1386" s="73"/>
      <c r="C1386" s="74"/>
      <c r="D1386" s="74"/>
      <c r="E1386" s="74"/>
      <c r="F1386" s="31">
        <f t="shared" si="226"/>
        <v>0</v>
      </c>
      <c r="G1386" s="31"/>
      <c r="H1386" s="4"/>
      <c r="I1386" s="97">
        <f>BABSIN!G1386</f>
        <v>0</v>
      </c>
      <c r="J1386" s="97"/>
      <c r="K1386" s="97"/>
      <c r="L1386" s="97"/>
      <c r="M1386" s="97"/>
      <c r="N1386" s="97"/>
      <c r="O1386" s="97"/>
      <c r="P1386" s="97"/>
      <c r="Q1386" s="97"/>
      <c r="R1386" s="97"/>
      <c r="S1386" s="97"/>
      <c r="T1386" s="97"/>
      <c r="U1386" s="97"/>
      <c r="V1386" s="97"/>
      <c r="W1386" s="98">
        <f>BABSIN!U1386</f>
        <v>0</v>
      </c>
      <c r="X1386" s="98"/>
      <c r="Y1386" s="98"/>
      <c r="Z1386" s="68"/>
      <c r="AA1386" s="68"/>
      <c r="AB1386" s="68"/>
      <c r="AC1386" s="68"/>
      <c r="AD1386" s="81"/>
      <c r="AE1386" s="81"/>
      <c r="AF1386" s="81"/>
      <c r="AG1386" s="81"/>
      <c r="AH1386" s="81"/>
      <c r="AI1386" s="81"/>
      <c r="AJ1386" s="81"/>
      <c r="AK1386" s="81"/>
      <c r="AL1386" s="81"/>
      <c r="AM1386" s="81"/>
      <c r="AN1386" s="81"/>
      <c r="AO1386" s="77">
        <f>IF(BABSIN!X1386=0,,BABSIN!X1386)</f>
        <v>0</v>
      </c>
      <c r="AP1386" s="77"/>
      <c r="AQ1386" s="77"/>
      <c r="AR1386" s="77"/>
      <c r="AS1386" s="77"/>
      <c r="AT1386" s="77"/>
      <c r="AU1386" s="77">
        <f t="shared" si="222"/>
        <v>0</v>
      </c>
      <c r="AV1386" s="77"/>
      <c r="AW1386" s="77"/>
      <c r="AX1386" s="77"/>
      <c r="AY1386" s="77"/>
      <c r="AZ1386" s="77"/>
      <c r="BA1386" s="99">
        <f t="shared" si="218"/>
        <v>0</v>
      </c>
      <c r="BB1386" s="100"/>
      <c r="BC1386" s="100"/>
      <c r="BD1386" s="101"/>
      <c r="BE1386" s="102">
        <f t="shared" si="219"/>
        <v>0</v>
      </c>
      <c r="BF1386" s="103"/>
      <c r="BG1386" s="104"/>
      <c r="BH1386" s="6">
        <f t="shared" si="220"/>
        <v>0</v>
      </c>
      <c r="BI1386" s="6">
        <f t="shared" si="221"/>
        <v>0</v>
      </c>
      <c r="BJ1386" s="85">
        <f t="shared" si="223"/>
        <v>0</v>
      </c>
      <c r="BK1386" s="85"/>
      <c r="BL1386" s="85"/>
      <c r="BM1386" s="85"/>
      <c r="BN1386" s="86"/>
      <c r="BO1386">
        <f t="shared" si="225"/>
        <v>0</v>
      </c>
      <c r="BQ1386">
        <f t="shared" si="224"/>
        <v>0</v>
      </c>
    </row>
    <row r="1387" spans="1:69" ht="15" hidden="1" customHeight="1" x14ac:dyDescent="0.2">
      <c r="A1387" s="3"/>
      <c r="B1387" s="73"/>
      <c r="C1387" s="74"/>
      <c r="D1387" s="74"/>
      <c r="E1387" s="74"/>
      <c r="F1387" s="31">
        <f t="shared" si="226"/>
        <v>0</v>
      </c>
      <c r="G1387" s="31"/>
      <c r="H1387" s="4"/>
      <c r="I1387" s="97">
        <f>BABSIN!G1387</f>
        <v>0</v>
      </c>
      <c r="J1387" s="97"/>
      <c r="K1387" s="97"/>
      <c r="L1387" s="97"/>
      <c r="M1387" s="97"/>
      <c r="N1387" s="97"/>
      <c r="O1387" s="97"/>
      <c r="P1387" s="97"/>
      <c r="Q1387" s="97"/>
      <c r="R1387" s="97"/>
      <c r="S1387" s="97"/>
      <c r="T1387" s="97"/>
      <c r="U1387" s="97"/>
      <c r="V1387" s="97"/>
      <c r="W1387" s="98">
        <f>BABSIN!U1387</f>
        <v>0</v>
      </c>
      <c r="X1387" s="98"/>
      <c r="Y1387" s="98"/>
      <c r="Z1387" s="68"/>
      <c r="AA1387" s="68"/>
      <c r="AB1387" s="68"/>
      <c r="AC1387" s="68"/>
      <c r="AD1387" s="81"/>
      <c r="AE1387" s="81"/>
      <c r="AF1387" s="81"/>
      <c r="AG1387" s="81"/>
      <c r="AH1387" s="81"/>
      <c r="AI1387" s="81"/>
      <c r="AJ1387" s="81"/>
      <c r="AK1387" s="81"/>
      <c r="AL1387" s="81"/>
      <c r="AM1387" s="81"/>
      <c r="AN1387" s="81"/>
      <c r="AO1387" s="77">
        <f>IF(BABSIN!X1387=0,,BABSIN!X1387)</f>
        <v>0</v>
      </c>
      <c r="AP1387" s="77"/>
      <c r="AQ1387" s="77"/>
      <c r="AR1387" s="77"/>
      <c r="AS1387" s="77"/>
      <c r="AT1387" s="77"/>
      <c r="AU1387" s="77">
        <f t="shared" si="222"/>
        <v>0</v>
      </c>
      <c r="AV1387" s="77"/>
      <c r="AW1387" s="77"/>
      <c r="AX1387" s="77"/>
      <c r="AY1387" s="77"/>
      <c r="AZ1387" s="77"/>
      <c r="BA1387" s="99">
        <f t="shared" si="218"/>
        <v>0</v>
      </c>
      <c r="BB1387" s="100"/>
      <c r="BC1387" s="100"/>
      <c r="BD1387" s="101"/>
      <c r="BE1387" s="102">
        <f t="shared" si="219"/>
        <v>0</v>
      </c>
      <c r="BF1387" s="103"/>
      <c r="BG1387" s="104"/>
      <c r="BH1387" s="6">
        <f t="shared" si="220"/>
        <v>0</v>
      </c>
      <c r="BI1387" s="6">
        <f t="shared" si="221"/>
        <v>0</v>
      </c>
      <c r="BJ1387" s="85">
        <f t="shared" si="223"/>
        <v>0</v>
      </c>
      <c r="BK1387" s="85"/>
      <c r="BL1387" s="85"/>
      <c r="BM1387" s="85"/>
      <c r="BN1387" s="86"/>
      <c r="BO1387">
        <f t="shared" si="225"/>
        <v>0</v>
      </c>
      <c r="BQ1387">
        <f t="shared" si="224"/>
        <v>0</v>
      </c>
    </row>
    <row r="1388" spans="1:69" ht="15" hidden="1" customHeight="1" x14ac:dyDescent="0.2">
      <c r="A1388" s="3"/>
      <c r="B1388" s="73"/>
      <c r="C1388" s="74"/>
      <c r="D1388" s="74"/>
      <c r="E1388" s="74"/>
      <c r="F1388" s="31">
        <f t="shared" si="226"/>
        <v>0</v>
      </c>
      <c r="G1388" s="31"/>
      <c r="H1388" s="4"/>
      <c r="I1388" s="97">
        <f>BABSIN!G1388</f>
        <v>0</v>
      </c>
      <c r="J1388" s="97"/>
      <c r="K1388" s="97"/>
      <c r="L1388" s="97"/>
      <c r="M1388" s="97"/>
      <c r="N1388" s="97"/>
      <c r="O1388" s="97"/>
      <c r="P1388" s="97"/>
      <c r="Q1388" s="97"/>
      <c r="R1388" s="97"/>
      <c r="S1388" s="97"/>
      <c r="T1388" s="97"/>
      <c r="U1388" s="97"/>
      <c r="V1388" s="97"/>
      <c r="W1388" s="98">
        <f>BABSIN!U1388</f>
        <v>0</v>
      </c>
      <c r="X1388" s="98"/>
      <c r="Y1388" s="98"/>
      <c r="Z1388" s="68"/>
      <c r="AA1388" s="68"/>
      <c r="AB1388" s="68"/>
      <c r="AC1388" s="68"/>
      <c r="AD1388" s="81"/>
      <c r="AE1388" s="81"/>
      <c r="AF1388" s="81"/>
      <c r="AG1388" s="81"/>
      <c r="AH1388" s="81"/>
      <c r="AI1388" s="81"/>
      <c r="AJ1388" s="81"/>
      <c r="AK1388" s="81"/>
      <c r="AL1388" s="81"/>
      <c r="AM1388" s="81"/>
      <c r="AN1388" s="81"/>
      <c r="AO1388" s="77">
        <f>IF(BABSIN!X1388=0,,BABSIN!X1388)</f>
        <v>0</v>
      </c>
      <c r="AP1388" s="77"/>
      <c r="AQ1388" s="77"/>
      <c r="AR1388" s="77"/>
      <c r="AS1388" s="77"/>
      <c r="AT1388" s="77"/>
      <c r="AU1388" s="77">
        <f t="shared" si="222"/>
        <v>0</v>
      </c>
      <c r="AV1388" s="77"/>
      <c r="AW1388" s="77"/>
      <c r="AX1388" s="77"/>
      <c r="AY1388" s="77"/>
      <c r="AZ1388" s="77"/>
      <c r="BA1388" s="99">
        <f t="shared" ref="BA1388:BA1451" si="227">IF($A1388="T",,IF(AND(AU1388&lt;&gt;0,AD1388&lt;=AU1388),"OK",IF(AU1388&lt;&gt;0,"NÃO",)))</f>
        <v>0</v>
      </c>
      <c r="BB1388" s="100"/>
      <c r="BC1388" s="100"/>
      <c r="BD1388" s="101"/>
      <c r="BE1388" s="102">
        <f t="shared" ref="BE1388:BE1451" si="228">IF($A1388="T",,IF(AND(AU1388&lt;&gt;0,AD1388&lt;=AU1388),(AU1388-AD1388)/AU1388,IF(AU1388&lt;&gt;0,(AD1388-AU1388)/AU1388,)))</f>
        <v>0</v>
      </c>
      <c r="BF1388" s="103"/>
      <c r="BG1388" s="104"/>
      <c r="BH1388" s="6">
        <f t="shared" ref="BH1388:BH1451" si="229">IF($A1388="T",,IF(AND(AU1388&lt;&gt;0,AD1388=AU1388),"►",IF(AND(AU1388&lt;&gt;0,AD1388&lt;=AU1388),"▼",IF(AU1388&lt;&gt;0,"▲",))))</f>
        <v>0</v>
      </c>
      <c r="BI1388" s="6">
        <f t="shared" si="221"/>
        <v>0</v>
      </c>
      <c r="BJ1388" s="85">
        <f t="shared" si="223"/>
        <v>0</v>
      </c>
      <c r="BK1388" s="85"/>
      <c r="BL1388" s="85"/>
      <c r="BM1388" s="85"/>
      <c r="BN1388" s="86"/>
      <c r="BO1388">
        <f t="shared" si="225"/>
        <v>0</v>
      </c>
      <c r="BQ1388">
        <f t="shared" si="224"/>
        <v>0</v>
      </c>
    </row>
    <row r="1389" spans="1:69" ht="15" hidden="1" customHeight="1" x14ac:dyDescent="0.2">
      <c r="A1389" s="3"/>
      <c r="B1389" s="73"/>
      <c r="C1389" s="74"/>
      <c r="D1389" s="74"/>
      <c r="E1389" s="74"/>
      <c r="F1389" s="31">
        <f t="shared" si="226"/>
        <v>0</v>
      </c>
      <c r="G1389" s="31"/>
      <c r="H1389" s="4"/>
      <c r="I1389" s="97">
        <f>BABSIN!G1389</f>
        <v>0</v>
      </c>
      <c r="J1389" s="97"/>
      <c r="K1389" s="97"/>
      <c r="L1389" s="97"/>
      <c r="M1389" s="97"/>
      <c r="N1389" s="97"/>
      <c r="O1389" s="97"/>
      <c r="P1389" s="97"/>
      <c r="Q1389" s="97"/>
      <c r="R1389" s="97"/>
      <c r="S1389" s="97"/>
      <c r="T1389" s="97"/>
      <c r="U1389" s="97"/>
      <c r="V1389" s="97"/>
      <c r="W1389" s="98">
        <f>BABSIN!U1389</f>
        <v>0</v>
      </c>
      <c r="X1389" s="98"/>
      <c r="Y1389" s="98"/>
      <c r="Z1389" s="68"/>
      <c r="AA1389" s="68"/>
      <c r="AB1389" s="68"/>
      <c r="AC1389" s="68"/>
      <c r="AD1389" s="81"/>
      <c r="AE1389" s="81"/>
      <c r="AF1389" s="81"/>
      <c r="AG1389" s="81"/>
      <c r="AH1389" s="81"/>
      <c r="AI1389" s="81"/>
      <c r="AJ1389" s="81"/>
      <c r="AK1389" s="81"/>
      <c r="AL1389" s="81"/>
      <c r="AM1389" s="81"/>
      <c r="AN1389" s="81"/>
      <c r="AO1389" s="77">
        <f>IF(BABSIN!X1389=0,,BABSIN!X1389)</f>
        <v>0</v>
      </c>
      <c r="AP1389" s="77"/>
      <c r="AQ1389" s="77"/>
      <c r="AR1389" s="77"/>
      <c r="AS1389" s="77"/>
      <c r="AT1389" s="77"/>
      <c r="AU1389" s="77">
        <f t="shared" si="222"/>
        <v>0</v>
      </c>
      <c r="AV1389" s="77"/>
      <c r="AW1389" s="77"/>
      <c r="AX1389" s="77"/>
      <c r="AY1389" s="77"/>
      <c r="AZ1389" s="77"/>
      <c r="BA1389" s="99">
        <f t="shared" si="227"/>
        <v>0</v>
      </c>
      <c r="BB1389" s="100"/>
      <c r="BC1389" s="100"/>
      <c r="BD1389" s="101"/>
      <c r="BE1389" s="102">
        <f t="shared" si="228"/>
        <v>0</v>
      </c>
      <c r="BF1389" s="103"/>
      <c r="BG1389" s="104"/>
      <c r="BH1389" s="6">
        <f t="shared" si="229"/>
        <v>0</v>
      </c>
      <c r="BI1389" s="6">
        <f t="shared" si="221"/>
        <v>0</v>
      </c>
      <c r="BJ1389" s="85">
        <f t="shared" si="223"/>
        <v>0</v>
      </c>
      <c r="BK1389" s="85"/>
      <c r="BL1389" s="85"/>
      <c r="BM1389" s="85"/>
      <c r="BN1389" s="86"/>
      <c r="BO1389">
        <f t="shared" si="225"/>
        <v>0</v>
      </c>
      <c r="BQ1389">
        <f t="shared" si="224"/>
        <v>0</v>
      </c>
    </row>
    <row r="1390" spans="1:69" ht="15" hidden="1" customHeight="1" x14ac:dyDescent="0.2">
      <c r="A1390" s="3"/>
      <c r="B1390" s="73"/>
      <c r="C1390" s="74"/>
      <c r="D1390" s="74"/>
      <c r="E1390" s="74"/>
      <c r="F1390" s="31">
        <f t="shared" si="226"/>
        <v>0</v>
      </c>
      <c r="G1390" s="31"/>
      <c r="H1390" s="4"/>
      <c r="I1390" s="97">
        <f>BABSIN!G1390</f>
        <v>0</v>
      </c>
      <c r="J1390" s="97"/>
      <c r="K1390" s="97"/>
      <c r="L1390" s="97"/>
      <c r="M1390" s="97"/>
      <c r="N1390" s="97"/>
      <c r="O1390" s="97"/>
      <c r="P1390" s="97"/>
      <c r="Q1390" s="97"/>
      <c r="R1390" s="97"/>
      <c r="S1390" s="97"/>
      <c r="T1390" s="97"/>
      <c r="U1390" s="97"/>
      <c r="V1390" s="97"/>
      <c r="W1390" s="98">
        <f>BABSIN!U1390</f>
        <v>0</v>
      </c>
      <c r="X1390" s="98"/>
      <c r="Y1390" s="98"/>
      <c r="Z1390" s="68"/>
      <c r="AA1390" s="68"/>
      <c r="AB1390" s="68"/>
      <c r="AC1390" s="68"/>
      <c r="AD1390" s="81"/>
      <c r="AE1390" s="81"/>
      <c r="AF1390" s="81"/>
      <c r="AG1390" s="81"/>
      <c r="AH1390" s="81"/>
      <c r="AI1390" s="81"/>
      <c r="AJ1390" s="81"/>
      <c r="AK1390" s="81"/>
      <c r="AL1390" s="81"/>
      <c r="AM1390" s="81"/>
      <c r="AN1390" s="81"/>
      <c r="AO1390" s="77">
        <f>IF(BABSIN!X1390=0,,BABSIN!X1390)</f>
        <v>0</v>
      </c>
      <c r="AP1390" s="77"/>
      <c r="AQ1390" s="77"/>
      <c r="AR1390" s="77"/>
      <c r="AS1390" s="77"/>
      <c r="AT1390" s="77"/>
      <c r="AU1390" s="77">
        <f t="shared" si="222"/>
        <v>0</v>
      </c>
      <c r="AV1390" s="77"/>
      <c r="AW1390" s="77"/>
      <c r="AX1390" s="77"/>
      <c r="AY1390" s="77"/>
      <c r="AZ1390" s="77"/>
      <c r="BA1390" s="99">
        <f t="shared" si="227"/>
        <v>0</v>
      </c>
      <c r="BB1390" s="100"/>
      <c r="BC1390" s="100"/>
      <c r="BD1390" s="101"/>
      <c r="BE1390" s="102">
        <f t="shared" si="228"/>
        <v>0</v>
      </c>
      <c r="BF1390" s="103"/>
      <c r="BG1390" s="104"/>
      <c r="BH1390" s="6">
        <f t="shared" si="229"/>
        <v>0</v>
      </c>
      <c r="BI1390" s="6">
        <f t="shared" si="221"/>
        <v>0</v>
      </c>
      <c r="BJ1390" s="85">
        <f t="shared" si="223"/>
        <v>0</v>
      </c>
      <c r="BK1390" s="85"/>
      <c r="BL1390" s="85"/>
      <c r="BM1390" s="85"/>
      <c r="BN1390" s="86"/>
      <c r="BO1390">
        <f t="shared" si="225"/>
        <v>0</v>
      </c>
      <c r="BQ1390">
        <f t="shared" si="224"/>
        <v>0</v>
      </c>
    </row>
    <row r="1391" spans="1:69" ht="15" hidden="1" customHeight="1" x14ac:dyDescent="0.2">
      <c r="A1391" s="3"/>
      <c r="B1391" s="73"/>
      <c r="C1391" s="74"/>
      <c r="D1391" s="74"/>
      <c r="E1391" s="74"/>
      <c r="F1391" s="31">
        <f t="shared" si="226"/>
        <v>0</v>
      </c>
      <c r="G1391" s="31"/>
      <c r="H1391" s="4"/>
      <c r="I1391" s="97">
        <f>BABSIN!G1391</f>
        <v>0</v>
      </c>
      <c r="J1391" s="97"/>
      <c r="K1391" s="97"/>
      <c r="L1391" s="97"/>
      <c r="M1391" s="97"/>
      <c r="N1391" s="97"/>
      <c r="O1391" s="97"/>
      <c r="P1391" s="97"/>
      <c r="Q1391" s="97"/>
      <c r="R1391" s="97"/>
      <c r="S1391" s="97"/>
      <c r="T1391" s="97"/>
      <c r="U1391" s="97"/>
      <c r="V1391" s="97"/>
      <c r="W1391" s="98">
        <f>BABSIN!U1391</f>
        <v>0</v>
      </c>
      <c r="X1391" s="98"/>
      <c r="Y1391" s="98"/>
      <c r="Z1391" s="68"/>
      <c r="AA1391" s="68"/>
      <c r="AB1391" s="68"/>
      <c r="AC1391" s="68"/>
      <c r="AD1391" s="81"/>
      <c r="AE1391" s="81"/>
      <c r="AF1391" s="81"/>
      <c r="AG1391" s="81"/>
      <c r="AH1391" s="81"/>
      <c r="AI1391" s="81"/>
      <c r="AJ1391" s="81"/>
      <c r="AK1391" s="81"/>
      <c r="AL1391" s="81"/>
      <c r="AM1391" s="81"/>
      <c r="AN1391" s="81"/>
      <c r="AO1391" s="77">
        <f>IF(BABSIN!X1391=0,,BABSIN!X1391)</f>
        <v>0</v>
      </c>
      <c r="AP1391" s="77"/>
      <c r="AQ1391" s="77"/>
      <c r="AR1391" s="77"/>
      <c r="AS1391" s="77"/>
      <c r="AT1391" s="77"/>
      <c r="AU1391" s="77">
        <f t="shared" si="222"/>
        <v>0</v>
      </c>
      <c r="AV1391" s="77"/>
      <c r="AW1391" s="77"/>
      <c r="AX1391" s="77"/>
      <c r="AY1391" s="77"/>
      <c r="AZ1391" s="77"/>
      <c r="BA1391" s="99">
        <f t="shared" si="227"/>
        <v>0</v>
      </c>
      <c r="BB1391" s="100"/>
      <c r="BC1391" s="100"/>
      <c r="BD1391" s="101"/>
      <c r="BE1391" s="102">
        <f t="shared" si="228"/>
        <v>0</v>
      </c>
      <c r="BF1391" s="103"/>
      <c r="BG1391" s="104"/>
      <c r="BH1391" s="6">
        <f t="shared" si="229"/>
        <v>0</v>
      </c>
      <c r="BI1391" s="6">
        <f t="shared" si="221"/>
        <v>0</v>
      </c>
      <c r="BJ1391" s="85">
        <f t="shared" si="223"/>
        <v>0</v>
      </c>
      <c r="BK1391" s="85"/>
      <c r="BL1391" s="85"/>
      <c r="BM1391" s="85"/>
      <c r="BN1391" s="86"/>
      <c r="BO1391">
        <f t="shared" si="225"/>
        <v>0</v>
      </c>
      <c r="BQ1391">
        <f t="shared" si="224"/>
        <v>0</v>
      </c>
    </row>
    <row r="1392" spans="1:69" ht="15" hidden="1" customHeight="1" x14ac:dyDescent="0.2">
      <c r="A1392" s="3"/>
      <c r="B1392" s="73"/>
      <c r="C1392" s="74"/>
      <c r="D1392" s="74"/>
      <c r="E1392" s="74"/>
      <c r="F1392" s="31">
        <f t="shared" si="226"/>
        <v>0</v>
      </c>
      <c r="G1392" s="31"/>
      <c r="H1392" s="4"/>
      <c r="I1392" s="97">
        <f>BABSIN!G1392</f>
        <v>0</v>
      </c>
      <c r="J1392" s="97"/>
      <c r="K1392" s="97"/>
      <c r="L1392" s="97"/>
      <c r="M1392" s="97"/>
      <c r="N1392" s="97"/>
      <c r="O1392" s="97"/>
      <c r="P1392" s="97"/>
      <c r="Q1392" s="97"/>
      <c r="R1392" s="97"/>
      <c r="S1392" s="97"/>
      <c r="T1392" s="97"/>
      <c r="U1392" s="97"/>
      <c r="V1392" s="97"/>
      <c r="W1392" s="98">
        <f>BABSIN!U1392</f>
        <v>0</v>
      </c>
      <c r="X1392" s="98"/>
      <c r="Y1392" s="98"/>
      <c r="Z1392" s="68"/>
      <c r="AA1392" s="68"/>
      <c r="AB1392" s="68"/>
      <c r="AC1392" s="68"/>
      <c r="AD1392" s="81"/>
      <c r="AE1392" s="81"/>
      <c r="AF1392" s="81"/>
      <c r="AG1392" s="81"/>
      <c r="AH1392" s="81"/>
      <c r="AI1392" s="81"/>
      <c r="AJ1392" s="81"/>
      <c r="AK1392" s="81"/>
      <c r="AL1392" s="81"/>
      <c r="AM1392" s="81"/>
      <c r="AN1392" s="81"/>
      <c r="AO1392" s="77">
        <f>IF(BABSIN!X1392=0,,BABSIN!X1392)</f>
        <v>0</v>
      </c>
      <c r="AP1392" s="77"/>
      <c r="AQ1392" s="77"/>
      <c r="AR1392" s="77"/>
      <c r="AS1392" s="77"/>
      <c r="AT1392" s="77"/>
      <c r="AU1392" s="77">
        <f t="shared" si="222"/>
        <v>0</v>
      </c>
      <c r="AV1392" s="77"/>
      <c r="AW1392" s="77"/>
      <c r="AX1392" s="77"/>
      <c r="AY1392" s="77"/>
      <c r="AZ1392" s="77"/>
      <c r="BA1392" s="99">
        <f t="shared" si="227"/>
        <v>0</v>
      </c>
      <c r="BB1392" s="100"/>
      <c r="BC1392" s="100"/>
      <c r="BD1392" s="101"/>
      <c r="BE1392" s="102">
        <f t="shared" si="228"/>
        <v>0</v>
      </c>
      <c r="BF1392" s="103"/>
      <c r="BG1392" s="104"/>
      <c r="BH1392" s="6">
        <f t="shared" si="229"/>
        <v>0</v>
      </c>
      <c r="BI1392" s="6">
        <f t="shared" si="221"/>
        <v>0</v>
      </c>
      <c r="BJ1392" s="85">
        <f t="shared" si="223"/>
        <v>0</v>
      </c>
      <c r="BK1392" s="85"/>
      <c r="BL1392" s="85"/>
      <c r="BM1392" s="85"/>
      <c r="BN1392" s="86"/>
      <c r="BO1392">
        <f t="shared" si="225"/>
        <v>0</v>
      </c>
      <c r="BQ1392">
        <f t="shared" si="224"/>
        <v>0</v>
      </c>
    </row>
    <row r="1393" spans="1:69" ht="15" hidden="1" customHeight="1" x14ac:dyDescent="0.2">
      <c r="A1393" s="3"/>
      <c r="B1393" s="73"/>
      <c r="C1393" s="74"/>
      <c r="D1393" s="74"/>
      <c r="E1393" s="74"/>
      <c r="F1393" s="31">
        <f t="shared" si="226"/>
        <v>0</v>
      </c>
      <c r="G1393" s="31"/>
      <c r="H1393" s="4"/>
      <c r="I1393" s="97">
        <f>BABSIN!G1393</f>
        <v>0</v>
      </c>
      <c r="J1393" s="97"/>
      <c r="K1393" s="97"/>
      <c r="L1393" s="97"/>
      <c r="M1393" s="97"/>
      <c r="N1393" s="97"/>
      <c r="O1393" s="97"/>
      <c r="P1393" s="97"/>
      <c r="Q1393" s="97"/>
      <c r="R1393" s="97"/>
      <c r="S1393" s="97"/>
      <c r="T1393" s="97"/>
      <c r="U1393" s="97"/>
      <c r="V1393" s="97"/>
      <c r="W1393" s="98">
        <f>BABSIN!U1393</f>
        <v>0</v>
      </c>
      <c r="X1393" s="98"/>
      <c r="Y1393" s="98"/>
      <c r="Z1393" s="68"/>
      <c r="AA1393" s="68"/>
      <c r="AB1393" s="68"/>
      <c r="AC1393" s="68"/>
      <c r="AD1393" s="81"/>
      <c r="AE1393" s="81"/>
      <c r="AF1393" s="81"/>
      <c r="AG1393" s="81"/>
      <c r="AH1393" s="81"/>
      <c r="AI1393" s="81"/>
      <c r="AJ1393" s="81"/>
      <c r="AK1393" s="81"/>
      <c r="AL1393" s="81"/>
      <c r="AM1393" s="81"/>
      <c r="AN1393" s="81"/>
      <c r="AO1393" s="77">
        <f>IF(BABSIN!X1393=0,,BABSIN!X1393)</f>
        <v>0</v>
      </c>
      <c r="AP1393" s="77"/>
      <c r="AQ1393" s="77"/>
      <c r="AR1393" s="77"/>
      <c r="AS1393" s="77"/>
      <c r="AT1393" s="77"/>
      <c r="AU1393" s="77">
        <f t="shared" si="222"/>
        <v>0</v>
      </c>
      <c r="AV1393" s="77"/>
      <c r="AW1393" s="77"/>
      <c r="AX1393" s="77"/>
      <c r="AY1393" s="77"/>
      <c r="AZ1393" s="77"/>
      <c r="BA1393" s="99">
        <f t="shared" si="227"/>
        <v>0</v>
      </c>
      <c r="BB1393" s="100"/>
      <c r="BC1393" s="100"/>
      <c r="BD1393" s="101"/>
      <c r="BE1393" s="102">
        <f t="shared" si="228"/>
        <v>0</v>
      </c>
      <c r="BF1393" s="103"/>
      <c r="BG1393" s="104"/>
      <c r="BH1393" s="6">
        <f t="shared" si="229"/>
        <v>0</v>
      </c>
      <c r="BI1393" s="6">
        <f t="shared" si="221"/>
        <v>0</v>
      </c>
      <c r="BJ1393" s="85">
        <f t="shared" si="223"/>
        <v>0</v>
      </c>
      <c r="BK1393" s="85"/>
      <c r="BL1393" s="85"/>
      <c r="BM1393" s="85"/>
      <c r="BN1393" s="86"/>
      <c r="BO1393">
        <f t="shared" si="225"/>
        <v>0</v>
      </c>
      <c r="BQ1393">
        <f t="shared" si="224"/>
        <v>0</v>
      </c>
    </row>
    <row r="1394" spans="1:69" ht="15" hidden="1" customHeight="1" x14ac:dyDescent="0.2">
      <c r="A1394" s="3"/>
      <c r="B1394" s="73"/>
      <c r="C1394" s="74"/>
      <c r="D1394" s="74"/>
      <c r="E1394" s="74"/>
      <c r="F1394" s="31">
        <f t="shared" si="226"/>
        <v>0</v>
      </c>
      <c r="G1394" s="31"/>
      <c r="H1394" s="4"/>
      <c r="I1394" s="97">
        <f>BABSIN!G1394</f>
        <v>0</v>
      </c>
      <c r="J1394" s="97"/>
      <c r="K1394" s="97"/>
      <c r="L1394" s="97"/>
      <c r="M1394" s="97"/>
      <c r="N1394" s="97"/>
      <c r="O1394" s="97"/>
      <c r="P1394" s="97"/>
      <c r="Q1394" s="97"/>
      <c r="R1394" s="97"/>
      <c r="S1394" s="97"/>
      <c r="T1394" s="97"/>
      <c r="U1394" s="97"/>
      <c r="V1394" s="97"/>
      <c r="W1394" s="98">
        <f>BABSIN!U1394</f>
        <v>0</v>
      </c>
      <c r="X1394" s="98"/>
      <c r="Y1394" s="98"/>
      <c r="Z1394" s="68"/>
      <c r="AA1394" s="68"/>
      <c r="AB1394" s="68"/>
      <c r="AC1394" s="68"/>
      <c r="AD1394" s="81"/>
      <c r="AE1394" s="81"/>
      <c r="AF1394" s="81"/>
      <c r="AG1394" s="81"/>
      <c r="AH1394" s="81"/>
      <c r="AI1394" s="81"/>
      <c r="AJ1394" s="81"/>
      <c r="AK1394" s="81"/>
      <c r="AL1394" s="81"/>
      <c r="AM1394" s="81"/>
      <c r="AN1394" s="81"/>
      <c r="AO1394" s="77">
        <f>IF(BABSIN!X1394=0,,BABSIN!X1394)</f>
        <v>0</v>
      </c>
      <c r="AP1394" s="77"/>
      <c r="AQ1394" s="77"/>
      <c r="AR1394" s="77"/>
      <c r="AS1394" s="77"/>
      <c r="AT1394" s="77"/>
      <c r="AU1394" s="77">
        <f t="shared" si="222"/>
        <v>0</v>
      </c>
      <c r="AV1394" s="77"/>
      <c r="AW1394" s="77"/>
      <c r="AX1394" s="77"/>
      <c r="AY1394" s="77"/>
      <c r="AZ1394" s="77"/>
      <c r="BA1394" s="99">
        <f t="shared" si="227"/>
        <v>0</v>
      </c>
      <c r="BB1394" s="100"/>
      <c r="BC1394" s="100"/>
      <c r="BD1394" s="101"/>
      <c r="BE1394" s="102">
        <f t="shared" si="228"/>
        <v>0</v>
      </c>
      <c r="BF1394" s="103"/>
      <c r="BG1394" s="104"/>
      <c r="BH1394" s="6">
        <f t="shared" si="229"/>
        <v>0</v>
      </c>
      <c r="BI1394" s="6">
        <f t="shared" si="221"/>
        <v>0</v>
      </c>
      <c r="BJ1394" s="85">
        <f t="shared" si="223"/>
        <v>0</v>
      </c>
      <c r="BK1394" s="85"/>
      <c r="BL1394" s="85"/>
      <c r="BM1394" s="85"/>
      <c r="BN1394" s="86"/>
      <c r="BO1394">
        <f t="shared" si="225"/>
        <v>0</v>
      </c>
      <c r="BQ1394">
        <f t="shared" si="224"/>
        <v>0</v>
      </c>
    </row>
    <row r="1395" spans="1:69" ht="15" hidden="1" customHeight="1" x14ac:dyDescent="0.2">
      <c r="A1395" s="3"/>
      <c r="B1395" s="73"/>
      <c r="C1395" s="74"/>
      <c r="D1395" s="74"/>
      <c r="E1395" s="74"/>
      <c r="F1395" s="31">
        <f t="shared" si="226"/>
        <v>0</v>
      </c>
      <c r="G1395" s="31"/>
      <c r="H1395" s="4"/>
      <c r="I1395" s="97">
        <f>BABSIN!G1395</f>
        <v>0</v>
      </c>
      <c r="J1395" s="97"/>
      <c r="K1395" s="97"/>
      <c r="L1395" s="97"/>
      <c r="M1395" s="97"/>
      <c r="N1395" s="97"/>
      <c r="O1395" s="97"/>
      <c r="P1395" s="97"/>
      <c r="Q1395" s="97"/>
      <c r="R1395" s="97"/>
      <c r="S1395" s="97"/>
      <c r="T1395" s="97"/>
      <c r="U1395" s="97"/>
      <c r="V1395" s="97"/>
      <c r="W1395" s="98">
        <f>BABSIN!U1395</f>
        <v>0</v>
      </c>
      <c r="X1395" s="98"/>
      <c r="Y1395" s="98"/>
      <c r="Z1395" s="68"/>
      <c r="AA1395" s="68"/>
      <c r="AB1395" s="68"/>
      <c r="AC1395" s="68"/>
      <c r="AD1395" s="81"/>
      <c r="AE1395" s="81"/>
      <c r="AF1395" s="81"/>
      <c r="AG1395" s="81"/>
      <c r="AH1395" s="81"/>
      <c r="AI1395" s="81"/>
      <c r="AJ1395" s="81"/>
      <c r="AK1395" s="81"/>
      <c r="AL1395" s="81"/>
      <c r="AM1395" s="81"/>
      <c r="AN1395" s="81"/>
      <c r="AO1395" s="77">
        <f>IF(BABSIN!X1395=0,,BABSIN!X1395)</f>
        <v>0</v>
      </c>
      <c r="AP1395" s="77"/>
      <c r="AQ1395" s="77"/>
      <c r="AR1395" s="77"/>
      <c r="AS1395" s="77"/>
      <c r="AT1395" s="77"/>
      <c r="AU1395" s="77">
        <f t="shared" si="222"/>
        <v>0</v>
      </c>
      <c r="AV1395" s="77"/>
      <c r="AW1395" s="77"/>
      <c r="AX1395" s="77"/>
      <c r="AY1395" s="77"/>
      <c r="AZ1395" s="77"/>
      <c r="BA1395" s="99">
        <f t="shared" si="227"/>
        <v>0</v>
      </c>
      <c r="BB1395" s="100"/>
      <c r="BC1395" s="100"/>
      <c r="BD1395" s="101"/>
      <c r="BE1395" s="102">
        <f t="shared" si="228"/>
        <v>0</v>
      </c>
      <c r="BF1395" s="103"/>
      <c r="BG1395" s="104"/>
      <c r="BH1395" s="6">
        <f t="shared" si="229"/>
        <v>0</v>
      </c>
      <c r="BI1395" s="6">
        <f t="shared" si="221"/>
        <v>0</v>
      </c>
      <c r="BJ1395" s="85">
        <f t="shared" si="223"/>
        <v>0</v>
      </c>
      <c r="BK1395" s="85"/>
      <c r="BL1395" s="85"/>
      <c r="BM1395" s="85"/>
      <c r="BN1395" s="86"/>
      <c r="BO1395">
        <f t="shared" si="225"/>
        <v>0</v>
      </c>
      <c r="BQ1395">
        <f t="shared" si="224"/>
        <v>0</v>
      </c>
    </row>
    <row r="1396" spans="1:69" ht="15" hidden="1" customHeight="1" x14ac:dyDescent="0.2">
      <c r="A1396" s="3"/>
      <c r="B1396" s="73"/>
      <c r="C1396" s="74"/>
      <c r="D1396" s="74"/>
      <c r="E1396" s="74"/>
      <c r="F1396" s="31">
        <f t="shared" si="226"/>
        <v>0</v>
      </c>
      <c r="G1396" s="31"/>
      <c r="H1396" s="4"/>
      <c r="I1396" s="97">
        <f>BABSIN!G1396</f>
        <v>0</v>
      </c>
      <c r="J1396" s="97"/>
      <c r="K1396" s="97"/>
      <c r="L1396" s="97"/>
      <c r="M1396" s="97"/>
      <c r="N1396" s="97"/>
      <c r="O1396" s="97"/>
      <c r="P1396" s="97"/>
      <c r="Q1396" s="97"/>
      <c r="R1396" s="97"/>
      <c r="S1396" s="97"/>
      <c r="T1396" s="97"/>
      <c r="U1396" s="97"/>
      <c r="V1396" s="97"/>
      <c r="W1396" s="98">
        <f>BABSIN!U1396</f>
        <v>0</v>
      </c>
      <c r="X1396" s="98"/>
      <c r="Y1396" s="98"/>
      <c r="Z1396" s="68"/>
      <c r="AA1396" s="68"/>
      <c r="AB1396" s="68"/>
      <c r="AC1396" s="68"/>
      <c r="AD1396" s="81"/>
      <c r="AE1396" s="81"/>
      <c r="AF1396" s="81"/>
      <c r="AG1396" s="81"/>
      <c r="AH1396" s="81"/>
      <c r="AI1396" s="81"/>
      <c r="AJ1396" s="81"/>
      <c r="AK1396" s="81"/>
      <c r="AL1396" s="81"/>
      <c r="AM1396" s="81"/>
      <c r="AN1396" s="81"/>
      <c r="AO1396" s="77">
        <f>IF(BABSIN!X1396=0,,BABSIN!X1396)</f>
        <v>0</v>
      </c>
      <c r="AP1396" s="77"/>
      <c r="AQ1396" s="77"/>
      <c r="AR1396" s="77"/>
      <c r="AS1396" s="77"/>
      <c r="AT1396" s="77"/>
      <c r="AU1396" s="77">
        <f t="shared" si="222"/>
        <v>0</v>
      </c>
      <c r="AV1396" s="77"/>
      <c r="AW1396" s="77"/>
      <c r="AX1396" s="77"/>
      <c r="AY1396" s="77"/>
      <c r="AZ1396" s="77"/>
      <c r="BA1396" s="99">
        <f t="shared" si="227"/>
        <v>0</v>
      </c>
      <c r="BB1396" s="100"/>
      <c r="BC1396" s="100"/>
      <c r="BD1396" s="101"/>
      <c r="BE1396" s="102">
        <f t="shared" si="228"/>
        <v>0</v>
      </c>
      <c r="BF1396" s="103"/>
      <c r="BG1396" s="104"/>
      <c r="BH1396" s="6">
        <f t="shared" si="229"/>
        <v>0</v>
      </c>
      <c r="BI1396" s="6">
        <f t="shared" si="221"/>
        <v>0</v>
      </c>
      <c r="BJ1396" s="85">
        <f t="shared" si="223"/>
        <v>0</v>
      </c>
      <c r="BK1396" s="85"/>
      <c r="BL1396" s="85"/>
      <c r="BM1396" s="85"/>
      <c r="BN1396" s="86"/>
      <c r="BO1396">
        <f t="shared" si="225"/>
        <v>0</v>
      </c>
      <c r="BQ1396">
        <f t="shared" si="224"/>
        <v>0</v>
      </c>
    </row>
    <row r="1397" spans="1:69" ht="15" hidden="1" customHeight="1" x14ac:dyDescent="0.2">
      <c r="A1397" s="3"/>
      <c r="B1397" s="73"/>
      <c r="C1397" s="74"/>
      <c r="D1397" s="74"/>
      <c r="E1397" s="74"/>
      <c r="F1397" s="31">
        <f t="shared" si="226"/>
        <v>0</v>
      </c>
      <c r="G1397" s="31"/>
      <c r="H1397" s="4"/>
      <c r="I1397" s="97">
        <f>BABSIN!G1397</f>
        <v>0</v>
      </c>
      <c r="J1397" s="97"/>
      <c r="K1397" s="97"/>
      <c r="L1397" s="97"/>
      <c r="M1397" s="97"/>
      <c r="N1397" s="97"/>
      <c r="O1397" s="97"/>
      <c r="P1397" s="97"/>
      <c r="Q1397" s="97"/>
      <c r="R1397" s="97"/>
      <c r="S1397" s="97"/>
      <c r="T1397" s="97"/>
      <c r="U1397" s="97"/>
      <c r="V1397" s="97"/>
      <c r="W1397" s="98">
        <f>BABSIN!U1397</f>
        <v>0</v>
      </c>
      <c r="X1397" s="98"/>
      <c r="Y1397" s="98"/>
      <c r="Z1397" s="68"/>
      <c r="AA1397" s="68"/>
      <c r="AB1397" s="68"/>
      <c r="AC1397" s="68"/>
      <c r="AD1397" s="81"/>
      <c r="AE1397" s="81"/>
      <c r="AF1397" s="81"/>
      <c r="AG1397" s="81"/>
      <c r="AH1397" s="81"/>
      <c r="AI1397" s="81"/>
      <c r="AJ1397" s="81"/>
      <c r="AK1397" s="81"/>
      <c r="AL1397" s="81"/>
      <c r="AM1397" s="81"/>
      <c r="AN1397" s="81"/>
      <c r="AO1397" s="77">
        <f>IF(BABSIN!X1397=0,,BABSIN!X1397)</f>
        <v>0</v>
      </c>
      <c r="AP1397" s="77"/>
      <c r="AQ1397" s="77"/>
      <c r="AR1397" s="77"/>
      <c r="AS1397" s="77"/>
      <c r="AT1397" s="77"/>
      <c r="AU1397" s="77">
        <f t="shared" si="222"/>
        <v>0</v>
      </c>
      <c r="AV1397" s="77"/>
      <c r="AW1397" s="77"/>
      <c r="AX1397" s="77"/>
      <c r="AY1397" s="77"/>
      <c r="AZ1397" s="77"/>
      <c r="BA1397" s="99">
        <f t="shared" si="227"/>
        <v>0</v>
      </c>
      <c r="BB1397" s="100"/>
      <c r="BC1397" s="100"/>
      <c r="BD1397" s="101"/>
      <c r="BE1397" s="102">
        <f t="shared" si="228"/>
        <v>0</v>
      </c>
      <c r="BF1397" s="103"/>
      <c r="BG1397" s="104"/>
      <c r="BH1397" s="6">
        <f t="shared" si="229"/>
        <v>0</v>
      </c>
      <c r="BI1397" s="6">
        <f t="shared" si="221"/>
        <v>0</v>
      </c>
      <c r="BJ1397" s="85">
        <f t="shared" si="223"/>
        <v>0</v>
      </c>
      <c r="BK1397" s="85"/>
      <c r="BL1397" s="85"/>
      <c r="BM1397" s="85"/>
      <c r="BN1397" s="86"/>
      <c r="BO1397">
        <f t="shared" si="225"/>
        <v>0</v>
      </c>
      <c r="BQ1397">
        <f t="shared" si="224"/>
        <v>0</v>
      </c>
    </row>
    <row r="1398" spans="1:69" ht="15" hidden="1" customHeight="1" x14ac:dyDescent="0.2">
      <c r="A1398" s="3"/>
      <c r="B1398" s="73"/>
      <c r="C1398" s="74"/>
      <c r="D1398" s="74"/>
      <c r="E1398" s="74"/>
      <c r="F1398" s="31">
        <f t="shared" si="226"/>
        <v>0</v>
      </c>
      <c r="G1398" s="31"/>
      <c r="H1398" s="4"/>
      <c r="I1398" s="97">
        <f>BABSIN!G1398</f>
        <v>0</v>
      </c>
      <c r="J1398" s="97"/>
      <c r="K1398" s="97"/>
      <c r="L1398" s="97"/>
      <c r="M1398" s="97"/>
      <c r="N1398" s="97"/>
      <c r="O1398" s="97"/>
      <c r="P1398" s="97"/>
      <c r="Q1398" s="97"/>
      <c r="R1398" s="97"/>
      <c r="S1398" s="97"/>
      <c r="T1398" s="97"/>
      <c r="U1398" s="97"/>
      <c r="V1398" s="97"/>
      <c r="W1398" s="98">
        <f>BABSIN!U1398</f>
        <v>0</v>
      </c>
      <c r="X1398" s="98"/>
      <c r="Y1398" s="98"/>
      <c r="Z1398" s="68"/>
      <c r="AA1398" s="68"/>
      <c r="AB1398" s="68"/>
      <c r="AC1398" s="68"/>
      <c r="AD1398" s="81"/>
      <c r="AE1398" s="81"/>
      <c r="AF1398" s="81"/>
      <c r="AG1398" s="81"/>
      <c r="AH1398" s="81"/>
      <c r="AI1398" s="81"/>
      <c r="AJ1398" s="81"/>
      <c r="AK1398" s="81"/>
      <c r="AL1398" s="81"/>
      <c r="AM1398" s="81"/>
      <c r="AN1398" s="81"/>
      <c r="AO1398" s="77">
        <f>IF(BABSIN!X1398=0,,BABSIN!X1398)</f>
        <v>0</v>
      </c>
      <c r="AP1398" s="77"/>
      <c r="AQ1398" s="77"/>
      <c r="AR1398" s="77"/>
      <c r="AS1398" s="77"/>
      <c r="AT1398" s="77"/>
      <c r="AU1398" s="77">
        <f t="shared" si="222"/>
        <v>0</v>
      </c>
      <c r="AV1398" s="77"/>
      <c r="AW1398" s="77"/>
      <c r="AX1398" s="77"/>
      <c r="AY1398" s="77"/>
      <c r="AZ1398" s="77"/>
      <c r="BA1398" s="99">
        <f t="shared" si="227"/>
        <v>0</v>
      </c>
      <c r="BB1398" s="100"/>
      <c r="BC1398" s="100"/>
      <c r="BD1398" s="101"/>
      <c r="BE1398" s="102">
        <f t="shared" si="228"/>
        <v>0</v>
      </c>
      <c r="BF1398" s="103"/>
      <c r="BG1398" s="104"/>
      <c r="BH1398" s="6">
        <f t="shared" si="229"/>
        <v>0</v>
      </c>
      <c r="BI1398" s="6">
        <f t="shared" si="221"/>
        <v>0</v>
      </c>
      <c r="BJ1398" s="85">
        <f t="shared" si="223"/>
        <v>0</v>
      </c>
      <c r="BK1398" s="85"/>
      <c r="BL1398" s="85"/>
      <c r="BM1398" s="85"/>
      <c r="BN1398" s="86"/>
      <c r="BO1398">
        <f t="shared" si="225"/>
        <v>0</v>
      </c>
      <c r="BQ1398">
        <f t="shared" si="224"/>
        <v>0</v>
      </c>
    </row>
    <row r="1399" spans="1:69" ht="15" hidden="1" customHeight="1" x14ac:dyDescent="0.2">
      <c r="A1399" s="3"/>
      <c r="B1399" s="73"/>
      <c r="C1399" s="74"/>
      <c r="D1399" s="74"/>
      <c r="E1399" s="74"/>
      <c r="F1399" s="31">
        <f t="shared" si="226"/>
        <v>0</v>
      </c>
      <c r="G1399" s="31"/>
      <c r="H1399" s="4"/>
      <c r="I1399" s="97">
        <f>BABSIN!G1399</f>
        <v>0</v>
      </c>
      <c r="J1399" s="97"/>
      <c r="K1399" s="97"/>
      <c r="L1399" s="97"/>
      <c r="M1399" s="97"/>
      <c r="N1399" s="97"/>
      <c r="O1399" s="97"/>
      <c r="P1399" s="97"/>
      <c r="Q1399" s="97"/>
      <c r="R1399" s="97"/>
      <c r="S1399" s="97"/>
      <c r="T1399" s="97"/>
      <c r="U1399" s="97"/>
      <c r="V1399" s="97"/>
      <c r="W1399" s="98">
        <f>BABSIN!U1399</f>
        <v>0</v>
      </c>
      <c r="X1399" s="98"/>
      <c r="Y1399" s="98"/>
      <c r="Z1399" s="68"/>
      <c r="AA1399" s="68"/>
      <c r="AB1399" s="68"/>
      <c r="AC1399" s="68"/>
      <c r="AD1399" s="81"/>
      <c r="AE1399" s="81"/>
      <c r="AF1399" s="81"/>
      <c r="AG1399" s="81"/>
      <c r="AH1399" s="81"/>
      <c r="AI1399" s="81"/>
      <c r="AJ1399" s="81"/>
      <c r="AK1399" s="81"/>
      <c r="AL1399" s="81"/>
      <c r="AM1399" s="81"/>
      <c r="AN1399" s="81"/>
      <c r="AO1399" s="77">
        <f>IF(BABSIN!X1399=0,,BABSIN!X1399)</f>
        <v>0</v>
      </c>
      <c r="AP1399" s="77"/>
      <c r="AQ1399" s="77"/>
      <c r="AR1399" s="77"/>
      <c r="AS1399" s="77"/>
      <c r="AT1399" s="77"/>
      <c r="AU1399" s="77">
        <f t="shared" si="222"/>
        <v>0</v>
      </c>
      <c r="AV1399" s="77"/>
      <c r="AW1399" s="77"/>
      <c r="AX1399" s="77"/>
      <c r="AY1399" s="77"/>
      <c r="AZ1399" s="77"/>
      <c r="BA1399" s="99">
        <f t="shared" si="227"/>
        <v>0</v>
      </c>
      <c r="BB1399" s="100"/>
      <c r="BC1399" s="100"/>
      <c r="BD1399" s="101"/>
      <c r="BE1399" s="102">
        <f t="shared" si="228"/>
        <v>0</v>
      </c>
      <c r="BF1399" s="103"/>
      <c r="BG1399" s="104"/>
      <c r="BH1399" s="6">
        <f t="shared" si="229"/>
        <v>0</v>
      </c>
      <c r="BI1399" s="6">
        <f t="shared" si="221"/>
        <v>0</v>
      </c>
      <c r="BJ1399" s="85">
        <f t="shared" si="223"/>
        <v>0</v>
      </c>
      <c r="BK1399" s="85"/>
      <c r="BL1399" s="85"/>
      <c r="BM1399" s="85"/>
      <c r="BN1399" s="86"/>
      <c r="BO1399">
        <f t="shared" si="225"/>
        <v>0</v>
      </c>
      <c r="BQ1399">
        <f t="shared" si="224"/>
        <v>0</v>
      </c>
    </row>
    <row r="1400" spans="1:69" ht="15" hidden="1" customHeight="1" x14ac:dyDescent="0.2">
      <c r="A1400" s="3"/>
      <c r="B1400" s="73"/>
      <c r="C1400" s="74"/>
      <c r="D1400" s="74"/>
      <c r="E1400" s="74"/>
      <c r="F1400" s="31">
        <f t="shared" si="226"/>
        <v>0</v>
      </c>
      <c r="G1400" s="31"/>
      <c r="H1400" s="4"/>
      <c r="I1400" s="97">
        <f>BABSIN!G1400</f>
        <v>0</v>
      </c>
      <c r="J1400" s="97"/>
      <c r="K1400" s="97"/>
      <c r="L1400" s="97"/>
      <c r="M1400" s="97"/>
      <c r="N1400" s="97"/>
      <c r="O1400" s="97"/>
      <c r="P1400" s="97"/>
      <c r="Q1400" s="97"/>
      <c r="R1400" s="97"/>
      <c r="S1400" s="97"/>
      <c r="T1400" s="97"/>
      <c r="U1400" s="97"/>
      <c r="V1400" s="97"/>
      <c r="W1400" s="98">
        <f>BABSIN!U1400</f>
        <v>0</v>
      </c>
      <c r="X1400" s="98"/>
      <c r="Y1400" s="98"/>
      <c r="Z1400" s="68"/>
      <c r="AA1400" s="68"/>
      <c r="AB1400" s="68"/>
      <c r="AC1400" s="68"/>
      <c r="AD1400" s="81"/>
      <c r="AE1400" s="81"/>
      <c r="AF1400" s="81"/>
      <c r="AG1400" s="81"/>
      <c r="AH1400" s="81"/>
      <c r="AI1400" s="81"/>
      <c r="AJ1400" s="81"/>
      <c r="AK1400" s="81"/>
      <c r="AL1400" s="81"/>
      <c r="AM1400" s="81"/>
      <c r="AN1400" s="81"/>
      <c r="AO1400" s="77">
        <f>IF(BABSIN!X1400=0,,BABSIN!X1400)</f>
        <v>0</v>
      </c>
      <c r="AP1400" s="77"/>
      <c r="AQ1400" s="77"/>
      <c r="AR1400" s="77"/>
      <c r="AS1400" s="77"/>
      <c r="AT1400" s="77"/>
      <c r="AU1400" s="77">
        <f t="shared" si="222"/>
        <v>0</v>
      </c>
      <c r="AV1400" s="77"/>
      <c r="AW1400" s="77"/>
      <c r="AX1400" s="77"/>
      <c r="AY1400" s="77"/>
      <c r="AZ1400" s="77"/>
      <c r="BA1400" s="99">
        <f t="shared" si="227"/>
        <v>0</v>
      </c>
      <c r="BB1400" s="100"/>
      <c r="BC1400" s="100"/>
      <c r="BD1400" s="101"/>
      <c r="BE1400" s="102">
        <f t="shared" si="228"/>
        <v>0</v>
      </c>
      <c r="BF1400" s="103"/>
      <c r="BG1400" s="104"/>
      <c r="BH1400" s="6">
        <f t="shared" si="229"/>
        <v>0</v>
      </c>
      <c r="BI1400" s="6">
        <f t="shared" si="221"/>
        <v>0</v>
      </c>
      <c r="BJ1400" s="85">
        <f t="shared" si="223"/>
        <v>0</v>
      </c>
      <c r="BK1400" s="85"/>
      <c r="BL1400" s="85"/>
      <c r="BM1400" s="85"/>
      <c r="BN1400" s="86"/>
      <c r="BO1400">
        <f t="shared" si="225"/>
        <v>0</v>
      </c>
      <c r="BQ1400">
        <f t="shared" si="224"/>
        <v>0</v>
      </c>
    </row>
    <row r="1401" spans="1:69" ht="15" hidden="1" customHeight="1" x14ac:dyDescent="0.2">
      <c r="A1401" s="3"/>
      <c r="B1401" s="73"/>
      <c r="C1401" s="74"/>
      <c r="D1401" s="74"/>
      <c r="E1401" s="74"/>
      <c r="F1401" s="31">
        <f t="shared" si="226"/>
        <v>0</v>
      </c>
      <c r="G1401" s="31"/>
      <c r="H1401" s="4"/>
      <c r="I1401" s="97">
        <f>BABSIN!G1401</f>
        <v>0</v>
      </c>
      <c r="J1401" s="97"/>
      <c r="K1401" s="97"/>
      <c r="L1401" s="97"/>
      <c r="M1401" s="97"/>
      <c r="N1401" s="97"/>
      <c r="O1401" s="97"/>
      <c r="P1401" s="97"/>
      <c r="Q1401" s="97"/>
      <c r="R1401" s="97"/>
      <c r="S1401" s="97"/>
      <c r="T1401" s="97"/>
      <c r="U1401" s="97"/>
      <c r="V1401" s="97"/>
      <c r="W1401" s="98">
        <f>BABSIN!U1401</f>
        <v>0</v>
      </c>
      <c r="X1401" s="98"/>
      <c r="Y1401" s="98"/>
      <c r="Z1401" s="68"/>
      <c r="AA1401" s="68"/>
      <c r="AB1401" s="68"/>
      <c r="AC1401" s="68"/>
      <c r="AD1401" s="81"/>
      <c r="AE1401" s="81"/>
      <c r="AF1401" s="81"/>
      <c r="AG1401" s="81"/>
      <c r="AH1401" s="81"/>
      <c r="AI1401" s="81"/>
      <c r="AJ1401" s="81"/>
      <c r="AK1401" s="81"/>
      <c r="AL1401" s="81"/>
      <c r="AM1401" s="81"/>
      <c r="AN1401" s="81"/>
      <c r="AO1401" s="77">
        <f>IF(BABSIN!X1401=0,,BABSIN!X1401)</f>
        <v>0</v>
      </c>
      <c r="AP1401" s="77"/>
      <c r="AQ1401" s="77"/>
      <c r="AR1401" s="77"/>
      <c r="AS1401" s="77"/>
      <c r="AT1401" s="77"/>
      <c r="AU1401" s="77">
        <f t="shared" si="222"/>
        <v>0</v>
      </c>
      <c r="AV1401" s="77"/>
      <c r="AW1401" s="77"/>
      <c r="AX1401" s="77"/>
      <c r="AY1401" s="77"/>
      <c r="AZ1401" s="77"/>
      <c r="BA1401" s="99">
        <f t="shared" si="227"/>
        <v>0</v>
      </c>
      <c r="BB1401" s="100"/>
      <c r="BC1401" s="100"/>
      <c r="BD1401" s="101"/>
      <c r="BE1401" s="102">
        <f t="shared" si="228"/>
        <v>0</v>
      </c>
      <c r="BF1401" s="103"/>
      <c r="BG1401" s="104"/>
      <c r="BH1401" s="6">
        <f t="shared" si="229"/>
        <v>0</v>
      </c>
      <c r="BI1401" s="6">
        <f t="shared" si="221"/>
        <v>0</v>
      </c>
      <c r="BJ1401" s="85">
        <f t="shared" si="223"/>
        <v>0</v>
      </c>
      <c r="BK1401" s="85"/>
      <c r="BL1401" s="85"/>
      <c r="BM1401" s="85"/>
      <c r="BN1401" s="86"/>
      <c r="BO1401">
        <f t="shared" si="225"/>
        <v>0</v>
      </c>
      <c r="BQ1401">
        <f t="shared" si="224"/>
        <v>0</v>
      </c>
    </row>
    <row r="1402" spans="1:69" ht="15" hidden="1" customHeight="1" x14ac:dyDescent="0.2">
      <c r="A1402" s="3"/>
      <c r="B1402" s="73"/>
      <c r="C1402" s="74"/>
      <c r="D1402" s="74"/>
      <c r="E1402" s="74"/>
      <c r="F1402" s="31">
        <f t="shared" si="226"/>
        <v>0</v>
      </c>
      <c r="G1402" s="31"/>
      <c r="H1402" s="4"/>
      <c r="I1402" s="97">
        <f>BABSIN!G1402</f>
        <v>0</v>
      </c>
      <c r="J1402" s="97"/>
      <c r="K1402" s="97"/>
      <c r="L1402" s="97"/>
      <c r="M1402" s="97"/>
      <c r="N1402" s="97"/>
      <c r="O1402" s="97"/>
      <c r="P1402" s="97"/>
      <c r="Q1402" s="97"/>
      <c r="R1402" s="97"/>
      <c r="S1402" s="97"/>
      <c r="T1402" s="97"/>
      <c r="U1402" s="97"/>
      <c r="V1402" s="97"/>
      <c r="W1402" s="98">
        <f>BABSIN!U1402</f>
        <v>0</v>
      </c>
      <c r="X1402" s="98"/>
      <c r="Y1402" s="98"/>
      <c r="Z1402" s="68"/>
      <c r="AA1402" s="68"/>
      <c r="AB1402" s="68"/>
      <c r="AC1402" s="68"/>
      <c r="AD1402" s="81"/>
      <c r="AE1402" s="81"/>
      <c r="AF1402" s="81"/>
      <c r="AG1402" s="81"/>
      <c r="AH1402" s="81"/>
      <c r="AI1402" s="81"/>
      <c r="AJ1402" s="81"/>
      <c r="AK1402" s="81"/>
      <c r="AL1402" s="81"/>
      <c r="AM1402" s="81"/>
      <c r="AN1402" s="81"/>
      <c r="AO1402" s="77">
        <f>IF(BABSIN!X1402=0,,BABSIN!X1402)</f>
        <v>0</v>
      </c>
      <c r="AP1402" s="77"/>
      <c r="AQ1402" s="77"/>
      <c r="AR1402" s="77"/>
      <c r="AS1402" s="77"/>
      <c r="AT1402" s="77"/>
      <c r="AU1402" s="77">
        <f t="shared" si="222"/>
        <v>0</v>
      </c>
      <c r="AV1402" s="77"/>
      <c r="AW1402" s="77"/>
      <c r="AX1402" s="77"/>
      <c r="AY1402" s="77"/>
      <c r="AZ1402" s="77"/>
      <c r="BA1402" s="99">
        <f t="shared" si="227"/>
        <v>0</v>
      </c>
      <c r="BB1402" s="100"/>
      <c r="BC1402" s="100"/>
      <c r="BD1402" s="101"/>
      <c r="BE1402" s="102">
        <f t="shared" si="228"/>
        <v>0</v>
      </c>
      <c r="BF1402" s="103"/>
      <c r="BG1402" s="104"/>
      <c r="BH1402" s="6">
        <f t="shared" si="229"/>
        <v>0</v>
      </c>
      <c r="BI1402" s="6">
        <f t="shared" si="221"/>
        <v>0</v>
      </c>
      <c r="BJ1402" s="85">
        <f t="shared" si="223"/>
        <v>0</v>
      </c>
      <c r="BK1402" s="85"/>
      <c r="BL1402" s="85"/>
      <c r="BM1402" s="85"/>
      <c r="BN1402" s="86"/>
      <c r="BO1402">
        <f t="shared" si="225"/>
        <v>0</v>
      </c>
      <c r="BQ1402">
        <f t="shared" si="224"/>
        <v>0</v>
      </c>
    </row>
    <row r="1403" spans="1:69" ht="15" hidden="1" customHeight="1" x14ac:dyDescent="0.2">
      <c r="A1403" s="3"/>
      <c r="B1403" s="73"/>
      <c r="C1403" s="74"/>
      <c r="D1403" s="74"/>
      <c r="E1403" s="74"/>
      <c r="F1403" s="31">
        <f t="shared" si="226"/>
        <v>0</v>
      </c>
      <c r="G1403" s="31"/>
      <c r="H1403" s="4"/>
      <c r="I1403" s="97">
        <f>BABSIN!G1403</f>
        <v>0</v>
      </c>
      <c r="J1403" s="97"/>
      <c r="K1403" s="97"/>
      <c r="L1403" s="97"/>
      <c r="M1403" s="97"/>
      <c r="N1403" s="97"/>
      <c r="O1403" s="97"/>
      <c r="P1403" s="97"/>
      <c r="Q1403" s="97"/>
      <c r="R1403" s="97"/>
      <c r="S1403" s="97"/>
      <c r="T1403" s="97"/>
      <c r="U1403" s="97"/>
      <c r="V1403" s="97"/>
      <c r="W1403" s="98">
        <f>BABSIN!U1403</f>
        <v>0</v>
      </c>
      <c r="X1403" s="98"/>
      <c r="Y1403" s="98"/>
      <c r="Z1403" s="68"/>
      <c r="AA1403" s="68"/>
      <c r="AB1403" s="68"/>
      <c r="AC1403" s="68"/>
      <c r="AD1403" s="81"/>
      <c r="AE1403" s="81"/>
      <c r="AF1403" s="81"/>
      <c r="AG1403" s="81"/>
      <c r="AH1403" s="81"/>
      <c r="AI1403" s="81"/>
      <c r="AJ1403" s="81"/>
      <c r="AK1403" s="81"/>
      <c r="AL1403" s="81"/>
      <c r="AM1403" s="81"/>
      <c r="AN1403" s="81"/>
      <c r="AO1403" s="77">
        <f>IF(BABSIN!X1403=0,,BABSIN!X1403)</f>
        <v>0</v>
      </c>
      <c r="AP1403" s="77"/>
      <c r="AQ1403" s="77"/>
      <c r="AR1403" s="77"/>
      <c r="AS1403" s="77"/>
      <c r="AT1403" s="77"/>
      <c r="AU1403" s="77">
        <f t="shared" si="222"/>
        <v>0</v>
      </c>
      <c r="AV1403" s="77"/>
      <c r="AW1403" s="77"/>
      <c r="AX1403" s="77"/>
      <c r="AY1403" s="77"/>
      <c r="AZ1403" s="77"/>
      <c r="BA1403" s="99">
        <f t="shared" si="227"/>
        <v>0</v>
      </c>
      <c r="BB1403" s="100"/>
      <c r="BC1403" s="100"/>
      <c r="BD1403" s="101"/>
      <c r="BE1403" s="102">
        <f t="shared" si="228"/>
        <v>0</v>
      </c>
      <c r="BF1403" s="103"/>
      <c r="BG1403" s="104"/>
      <c r="BH1403" s="6">
        <f t="shared" si="229"/>
        <v>0</v>
      </c>
      <c r="BI1403" s="6">
        <f t="shared" si="221"/>
        <v>0</v>
      </c>
      <c r="BJ1403" s="85">
        <f t="shared" si="223"/>
        <v>0</v>
      </c>
      <c r="BK1403" s="85"/>
      <c r="BL1403" s="85"/>
      <c r="BM1403" s="85"/>
      <c r="BN1403" s="86"/>
      <c r="BO1403">
        <f t="shared" si="225"/>
        <v>0</v>
      </c>
      <c r="BQ1403">
        <f t="shared" si="224"/>
        <v>0</v>
      </c>
    </row>
    <row r="1404" spans="1:69" ht="15" hidden="1" customHeight="1" x14ac:dyDescent="0.2">
      <c r="A1404" s="3"/>
      <c r="B1404" s="73"/>
      <c r="C1404" s="74"/>
      <c r="D1404" s="74"/>
      <c r="E1404" s="74"/>
      <c r="F1404" s="31">
        <f t="shared" si="226"/>
        <v>0</v>
      </c>
      <c r="G1404" s="31"/>
      <c r="H1404" s="4"/>
      <c r="I1404" s="97">
        <f>BABSIN!G1404</f>
        <v>0</v>
      </c>
      <c r="J1404" s="97"/>
      <c r="K1404" s="97"/>
      <c r="L1404" s="97"/>
      <c r="M1404" s="97"/>
      <c r="N1404" s="97"/>
      <c r="O1404" s="97"/>
      <c r="P1404" s="97"/>
      <c r="Q1404" s="97"/>
      <c r="R1404" s="97"/>
      <c r="S1404" s="97"/>
      <c r="T1404" s="97"/>
      <c r="U1404" s="97"/>
      <c r="V1404" s="97"/>
      <c r="W1404" s="98">
        <f>BABSIN!U1404</f>
        <v>0</v>
      </c>
      <c r="X1404" s="98"/>
      <c r="Y1404" s="98"/>
      <c r="Z1404" s="68"/>
      <c r="AA1404" s="68"/>
      <c r="AB1404" s="68"/>
      <c r="AC1404" s="68"/>
      <c r="AD1404" s="81"/>
      <c r="AE1404" s="81"/>
      <c r="AF1404" s="81"/>
      <c r="AG1404" s="81"/>
      <c r="AH1404" s="81"/>
      <c r="AI1404" s="81"/>
      <c r="AJ1404" s="81"/>
      <c r="AK1404" s="81"/>
      <c r="AL1404" s="81"/>
      <c r="AM1404" s="81"/>
      <c r="AN1404" s="81"/>
      <c r="AO1404" s="77">
        <f>IF(BABSIN!X1404=0,,BABSIN!X1404)</f>
        <v>0</v>
      </c>
      <c r="AP1404" s="77"/>
      <c r="AQ1404" s="77"/>
      <c r="AR1404" s="77"/>
      <c r="AS1404" s="77"/>
      <c r="AT1404" s="77"/>
      <c r="AU1404" s="77">
        <f t="shared" si="222"/>
        <v>0</v>
      </c>
      <c r="AV1404" s="77"/>
      <c r="AW1404" s="77"/>
      <c r="AX1404" s="77"/>
      <c r="AY1404" s="77"/>
      <c r="AZ1404" s="77"/>
      <c r="BA1404" s="99">
        <f t="shared" si="227"/>
        <v>0</v>
      </c>
      <c r="BB1404" s="100"/>
      <c r="BC1404" s="100"/>
      <c r="BD1404" s="101"/>
      <c r="BE1404" s="102">
        <f t="shared" si="228"/>
        <v>0</v>
      </c>
      <c r="BF1404" s="103"/>
      <c r="BG1404" s="104"/>
      <c r="BH1404" s="6">
        <f t="shared" si="229"/>
        <v>0</v>
      </c>
      <c r="BI1404" s="6">
        <f t="shared" si="221"/>
        <v>0</v>
      </c>
      <c r="BJ1404" s="85">
        <f t="shared" si="223"/>
        <v>0</v>
      </c>
      <c r="BK1404" s="85"/>
      <c r="BL1404" s="85"/>
      <c r="BM1404" s="85"/>
      <c r="BN1404" s="86"/>
      <c r="BO1404">
        <f t="shared" si="225"/>
        <v>0</v>
      </c>
      <c r="BQ1404">
        <f t="shared" si="224"/>
        <v>0</v>
      </c>
    </row>
    <row r="1405" spans="1:69" ht="15" hidden="1" customHeight="1" x14ac:dyDescent="0.2">
      <c r="A1405" s="3"/>
      <c r="B1405" s="73"/>
      <c r="C1405" s="74"/>
      <c r="D1405" s="74"/>
      <c r="E1405" s="74"/>
      <c r="F1405" s="31">
        <f t="shared" si="226"/>
        <v>0</v>
      </c>
      <c r="G1405" s="31"/>
      <c r="H1405" s="4"/>
      <c r="I1405" s="97">
        <f>BABSIN!G1405</f>
        <v>0</v>
      </c>
      <c r="J1405" s="97"/>
      <c r="K1405" s="97"/>
      <c r="L1405" s="97"/>
      <c r="M1405" s="97"/>
      <c r="N1405" s="97"/>
      <c r="O1405" s="97"/>
      <c r="P1405" s="97"/>
      <c r="Q1405" s="97"/>
      <c r="R1405" s="97"/>
      <c r="S1405" s="97"/>
      <c r="T1405" s="97"/>
      <c r="U1405" s="97"/>
      <c r="V1405" s="97"/>
      <c r="W1405" s="98">
        <f>BABSIN!U1405</f>
        <v>0</v>
      </c>
      <c r="X1405" s="98"/>
      <c r="Y1405" s="98"/>
      <c r="Z1405" s="68"/>
      <c r="AA1405" s="68"/>
      <c r="AB1405" s="68"/>
      <c r="AC1405" s="68"/>
      <c r="AD1405" s="81"/>
      <c r="AE1405" s="81"/>
      <c r="AF1405" s="81"/>
      <c r="AG1405" s="81"/>
      <c r="AH1405" s="81"/>
      <c r="AI1405" s="81"/>
      <c r="AJ1405" s="81"/>
      <c r="AK1405" s="81"/>
      <c r="AL1405" s="81"/>
      <c r="AM1405" s="81"/>
      <c r="AN1405" s="81"/>
      <c r="AO1405" s="77">
        <f>IF(BABSIN!X1405=0,,BABSIN!X1405)</f>
        <v>0</v>
      </c>
      <c r="AP1405" s="77"/>
      <c r="AQ1405" s="77"/>
      <c r="AR1405" s="77"/>
      <c r="AS1405" s="77"/>
      <c r="AT1405" s="77"/>
      <c r="AU1405" s="77">
        <f t="shared" si="222"/>
        <v>0</v>
      </c>
      <c r="AV1405" s="77"/>
      <c r="AW1405" s="77"/>
      <c r="AX1405" s="77"/>
      <c r="AY1405" s="77"/>
      <c r="AZ1405" s="77"/>
      <c r="BA1405" s="99">
        <f t="shared" si="227"/>
        <v>0</v>
      </c>
      <c r="BB1405" s="100"/>
      <c r="BC1405" s="100"/>
      <c r="BD1405" s="101"/>
      <c r="BE1405" s="102">
        <f t="shared" si="228"/>
        <v>0</v>
      </c>
      <c r="BF1405" s="103"/>
      <c r="BG1405" s="104"/>
      <c r="BH1405" s="6">
        <f t="shared" si="229"/>
        <v>0</v>
      </c>
      <c r="BI1405" s="6">
        <f t="shared" si="221"/>
        <v>0</v>
      </c>
      <c r="BJ1405" s="85">
        <f t="shared" si="223"/>
        <v>0</v>
      </c>
      <c r="BK1405" s="85"/>
      <c r="BL1405" s="85"/>
      <c r="BM1405" s="85"/>
      <c r="BN1405" s="86"/>
      <c r="BO1405">
        <f t="shared" si="225"/>
        <v>0</v>
      </c>
      <c r="BQ1405">
        <f t="shared" si="224"/>
        <v>0</v>
      </c>
    </row>
    <row r="1406" spans="1:69" ht="15" hidden="1" customHeight="1" x14ac:dyDescent="0.2">
      <c r="A1406" s="3"/>
      <c r="B1406" s="73"/>
      <c r="C1406" s="74"/>
      <c r="D1406" s="74"/>
      <c r="E1406" s="74"/>
      <c r="F1406" s="31">
        <f t="shared" si="226"/>
        <v>0</v>
      </c>
      <c r="G1406" s="31"/>
      <c r="H1406" s="4"/>
      <c r="I1406" s="97">
        <f>BABSIN!G1406</f>
        <v>0</v>
      </c>
      <c r="J1406" s="97"/>
      <c r="K1406" s="97"/>
      <c r="L1406" s="97"/>
      <c r="M1406" s="97"/>
      <c r="N1406" s="97"/>
      <c r="O1406" s="97"/>
      <c r="P1406" s="97"/>
      <c r="Q1406" s="97"/>
      <c r="R1406" s="97"/>
      <c r="S1406" s="97"/>
      <c r="T1406" s="97"/>
      <c r="U1406" s="97"/>
      <c r="V1406" s="97"/>
      <c r="W1406" s="98">
        <f>BABSIN!U1406</f>
        <v>0</v>
      </c>
      <c r="X1406" s="98"/>
      <c r="Y1406" s="98"/>
      <c r="Z1406" s="68"/>
      <c r="AA1406" s="68"/>
      <c r="AB1406" s="68"/>
      <c r="AC1406" s="68"/>
      <c r="AD1406" s="81"/>
      <c r="AE1406" s="81"/>
      <c r="AF1406" s="81"/>
      <c r="AG1406" s="81"/>
      <c r="AH1406" s="81"/>
      <c r="AI1406" s="81"/>
      <c r="AJ1406" s="81"/>
      <c r="AK1406" s="81"/>
      <c r="AL1406" s="81"/>
      <c r="AM1406" s="81"/>
      <c r="AN1406" s="81"/>
      <c r="AO1406" s="77">
        <f>IF(BABSIN!X1406=0,,BABSIN!X1406)</f>
        <v>0</v>
      </c>
      <c r="AP1406" s="77"/>
      <c r="AQ1406" s="77"/>
      <c r="AR1406" s="77"/>
      <c r="AS1406" s="77"/>
      <c r="AT1406" s="77"/>
      <c r="AU1406" s="77">
        <f t="shared" si="222"/>
        <v>0</v>
      </c>
      <c r="AV1406" s="77"/>
      <c r="AW1406" s="77"/>
      <c r="AX1406" s="77"/>
      <c r="AY1406" s="77"/>
      <c r="AZ1406" s="77"/>
      <c r="BA1406" s="99">
        <f t="shared" si="227"/>
        <v>0</v>
      </c>
      <c r="BB1406" s="100"/>
      <c r="BC1406" s="100"/>
      <c r="BD1406" s="101"/>
      <c r="BE1406" s="102">
        <f t="shared" si="228"/>
        <v>0</v>
      </c>
      <c r="BF1406" s="103"/>
      <c r="BG1406" s="104"/>
      <c r="BH1406" s="6">
        <f t="shared" si="229"/>
        <v>0</v>
      </c>
      <c r="BI1406" s="6">
        <f t="shared" si="221"/>
        <v>0</v>
      </c>
      <c r="BJ1406" s="85">
        <f t="shared" si="223"/>
        <v>0</v>
      </c>
      <c r="BK1406" s="85"/>
      <c r="BL1406" s="85"/>
      <c r="BM1406" s="85"/>
      <c r="BN1406" s="86"/>
      <c r="BO1406">
        <f t="shared" si="225"/>
        <v>0</v>
      </c>
      <c r="BQ1406">
        <f t="shared" si="224"/>
        <v>0</v>
      </c>
    </row>
    <row r="1407" spans="1:69" ht="15" hidden="1" customHeight="1" x14ac:dyDescent="0.2">
      <c r="A1407" s="3"/>
      <c r="B1407" s="73"/>
      <c r="C1407" s="74"/>
      <c r="D1407" s="74"/>
      <c r="E1407" s="74"/>
      <c r="F1407" s="31">
        <f t="shared" si="226"/>
        <v>0</v>
      </c>
      <c r="G1407" s="31"/>
      <c r="H1407" s="4"/>
      <c r="I1407" s="97">
        <f>BABSIN!G1407</f>
        <v>0</v>
      </c>
      <c r="J1407" s="97"/>
      <c r="K1407" s="97"/>
      <c r="L1407" s="97"/>
      <c r="M1407" s="97"/>
      <c r="N1407" s="97"/>
      <c r="O1407" s="97"/>
      <c r="P1407" s="97"/>
      <c r="Q1407" s="97"/>
      <c r="R1407" s="97"/>
      <c r="S1407" s="97"/>
      <c r="T1407" s="97"/>
      <c r="U1407" s="97"/>
      <c r="V1407" s="97"/>
      <c r="W1407" s="98">
        <f>BABSIN!U1407</f>
        <v>0</v>
      </c>
      <c r="X1407" s="98"/>
      <c r="Y1407" s="98"/>
      <c r="Z1407" s="68"/>
      <c r="AA1407" s="68"/>
      <c r="AB1407" s="68"/>
      <c r="AC1407" s="68"/>
      <c r="AD1407" s="81"/>
      <c r="AE1407" s="81"/>
      <c r="AF1407" s="81"/>
      <c r="AG1407" s="81"/>
      <c r="AH1407" s="81"/>
      <c r="AI1407" s="81"/>
      <c r="AJ1407" s="81"/>
      <c r="AK1407" s="81"/>
      <c r="AL1407" s="81"/>
      <c r="AM1407" s="81"/>
      <c r="AN1407" s="81"/>
      <c r="AO1407" s="77">
        <f>IF(BABSIN!X1407=0,,BABSIN!X1407)</f>
        <v>0</v>
      </c>
      <c r="AP1407" s="77"/>
      <c r="AQ1407" s="77"/>
      <c r="AR1407" s="77"/>
      <c r="AS1407" s="77"/>
      <c r="AT1407" s="77"/>
      <c r="AU1407" s="77">
        <f t="shared" si="222"/>
        <v>0</v>
      </c>
      <c r="AV1407" s="77"/>
      <c r="AW1407" s="77"/>
      <c r="AX1407" s="77"/>
      <c r="AY1407" s="77"/>
      <c r="AZ1407" s="77"/>
      <c r="BA1407" s="99">
        <f t="shared" si="227"/>
        <v>0</v>
      </c>
      <c r="BB1407" s="100"/>
      <c r="BC1407" s="100"/>
      <c r="BD1407" s="101"/>
      <c r="BE1407" s="102">
        <f t="shared" si="228"/>
        <v>0</v>
      </c>
      <c r="BF1407" s="103"/>
      <c r="BG1407" s="104"/>
      <c r="BH1407" s="6">
        <f t="shared" si="229"/>
        <v>0</v>
      </c>
      <c r="BI1407" s="6">
        <f t="shared" si="221"/>
        <v>0</v>
      </c>
      <c r="BJ1407" s="85">
        <f t="shared" si="223"/>
        <v>0</v>
      </c>
      <c r="BK1407" s="85"/>
      <c r="BL1407" s="85"/>
      <c r="BM1407" s="85"/>
      <c r="BN1407" s="86"/>
      <c r="BO1407">
        <f t="shared" si="225"/>
        <v>0</v>
      </c>
      <c r="BQ1407">
        <f t="shared" si="224"/>
        <v>0</v>
      </c>
    </row>
    <row r="1408" spans="1:69" ht="15" hidden="1" customHeight="1" x14ac:dyDescent="0.2">
      <c r="A1408" s="3"/>
      <c r="B1408" s="73"/>
      <c r="C1408" s="74"/>
      <c r="D1408" s="74"/>
      <c r="E1408" s="74"/>
      <c r="F1408" s="31">
        <f t="shared" si="226"/>
        <v>0</v>
      </c>
      <c r="G1408" s="31"/>
      <c r="H1408" s="4"/>
      <c r="I1408" s="97">
        <f>BABSIN!G1408</f>
        <v>0</v>
      </c>
      <c r="J1408" s="97"/>
      <c r="K1408" s="97"/>
      <c r="L1408" s="97"/>
      <c r="M1408" s="97"/>
      <c r="N1408" s="97"/>
      <c r="O1408" s="97"/>
      <c r="P1408" s="97"/>
      <c r="Q1408" s="97"/>
      <c r="R1408" s="97"/>
      <c r="S1408" s="97"/>
      <c r="T1408" s="97"/>
      <c r="U1408" s="97"/>
      <c r="V1408" s="97"/>
      <c r="W1408" s="98">
        <f>BABSIN!U1408</f>
        <v>0</v>
      </c>
      <c r="X1408" s="98"/>
      <c r="Y1408" s="98"/>
      <c r="Z1408" s="68"/>
      <c r="AA1408" s="68"/>
      <c r="AB1408" s="68"/>
      <c r="AC1408" s="68"/>
      <c r="AD1408" s="81"/>
      <c r="AE1408" s="81"/>
      <c r="AF1408" s="81"/>
      <c r="AG1408" s="81"/>
      <c r="AH1408" s="81"/>
      <c r="AI1408" s="81"/>
      <c r="AJ1408" s="81"/>
      <c r="AK1408" s="81"/>
      <c r="AL1408" s="81"/>
      <c r="AM1408" s="81"/>
      <c r="AN1408" s="81"/>
      <c r="AO1408" s="77">
        <f>IF(BABSIN!X1408=0,,BABSIN!X1408)</f>
        <v>0</v>
      </c>
      <c r="AP1408" s="77"/>
      <c r="AQ1408" s="77"/>
      <c r="AR1408" s="77"/>
      <c r="AS1408" s="77"/>
      <c r="AT1408" s="77"/>
      <c r="AU1408" s="77">
        <f t="shared" si="222"/>
        <v>0</v>
      </c>
      <c r="AV1408" s="77"/>
      <c r="AW1408" s="77"/>
      <c r="AX1408" s="77"/>
      <c r="AY1408" s="77"/>
      <c r="AZ1408" s="77"/>
      <c r="BA1408" s="99">
        <f t="shared" si="227"/>
        <v>0</v>
      </c>
      <c r="BB1408" s="100"/>
      <c r="BC1408" s="100"/>
      <c r="BD1408" s="101"/>
      <c r="BE1408" s="102">
        <f t="shared" si="228"/>
        <v>0</v>
      </c>
      <c r="BF1408" s="103"/>
      <c r="BG1408" s="104"/>
      <c r="BH1408" s="6">
        <f t="shared" si="229"/>
        <v>0</v>
      </c>
      <c r="BI1408" s="6">
        <f t="shared" si="221"/>
        <v>0</v>
      </c>
      <c r="BJ1408" s="85">
        <f t="shared" si="223"/>
        <v>0</v>
      </c>
      <c r="BK1408" s="85"/>
      <c r="BL1408" s="85"/>
      <c r="BM1408" s="85"/>
      <c r="BN1408" s="86"/>
      <c r="BO1408">
        <f t="shared" si="225"/>
        <v>0</v>
      </c>
      <c r="BQ1408">
        <f t="shared" si="224"/>
        <v>0</v>
      </c>
    </row>
    <row r="1409" spans="1:69" ht="15" hidden="1" customHeight="1" x14ac:dyDescent="0.2">
      <c r="A1409" s="3"/>
      <c r="B1409" s="73"/>
      <c r="C1409" s="74"/>
      <c r="D1409" s="74"/>
      <c r="E1409" s="74"/>
      <c r="F1409" s="31">
        <f t="shared" si="226"/>
        <v>0</v>
      </c>
      <c r="G1409" s="31"/>
      <c r="H1409" s="4"/>
      <c r="I1409" s="97">
        <f>BABSIN!G1409</f>
        <v>0</v>
      </c>
      <c r="J1409" s="97"/>
      <c r="K1409" s="97"/>
      <c r="L1409" s="97"/>
      <c r="M1409" s="97"/>
      <c r="N1409" s="97"/>
      <c r="O1409" s="97"/>
      <c r="P1409" s="97"/>
      <c r="Q1409" s="97"/>
      <c r="R1409" s="97"/>
      <c r="S1409" s="97"/>
      <c r="T1409" s="97"/>
      <c r="U1409" s="97"/>
      <c r="V1409" s="97"/>
      <c r="W1409" s="98">
        <f>BABSIN!U1409</f>
        <v>0</v>
      </c>
      <c r="X1409" s="98"/>
      <c r="Y1409" s="98"/>
      <c r="Z1409" s="68"/>
      <c r="AA1409" s="68"/>
      <c r="AB1409" s="68"/>
      <c r="AC1409" s="68"/>
      <c r="AD1409" s="81"/>
      <c r="AE1409" s="81"/>
      <c r="AF1409" s="81"/>
      <c r="AG1409" s="81"/>
      <c r="AH1409" s="81"/>
      <c r="AI1409" s="81"/>
      <c r="AJ1409" s="81"/>
      <c r="AK1409" s="81"/>
      <c r="AL1409" s="81"/>
      <c r="AM1409" s="81"/>
      <c r="AN1409" s="81"/>
      <c r="AO1409" s="77">
        <f>IF(BABSIN!X1409=0,,BABSIN!X1409)</f>
        <v>0</v>
      </c>
      <c r="AP1409" s="77"/>
      <c r="AQ1409" s="77"/>
      <c r="AR1409" s="77"/>
      <c r="AS1409" s="77"/>
      <c r="AT1409" s="77"/>
      <c r="AU1409" s="77">
        <f t="shared" si="222"/>
        <v>0</v>
      </c>
      <c r="AV1409" s="77"/>
      <c r="AW1409" s="77"/>
      <c r="AX1409" s="77"/>
      <c r="AY1409" s="77"/>
      <c r="AZ1409" s="77"/>
      <c r="BA1409" s="99">
        <f t="shared" si="227"/>
        <v>0</v>
      </c>
      <c r="BB1409" s="100"/>
      <c r="BC1409" s="100"/>
      <c r="BD1409" s="101"/>
      <c r="BE1409" s="102">
        <f t="shared" si="228"/>
        <v>0</v>
      </c>
      <c r="BF1409" s="103"/>
      <c r="BG1409" s="104"/>
      <c r="BH1409" s="6">
        <f t="shared" si="229"/>
        <v>0</v>
      </c>
      <c r="BI1409" s="6">
        <f t="shared" si="221"/>
        <v>0</v>
      </c>
      <c r="BJ1409" s="85">
        <f t="shared" si="223"/>
        <v>0</v>
      </c>
      <c r="BK1409" s="85"/>
      <c r="BL1409" s="85"/>
      <c r="BM1409" s="85"/>
      <c r="BN1409" s="86"/>
      <c r="BO1409">
        <f t="shared" si="225"/>
        <v>0</v>
      </c>
      <c r="BQ1409">
        <f t="shared" si="224"/>
        <v>0</v>
      </c>
    </row>
    <row r="1410" spans="1:69" ht="15" hidden="1" customHeight="1" x14ac:dyDescent="0.2">
      <c r="A1410" s="3"/>
      <c r="B1410" s="73"/>
      <c r="C1410" s="74"/>
      <c r="D1410" s="74"/>
      <c r="E1410" s="74"/>
      <c r="F1410" s="31">
        <f t="shared" si="226"/>
        <v>0</v>
      </c>
      <c r="G1410" s="31"/>
      <c r="H1410" s="4"/>
      <c r="I1410" s="97">
        <f>BABSIN!G1410</f>
        <v>0</v>
      </c>
      <c r="J1410" s="97"/>
      <c r="K1410" s="97"/>
      <c r="L1410" s="97"/>
      <c r="M1410" s="97"/>
      <c r="N1410" s="97"/>
      <c r="O1410" s="97"/>
      <c r="P1410" s="97"/>
      <c r="Q1410" s="97"/>
      <c r="R1410" s="97"/>
      <c r="S1410" s="97"/>
      <c r="T1410" s="97"/>
      <c r="U1410" s="97"/>
      <c r="V1410" s="97"/>
      <c r="W1410" s="98">
        <f>BABSIN!U1410</f>
        <v>0</v>
      </c>
      <c r="X1410" s="98"/>
      <c r="Y1410" s="98"/>
      <c r="Z1410" s="68"/>
      <c r="AA1410" s="68"/>
      <c r="AB1410" s="68"/>
      <c r="AC1410" s="68"/>
      <c r="AD1410" s="81"/>
      <c r="AE1410" s="81"/>
      <c r="AF1410" s="81"/>
      <c r="AG1410" s="81"/>
      <c r="AH1410" s="81"/>
      <c r="AI1410" s="81"/>
      <c r="AJ1410" s="81"/>
      <c r="AK1410" s="81"/>
      <c r="AL1410" s="81"/>
      <c r="AM1410" s="81"/>
      <c r="AN1410" s="81"/>
      <c r="AO1410" s="77">
        <f>IF(BABSIN!X1410=0,,BABSIN!X1410)</f>
        <v>0</v>
      </c>
      <c r="AP1410" s="77"/>
      <c r="AQ1410" s="77"/>
      <c r="AR1410" s="77"/>
      <c r="AS1410" s="77"/>
      <c r="AT1410" s="77"/>
      <c r="AU1410" s="77">
        <f t="shared" si="222"/>
        <v>0</v>
      </c>
      <c r="AV1410" s="77"/>
      <c r="AW1410" s="77"/>
      <c r="AX1410" s="77"/>
      <c r="AY1410" s="77"/>
      <c r="AZ1410" s="77"/>
      <c r="BA1410" s="99">
        <f t="shared" si="227"/>
        <v>0</v>
      </c>
      <c r="BB1410" s="100"/>
      <c r="BC1410" s="100"/>
      <c r="BD1410" s="101"/>
      <c r="BE1410" s="102">
        <f t="shared" si="228"/>
        <v>0</v>
      </c>
      <c r="BF1410" s="103"/>
      <c r="BG1410" s="104"/>
      <c r="BH1410" s="6">
        <f t="shared" si="229"/>
        <v>0</v>
      </c>
      <c r="BI1410" s="6">
        <f t="shared" si="221"/>
        <v>0</v>
      </c>
      <c r="BJ1410" s="85">
        <f t="shared" si="223"/>
        <v>0</v>
      </c>
      <c r="BK1410" s="85"/>
      <c r="BL1410" s="85"/>
      <c r="BM1410" s="85"/>
      <c r="BN1410" s="86"/>
      <c r="BO1410">
        <f t="shared" si="225"/>
        <v>0</v>
      </c>
      <c r="BQ1410">
        <f t="shared" si="224"/>
        <v>0</v>
      </c>
    </row>
    <row r="1411" spans="1:69" ht="15" hidden="1" customHeight="1" x14ac:dyDescent="0.2">
      <c r="A1411" s="3"/>
      <c r="B1411" s="73"/>
      <c r="C1411" s="74"/>
      <c r="D1411" s="74"/>
      <c r="E1411" s="74"/>
      <c r="F1411" s="31">
        <f t="shared" si="226"/>
        <v>0</v>
      </c>
      <c r="G1411" s="31"/>
      <c r="H1411" s="4"/>
      <c r="I1411" s="97">
        <f>BABSIN!G1411</f>
        <v>0</v>
      </c>
      <c r="J1411" s="97"/>
      <c r="K1411" s="97"/>
      <c r="L1411" s="97"/>
      <c r="M1411" s="97"/>
      <c r="N1411" s="97"/>
      <c r="O1411" s="97"/>
      <c r="P1411" s="97"/>
      <c r="Q1411" s="97"/>
      <c r="R1411" s="97"/>
      <c r="S1411" s="97"/>
      <c r="T1411" s="97"/>
      <c r="U1411" s="97"/>
      <c r="V1411" s="97"/>
      <c r="W1411" s="98">
        <f>BABSIN!U1411</f>
        <v>0</v>
      </c>
      <c r="X1411" s="98"/>
      <c r="Y1411" s="98"/>
      <c r="Z1411" s="68"/>
      <c r="AA1411" s="68"/>
      <c r="AB1411" s="68"/>
      <c r="AC1411" s="68"/>
      <c r="AD1411" s="81"/>
      <c r="AE1411" s="81"/>
      <c r="AF1411" s="81"/>
      <c r="AG1411" s="81"/>
      <c r="AH1411" s="81"/>
      <c r="AI1411" s="81"/>
      <c r="AJ1411" s="81"/>
      <c r="AK1411" s="81"/>
      <c r="AL1411" s="81"/>
      <c r="AM1411" s="81"/>
      <c r="AN1411" s="81"/>
      <c r="AO1411" s="77">
        <f>IF(BABSIN!X1411=0,,BABSIN!X1411)</f>
        <v>0</v>
      </c>
      <c r="AP1411" s="77"/>
      <c r="AQ1411" s="77"/>
      <c r="AR1411" s="77"/>
      <c r="AS1411" s="77"/>
      <c r="AT1411" s="77"/>
      <c r="AU1411" s="77">
        <f t="shared" si="222"/>
        <v>0</v>
      </c>
      <c r="AV1411" s="77"/>
      <c r="AW1411" s="77"/>
      <c r="AX1411" s="77"/>
      <c r="AY1411" s="77"/>
      <c r="AZ1411" s="77"/>
      <c r="BA1411" s="99">
        <f t="shared" si="227"/>
        <v>0</v>
      </c>
      <c r="BB1411" s="100"/>
      <c r="BC1411" s="100"/>
      <c r="BD1411" s="101"/>
      <c r="BE1411" s="102">
        <f t="shared" si="228"/>
        <v>0</v>
      </c>
      <c r="BF1411" s="103"/>
      <c r="BG1411" s="104"/>
      <c r="BH1411" s="6">
        <f t="shared" si="229"/>
        <v>0</v>
      </c>
      <c r="BI1411" s="6">
        <f t="shared" si="221"/>
        <v>0</v>
      </c>
      <c r="BJ1411" s="85">
        <f t="shared" si="223"/>
        <v>0</v>
      </c>
      <c r="BK1411" s="85"/>
      <c r="BL1411" s="85"/>
      <c r="BM1411" s="85"/>
      <c r="BN1411" s="86"/>
      <c r="BO1411">
        <f t="shared" si="225"/>
        <v>0</v>
      </c>
      <c r="BQ1411">
        <f t="shared" si="224"/>
        <v>0</v>
      </c>
    </row>
    <row r="1412" spans="1:69" ht="15" hidden="1" customHeight="1" x14ac:dyDescent="0.2">
      <c r="A1412" s="3"/>
      <c r="B1412" s="73"/>
      <c r="C1412" s="74"/>
      <c r="D1412" s="74"/>
      <c r="E1412" s="74"/>
      <c r="F1412" s="31">
        <f t="shared" si="226"/>
        <v>0</v>
      </c>
      <c r="G1412" s="31"/>
      <c r="H1412" s="4"/>
      <c r="I1412" s="97">
        <f>BABSIN!G1412</f>
        <v>0</v>
      </c>
      <c r="J1412" s="97"/>
      <c r="K1412" s="97"/>
      <c r="L1412" s="97"/>
      <c r="M1412" s="97"/>
      <c r="N1412" s="97"/>
      <c r="O1412" s="97"/>
      <c r="P1412" s="97"/>
      <c r="Q1412" s="97"/>
      <c r="R1412" s="97"/>
      <c r="S1412" s="97"/>
      <c r="T1412" s="97"/>
      <c r="U1412" s="97"/>
      <c r="V1412" s="97"/>
      <c r="W1412" s="98">
        <f>BABSIN!U1412</f>
        <v>0</v>
      </c>
      <c r="X1412" s="98"/>
      <c r="Y1412" s="98"/>
      <c r="Z1412" s="68"/>
      <c r="AA1412" s="68"/>
      <c r="AB1412" s="68"/>
      <c r="AC1412" s="68"/>
      <c r="AD1412" s="81"/>
      <c r="AE1412" s="81"/>
      <c r="AF1412" s="81"/>
      <c r="AG1412" s="81"/>
      <c r="AH1412" s="81"/>
      <c r="AI1412" s="81"/>
      <c r="AJ1412" s="81"/>
      <c r="AK1412" s="81"/>
      <c r="AL1412" s="81"/>
      <c r="AM1412" s="81"/>
      <c r="AN1412" s="81"/>
      <c r="AO1412" s="77">
        <f>IF(BABSIN!X1412=0,,BABSIN!X1412)</f>
        <v>0</v>
      </c>
      <c r="AP1412" s="77"/>
      <c r="AQ1412" s="77"/>
      <c r="AR1412" s="77"/>
      <c r="AS1412" s="77"/>
      <c r="AT1412" s="77"/>
      <c r="AU1412" s="77">
        <f t="shared" si="222"/>
        <v>0</v>
      </c>
      <c r="AV1412" s="77"/>
      <c r="AW1412" s="77"/>
      <c r="AX1412" s="77"/>
      <c r="AY1412" s="77"/>
      <c r="AZ1412" s="77"/>
      <c r="BA1412" s="99">
        <f t="shared" si="227"/>
        <v>0</v>
      </c>
      <c r="BB1412" s="100"/>
      <c r="BC1412" s="100"/>
      <c r="BD1412" s="101"/>
      <c r="BE1412" s="102">
        <f t="shared" si="228"/>
        <v>0</v>
      </c>
      <c r="BF1412" s="103"/>
      <c r="BG1412" s="104"/>
      <c r="BH1412" s="6">
        <f t="shared" si="229"/>
        <v>0</v>
      </c>
      <c r="BI1412" s="6">
        <f t="shared" ref="BI1412:BI1475" si="230">IF(A1412="S",BJ1412,)</f>
        <v>0</v>
      </c>
      <c r="BJ1412" s="85">
        <f t="shared" si="223"/>
        <v>0</v>
      </c>
      <c r="BK1412" s="85"/>
      <c r="BL1412" s="85"/>
      <c r="BM1412" s="85"/>
      <c r="BN1412" s="86"/>
      <c r="BO1412">
        <f t="shared" si="225"/>
        <v>0</v>
      </c>
      <c r="BQ1412">
        <f t="shared" si="224"/>
        <v>0</v>
      </c>
    </row>
    <row r="1413" spans="1:69" ht="15" hidden="1" customHeight="1" x14ac:dyDescent="0.2">
      <c r="A1413" s="3"/>
      <c r="B1413" s="73"/>
      <c r="C1413" s="74"/>
      <c r="D1413" s="74"/>
      <c r="E1413" s="74"/>
      <c r="F1413" s="31">
        <f t="shared" si="226"/>
        <v>0</v>
      </c>
      <c r="G1413" s="31"/>
      <c r="H1413" s="4"/>
      <c r="I1413" s="97">
        <f>BABSIN!G1413</f>
        <v>0</v>
      </c>
      <c r="J1413" s="97"/>
      <c r="K1413" s="97"/>
      <c r="L1413" s="97"/>
      <c r="M1413" s="97"/>
      <c r="N1413" s="97"/>
      <c r="O1413" s="97"/>
      <c r="P1413" s="97"/>
      <c r="Q1413" s="97"/>
      <c r="R1413" s="97"/>
      <c r="S1413" s="97"/>
      <c r="T1413" s="97"/>
      <c r="U1413" s="97"/>
      <c r="V1413" s="97"/>
      <c r="W1413" s="98">
        <f>BABSIN!U1413</f>
        <v>0</v>
      </c>
      <c r="X1413" s="98"/>
      <c r="Y1413" s="98"/>
      <c r="Z1413" s="68"/>
      <c r="AA1413" s="68"/>
      <c r="AB1413" s="68"/>
      <c r="AC1413" s="68"/>
      <c r="AD1413" s="81"/>
      <c r="AE1413" s="81"/>
      <c r="AF1413" s="81"/>
      <c r="AG1413" s="81"/>
      <c r="AH1413" s="81"/>
      <c r="AI1413" s="81"/>
      <c r="AJ1413" s="81"/>
      <c r="AK1413" s="81"/>
      <c r="AL1413" s="81"/>
      <c r="AM1413" s="81"/>
      <c r="AN1413" s="81"/>
      <c r="AO1413" s="77">
        <f>IF(BABSIN!X1413=0,,BABSIN!X1413)</f>
        <v>0</v>
      </c>
      <c r="AP1413" s="77"/>
      <c r="AQ1413" s="77"/>
      <c r="AR1413" s="77"/>
      <c r="AS1413" s="77"/>
      <c r="AT1413" s="77"/>
      <c r="AU1413" s="77">
        <f t="shared" si="222"/>
        <v>0</v>
      </c>
      <c r="AV1413" s="77"/>
      <c r="AW1413" s="77"/>
      <c r="AX1413" s="77"/>
      <c r="AY1413" s="77"/>
      <c r="AZ1413" s="77"/>
      <c r="BA1413" s="99">
        <f t="shared" si="227"/>
        <v>0</v>
      </c>
      <c r="BB1413" s="100"/>
      <c r="BC1413" s="100"/>
      <c r="BD1413" s="101"/>
      <c r="BE1413" s="102">
        <f t="shared" si="228"/>
        <v>0</v>
      </c>
      <c r="BF1413" s="103"/>
      <c r="BG1413" s="104"/>
      <c r="BH1413" s="6">
        <f t="shared" si="229"/>
        <v>0</v>
      </c>
      <c r="BI1413" s="6">
        <f t="shared" si="230"/>
        <v>0</v>
      </c>
      <c r="BJ1413" s="85">
        <f t="shared" si="223"/>
        <v>0</v>
      </c>
      <c r="BK1413" s="85"/>
      <c r="BL1413" s="85"/>
      <c r="BM1413" s="85"/>
      <c r="BN1413" s="86"/>
      <c r="BO1413">
        <f t="shared" si="225"/>
        <v>0</v>
      </c>
      <c r="BQ1413">
        <f t="shared" si="224"/>
        <v>0</v>
      </c>
    </row>
    <row r="1414" spans="1:69" ht="15" hidden="1" customHeight="1" x14ac:dyDescent="0.2">
      <c r="A1414" s="3"/>
      <c r="B1414" s="73"/>
      <c r="C1414" s="74"/>
      <c r="D1414" s="74"/>
      <c r="E1414" s="74"/>
      <c r="F1414" s="31">
        <f t="shared" si="226"/>
        <v>0</v>
      </c>
      <c r="G1414" s="31"/>
      <c r="H1414" s="4"/>
      <c r="I1414" s="97">
        <f>BABSIN!G1414</f>
        <v>0</v>
      </c>
      <c r="J1414" s="97"/>
      <c r="K1414" s="97"/>
      <c r="L1414" s="97"/>
      <c r="M1414" s="97"/>
      <c r="N1414" s="97"/>
      <c r="O1414" s="97"/>
      <c r="P1414" s="97"/>
      <c r="Q1414" s="97"/>
      <c r="R1414" s="97"/>
      <c r="S1414" s="97"/>
      <c r="T1414" s="97"/>
      <c r="U1414" s="97"/>
      <c r="V1414" s="97"/>
      <c r="W1414" s="98">
        <f>BABSIN!U1414</f>
        <v>0</v>
      </c>
      <c r="X1414" s="98"/>
      <c r="Y1414" s="98"/>
      <c r="Z1414" s="68"/>
      <c r="AA1414" s="68"/>
      <c r="AB1414" s="68"/>
      <c r="AC1414" s="68"/>
      <c r="AD1414" s="81"/>
      <c r="AE1414" s="81"/>
      <c r="AF1414" s="81"/>
      <c r="AG1414" s="81"/>
      <c r="AH1414" s="81"/>
      <c r="AI1414" s="81"/>
      <c r="AJ1414" s="81"/>
      <c r="AK1414" s="81"/>
      <c r="AL1414" s="81"/>
      <c r="AM1414" s="81"/>
      <c r="AN1414" s="81"/>
      <c r="AO1414" s="77">
        <f>IF(BABSIN!X1414=0,,BABSIN!X1414)</f>
        <v>0</v>
      </c>
      <c r="AP1414" s="77"/>
      <c r="AQ1414" s="77"/>
      <c r="AR1414" s="77"/>
      <c r="AS1414" s="77"/>
      <c r="AT1414" s="77"/>
      <c r="AU1414" s="77">
        <f t="shared" si="222"/>
        <v>0</v>
      </c>
      <c r="AV1414" s="77"/>
      <c r="AW1414" s="77"/>
      <c r="AX1414" s="77"/>
      <c r="AY1414" s="77"/>
      <c r="AZ1414" s="77"/>
      <c r="BA1414" s="99">
        <f t="shared" si="227"/>
        <v>0</v>
      </c>
      <c r="BB1414" s="100"/>
      <c r="BC1414" s="100"/>
      <c r="BD1414" s="101"/>
      <c r="BE1414" s="102">
        <f t="shared" si="228"/>
        <v>0</v>
      </c>
      <c r="BF1414" s="103"/>
      <c r="BG1414" s="104"/>
      <c r="BH1414" s="6">
        <f t="shared" si="229"/>
        <v>0</v>
      </c>
      <c r="BI1414" s="6">
        <f t="shared" si="230"/>
        <v>0</v>
      </c>
      <c r="BJ1414" s="85">
        <f t="shared" si="223"/>
        <v>0</v>
      </c>
      <c r="BK1414" s="85"/>
      <c r="BL1414" s="85"/>
      <c r="BM1414" s="85"/>
      <c r="BN1414" s="86"/>
      <c r="BO1414">
        <f t="shared" si="225"/>
        <v>0</v>
      </c>
      <c r="BQ1414">
        <f t="shared" si="224"/>
        <v>0</v>
      </c>
    </row>
    <row r="1415" spans="1:69" ht="15" hidden="1" customHeight="1" x14ac:dyDescent="0.2">
      <c r="A1415" s="3"/>
      <c r="B1415" s="73"/>
      <c r="C1415" s="74"/>
      <c r="D1415" s="74"/>
      <c r="E1415" s="74"/>
      <c r="F1415" s="31">
        <f t="shared" si="226"/>
        <v>0</v>
      </c>
      <c r="G1415" s="31"/>
      <c r="H1415" s="4"/>
      <c r="I1415" s="97">
        <f>BABSIN!G1415</f>
        <v>0</v>
      </c>
      <c r="J1415" s="97"/>
      <c r="K1415" s="97"/>
      <c r="L1415" s="97"/>
      <c r="M1415" s="97"/>
      <c r="N1415" s="97"/>
      <c r="O1415" s="97"/>
      <c r="P1415" s="97"/>
      <c r="Q1415" s="97"/>
      <c r="R1415" s="97"/>
      <c r="S1415" s="97"/>
      <c r="T1415" s="97"/>
      <c r="U1415" s="97"/>
      <c r="V1415" s="97"/>
      <c r="W1415" s="98">
        <f>BABSIN!U1415</f>
        <v>0</v>
      </c>
      <c r="X1415" s="98"/>
      <c r="Y1415" s="98"/>
      <c r="Z1415" s="68"/>
      <c r="AA1415" s="68"/>
      <c r="AB1415" s="68"/>
      <c r="AC1415" s="68"/>
      <c r="AD1415" s="81"/>
      <c r="AE1415" s="81"/>
      <c r="AF1415" s="81"/>
      <c r="AG1415" s="81"/>
      <c r="AH1415" s="81"/>
      <c r="AI1415" s="81"/>
      <c r="AJ1415" s="81"/>
      <c r="AK1415" s="81"/>
      <c r="AL1415" s="81"/>
      <c r="AM1415" s="81"/>
      <c r="AN1415" s="81"/>
      <c r="AO1415" s="77">
        <f>IF(BABSIN!X1415=0,,BABSIN!X1415)</f>
        <v>0</v>
      </c>
      <c r="AP1415" s="77"/>
      <c r="AQ1415" s="77"/>
      <c r="AR1415" s="77"/>
      <c r="AS1415" s="77"/>
      <c r="AT1415" s="77"/>
      <c r="AU1415" s="77">
        <f t="shared" si="222"/>
        <v>0</v>
      </c>
      <c r="AV1415" s="77"/>
      <c r="AW1415" s="77"/>
      <c r="AX1415" s="77"/>
      <c r="AY1415" s="77"/>
      <c r="AZ1415" s="77"/>
      <c r="BA1415" s="99">
        <f t="shared" si="227"/>
        <v>0</v>
      </c>
      <c r="BB1415" s="100"/>
      <c r="BC1415" s="100"/>
      <c r="BD1415" s="101"/>
      <c r="BE1415" s="102">
        <f t="shared" si="228"/>
        <v>0</v>
      </c>
      <c r="BF1415" s="103"/>
      <c r="BG1415" s="104"/>
      <c r="BH1415" s="6">
        <f t="shared" si="229"/>
        <v>0</v>
      </c>
      <c r="BI1415" s="6">
        <f t="shared" si="230"/>
        <v>0</v>
      </c>
      <c r="BJ1415" s="85">
        <f t="shared" si="223"/>
        <v>0</v>
      </c>
      <c r="BK1415" s="85"/>
      <c r="BL1415" s="85"/>
      <c r="BM1415" s="85"/>
      <c r="BN1415" s="86"/>
      <c r="BO1415">
        <f t="shared" si="225"/>
        <v>0</v>
      </c>
      <c r="BQ1415">
        <f t="shared" si="224"/>
        <v>0</v>
      </c>
    </row>
    <row r="1416" spans="1:69" ht="15" hidden="1" customHeight="1" x14ac:dyDescent="0.2">
      <c r="A1416" s="3"/>
      <c r="B1416" s="73"/>
      <c r="C1416" s="74"/>
      <c r="D1416" s="74"/>
      <c r="E1416" s="74"/>
      <c r="F1416" s="31">
        <f t="shared" si="226"/>
        <v>0</v>
      </c>
      <c r="G1416" s="31"/>
      <c r="H1416" s="4"/>
      <c r="I1416" s="97">
        <f>BABSIN!G1416</f>
        <v>0</v>
      </c>
      <c r="J1416" s="97"/>
      <c r="K1416" s="97"/>
      <c r="L1416" s="97"/>
      <c r="M1416" s="97"/>
      <c r="N1416" s="97"/>
      <c r="O1416" s="97"/>
      <c r="P1416" s="97"/>
      <c r="Q1416" s="97"/>
      <c r="R1416" s="97"/>
      <c r="S1416" s="97"/>
      <c r="T1416" s="97"/>
      <c r="U1416" s="97"/>
      <c r="V1416" s="97"/>
      <c r="W1416" s="98">
        <f>BABSIN!U1416</f>
        <v>0</v>
      </c>
      <c r="X1416" s="98"/>
      <c r="Y1416" s="98"/>
      <c r="Z1416" s="68"/>
      <c r="AA1416" s="68"/>
      <c r="AB1416" s="68"/>
      <c r="AC1416" s="68"/>
      <c r="AD1416" s="81"/>
      <c r="AE1416" s="81"/>
      <c r="AF1416" s="81"/>
      <c r="AG1416" s="81"/>
      <c r="AH1416" s="81"/>
      <c r="AI1416" s="81"/>
      <c r="AJ1416" s="81"/>
      <c r="AK1416" s="81"/>
      <c r="AL1416" s="81"/>
      <c r="AM1416" s="81"/>
      <c r="AN1416" s="81"/>
      <c r="AO1416" s="77">
        <f>IF(BABSIN!X1416=0,,BABSIN!X1416)</f>
        <v>0</v>
      </c>
      <c r="AP1416" s="77"/>
      <c r="AQ1416" s="77"/>
      <c r="AR1416" s="77"/>
      <c r="AS1416" s="77"/>
      <c r="AT1416" s="77"/>
      <c r="AU1416" s="77">
        <f t="shared" si="222"/>
        <v>0</v>
      </c>
      <c r="AV1416" s="77"/>
      <c r="AW1416" s="77"/>
      <c r="AX1416" s="77"/>
      <c r="AY1416" s="77"/>
      <c r="AZ1416" s="77"/>
      <c r="BA1416" s="99">
        <f t="shared" si="227"/>
        <v>0</v>
      </c>
      <c r="BB1416" s="100"/>
      <c r="BC1416" s="100"/>
      <c r="BD1416" s="101"/>
      <c r="BE1416" s="102">
        <f t="shared" si="228"/>
        <v>0</v>
      </c>
      <c r="BF1416" s="103"/>
      <c r="BG1416" s="104"/>
      <c r="BH1416" s="6">
        <f t="shared" si="229"/>
        <v>0</v>
      </c>
      <c r="BI1416" s="6">
        <f t="shared" si="230"/>
        <v>0</v>
      </c>
      <c r="BJ1416" s="85">
        <f t="shared" si="223"/>
        <v>0</v>
      </c>
      <c r="BK1416" s="85"/>
      <c r="BL1416" s="85"/>
      <c r="BM1416" s="85"/>
      <c r="BN1416" s="86"/>
      <c r="BO1416">
        <f t="shared" si="225"/>
        <v>0</v>
      </c>
      <c r="BQ1416">
        <f t="shared" si="224"/>
        <v>0</v>
      </c>
    </row>
    <row r="1417" spans="1:69" ht="15" hidden="1" customHeight="1" x14ac:dyDescent="0.2">
      <c r="A1417" s="3"/>
      <c r="B1417" s="73"/>
      <c r="C1417" s="74"/>
      <c r="D1417" s="74"/>
      <c r="E1417" s="74"/>
      <c r="F1417" s="31">
        <f t="shared" si="226"/>
        <v>0</v>
      </c>
      <c r="G1417" s="31"/>
      <c r="H1417" s="4"/>
      <c r="I1417" s="97">
        <f>BABSIN!G1417</f>
        <v>0</v>
      </c>
      <c r="J1417" s="97"/>
      <c r="K1417" s="97"/>
      <c r="L1417" s="97"/>
      <c r="M1417" s="97"/>
      <c r="N1417" s="97"/>
      <c r="O1417" s="97"/>
      <c r="P1417" s="97"/>
      <c r="Q1417" s="97"/>
      <c r="R1417" s="97"/>
      <c r="S1417" s="97"/>
      <c r="T1417" s="97"/>
      <c r="U1417" s="97"/>
      <c r="V1417" s="97"/>
      <c r="W1417" s="98">
        <f>BABSIN!U1417</f>
        <v>0</v>
      </c>
      <c r="X1417" s="98"/>
      <c r="Y1417" s="98"/>
      <c r="Z1417" s="68"/>
      <c r="AA1417" s="68"/>
      <c r="AB1417" s="68"/>
      <c r="AC1417" s="68"/>
      <c r="AD1417" s="81"/>
      <c r="AE1417" s="81"/>
      <c r="AF1417" s="81"/>
      <c r="AG1417" s="81"/>
      <c r="AH1417" s="81"/>
      <c r="AI1417" s="81"/>
      <c r="AJ1417" s="81"/>
      <c r="AK1417" s="81"/>
      <c r="AL1417" s="81"/>
      <c r="AM1417" s="81"/>
      <c r="AN1417" s="81"/>
      <c r="AO1417" s="77">
        <f>IF(BABSIN!X1417=0,,BABSIN!X1417)</f>
        <v>0</v>
      </c>
      <c r="AP1417" s="77"/>
      <c r="AQ1417" s="77"/>
      <c r="AR1417" s="77"/>
      <c r="AS1417" s="77"/>
      <c r="AT1417" s="77"/>
      <c r="AU1417" s="77">
        <f t="shared" ref="AU1417:AU1480" si="231">IF(A1417="T",BJ1417,ROUND(AO1417*(1+$BK$11),2))</f>
        <v>0</v>
      </c>
      <c r="AV1417" s="77"/>
      <c r="AW1417" s="77"/>
      <c r="AX1417" s="77"/>
      <c r="AY1417" s="77"/>
      <c r="AZ1417" s="77"/>
      <c r="BA1417" s="99">
        <f t="shared" si="227"/>
        <v>0</v>
      </c>
      <c r="BB1417" s="100"/>
      <c r="BC1417" s="100"/>
      <c r="BD1417" s="101"/>
      <c r="BE1417" s="102">
        <f t="shared" si="228"/>
        <v>0</v>
      </c>
      <c r="BF1417" s="103"/>
      <c r="BG1417" s="104"/>
      <c r="BH1417" s="6">
        <f t="shared" si="229"/>
        <v>0</v>
      </c>
      <c r="BI1417" s="6">
        <f t="shared" si="230"/>
        <v>0</v>
      </c>
      <c r="BJ1417" s="85">
        <f t="shared" si="223"/>
        <v>0</v>
      </c>
      <c r="BK1417" s="85"/>
      <c r="BL1417" s="85"/>
      <c r="BM1417" s="85"/>
      <c r="BN1417" s="86"/>
      <c r="BO1417">
        <f t="shared" si="225"/>
        <v>0</v>
      </c>
      <c r="BQ1417">
        <f t="shared" si="224"/>
        <v>0</v>
      </c>
    </row>
    <row r="1418" spans="1:69" ht="15" hidden="1" customHeight="1" x14ac:dyDescent="0.2">
      <c r="A1418" s="3"/>
      <c r="B1418" s="73"/>
      <c r="C1418" s="74"/>
      <c r="D1418" s="74"/>
      <c r="E1418" s="74"/>
      <c r="F1418" s="31">
        <f t="shared" si="226"/>
        <v>0</v>
      </c>
      <c r="G1418" s="31"/>
      <c r="H1418" s="4"/>
      <c r="I1418" s="97">
        <f>BABSIN!G1418</f>
        <v>0</v>
      </c>
      <c r="J1418" s="97"/>
      <c r="K1418" s="97"/>
      <c r="L1418" s="97"/>
      <c r="M1418" s="97"/>
      <c r="N1418" s="97"/>
      <c r="O1418" s="97"/>
      <c r="P1418" s="97"/>
      <c r="Q1418" s="97"/>
      <c r="R1418" s="97"/>
      <c r="S1418" s="97"/>
      <c r="T1418" s="97"/>
      <c r="U1418" s="97"/>
      <c r="V1418" s="97"/>
      <c r="W1418" s="98">
        <f>BABSIN!U1418</f>
        <v>0</v>
      </c>
      <c r="X1418" s="98"/>
      <c r="Y1418" s="98"/>
      <c r="Z1418" s="68"/>
      <c r="AA1418" s="68"/>
      <c r="AB1418" s="68"/>
      <c r="AC1418" s="68"/>
      <c r="AD1418" s="81"/>
      <c r="AE1418" s="81"/>
      <c r="AF1418" s="81"/>
      <c r="AG1418" s="81"/>
      <c r="AH1418" s="81"/>
      <c r="AI1418" s="81"/>
      <c r="AJ1418" s="81"/>
      <c r="AK1418" s="81"/>
      <c r="AL1418" s="81"/>
      <c r="AM1418" s="81"/>
      <c r="AN1418" s="81"/>
      <c r="AO1418" s="77">
        <f>IF(BABSIN!X1418=0,,BABSIN!X1418)</f>
        <v>0</v>
      </c>
      <c r="AP1418" s="77"/>
      <c r="AQ1418" s="77"/>
      <c r="AR1418" s="77"/>
      <c r="AS1418" s="77"/>
      <c r="AT1418" s="77"/>
      <c r="AU1418" s="77">
        <f t="shared" si="231"/>
        <v>0</v>
      </c>
      <c r="AV1418" s="77"/>
      <c r="AW1418" s="77"/>
      <c r="AX1418" s="77"/>
      <c r="AY1418" s="77"/>
      <c r="AZ1418" s="77"/>
      <c r="BA1418" s="99">
        <f t="shared" si="227"/>
        <v>0</v>
      </c>
      <c r="BB1418" s="100"/>
      <c r="BC1418" s="100"/>
      <c r="BD1418" s="101"/>
      <c r="BE1418" s="102">
        <f t="shared" si="228"/>
        <v>0</v>
      </c>
      <c r="BF1418" s="103"/>
      <c r="BG1418" s="104"/>
      <c r="BH1418" s="6">
        <f t="shared" si="229"/>
        <v>0</v>
      </c>
      <c r="BI1418" s="6">
        <f t="shared" si="230"/>
        <v>0</v>
      </c>
      <c r="BJ1418" s="85">
        <f t="shared" si="223"/>
        <v>0</v>
      </c>
      <c r="BK1418" s="85"/>
      <c r="BL1418" s="85"/>
      <c r="BM1418" s="85"/>
      <c r="BN1418" s="86"/>
      <c r="BO1418">
        <f t="shared" si="225"/>
        <v>0</v>
      </c>
      <c r="BQ1418">
        <f t="shared" si="224"/>
        <v>0</v>
      </c>
    </row>
    <row r="1419" spans="1:69" ht="15" hidden="1" customHeight="1" x14ac:dyDescent="0.2">
      <c r="A1419" s="3"/>
      <c r="B1419" s="73"/>
      <c r="C1419" s="74"/>
      <c r="D1419" s="74"/>
      <c r="E1419" s="74"/>
      <c r="F1419" s="31">
        <f t="shared" si="226"/>
        <v>0</v>
      </c>
      <c r="G1419" s="31"/>
      <c r="H1419" s="4"/>
      <c r="I1419" s="97">
        <f>BABSIN!G1419</f>
        <v>0</v>
      </c>
      <c r="J1419" s="97"/>
      <c r="K1419" s="97"/>
      <c r="L1419" s="97"/>
      <c r="M1419" s="97"/>
      <c r="N1419" s="97"/>
      <c r="O1419" s="97"/>
      <c r="P1419" s="97"/>
      <c r="Q1419" s="97"/>
      <c r="R1419" s="97"/>
      <c r="S1419" s="97"/>
      <c r="T1419" s="97"/>
      <c r="U1419" s="97"/>
      <c r="V1419" s="97"/>
      <c r="W1419" s="98">
        <f>BABSIN!U1419</f>
        <v>0</v>
      </c>
      <c r="X1419" s="98"/>
      <c r="Y1419" s="98"/>
      <c r="Z1419" s="68"/>
      <c r="AA1419" s="68"/>
      <c r="AB1419" s="68"/>
      <c r="AC1419" s="68"/>
      <c r="AD1419" s="81"/>
      <c r="AE1419" s="81"/>
      <c r="AF1419" s="81"/>
      <c r="AG1419" s="81"/>
      <c r="AH1419" s="81"/>
      <c r="AI1419" s="81"/>
      <c r="AJ1419" s="81"/>
      <c r="AK1419" s="81"/>
      <c r="AL1419" s="81"/>
      <c r="AM1419" s="81"/>
      <c r="AN1419" s="81"/>
      <c r="AO1419" s="77">
        <f>IF(BABSIN!X1419=0,,BABSIN!X1419)</f>
        <v>0</v>
      </c>
      <c r="AP1419" s="77"/>
      <c r="AQ1419" s="77"/>
      <c r="AR1419" s="77"/>
      <c r="AS1419" s="77"/>
      <c r="AT1419" s="77"/>
      <c r="AU1419" s="77">
        <f t="shared" si="231"/>
        <v>0</v>
      </c>
      <c r="AV1419" s="77"/>
      <c r="AW1419" s="77"/>
      <c r="AX1419" s="77"/>
      <c r="AY1419" s="77"/>
      <c r="AZ1419" s="77"/>
      <c r="BA1419" s="99">
        <f t="shared" si="227"/>
        <v>0</v>
      </c>
      <c r="BB1419" s="100"/>
      <c r="BC1419" s="100"/>
      <c r="BD1419" s="101"/>
      <c r="BE1419" s="102">
        <f t="shared" si="228"/>
        <v>0</v>
      </c>
      <c r="BF1419" s="103"/>
      <c r="BG1419" s="104"/>
      <c r="BH1419" s="6">
        <f t="shared" si="229"/>
        <v>0</v>
      </c>
      <c r="BI1419" s="6">
        <f t="shared" si="230"/>
        <v>0</v>
      </c>
      <c r="BJ1419" s="85">
        <f t="shared" si="223"/>
        <v>0</v>
      </c>
      <c r="BK1419" s="85"/>
      <c r="BL1419" s="85"/>
      <c r="BM1419" s="85"/>
      <c r="BN1419" s="86"/>
      <c r="BO1419">
        <f t="shared" si="225"/>
        <v>0</v>
      </c>
      <c r="BQ1419">
        <f t="shared" si="224"/>
        <v>0</v>
      </c>
    </row>
    <row r="1420" spans="1:69" ht="15" hidden="1" customHeight="1" x14ac:dyDescent="0.2">
      <c r="A1420" s="3"/>
      <c r="B1420" s="73"/>
      <c r="C1420" s="74"/>
      <c r="D1420" s="74"/>
      <c r="E1420" s="74"/>
      <c r="F1420" s="31">
        <f t="shared" si="226"/>
        <v>0</v>
      </c>
      <c r="G1420" s="31"/>
      <c r="H1420" s="4"/>
      <c r="I1420" s="97">
        <f>BABSIN!G1420</f>
        <v>0</v>
      </c>
      <c r="J1420" s="97"/>
      <c r="K1420" s="97"/>
      <c r="L1420" s="97"/>
      <c r="M1420" s="97"/>
      <c r="N1420" s="97"/>
      <c r="O1420" s="97"/>
      <c r="P1420" s="97"/>
      <c r="Q1420" s="97"/>
      <c r="R1420" s="97"/>
      <c r="S1420" s="97"/>
      <c r="T1420" s="97"/>
      <c r="U1420" s="97"/>
      <c r="V1420" s="97"/>
      <c r="W1420" s="98">
        <f>BABSIN!U1420</f>
        <v>0</v>
      </c>
      <c r="X1420" s="98"/>
      <c r="Y1420" s="98"/>
      <c r="Z1420" s="68"/>
      <c r="AA1420" s="68"/>
      <c r="AB1420" s="68"/>
      <c r="AC1420" s="68"/>
      <c r="AD1420" s="81"/>
      <c r="AE1420" s="81"/>
      <c r="AF1420" s="81"/>
      <c r="AG1420" s="81"/>
      <c r="AH1420" s="81"/>
      <c r="AI1420" s="81"/>
      <c r="AJ1420" s="81"/>
      <c r="AK1420" s="81"/>
      <c r="AL1420" s="81"/>
      <c r="AM1420" s="81"/>
      <c r="AN1420" s="81"/>
      <c r="AO1420" s="77">
        <f>IF(BABSIN!X1420=0,,BABSIN!X1420)</f>
        <v>0</v>
      </c>
      <c r="AP1420" s="77"/>
      <c r="AQ1420" s="77"/>
      <c r="AR1420" s="77"/>
      <c r="AS1420" s="77"/>
      <c r="AT1420" s="77"/>
      <c r="AU1420" s="77">
        <f t="shared" si="231"/>
        <v>0</v>
      </c>
      <c r="AV1420" s="77"/>
      <c r="AW1420" s="77"/>
      <c r="AX1420" s="77"/>
      <c r="AY1420" s="77"/>
      <c r="AZ1420" s="77"/>
      <c r="BA1420" s="99">
        <f t="shared" si="227"/>
        <v>0</v>
      </c>
      <c r="BB1420" s="100"/>
      <c r="BC1420" s="100"/>
      <c r="BD1420" s="101"/>
      <c r="BE1420" s="102">
        <f t="shared" si="228"/>
        <v>0</v>
      </c>
      <c r="BF1420" s="103"/>
      <c r="BG1420" s="104"/>
      <c r="BH1420" s="6">
        <f t="shared" si="229"/>
        <v>0</v>
      </c>
      <c r="BI1420" s="6">
        <f t="shared" si="230"/>
        <v>0</v>
      </c>
      <c r="BJ1420" s="85">
        <f t="shared" si="223"/>
        <v>0</v>
      </c>
      <c r="BK1420" s="85"/>
      <c r="BL1420" s="85"/>
      <c r="BM1420" s="85"/>
      <c r="BN1420" s="86"/>
      <c r="BO1420">
        <f t="shared" si="225"/>
        <v>0</v>
      </c>
      <c r="BQ1420">
        <f t="shared" si="224"/>
        <v>0</v>
      </c>
    </row>
    <row r="1421" spans="1:69" ht="15" hidden="1" customHeight="1" x14ac:dyDescent="0.2">
      <c r="A1421" s="3"/>
      <c r="B1421" s="73"/>
      <c r="C1421" s="74"/>
      <c r="D1421" s="74"/>
      <c r="E1421" s="74"/>
      <c r="F1421" s="31">
        <f t="shared" si="226"/>
        <v>0</v>
      </c>
      <c r="G1421" s="31"/>
      <c r="H1421" s="4"/>
      <c r="I1421" s="97">
        <f>BABSIN!G1421</f>
        <v>0</v>
      </c>
      <c r="J1421" s="97"/>
      <c r="K1421" s="97"/>
      <c r="L1421" s="97"/>
      <c r="M1421" s="97"/>
      <c r="N1421" s="97"/>
      <c r="O1421" s="97"/>
      <c r="P1421" s="97"/>
      <c r="Q1421" s="97"/>
      <c r="R1421" s="97"/>
      <c r="S1421" s="97"/>
      <c r="T1421" s="97"/>
      <c r="U1421" s="97"/>
      <c r="V1421" s="97"/>
      <c r="W1421" s="98">
        <f>BABSIN!U1421</f>
        <v>0</v>
      </c>
      <c r="X1421" s="98"/>
      <c r="Y1421" s="98"/>
      <c r="Z1421" s="68"/>
      <c r="AA1421" s="68"/>
      <c r="AB1421" s="68"/>
      <c r="AC1421" s="68"/>
      <c r="AD1421" s="81"/>
      <c r="AE1421" s="81"/>
      <c r="AF1421" s="81"/>
      <c r="AG1421" s="81"/>
      <c r="AH1421" s="81"/>
      <c r="AI1421" s="81"/>
      <c r="AJ1421" s="81"/>
      <c r="AK1421" s="81"/>
      <c r="AL1421" s="81"/>
      <c r="AM1421" s="81"/>
      <c r="AN1421" s="81"/>
      <c r="AO1421" s="77">
        <f>IF(BABSIN!X1421=0,,BABSIN!X1421)</f>
        <v>0</v>
      </c>
      <c r="AP1421" s="77"/>
      <c r="AQ1421" s="77"/>
      <c r="AR1421" s="77"/>
      <c r="AS1421" s="77"/>
      <c r="AT1421" s="77"/>
      <c r="AU1421" s="77">
        <f t="shared" si="231"/>
        <v>0</v>
      </c>
      <c r="AV1421" s="77"/>
      <c r="AW1421" s="77"/>
      <c r="AX1421" s="77"/>
      <c r="AY1421" s="77"/>
      <c r="AZ1421" s="77"/>
      <c r="BA1421" s="99">
        <f t="shared" si="227"/>
        <v>0</v>
      </c>
      <c r="BB1421" s="100"/>
      <c r="BC1421" s="100"/>
      <c r="BD1421" s="101"/>
      <c r="BE1421" s="102">
        <f t="shared" si="228"/>
        <v>0</v>
      </c>
      <c r="BF1421" s="103"/>
      <c r="BG1421" s="104"/>
      <c r="BH1421" s="6">
        <f t="shared" si="229"/>
        <v>0</v>
      </c>
      <c r="BI1421" s="6">
        <f t="shared" si="230"/>
        <v>0</v>
      </c>
      <c r="BJ1421" s="85">
        <f t="shared" si="223"/>
        <v>0</v>
      </c>
      <c r="BK1421" s="85"/>
      <c r="BL1421" s="85"/>
      <c r="BM1421" s="85"/>
      <c r="BN1421" s="86"/>
      <c r="BO1421">
        <f t="shared" si="225"/>
        <v>0</v>
      </c>
      <c r="BQ1421">
        <f t="shared" si="224"/>
        <v>0</v>
      </c>
    </row>
    <row r="1422" spans="1:69" ht="15" hidden="1" customHeight="1" x14ac:dyDescent="0.2">
      <c r="A1422" s="3"/>
      <c r="B1422" s="73"/>
      <c r="C1422" s="74"/>
      <c r="D1422" s="74"/>
      <c r="E1422" s="74"/>
      <c r="F1422" s="31">
        <f t="shared" si="226"/>
        <v>0</v>
      </c>
      <c r="G1422" s="31"/>
      <c r="H1422" s="4"/>
      <c r="I1422" s="97">
        <f>BABSIN!G1422</f>
        <v>0</v>
      </c>
      <c r="J1422" s="97"/>
      <c r="K1422" s="97"/>
      <c r="L1422" s="97"/>
      <c r="M1422" s="97"/>
      <c r="N1422" s="97"/>
      <c r="O1422" s="97"/>
      <c r="P1422" s="97"/>
      <c r="Q1422" s="97"/>
      <c r="R1422" s="97"/>
      <c r="S1422" s="97"/>
      <c r="T1422" s="97"/>
      <c r="U1422" s="97"/>
      <c r="V1422" s="97"/>
      <c r="W1422" s="98">
        <f>BABSIN!U1422</f>
        <v>0</v>
      </c>
      <c r="X1422" s="98"/>
      <c r="Y1422" s="98"/>
      <c r="Z1422" s="68"/>
      <c r="AA1422" s="68"/>
      <c r="AB1422" s="68"/>
      <c r="AC1422" s="68"/>
      <c r="AD1422" s="81"/>
      <c r="AE1422" s="81"/>
      <c r="AF1422" s="81"/>
      <c r="AG1422" s="81"/>
      <c r="AH1422" s="81"/>
      <c r="AI1422" s="81"/>
      <c r="AJ1422" s="81"/>
      <c r="AK1422" s="81"/>
      <c r="AL1422" s="81"/>
      <c r="AM1422" s="81"/>
      <c r="AN1422" s="81"/>
      <c r="AO1422" s="77">
        <f>IF(BABSIN!X1422=0,,BABSIN!X1422)</f>
        <v>0</v>
      </c>
      <c r="AP1422" s="77"/>
      <c r="AQ1422" s="77"/>
      <c r="AR1422" s="77"/>
      <c r="AS1422" s="77"/>
      <c r="AT1422" s="77"/>
      <c r="AU1422" s="77">
        <f t="shared" si="231"/>
        <v>0</v>
      </c>
      <c r="AV1422" s="77"/>
      <c r="AW1422" s="77"/>
      <c r="AX1422" s="77"/>
      <c r="AY1422" s="77"/>
      <c r="AZ1422" s="77"/>
      <c r="BA1422" s="99">
        <f t="shared" si="227"/>
        <v>0</v>
      </c>
      <c r="BB1422" s="100"/>
      <c r="BC1422" s="100"/>
      <c r="BD1422" s="101"/>
      <c r="BE1422" s="102">
        <f t="shared" si="228"/>
        <v>0</v>
      </c>
      <c r="BF1422" s="103"/>
      <c r="BG1422" s="104"/>
      <c r="BH1422" s="6">
        <f t="shared" si="229"/>
        <v>0</v>
      </c>
      <c r="BI1422" s="6">
        <f t="shared" si="230"/>
        <v>0</v>
      </c>
      <c r="BJ1422" s="85">
        <f t="shared" si="223"/>
        <v>0</v>
      </c>
      <c r="BK1422" s="85"/>
      <c r="BL1422" s="85"/>
      <c r="BM1422" s="85"/>
      <c r="BN1422" s="86"/>
      <c r="BO1422">
        <f t="shared" si="225"/>
        <v>0</v>
      </c>
      <c r="BQ1422">
        <f t="shared" si="224"/>
        <v>0</v>
      </c>
    </row>
    <row r="1423" spans="1:69" ht="15" hidden="1" customHeight="1" x14ac:dyDescent="0.2">
      <c r="A1423" s="3"/>
      <c r="B1423" s="73"/>
      <c r="C1423" s="74"/>
      <c r="D1423" s="74"/>
      <c r="E1423" s="74"/>
      <c r="F1423" s="31">
        <f t="shared" si="226"/>
        <v>0</v>
      </c>
      <c r="G1423" s="31"/>
      <c r="H1423" s="4"/>
      <c r="I1423" s="97">
        <f>BABSIN!G1423</f>
        <v>0</v>
      </c>
      <c r="J1423" s="97"/>
      <c r="K1423" s="97"/>
      <c r="L1423" s="97"/>
      <c r="M1423" s="97"/>
      <c r="N1423" s="97"/>
      <c r="O1423" s="97"/>
      <c r="P1423" s="97"/>
      <c r="Q1423" s="97"/>
      <c r="R1423" s="97"/>
      <c r="S1423" s="97"/>
      <c r="T1423" s="97"/>
      <c r="U1423" s="97"/>
      <c r="V1423" s="97"/>
      <c r="W1423" s="98">
        <f>BABSIN!U1423</f>
        <v>0</v>
      </c>
      <c r="X1423" s="98"/>
      <c r="Y1423" s="98"/>
      <c r="Z1423" s="68"/>
      <c r="AA1423" s="68"/>
      <c r="AB1423" s="68"/>
      <c r="AC1423" s="68"/>
      <c r="AD1423" s="81"/>
      <c r="AE1423" s="81"/>
      <c r="AF1423" s="81"/>
      <c r="AG1423" s="81"/>
      <c r="AH1423" s="81"/>
      <c r="AI1423" s="81"/>
      <c r="AJ1423" s="81"/>
      <c r="AK1423" s="81"/>
      <c r="AL1423" s="81"/>
      <c r="AM1423" s="81"/>
      <c r="AN1423" s="81"/>
      <c r="AO1423" s="77">
        <f>IF(BABSIN!X1423=0,,BABSIN!X1423)</f>
        <v>0</v>
      </c>
      <c r="AP1423" s="77"/>
      <c r="AQ1423" s="77"/>
      <c r="AR1423" s="77"/>
      <c r="AS1423" s="77"/>
      <c r="AT1423" s="77"/>
      <c r="AU1423" s="77">
        <f t="shared" si="231"/>
        <v>0</v>
      </c>
      <c r="AV1423" s="77"/>
      <c r="AW1423" s="77"/>
      <c r="AX1423" s="77"/>
      <c r="AY1423" s="77"/>
      <c r="AZ1423" s="77"/>
      <c r="BA1423" s="99">
        <f t="shared" si="227"/>
        <v>0</v>
      </c>
      <c r="BB1423" s="100"/>
      <c r="BC1423" s="100"/>
      <c r="BD1423" s="101"/>
      <c r="BE1423" s="102">
        <f t="shared" si="228"/>
        <v>0</v>
      </c>
      <c r="BF1423" s="103"/>
      <c r="BG1423" s="104"/>
      <c r="BH1423" s="6">
        <f t="shared" si="229"/>
        <v>0</v>
      </c>
      <c r="BI1423" s="6">
        <f t="shared" si="230"/>
        <v>0</v>
      </c>
      <c r="BJ1423" s="85">
        <f t="shared" si="223"/>
        <v>0</v>
      </c>
      <c r="BK1423" s="85"/>
      <c r="BL1423" s="85"/>
      <c r="BM1423" s="85"/>
      <c r="BN1423" s="86"/>
      <c r="BO1423">
        <f t="shared" si="225"/>
        <v>0</v>
      </c>
      <c r="BQ1423">
        <f t="shared" si="224"/>
        <v>0</v>
      </c>
    </row>
    <row r="1424" spans="1:69" ht="15" hidden="1" customHeight="1" x14ac:dyDescent="0.2">
      <c r="A1424" s="3"/>
      <c r="B1424" s="73"/>
      <c r="C1424" s="74"/>
      <c r="D1424" s="74"/>
      <c r="E1424" s="74"/>
      <c r="F1424" s="31">
        <f t="shared" si="226"/>
        <v>0</v>
      </c>
      <c r="G1424" s="31"/>
      <c r="H1424" s="4"/>
      <c r="I1424" s="97">
        <f>BABSIN!G1424</f>
        <v>0</v>
      </c>
      <c r="J1424" s="97"/>
      <c r="K1424" s="97"/>
      <c r="L1424" s="97"/>
      <c r="M1424" s="97"/>
      <c r="N1424" s="97"/>
      <c r="O1424" s="97"/>
      <c r="P1424" s="97"/>
      <c r="Q1424" s="97"/>
      <c r="R1424" s="97"/>
      <c r="S1424" s="97"/>
      <c r="T1424" s="97"/>
      <c r="U1424" s="97"/>
      <c r="V1424" s="97"/>
      <c r="W1424" s="98">
        <f>BABSIN!U1424</f>
        <v>0</v>
      </c>
      <c r="X1424" s="98"/>
      <c r="Y1424" s="98"/>
      <c r="Z1424" s="68"/>
      <c r="AA1424" s="68"/>
      <c r="AB1424" s="68"/>
      <c r="AC1424" s="68"/>
      <c r="AD1424" s="81"/>
      <c r="AE1424" s="81"/>
      <c r="AF1424" s="81"/>
      <c r="AG1424" s="81"/>
      <c r="AH1424" s="81"/>
      <c r="AI1424" s="81"/>
      <c r="AJ1424" s="81"/>
      <c r="AK1424" s="81"/>
      <c r="AL1424" s="81"/>
      <c r="AM1424" s="81"/>
      <c r="AN1424" s="81"/>
      <c r="AO1424" s="77">
        <f>IF(BABSIN!X1424=0,,BABSIN!X1424)</f>
        <v>0</v>
      </c>
      <c r="AP1424" s="77"/>
      <c r="AQ1424" s="77"/>
      <c r="AR1424" s="77"/>
      <c r="AS1424" s="77"/>
      <c r="AT1424" s="77"/>
      <c r="AU1424" s="77">
        <f t="shared" si="231"/>
        <v>0</v>
      </c>
      <c r="AV1424" s="77"/>
      <c r="AW1424" s="77"/>
      <c r="AX1424" s="77"/>
      <c r="AY1424" s="77"/>
      <c r="AZ1424" s="77"/>
      <c r="BA1424" s="99">
        <f t="shared" si="227"/>
        <v>0</v>
      </c>
      <c r="BB1424" s="100"/>
      <c r="BC1424" s="100"/>
      <c r="BD1424" s="101"/>
      <c r="BE1424" s="102">
        <f t="shared" si="228"/>
        <v>0</v>
      </c>
      <c r="BF1424" s="103"/>
      <c r="BG1424" s="104"/>
      <c r="BH1424" s="6">
        <f t="shared" si="229"/>
        <v>0</v>
      </c>
      <c r="BI1424" s="6">
        <f t="shared" si="230"/>
        <v>0</v>
      </c>
      <c r="BJ1424" s="85">
        <f t="shared" si="223"/>
        <v>0</v>
      </c>
      <c r="BK1424" s="85"/>
      <c r="BL1424" s="85"/>
      <c r="BM1424" s="85"/>
      <c r="BN1424" s="86"/>
      <c r="BO1424">
        <f t="shared" si="225"/>
        <v>0</v>
      </c>
      <c r="BQ1424">
        <f t="shared" si="224"/>
        <v>0</v>
      </c>
    </row>
    <row r="1425" spans="1:69" ht="15" hidden="1" customHeight="1" x14ac:dyDescent="0.2">
      <c r="A1425" s="3"/>
      <c r="B1425" s="73"/>
      <c r="C1425" s="74"/>
      <c r="D1425" s="74"/>
      <c r="E1425" s="74"/>
      <c r="F1425" s="31">
        <f t="shared" si="226"/>
        <v>0</v>
      </c>
      <c r="G1425" s="31"/>
      <c r="H1425" s="4"/>
      <c r="I1425" s="97">
        <f>BABSIN!G1425</f>
        <v>0</v>
      </c>
      <c r="J1425" s="97"/>
      <c r="K1425" s="97"/>
      <c r="L1425" s="97"/>
      <c r="M1425" s="97"/>
      <c r="N1425" s="97"/>
      <c r="O1425" s="97"/>
      <c r="P1425" s="97"/>
      <c r="Q1425" s="97"/>
      <c r="R1425" s="97"/>
      <c r="S1425" s="97"/>
      <c r="T1425" s="97"/>
      <c r="U1425" s="97"/>
      <c r="V1425" s="97"/>
      <c r="W1425" s="98">
        <f>BABSIN!U1425</f>
        <v>0</v>
      </c>
      <c r="X1425" s="98"/>
      <c r="Y1425" s="98"/>
      <c r="Z1425" s="68"/>
      <c r="AA1425" s="68"/>
      <c r="AB1425" s="68"/>
      <c r="AC1425" s="68"/>
      <c r="AD1425" s="81"/>
      <c r="AE1425" s="81"/>
      <c r="AF1425" s="81"/>
      <c r="AG1425" s="81"/>
      <c r="AH1425" s="81"/>
      <c r="AI1425" s="81"/>
      <c r="AJ1425" s="81"/>
      <c r="AK1425" s="81"/>
      <c r="AL1425" s="81"/>
      <c r="AM1425" s="81"/>
      <c r="AN1425" s="81"/>
      <c r="AO1425" s="77">
        <f>IF(BABSIN!X1425=0,,BABSIN!X1425)</f>
        <v>0</v>
      </c>
      <c r="AP1425" s="77"/>
      <c r="AQ1425" s="77"/>
      <c r="AR1425" s="77"/>
      <c r="AS1425" s="77"/>
      <c r="AT1425" s="77"/>
      <c r="AU1425" s="77">
        <f t="shared" si="231"/>
        <v>0</v>
      </c>
      <c r="AV1425" s="77"/>
      <c r="AW1425" s="77"/>
      <c r="AX1425" s="77"/>
      <c r="AY1425" s="77"/>
      <c r="AZ1425" s="77"/>
      <c r="BA1425" s="99">
        <f t="shared" si="227"/>
        <v>0</v>
      </c>
      <c r="BB1425" s="100"/>
      <c r="BC1425" s="100"/>
      <c r="BD1425" s="101"/>
      <c r="BE1425" s="102">
        <f t="shared" si="228"/>
        <v>0</v>
      </c>
      <c r="BF1425" s="103"/>
      <c r="BG1425" s="104"/>
      <c r="BH1425" s="6">
        <f t="shared" si="229"/>
        <v>0</v>
      </c>
      <c r="BI1425" s="6">
        <f t="shared" si="230"/>
        <v>0</v>
      </c>
      <c r="BJ1425" s="85">
        <f t="shared" ref="BJ1425:BJ1488" si="232">IF(AND(A1425&lt;&gt;"",A1425="S"),TRUNC(ROUND(Z1425*$AD1425,3),2),IF(AND(A1425&lt;&gt;"",A1425="T"),SUMIFS(IS,IC,CR),))</f>
        <v>0</v>
      </c>
      <c r="BK1425" s="85"/>
      <c r="BL1425" s="85"/>
      <c r="BM1425" s="85"/>
      <c r="BN1425" s="86"/>
      <c r="BO1425">
        <f t="shared" si="225"/>
        <v>0</v>
      </c>
      <c r="BQ1425">
        <f t="shared" ref="BQ1425:BQ1488" si="233">ROUND(AU1425*Z1425,2)</f>
        <v>0</v>
      </c>
    </row>
    <row r="1426" spans="1:69" ht="15" hidden="1" customHeight="1" x14ac:dyDescent="0.2">
      <c r="A1426" s="3"/>
      <c r="B1426" s="73"/>
      <c r="C1426" s="74"/>
      <c r="D1426" s="74"/>
      <c r="E1426" s="74"/>
      <c r="F1426" s="31">
        <f t="shared" si="226"/>
        <v>0</v>
      </c>
      <c r="G1426" s="31"/>
      <c r="H1426" s="4"/>
      <c r="I1426" s="97">
        <f>BABSIN!G1426</f>
        <v>0</v>
      </c>
      <c r="J1426" s="97"/>
      <c r="K1426" s="97"/>
      <c r="L1426" s="97"/>
      <c r="M1426" s="97"/>
      <c r="N1426" s="97"/>
      <c r="O1426" s="97"/>
      <c r="P1426" s="97"/>
      <c r="Q1426" s="97"/>
      <c r="R1426" s="97"/>
      <c r="S1426" s="97"/>
      <c r="T1426" s="97"/>
      <c r="U1426" s="97"/>
      <c r="V1426" s="97"/>
      <c r="W1426" s="98">
        <f>BABSIN!U1426</f>
        <v>0</v>
      </c>
      <c r="X1426" s="98"/>
      <c r="Y1426" s="98"/>
      <c r="Z1426" s="68"/>
      <c r="AA1426" s="68"/>
      <c r="AB1426" s="68"/>
      <c r="AC1426" s="68"/>
      <c r="AD1426" s="81"/>
      <c r="AE1426" s="81"/>
      <c r="AF1426" s="81"/>
      <c r="AG1426" s="81"/>
      <c r="AH1426" s="81"/>
      <c r="AI1426" s="81"/>
      <c r="AJ1426" s="81"/>
      <c r="AK1426" s="81"/>
      <c r="AL1426" s="81"/>
      <c r="AM1426" s="81"/>
      <c r="AN1426" s="81"/>
      <c r="AO1426" s="77">
        <f>IF(BABSIN!X1426=0,,BABSIN!X1426)</f>
        <v>0</v>
      </c>
      <c r="AP1426" s="77"/>
      <c r="AQ1426" s="77"/>
      <c r="AR1426" s="77"/>
      <c r="AS1426" s="77"/>
      <c r="AT1426" s="77"/>
      <c r="AU1426" s="77">
        <f t="shared" si="231"/>
        <v>0</v>
      </c>
      <c r="AV1426" s="77"/>
      <c r="AW1426" s="77"/>
      <c r="AX1426" s="77"/>
      <c r="AY1426" s="77"/>
      <c r="AZ1426" s="77"/>
      <c r="BA1426" s="99">
        <f t="shared" si="227"/>
        <v>0</v>
      </c>
      <c r="BB1426" s="100"/>
      <c r="BC1426" s="100"/>
      <c r="BD1426" s="101"/>
      <c r="BE1426" s="102">
        <f t="shared" si="228"/>
        <v>0</v>
      </c>
      <c r="BF1426" s="103"/>
      <c r="BG1426" s="104"/>
      <c r="BH1426" s="6">
        <f t="shared" si="229"/>
        <v>0</v>
      </c>
      <c r="BI1426" s="6">
        <f t="shared" si="230"/>
        <v>0</v>
      </c>
      <c r="BJ1426" s="85">
        <f t="shared" si="232"/>
        <v>0</v>
      </c>
      <c r="BK1426" s="85"/>
      <c r="BL1426" s="85"/>
      <c r="BM1426" s="85"/>
      <c r="BN1426" s="86"/>
      <c r="BO1426">
        <f t="shared" si="225"/>
        <v>0</v>
      </c>
      <c r="BQ1426">
        <f t="shared" si="233"/>
        <v>0</v>
      </c>
    </row>
    <row r="1427" spans="1:69" ht="15" hidden="1" customHeight="1" x14ac:dyDescent="0.2">
      <c r="A1427" s="3"/>
      <c r="B1427" s="73"/>
      <c r="C1427" s="74"/>
      <c r="D1427" s="74"/>
      <c r="E1427" s="74"/>
      <c r="F1427" s="31">
        <f t="shared" si="226"/>
        <v>0</v>
      </c>
      <c r="G1427" s="31"/>
      <c r="H1427" s="4"/>
      <c r="I1427" s="97">
        <f>BABSIN!G1427</f>
        <v>0</v>
      </c>
      <c r="J1427" s="97"/>
      <c r="K1427" s="97"/>
      <c r="L1427" s="97"/>
      <c r="M1427" s="97"/>
      <c r="N1427" s="97"/>
      <c r="O1427" s="97"/>
      <c r="P1427" s="97"/>
      <c r="Q1427" s="97"/>
      <c r="R1427" s="97"/>
      <c r="S1427" s="97"/>
      <c r="T1427" s="97"/>
      <c r="U1427" s="97"/>
      <c r="V1427" s="97"/>
      <c r="W1427" s="98">
        <f>BABSIN!U1427</f>
        <v>0</v>
      </c>
      <c r="X1427" s="98"/>
      <c r="Y1427" s="98"/>
      <c r="Z1427" s="68"/>
      <c r="AA1427" s="68"/>
      <c r="AB1427" s="68"/>
      <c r="AC1427" s="68"/>
      <c r="AD1427" s="81"/>
      <c r="AE1427" s="81"/>
      <c r="AF1427" s="81"/>
      <c r="AG1427" s="81"/>
      <c r="AH1427" s="81"/>
      <c r="AI1427" s="81"/>
      <c r="AJ1427" s="81"/>
      <c r="AK1427" s="81"/>
      <c r="AL1427" s="81"/>
      <c r="AM1427" s="81"/>
      <c r="AN1427" s="81"/>
      <c r="AO1427" s="77">
        <f>IF(BABSIN!X1427=0,,BABSIN!X1427)</f>
        <v>0</v>
      </c>
      <c r="AP1427" s="77"/>
      <c r="AQ1427" s="77"/>
      <c r="AR1427" s="77"/>
      <c r="AS1427" s="77"/>
      <c r="AT1427" s="77"/>
      <c r="AU1427" s="77">
        <f t="shared" si="231"/>
        <v>0</v>
      </c>
      <c r="AV1427" s="77"/>
      <c r="AW1427" s="77"/>
      <c r="AX1427" s="77"/>
      <c r="AY1427" s="77"/>
      <c r="AZ1427" s="77"/>
      <c r="BA1427" s="99">
        <f t="shared" si="227"/>
        <v>0</v>
      </c>
      <c r="BB1427" s="100"/>
      <c r="BC1427" s="100"/>
      <c r="BD1427" s="101"/>
      <c r="BE1427" s="102">
        <f t="shared" si="228"/>
        <v>0</v>
      </c>
      <c r="BF1427" s="103"/>
      <c r="BG1427" s="104"/>
      <c r="BH1427" s="6">
        <f t="shared" si="229"/>
        <v>0</v>
      </c>
      <c r="BI1427" s="6">
        <f t="shared" si="230"/>
        <v>0</v>
      </c>
      <c r="BJ1427" s="85">
        <f t="shared" si="232"/>
        <v>0</v>
      </c>
      <c r="BK1427" s="85"/>
      <c r="BL1427" s="85"/>
      <c r="BM1427" s="85"/>
      <c r="BN1427" s="86"/>
      <c r="BO1427">
        <f t="shared" si="225"/>
        <v>0</v>
      </c>
      <c r="BQ1427">
        <f t="shared" si="233"/>
        <v>0</v>
      </c>
    </row>
    <row r="1428" spans="1:69" ht="15" hidden="1" customHeight="1" x14ac:dyDescent="0.2">
      <c r="A1428" s="3"/>
      <c r="B1428" s="73"/>
      <c r="C1428" s="74"/>
      <c r="D1428" s="74"/>
      <c r="E1428" s="74"/>
      <c r="F1428" s="31">
        <f t="shared" si="226"/>
        <v>0</v>
      </c>
      <c r="G1428" s="31"/>
      <c r="H1428" s="4"/>
      <c r="I1428" s="97">
        <f>BABSIN!G1428</f>
        <v>0</v>
      </c>
      <c r="J1428" s="97"/>
      <c r="K1428" s="97"/>
      <c r="L1428" s="97"/>
      <c r="M1428" s="97"/>
      <c r="N1428" s="97"/>
      <c r="O1428" s="97"/>
      <c r="P1428" s="97"/>
      <c r="Q1428" s="97"/>
      <c r="R1428" s="97"/>
      <c r="S1428" s="97"/>
      <c r="T1428" s="97"/>
      <c r="U1428" s="97"/>
      <c r="V1428" s="97"/>
      <c r="W1428" s="98">
        <f>BABSIN!U1428</f>
        <v>0</v>
      </c>
      <c r="X1428" s="98"/>
      <c r="Y1428" s="98"/>
      <c r="Z1428" s="68"/>
      <c r="AA1428" s="68"/>
      <c r="AB1428" s="68"/>
      <c r="AC1428" s="68"/>
      <c r="AD1428" s="81"/>
      <c r="AE1428" s="81"/>
      <c r="AF1428" s="81"/>
      <c r="AG1428" s="81"/>
      <c r="AH1428" s="81"/>
      <c r="AI1428" s="81"/>
      <c r="AJ1428" s="81"/>
      <c r="AK1428" s="81"/>
      <c r="AL1428" s="81"/>
      <c r="AM1428" s="81"/>
      <c r="AN1428" s="81"/>
      <c r="AO1428" s="77">
        <f>IF(BABSIN!X1428=0,,BABSIN!X1428)</f>
        <v>0</v>
      </c>
      <c r="AP1428" s="77"/>
      <c r="AQ1428" s="77"/>
      <c r="AR1428" s="77"/>
      <c r="AS1428" s="77"/>
      <c r="AT1428" s="77"/>
      <c r="AU1428" s="77">
        <f t="shared" si="231"/>
        <v>0</v>
      </c>
      <c r="AV1428" s="77"/>
      <c r="AW1428" s="77"/>
      <c r="AX1428" s="77"/>
      <c r="AY1428" s="77"/>
      <c r="AZ1428" s="77"/>
      <c r="BA1428" s="99">
        <f t="shared" si="227"/>
        <v>0</v>
      </c>
      <c r="BB1428" s="100"/>
      <c r="BC1428" s="100"/>
      <c r="BD1428" s="101"/>
      <c r="BE1428" s="102">
        <f t="shared" si="228"/>
        <v>0</v>
      </c>
      <c r="BF1428" s="103"/>
      <c r="BG1428" s="104"/>
      <c r="BH1428" s="6">
        <f t="shared" si="229"/>
        <v>0</v>
      </c>
      <c r="BI1428" s="6">
        <f t="shared" si="230"/>
        <v>0</v>
      </c>
      <c r="BJ1428" s="85">
        <f t="shared" si="232"/>
        <v>0</v>
      </c>
      <c r="BK1428" s="85"/>
      <c r="BL1428" s="85"/>
      <c r="BM1428" s="85"/>
      <c r="BN1428" s="86"/>
      <c r="BO1428">
        <f t="shared" si="225"/>
        <v>0</v>
      </c>
      <c r="BQ1428">
        <f t="shared" si="233"/>
        <v>0</v>
      </c>
    </row>
    <row r="1429" spans="1:69" ht="15" hidden="1" customHeight="1" x14ac:dyDescent="0.2">
      <c r="A1429" s="3"/>
      <c r="B1429" s="73"/>
      <c r="C1429" s="74"/>
      <c r="D1429" s="74"/>
      <c r="E1429" s="74"/>
      <c r="F1429" s="31">
        <f t="shared" si="226"/>
        <v>0</v>
      </c>
      <c r="G1429" s="31"/>
      <c r="H1429" s="4"/>
      <c r="I1429" s="97">
        <f>BABSIN!G1429</f>
        <v>0</v>
      </c>
      <c r="J1429" s="97"/>
      <c r="K1429" s="97"/>
      <c r="L1429" s="97"/>
      <c r="M1429" s="97"/>
      <c r="N1429" s="97"/>
      <c r="O1429" s="97"/>
      <c r="P1429" s="97"/>
      <c r="Q1429" s="97"/>
      <c r="R1429" s="97"/>
      <c r="S1429" s="97"/>
      <c r="T1429" s="97"/>
      <c r="U1429" s="97"/>
      <c r="V1429" s="97"/>
      <c r="W1429" s="98">
        <f>BABSIN!U1429</f>
        <v>0</v>
      </c>
      <c r="X1429" s="98"/>
      <c r="Y1429" s="98"/>
      <c r="Z1429" s="68"/>
      <c r="AA1429" s="68"/>
      <c r="AB1429" s="68"/>
      <c r="AC1429" s="68"/>
      <c r="AD1429" s="81"/>
      <c r="AE1429" s="81"/>
      <c r="AF1429" s="81"/>
      <c r="AG1429" s="81"/>
      <c r="AH1429" s="81"/>
      <c r="AI1429" s="81"/>
      <c r="AJ1429" s="81"/>
      <c r="AK1429" s="81"/>
      <c r="AL1429" s="81"/>
      <c r="AM1429" s="81"/>
      <c r="AN1429" s="81"/>
      <c r="AO1429" s="77">
        <f>IF(BABSIN!X1429=0,,BABSIN!X1429)</f>
        <v>0</v>
      </c>
      <c r="AP1429" s="77"/>
      <c r="AQ1429" s="77"/>
      <c r="AR1429" s="77"/>
      <c r="AS1429" s="77"/>
      <c r="AT1429" s="77"/>
      <c r="AU1429" s="77">
        <f t="shared" si="231"/>
        <v>0</v>
      </c>
      <c r="AV1429" s="77"/>
      <c r="AW1429" s="77"/>
      <c r="AX1429" s="77"/>
      <c r="AY1429" s="77"/>
      <c r="AZ1429" s="77"/>
      <c r="BA1429" s="99">
        <f t="shared" si="227"/>
        <v>0</v>
      </c>
      <c r="BB1429" s="100"/>
      <c r="BC1429" s="100"/>
      <c r="BD1429" s="101"/>
      <c r="BE1429" s="102">
        <f t="shared" si="228"/>
        <v>0</v>
      </c>
      <c r="BF1429" s="103"/>
      <c r="BG1429" s="104"/>
      <c r="BH1429" s="6">
        <f t="shared" si="229"/>
        <v>0</v>
      </c>
      <c r="BI1429" s="6">
        <f t="shared" si="230"/>
        <v>0</v>
      </c>
      <c r="BJ1429" s="85">
        <f t="shared" si="232"/>
        <v>0</v>
      </c>
      <c r="BK1429" s="85"/>
      <c r="BL1429" s="85"/>
      <c r="BM1429" s="85"/>
      <c r="BN1429" s="86"/>
      <c r="BO1429">
        <f t="shared" ref="BO1429:BO1492" si="234">IF(OR(A1429="T",A1429="S",A1428="S"),"OK",)</f>
        <v>0</v>
      </c>
      <c r="BQ1429">
        <f t="shared" si="233"/>
        <v>0</v>
      </c>
    </row>
    <row r="1430" spans="1:69" ht="15" hidden="1" customHeight="1" x14ac:dyDescent="0.2">
      <c r="A1430" s="3"/>
      <c r="B1430" s="73"/>
      <c r="C1430" s="74"/>
      <c r="D1430" s="74"/>
      <c r="E1430" s="74"/>
      <c r="F1430" s="31">
        <f t="shared" si="226"/>
        <v>0</v>
      </c>
      <c r="G1430" s="31"/>
      <c r="H1430" s="4"/>
      <c r="I1430" s="97">
        <f>BABSIN!G1430</f>
        <v>0</v>
      </c>
      <c r="J1430" s="97"/>
      <c r="K1430" s="97"/>
      <c r="L1430" s="97"/>
      <c r="M1430" s="97"/>
      <c r="N1430" s="97"/>
      <c r="O1430" s="97"/>
      <c r="P1430" s="97"/>
      <c r="Q1430" s="97"/>
      <c r="R1430" s="97"/>
      <c r="S1430" s="97"/>
      <c r="T1430" s="97"/>
      <c r="U1430" s="97"/>
      <c r="V1430" s="97"/>
      <c r="W1430" s="98">
        <f>BABSIN!U1430</f>
        <v>0</v>
      </c>
      <c r="X1430" s="98"/>
      <c r="Y1430" s="98"/>
      <c r="Z1430" s="68"/>
      <c r="AA1430" s="68"/>
      <c r="AB1430" s="68"/>
      <c r="AC1430" s="68"/>
      <c r="AD1430" s="81"/>
      <c r="AE1430" s="81"/>
      <c r="AF1430" s="81"/>
      <c r="AG1430" s="81"/>
      <c r="AH1430" s="81"/>
      <c r="AI1430" s="81"/>
      <c r="AJ1430" s="81"/>
      <c r="AK1430" s="81"/>
      <c r="AL1430" s="81"/>
      <c r="AM1430" s="81"/>
      <c r="AN1430" s="81"/>
      <c r="AO1430" s="77">
        <f>IF(BABSIN!X1430=0,,BABSIN!X1430)</f>
        <v>0</v>
      </c>
      <c r="AP1430" s="77"/>
      <c r="AQ1430" s="77"/>
      <c r="AR1430" s="77"/>
      <c r="AS1430" s="77"/>
      <c r="AT1430" s="77"/>
      <c r="AU1430" s="77">
        <f t="shared" si="231"/>
        <v>0</v>
      </c>
      <c r="AV1430" s="77"/>
      <c r="AW1430" s="77"/>
      <c r="AX1430" s="77"/>
      <c r="AY1430" s="77"/>
      <c r="AZ1430" s="77"/>
      <c r="BA1430" s="99">
        <f t="shared" si="227"/>
        <v>0</v>
      </c>
      <c r="BB1430" s="100"/>
      <c r="BC1430" s="100"/>
      <c r="BD1430" s="101"/>
      <c r="BE1430" s="102">
        <f t="shared" si="228"/>
        <v>0</v>
      </c>
      <c r="BF1430" s="103"/>
      <c r="BG1430" s="104"/>
      <c r="BH1430" s="6">
        <f t="shared" si="229"/>
        <v>0</v>
      </c>
      <c r="BI1430" s="6">
        <f t="shared" si="230"/>
        <v>0</v>
      </c>
      <c r="BJ1430" s="85">
        <f t="shared" si="232"/>
        <v>0</v>
      </c>
      <c r="BK1430" s="85"/>
      <c r="BL1430" s="85"/>
      <c r="BM1430" s="85"/>
      <c r="BN1430" s="86"/>
      <c r="BO1430">
        <f t="shared" si="234"/>
        <v>0</v>
      </c>
      <c r="BQ1430">
        <f t="shared" si="233"/>
        <v>0</v>
      </c>
    </row>
    <row r="1431" spans="1:69" ht="15" hidden="1" customHeight="1" x14ac:dyDescent="0.2">
      <c r="A1431" s="3"/>
      <c r="B1431" s="73"/>
      <c r="C1431" s="74"/>
      <c r="D1431" s="74"/>
      <c r="E1431" s="74"/>
      <c r="F1431" s="31">
        <f t="shared" si="226"/>
        <v>0</v>
      </c>
      <c r="G1431" s="31"/>
      <c r="H1431" s="4"/>
      <c r="I1431" s="97">
        <f>BABSIN!G1431</f>
        <v>0</v>
      </c>
      <c r="J1431" s="97"/>
      <c r="K1431" s="97"/>
      <c r="L1431" s="97"/>
      <c r="M1431" s="97"/>
      <c r="N1431" s="97"/>
      <c r="O1431" s="97"/>
      <c r="P1431" s="97"/>
      <c r="Q1431" s="97"/>
      <c r="R1431" s="97"/>
      <c r="S1431" s="97"/>
      <c r="T1431" s="97"/>
      <c r="U1431" s="97"/>
      <c r="V1431" s="97"/>
      <c r="W1431" s="98">
        <f>BABSIN!U1431</f>
        <v>0</v>
      </c>
      <c r="X1431" s="98"/>
      <c r="Y1431" s="98"/>
      <c r="Z1431" s="68"/>
      <c r="AA1431" s="68"/>
      <c r="AB1431" s="68"/>
      <c r="AC1431" s="68"/>
      <c r="AD1431" s="81"/>
      <c r="AE1431" s="81"/>
      <c r="AF1431" s="81"/>
      <c r="AG1431" s="81"/>
      <c r="AH1431" s="81"/>
      <c r="AI1431" s="81"/>
      <c r="AJ1431" s="81"/>
      <c r="AK1431" s="81"/>
      <c r="AL1431" s="81"/>
      <c r="AM1431" s="81"/>
      <c r="AN1431" s="81"/>
      <c r="AO1431" s="77">
        <f>IF(BABSIN!X1431=0,,BABSIN!X1431)</f>
        <v>0</v>
      </c>
      <c r="AP1431" s="77"/>
      <c r="AQ1431" s="77"/>
      <c r="AR1431" s="77"/>
      <c r="AS1431" s="77"/>
      <c r="AT1431" s="77"/>
      <c r="AU1431" s="77">
        <f t="shared" si="231"/>
        <v>0</v>
      </c>
      <c r="AV1431" s="77"/>
      <c r="AW1431" s="77"/>
      <c r="AX1431" s="77"/>
      <c r="AY1431" s="77"/>
      <c r="AZ1431" s="77"/>
      <c r="BA1431" s="99">
        <f t="shared" si="227"/>
        <v>0</v>
      </c>
      <c r="BB1431" s="100"/>
      <c r="BC1431" s="100"/>
      <c r="BD1431" s="101"/>
      <c r="BE1431" s="102">
        <f t="shared" si="228"/>
        <v>0</v>
      </c>
      <c r="BF1431" s="103"/>
      <c r="BG1431" s="104"/>
      <c r="BH1431" s="6">
        <f t="shared" si="229"/>
        <v>0</v>
      </c>
      <c r="BI1431" s="6">
        <f t="shared" si="230"/>
        <v>0</v>
      </c>
      <c r="BJ1431" s="85">
        <f t="shared" si="232"/>
        <v>0</v>
      </c>
      <c r="BK1431" s="85"/>
      <c r="BL1431" s="85"/>
      <c r="BM1431" s="85"/>
      <c r="BN1431" s="86"/>
      <c r="BO1431">
        <f t="shared" si="234"/>
        <v>0</v>
      </c>
      <c r="BQ1431">
        <f t="shared" si="233"/>
        <v>0</v>
      </c>
    </row>
    <row r="1432" spans="1:69" ht="15" hidden="1" customHeight="1" x14ac:dyDescent="0.2">
      <c r="A1432" s="3"/>
      <c r="B1432" s="73"/>
      <c r="C1432" s="74"/>
      <c r="D1432" s="74"/>
      <c r="E1432" s="74"/>
      <c r="F1432" s="31">
        <f t="shared" si="226"/>
        <v>0</v>
      </c>
      <c r="G1432" s="31"/>
      <c r="H1432" s="4"/>
      <c r="I1432" s="97">
        <f>BABSIN!G1432</f>
        <v>0</v>
      </c>
      <c r="J1432" s="97"/>
      <c r="K1432" s="97"/>
      <c r="L1432" s="97"/>
      <c r="M1432" s="97"/>
      <c r="N1432" s="97"/>
      <c r="O1432" s="97"/>
      <c r="P1432" s="97"/>
      <c r="Q1432" s="97"/>
      <c r="R1432" s="97"/>
      <c r="S1432" s="97"/>
      <c r="T1432" s="97"/>
      <c r="U1432" s="97"/>
      <c r="V1432" s="97"/>
      <c r="W1432" s="98">
        <f>BABSIN!U1432</f>
        <v>0</v>
      </c>
      <c r="X1432" s="98"/>
      <c r="Y1432" s="98"/>
      <c r="Z1432" s="68"/>
      <c r="AA1432" s="68"/>
      <c r="AB1432" s="68"/>
      <c r="AC1432" s="68"/>
      <c r="AD1432" s="81"/>
      <c r="AE1432" s="81"/>
      <c r="AF1432" s="81"/>
      <c r="AG1432" s="81"/>
      <c r="AH1432" s="81"/>
      <c r="AI1432" s="81"/>
      <c r="AJ1432" s="81"/>
      <c r="AK1432" s="81"/>
      <c r="AL1432" s="81"/>
      <c r="AM1432" s="81"/>
      <c r="AN1432" s="81"/>
      <c r="AO1432" s="77">
        <f>IF(BABSIN!X1432=0,,BABSIN!X1432)</f>
        <v>0</v>
      </c>
      <c r="AP1432" s="77"/>
      <c r="AQ1432" s="77"/>
      <c r="AR1432" s="77"/>
      <c r="AS1432" s="77"/>
      <c r="AT1432" s="77"/>
      <c r="AU1432" s="77">
        <f t="shared" si="231"/>
        <v>0</v>
      </c>
      <c r="AV1432" s="77"/>
      <c r="AW1432" s="77"/>
      <c r="AX1432" s="77"/>
      <c r="AY1432" s="77"/>
      <c r="AZ1432" s="77"/>
      <c r="BA1432" s="99">
        <f t="shared" si="227"/>
        <v>0</v>
      </c>
      <c r="BB1432" s="100"/>
      <c r="BC1432" s="100"/>
      <c r="BD1432" s="101"/>
      <c r="BE1432" s="102">
        <f t="shared" si="228"/>
        <v>0</v>
      </c>
      <c r="BF1432" s="103"/>
      <c r="BG1432" s="104"/>
      <c r="BH1432" s="6">
        <f t="shared" si="229"/>
        <v>0</v>
      </c>
      <c r="BI1432" s="6">
        <f t="shared" si="230"/>
        <v>0</v>
      </c>
      <c r="BJ1432" s="85">
        <f t="shared" si="232"/>
        <v>0</v>
      </c>
      <c r="BK1432" s="85"/>
      <c r="BL1432" s="85"/>
      <c r="BM1432" s="85"/>
      <c r="BN1432" s="86"/>
      <c r="BO1432">
        <f t="shared" si="234"/>
        <v>0</v>
      </c>
      <c r="BQ1432">
        <f t="shared" si="233"/>
        <v>0</v>
      </c>
    </row>
    <row r="1433" spans="1:69" ht="15" hidden="1" customHeight="1" x14ac:dyDescent="0.2">
      <c r="A1433" s="3"/>
      <c r="B1433" s="73"/>
      <c r="C1433" s="74"/>
      <c r="D1433" s="74"/>
      <c r="E1433" s="74"/>
      <c r="F1433" s="31">
        <f t="shared" si="226"/>
        <v>0</v>
      </c>
      <c r="G1433" s="31"/>
      <c r="H1433" s="4"/>
      <c r="I1433" s="97">
        <f>BABSIN!G1433</f>
        <v>0</v>
      </c>
      <c r="J1433" s="97"/>
      <c r="K1433" s="97"/>
      <c r="L1433" s="97"/>
      <c r="M1433" s="97"/>
      <c r="N1433" s="97"/>
      <c r="O1433" s="97"/>
      <c r="P1433" s="97"/>
      <c r="Q1433" s="97"/>
      <c r="R1433" s="97"/>
      <c r="S1433" s="97"/>
      <c r="T1433" s="97"/>
      <c r="U1433" s="97"/>
      <c r="V1433" s="97"/>
      <c r="W1433" s="98">
        <f>BABSIN!U1433</f>
        <v>0</v>
      </c>
      <c r="X1433" s="98"/>
      <c r="Y1433" s="98"/>
      <c r="Z1433" s="68"/>
      <c r="AA1433" s="68"/>
      <c r="AB1433" s="68"/>
      <c r="AC1433" s="68"/>
      <c r="AD1433" s="81"/>
      <c r="AE1433" s="81"/>
      <c r="AF1433" s="81"/>
      <c r="AG1433" s="81"/>
      <c r="AH1433" s="81"/>
      <c r="AI1433" s="81"/>
      <c r="AJ1433" s="81"/>
      <c r="AK1433" s="81"/>
      <c r="AL1433" s="81"/>
      <c r="AM1433" s="81"/>
      <c r="AN1433" s="81"/>
      <c r="AO1433" s="77">
        <f>IF(BABSIN!X1433=0,,BABSIN!X1433)</f>
        <v>0</v>
      </c>
      <c r="AP1433" s="77"/>
      <c r="AQ1433" s="77"/>
      <c r="AR1433" s="77"/>
      <c r="AS1433" s="77"/>
      <c r="AT1433" s="77"/>
      <c r="AU1433" s="77">
        <f t="shared" si="231"/>
        <v>0</v>
      </c>
      <c r="AV1433" s="77"/>
      <c r="AW1433" s="77"/>
      <c r="AX1433" s="77"/>
      <c r="AY1433" s="77"/>
      <c r="AZ1433" s="77"/>
      <c r="BA1433" s="99">
        <f t="shared" si="227"/>
        <v>0</v>
      </c>
      <c r="BB1433" s="100"/>
      <c r="BC1433" s="100"/>
      <c r="BD1433" s="101"/>
      <c r="BE1433" s="102">
        <f t="shared" si="228"/>
        <v>0</v>
      </c>
      <c r="BF1433" s="103"/>
      <c r="BG1433" s="104"/>
      <c r="BH1433" s="6">
        <f t="shared" si="229"/>
        <v>0</v>
      </c>
      <c r="BI1433" s="6">
        <f t="shared" si="230"/>
        <v>0</v>
      </c>
      <c r="BJ1433" s="85">
        <f t="shared" si="232"/>
        <v>0</v>
      </c>
      <c r="BK1433" s="85"/>
      <c r="BL1433" s="85"/>
      <c r="BM1433" s="85"/>
      <c r="BN1433" s="86"/>
      <c r="BO1433">
        <f t="shared" si="234"/>
        <v>0</v>
      </c>
      <c r="BQ1433">
        <f t="shared" si="233"/>
        <v>0</v>
      </c>
    </row>
    <row r="1434" spans="1:69" ht="15" hidden="1" customHeight="1" x14ac:dyDescent="0.2">
      <c r="A1434" s="3"/>
      <c r="B1434" s="73"/>
      <c r="C1434" s="74"/>
      <c r="D1434" s="74"/>
      <c r="E1434" s="74"/>
      <c r="F1434" s="31">
        <f t="shared" si="226"/>
        <v>0</v>
      </c>
      <c r="G1434" s="31"/>
      <c r="H1434" s="4"/>
      <c r="I1434" s="97">
        <f>BABSIN!G1434</f>
        <v>0</v>
      </c>
      <c r="J1434" s="97"/>
      <c r="K1434" s="97"/>
      <c r="L1434" s="97"/>
      <c r="M1434" s="97"/>
      <c r="N1434" s="97"/>
      <c r="O1434" s="97"/>
      <c r="P1434" s="97"/>
      <c r="Q1434" s="97"/>
      <c r="R1434" s="97"/>
      <c r="S1434" s="97"/>
      <c r="T1434" s="97"/>
      <c r="U1434" s="97"/>
      <c r="V1434" s="97"/>
      <c r="W1434" s="98">
        <f>BABSIN!U1434</f>
        <v>0</v>
      </c>
      <c r="X1434" s="98"/>
      <c r="Y1434" s="98"/>
      <c r="Z1434" s="68"/>
      <c r="AA1434" s="68"/>
      <c r="AB1434" s="68"/>
      <c r="AC1434" s="68"/>
      <c r="AD1434" s="81"/>
      <c r="AE1434" s="81"/>
      <c r="AF1434" s="81"/>
      <c r="AG1434" s="81"/>
      <c r="AH1434" s="81"/>
      <c r="AI1434" s="81"/>
      <c r="AJ1434" s="81"/>
      <c r="AK1434" s="81"/>
      <c r="AL1434" s="81"/>
      <c r="AM1434" s="81"/>
      <c r="AN1434" s="81"/>
      <c r="AO1434" s="77">
        <f>IF(BABSIN!X1434=0,,BABSIN!X1434)</f>
        <v>0</v>
      </c>
      <c r="AP1434" s="77"/>
      <c r="AQ1434" s="77"/>
      <c r="AR1434" s="77"/>
      <c r="AS1434" s="77"/>
      <c r="AT1434" s="77"/>
      <c r="AU1434" s="77">
        <f t="shared" si="231"/>
        <v>0</v>
      </c>
      <c r="AV1434" s="77"/>
      <c r="AW1434" s="77"/>
      <c r="AX1434" s="77"/>
      <c r="AY1434" s="77"/>
      <c r="AZ1434" s="77"/>
      <c r="BA1434" s="99">
        <f t="shared" si="227"/>
        <v>0</v>
      </c>
      <c r="BB1434" s="100"/>
      <c r="BC1434" s="100"/>
      <c r="BD1434" s="101"/>
      <c r="BE1434" s="102">
        <f t="shared" si="228"/>
        <v>0</v>
      </c>
      <c r="BF1434" s="103"/>
      <c r="BG1434" s="104"/>
      <c r="BH1434" s="6">
        <f t="shared" si="229"/>
        <v>0</v>
      </c>
      <c r="BI1434" s="6">
        <f t="shared" si="230"/>
        <v>0</v>
      </c>
      <c r="BJ1434" s="85">
        <f t="shared" si="232"/>
        <v>0</v>
      </c>
      <c r="BK1434" s="85"/>
      <c r="BL1434" s="85"/>
      <c r="BM1434" s="85"/>
      <c r="BN1434" s="86"/>
      <c r="BO1434">
        <f t="shared" si="234"/>
        <v>0</v>
      </c>
      <c r="BQ1434">
        <f t="shared" si="233"/>
        <v>0</v>
      </c>
    </row>
    <row r="1435" spans="1:69" ht="15" hidden="1" customHeight="1" x14ac:dyDescent="0.2">
      <c r="A1435" s="3"/>
      <c r="B1435" s="73"/>
      <c r="C1435" s="74"/>
      <c r="D1435" s="74"/>
      <c r="E1435" s="74"/>
      <c r="F1435" s="31">
        <f t="shared" si="226"/>
        <v>0</v>
      </c>
      <c r="G1435" s="31"/>
      <c r="H1435" s="4"/>
      <c r="I1435" s="97">
        <f>BABSIN!G1435</f>
        <v>0</v>
      </c>
      <c r="J1435" s="97"/>
      <c r="K1435" s="97"/>
      <c r="L1435" s="97"/>
      <c r="M1435" s="97"/>
      <c r="N1435" s="97"/>
      <c r="O1435" s="97"/>
      <c r="P1435" s="97"/>
      <c r="Q1435" s="97"/>
      <c r="R1435" s="97"/>
      <c r="S1435" s="97"/>
      <c r="T1435" s="97"/>
      <c r="U1435" s="97"/>
      <c r="V1435" s="97"/>
      <c r="W1435" s="98">
        <f>BABSIN!U1435</f>
        <v>0</v>
      </c>
      <c r="X1435" s="98"/>
      <c r="Y1435" s="98"/>
      <c r="Z1435" s="68"/>
      <c r="AA1435" s="68"/>
      <c r="AB1435" s="68"/>
      <c r="AC1435" s="68"/>
      <c r="AD1435" s="81"/>
      <c r="AE1435" s="81"/>
      <c r="AF1435" s="81"/>
      <c r="AG1435" s="81"/>
      <c r="AH1435" s="81"/>
      <c r="AI1435" s="81"/>
      <c r="AJ1435" s="81"/>
      <c r="AK1435" s="81"/>
      <c r="AL1435" s="81"/>
      <c r="AM1435" s="81"/>
      <c r="AN1435" s="81"/>
      <c r="AO1435" s="77">
        <f>IF(BABSIN!X1435=0,,BABSIN!X1435)</f>
        <v>0</v>
      </c>
      <c r="AP1435" s="77"/>
      <c r="AQ1435" s="77"/>
      <c r="AR1435" s="77"/>
      <c r="AS1435" s="77"/>
      <c r="AT1435" s="77"/>
      <c r="AU1435" s="77">
        <f t="shared" si="231"/>
        <v>0</v>
      </c>
      <c r="AV1435" s="77"/>
      <c r="AW1435" s="77"/>
      <c r="AX1435" s="77"/>
      <c r="AY1435" s="77"/>
      <c r="AZ1435" s="77"/>
      <c r="BA1435" s="99">
        <f t="shared" si="227"/>
        <v>0</v>
      </c>
      <c r="BB1435" s="100"/>
      <c r="BC1435" s="100"/>
      <c r="BD1435" s="101"/>
      <c r="BE1435" s="102">
        <f t="shared" si="228"/>
        <v>0</v>
      </c>
      <c r="BF1435" s="103"/>
      <c r="BG1435" s="104"/>
      <c r="BH1435" s="6">
        <f t="shared" si="229"/>
        <v>0</v>
      </c>
      <c r="BI1435" s="6">
        <f t="shared" si="230"/>
        <v>0</v>
      </c>
      <c r="BJ1435" s="85">
        <f t="shared" si="232"/>
        <v>0</v>
      </c>
      <c r="BK1435" s="85"/>
      <c r="BL1435" s="85"/>
      <c r="BM1435" s="85"/>
      <c r="BN1435" s="86"/>
      <c r="BO1435">
        <f t="shared" si="234"/>
        <v>0</v>
      </c>
      <c r="BQ1435">
        <f t="shared" si="233"/>
        <v>0</v>
      </c>
    </row>
    <row r="1436" spans="1:69" ht="15" hidden="1" customHeight="1" x14ac:dyDescent="0.2">
      <c r="A1436" s="3"/>
      <c r="B1436" s="73"/>
      <c r="C1436" s="74"/>
      <c r="D1436" s="74"/>
      <c r="E1436" s="74"/>
      <c r="F1436" s="31">
        <f t="shared" si="226"/>
        <v>0</v>
      </c>
      <c r="G1436" s="31"/>
      <c r="H1436" s="4"/>
      <c r="I1436" s="97">
        <f>BABSIN!G1436</f>
        <v>0</v>
      </c>
      <c r="J1436" s="97"/>
      <c r="K1436" s="97"/>
      <c r="L1436" s="97"/>
      <c r="M1436" s="97"/>
      <c r="N1436" s="97"/>
      <c r="O1436" s="97"/>
      <c r="P1436" s="97"/>
      <c r="Q1436" s="97"/>
      <c r="R1436" s="97"/>
      <c r="S1436" s="97"/>
      <c r="T1436" s="97"/>
      <c r="U1436" s="97"/>
      <c r="V1436" s="97"/>
      <c r="W1436" s="98">
        <f>BABSIN!U1436</f>
        <v>0</v>
      </c>
      <c r="X1436" s="98"/>
      <c r="Y1436" s="98"/>
      <c r="Z1436" s="68"/>
      <c r="AA1436" s="68"/>
      <c r="AB1436" s="68"/>
      <c r="AC1436" s="68"/>
      <c r="AD1436" s="81"/>
      <c r="AE1436" s="81"/>
      <c r="AF1436" s="81"/>
      <c r="AG1436" s="81"/>
      <c r="AH1436" s="81"/>
      <c r="AI1436" s="81"/>
      <c r="AJ1436" s="81"/>
      <c r="AK1436" s="81"/>
      <c r="AL1436" s="81"/>
      <c r="AM1436" s="81"/>
      <c r="AN1436" s="81"/>
      <c r="AO1436" s="77">
        <f>IF(BABSIN!X1436=0,,BABSIN!X1436)</f>
        <v>0</v>
      </c>
      <c r="AP1436" s="77"/>
      <c r="AQ1436" s="77"/>
      <c r="AR1436" s="77"/>
      <c r="AS1436" s="77"/>
      <c r="AT1436" s="77"/>
      <c r="AU1436" s="77">
        <f t="shared" si="231"/>
        <v>0</v>
      </c>
      <c r="AV1436" s="77"/>
      <c r="AW1436" s="77"/>
      <c r="AX1436" s="77"/>
      <c r="AY1436" s="77"/>
      <c r="AZ1436" s="77"/>
      <c r="BA1436" s="99">
        <f t="shared" si="227"/>
        <v>0</v>
      </c>
      <c r="BB1436" s="100"/>
      <c r="BC1436" s="100"/>
      <c r="BD1436" s="101"/>
      <c r="BE1436" s="102">
        <f t="shared" si="228"/>
        <v>0</v>
      </c>
      <c r="BF1436" s="103"/>
      <c r="BG1436" s="104"/>
      <c r="BH1436" s="6">
        <f t="shared" si="229"/>
        <v>0</v>
      </c>
      <c r="BI1436" s="6">
        <f t="shared" si="230"/>
        <v>0</v>
      </c>
      <c r="BJ1436" s="85">
        <f t="shared" si="232"/>
        <v>0</v>
      </c>
      <c r="BK1436" s="85"/>
      <c r="BL1436" s="85"/>
      <c r="BM1436" s="85"/>
      <c r="BN1436" s="86"/>
      <c r="BO1436">
        <f t="shared" si="234"/>
        <v>0</v>
      </c>
      <c r="BQ1436">
        <f t="shared" si="233"/>
        <v>0</v>
      </c>
    </row>
    <row r="1437" spans="1:69" ht="15" hidden="1" customHeight="1" x14ac:dyDescent="0.2">
      <c r="A1437" s="3"/>
      <c r="B1437" s="73"/>
      <c r="C1437" s="74"/>
      <c r="D1437" s="74"/>
      <c r="E1437" s="74"/>
      <c r="F1437" s="31">
        <f t="shared" si="226"/>
        <v>0</v>
      </c>
      <c r="G1437" s="31"/>
      <c r="H1437" s="4"/>
      <c r="I1437" s="97">
        <f>BABSIN!G1437</f>
        <v>0</v>
      </c>
      <c r="J1437" s="97"/>
      <c r="K1437" s="97"/>
      <c r="L1437" s="97"/>
      <c r="M1437" s="97"/>
      <c r="N1437" s="97"/>
      <c r="O1437" s="97"/>
      <c r="P1437" s="97"/>
      <c r="Q1437" s="97"/>
      <c r="R1437" s="97"/>
      <c r="S1437" s="97"/>
      <c r="T1437" s="97"/>
      <c r="U1437" s="97"/>
      <c r="V1437" s="97"/>
      <c r="W1437" s="98">
        <f>BABSIN!U1437</f>
        <v>0</v>
      </c>
      <c r="X1437" s="98"/>
      <c r="Y1437" s="98"/>
      <c r="Z1437" s="68"/>
      <c r="AA1437" s="68"/>
      <c r="AB1437" s="68"/>
      <c r="AC1437" s="68"/>
      <c r="AD1437" s="81"/>
      <c r="AE1437" s="81"/>
      <c r="AF1437" s="81"/>
      <c r="AG1437" s="81"/>
      <c r="AH1437" s="81"/>
      <c r="AI1437" s="81"/>
      <c r="AJ1437" s="81"/>
      <c r="AK1437" s="81"/>
      <c r="AL1437" s="81"/>
      <c r="AM1437" s="81"/>
      <c r="AN1437" s="81"/>
      <c r="AO1437" s="77">
        <f>IF(BABSIN!X1437=0,,BABSIN!X1437)</f>
        <v>0</v>
      </c>
      <c r="AP1437" s="77"/>
      <c r="AQ1437" s="77"/>
      <c r="AR1437" s="77"/>
      <c r="AS1437" s="77"/>
      <c r="AT1437" s="77"/>
      <c r="AU1437" s="77">
        <f t="shared" si="231"/>
        <v>0</v>
      </c>
      <c r="AV1437" s="77"/>
      <c r="AW1437" s="77"/>
      <c r="AX1437" s="77"/>
      <c r="AY1437" s="77"/>
      <c r="AZ1437" s="77"/>
      <c r="BA1437" s="99">
        <f t="shared" si="227"/>
        <v>0</v>
      </c>
      <c r="BB1437" s="100"/>
      <c r="BC1437" s="100"/>
      <c r="BD1437" s="101"/>
      <c r="BE1437" s="102">
        <f t="shared" si="228"/>
        <v>0</v>
      </c>
      <c r="BF1437" s="103"/>
      <c r="BG1437" s="104"/>
      <c r="BH1437" s="6">
        <f t="shared" si="229"/>
        <v>0</v>
      </c>
      <c r="BI1437" s="6">
        <f t="shared" si="230"/>
        <v>0</v>
      </c>
      <c r="BJ1437" s="85">
        <f t="shared" si="232"/>
        <v>0</v>
      </c>
      <c r="BK1437" s="85"/>
      <c r="BL1437" s="85"/>
      <c r="BM1437" s="85"/>
      <c r="BN1437" s="86"/>
      <c r="BO1437">
        <f t="shared" si="234"/>
        <v>0</v>
      </c>
      <c r="BQ1437">
        <f t="shared" si="233"/>
        <v>0</v>
      </c>
    </row>
    <row r="1438" spans="1:69" ht="15" hidden="1" customHeight="1" x14ac:dyDescent="0.2">
      <c r="A1438" s="3"/>
      <c r="B1438" s="73"/>
      <c r="C1438" s="74"/>
      <c r="D1438" s="74"/>
      <c r="E1438" s="74"/>
      <c r="F1438" s="31">
        <f t="shared" si="226"/>
        <v>0</v>
      </c>
      <c r="G1438" s="31"/>
      <c r="H1438" s="4"/>
      <c r="I1438" s="97">
        <f>BABSIN!G1438</f>
        <v>0</v>
      </c>
      <c r="J1438" s="97"/>
      <c r="K1438" s="97"/>
      <c r="L1438" s="97"/>
      <c r="M1438" s="97"/>
      <c r="N1438" s="97"/>
      <c r="O1438" s="97"/>
      <c r="P1438" s="97"/>
      <c r="Q1438" s="97"/>
      <c r="R1438" s="97"/>
      <c r="S1438" s="97"/>
      <c r="T1438" s="97"/>
      <c r="U1438" s="97"/>
      <c r="V1438" s="97"/>
      <c r="W1438" s="98">
        <f>BABSIN!U1438</f>
        <v>0</v>
      </c>
      <c r="X1438" s="98"/>
      <c r="Y1438" s="98"/>
      <c r="Z1438" s="68"/>
      <c r="AA1438" s="68"/>
      <c r="AB1438" s="68"/>
      <c r="AC1438" s="68"/>
      <c r="AD1438" s="81"/>
      <c r="AE1438" s="81"/>
      <c r="AF1438" s="81"/>
      <c r="AG1438" s="81"/>
      <c r="AH1438" s="81"/>
      <c r="AI1438" s="81"/>
      <c r="AJ1438" s="81"/>
      <c r="AK1438" s="81"/>
      <c r="AL1438" s="81"/>
      <c r="AM1438" s="81"/>
      <c r="AN1438" s="81"/>
      <c r="AO1438" s="77">
        <f>IF(BABSIN!X1438=0,,BABSIN!X1438)</f>
        <v>0</v>
      </c>
      <c r="AP1438" s="77"/>
      <c r="AQ1438" s="77"/>
      <c r="AR1438" s="77"/>
      <c r="AS1438" s="77"/>
      <c r="AT1438" s="77"/>
      <c r="AU1438" s="77">
        <f t="shared" si="231"/>
        <v>0</v>
      </c>
      <c r="AV1438" s="77"/>
      <c r="AW1438" s="77"/>
      <c r="AX1438" s="77"/>
      <c r="AY1438" s="77"/>
      <c r="AZ1438" s="77"/>
      <c r="BA1438" s="99">
        <f t="shared" si="227"/>
        <v>0</v>
      </c>
      <c r="BB1438" s="100"/>
      <c r="BC1438" s="100"/>
      <c r="BD1438" s="101"/>
      <c r="BE1438" s="102">
        <f t="shared" si="228"/>
        <v>0</v>
      </c>
      <c r="BF1438" s="103"/>
      <c r="BG1438" s="104"/>
      <c r="BH1438" s="6">
        <f t="shared" si="229"/>
        <v>0</v>
      </c>
      <c r="BI1438" s="6">
        <f t="shared" si="230"/>
        <v>0</v>
      </c>
      <c r="BJ1438" s="85">
        <f t="shared" si="232"/>
        <v>0</v>
      </c>
      <c r="BK1438" s="85"/>
      <c r="BL1438" s="85"/>
      <c r="BM1438" s="85"/>
      <c r="BN1438" s="86"/>
      <c r="BO1438">
        <f t="shared" si="234"/>
        <v>0</v>
      </c>
      <c r="BQ1438">
        <f t="shared" si="233"/>
        <v>0</v>
      </c>
    </row>
    <row r="1439" spans="1:69" ht="15" hidden="1" customHeight="1" x14ac:dyDescent="0.2">
      <c r="A1439" s="3"/>
      <c r="B1439" s="73"/>
      <c r="C1439" s="74"/>
      <c r="D1439" s="74"/>
      <c r="E1439" s="74"/>
      <c r="F1439" s="31">
        <f t="shared" si="226"/>
        <v>0</v>
      </c>
      <c r="G1439" s="31"/>
      <c r="H1439" s="4"/>
      <c r="I1439" s="97">
        <f>BABSIN!G1439</f>
        <v>0</v>
      </c>
      <c r="J1439" s="97"/>
      <c r="K1439" s="97"/>
      <c r="L1439" s="97"/>
      <c r="M1439" s="97"/>
      <c r="N1439" s="97"/>
      <c r="O1439" s="97"/>
      <c r="P1439" s="97"/>
      <c r="Q1439" s="97"/>
      <c r="R1439" s="97"/>
      <c r="S1439" s="97"/>
      <c r="T1439" s="97"/>
      <c r="U1439" s="97"/>
      <c r="V1439" s="97"/>
      <c r="W1439" s="98">
        <f>BABSIN!U1439</f>
        <v>0</v>
      </c>
      <c r="X1439" s="98"/>
      <c r="Y1439" s="98"/>
      <c r="Z1439" s="68"/>
      <c r="AA1439" s="68"/>
      <c r="AB1439" s="68"/>
      <c r="AC1439" s="68"/>
      <c r="AD1439" s="81"/>
      <c r="AE1439" s="81"/>
      <c r="AF1439" s="81"/>
      <c r="AG1439" s="81"/>
      <c r="AH1439" s="81"/>
      <c r="AI1439" s="81"/>
      <c r="AJ1439" s="81"/>
      <c r="AK1439" s="81"/>
      <c r="AL1439" s="81"/>
      <c r="AM1439" s="81"/>
      <c r="AN1439" s="81"/>
      <c r="AO1439" s="77">
        <f>IF(BABSIN!X1439=0,,BABSIN!X1439)</f>
        <v>0</v>
      </c>
      <c r="AP1439" s="77"/>
      <c r="AQ1439" s="77"/>
      <c r="AR1439" s="77"/>
      <c r="AS1439" s="77"/>
      <c r="AT1439" s="77"/>
      <c r="AU1439" s="77">
        <f t="shared" si="231"/>
        <v>0</v>
      </c>
      <c r="AV1439" s="77"/>
      <c r="AW1439" s="77"/>
      <c r="AX1439" s="77"/>
      <c r="AY1439" s="77"/>
      <c r="AZ1439" s="77"/>
      <c r="BA1439" s="99">
        <f t="shared" si="227"/>
        <v>0</v>
      </c>
      <c r="BB1439" s="100"/>
      <c r="BC1439" s="100"/>
      <c r="BD1439" s="101"/>
      <c r="BE1439" s="102">
        <f t="shared" si="228"/>
        <v>0</v>
      </c>
      <c r="BF1439" s="103"/>
      <c r="BG1439" s="104"/>
      <c r="BH1439" s="6">
        <f t="shared" si="229"/>
        <v>0</v>
      </c>
      <c r="BI1439" s="6">
        <f t="shared" si="230"/>
        <v>0</v>
      </c>
      <c r="BJ1439" s="85">
        <f t="shared" si="232"/>
        <v>0</v>
      </c>
      <c r="BK1439" s="85"/>
      <c r="BL1439" s="85"/>
      <c r="BM1439" s="85"/>
      <c r="BN1439" s="86"/>
      <c r="BO1439">
        <f t="shared" si="234"/>
        <v>0</v>
      </c>
      <c r="BQ1439">
        <f t="shared" si="233"/>
        <v>0</v>
      </c>
    </row>
    <row r="1440" spans="1:69" ht="15" hidden="1" customHeight="1" x14ac:dyDescent="0.2">
      <c r="A1440" s="3"/>
      <c r="B1440" s="73"/>
      <c r="C1440" s="74"/>
      <c r="D1440" s="74"/>
      <c r="E1440" s="74"/>
      <c r="F1440" s="31">
        <f t="shared" ref="F1440:F1503" si="235">IF(A1440="T",B1440,IF(A1440="S",F1439,))</f>
        <v>0</v>
      </c>
      <c r="G1440" s="31"/>
      <c r="H1440" s="4"/>
      <c r="I1440" s="97">
        <f>BABSIN!G1440</f>
        <v>0</v>
      </c>
      <c r="J1440" s="97"/>
      <c r="K1440" s="97"/>
      <c r="L1440" s="97"/>
      <c r="M1440" s="97"/>
      <c r="N1440" s="97"/>
      <c r="O1440" s="97"/>
      <c r="P1440" s="97"/>
      <c r="Q1440" s="97"/>
      <c r="R1440" s="97"/>
      <c r="S1440" s="97"/>
      <c r="T1440" s="97"/>
      <c r="U1440" s="97"/>
      <c r="V1440" s="97"/>
      <c r="W1440" s="98">
        <f>BABSIN!U1440</f>
        <v>0</v>
      </c>
      <c r="X1440" s="98"/>
      <c r="Y1440" s="98"/>
      <c r="Z1440" s="68"/>
      <c r="AA1440" s="68"/>
      <c r="AB1440" s="68"/>
      <c r="AC1440" s="68"/>
      <c r="AD1440" s="81"/>
      <c r="AE1440" s="81"/>
      <c r="AF1440" s="81"/>
      <c r="AG1440" s="81"/>
      <c r="AH1440" s="81"/>
      <c r="AI1440" s="81"/>
      <c r="AJ1440" s="81"/>
      <c r="AK1440" s="81"/>
      <c r="AL1440" s="81"/>
      <c r="AM1440" s="81"/>
      <c r="AN1440" s="81"/>
      <c r="AO1440" s="77">
        <f>IF(BABSIN!X1440=0,,BABSIN!X1440)</f>
        <v>0</v>
      </c>
      <c r="AP1440" s="77"/>
      <c r="AQ1440" s="77"/>
      <c r="AR1440" s="77"/>
      <c r="AS1440" s="77"/>
      <c r="AT1440" s="77"/>
      <c r="AU1440" s="77">
        <f t="shared" si="231"/>
        <v>0</v>
      </c>
      <c r="AV1440" s="77"/>
      <c r="AW1440" s="77"/>
      <c r="AX1440" s="77"/>
      <c r="AY1440" s="77"/>
      <c r="AZ1440" s="77"/>
      <c r="BA1440" s="99">
        <f t="shared" si="227"/>
        <v>0</v>
      </c>
      <c r="BB1440" s="100"/>
      <c r="BC1440" s="100"/>
      <c r="BD1440" s="101"/>
      <c r="BE1440" s="102">
        <f t="shared" si="228"/>
        <v>0</v>
      </c>
      <c r="BF1440" s="103"/>
      <c r="BG1440" s="104"/>
      <c r="BH1440" s="6">
        <f t="shared" si="229"/>
        <v>0</v>
      </c>
      <c r="BI1440" s="6">
        <f t="shared" si="230"/>
        <v>0</v>
      </c>
      <c r="BJ1440" s="85">
        <f t="shared" si="232"/>
        <v>0</v>
      </c>
      <c r="BK1440" s="85"/>
      <c r="BL1440" s="85"/>
      <c r="BM1440" s="85"/>
      <c r="BN1440" s="86"/>
      <c r="BO1440">
        <f t="shared" si="234"/>
        <v>0</v>
      </c>
      <c r="BQ1440">
        <f t="shared" si="233"/>
        <v>0</v>
      </c>
    </row>
    <row r="1441" spans="1:69" ht="15" hidden="1" customHeight="1" x14ac:dyDescent="0.2">
      <c r="A1441" s="3"/>
      <c r="B1441" s="73"/>
      <c r="C1441" s="74"/>
      <c r="D1441" s="74"/>
      <c r="E1441" s="74"/>
      <c r="F1441" s="31">
        <f t="shared" si="235"/>
        <v>0</v>
      </c>
      <c r="G1441" s="31"/>
      <c r="H1441" s="4"/>
      <c r="I1441" s="97">
        <f>BABSIN!G1441</f>
        <v>0</v>
      </c>
      <c r="J1441" s="97"/>
      <c r="K1441" s="97"/>
      <c r="L1441" s="97"/>
      <c r="M1441" s="97"/>
      <c r="N1441" s="97"/>
      <c r="O1441" s="97"/>
      <c r="P1441" s="97"/>
      <c r="Q1441" s="97"/>
      <c r="R1441" s="97"/>
      <c r="S1441" s="97"/>
      <c r="T1441" s="97"/>
      <c r="U1441" s="97"/>
      <c r="V1441" s="97"/>
      <c r="W1441" s="98">
        <f>BABSIN!U1441</f>
        <v>0</v>
      </c>
      <c r="X1441" s="98"/>
      <c r="Y1441" s="98"/>
      <c r="Z1441" s="68"/>
      <c r="AA1441" s="68"/>
      <c r="AB1441" s="68"/>
      <c r="AC1441" s="68"/>
      <c r="AD1441" s="81"/>
      <c r="AE1441" s="81"/>
      <c r="AF1441" s="81"/>
      <c r="AG1441" s="81"/>
      <c r="AH1441" s="81"/>
      <c r="AI1441" s="81"/>
      <c r="AJ1441" s="81"/>
      <c r="AK1441" s="81"/>
      <c r="AL1441" s="81"/>
      <c r="AM1441" s="81"/>
      <c r="AN1441" s="81"/>
      <c r="AO1441" s="77">
        <f>IF(BABSIN!X1441=0,,BABSIN!X1441)</f>
        <v>0</v>
      </c>
      <c r="AP1441" s="77"/>
      <c r="AQ1441" s="77"/>
      <c r="AR1441" s="77"/>
      <c r="AS1441" s="77"/>
      <c r="AT1441" s="77"/>
      <c r="AU1441" s="77">
        <f t="shared" si="231"/>
        <v>0</v>
      </c>
      <c r="AV1441" s="77"/>
      <c r="AW1441" s="77"/>
      <c r="AX1441" s="77"/>
      <c r="AY1441" s="77"/>
      <c r="AZ1441" s="77"/>
      <c r="BA1441" s="99">
        <f t="shared" si="227"/>
        <v>0</v>
      </c>
      <c r="BB1441" s="100"/>
      <c r="BC1441" s="100"/>
      <c r="BD1441" s="101"/>
      <c r="BE1441" s="102">
        <f t="shared" si="228"/>
        <v>0</v>
      </c>
      <c r="BF1441" s="103"/>
      <c r="BG1441" s="104"/>
      <c r="BH1441" s="6">
        <f t="shared" si="229"/>
        <v>0</v>
      </c>
      <c r="BI1441" s="6">
        <f t="shared" si="230"/>
        <v>0</v>
      </c>
      <c r="BJ1441" s="85">
        <f t="shared" si="232"/>
        <v>0</v>
      </c>
      <c r="BK1441" s="85"/>
      <c r="BL1441" s="85"/>
      <c r="BM1441" s="85"/>
      <c r="BN1441" s="86"/>
      <c r="BO1441">
        <f t="shared" si="234"/>
        <v>0</v>
      </c>
      <c r="BQ1441">
        <f t="shared" si="233"/>
        <v>0</v>
      </c>
    </row>
    <row r="1442" spans="1:69" ht="15" hidden="1" customHeight="1" x14ac:dyDescent="0.2">
      <c r="A1442" s="3"/>
      <c r="B1442" s="73"/>
      <c r="C1442" s="74"/>
      <c r="D1442" s="74"/>
      <c r="E1442" s="74"/>
      <c r="F1442" s="31">
        <f t="shared" si="235"/>
        <v>0</v>
      </c>
      <c r="G1442" s="31"/>
      <c r="H1442" s="4"/>
      <c r="I1442" s="97">
        <f>BABSIN!G1442</f>
        <v>0</v>
      </c>
      <c r="J1442" s="97"/>
      <c r="K1442" s="97"/>
      <c r="L1442" s="97"/>
      <c r="M1442" s="97"/>
      <c r="N1442" s="97"/>
      <c r="O1442" s="97"/>
      <c r="P1442" s="97"/>
      <c r="Q1442" s="97"/>
      <c r="R1442" s="97"/>
      <c r="S1442" s="97"/>
      <c r="T1442" s="97"/>
      <c r="U1442" s="97"/>
      <c r="V1442" s="97"/>
      <c r="W1442" s="98">
        <f>BABSIN!U1442</f>
        <v>0</v>
      </c>
      <c r="X1442" s="98"/>
      <c r="Y1442" s="98"/>
      <c r="Z1442" s="68"/>
      <c r="AA1442" s="68"/>
      <c r="AB1442" s="68"/>
      <c r="AC1442" s="68"/>
      <c r="AD1442" s="81"/>
      <c r="AE1442" s="81"/>
      <c r="AF1442" s="81"/>
      <c r="AG1442" s="81"/>
      <c r="AH1442" s="81"/>
      <c r="AI1442" s="81"/>
      <c r="AJ1442" s="81"/>
      <c r="AK1442" s="81"/>
      <c r="AL1442" s="81"/>
      <c r="AM1442" s="81"/>
      <c r="AN1442" s="81"/>
      <c r="AO1442" s="77">
        <f>IF(BABSIN!X1442=0,,BABSIN!X1442)</f>
        <v>0</v>
      </c>
      <c r="AP1442" s="77"/>
      <c r="AQ1442" s="77"/>
      <c r="AR1442" s="77"/>
      <c r="AS1442" s="77"/>
      <c r="AT1442" s="77"/>
      <c r="AU1442" s="77">
        <f t="shared" si="231"/>
        <v>0</v>
      </c>
      <c r="AV1442" s="77"/>
      <c r="AW1442" s="77"/>
      <c r="AX1442" s="77"/>
      <c r="AY1442" s="77"/>
      <c r="AZ1442" s="77"/>
      <c r="BA1442" s="99">
        <f t="shared" si="227"/>
        <v>0</v>
      </c>
      <c r="BB1442" s="100"/>
      <c r="BC1442" s="100"/>
      <c r="BD1442" s="101"/>
      <c r="BE1442" s="102">
        <f t="shared" si="228"/>
        <v>0</v>
      </c>
      <c r="BF1442" s="103"/>
      <c r="BG1442" s="104"/>
      <c r="BH1442" s="6">
        <f t="shared" si="229"/>
        <v>0</v>
      </c>
      <c r="BI1442" s="6">
        <f t="shared" si="230"/>
        <v>0</v>
      </c>
      <c r="BJ1442" s="85">
        <f t="shared" si="232"/>
        <v>0</v>
      </c>
      <c r="BK1442" s="85"/>
      <c r="BL1442" s="85"/>
      <c r="BM1442" s="85"/>
      <c r="BN1442" s="86"/>
      <c r="BO1442">
        <f t="shared" si="234"/>
        <v>0</v>
      </c>
      <c r="BQ1442">
        <f t="shared" si="233"/>
        <v>0</v>
      </c>
    </row>
    <row r="1443" spans="1:69" ht="15" hidden="1" customHeight="1" x14ac:dyDescent="0.2">
      <c r="A1443" s="3"/>
      <c r="B1443" s="73"/>
      <c r="C1443" s="74"/>
      <c r="D1443" s="74"/>
      <c r="E1443" s="74"/>
      <c r="F1443" s="31">
        <f t="shared" si="235"/>
        <v>0</v>
      </c>
      <c r="G1443" s="31"/>
      <c r="H1443" s="4"/>
      <c r="I1443" s="97">
        <f>BABSIN!G1443</f>
        <v>0</v>
      </c>
      <c r="J1443" s="97"/>
      <c r="K1443" s="97"/>
      <c r="L1443" s="97"/>
      <c r="M1443" s="97"/>
      <c r="N1443" s="97"/>
      <c r="O1443" s="97"/>
      <c r="P1443" s="97"/>
      <c r="Q1443" s="97"/>
      <c r="R1443" s="97"/>
      <c r="S1443" s="97"/>
      <c r="T1443" s="97"/>
      <c r="U1443" s="97"/>
      <c r="V1443" s="97"/>
      <c r="W1443" s="98">
        <f>BABSIN!U1443</f>
        <v>0</v>
      </c>
      <c r="X1443" s="98"/>
      <c r="Y1443" s="98"/>
      <c r="Z1443" s="68"/>
      <c r="AA1443" s="68"/>
      <c r="AB1443" s="68"/>
      <c r="AC1443" s="68"/>
      <c r="AD1443" s="81"/>
      <c r="AE1443" s="81"/>
      <c r="AF1443" s="81"/>
      <c r="AG1443" s="81"/>
      <c r="AH1443" s="81"/>
      <c r="AI1443" s="81"/>
      <c r="AJ1443" s="81"/>
      <c r="AK1443" s="81"/>
      <c r="AL1443" s="81"/>
      <c r="AM1443" s="81"/>
      <c r="AN1443" s="81"/>
      <c r="AO1443" s="77">
        <f>IF(BABSIN!X1443=0,,BABSIN!X1443)</f>
        <v>0</v>
      </c>
      <c r="AP1443" s="77"/>
      <c r="AQ1443" s="77"/>
      <c r="AR1443" s="77"/>
      <c r="AS1443" s="77"/>
      <c r="AT1443" s="77"/>
      <c r="AU1443" s="77">
        <f t="shared" si="231"/>
        <v>0</v>
      </c>
      <c r="AV1443" s="77"/>
      <c r="AW1443" s="77"/>
      <c r="AX1443" s="77"/>
      <c r="AY1443" s="77"/>
      <c r="AZ1443" s="77"/>
      <c r="BA1443" s="99">
        <f t="shared" si="227"/>
        <v>0</v>
      </c>
      <c r="BB1443" s="100"/>
      <c r="BC1443" s="100"/>
      <c r="BD1443" s="101"/>
      <c r="BE1443" s="102">
        <f t="shared" si="228"/>
        <v>0</v>
      </c>
      <c r="BF1443" s="103"/>
      <c r="BG1443" s="104"/>
      <c r="BH1443" s="6">
        <f t="shared" si="229"/>
        <v>0</v>
      </c>
      <c r="BI1443" s="6">
        <f t="shared" si="230"/>
        <v>0</v>
      </c>
      <c r="BJ1443" s="85">
        <f t="shared" si="232"/>
        <v>0</v>
      </c>
      <c r="BK1443" s="85"/>
      <c r="BL1443" s="85"/>
      <c r="BM1443" s="85"/>
      <c r="BN1443" s="86"/>
      <c r="BO1443">
        <f t="shared" si="234"/>
        <v>0</v>
      </c>
      <c r="BQ1443">
        <f t="shared" si="233"/>
        <v>0</v>
      </c>
    </row>
    <row r="1444" spans="1:69" ht="15" hidden="1" customHeight="1" x14ac:dyDescent="0.2">
      <c r="A1444" s="3"/>
      <c r="B1444" s="73"/>
      <c r="C1444" s="74"/>
      <c r="D1444" s="74"/>
      <c r="E1444" s="74"/>
      <c r="F1444" s="31">
        <f t="shared" si="235"/>
        <v>0</v>
      </c>
      <c r="G1444" s="31"/>
      <c r="H1444" s="4"/>
      <c r="I1444" s="97">
        <f>BABSIN!G1444</f>
        <v>0</v>
      </c>
      <c r="J1444" s="97"/>
      <c r="K1444" s="97"/>
      <c r="L1444" s="97"/>
      <c r="M1444" s="97"/>
      <c r="N1444" s="97"/>
      <c r="O1444" s="97"/>
      <c r="P1444" s="97"/>
      <c r="Q1444" s="97"/>
      <c r="R1444" s="97"/>
      <c r="S1444" s="97"/>
      <c r="T1444" s="97"/>
      <c r="U1444" s="97"/>
      <c r="V1444" s="97"/>
      <c r="W1444" s="98">
        <f>BABSIN!U1444</f>
        <v>0</v>
      </c>
      <c r="X1444" s="98"/>
      <c r="Y1444" s="98"/>
      <c r="Z1444" s="68"/>
      <c r="AA1444" s="68"/>
      <c r="AB1444" s="68"/>
      <c r="AC1444" s="68"/>
      <c r="AD1444" s="81"/>
      <c r="AE1444" s="81"/>
      <c r="AF1444" s="81"/>
      <c r="AG1444" s="81"/>
      <c r="AH1444" s="81"/>
      <c r="AI1444" s="81"/>
      <c r="AJ1444" s="81"/>
      <c r="AK1444" s="81"/>
      <c r="AL1444" s="81"/>
      <c r="AM1444" s="81"/>
      <c r="AN1444" s="81"/>
      <c r="AO1444" s="77">
        <f>IF(BABSIN!X1444=0,,BABSIN!X1444)</f>
        <v>0</v>
      </c>
      <c r="AP1444" s="77"/>
      <c r="AQ1444" s="77"/>
      <c r="AR1444" s="77"/>
      <c r="AS1444" s="77"/>
      <c r="AT1444" s="77"/>
      <c r="AU1444" s="77">
        <f t="shared" si="231"/>
        <v>0</v>
      </c>
      <c r="AV1444" s="77"/>
      <c r="AW1444" s="77"/>
      <c r="AX1444" s="77"/>
      <c r="AY1444" s="77"/>
      <c r="AZ1444" s="77"/>
      <c r="BA1444" s="99">
        <f t="shared" si="227"/>
        <v>0</v>
      </c>
      <c r="BB1444" s="100"/>
      <c r="BC1444" s="100"/>
      <c r="BD1444" s="101"/>
      <c r="BE1444" s="102">
        <f t="shared" si="228"/>
        <v>0</v>
      </c>
      <c r="BF1444" s="103"/>
      <c r="BG1444" s="104"/>
      <c r="BH1444" s="6">
        <f t="shared" si="229"/>
        <v>0</v>
      </c>
      <c r="BI1444" s="6">
        <f t="shared" si="230"/>
        <v>0</v>
      </c>
      <c r="BJ1444" s="85">
        <f t="shared" si="232"/>
        <v>0</v>
      </c>
      <c r="BK1444" s="85"/>
      <c r="BL1444" s="85"/>
      <c r="BM1444" s="85"/>
      <c r="BN1444" s="86"/>
      <c r="BO1444">
        <f t="shared" si="234"/>
        <v>0</v>
      </c>
      <c r="BQ1444">
        <f t="shared" si="233"/>
        <v>0</v>
      </c>
    </row>
    <row r="1445" spans="1:69" ht="15" hidden="1" customHeight="1" x14ac:dyDescent="0.2">
      <c r="A1445" s="3"/>
      <c r="B1445" s="73"/>
      <c r="C1445" s="74"/>
      <c r="D1445" s="74"/>
      <c r="E1445" s="74"/>
      <c r="F1445" s="31">
        <f t="shared" si="235"/>
        <v>0</v>
      </c>
      <c r="G1445" s="31"/>
      <c r="H1445" s="4"/>
      <c r="I1445" s="97">
        <f>BABSIN!G1445</f>
        <v>0</v>
      </c>
      <c r="J1445" s="97"/>
      <c r="K1445" s="97"/>
      <c r="L1445" s="97"/>
      <c r="M1445" s="97"/>
      <c r="N1445" s="97"/>
      <c r="O1445" s="97"/>
      <c r="P1445" s="97"/>
      <c r="Q1445" s="97"/>
      <c r="R1445" s="97"/>
      <c r="S1445" s="97"/>
      <c r="T1445" s="97"/>
      <c r="U1445" s="97"/>
      <c r="V1445" s="97"/>
      <c r="W1445" s="98">
        <f>BABSIN!U1445</f>
        <v>0</v>
      </c>
      <c r="X1445" s="98"/>
      <c r="Y1445" s="98"/>
      <c r="Z1445" s="68"/>
      <c r="AA1445" s="68"/>
      <c r="AB1445" s="68"/>
      <c r="AC1445" s="68"/>
      <c r="AD1445" s="81"/>
      <c r="AE1445" s="81"/>
      <c r="AF1445" s="81"/>
      <c r="AG1445" s="81"/>
      <c r="AH1445" s="81"/>
      <c r="AI1445" s="81"/>
      <c r="AJ1445" s="81"/>
      <c r="AK1445" s="81"/>
      <c r="AL1445" s="81"/>
      <c r="AM1445" s="81"/>
      <c r="AN1445" s="81"/>
      <c r="AO1445" s="77">
        <f>IF(BABSIN!X1445=0,,BABSIN!X1445)</f>
        <v>0</v>
      </c>
      <c r="AP1445" s="77"/>
      <c r="AQ1445" s="77"/>
      <c r="AR1445" s="77"/>
      <c r="AS1445" s="77"/>
      <c r="AT1445" s="77"/>
      <c r="AU1445" s="77">
        <f t="shared" si="231"/>
        <v>0</v>
      </c>
      <c r="AV1445" s="77"/>
      <c r="AW1445" s="77"/>
      <c r="AX1445" s="77"/>
      <c r="AY1445" s="77"/>
      <c r="AZ1445" s="77"/>
      <c r="BA1445" s="99">
        <f t="shared" si="227"/>
        <v>0</v>
      </c>
      <c r="BB1445" s="100"/>
      <c r="BC1445" s="100"/>
      <c r="BD1445" s="101"/>
      <c r="BE1445" s="102">
        <f t="shared" si="228"/>
        <v>0</v>
      </c>
      <c r="BF1445" s="103"/>
      <c r="BG1445" s="104"/>
      <c r="BH1445" s="6">
        <f t="shared" si="229"/>
        <v>0</v>
      </c>
      <c r="BI1445" s="6">
        <f t="shared" si="230"/>
        <v>0</v>
      </c>
      <c r="BJ1445" s="85">
        <f t="shared" si="232"/>
        <v>0</v>
      </c>
      <c r="BK1445" s="85"/>
      <c r="BL1445" s="85"/>
      <c r="BM1445" s="85"/>
      <c r="BN1445" s="86"/>
      <c r="BO1445">
        <f t="shared" si="234"/>
        <v>0</v>
      </c>
      <c r="BQ1445">
        <f t="shared" si="233"/>
        <v>0</v>
      </c>
    </row>
    <row r="1446" spans="1:69" ht="15" hidden="1" customHeight="1" x14ac:dyDescent="0.2">
      <c r="A1446" s="3"/>
      <c r="B1446" s="73"/>
      <c r="C1446" s="74"/>
      <c r="D1446" s="74"/>
      <c r="E1446" s="74"/>
      <c r="F1446" s="31">
        <f t="shared" si="235"/>
        <v>0</v>
      </c>
      <c r="G1446" s="31"/>
      <c r="H1446" s="4"/>
      <c r="I1446" s="97">
        <f>BABSIN!G1446</f>
        <v>0</v>
      </c>
      <c r="J1446" s="97"/>
      <c r="K1446" s="97"/>
      <c r="L1446" s="97"/>
      <c r="M1446" s="97"/>
      <c r="N1446" s="97"/>
      <c r="O1446" s="97"/>
      <c r="P1446" s="97"/>
      <c r="Q1446" s="97"/>
      <c r="R1446" s="97"/>
      <c r="S1446" s="97"/>
      <c r="T1446" s="97"/>
      <c r="U1446" s="97"/>
      <c r="V1446" s="97"/>
      <c r="W1446" s="98">
        <f>BABSIN!U1446</f>
        <v>0</v>
      </c>
      <c r="X1446" s="98"/>
      <c r="Y1446" s="98"/>
      <c r="Z1446" s="68"/>
      <c r="AA1446" s="68"/>
      <c r="AB1446" s="68"/>
      <c r="AC1446" s="68"/>
      <c r="AD1446" s="81"/>
      <c r="AE1446" s="81"/>
      <c r="AF1446" s="81"/>
      <c r="AG1446" s="81"/>
      <c r="AH1446" s="81"/>
      <c r="AI1446" s="81"/>
      <c r="AJ1446" s="81"/>
      <c r="AK1446" s="81"/>
      <c r="AL1446" s="81"/>
      <c r="AM1446" s="81"/>
      <c r="AN1446" s="81"/>
      <c r="AO1446" s="77">
        <f>IF(BABSIN!X1446=0,,BABSIN!X1446)</f>
        <v>0</v>
      </c>
      <c r="AP1446" s="77"/>
      <c r="AQ1446" s="77"/>
      <c r="AR1446" s="77"/>
      <c r="AS1446" s="77"/>
      <c r="AT1446" s="77"/>
      <c r="AU1446" s="77">
        <f t="shared" si="231"/>
        <v>0</v>
      </c>
      <c r="AV1446" s="77"/>
      <c r="AW1446" s="77"/>
      <c r="AX1446" s="77"/>
      <c r="AY1446" s="77"/>
      <c r="AZ1446" s="77"/>
      <c r="BA1446" s="99">
        <f t="shared" si="227"/>
        <v>0</v>
      </c>
      <c r="BB1446" s="100"/>
      <c r="BC1446" s="100"/>
      <c r="BD1446" s="101"/>
      <c r="BE1446" s="102">
        <f t="shared" si="228"/>
        <v>0</v>
      </c>
      <c r="BF1446" s="103"/>
      <c r="BG1446" s="104"/>
      <c r="BH1446" s="6">
        <f t="shared" si="229"/>
        <v>0</v>
      </c>
      <c r="BI1446" s="6">
        <f t="shared" si="230"/>
        <v>0</v>
      </c>
      <c r="BJ1446" s="85">
        <f t="shared" si="232"/>
        <v>0</v>
      </c>
      <c r="BK1446" s="85"/>
      <c r="BL1446" s="85"/>
      <c r="BM1446" s="85"/>
      <c r="BN1446" s="86"/>
      <c r="BO1446">
        <f t="shared" si="234"/>
        <v>0</v>
      </c>
      <c r="BQ1446">
        <f t="shared" si="233"/>
        <v>0</v>
      </c>
    </row>
    <row r="1447" spans="1:69" ht="15" hidden="1" customHeight="1" x14ac:dyDescent="0.2">
      <c r="A1447" s="3"/>
      <c r="B1447" s="73"/>
      <c r="C1447" s="74"/>
      <c r="D1447" s="74"/>
      <c r="E1447" s="74"/>
      <c r="F1447" s="31">
        <f t="shared" si="235"/>
        <v>0</v>
      </c>
      <c r="G1447" s="31"/>
      <c r="H1447" s="4"/>
      <c r="I1447" s="97">
        <f>BABSIN!G1447</f>
        <v>0</v>
      </c>
      <c r="J1447" s="97"/>
      <c r="K1447" s="97"/>
      <c r="L1447" s="97"/>
      <c r="M1447" s="97"/>
      <c r="N1447" s="97"/>
      <c r="O1447" s="97"/>
      <c r="P1447" s="97"/>
      <c r="Q1447" s="97"/>
      <c r="R1447" s="97"/>
      <c r="S1447" s="97"/>
      <c r="T1447" s="97"/>
      <c r="U1447" s="97"/>
      <c r="V1447" s="97"/>
      <c r="W1447" s="98">
        <f>BABSIN!U1447</f>
        <v>0</v>
      </c>
      <c r="X1447" s="98"/>
      <c r="Y1447" s="98"/>
      <c r="Z1447" s="68"/>
      <c r="AA1447" s="68"/>
      <c r="AB1447" s="68"/>
      <c r="AC1447" s="68"/>
      <c r="AD1447" s="81"/>
      <c r="AE1447" s="81"/>
      <c r="AF1447" s="81"/>
      <c r="AG1447" s="81"/>
      <c r="AH1447" s="81"/>
      <c r="AI1447" s="81"/>
      <c r="AJ1447" s="81"/>
      <c r="AK1447" s="81"/>
      <c r="AL1447" s="81"/>
      <c r="AM1447" s="81"/>
      <c r="AN1447" s="81"/>
      <c r="AO1447" s="77">
        <f>IF(BABSIN!X1447=0,,BABSIN!X1447)</f>
        <v>0</v>
      </c>
      <c r="AP1447" s="77"/>
      <c r="AQ1447" s="77"/>
      <c r="AR1447" s="77"/>
      <c r="AS1447" s="77"/>
      <c r="AT1447" s="77"/>
      <c r="AU1447" s="77">
        <f t="shared" si="231"/>
        <v>0</v>
      </c>
      <c r="AV1447" s="77"/>
      <c r="AW1447" s="77"/>
      <c r="AX1447" s="77"/>
      <c r="AY1447" s="77"/>
      <c r="AZ1447" s="77"/>
      <c r="BA1447" s="99">
        <f t="shared" si="227"/>
        <v>0</v>
      </c>
      <c r="BB1447" s="100"/>
      <c r="BC1447" s="100"/>
      <c r="BD1447" s="101"/>
      <c r="BE1447" s="102">
        <f t="shared" si="228"/>
        <v>0</v>
      </c>
      <c r="BF1447" s="103"/>
      <c r="BG1447" s="104"/>
      <c r="BH1447" s="6">
        <f t="shared" si="229"/>
        <v>0</v>
      </c>
      <c r="BI1447" s="6">
        <f t="shared" si="230"/>
        <v>0</v>
      </c>
      <c r="BJ1447" s="85">
        <f t="shared" si="232"/>
        <v>0</v>
      </c>
      <c r="BK1447" s="85"/>
      <c r="BL1447" s="85"/>
      <c r="BM1447" s="85"/>
      <c r="BN1447" s="86"/>
      <c r="BO1447">
        <f t="shared" si="234"/>
        <v>0</v>
      </c>
      <c r="BQ1447">
        <f t="shared" si="233"/>
        <v>0</v>
      </c>
    </row>
    <row r="1448" spans="1:69" ht="15" hidden="1" customHeight="1" x14ac:dyDescent="0.2">
      <c r="A1448" s="3"/>
      <c r="B1448" s="73"/>
      <c r="C1448" s="74"/>
      <c r="D1448" s="74"/>
      <c r="E1448" s="74"/>
      <c r="F1448" s="31">
        <f t="shared" si="235"/>
        <v>0</v>
      </c>
      <c r="G1448" s="31"/>
      <c r="H1448" s="4"/>
      <c r="I1448" s="97">
        <f>BABSIN!G1448</f>
        <v>0</v>
      </c>
      <c r="J1448" s="97"/>
      <c r="K1448" s="97"/>
      <c r="L1448" s="97"/>
      <c r="M1448" s="97"/>
      <c r="N1448" s="97"/>
      <c r="O1448" s="97"/>
      <c r="P1448" s="97"/>
      <c r="Q1448" s="97"/>
      <c r="R1448" s="97"/>
      <c r="S1448" s="97"/>
      <c r="T1448" s="97"/>
      <c r="U1448" s="97"/>
      <c r="V1448" s="97"/>
      <c r="W1448" s="98">
        <f>BABSIN!U1448</f>
        <v>0</v>
      </c>
      <c r="X1448" s="98"/>
      <c r="Y1448" s="98"/>
      <c r="Z1448" s="68"/>
      <c r="AA1448" s="68"/>
      <c r="AB1448" s="68"/>
      <c r="AC1448" s="68"/>
      <c r="AD1448" s="81"/>
      <c r="AE1448" s="81"/>
      <c r="AF1448" s="81"/>
      <c r="AG1448" s="81"/>
      <c r="AH1448" s="81"/>
      <c r="AI1448" s="81"/>
      <c r="AJ1448" s="81"/>
      <c r="AK1448" s="81"/>
      <c r="AL1448" s="81"/>
      <c r="AM1448" s="81"/>
      <c r="AN1448" s="81"/>
      <c r="AO1448" s="77">
        <f>IF(BABSIN!X1448=0,,BABSIN!X1448)</f>
        <v>0</v>
      </c>
      <c r="AP1448" s="77"/>
      <c r="AQ1448" s="77"/>
      <c r="AR1448" s="77"/>
      <c r="AS1448" s="77"/>
      <c r="AT1448" s="77"/>
      <c r="AU1448" s="77">
        <f t="shared" si="231"/>
        <v>0</v>
      </c>
      <c r="AV1448" s="77"/>
      <c r="AW1448" s="77"/>
      <c r="AX1448" s="77"/>
      <c r="AY1448" s="77"/>
      <c r="AZ1448" s="77"/>
      <c r="BA1448" s="99">
        <f t="shared" si="227"/>
        <v>0</v>
      </c>
      <c r="BB1448" s="100"/>
      <c r="BC1448" s="100"/>
      <c r="BD1448" s="101"/>
      <c r="BE1448" s="102">
        <f t="shared" si="228"/>
        <v>0</v>
      </c>
      <c r="BF1448" s="103"/>
      <c r="BG1448" s="104"/>
      <c r="BH1448" s="6">
        <f t="shared" si="229"/>
        <v>0</v>
      </c>
      <c r="BI1448" s="6">
        <f t="shared" si="230"/>
        <v>0</v>
      </c>
      <c r="BJ1448" s="85">
        <f t="shared" si="232"/>
        <v>0</v>
      </c>
      <c r="BK1448" s="85"/>
      <c r="BL1448" s="85"/>
      <c r="BM1448" s="85"/>
      <c r="BN1448" s="86"/>
      <c r="BO1448">
        <f t="shared" si="234"/>
        <v>0</v>
      </c>
      <c r="BQ1448">
        <f t="shared" si="233"/>
        <v>0</v>
      </c>
    </row>
    <row r="1449" spans="1:69" ht="15" hidden="1" customHeight="1" x14ac:dyDescent="0.2">
      <c r="A1449" s="3"/>
      <c r="B1449" s="73"/>
      <c r="C1449" s="74"/>
      <c r="D1449" s="74"/>
      <c r="E1449" s="74"/>
      <c r="F1449" s="31">
        <f t="shared" si="235"/>
        <v>0</v>
      </c>
      <c r="G1449" s="31"/>
      <c r="H1449" s="4"/>
      <c r="I1449" s="97">
        <f>BABSIN!G1449</f>
        <v>0</v>
      </c>
      <c r="J1449" s="97"/>
      <c r="K1449" s="97"/>
      <c r="L1449" s="97"/>
      <c r="M1449" s="97"/>
      <c r="N1449" s="97"/>
      <c r="O1449" s="97"/>
      <c r="P1449" s="97"/>
      <c r="Q1449" s="97"/>
      <c r="R1449" s="97"/>
      <c r="S1449" s="97"/>
      <c r="T1449" s="97"/>
      <c r="U1449" s="97"/>
      <c r="V1449" s="97"/>
      <c r="W1449" s="98">
        <f>BABSIN!U1449</f>
        <v>0</v>
      </c>
      <c r="X1449" s="98"/>
      <c r="Y1449" s="98"/>
      <c r="Z1449" s="68"/>
      <c r="AA1449" s="68"/>
      <c r="AB1449" s="68"/>
      <c r="AC1449" s="68"/>
      <c r="AD1449" s="81"/>
      <c r="AE1449" s="81"/>
      <c r="AF1449" s="81"/>
      <c r="AG1449" s="81"/>
      <c r="AH1449" s="81"/>
      <c r="AI1449" s="81"/>
      <c r="AJ1449" s="81"/>
      <c r="AK1449" s="81"/>
      <c r="AL1449" s="81"/>
      <c r="AM1449" s="81"/>
      <c r="AN1449" s="81"/>
      <c r="AO1449" s="77">
        <f>IF(BABSIN!X1449=0,,BABSIN!X1449)</f>
        <v>0</v>
      </c>
      <c r="AP1449" s="77"/>
      <c r="AQ1449" s="77"/>
      <c r="AR1449" s="77"/>
      <c r="AS1449" s="77"/>
      <c r="AT1449" s="77"/>
      <c r="AU1449" s="77">
        <f t="shared" si="231"/>
        <v>0</v>
      </c>
      <c r="AV1449" s="77"/>
      <c r="AW1449" s="77"/>
      <c r="AX1449" s="77"/>
      <c r="AY1449" s="77"/>
      <c r="AZ1449" s="77"/>
      <c r="BA1449" s="99">
        <f t="shared" si="227"/>
        <v>0</v>
      </c>
      <c r="BB1449" s="100"/>
      <c r="BC1449" s="100"/>
      <c r="BD1449" s="101"/>
      <c r="BE1449" s="102">
        <f t="shared" si="228"/>
        <v>0</v>
      </c>
      <c r="BF1449" s="103"/>
      <c r="BG1449" s="104"/>
      <c r="BH1449" s="6">
        <f t="shared" si="229"/>
        <v>0</v>
      </c>
      <c r="BI1449" s="6">
        <f t="shared" si="230"/>
        <v>0</v>
      </c>
      <c r="BJ1449" s="85">
        <f t="shared" si="232"/>
        <v>0</v>
      </c>
      <c r="BK1449" s="85"/>
      <c r="BL1449" s="85"/>
      <c r="BM1449" s="85"/>
      <c r="BN1449" s="86"/>
      <c r="BO1449">
        <f t="shared" si="234"/>
        <v>0</v>
      </c>
      <c r="BQ1449">
        <f t="shared" si="233"/>
        <v>0</v>
      </c>
    </row>
    <row r="1450" spans="1:69" ht="15" hidden="1" customHeight="1" x14ac:dyDescent="0.2">
      <c r="A1450" s="3"/>
      <c r="B1450" s="73"/>
      <c r="C1450" s="74"/>
      <c r="D1450" s="74"/>
      <c r="E1450" s="74"/>
      <c r="F1450" s="31">
        <f t="shared" si="235"/>
        <v>0</v>
      </c>
      <c r="G1450" s="31"/>
      <c r="H1450" s="4"/>
      <c r="I1450" s="97">
        <f>BABSIN!G1450</f>
        <v>0</v>
      </c>
      <c r="J1450" s="97"/>
      <c r="K1450" s="97"/>
      <c r="L1450" s="97"/>
      <c r="M1450" s="97"/>
      <c r="N1450" s="97"/>
      <c r="O1450" s="97"/>
      <c r="P1450" s="97"/>
      <c r="Q1450" s="97"/>
      <c r="R1450" s="97"/>
      <c r="S1450" s="97"/>
      <c r="T1450" s="97"/>
      <c r="U1450" s="97"/>
      <c r="V1450" s="97"/>
      <c r="W1450" s="98">
        <f>BABSIN!U1450</f>
        <v>0</v>
      </c>
      <c r="X1450" s="98"/>
      <c r="Y1450" s="98"/>
      <c r="Z1450" s="68"/>
      <c r="AA1450" s="68"/>
      <c r="AB1450" s="68"/>
      <c r="AC1450" s="68"/>
      <c r="AD1450" s="81"/>
      <c r="AE1450" s="81"/>
      <c r="AF1450" s="81"/>
      <c r="AG1450" s="81"/>
      <c r="AH1450" s="81"/>
      <c r="AI1450" s="81"/>
      <c r="AJ1450" s="81"/>
      <c r="AK1450" s="81"/>
      <c r="AL1450" s="81"/>
      <c r="AM1450" s="81"/>
      <c r="AN1450" s="81"/>
      <c r="AO1450" s="77">
        <f>IF(BABSIN!X1450=0,,BABSIN!X1450)</f>
        <v>0</v>
      </c>
      <c r="AP1450" s="77"/>
      <c r="AQ1450" s="77"/>
      <c r="AR1450" s="77"/>
      <c r="AS1450" s="77"/>
      <c r="AT1450" s="77"/>
      <c r="AU1450" s="77">
        <f t="shared" si="231"/>
        <v>0</v>
      </c>
      <c r="AV1450" s="77"/>
      <c r="AW1450" s="77"/>
      <c r="AX1450" s="77"/>
      <c r="AY1450" s="77"/>
      <c r="AZ1450" s="77"/>
      <c r="BA1450" s="99">
        <f t="shared" si="227"/>
        <v>0</v>
      </c>
      <c r="BB1450" s="100"/>
      <c r="BC1450" s="100"/>
      <c r="BD1450" s="101"/>
      <c r="BE1450" s="102">
        <f t="shared" si="228"/>
        <v>0</v>
      </c>
      <c r="BF1450" s="103"/>
      <c r="BG1450" s="104"/>
      <c r="BH1450" s="6">
        <f t="shared" si="229"/>
        <v>0</v>
      </c>
      <c r="BI1450" s="6">
        <f t="shared" si="230"/>
        <v>0</v>
      </c>
      <c r="BJ1450" s="85">
        <f t="shared" si="232"/>
        <v>0</v>
      </c>
      <c r="BK1450" s="85"/>
      <c r="BL1450" s="85"/>
      <c r="BM1450" s="85"/>
      <c r="BN1450" s="86"/>
      <c r="BO1450">
        <f t="shared" si="234"/>
        <v>0</v>
      </c>
      <c r="BQ1450">
        <f t="shared" si="233"/>
        <v>0</v>
      </c>
    </row>
    <row r="1451" spans="1:69" ht="15" hidden="1" customHeight="1" x14ac:dyDescent="0.2">
      <c r="A1451" s="3"/>
      <c r="B1451" s="73"/>
      <c r="C1451" s="74"/>
      <c r="D1451" s="74"/>
      <c r="E1451" s="74"/>
      <c r="F1451" s="31">
        <f t="shared" si="235"/>
        <v>0</v>
      </c>
      <c r="G1451" s="31"/>
      <c r="H1451" s="4"/>
      <c r="I1451" s="97">
        <f>BABSIN!G1451</f>
        <v>0</v>
      </c>
      <c r="J1451" s="97"/>
      <c r="K1451" s="97"/>
      <c r="L1451" s="97"/>
      <c r="M1451" s="97"/>
      <c r="N1451" s="97"/>
      <c r="O1451" s="97"/>
      <c r="P1451" s="97"/>
      <c r="Q1451" s="97"/>
      <c r="R1451" s="97"/>
      <c r="S1451" s="97"/>
      <c r="T1451" s="97"/>
      <c r="U1451" s="97"/>
      <c r="V1451" s="97"/>
      <c r="W1451" s="98">
        <f>BABSIN!U1451</f>
        <v>0</v>
      </c>
      <c r="X1451" s="98"/>
      <c r="Y1451" s="98"/>
      <c r="Z1451" s="68"/>
      <c r="AA1451" s="68"/>
      <c r="AB1451" s="68"/>
      <c r="AC1451" s="68"/>
      <c r="AD1451" s="81"/>
      <c r="AE1451" s="81"/>
      <c r="AF1451" s="81"/>
      <c r="AG1451" s="81"/>
      <c r="AH1451" s="81"/>
      <c r="AI1451" s="81"/>
      <c r="AJ1451" s="81"/>
      <c r="AK1451" s="81"/>
      <c r="AL1451" s="81"/>
      <c r="AM1451" s="81"/>
      <c r="AN1451" s="81"/>
      <c r="AO1451" s="77">
        <f>IF(BABSIN!X1451=0,,BABSIN!X1451)</f>
        <v>0</v>
      </c>
      <c r="AP1451" s="77"/>
      <c r="AQ1451" s="77"/>
      <c r="AR1451" s="77"/>
      <c r="AS1451" s="77"/>
      <c r="AT1451" s="77"/>
      <c r="AU1451" s="77">
        <f t="shared" si="231"/>
        <v>0</v>
      </c>
      <c r="AV1451" s="77"/>
      <c r="AW1451" s="77"/>
      <c r="AX1451" s="77"/>
      <c r="AY1451" s="77"/>
      <c r="AZ1451" s="77"/>
      <c r="BA1451" s="99">
        <f t="shared" si="227"/>
        <v>0</v>
      </c>
      <c r="BB1451" s="100"/>
      <c r="BC1451" s="100"/>
      <c r="BD1451" s="101"/>
      <c r="BE1451" s="102">
        <f t="shared" si="228"/>
        <v>0</v>
      </c>
      <c r="BF1451" s="103"/>
      <c r="BG1451" s="104"/>
      <c r="BH1451" s="6">
        <f t="shared" si="229"/>
        <v>0</v>
      </c>
      <c r="BI1451" s="6">
        <f t="shared" si="230"/>
        <v>0</v>
      </c>
      <c r="BJ1451" s="85">
        <f t="shared" si="232"/>
        <v>0</v>
      </c>
      <c r="BK1451" s="85"/>
      <c r="BL1451" s="85"/>
      <c r="BM1451" s="85"/>
      <c r="BN1451" s="86"/>
      <c r="BO1451">
        <f t="shared" si="234"/>
        <v>0</v>
      </c>
      <c r="BQ1451">
        <f t="shared" si="233"/>
        <v>0</v>
      </c>
    </row>
    <row r="1452" spans="1:69" ht="15" hidden="1" customHeight="1" x14ac:dyDescent="0.2">
      <c r="A1452" s="3"/>
      <c r="B1452" s="73"/>
      <c r="C1452" s="74"/>
      <c r="D1452" s="74"/>
      <c r="E1452" s="74"/>
      <c r="F1452" s="31">
        <f t="shared" si="235"/>
        <v>0</v>
      </c>
      <c r="G1452" s="31"/>
      <c r="H1452" s="4"/>
      <c r="I1452" s="97">
        <f>BABSIN!G1452</f>
        <v>0</v>
      </c>
      <c r="J1452" s="97"/>
      <c r="K1452" s="97"/>
      <c r="L1452" s="97"/>
      <c r="M1452" s="97"/>
      <c r="N1452" s="97"/>
      <c r="O1452" s="97"/>
      <c r="P1452" s="97"/>
      <c r="Q1452" s="97"/>
      <c r="R1452" s="97"/>
      <c r="S1452" s="97"/>
      <c r="T1452" s="97"/>
      <c r="U1452" s="97"/>
      <c r="V1452" s="97"/>
      <c r="W1452" s="98">
        <f>BABSIN!U1452</f>
        <v>0</v>
      </c>
      <c r="X1452" s="98"/>
      <c r="Y1452" s="98"/>
      <c r="Z1452" s="68"/>
      <c r="AA1452" s="68"/>
      <c r="AB1452" s="68"/>
      <c r="AC1452" s="68"/>
      <c r="AD1452" s="81"/>
      <c r="AE1452" s="81"/>
      <c r="AF1452" s="81"/>
      <c r="AG1452" s="81"/>
      <c r="AH1452" s="81"/>
      <c r="AI1452" s="81"/>
      <c r="AJ1452" s="81"/>
      <c r="AK1452" s="81"/>
      <c r="AL1452" s="81"/>
      <c r="AM1452" s="81"/>
      <c r="AN1452" s="81"/>
      <c r="AO1452" s="77">
        <f>IF(BABSIN!X1452=0,,BABSIN!X1452)</f>
        <v>0</v>
      </c>
      <c r="AP1452" s="77"/>
      <c r="AQ1452" s="77"/>
      <c r="AR1452" s="77"/>
      <c r="AS1452" s="77"/>
      <c r="AT1452" s="77"/>
      <c r="AU1452" s="77">
        <f t="shared" si="231"/>
        <v>0</v>
      </c>
      <c r="AV1452" s="77"/>
      <c r="AW1452" s="77"/>
      <c r="AX1452" s="77"/>
      <c r="AY1452" s="77"/>
      <c r="AZ1452" s="77"/>
      <c r="BA1452" s="99">
        <f t="shared" ref="BA1452:BA1515" si="236">IF($A1452="T",,IF(AND(AU1452&lt;&gt;0,AD1452&lt;=AU1452),"OK",IF(AU1452&lt;&gt;0,"NÃO",)))</f>
        <v>0</v>
      </c>
      <c r="BB1452" s="100"/>
      <c r="BC1452" s="100"/>
      <c r="BD1452" s="101"/>
      <c r="BE1452" s="102">
        <f t="shared" ref="BE1452:BE1515" si="237">IF($A1452="T",,IF(AND(AU1452&lt;&gt;0,AD1452&lt;=AU1452),(AU1452-AD1452)/AU1452,IF(AU1452&lt;&gt;0,(AD1452-AU1452)/AU1452,)))</f>
        <v>0</v>
      </c>
      <c r="BF1452" s="103"/>
      <c r="BG1452" s="104"/>
      <c r="BH1452" s="6">
        <f t="shared" ref="BH1452:BH1515" si="238">IF($A1452="T",,IF(AND(AU1452&lt;&gt;0,AD1452=AU1452),"►",IF(AND(AU1452&lt;&gt;0,AD1452&lt;=AU1452),"▼",IF(AU1452&lt;&gt;0,"▲",))))</f>
        <v>0</v>
      </c>
      <c r="BI1452" s="6">
        <f t="shared" si="230"/>
        <v>0</v>
      </c>
      <c r="BJ1452" s="85">
        <f t="shared" si="232"/>
        <v>0</v>
      </c>
      <c r="BK1452" s="85"/>
      <c r="BL1452" s="85"/>
      <c r="BM1452" s="85"/>
      <c r="BN1452" s="86"/>
      <c r="BO1452">
        <f t="shared" si="234"/>
        <v>0</v>
      </c>
      <c r="BQ1452">
        <f t="shared" si="233"/>
        <v>0</v>
      </c>
    </row>
    <row r="1453" spans="1:69" ht="15" hidden="1" customHeight="1" x14ac:dyDescent="0.2">
      <c r="A1453" s="3"/>
      <c r="B1453" s="73"/>
      <c r="C1453" s="74"/>
      <c r="D1453" s="74"/>
      <c r="E1453" s="74"/>
      <c r="F1453" s="31">
        <f t="shared" si="235"/>
        <v>0</v>
      </c>
      <c r="G1453" s="31"/>
      <c r="H1453" s="4"/>
      <c r="I1453" s="97">
        <f>BABSIN!G1453</f>
        <v>0</v>
      </c>
      <c r="J1453" s="97"/>
      <c r="K1453" s="97"/>
      <c r="L1453" s="97"/>
      <c r="M1453" s="97"/>
      <c r="N1453" s="97"/>
      <c r="O1453" s="97"/>
      <c r="P1453" s="97"/>
      <c r="Q1453" s="97"/>
      <c r="R1453" s="97"/>
      <c r="S1453" s="97"/>
      <c r="T1453" s="97"/>
      <c r="U1453" s="97"/>
      <c r="V1453" s="97"/>
      <c r="W1453" s="98">
        <f>BABSIN!U1453</f>
        <v>0</v>
      </c>
      <c r="X1453" s="98"/>
      <c r="Y1453" s="98"/>
      <c r="Z1453" s="68"/>
      <c r="AA1453" s="68"/>
      <c r="AB1453" s="68"/>
      <c r="AC1453" s="68"/>
      <c r="AD1453" s="81"/>
      <c r="AE1453" s="81"/>
      <c r="AF1453" s="81"/>
      <c r="AG1453" s="81"/>
      <c r="AH1453" s="81"/>
      <c r="AI1453" s="81"/>
      <c r="AJ1453" s="81"/>
      <c r="AK1453" s="81"/>
      <c r="AL1453" s="81"/>
      <c r="AM1453" s="81"/>
      <c r="AN1453" s="81"/>
      <c r="AO1453" s="77">
        <f>IF(BABSIN!X1453=0,,BABSIN!X1453)</f>
        <v>0</v>
      </c>
      <c r="AP1453" s="77"/>
      <c r="AQ1453" s="77"/>
      <c r="AR1453" s="77"/>
      <c r="AS1453" s="77"/>
      <c r="AT1453" s="77"/>
      <c r="AU1453" s="77">
        <f t="shared" si="231"/>
        <v>0</v>
      </c>
      <c r="AV1453" s="77"/>
      <c r="AW1453" s="77"/>
      <c r="AX1453" s="77"/>
      <c r="AY1453" s="77"/>
      <c r="AZ1453" s="77"/>
      <c r="BA1453" s="99">
        <f t="shared" si="236"/>
        <v>0</v>
      </c>
      <c r="BB1453" s="100"/>
      <c r="BC1453" s="100"/>
      <c r="BD1453" s="101"/>
      <c r="BE1453" s="102">
        <f t="shared" si="237"/>
        <v>0</v>
      </c>
      <c r="BF1453" s="103"/>
      <c r="BG1453" s="104"/>
      <c r="BH1453" s="6">
        <f t="shared" si="238"/>
        <v>0</v>
      </c>
      <c r="BI1453" s="6">
        <f t="shared" si="230"/>
        <v>0</v>
      </c>
      <c r="BJ1453" s="85">
        <f t="shared" si="232"/>
        <v>0</v>
      </c>
      <c r="BK1453" s="85"/>
      <c r="BL1453" s="85"/>
      <c r="BM1453" s="85"/>
      <c r="BN1453" s="86"/>
      <c r="BO1453">
        <f t="shared" si="234"/>
        <v>0</v>
      </c>
      <c r="BQ1453">
        <f t="shared" si="233"/>
        <v>0</v>
      </c>
    </row>
    <row r="1454" spans="1:69" ht="15" hidden="1" customHeight="1" x14ac:dyDescent="0.2">
      <c r="A1454" s="3"/>
      <c r="B1454" s="73"/>
      <c r="C1454" s="74"/>
      <c r="D1454" s="74"/>
      <c r="E1454" s="74"/>
      <c r="F1454" s="31">
        <f t="shared" si="235"/>
        <v>0</v>
      </c>
      <c r="G1454" s="31"/>
      <c r="H1454" s="4"/>
      <c r="I1454" s="97">
        <f>BABSIN!G1454</f>
        <v>0</v>
      </c>
      <c r="J1454" s="97"/>
      <c r="K1454" s="97"/>
      <c r="L1454" s="97"/>
      <c r="M1454" s="97"/>
      <c r="N1454" s="97"/>
      <c r="O1454" s="97"/>
      <c r="P1454" s="97"/>
      <c r="Q1454" s="97"/>
      <c r="R1454" s="97"/>
      <c r="S1454" s="97"/>
      <c r="T1454" s="97"/>
      <c r="U1454" s="97"/>
      <c r="V1454" s="97"/>
      <c r="W1454" s="98">
        <f>BABSIN!U1454</f>
        <v>0</v>
      </c>
      <c r="X1454" s="98"/>
      <c r="Y1454" s="98"/>
      <c r="Z1454" s="68"/>
      <c r="AA1454" s="68"/>
      <c r="AB1454" s="68"/>
      <c r="AC1454" s="68"/>
      <c r="AD1454" s="81"/>
      <c r="AE1454" s="81"/>
      <c r="AF1454" s="81"/>
      <c r="AG1454" s="81"/>
      <c r="AH1454" s="81"/>
      <c r="AI1454" s="81"/>
      <c r="AJ1454" s="81"/>
      <c r="AK1454" s="81"/>
      <c r="AL1454" s="81"/>
      <c r="AM1454" s="81"/>
      <c r="AN1454" s="81"/>
      <c r="AO1454" s="77">
        <f>IF(BABSIN!X1454=0,,BABSIN!X1454)</f>
        <v>0</v>
      </c>
      <c r="AP1454" s="77"/>
      <c r="AQ1454" s="77"/>
      <c r="AR1454" s="77"/>
      <c r="AS1454" s="77"/>
      <c r="AT1454" s="77"/>
      <c r="AU1454" s="77">
        <f t="shared" si="231"/>
        <v>0</v>
      </c>
      <c r="AV1454" s="77"/>
      <c r="AW1454" s="77"/>
      <c r="AX1454" s="77"/>
      <c r="AY1454" s="77"/>
      <c r="AZ1454" s="77"/>
      <c r="BA1454" s="99">
        <f t="shared" si="236"/>
        <v>0</v>
      </c>
      <c r="BB1454" s="100"/>
      <c r="BC1454" s="100"/>
      <c r="BD1454" s="101"/>
      <c r="BE1454" s="102">
        <f t="shared" si="237"/>
        <v>0</v>
      </c>
      <c r="BF1454" s="103"/>
      <c r="BG1454" s="104"/>
      <c r="BH1454" s="6">
        <f t="shared" si="238"/>
        <v>0</v>
      </c>
      <c r="BI1454" s="6">
        <f t="shared" si="230"/>
        <v>0</v>
      </c>
      <c r="BJ1454" s="85">
        <f t="shared" si="232"/>
        <v>0</v>
      </c>
      <c r="BK1454" s="85"/>
      <c r="BL1454" s="85"/>
      <c r="BM1454" s="85"/>
      <c r="BN1454" s="86"/>
      <c r="BO1454">
        <f t="shared" si="234"/>
        <v>0</v>
      </c>
      <c r="BQ1454">
        <f t="shared" si="233"/>
        <v>0</v>
      </c>
    </row>
    <row r="1455" spans="1:69" ht="15" hidden="1" customHeight="1" x14ac:dyDescent="0.2">
      <c r="A1455" s="3"/>
      <c r="B1455" s="73"/>
      <c r="C1455" s="74"/>
      <c r="D1455" s="74"/>
      <c r="E1455" s="74"/>
      <c r="F1455" s="31">
        <f t="shared" si="235"/>
        <v>0</v>
      </c>
      <c r="G1455" s="31"/>
      <c r="H1455" s="4"/>
      <c r="I1455" s="97">
        <f>BABSIN!G1455</f>
        <v>0</v>
      </c>
      <c r="J1455" s="97"/>
      <c r="K1455" s="97"/>
      <c r="L1455" s="97"/>
      <c r="M1455" s="97"/>
      <c r="N1455" s="97"/>
      <c r="O1455" s="97"/>
      <c r="P1455" s="97"/>
      <c r="Q1455" s="97"/>
      <c r="R1455" s="97"/>
      <c r="S1455" s="97"/>
      <c r="T1455" s="97"/>
      <c r="U1455" s="97"/>
      <c r="V1455" s="97"/>
      <c r="W1455" s="98">
        <f>BABSIN!U1455</f>
        <v>0</v>
      </c>
      <c r="X1455" s="98"/>
      <c r="Y1455" s="98"/>
      <c r="Z1455" s="68"/>
      <c r="AA1455" s="68"/>
      <c r="AB1455" s="68"/>
      <c r="AC1455" s="68"/>
      <c r="AD1455" s="81"/>
      <c r="AE1455" s="81"/>
      <c r="AF1455" s="81"/>
      <c r="AG1455" s="81"/>
      <c r="AH1455" s="81"/>
      <c r="AI1455" s="81"/>
      <c r="AJ1455" s="81"/>
      <c r="AK1455" s="81"/>
      <c r="AL1455" s="81"/>
      <c r="AM1455" s="81"/>
      <c r="AN1455" s="81"/>
      <c r="AO1455" s="77">
        <f>IF(BABSIN!X1455=0,,BABSIN!X1455)</f>
        <v>0</v>
      </c>
      <c r="AP1455" s="77"/>
      <c r="AQ1455" s="77"/>
      <c r="AR1455" s="77"/>
      <c r="AS1455" s="77"/>
      <c r="AT1455" s="77"/>
      <c r="AU1455" s="77">
        <f t="shared" si="231"/>
        <v>0</v>
      </c>
      <c r="AV1455" s="77"/>
      <c r="AW1455" s="77"/>
      <c r="AX1455" s="77"/>
      <c r="AY1455" s="77"/>
      <c r="AZ1455" s="77"/>
      <c r="BA1455" s="99">
        <f t="shared" si="236"/>
        <v>0</v>
      </c>
      <c r="BB1455" s="100"/>
      <c r="BC1455" s="100"/>
      <c r="BD1455" s="101"/>
      <c r="BE1455" s="102">
        <f t="shared" si="237"/>
        <v>0</v>
      </c>
      <c r="BF1455" s="103"/>
      <c r="BG1455" s="104"/>
      <c r="BH1455" s="6">
        <f t="shared" si="238"/>
        <v>0</v>
      </c>
      <c r="BI1455" s="6">
        <f t="shared" si="230"/>
        <v>0</v>
      </c>
      <c r="BJ1455" s="85">
        <f t="shared" si="232"/>
        <v>0</v>
      </c>
      <c r="BK1455" s="85"/>
      <c r="BL1455" s="85"/>
      <c r="BM1455" s="85"/>
      <c r="BN1455" s="86"/>
      <c r="BO1455">
        <f t="shared" si="234"/>
        <v>0</v>
      </c>
      <c r="BQ1455">
        <f t="shared" si="233"/>
        <v>0</v>
      </c>
    </row>
    <row r="1456" spans="1:69" ht="15" hidden="1" customHeight="1" x14ac:dyDescent="0.2">
      <c r="A1456" s="3"/>
      <c r="B1456" s="73"/>
      <c r="C1456" s="74"/>
      <c r="D1456" s="74"/>
      <c r="E1456" s="74"/>
      <c r="F1456" s="31">
        <f t="shared" si="235"/>
        <v>0</v>
      </c>
      <c r="G1456" s="31"/>
      <c r="H1456" s="4"/>
      <c r="I1456" s="97">
        <f>BABSIN!G1456</f>
        <v>0</v>
      </c>
      <c r="J1456" s="97"/>
      <c r="K1456" s="97"/>
      <c r="L1456" s="97"/>
      <c r="M1456" s="97"/>
      <c r="N1456" s="97"/>
      <c r="O1456" s="97"/>
      <c r="P1456" s="97"/>
      <c r="Q1456" s="97"/>
      <c r="R1456" s="97"/>
      <c r="S1456" s="97"/>
      <c r="T1456" s="97"/>
      <c r="U1456" s="97"/>
      <c r="V1456" s="97"/>
      <c r="W1456" s="98">
        <f>BABSIN!U1456</f>
        <v>0</v>
      </c>
      <c r="X1456" s="98"/>
      <c r="Y1456" s="98"/>
      <c r="Z1456" s="68"/>
      <c r="AA1456" s="68"/>
      <c r="AB1456" s="68"/>
      <c r="AC1456" s="68"/>
      <c r="AD1456" s="81"/>
      <c r="AE1456" s="81"/>
      <c r="AF1456" s="81"/>
      <c r="AG1456" s="81"/>
      <c r="AH1456" s="81"/>
      <c r="AI1456" s="81"/>
      <c r="AJ1456" s="81"/>
      <c r="AK1456" s="81"/>
      <c r="AL1456" s="81"/>
      <c r="AM1456" s="81"/>
      <c r="AN1456" s="81"/>
      <c r="AO1456" s="77">
        <f>IF(BABSIN!X1456=0,,BABSIN!X1456)</f>
        <v>0</v>
      </c>
      <c r="AP1456" s="77"/>
      <c r="AQ1456" s="77"/>
      <c r="AR1456" s="77"/>
      <c r="AS1456" s="77"/>
      <c r="AT1456" s="77"/>
      <c r="AU1456" s="77">
        <f t="shared" si="231"/>
        <v>0</v>
      </c>
      <c r="AV1456" s="77"/>
      <c r="AW1456" s="77"/>
      <c r="AX1456" s="77"/>
      <c r="AY1456" s="77"/>
      <c r="AZ1456" s="77"/>
      <c r="BA1456" s="99">
        <f t="shared" si="236"/>
        <v>0</v>
      </c>
      <c r="BB1456" s="100"/>
      <c r="BC1456" s="100"/>
      <c r="BD1456" s="101"/>
      <c r="BE1456" s="102">
        <f t="shared" si="237"/>
        <v>0</v>
      </c>
      <c r="BF1456" s="103"/>
      <c r="BG1456" s="104"/>
      <c r="BH1456" s="6">
        <f t="shared" si="238"/>
        <v>0</v>
      </c>
      <c r="BI1456" s="6">
        <f t="shared" si="230"/>
        <v>0</v>
      </c>
      <c r="BJ1456" s="85">
        <f t="shared" si="232"/>
        <v>0</v>
      </c>
      <c r="BK1456" s="85"/>
      <c r="BL1456" s="85"/>
      <c r="BM1456" s="85"/>
      <c r="BN1456" s="86"/>
      <c r="BO1456">
        <f t="shared" si="234"/>
        <v>0</v>
      </c>
      <c r="BQ1456">
        <f t="shared" si="233"/>
        <v>0</v>
      </c>
    </row>
    <row r="1457" spans="1:69" ht="15" hidden="1" customHeight="1" x14ac:dyDescent="0.2">
      <c r="A1457" s="3"/>
      <c r="B1457" s="73"/>
      <c r="C1457" s="74"/>
      <c r="D1457" s="74"/>
      <c r="E1457" s="74"/>
      <c r="F1457" s="31">
        <f t="shared" si="235"/>
        <v>0</v>
      </c>
      <c r="G1457" s="31"/>
      <c r="H1457" s="4"/>
      <c r="I1457" s="97">
        <f>BABSIN!G1457</f>
        <v>0</v>
      </c>
      <c r="J1457" s="97"/>
      <c r="K1457" s="97"/>
      <c r="L1457" s="97"/>
      <c r="M1457" s="97"/>
      <c r="N1457" s="97"/>
      <c r="O1457" s="97"/>
      <c r="P1457" s="97"/>
      <c r="Q1457" s="97"/>
      <c r="R1457" s="97"/>
      <c r="S1457" s="97"/>
      <c r="T1457" s="97"/>
      <c r="U1457" s="97"/>
      <c r="V1457" s="97"/>
      <c r="W1457" s="98">
        <f>BABSIN!U1457</f>
        <v>0</v>
      </c>
      <c r="X1457" s="98"/>
      <c r="Y1457" s="98"/>
      <c r="Z1457" s="68"/>
      <c r="AA1457" s="68"/>
      <c r="AB1457" s="68"/>
      <c r="AC1457" s="68"/>
      <c r="AD1457" s="81"/>
      <c r="AE1457" s="81"/>
      <c r="AF1457" s="81"/>
      <c r="AG1457" s="81"/>
      <c r="AH1457" s="81"/>
      <c r="AI1457" s="81"/>
      <c r="AJ1457" s="81"/>
      <c r="AK1457" s="81"/>
      <c r="AL1457" s="81"/>
      <c r="AM1457" s="81"/>
      <c r="AN1457" s="81"/>
      <c r="AO1457" s="77">
        <f>IF(BABSIN!X1457=0,,BABSIN!X1457)</f>
        <v>0</v>
      </c>
      <c r="AP1457" s="77"/>
      <c r="AQ1457" s="77"/>
      <c r="AR1457" s="77"/>
      <c r="AS1457" s="77"/>
      <c r="AT1457" s="77"/>
      <c r="AU1457" s="77">
        <f t="shared" si="231"/>
        <v>0</v>
      </c>
      <c r="AV1457" s="77"/>
      <c r="AW1457" s="77"/>
      <c r="AX1457" s="77"/>
      <c r="AY1457" s="77"/>
      <c r="AZ1457" s="77"/>
      <c r="BA1457" s="99">
        <f t="shared" si="236"/>
        <v>0</v>
      </c>
      <c r="BB1457" s="100"/>
      <c r="BC1457" s="100"/>
      <c r="BD1457" s="101"/>
      <c r="BE1457" s="102">
        <f t="shared" si="237"/>
        <v>0</v>
      </c>
      <c r="BF1457" s="103"/>
      <c r="BG1457" s="104"/>
      <c r="BH1457" s="6">
        <f t="shared" si="238"/>
        <v>0</v>
      </c>
      <c r="BI1457" s="6">
        <f t="shared" si="230"/>
        <v>0</v>
      </c>
      <c r="BJ1457" s="85">
        <f t="shared" si="232"/>
        <v>0</v>
      </c>
      <c r="BK1457" s="85"/>
      <c r="BL1457" s="85"/>
      <c r="BM1457" s="85"/>
      <c r="BN1457" s="86"/>
      <c r="BO1457">
        <f t="shared" si="234"/>
        <v>0</v>
      </c>
      <c r="BQ1457">
        <f t="shared" si="233"/>
        <v>0</v>
      </c>
    </row>
    <row r="1458" spans="1:69" ht="15" hidden="1" customHeight="1" x14ac:dyDescent="0.2">
      <c r="A1458" s="3"/>
      <c r="B1458" s="73"/>
      <c r="C1458" s="74"/>
      <c r="D1458" s="74"/>
      <c r="E1458" s="74"/>
      <c r="F1458" s="31">
        <f t="shared" si="235"/>
        <v>0</v>
      </c>
      <c r="G1458" s="31"/>
      <c r="H1458" s="4"/>
      <c r="I1458" s="97">
        <f>BABSIN!G1458</f>
        <v>0</v>
      </c>
      <c r="J1458" s="97"/>
      <c r="K1458" s="97"/>
      <c r="L1458" s="97"/>
      <c r="M1458" s="97"/>
      <c r="N1458" s="97"/>
      <c r="O1458" s="97"/>
      <c r="P1458" s="97"/>
      <c r="Q1458" s="97"/>
      <c r="R1458" s="97"/>
      <c r="S1458" s="97"/>
      <c r="T1458" s="97"/>
      <c r="U1458" s="97"/>
      <c r="V1458" s="97"/>
      <c r="W1458" s="98">
        <f>BABSIN!U1458</f>
        <v>0</v>
      </c>
      <c r="X1458" s="98"/>
      <c r="Y1458" s="98"/>
      <c r="Z1458" s="68"/>
      <c r="AA1458" s="68"/>
      <c r="AB1458" s="68"/>
      <c r="AC1458" s="68"/>
      <c r="AD1458" s="81"/>
      <c r="AE1458" s="81"/>
      <c r="AF1458" s="81"/>
      <c r="AG1458" s="81"/>
      <c r="AH1458" s="81"/>
      <c r="AI1458" s="81"/>
      <c r="AJ1458" s="81"/>
      <c r="AK1458" s="81"/>
      <c r="AL1458" s="81"/>
      <c r="AM1458" s="81"/>
      <c r="AN1458" s="81"/>
      <c r="AO1458" s="77">
        <f>IF(BABSIN!X1458=0,,BABSIN!X1458)</f>
        <v>0</v>
      </c>
      <c r="AP1458" s="77"/>
      <c r="AQ1458" s="77"/>
      <c r="AR1458" s="77"/>
      <c r="AS1458" s="77"/>
      <c r="AT1458" s="77"/>
      <c r="AU1458" s="77">
        <f t="shared" si="231"/>
        <v>0</v>
      </c>
      <c r="AV1458" s="77"/>
      <c r="AW1458" s="77"/>
      <c r="AX1458" s="77"/>
      <c r="AY1458" s="77"/>
      <c r="AZ1458" s="77"/>
      <c r="BA1458" s="99">
        <f t="shared" si="236"/>
        <v>0</v>
      </c>
      <c r="BB1458" s="100"/>
      <c r="BC1458" s="100"/>
      <c r="BD1458" s="101"/>
      <c r="BE1458" s="102">
        <f t="shared" si="237"/>
        <v>0</v>
      </c>
      <c r="BF1458" s="103"/>
      <c r="BG1458" s="104"/>
      <c r="BH1458" s="6">
        <f t="shared" si="238"/>
        <v>0</v>
      </c>
      <c r="BI1458" s="6">
        <f t="shared" si="230"/>
        <v>0</v>
      </c>
      <c r="BJ1458" s="85">
        <f t="shared" si="232"/>
        <v>0</v>
      </c>
      <c r="BK1458" s="85"/>
      <c r="BL1458" s="85"/>
      <c r="BM1458" s="85"/>
      <c r="BN1458" s="86"/>
      <c r="BO1458">
        <f t="shared" si="234"/>
        <v>0</v>
      </c>
      <c r="BQ1458">
        <f t="shared" si="233"/>
        <v>0</v>
      </c>
    </row>
    <row r="1459" spans="1:69" ht="15" hidden="1" customHeight="1" x14ac:dyDescent="0.2">
      <c r="A1459" s="3"/>
      <c r="B1459" s="73"/>
      <c r="C1459" s="74"/>
      <c r="D1459" s="74"/>
      <c r="E1459" s="74"/>
      <c r="F1459" s="31">
        <f t="shared" si="235"/>
        <v>0</v>
      </c>
      <c r="G1459" s="31"/>
      <c r="H1459" s="4"/>
      <c r="I1459" s="97">
        <f>BABSIN!G1459</f>
        <v>0</v>
      </c>
      <c r="J1459" s="97"/>
      <c r="K1459" s="97"/>
      <c r="L1459" s="97"/>
      <c r="M1459" s="97"/>
      <c r="N1459" s="97"/>
      <c r="O1459" s="97"/>
      <c r="P1459" s="97"/>
      <c r="Q1459" s="97"/>
      <c r="R1459" s="97"/>
      <c r="S1459" s="97"/>
      <c r="T1459" s="97"/>
      <c r="U1459" s="97"/>
      <c r="V1459" s="97"/>
      <c r="W1459" s="98">
        <f>BABSIN!U1459</f>
        <v>0</v>
      </c>
      <c r="X1459" s="98"/>
      <c r="Y1459" s="98"/>
      <c r="Z1459" s="68"/>
      <c r="AA1459" s="68"/>
      <c r="AB1459" s="68"/>
      <c r="AC1459" s="68"/>
      <c r="AD1459" s="81"/>
      <c r="AE1459" s="81"/>
      <c r="AF1459" s="81"/>
      <c r="AG1459" s="81"/>
      <c r="AH1459" s="81"/>
      <c r="AI1459" s="81"/>
      <c r="AJ1459" s="81"/>
      <c r="AK1459" s="81"/>
      <c r="AL1459" s="81"/>
      <c r="AM1459" s="81"/>
      <c r="AN1459" s="81"/>
      <c r="AO1459" s="77">
        <f>IF(BABSIN!X1459=0,,BABSIN!X1459)</f>
        <v>0</v>
      </c>
      <c r="AP1459" s="77"/>
      <c r="AQ1459" s="77"/>
      <c r="AR1459" s="77"/>
      <c r="AS1459" s="77"/>
      <c r="AT1459" s="77"/>
      <c r="AU1459" s="77">
        <f t="shared" si="231"/>
        <v>0</v>
      </c>
      <c r="AV1459" s="77"/>
      <c r="AW1459" s="77"/>
      <c r="AX1459" s="77"/>
      <c r="AY1459" s="77"/>
      <c r="AZ1459" s="77"/>
      <c r="BA1459" s="99">
        <f t="shared" si="236"/>
        <v>0</v>
      </c>
      <c r="BB1459" s="100"/>
      <c r="BC1459" s="100"/>
      <c r="BD1459" s="101"/>
      <c r="BE1459" s="102">
        <f t="shared" si="237"/>
        <v>0</v>
      </c>
      <c r="BF1459" s="103"/>
      <c r="BG1459" s="104"/>
      <c r="BH1459" s="6">
        <f t="shared" si="238"/>
        <v>0</v>
      </c>
      <c r="BI1459" s="6">
        <f t="shared" si="230"/>
        <v>0</v>
      </c>
      <c r="BJ1459" s="85">
        <f t="shared" si="232"/>
        <v>0</v>
      </c>
      <c r="BK1459" s="85"/>
      <c r="BL1459" s="85"/>
      <c r="BM1459" s="85"/>
      <c r="BN1459" s="86"/>
      <c r="BO1459">
        <f t="shared" si="234"/>
        <v>0</v>
      </c>
      <c r="BQ1459">
        <f t="shared" si="233"/>
        <v>0</v>
      </c>
    </row>
    <row r="1460" spans="1:69" ht="15" hidden="1" customHeight="1" x14ac:dyDescent="0.2">
      <c r="A1460" s="3"/>
      <c r="B1460" s="73"/>
      <c r="C1460" s="74"/>
      <c r="D1460" s="74"/>
      <c r="E1460" s="74"/>
      <c r="F1460" s="31">
        <f t="shared" si="235"/>
        <v>0</v>
      </c>
      <c r="G1460" s="31"/>
      <c r="H1460" s="4"/>
      <c r="I1460" s="97">
        <f>BABSIN!G1460</f>
        <v>0</v>
      </c>
      <c r="J1460" s="97"/>
      <c r="K1460" s="97"/>
      <c r="L1460" s="97"/>
      <c r="M1460" s="97"/>
      <c r="N1460" s="97"/>
      <c r="O1460" s="97"/>
      <c r="P1460" s="97"/>
      <c r="Q1460" s="97"/>
      <c r="R1460" s="97"/>
      <c r="S1460" s="97"/>
      <c r="T1460" s="97"/>
      <c r="U1460" s="97"/>
      <c r="V1460" s="97"/>
      <c r="W1460" s="98">
        <f>BABSIN!U1460</f>
        <v>0</v>
      </c>
      <c r="X1460" s="98"/>
      <c r="Y1460" s="98"/>
      <c r="Z1460" s="68"/>
      <c r="AA1460" s="68"/>
      <c r="AB1460" s="68"/>
      <c r="AC1460" s="68"/>
      <c r="AD1460" s="81"/>
      <c r="AE1460" s="81"/>
      <c r="AF1460" s="81"/>
      <c r="AG1460" s="81"/>
      <c r="AH1460" s="81"/>
      <c r="AI1460" s="81"/>
      <c r="AJ1460" s="81"/>
      <c r="AK1460" s="81"/>
      <c r="AL1460" s="81"/>
      <c r="AM1460" s="81"/>
      <c r="AN1460" s="81"/>
      <c r="AO1460" s="77">
        <f>IF(BABSIN!X1460=0,,BABSIN!X1460)</f>
        <v>0</v>
      </c>
      <c r="AP1460" s="77"/>
      <c r="AQ1460" s="77"/>
      <c r="AR1460" s="77"/>
      <c r="AS1460" s="77"/>
      <c r="AT1460" s="77"/>
      <c r="AU1460" s="77">
        <f t="shared" si="231"/>
        <v>0</v>
      </c>
      <c r="AV1460" s="77"/>
      <c r="AW1460" s="77"/>
      <c r="AX1460" s="77"/>
      <c r="AY1460" s="77"/>
      <c r="AZ1460" s="77"/>
      <c r="BA1460" s="99">
        <f t="shared" si="236"/>
        <v>0</v>
      </c>
      <c r="BB1460" s="100"/>
      <c r="BC1460" s="100"/>
      <c r="BD1460" s="101"/>
      <c r="BE1460" s="102">
        <f t="shared" si="237"/>
        <v>0</v>
      </c>
      <c r="BF1460" s="103"/>
      <c r="BG1460" s="104"/>
      <c r="BH1460" s="6">
        <f t="shared" si="238"/>
        <v>0</v>
      </c>
      <c r="BI1460" s="6">
        <f t="shared" si="230"/>
        <v>0</v>
      </c>
      <c r="BJ1460" s="85">
        <f t="shared" si="232"/>
        <v>0</v>
      </c>
      <c r="BK1460" s="85"/>
      <c r="BL1460" s="85"/>
      <c r="BM1460" s="85"/>
      <c r="BN1460" s="86"/>
      <c r="BO1460">
        <f t="shared" si="234"/>
        <v>0</v>
      </c>
      <c r="BQ1460">
        <f t="shared" si="233"/>
        <v>0</v>
      </c>
    </row>
    <row r="1461" spans="1:69" ht="15" hidden="1" customHeight="1" x14ac:dyDescent="0.2">
      <c r="A1461" s="3"/>
      <c r="B1461" s="73"/>
      <c r="C1461" s="74"/>
      <c r="D1461" s="74"/>
      <c r="E1461" s="74"/>
      <c r="F1461" s="31">
        <f t="shared" si="235"/>
        <v>0</v>
      </c>
      <c r="G1461" s="31"/>
      <c r="H1461" s="4"/>
      <c r="I1461" s="97">
        <f>BABSIN!G1461</f>
        <v>0</v>
      </c>
      <c r="J1461" s="97"/>
      <c r="K1461" s="97"/>
      <c r="L1461" s="97"/>
      <c r="M1461" s="97"/>
      <c r="N1461" s="97"/>
      <c r="O1461" s="97"/>
      <c r="P1461" s="97"/>
      <c r="Q1461" s="97"/>
      <c r="R1461" s="97"/>
      <c r="S1461" s="97"/>
      <c r="T1461" s="97"/>
      <c r="U1461" s="97"/>
      <c r="V1461" s="97"/>
      <c r="W1461" s="98">
        <f>BABSIN!U1461</f>
        <v>0</v>
      </c>
      <c r="X1461" s="98"/>
      <c r="Y1461" s="98"/>
      <c r="Z1461" s="68"/>
      <c r="AA1461" s="68"/>
      <c r="AB1461" s="68"/>
      <c r="AC1461" s="68"/>
      <c r="AD1461" s="81"/>
      <c r="AE1461" s="81"/>
      <c r="AF1461" s="81"/>
      <c r="AG1461" s="81"/>
      <c r="AH1461" s="81"/>
      <c r="AI1461" s="81"/>
      <c r="AJ1461" s="81"/>
      <c r="AK1461" s="81"/>
      <c r="AL1461" s="81"/>
      <c r="AM1461" s="81"/>
      <c r="AN1461" s="81"/>
      <c r="AO1461" s="77">
        <f>IF(BABSIN!X1461=0,,BABSIN!X1461)</f>
        <v>0</v>
      </c>
      <c r="AP1461" s="77"/>
      <c r="AQ1461" s="77"/>
      <c r="AR1461" s="77"/>
      <c r="AS1461" s="77"/>
      <c r="AT1461" s="77"/>
      <c r="AU1461" s="77">
        <f t="shared" si="231"/>
        <v>0</v>
      </c>
      <c r="AV1461" s="77"/>
      <c r="AW1461" s="77"/>
      <c r="AX1461" s="77"/>
      <c r="AY1461" s="77"/>
      <c r="AZ1461" s="77"/>
      <c r="BA1461" s="99">
        <f t="shared" si="236"/>
        <v>0</v>
      </c>
      <c r="BB1461" s="100"/>
      <c r="BC1461" s="100"/>
      <c r="BD1461" s="101"/>
      <c r="BE1461" s="102">
        <f t="shared" si="237"/>
        <v>0</v>
      </c>
      <c r="BF1461" s="103"/>
      <c r="BG1461" s="104"/>
      <c r="BH1461" s="6">
        <f t="shared" si="238"/>
        <v>0</v>
      </c>
      <c r="BI1461" s="6">
        <f t="shared" si="230"/>
        <v>0</v>
      </c>
      <c r="BJ1461" s="85">
        <f t="shared" si="232"/>
        <v>0</v>
      </c>
      <c r="BK1461" s="85"/>
      <c r="BL1461" s="85"/>
      <c r="BM1461" s="85"/>
      <c r="BN1461" s="86"/>
      <c r="BO1461">
        <f t="shared" si="234"/>
        <v>0</v>
      </c>
      <c r="BQ1461">
        <f t="shared" si="233"/>
        <v>0</v>
      </c>
    </row>
    <row r="1462" spans="1:69" ht="15" hidden="1" customHeight="1" x14ac:dyDescent="0.2">
      <c r="A1462" s="3"/>
      <c r="B1462" s="73"/>
      <c r="C1462" s="74"/>
      <c r="D1462" s="74"/>
      <c r="E1462" s="74"/>
      <c r="F1462" s="31">
        <f t="shared" si="235"/>
        <v>0</v>
      </c>
      <c r="G1462" s="31"/>
      <c r="H1462" s="4"/>
      <c r="I1462" s="97">
        <f>BABSIN!G1462</f>
        <v>0</v>
      </c>
      <c r="J1462" s="97"/>
      <c r="K1462" s="97"/>
      <c r="L1462" s="97"/>
      <c r="M1462" s="97"/>
      <c r="N1462" s="97"/>
      <c r="O1462" s="97"/>
      <c r="P1462" s="97"/>
      <c r="Q1462" s="97"/>
      <c r="R1462" s="97"/>
      <c r="S1462" s="97"/>
      <c r="T1462" s="97"/>
      <c r="U1462" s="97"/>
      <c r="V1462" s="97"/>
      <c r="W1462" s="98">
        <f>BABSIN!U1462</f>
        <v>0</v>
      </c>
      <c r="X1462" s="98"/>
      <c r="Y1462" s="98"/>
      <c r="Z1462" s="68"/>
      <c r="AA1462" s="68"/>
      <c r="AB1462" s="68"/>
      <c r="AC1462" s="68"/>
      <c r="AD1462" s="81"/>
      <c r="AE1462" s="81"/>
      <c r="AF1462" s="81"/>
      <c r="AG1462" s="81"/>
      <c r="AH1462" s="81"/>
      <c r="AI1462" s="81"/>
      <c r="AJ1462" s="81"/>
      <c r="AK1462" s="81"/>
      <c r="AL1462" s="81"/>
      <c r="AM1462" s="81"/>
      <c r="AN1462" s="81"/>
      <c r="AO1462" s="77">
        <f>IF(BABSIN!X1462=0,,BABSIN!X1462)</f>
        <v>0</v>
      </c>
      <c r="AP1462" s="77"/>
      <c r="AQ1462" s="77"/>
      <c r="AR1462" s="77"/>
      <c r="AS1462" s="77"/>
      <c r="AT1462" s="77"/>
      <c r="AU1462" s="77">
        <f t="shared" si="231"/>
        <v>0</v>
      </c>
      <c r="AV1462" s="77"/>
      <c r="AW1462" s="77"/>
      <c r="AX1462" s="77"/>
      <c r="AY1462" s="77"/>
      <c r="AZ1462" s="77"/>
      <c r="BA1462" s="99">
        <f t="shared" si="236"/>
        <v>0</v>
      </c>
      <c r="BB1462" s="100"/>
      <c r="BC1462" s="100"/>
      <c r="BD1462" s="101"/>
      <c r="BE1462" s="102">
        <f t="shared" si="237"/>
        <v>0</v>
      </c>
      <c r="BF1462" s="103"/>
      <c r="BG1462" s="104"/>
      <c r="BH1462" s="6">
        <f t="shared" si="238"/>
        <v>0</v>
      </c>
      <c r="BI1462" s="6">
        <f t="shared" si="230"/>
        <v>0</v>
      </c>
      <c r="BJ1462" s="85">
        <f t="shared" si="232"/>
        <v>0</v>
      </c>
      <c r="BK1462" s="85"/>
      <c r="BL1462" s="85"/>
      <c r="BM1462" s="85"/>
      <c r="BN1462" s="86"/>
      <c r="BO1462">
        <f t="shared" si="234"/>
        <v>0</v>
      </c>
      <c r="BQ1462">
        <f t="shared" si="233"/>
        <v>0</v>
      </c>
    </row>
    <row r="1463" spans="1:69" ht="15" hidden="1" customHeight="1" x14ac:dyDescent="0.2">
      <c r="A1463" s="3"/>
      <c r="B1463" s="73"/>
      <c r="C1463" s="74"/>
      <c r="D1463" s="74"/>
      <c r="E1463" s="74"/>
      <c r="F1463" s="31">
        <f t="shared" si="235"/>
        <v>0</v>
      </c>
      <c r="G1463" s="31"/>
      <c r="H1463" s="4"/>
      <c r="I1463" s="97">
        <f>BABSIN!G1463</f>
        <v>0</v>
      </c>
      <c r="J1463" s="97"/>
      <c r="K1463" s="97"/>
      <c r="L1463" s="97"/>
      <c r="M1463" s="97"/>
      <c r="N1463" s="97"/>
      <c r="O1463" s="97"/>
      <c r="P1463" s="97"/>
      <c r="Q1463" s="97"/>
      <c r="R1463" s="97"/>
      <c r="S1463" s="97"/>
      <c r="T1463" s="97"/>
      <c r="U1463" s="97"/>
      <c r="V1463" s="97"/>
      <c r="W1463" s="98">
        <f>BABSIN!U1463</f>
        <v>0</v>
      </c>
      <c r="X1463" s="98"/>
      <c r="Y1463" s="98"/>
      <c r="Z1463" s="68"/>
      <c r="AA1463" s="68"/>
      <c r="AB1463" s="68"/>
      <c r="AC1463" s="68"/>
      <c r="AD1463" s="81"/>
      <c r="AE1463" s="81"/>
      <c r="AF1463" s="81"/>
      <c r="AG1463" s="81"/>
      <c r="AH1463" s="81"/>
      <c r="AI1463" s="81"/>
      <c r="AJ1463" s="81"/>
      <c r="AK1463" s="81"/>
      <c r="AL1463" s="81"/>
      <c r="AM1463" s="81"/>
      <c r="AN1463" s="81"/>
      <c r="AO1463" s="77">
        <f>IF(BABSIN!X1463=0,,BABSIN!X1463)</f>
        <v>0</v>
      </c>
      <c r="AP1463" s="77"/>
      <c r="AQ1463" s="77"/>
      <c r="AR1463" s="77"/>
      <c r="AS1463" s="77"/>
      <c r="AT1463" s="77"/>
      <c r="AU1463" s="77">
        <f t="shared" si="231"/>
        <v>0</v>
      </c>
      <c r="AV1463" s="77"/>
      <c r="AW1463" s="77"/>
      <c r="AX1463" s="77"/>
      <c r="AY1463" s="77"/>
      <c r="AZ1463" s="77"/>
      <c r="BA1463" s="99">
        <f t="shared" si="236"/>
        <v>0</v>
      </c>
      <c r="BB1463" s="100"/>
      <c r="BC1463" s="100"/>
      <c r="BD1463" s="101"/>
      <c r="BE1463" s="102">
        <f t="shared" si="237"/>
        <v>0</v>
      </c>
      <c r="BF1463" s="103"/>
      <c r="BG1463" s="104"/>
      <c r="BH1463" s="6">
        <f t="shared" si="238"/>
        <v>0</v>
      </c>
      <c r="BI1463" s="6">
        <f t="shared" si="230"/>
        <v>0</v>
      </c>
      <c r="BJ1463" s="85">
        <f t="shared" si="232"/>
        <v>0</v>
      </c>
      <c r="BK1463" s="85"/>
      <c r="BL1463" s="85"/>
      <c r="BM1463" s="85"/>
      <c r="BN1463" s="86"/>
      <c r="BO1463">
        <f t="shared" si="234"/>
        <v>0</v>
      </c>
      <c r="BQ1463">
        <f t="shared" si="233"/>
        <v>0</v>
      </c>
    </row>
    <row r="1464" spans="1:69" ht="15" hidden="1" customHeight="1" x14ac:dyDescent="0.2">
      <c r="A1464" s="3"/>
      <c r="B1464" s="73"/>
      <c r="C1464" s="74"/>
      <c r="D1464" s="74"/>
      <c r="E1464" s="74"/>
      <c r="F1464" s="31">
        <f t="shared" si="235"/>
        <v>0</v>
      </c>
      <c r="G1464" s="31"/>
      <c r="H1464" s="4"/>
      <c r="I1464" s="97">
        <f>BABSIN!G1464</f>
        <v>0</v>
      </c>
      <c r="J1464" s="97"/>
      <c r="K1464" s="97"/>
      <c r="L1464" s="97"/>
      <c r="M1464" s="97"/>
      <c r="N1464" s="97"/>
      <c r="O1464" s="97"/>
      <c r="P1464" s="97"/>
      <c r="Q1464" s="97"/>
      <c r="R1464" s="97"/>
      <c r="S1464" s="97"/>
      <c r="T1464" s="97"/>
      <c r="U1464" s="97"/>
      <c r="V1464" s="97"/>
      <c r="W1464" s="98">
        <f>BABSIN!U1464</f>
        <v>0</v>
      </c>
      <c r="X1464" s="98"/>
      <c r="Y1464" s="98"/>
      <c r="Z1464" s="68"/>
      <c r="AA1464" s="68"/>
      <c r="AB1464" s="68"/>
      <c r="AC1464" s="68"/>
      <c r="AD1464" s="81"/>
      <c r="AE1464" s="81"/>
      <c r="AF1464" s="81"/>
      <c r="AG1464" s="81"/>
      <c r="AH1464" s="81"/>
      <c r="AI1464" s="81"/>
      <c r="AJ1464" s="81"/>
      <c r="AK1464" s="81"/>
      <c r="AL1464" s="81"/>
      <c r="AM1464" s="81"/>
      <c r="AN1464" s="81"/>
      <c r="AO1464" s="77">
        <f>IF(BABSIN!X1464=0,,BABSIN!X1464)</f>
        <v>0</v>
      </c>
      <c r="AP1464" s="77"/>
      <c r="AQ1464" s="77"/>
      <c r="AR1464" s="77"/>
      <c r="AS1464" s="77"/>
      <c r="AT1464" s="77"/>
      <c r="AU1464" s="77">
        <f t="shared" si="231"/>
        <v>0</v>
      </c>
      <c r="AV1464" s="77"/>
      <c r="AW1464" s="77"/>
      <c r="AX1464" s="77"/>
      <c r="AY1464" s="77"/>
      <c r="AZ1464" s="77"/>
      <c r="BA1464" s="99">
        <f t="shared" si="236"/>
        <v>0</v>
      </c>
      <c r="BB1464" s="100"/>
      <c r="BC1464" s="100"/>
      <c r="BD1464" s="101"/>
      <c r="BE1464" s="102">
        <f t="shared" si="237"/>
        <v>0</v>
      </c>
      <c r="BF1464" s="103"/>
      <c r="BG1464" s="104"/>
      <c r="BH1464" s="6">
        <f t="shared" si="238"/>
        <v>0</v>
      </c>
      <c r="BI1464" s="6">
        <f t="shared" si="230"/>
        <v>0</v>
      </c>
      <c r="BJ1464" s="85">
        <f t="shared" si="232"/>
        <v>0</v>
      </c>
      <c r="BK1464" s="85"/>
      <c r="BL1464" s="85"/>
      <c r="BM1464" s="85"/>
      <c r="BN1464" s="86"/>
      <c r="BO1464">
        <f t="shared" si="234"/>
        <v>0</v>
      </c>
      <c r="BQ1464">
        <f t="shared" si="233"/>
        <v>0</v>
      </c>
    </row>
    <row r="1465" spans="1:69" ht="15" hidden="1" customHeight="1" x14ac:dyDescent="0.2">
      <c r="A1465" s="3"/>
      <c r="B1465" s="73"/>
      <c r="C1465" s="74"/>
      <c r="D1465" s="74"/>
      <c r="E1465" s="74"/>
      <c r="F1465" s="31">
        <f t="shared" si="235"/>
        <v>0</v>
      </c>
      <c r="G1465" s="31"/>
      <c r="H1465" s="4"/>
      <c r="I1465" s="97">
        <f>BABSIN!G1465</f>
        <v>0</v>
      </c>
      <c r="J1465" s="97"/>
      <c r="K1465" s="97"/>
      <c r="L1465" s="97"/>
      <c r="M1465" s="97"/>
      <c r="N1465" s="97"/>
      <c r="O1465" s="97"/>
      <c r="P1465" s="97"/>
      <c r="Q1465" s="97"/>
      <c r="R1465" s="97"/>
      <c r="S1465" s="97"/>
      <c r="T1465" s="97"/>
      <c r="U1465" s="97"/>
      <c r="V1465" s="97"/>
      <c r="W1465" s="98">
        <f>BABSIN!U1465</f>
        <v>0</v>
      </c>
      <c r="X1465" s="98"/>
      <c r="Y1465" s="98"/>
      <c r="Z1465" s="68"/>
      <c r="AA1465" s="68"/>
      <c r="AB1465" s="68"/>
      <c r="AC1465" s="68"/>
      <c r="AD1465" s="81"/>
      <c r="AE1465" s="81"/>
      <c r="AF1465" s="81"/>
      <c r="AG1465" s="81"/>
      <c r="AH1465" s="81"/>
      <c r="AI1465" s="81"/>
      <c r="AJ1465" s="81"/>
      <c r="AK1465" s="81"/>
      <c r="AL1465" s="81"/>
      <c r="AM1465" s="81"/>
      <c r="AN1465" s="81"/>
      <c r="AO1465" s="77">
        <f>IF(BABSIN!X1465=0,,BABSIN!X1465)</f>
        <v>0</v>
      </c>
      <c r="AP1465" s="77"/>
      <c r="AQ1465" s="77"/>
      <c r="AR1465" s="77"/>
      <c r="AS1465" s="77"/>
      <c r="AT1465" s="77"/>
      <c r="AU1465" s="77">
        <f t="shared" si="231"/>
        <v>0</v>
      </c>
      <c r="AV1465" s="77"/>
      <c r="AW1465" s="77"/>
      <c r="AX1465" s="77"/>
      <c r="AY1465" s="77"/>
      <c r="AZ1465" s="77"/>
      <c r="BA1465" s="99">
        <f t="shared" si="236"/>
        <v>0</v>
      </c>
      <c r="BB1465" s="100"/>
      <c r="BC1465" s="100"/>
      <c r="BD1465" s="101"/>
      <c r="BE1465" s="102">
        <f t="shared" si="237"/>
        <v>0</v>
      </c>
      <c r="BF1465" s="103"/>
      <c r="BG1465" s="104"/>
      <c r="BH1465" s="6">
        <f t="shared" si="238"/>
        <v>0</v>
      </c>
      <c r="BI1465" s="6">
        <f t="shared" si="230"/>
        <v>0</v>
      </c>
      <c r="BJ1465" s="85">
        <f t="shared" si="232"/>
        <v>0</v>
      </c>
      <c r="BK1465" s="85"/>
      <c r="BL1465" s="85"/>
      <c r="BM1465" s="85"/>
      <c r="BN1465" s="86"/>
      <c r="BO1465">
        <f t="shared" si="234"/>
        <v>0</v>
      </c>
      <c r="BQ1465">
        <f t="shared" si="233"/>
        <v>0</v>
      </c>
    </row>
    <row r="1466" spans="1:69" ht="15" hidden="1" customHeight="1" x14ac:dyDescent="0.2">
      <c r="A1466" s="3"/>
      <c r="B1466" s="73"/>
      <c r="C1466" s="74"/>
      <c r="D1466" s="74"/>
      <c r="E1466" s="74"/>
      <c r="F1466" s="31">
        <f t="shared" si="235"/>
        <v>0</v>
      </c>
      <c r="G1466" s="31"/>
      <c r="H1466" s="4"/>
      <c r="I1466" s="97">
        <f>BABSIN!G1466</f>
        <v>0</v>
      </c>
      <c r="J1466" s="97"/>
      <c r="K1466" s="97"/>
      <c r="L1466" s="97"/>
      <c r="M1466" s="97"/>
      <c r="N1466" s="97"/>
      <c r="O1466" s="97"/>
      <c r="P1466" s="97"/>
      <c r="Q1466" s="97"/>
      <c r="R1466" s="97"/>
      <c r="S1466" s="97"/>
      <c r="T1466" s="97"/>
      <c r="U1466" s="97"/>
      <c r="V1466" s="97"/>
      <c r="W1466" s="98">
        <f>BABSIN!U1466</f>
        <v>0</v>
      </c>
      <c r="X1466" s="98"/>
      <c r="Y1466" s="98"/>
      <c r="Z1466" s="68"/>
      <c r="AA1466" s="68"/>
      <c r="AB1466" s="68"/>
      <c r="AC1466" s="68"/>
      <c r="AD1466" s="81"/>
      <c r="AE1466" s="81"/>
      <c r="AF1466" s="81"/>
      <c r="AG1466" s="81"/>
      <c r="AH1466" s="81"/>
      <c r="AI1466" s="81"/>
      <c r="AJ1466" s="81"/>
      <c r="AK1466" s="81"/>
      <c r="AL1466" s="81"/>
      <c r="AM1466" s="81"/>
      <c r="AN1466" s="81"/>
      <c r="AO1466" s="77">
        <f>IF(BABSIN!X1466=0,,BABSIN!X1466)</f>
        <v>0</v>
      </c>
      <c r="AP1466" s="77"/>
      <c r="AQ1466" s="77"/>
      <c r="AR1466" s="77"/>
      <c r="AS1466" s="77"/>
      <c r="AT1466" s="77"/>
      <c r="AU1466" s="77">
        <f t="shared" si="231"/>
        <v>0</v>
      </c>
      <c r="AV1466" s="77"/>
      <c r="AW1466" s="77"/>
      <c r="AX1466" s="77"/>
      <c r="AY1466" s="77"/>
      <c r="AZ1466" s="77"/>
      <c r="BA1466" s="99">
        <f t="shared" si="236"/>
        <v>0</v>
      </c>
      <c r="BB1466" s="100"/>
      <c r="BC1466" s="100"/>
      <c r="BD1466" s="101"/>
      <c r="BE1466" s="102">
        <f t="shared" si="237"/>
        <v>0</v>
      </c>
      <c r="BF1466" s="103"/>
      <c r="BG1466" s="104"/>
      <c r="BH1466" s="6">
        <f t="shared" si="238"/>
        <v>0</v>
      </c>
      <c r="BI1466" s="6">
        <f t="shared" si="230"/>
        <v>0</v>
      </c>
      <c r="BJ1466" s="85">
        <f t="shared" si="232"/>
        <v>0</v>
      </c>
      <c r="BK1466" s="85"/>
      <c r="BL1466" s="85"/>
      <c r="BM1466" s="85"/>
      <c r="BN1466" s="86"/>
      <c r="BO1466">
        <f t="shared" si="234"/>
        <v>0</v>
      </c>
      <c r="BQ1466">
        <f t="shared" si="233"/>
        <v>0</v>
      </c>
    </row>
    <row r="1467" spans="1:69" ht="15" hidden="1" customHeight="1" x14ac:dyDescent="0.2">
      <c r="A1467" s="3"/>
      <c r="B1467" s="73"/>
      <c r="C1467" s="74"/>
      <c r="D1467" s="74"/>
      <c r="E1467" s="74"/>
      <c r="F1467" s="31">
        <f t="shared" si="235"/>
        <v>0</v>
      </c>
      <c r="G1467" s="31"/>
      <c r="H1467" s="4"/>
      <c r="I1467" s="97">
        <f>BABSIN!G1467</f>
        <v>0</v>
      </c>
      <c r="J1467" s="97"/>
      <c r="K1467" s="97"/>
      <c r="L1467" s="97"/>
      <c r="M1467" s="97"/>
      <c r="N1467" s="97"/>
      <c r="O1467" s="97"/>
      <c r="P1467" s="97"/>
      <c r="Q1467" s="97"/>
      <c r="R1467" s="97"/>
      <c r="S1467" s="97"/>
      <c r="T1467" s="97"/>
      <c r="U1467" s="97"/>
      <c r="V1467" s="97"/>
      <c r="W1467" s="98">
        <f>BABSIN!U1467</f>
        <v>0</v>
      </c>
      <c r="X1467" s="98"/>
      <c r="Y1467" s="98"/>
      <c r="Z1467" s="68"/>
      <c r="AA1467" s="68"/>
      <c r="AB1467" s="68"/>
      <c r="AC1467" s="68"/>
      <c r="AD1467" s="81"/>
      <c r="AE1467" s="81"/>
      <c r="AF1467" s="81"/>
      <c r="AG1467" s="81"/>
      <c r="AH1467" s="81"/>
      <c r="AI1467" s="81"/>
      <c r="AJ1467" s="81"/>
      <c r="AK1467" s="81"/>
      <c r="AL1467" s="81"/>
      <c r="AM1467" s="81"/>
      <c r="AN1467" s="81"/>
      <c r="AO1467" s="77">
        <f>IF(BABSIN!X1467=0,,BABSIN!X1467)</f>
        <v>0</v>
      </c>
      <c r="AP1467" s="77"/>
      <c r="AQ1467" s="77"/>
      <c r="AR1467" s="77"/>
      <c r="AS1467" s="77"/>
      <c r="AT1467" s="77"/>
      <c r="AU1467" s="77">
        <f t="shared" si="231"/>
        <v>0</v>
      </c>
      <c r="AV1467" s="77"/>
      <c r="AW1467" s="77"/>
      <c r="AX1467" s="77"/>
      <c r="AY1467" s="77"/>
      <c r="AZ1467" s="77"/>
      <c r="BA1467" s="99">
        <f t="shared" si="236"/>
        <v>0</v>
      </c>
      <c r="BB1467" s="100"/>
      <c r="BC1467" s="100"/>
      <c r="BD1467" s="101"/>
      <c r="BE1467" s="102">
        <f t="shared" si="237"/>
        <v>0</v>
      </c>
      <c r="BF1467" s="103"/>
      <c r="BG1467" s="104"/>
      <c r="BH1467" s="6">
        <f t="shared" si="238"/>
        <v>0</v>
      </c>
      <c r="BI1467" s="6">
        <f t="shared" si="230"/>
        <v>0</v>
      </c>
      <c r="BJ1467" s="85">
        <f t="shared" si="232"/>
        <v>0</v>
      </c>
      <c r="BK1467" s="85"/>
      <c r="BL1467" s="85"/>
      <c r="BM1467" s="85"/>
      <c r="BN1467" s="86"/>
      <c r="BO1467">
        <f t="shared" si="234"/>
        <v>0</v>
      </c>
      <c r="BQ1467">
        <f t="shared" si="233"/>
        <v>0</v>
      </c>
    </row>
    <row r="1468" spans="1:69" ht="15" hidden="1" customHeight="1" x14ac:dyDescent="0.2">
      <c r="A1468" s="3"/>
      <c r="B1468" s="73"/>
      <c r="C1468" s="74"/>
      <c r="D1468" s="74"/>
      <c r="E1468" s="74"/>
      <c r="F1468" s="31">
        <f t="shared" si="235"/>
        <v>0</v>
      </c>
      <c r="G1468" s="31"/>
      <c r="H1468" s="4"/>
      <c r="I1468" s="97">
        <f>BABSIN!G1468</f>
        <v>0</v>
      </c>
      <c r="J1468" s="97"/>
      <c r="K1468" s="97"/>
      <c r="L1468" s="97"/>
      <c r="M1468" s="97"/>
      <c r="N1468" s="97"/>
      <c r="O1468" s="97"/>
      <c r="P1468" s="97"/>
      <c r="Q1468" s="97"/>
      <c r="R1468" s="97"/>
      <c r="S1468" s="97"/>
      <c r="T1468" s="97"/>
      <c r="U1468" s="97"/>
      <c r="V1468" s="97"/>
      <c r="W1468" s="98">
        <f>BABSIN!U1468</f>
        <v>0</v>
      </c>
      <c r="X1468" s="98"/>
      <c r="Y1468" s="98"/>
      <c r="Z1468" s="68"/>
      <c r="AA1468" s="68"/>
      <c r="AB1468" s="68"/>
      <c r="AC1468" s="68"/>
      <c r="AD1468" s="81"/>
      <c r="AE1468" s="81"/>
      <c r="AF1468" s="81"/>
      <c r="AG1468" s="81"/>
      <c r="AH1468" s="81"/>
      <c r="AI1468" s="81"/>
      <c r="AJ1468" s="81"/>
      <c r="AK1468" s="81"/>
      <c r="AL1468" s="81"/>
      <c r="AM1468" s="81"/>
      <c r="AN1468" s="81"/>
      <c r="AO1468" s="77">
        <f>IF(BABSIN!X1468=0,,BABSIN!X1468)</f>
        <v>0</v>
      </c>
      <c r="AP1468" s="77"/>
      <c r="AQ1468" s="77"/>
      <c r="AR1468" s="77"/>
      <c r="AS1468" s="77"/>
      <c r="AT1468" s="77"/>
      <c r="AU1468" s="77">
        <f t="shared" si="231"/>
        <v>0</v>
      </c>
      <c r="AV1468" s="77"/>
      <c r="AW1468" s="77"/>
      <c r="AX1468" s="77"/>
      <c r="AY1468" s="77"/>
      <c r="AZ1468" s="77"/>
      <c r="BA1468" s="99">
        <f t="shared" si="236"/>
        <v>0</v>
      </c>
      <c r="BB1468" s="100"/>
      <c r="BC1468" s="100"/>
      <c r="BD1468" s="101"/>
      <c r="BE1468" s="102">
        <f t="shared" si="237"/>
        <v>0</v>
      </c>
      <c r="BF1468" s="103"/>
      <c r="BG1468" s="104"/>
      <c r="BH1468" s="6">
        <f t="shared" si="238"/>
        <v>0</v>
      </c>
      <c r="BI1468" s="6">
        <f t="shared" si="230"/>
        <v>0</v>
      </c>
      <c r="BJ1468" s="85">
        <f t="shared" si="232"/>
        <v>0</v>
      </c>
      <c r="BK1468" s="85"/>
      <c r="BL1468" s="85"/>
      <c r="BM1468" s="85"/>
      <c r="BN1468" s="86"/>
      <c r="BO1468">
        <f t="shared" si="234"/>
        <v>0</v>
      </c>
      <c r="BQ1468">
        <f t="shared" si="233"/>
        <v>0</v>
      </c>
    </row>
    <row r="1469" spans="1:69" ht="15" hidden="1" customHeight="1" x14ac:dyDescent="0.2">
      <c r="A1469" s="3"/>
      <c r="B1469" s="73"/>
      <c r="C1469" s="74"/>
      <c r="D1469" s="74"/>
      <c r="E1469" s="74"/>
      <c r="F1469" s="31">
        <f t="shared" si="235"/>
        <v>0</v>
      </c>
      <c r="G1469" s="31"/>
      <c r="H1469" s="4"/>
      <c r="I1469" s="97">
        <f>BABSIN!G1469</f>
        <v>0</v>
      </c>
      <c r="J1469" s="97"/>
      <c r="K1469" s="97"/>
      <c r="L1469" s="97"/>
      <c r="M1469" s="97"/>
      <c r="N1469" s="97"/>
      <c r="O1469" s="97"/>
      <c r="P1469" s="97"/>
      <c r="Q1469" s="97"/>
      <c r="R1469" s="97"/>
      <c r="S1469" s="97"/>
      <c r="T1469" s="97"/>
      <c r="U1469" s="97"/>
      <c r="V1469" s="97"/>
      <c r="W1469" s="98">
        <f>BABSIN!U1469</f>
        <v>0</v>
      </c>
      <c r="X1469" s="98"/>
      <c r="Y1469" s="98"/>
      <c r="Z1469" s="68"/>
      <c r="AA1469" s="68"/>
      <c r="AB1469" s="68"/>
      <c r="AC1469" s="68"/>
      <c r="AD1469" s="81"/>
      <c r="AE1469" s="81"/>
      <c r="AF1469" s="81"/>
      <c r="AG1469" s="81"/>
      <c r="AH1469" s="81"/>
      <c r="AI1469" s="81"/>
      <c r="AJ1469" s="81"/>
      <c r="AK1469" s="81"/>
      <c r="AL1469" s="81"/>
      <c r="AM1469" s="81"/>
      <c r="AN1469" s="81"/>
      <c r="AO1469" s="77">
        <f>IF(BABSIN!X1469=0,,BABSIN!X1469)</f>
        <v>0</v>
      </c>
      <c r="AP1469" s="77"/>
      <c r="AQ1469" s="77"/>
      <c r="AR1469" s="77"/>
      <c r="AS1469" s="77"/>
      <c r="AT1469" s="77"/>
      <c r="AU1469" s="77">
        <f t="shared" si="231"/>
        <v>0</v>
      </c>
      <c r="AV1469" s="77"/>
      <c r="AW1469" s="77"/>
      <c r="AX1469" s="77"/>
      <c r="AY1469" s="77"/>
      <c r="AZ1469" s="77"/>
      <c r="BA1469" s="99">
        <f t="shared" si="236"/>
        <v>0</v>
      </c>
      <c r="BB1469" s="100"/>
      <c r="BC1469" s="100"/>
      <c r="BD1469" s="101"/>
      <c r="BE1469" s="102">
        <f t="shared" si="237"/>
        <v>0</v>
      </c>
      <c r="BF1469" s="103"/>
      <c r="BG1469" s="104"/>
      <c r="BH1469" s="6">
        <f t="shared" si="238"/>
        <v>0</v>
      </c>
      <c r="BI1469" s="6">
        <f t="shared" si="230"/>
        <v>0</v>
      </c>
      <c r="BJ1469" s="85">
        <f t="shared" si="232"/>
        <v>0</v>
      </c>
      <c r="BK1469" s="85"/>
      <c r="BL1469" s="85"/>
      <c r="BM1469" s="85"/>
      <c r="BN1469" s="86"/>
      <c r="BO1469">
        <f t="shared" si="234"/>
        <v>0</v>
      </c>
      <c r="BQ1469">
        <f t="shared" si="233"/>
        <v>0</v>
      </c>
    </row>
    <row r="1470" spans="1:69" ht="15" hidden="1" customHeight="1" x14ac:dyDescent="0.2">
      <c r="A1470" s="3"/>
      <c r="B1470" s="73"/>
      <c r="C1470" s="74"/>
      <c r="D1470" s="74"/>
      <c r="E1470" s="74"/>
      <c r="F1470" s="31">
        <f t="shared" si="235"/>
        <v>0</v>
      </c>
      <c r="G1470" s="31"/>
      <c r="H1470" s="4"/>
      <c r="I1470" s="97">
        <f>BABSIN!G1470</f>
        <v>0</v>
      </c>
      <c r="J1470" s="97"/>
      <c r="K1470" s="97"/>
      <c r="L1470" s="97"/>
      <c r="M1470" s="97"/>
      <c r="N1470" s="97"/>
      <c r="O1470" s="97"/>
      <c r="P1470" s="97"/>
      <c r="Q1470" s="97"/>
      <c r="R1470" s="97"/>
      <c r="S1470" s="97"/>
      <c r="T1470" s="97"/>
      <c r="U1470" s="97"/>
      <c r="V1470" s="97"/>
      <c r="W1470" s="98">
        <f>BABSIN!U1470</f>
        <v>0</v>
      </c>
      <c r="X1470" s="98"/>
      <c r="Y1470" s="98"/>
      <c r="Z1470" s="68"/>
      <c r="AA1470" s="68"/>
      <c r="AB1470" s="68"/>
      <c r="AC1470" s="68"/>
      <c r="AD1470" s="81"/>
      <c r="AE1470" s="81"/>
      <c r="AF1470" s="81"/>
      <c r="AG1470" s="81"/>
      <c r="AH1470" s="81"/>
      <c r="AI1470" s="81"/>
      <c r="AJ1470" s="81"/>
      <c r="AK1470" s="81"/>
      <c r="AL1470" s="81"/>
      <c r="AM1470" s="81"/>
      <c r="AN1470" s="81"/>
      <c r="AO1470" s="77">
        <f>IF(BABSIN!X1470=0,,BABSIN!X1470)</f>
        <v>0</v>
      </c>
      <c r="AP1470" s="77"/>
      <c r="AQ1470" s="77"/>
      <c r="AR1470" s="77"/>
      <c r="AS1470" s="77"/>
      <c r="AT1470" s="77"/>
      <c r="AU1470" s="77">
        <f t="shared" si="231"/>
        <v>0</v>
      </c>
      <c r="AV1470" s="77"/>
      <c r="AW1470" s="77"/>
      <c r="AX1470" s="77"/>
      <c r="AY1470" s="77"/>
      <c r="AZ1470" s="77"/>
      <c r="BA1470" s="99">
        <f t="shared" si="236"/>
        <v>0</v>
      </c>
      <c r="BB1470" s="100"/>
      <c r="BC1470" s="100"/>
      <c r="BD1470" s="101"/>
      <c r="BE1470" s="102">
        <f t="shared" si="237"/>
        <v>0</v>
      </c>
      <c r="BF1470" s="103"/>
      <c r="BG1470" s="104"/>
      <c r="BH1470" s="6">
        <f t="shared" si="238"/>
        <v>0</v>
      </c>
      <c r="BI1470" s="6">
        <f t="shared" si="230"/>
        <v>0</v>
      </c>
      <c r="BJ1470" s="85">
        <f t="shared" si="232"/>
        <v>0</v>
      </c>
      <c r="BK1470" s="85"/>
      <c r="BL1470" s="85"/>
      <c r="BM1470" s="85"/>
      <c r="BN1470" s="86"/>
      <c r="BO1470">
        <f t="shared" si="234"/>
        <v>0</v>
      </c>
      <c r="BQ1470">
        <f t="shared" si="233"/>
        <v>0</v>
      </c>
    </row>
    <row r="1471" spans="1:69" ht="15" hidden="1" customHeight="1" x14ac:dyDescent="0.2">
      <c r="A1471" s="3"/>
      <c r="B1471" s="73"/>
      <c r="C1471" s="74"/>
      <c r="D1471" s="74"/>
      <c r="E1471" s="74"/>
      <c r="F1471" s="31">
        <f t="shared" si="235"/>
        <v>0</v>
      </c>
      <c r="G1471" s="31"/>
      <c r="H1471" s="4"/>
      <c r="I1471" s="97">
        <f>BABSIN!G1471</f>
        <v>0</v>
      </c>
      <c r="J1471" s="97"/>
      <c r="K1471" s="97"/>
      <c r="L1471" s="97"/>
      <c r="M1471" s="97"/>
      <c r="N1471" s="97"/>
      <c r="O1471" s="97"/>
      <c r="P1471" s="97"/>
      <c r="Q1471" s="97"/>
      <c r="R1471" s="97"/>
      <c r="S1471" s="97"/>
      <c r="T1471" s="97"/>
      <c r="U1471" s="97"/>
      <c r="V1471" s="97"/>
      <c r="W1471" s="98">
        <f>BABSIN!U1471</f>
        <v>0</v>
      </c>
      <c r="X1471" s="98"/>
      <c r="Y1471" s="98"/>
      <c r="Z1471" s="68"/>
      <c r="AA1471" s="68"/>
      <c r="AB1471" s="68"/>
      <c r="AC1471" s="68"/>
      <c r="AD1471" s="81"/>
      <c r="AE1471" s="81"/>
      <c r="AF1471" s="81"/>
      <c r="AG1471" s="81"/>
      <c r="AH1471" s="81"/>
      <c r="AI1471" s="81"/>
      <c r="AJ1471" s="81"/>
      <c r="AK1471" s="81"/>
      <c r="AL1471" s="81"/>
      <c r="AM1471" s="81"/>
      <c r="AN1471" s="81"/>
      <c r="AO1471" s="77">
        <f>IF(BABSIN!X1471=0,,BABSIN!X1471)</f>
        <v>0</v>
      </c>
      <c r="AP1471" s="77"/>
      <c r="AQ1471" s="77"/>
      <c r="AR1471" s="77"/>
      <c r="AS1471" s="77"/>
      <c r="AT1471" s="77"/>
      <c r="AU1471" s="77">
        <f t="shared" si="231"/>
        <v>0</v>
      </c>
      <c r="AV1471" s="77"/>
      <c r="AW1471" s="77"/>
      <c r="AX1471" s="77"/>
      <c r="AY1471" s="77"/>
      <c r="AZ1471" s="77"/>
      <c r="BA1471" s="99">
        <f t="shared" si="236"/>
        <v>0</v>
      </c>
      <c r="BB1471" s="100"/>
      <c r="BC1471" s="100"/>
      <c r="BD1471" s="101"/>
      <c r="BE1471" s="102">
        <f t="shared" si="237"/>
        <v>0</v>
      </c>
      <c r="BF1471" s="103"/>
      <c r="BG1471" s="104"/>
      <c r="BH1471" s="6">
        <f t="shared" si="238"/>
        <v>0</v>
      </c>
      <c r="BI1471" s="6">
        <f t="shared" si="230"/>
        <v>0</v>
      </c>
      <c r="BJ1471" s="85">
        <f t="shared" si="232"/>
        <v>0</v>
      </c>
      <c r="BK1471" s="85"/>
      <c r="BL1471" s="85"/>
      <c r="BM1471" s="85"/>
      <c r="BN1471" s="86"/>
      <c r="BO1471">
        <f t="shared" si="234"/>
        <v>0</v>
      </c>
      <c r="BQ1471">
        <f t="shared" si="233"/>
        <v>0</v>
      </c>
    </row>
    <row r="1472" spans="1:69" ht="15" hidden="1" customHeight="1" x14ac:dyDescent="0.2">
      <c r="A1472" s="3"/>
      <c r="B1472" s="73"/>
      <c r="C1472" s="74"/>
      <c r="D1472" s="74"/>
      <c r="E1472" s="74"/>
      <c r="F1472" s="31">
        <f t="shared" si="235"/>
        <v>0</v>
      </c>
      <c r="G1472" s="31"/>
      <c r="H1472" s="4"/>
      <c r="I1472" s="97">
        <f>BABSIN!G1472</f>
        <v>0</v>
      </c>
      <c r="J1472" s="97"/>
      <c r="K1472" s="97"/>
      <c r="L1472" s="97"/>
      <c r="M1472" s="97"/>
      <c r="N1472" s="97"/>
      <c r="O1472" s="97"/>
      <c r="P1472" s="97"/>
      <c r="Q1472" s="97"/>
      <c r="R1472" s="97"/>
      <c r="S1472" s="97"/>
      <c r="T1472" s="97"/>
      <c r="U1472" s="97"/>
      <c r="V1472" s="97"/>
      <c r="W1472" s="98">
        <f>BABSIN!U1472</f>
        <v>0</v>
      </c>
      <c r="X1472" s="98"/>
      <c r="Y1472" s="98"/>
      <c r="Z1472" s="68"/>
      <c r="AA1472" s="68"/>
      <c r="AB1472" s="68"/>
      <c r="AC1472" s="68"/>
      <c r="AD1472" s="81"/>
      <c r="AE1472" s="81"/>
      <c r="AF1472" s="81"/>
      <c r="AG1472" s="81"/>
      <c r="AH1472" s="81"/>
      <c r="AI1472" s="81"/>
      <c r="AJ1472" s="81"/>
      <c r="AK1472" s="81"/>
      <c r="AL1472" s="81"/>
      <c r="AM1472" s="81"/>
      <c r="AN1472" s="81"/>
      <c r="AO1472" s="77">
        <f>IF(BABSIN!X1472=0,,BABSIN!X1472)</f>
        <v>0</v>
      </c>
      <c r="AP1472" s="77"/>
      <c r="AQ1472" s="77"/>
      <c r="AR1472" s="77"/>
      <c r="AS1472" s="77"/>
      <c r="AT1472" s="77"/>
      <c r="AU1472" s="77">
        <f t="shared" si="231"/>
        <v>0</v>
      </c>
      <c r="AV1472" s="77"/>
      <c r="AW1472" s="77"/>
      <c r="AX1472" s="77"/>
      <c r="AY1472" s="77"/>
      <c r="AZ1472" s="77"/>
      <c r="BA1472" s="99">
        <f t="shared" si="236"/>
        <v>0</v>
      </c>
      <c r="BB1472" s="100"/>
      <c r="BC1472" s="100"/>
      <c r="BD1472" s="101"/>
      <c r="BE1472" s="102">
        <f t="shared" si="237"/>
        <v>0</v>
      </c>
      <c r="BF1472" s="103"/>
      <c r="BG1472" s="104"/>
      <c r="BH1472" s="6">
        <f t="shared" si="238"/>
        <v>0</v>
      </c>
      <c r="BI1472" s="6">
        <f t="shared" si="230"/>
        <v>0</v>
      </c>
      <c r="BJ1472" s="85">
        <f t="shared" si="232"/>
        <v>0</v>
      </c>
      <c r="BK1472" s="85"/>
      <c r="BL1472" s="85"/>
      <c r="BM1472" s="85"/>
      <c r="BN1472" s="86"/>
      <c r="BO1472">
        <f t="shared" si="234"/>
        <v>0</v>
      </c>
      <c r="BQ1472">
        <f t="shared" si="233"/>
        <v>0</v>
      </c>
    </row>
    <row r="1473" spans="1:69" ht="15" hidden="1" customHeight="1" x14ac:dyDescent="0.2">
      <c r="A1473" s="3"/>
      <c r="B1473" s="73"/>
      <c r="C1473" s="74"/>
      <c r="D1473" s="74"/>
      <c r="E1473" s="74"/>
      <c r="F1473" s="31">
        <f t="shared" si="235"/>
        <v>0</v>
      </c>
      <c r="G1473" s="31"/>
      <c r="H1473" s="4"/>
      <c r="I1473" s="97">
        <f>BABSIN!G1473</f>
        <v>0</v>
      </c>
      <c r="J1473" s="97"/>
      <c r="K1473" s="97"/>
      <c r="L1473" s="97"/>
      <c r="M1473" s="97"/>
      <c r="N1473" s="97"/>
      <c r="O1473" s="97"/>
      <c r="P1473" s="97"/>
      <c r="Q1473" s="97"/>
      <c r="R1473" s="97"/>
      <c r="S1473" s="97"/>
      <c r="T1473" s="97"/>
      <c r="U1473" s="97"/>
      <c r="V1473" s="97"/>
      <c r="W1473" s="98">
        <f>BABSIN!U1473</f>
        <v>0</v>
      </c>
      <c r="X1473" s="98"/>
      <c r="Y1473" s="98"/>
      <c r="Z1473" s="68"/>
      <c r="AA1473" s="68"/>
      <c r="AB1473" s="68"/>
      <c r="AC1473" s="68"/>
      <c r="AD1473" s="81"/>
      <c r="AE1473" s="81"/>
      <c r="AF1473" s="81"/>
      <c r="AG1473" s="81"/>
      <c r="AH1473" s="81"/>
      <c r="AI1473" s="81"/>
      <c r="AJ1473" s="81"/>
      <c r="AK1473" s="81"/>
      <c r="AL1473" s="81"/>
      <c r="AM1473" s="81"/>
      <c r="AN1473" s="81"/>
      <c r="AO1473" s="77">
        <f>IF(BABSIN!X1473=0,,BABSIN!X1473)</f>
        <v>0</v>
      </c>
      <c r="AP1473" s="77"/>
      <c r="AQ1473" s="77"/>
      <c r="AR1473" s="77"/>
      <c r="AS1473" s="77"/>
      <c r="AT1473" s="77"/>
      <c r="AU1473" s="77">
        <f t="shared" si="231"/>
        <v>0</v>
      </c>
      <c r="AV1473" s="77"/>
      <c r="AW1473" s="77"/>
      <c r="AX1473" s="77"/>
      <c r="AY1473" s="77"/>
      <c r="AZ1473" s="77"/>
      <c r="BA1473" s="99">
        <f t="shared" si="236"/>
        <v>0</v>
      </c>
      <c r="BB1473" s="100"/>
      <c r="BC1473" s="100"/>
      <c r="BD1473" s="101"/>
      <c r="BE1473" s="102">
        <f t="shared" si="237"/>
        <v>0</v>
      </c>
      <c r="BF1473" s="103"/>
      <c r="BG1473" s="104"/>
      <c r="BH1473" s="6">
        <f t="shared" si="238"/>
        <v>0</v>
      </c>
      <c r="BI1473" s="6">
        <f t="shared" si="230"/>
        <v>0</v>
      </c>
      <c r="BJ1473" s="85">
        <f t="shared" si="232"/>
        <v>0</v>
      </c>
      <c r="BK1473" s="85"/>
      <c r="BL1473" s="85"/>
      <c r="BM1473" s="85"/>
      <c r="BN1473" s="86"/>
      <c r="BO1473">
        <f t="shared" si="234"/>
        <v>0</v>
      </c>
      <c r="BQ1473">
        <f t="shared" si="233"/>
        <v>0</v>
      </c>
    </row>
    <row r="1474" spans="1:69" ht="15" hidden="1" customHeight="1" x14ac:dyDescent="0.2">
      <c r="A1474" s="3"/>
      <c r="B1474" s="73"/>
      <c r="C1474" s="74"/>
      <c r="D1474" s="74"/>
      <c r="E1474" s="74"/>
      <c r="F1474" s="31">
        <f t="shared" si="235"/>
        <v>0</v>
      </c>
      <c r="G1474" s="31"/>
      <c r="H1474" s="4"/>
      <c r="I1474" s="97">
        <f>BABSIN!G1474</f>
        <v>0</v>
      </c>
      <c r="J1474" s="97"/>
      <c r="K1474" s="97"/>
      <c r="L1474" s="97"/>
      <c r="M1474" s="97"/>
      <c r="N1474" s="97"/>
      <c r="O1474" s="97"/>
      <c r="P1474" s="97"/>
      <c r="Q1474" s="97"/>
      <c r="R1474" s="97"/>
      <c r="S1474" s="97"/>
      <c r="T1474" s="97"/>
      <c r="U1474" s="97"/>
      <c r="V1474" s="97"/>
      <c r="W1474" s="98">
        <f>BABSIN!U1474</f>
        <v>0</v>
      </c>
      <c r="X1474" s="98"/>
      <c r="Y1474" s="98"/>
      <c r="Z1474" s="68"/>
      <c r="AA1474" s="68"/>
      <c r="AB1474" s="68"/>
      <c r="AC1474" s="68"/>
      <c r="AD1474" s="81"/>
      <c r="AE1474" s="81"/>
      <c r="AF1474" s="81"/>
      <c r="AG1474" s="81"/>
      <c r="AH1474" s="81"/>
      <c r="AI1474" s="81"/>
      <c r="AJ1474" s="81"/>
      <c r="AK1474" s="81"/>
      <c r="AL1474" s="81"/>
      <c r="AM1474" s="81"/>
      <c r="AN1474" s="81"/>
      <c r="AO1474" s="77">
        <f>IF(BABSIN!X1474=0,,BABSIN!X1474)</f>
        <v>0</v>
      </c>
      <c r="AP1474" s="77"/>
      <c r="AQ1474" s="77"/>
      <c r="AR1474" s="77"/>
      <c r="AS1474" s="77"/>
      <c r="AT1474" s="77"/>
      <c r="AU1474" s="77">
        <f t="shared" si="231"/>
        <v>0</v>
      </c>
      <c r="AV1474" s="77"/>
      <c r="AW1474" s="77"/>
      <c r="AX1474" s="77"/>
      <c r="AY1474" s="77"/>
      <c r="AZ1474" s="77"/>
      <c r="BA1474" s="99">
        <f t="shared" si="236"/>
        <v>0</v>
      </c>
      <c r="BB1474" s="100"/>
      <c r="BC1474" s="100"/>
      <c r="BD1474" s="101"/>
      <c r="BE1474" s="102">
        <f t="shared" si="237"/>
        <v>0</v>
      </c>
      <c r="BF1474" s="103"/>
      <c r="BG1474" s="104"/>
      <c r="BH1474" s="6">
        <f t="shared" si="238"/>
        <v>0</v>
      </c>
      <c r="BI1474" s="6">
        <f t="shared" si="230"/>
        <v>0</v>
      </c>
      <c r="BJ1474" s="85">
        <f t="shared" si="232"/>
        <v>0</v>
      </c>
      <c r="BK1474" s="85"/>
      <c r="BL1474" s="85"/>
      <c r="BM1474" s="85"/>
      <c r="BN1474" s="86"/>
      <c r="BO1474">
        <f t="shared" si="234"/>
        <v>0</v>
      </c>
      <c r="BQ1474">
        <f t="shared" si="233"/>
        <v>0</v>
      </c>
    </row>
    <row r="1475" spans="1:69" ht="15" hidden="1" customHeight="1" x14ac:dyDescent="0.2">
      <c r="A1475" s="3"/>
      <c r="B1475" s="73"/>
      <c r="C1475" s="74"/>
      <c r="D1475" s="74"/>
      <c r="E1475" s="74"/>
      <c r="F1475" s="31">
        <f t="shared" si="235"/>
        <v>0</v>
      </c>
      <c r="G1475" s="31"/>
      <c r="H1475" s="4"/>
      <c r="I1475" s="97">
        <f>BABSIN!G1475</f>
        <v>0</v>
      </c>
      <c r="J1475" s="97"/>
      <c r="K1475" s="97"/>
      <c r="L1475" s="97"/>
      <c r="M1475" s="97"/>
      <c r="N1475" s="97"/>
      <c r="O1475" s="97"/>
      <c r="P1475" s="97"/>
      <c r="Q1475" s="97"/>
      <c r="R1475" s="97"/>
      <c r="S1475" s="97"/>
      <c r="T1475" s="97"/>
      <c r="U1475" s="97"/>
      <c r="V1475" s="97"/>
      <c r="W1475" s="98">
        <f>BABSIN!U1475</f>
        <v>0</v>
      </c>
      <c r="X1475" s="98"/>
      <c r="Y1475" s="98"/>
      <c r="Z1475" s="68"/>
      <c r="AA1475" s="68"/>
      <c r="AB1475" s="68"/>
      <c r="AC1475" s="68"/>
      <c r="AD1475" s="81"/>
      <c r="AE1475" s="81"/>
      <c r="AF1475" s="81"/>
      <c r="AG1475" s="81"/>
      <c r="AH1475" s="81"/>
      <c r="AI1475" s="81"/>
      <c r="AJ1475" s="81"/>
      <c r="AK1475" s="81"/>
      <c r="AL1475" s="81"/>
      <c r="AM1475" s="81"/>
      <c r="AN1475" s="81"/>
      <c r="AO1475" s="77">
        <f>IF(BABSIN!X1475=0,,BABSIN!X1475)</f>
        <v>0</v>
      </c>
      <c r="AP1475" s="77"/>
      <c r="AQ1475" s="77"/>
      <c r="AR1475" s="77"/>
      <c r="AS1475" s="77"/>
      <c r="AT1475" s="77"/>
      <c r="AU1475" s="77">
        <f t="shared" si="231"/>
        <v>0</v>
      </c>
      <c r="AV1475" s="77"/>
      <c r="AW1475" s="77"/>
      <c r="AX1475" s="77"/>
      <c r="AY1475" s="77"/>
      <c r="AZ1475" s="77"/>
      <c r="BA1475" s="99">
        <f t="shared" si="236"/>
        <v>0</v>
      </c>
      <c r="BB1475" s="100"/>
      <c r="BC1475" s="100"/>
      <c r="BD1475" s="101"/>
      <c r="BE1475" s="102">
        <f t="shared" si="237"/>
        <v>0</v>
      </c>
      <c r="BF1475" s="103"/>
      <c r="BG1475" s="104"/>
      <c r="BH1475" s="6">
        <f t="shared" si="238"/>
        <v>0</v>
      </c>
      <c r="BI1475" s="6">
        <f t="shared" si="230"/>
        <v>0</v>
      </c>
      <c r="BJ1475" s="85">
        <f t="shared" si="232"/>
        <v>0</v>
      </c>
      <c r="BK1475" s="85"/>
      <c r="BL1475" s="85"/>
      <c r="BM1475" s="85"/>
      <c r="BN1475" s="86"/>
      <c r="BO1475">
        <f t="shared" si="234"/>
        <v>0</v>
      </c>
      <c r="BQ1475">
        <f t="shared" si="233"/>
        <v>0</v>
      </c>
    </row>
    <row r="1476" spans="1:69" ht="15" hidden="1" customHeight="1" x14ac:dyDescent="0.2">
      <c r="A1476" s="3"/>
      <c r="B1476" s="73"/>
      <c r="C1476" s="74"/>
      <c r="D1476" s="74"/>
      <c r="E1476" s="74"/>
      <c r="F1476" s="31">
        <f t="shared" si="235"/>
        <v>0</v>
      </c>
      <c r="G1476" s="31"/>
      <c r="H1476" s="4"/>
      <c r="I1476" s="97">
        <f>BABSIN!G1476</f>
        <v>0</v>
      </c>
      <c r="J1476" s="97"/>
      <c r="K1476" s="97"/>
      <c r="L1476" s="97"/>
      <c r="M1476" s="97"/>
      <c r="N1476" s="97"/>
      <c r="O1476" s="97"/>
      <c r="P1476" s="97"/>
      <c r="Q1476" s="97"/>
      <c r="R1476" s="97"/>
      <c r="S1476" s="97"/>
      <c r="T1476" s="97"/>
      <c r="U1476" s="97"/>
      <c r="V1476" s="97"/>
      <c r="W1476" s="98">
        <f>BABSIN!U1476</f>
        <v>0</v>
      </c>
      <c r="X1476" s="98"/>
      <c r="Y1476" s="98"/>
      <c r="Z1476" s="68"/>
      <c r="AA1476" s="68"/>
      <c r="AB1476" s="68"/>
      <c r="AC1476" s="68"/>
      <c r="AD1476" s="81"/>
      <c r="AE1476" s="81"/>
      <c r="AF1476" s="81"/>
      <c r="AG1476" s="81"/>
      <c r="AH1476" s="81"/>
      <c r="AI1476" s="81"/>
      <c r="AJ1476" s="81"/>
      <c r="AK1476" s="81"/>
      <c r="AL1476" s="81"/>
      <c r="AM1476" s="81"/>
      <c r="AN1476" s="81"/>
      <c r="AO1476" s="77">
        <f>IF(BABSIN!X1476=0,,BABSIN!X1476)</f>
        <v>0</v>
      </c>
      <c r="AP1476" s="77"/>
      <c r="AQ1476" s="77"/>
      <c r="AR1476" s="77"/>
      <c r="AS1476" s="77"/>
      <c r="AT1476" s="77"/>
      <c r="AU1476" s="77">
        <f t="shared" si="231"/>
        <v>0</v>
      </c>
      <c r="AV1476" s="77"/>
      <c r="AW1476" s="77"/>
      <c r="AX1476" s="77"/>
      <c r="AY1476" s="77"/>
      <c r="AZ1476" s="77"/>
      <c r="BA1476" s="99">
        <f t="shared" si="236"/>
        <v>0</v>
      </c>
      <c r="BB1476" s="100"/>
      <c r="BC1476" s="100"/>
      <c r="BD1476" s="101"/>
      <c r="BE1476" s="102">
        <f t="shared" si="237"/>
        <v>0</v>
      </c>
      <c r="BF1476" s="103"/>
      <c r="BG1476" s="104"/>
      <c r="BH1476" s="6">
        <f t="shared" si="238"/>
        <v>0</v>
      </c>
      <c r="BI1476" s="6">
        <f t="shared" ref="BI1476:BI1539" si="239">IF(A1476="S",BJ1476,)</f>
        <v>0</v>
      </c>
      <c r="BJ1476" s="85">
        <f t="shared" si="232"/>
        <v>0</v>
      </c>
      <c r="BK1476" s="85"/>
      <c r="BL1476" s="85"/>
      <c r="BM1476" s="85"/>
      <c r="BN1476" s="86"/>
      <c r="BO1476">
        <f t="shared" si="234"/>
        <v>0</v>
      </c>
      <c r="BQ1476">
        <f t="shared" si="233"/>
        <v>0</v>
      </c>
    </row>
    <row r="1477" spans="1:69" ht="15" hidden="1" customHeight="1" x14ac:dyDescent="0.2">
      <c r="A1477" s="3"/>
      <c r="B1477" s="73"/>
      <c r="C1477" s="74"/>
      <c r="D1477" s="74"/>
      <c r="E1477" s="74"/>
      <c r="F1477" s="31">
        <f t="shared" si="235"/>
        <v>0</v>
      </c>
      <c r="G1477" s="31"/>
      <c r="H1477" s="4"/>
      <c r="I1477" s="97">
        <f>BABSIN!G1477</f>
        <v>0</v>
      </c>
      <c r="J1477" s="97"/>
      <c r="K1477" s="97"/>
      <c r="L1477" s="97"/>
      <c r="M1477" s="97"/>
      <c r="N1477" s="97"/>
      <c r="O1477" s="97"/>
      <c r="P1477" s="97"/>
      <c r="Q1477" s="97"/>
      <c r="R1477" s="97"/>
      <c r="S1477" s="97"/>
      <c r="T1477" s="97"/>
      <c r="U1477" s="97"/>
      <c r="V1477" s="97"/>
      <c r="W1477" s="98">
        <f>BABSIN!U1477</f>
        <v>0</v>
      </c>
      <c r="X1477" s="98"/>
      <c r="Y1477" s="98"/>
      <c r="Z1477" s="68"/>
      <c r="AA1477" s="68"/>
      <c r="AB1477" s="68"/>
      <c r="AC1477" s="68"/>
      <c r="AD1477" s="81"/>
      <c r="AE1477" s="81"/>
      <c r="AF1477" s="81"/>
      <c r="AG1477" s="81"/>
      <c r="AH1477" s="81"/>
      <c r="AI1477" s="81"/>
      <c r="AJ1477" s="81"/>
      <c r="AK1477" s="81"/>
      <c r="AL1477" s="81"/>
      <c r="AM1477" s="81"/>
      <c r="AN1477" s="81"/>
      <c r="AO1477" s="77">
        <f>IF(BABSIN!X1477=0,,BABSIN!X1477)</f>
        <v>0</v>
      </c>
      <c r="AP1477" s="77"/>
      <c r="AQ1477" s="77"/>
      <c r="AR1477" s="77"/>
      <c r="AS1477" s="77"/>
      <c r="AT1477" s="77"/>
      <c r="AU1477" s="77">
        <f t="shared" si="231"/>
        <v>0</v>
      </c>
      <c r="AV1477" s="77"/>
      <c r="AW1477" s="77"/>
      <c r="AX1477" s="77"/>
      <c r="AY1477" s="77"/>
      <c r="AZ1477" s="77"/>
      <c r="BA1477" s="99">
        <f t="shared" si="236"/>
        <v>0</v>
      </c>
      <c r="BB1477" s="100"/>
      <c r="BC1477" s="100"/>
      <c r="BD1477" s="101"/>
      <c r="BE1477" s="102">
        <f t="shared" si="237"/>
        <v>0</v>
      </c>
      <c r="BF1477" s="103"/>
      <c r="BG1477" s="104"/>
      <c r="BH1477" s="6">
        <f t="shared" si="238"/>
        <v>0</v>
      </c>
      <c r="BI1477" s="6">
        <f t="shared" si="239"/>
        <v>0</v>
      </c>
      <c r="BJ1477" s="85">
        <f t="shared" si="232"/>
        <v>0</v>
      </c>
      <c r="BK1477" s="85"/>
      <c r="BL1477" s="85"/>
      <c r="BM1477" s="85"/>
      <c r="BN1477" s="86"/>
      <c r="BO1477">
        <f t="shared" si="234"/>
        <v>0</v>
      </c>
      <c r="BQ1477">
        <f t="shared" si="233"/>
        <v>0</v>
      </c>
    </row>
    <row r="1478" spans="1:69" ht="15" hidden="1" customHeight="1" x14ac:dyDescent="0.2">
      <c r="A1478" s="3"/>
      <c r="B1478" s="73"/>
      <c r="C1478" s="74"/>
      <c r="D1478" s="74"/>
      <c r="E1478" s="74"/>
      <c r="F1478" s="31">
        <f t="shared" si="235"/>
        <v>0</v>
      </c>
      <c r="G1478" s="31"/>
      <c r="H1478" s="4"/>
      <c r="I1478" s="97">
        <f>BABSIN!G1478</f>
        <v>0</v>
      </c>
      <c r="J1478" s="97"/>
      <c r="K1478" s="97"/>
      <c r="L1478" s="97"/>
      <c r="M1478" s="97"/>
      <c r="N1478" s="97"/>
      <c r="O1478" s="97"/>
      <c r="P1478" s="97"/>
      <c r="Q1478" s="97"/>
      <c r="R1478" s="97"/>
      <c r="S1478" s="97"/>
      <c r="T1478" s="97"/>
      <c r="U1478" s="97"/>
      <c r="V1478" s="97"/>
      <c r="W1478" s="98">
        <f>BABSIN!U1478</f>
        <v>0</v>
      </c>
      <c r="X1478" s="98"/>
      <c r="Y1478" s="98"/>
      <c r="Z1478" s="68"/>
      <c r="AA1478" s="68"/>
      <c r="AB1478" s="68"/>
      <c r="AC1478" s="68"/>
      <c r="AD1478" s="81"/>
      <c r="AE1478" s="81"/>
      <c r="AF1478" s="81"/>
      <c r="AG1478" s="81"/>
      <c r="AH1478" s="81"/>
      <c r="AI1478" s="81"/>
      <c r="AJ1478" s="81"/>
      <c r="AK1478" s="81"/>
      <c r="AL1478" s="81"/>
      <c r="AM1478" s="81"/>
      <c r="AN1478" s="81"/>
      <c r="AO1478" s="77">
        <f>IF(BABSIN!X1478=0,,BABSIN!X1478)</f>
        <v>0</v>
      </c>
      <c r="AP1478" s="77"/>
      <c r="AQ1478" s="77"/>
      <c r="AR1478" s="77"/>
      <c r="AS1478" s="77"/>
      <c r="AT1478" s="77"/>
      <c r="AU1478" s="77">
        <f t="shared" si="231"/>
        <v>0</v>
      </c>
      <c r="AV1478" s="77"/>
      <c r="AW1478" s="77"/>
      <c r="AX1478" s="77"/>
      <c r="AY1478" s="77"/>
      <c r="AZ1478" s="77"/>
      <c r="BA1478" s="99">
        <f t="shared" si="236"/>
        <v>0</v>
      </c>
      <c r="BB1478" s="100"/>
      <c r="BC1478" s="100"/>
      <c r="BD1478" s="101"/>
      <c r="BE1478" s="102">
        <f t="shared" si="237"/>
        <v>0</v>
      </c>
      <c r="BF1478" s="103"/>
      <c r="BG1478" s="104"/>
      <c r="BH1478" s="6">
        <f t="shared" si="238"/>
        <v>0</v>
      </c>
      <c r="BI1478" s="6">
        <f t="shared" si="239"/>
        <v>0</v>
      </c>
      <c r="BJ1478" s="85">
        <f t="shared" si="232"/>
        <v>0</v>
      </c>
      <c r="BK1478" s="85"/>
      <c r="BL1478" s="85"/>
      <c r="BM1478" s="85"/>
      <c r="BN1478" s="86"/>
      <c r="BO1478">
        <f t="shared" si="234"/>
        <v>0</v>
      </c>
      <c r="BQ1478">
        <f t="shared" si="233"/>
        <v>0</v>
      </c>
    </row>
    <row r="1479" spans="1:69" ht="15" hidden="1" customHeight="1" x14ac:dyDescent="0.2">
      <c r="A1479" s="3"/>
      <c r="B1479" s="73"/>
      <c r="C1479" s="74"/>
      <c r="D1479" s="74"/>
      <c r="E1479" s="74"/>
      <c r="F1479" s="31">
        <f t="shared" si="235"/>
        <v>0</v>
      </c>
      <c r="G1479" s="31"/>
      <c r="H1479" s="4"/>
      <c r="I1479" s="97">
        <f>BABSIN!G1479</f>
        <v>0</v>
      </c>
      <c r="J1479" s="97"/>
      <c r="K1479" s="97"/>
      <c r="L1479" s="97"/>
      <c r="M1479" s="97"/>
      <c r="N1479" s="97"/>
      <c r="O1479" s="97"/>
      <c r="P1479" s="97"/>
      <c r="Q1479" s="97"/>
      <c r="R1479" s="97"/>
      <c r="S1479" s="97"/>
      <c r="T1479" s="97"/>
      <c r="U1479" s="97"/>
      <c r="V1479" s="97"/>
      <c r="W1479" s="98">
        <f>BABSIN!U1479</f>
        <v>0</v>
      </c>
      <c r="X1479" s="98"/>
      <c r="Y1479" s="98"/>
      <c r="Z1479" s="68"/>
      <c r="AA1479" s="68"/>
      <c r="AB1479" s="68"/>
      <c r="AC1479" s="68"/>
      <c r="AD1479" s="81"/>
      <c r="AE1479" s="81"/>
      <c r="AF1479" s="81"/>
      <c r="AG1479" s="81"/>
      <c r="AH1479" s="81"/>
      <c r="AI1479" s="81"/>
      <c r="AJ1479" s="81"/>
      <c r="AK1479" s="81"/>
      <c r="AL1479" s="81"/>
      <c r="AM1479" s="81"/>
      <c r="AN1479" s="81"/>
      <c r="AO1479" s="77">
        <f>IF(BABSIN!X1479=0,,BABSIN!X1479)</f>
        <v>0</v>
      </c>
      <c r="AP1479" s="77"/>
      <c r="AQ1479" s="77"/>
      <c r="AR1479" s="77"/>
      <c r="AS1479" s="77"/>
      <c r="AT1479" s="77"/>
      <c r="AU1479" s="77">
        <f t="shared" si="231"/>
        <v>0</v>
      </c>
      <c r="AV1479" s="77"/>
      <c r="AW1479" s="77"/>
      <c r="AX1479" s="77"/>
      <c r="AY1479" s="77"/>
      <c r="AZ1479" s="77"/>
      <c r="BA1479" s="99">
        <f t="shared" si="236"/>
        <v>0</v>
      </c>
      <c r="BB1479" s="100"/>
      <c r="BC1479" s="100"/>
      <c r="BD1479" s="101"/>
      <c r="BE1479" s="102">
        <f t="shared" si="237"/>
        <v>0</v>
      </c>
      <c r="BF1479" s="103"/>
      <c r="BG1479" s="104"/>
      <c r="BH1479" s="6">
        <f t="shared" si="238"/>
        <v>0</v>
      </c>
      <c r="BI1479" s="6">
        <f t="shared" si="239"/>
        <v>0</v>
      </c>
      <c r="BJ1479" s="85">
        <f t="shared" si="232"/>
        <v>0</v>
      </c>
      <c r="BK1479" s="85"/>
      <c r="BL1479" s="85"/>
      <c r="BM1479" s="85"/>
      <c r="BN1479" s="86"/>
      <c r="BO1479">
        <f t="shared" si="234"/>
        <v>0</v>
      </c>
      <c r="BQ1479">
        <f t="shared" si="233"/>
        <v>0</v>
      </c>
    </row>
    <row r="1480" spans="1:69" ht="15" hidden="1" customHeight="1" x14ac:dyDescent="0.2">
      <c r="A1480" s="3"/>
      <c r="B1480" s="73"/>
      <c r="C1480" s="74"/>
      <c r="D1480" s="74"/>
      <c r="E1480" s="74"/>
      <c r="F1480" s="31">
        <f t="shared" si="235"/>
        <v>0</v>
      </c>
      <c r="G1480" s="31"/>
      <c r="H1480" s="4"/>
      <c r="I1480" s="97">
        <f>BABSIN!G1480</f>
        <v>0</v>
      </c>
      <c r="J1480" s="97"/>
      <c r="K1480" s="97"/>
      <c r="L1480" s="97"/>
      <c r="M1480" s="97"/>
      <c r="N1480" s="97"/>
      <c r="O1480" s="97"/>
      <c r="P1480" s="97"/>
      <c r="Q1480" s="97"/>
      <c r="R1480" s="97"/>
      <c r="S1480" s="97"/>
      <c r="T1480" s="97"/>
      <c r="U1480" s="97"/>
      <c r="V1480" s="97"/>
      <c r="W1480" s="98">
        <f>BABSIN!U1480</f>
        <v>0</v>
      </c>
      <c r="X1480" s="98"/>
      <c r="Y1480" s="98"/>
      <c r="Z1480" s="68"/>
      <c r="AA1480" s="68"/>
      <c r="AB1480" s="68"/>
      <c r="AC1480" s="68"/>
      <c r="AD1480" s="81"/>
      <c r="AE1480" s="81"/>
      <c r="AF1480" s="81"/>
      <c r="AG1480" s="81"/>
      <c r="AH1480" s="81"/>
      <c r="AI1480" s="81"/>
      <c r="AJ1480" s="81"/>
      <c r="AK1480" s="81"/>
      <c r="AL1480" s="81"/>
      <c r="AM1480" s="81"/>
      <c r="AN1480" s="81"/>
      <c r="AO1480" s="77">
        <f>IF(BABSIN!X1480=0,,BABSIN!X1480)</f>
        <v>0</v>
      </c>
      <c r="AP1480" s="77"/>
      <c r="AQ1480" s="77"/>
      <c r="AR1480" s="77"/>
      <c r="AS1480" s="77"/>
      <c r="AT1480" s="77"/>
      <c r="AU1480" s="77">
        <f t="shared" si="231"/>
        <v>0</v>
      </c>
      <c r="AV1480" s="77"/>
      <c r="AW1480" s="77"/>
      <c r="AX1480" s="77"/>
      <c r="AY1480" s="77"/>
      <c r="AZ1480" s="77"/>
      <c r="BA1480" s="99">
        <f t="shared" si="236"/>
        <v>0</v>
      </c>
      <c r="BB1480" s="100"/>
      <c r="BC1480" s="100"/>
      <c r="BD1480" s="101"/>
      <c r="BE1480" s="102">
        <f t="shared" si="237"/>
        <v>0</v>
      </c>
      <c r="BF1480" s="103"/>
      <c r="BG1480" s="104"/>
      <c r="BH1480" s="6">
        <f t="shared" si="238"/>
        <v>0</v>
      </c>
      <c r="BI1480" s="6">
        <f t="shared" si="239"/>
        <v>0</v>
      </c>
      <c r="BJ1480" s="85">
        <f t="shared" si="232"/>
        <v>0</v>
      </c>
      <c r="BK1480" s="85"/>
      <c r="BL1480" s="85"/>
      <c r="BM1480" s="85"/>
      <c r="BN1480" s="86"/>
      <c r="BO1480">
        <f t="shared" si="234"/>
        <v>0</v>
      </c>
      <c r="BQ1480">
        <f t="shared" si="233"/>
        <v>0</v>
      </c>
    </row>
    <row r="1481" spans="1:69" ht="15" hidden="1" customHeight="1" x14ac:dyDescent="0.2">
      <c r="A1481" s="3"/>
      <c r="B1481" s="73"/>
      <c r="C1481" s="74"/>
      <c r="D1481" s="74"/>
      <c r="E1481" s="74"/>
      <c r="F1481" s="31">
        <f t="shared" si="235"/>
        <v>0</v>
      </c>
      <c r="G1481" s="31"/>
      <c r="H1481" s="4"/>
      <c r="I1481" s="97">
        <f>BABSIN!G1481</f>
        <v>0</v>
      </c>
      <c r="J1481" s="97"/>
      <c r="K1481" s="97"/>
      <c r="L1481" s="97"/>
      <c r="M1481" s="97"/>
      <c r="N1481" s="97"/>
      <c r="O1481" s="97"/>
      <c r="P1481" s="97"/>
      <c r="Q1481" s="97"/>
      <c r="R1481" s="97"/>
      <c r="S1481" s="97"/>
      <c r="T1481" s="97"/>
      <c r="U1481" s="97"/>
      <c r="V1481" s="97"/>
      <c r="W1481" s="98">
        <f>BABSIN!U1481</f>
        <v>0</v>
      </c>
      <c r="X1481" s="98"/>
      <c r="Y1481" s="98"/>
      <c r="Z1481" s="68"/>
      <c r="AA1481" s="68"/>
      <c r="AB1481" s="68"/>
      <c r="AC1481" s="68"/>
      <c r="AD1481" s="81"/>
      <c r="AE1481" s="81"/>
      <c r="AF1481" s="81"/>
      <c r="AG1481" s="81"/>
      <c r="AH1481" s="81"/>
      <c r="AI1481" s="81"/>
      <c r="AJ1481" s="81"/>
      <c r="AK1481" s="81"/>
      <c r="AL1481" s="81"/>
      <c r="AM1481" s="81"/>
      <c r="AN1481" s="81"/>
      <c r="AO1481" s="77">
        <f>IF(BABSIN!X1481=0,,BABSIN!X1481)</f>
        <v>0</v>
      </c>
      <c r="AP1481" s="77"/>
      <c r="AQ1481" s="77"/>
      <c r="AR1481" s="77"/>
      <c r="AS1481" s="77"/>
      <c r="AT1481" s="77"/>
      <c r="AU1481" s="77">
        <f t="shared" ref="AU1481:AU1544" si="240">IF(A1481="T",BJ1481,ROUND(AO1481*(1+$BK$11),2))</f>
        <v>0</v>
      </c>
      <c r="AV1481" s="77"/>
      <c r="AW1481" s="77"/>
      <c r="AX1481" s="77"/>
      <c r="AY1481" s="77"/>
      <c r="AZ1481" s="77"/>
      <c r="BA1481" s="99">
        <f t="shared" si="236"/>
        <v>0</v>
      </c>
      <c r="BB1481" s="100"/>
      <c r="BC1481" s="100"/>
      <c r="BD1481" s="101"/>
      <c r="BE1481" s="102">
        <f t="shared" si="237"/>
        <v>0</v>
      </c>
      <c r="BF1481" s="103"/>
      <c r="BG1481" s="104"/>
      <c r="BH1481" s="6">
        <f t="shared" si="238"/>
        <v>0</v>
      </c>
      <c r="BI1481" s="6">
        <f t="shared" si="239"/>
        <v>0</v>
      </c>
      <c r="BJ1481" s="85">
        <f t="shared" si="232"/>
        <v>0</v>
      </c>
      <c r="BK1481" s="85"/>
      <c r="BL1481" s="85"/>
      <c r="BM1481" s="85"/>
      <c r="BN1481" s="86"/>
      <c r="BO1481">
        <f t="shared" si="234"/>
        <v>0</v>
      </c>
      <c r="BQ1481">
        <f t="shared" si="233"/>
        <v>0</v>
      </c>
    </row>
    <row r="1482" spans="1:69" ht="15" hidden="1" customHeight="1" x14ac:dyDescent="0.2">
      <c r="A1482" s="3"/>
      <c r="B1482" s="73"/>
      <c r="C1482" s="74"/>
      <c r="D1482" s="74"/>
      <c r="E1482" s="74"/>
      <c r="F1482" s="31">
        <f t="shared" si="235"/>
        <v>0</v>
      </c>
      <c r="G1482" s="31"/>
      <c r="H1482" s="4"/>
      <c r="I1482" s="97">
        <f>BABSIN!G1482</f>
        <v>0</v>
      </c>
      <c r="J1482" s="97"/>
      <c r="K1482" s="97"/>
      <c r="L1482" s="97"/>
      <c r="M1482" s="97"/>
      <c r="N1482" s="97"/>
      <c r="O1482" s="97"/>
      <c r="P1482" s="97"/>
      <c r="Q1482" s="97"/>
      <c r="R1482" s="97"/>
      <c r="S1482" s="97"/>
      <c r="T1482" s="97"/>
      <c r="U1482" s="97"/>
      <c r="V1482" s="97"/>
      <c r="W1482" s="98">
        <f>BABSIN!U1482</f>
        <v>0</v>
      </c>
      <c r="X1482" s="98"/>
      <c r="Y1482" s="98"/>
      <c r="Z1482" s="68"/>
      <c r="AA1482" s="68"/>
      <c r="AB1482" s="68"/>
      <c r="AC1482" s="68"/>
      <c r="AD1482" s="81"/>
      <c r="AE1482" s="81"/>
      <c r="AF1482" s="81"/>
      <c r="AG1482" s="81"/>
      <c r="AH1482" s="81"/>
      <c r="AI1482" s="81"/>
      <c r="AJ1482" s="81"/>
      <c r="AK1482" s="81"/>
      <c r="AL1482" s="81"/>
      <c r="AM1482" s="81"/>
      <c r="AN1482" s="81"/>
      <c r="AO1482" s="77">
        <f>IF(BABSIN!X1482=0,,BABSIN!X1482)</f>
        <v>0</v>
      </c>
      <c r="AP1482" s="77"/>
      <c r="AQ1482" s="77"/>
      <c r="AR1482" s="77"/>
      <c r="AS1482" s="77"/>
      <c r="AT1482" s="77"/>
      <c r="AU1482" s="77">
        <f t="shared" si="240"/>
        <v>0</v>
      </c>
      <c r="AV1482" s="77"/>
      <c r="AW1482" s="77"/>
      <c r="AX1482" s="77"/>
      <c r="AY1482" s="77"/>
      <c r="AZ1482" s="77"/>
      <c r="BA1482" s="99">
        <f t="shared" si="236"/>
        <v>0</v>
      </c>
      <c r="BB1482" s="100"/>
      <c r="BC1482" s="100"/>
      <c r="BD1482" s="101"/>
      <c r="BE1482" s="102">
        <f t="shared" si="237"/>
        <v>0</v>
      </c>
      <c r="BF1482" s="103"/>
      <c r="BG1482" s="104"/>
      <c r="BH1482" s="6">
        <f t="shared" si="238"/>
        <v>0</v>
      </c>
      <c r="BI1482" s="6">
        <f t="shared" si="239"/>
        <v>0</v>
      </c>
      <c r="BJ1482" s="85">
        <f t="shared" si="232"/>
        <v>0</v>
      </c>
      <c r="BK1482" s="85"/>
      <c r="BL1482" s="85"/>
      <c r="BM1482" s="85"/>
      <c r="BN1482" s="86"/>
      <c r="BO1482">
        <f t="shared" si="234"/>
        <v>0</v>
      </c>
      <c r="BQ1482">
        <f t="shared" si="233"/>
        <v>0</v>
      </c>
    </row>
    <row r="1483" spans="1:69" ht="15" hidden="1" customHeight="1" x14ac:dyDescent="0.2">
      <c r="A1483" s="3"/>
      <c r="B1483" s="73"/>
      <c r="C1483" s="74"/>
      <c r="D1483" s="74"/>
      <c r="E1483" s="74"/>
      <c r="F1483" s="31">
        <f t="shared" si="235"/>
        <v>0</v>
      </c>
      <c r="G1483" s="31"/>
      <c r="H1483" s="4"/>
      <c r="I1483" s="97">
        <f>BABSIN!G1483</f>
        <v>0</v>
      </c>
      <c r="J1483" s="97"/>
      <c r="K1483" s="97"/>
      <c r="L1483" s="97"/>
      <c r="M1483" s="97"/>
      <c r="N1483" s="97"/>
      <c r="O1483" s="97"/>
      <c r="P1483" s="97"/>
      <c r="Q1483" s="97"/>
      <c r="R1483" s="97"/>
      <c r="S1483" s="97"/>
      <c r="T1483" s="97"/>
      <c r="U1483" s="97"/>
      <c r="V1483" s="97"/>
      <c r="W1483" s="98">
        <f>BABSIN!U1483</f>
        <v>0</v>
      </c>
      <c r="X1483" s="98"/>
      <c r="Y1483" s="98"/>
      <c r="Z1483" s="68"/>
      <c r="AA1483" s="68"/>
      <c r="AB1483" s="68"/>
      <c r="AC1483" s="68"/>
      <c r="AD1483" s="81"/>
      <c r="AE1483" s="81"/>
      <c r="AF1483" s="81"/>
      <c r="AG1483" s="81"/>
      <c r="AH1483" s="81"/>
      <c r="AI1483" s="81"/>
      <c r="AJ1483" s="81"/>
      <c r="AK1483" s="81"/>
      <c r="AL1483" s="81"/>
      <c r="AM1483" s="81"/>
      <c r="AN1483" s="81"/>
      <c r="AO1483" s="77">
        <f>IF(BABSIN!X1483=0,,BABSIN!X1483)</f>
        <v>0</v>
      </c>
      <c r="AP1483" s="77"/>
      <c r="AQ1483" s="77"/>
      <c r="AR1483" s="77"/>
      <c r="AS1483" s="77"/>
      <c r="AT1483" s="77"/>
      <c r="AU1483" s="77">
        <f t="shared" si="240"/>
        <v>0</v>
      </c>
      <c r="AV1483" s="77"/>
      <c r="AW1483" s="77"/>
      <c r="AX1483" s="77"/>
      <c r="AY1483" s="77"/>
      <c r="AZ1483" s="77"/>
      <c r="BA1483" s="99">
        <f t="shared" si="236"/>
        <v>0</v>
      </c>
      <c r="BB1483" s="100"/>
      <c r="BC1483" s="100"/>
      <c r="BD1483" s="101"/>
      <c r="BE1483" s="102">
        <f t="shared" si="237"/>
        <v>0</v>
      </c>
      <c r="BF1483" s="103"/>
      <c r="BG1483" s="104"/>
      <c r="BH1483" s="6">
        <f t="shared" si="238"/>
        <v>0</v>
      </c>
      <c r="BI1483" s="6">
        <f t="shared" si="239"/>
        <v>0</v>
      </c>
      <c r="BJ1483" s="85">
        <f t="shared" si="232"/>
        <v>0</v>
      </c>
      <c r="BK1483" s="85"/>
      <c r="BL1483" s="85"/>
      <c r="BM1483" s="85"/>
      <c r="BN1483" s="86"/>
      <c r="BO1483">
        <f t="shared" si="234"/>
        <v>0</v>
      </c>
      <c r="BQ1483">
        <f t="shared" si="233"/>
        <v>0</v>
      </c>
    </row>
    <row r="1484" spans="1:69" ht="15" hidden="1" customHeight="1" x14ac:dyDescent="0.2">
      <c r="A1484" s="3"/>
      <c r="B1484" s="73"/>
      <c r="C1484" s="74"/>
      <c r="D1484" s="74"/>
      <c r="E1484" s="74"/>
      <c r="F1484" s="31">
        <f t="shared" si="235"/>
        <v>0</v>
      </c>
      <c r="G1484" s="31"/>
      <c r="H1484" s="4"/>
      <c r="I1484" s="97">
        <f>BABSIN!G1484</f>
        <v>0</v>
      </c>
      <c r="J1484" s="97"/>
      <c r="K1484" s="97"/>
      <c r="L1484" s="97"/>
      <c r="M1484" s="97"/>
      <c r="N1484" s="97"/>
      <c r="O1484" s="97"/>
      <c r="P1484" s="97"/>
      <c r="Q1484" s="97"/>
      <c r="R1484" s="97"/>
      <c r="S1484" s="97"/>
      <c r="T1484" s="97"/>
      <c r="U1484" s="97"/>
      <c r="V1484" s="97"/>
      <c r="W1484" s="98">
        <f>BABSIN!U1484</f>
        <v>0</v>
      </c>
      <c r="X1484" s="98"/>
      <c r="Y1484" s="98"/>
      <c r="Z1484" s="68"/>
      <c r="AA1484" s="68"/>
      <c r="AB1484" s="68"/>
      <c r="AC1484" s="68"/>
      <c r="AD1484" s="81"/>
      <c r="AE1484" s="81"/>
      <c r="AF1484" s="81"/>
      <c r="AG1484" s="81"/>
      <c r="AH1484" s="81"/>
      <c r="AI1484" s="81"/>
      <c r="AJ1484" s="81"/>
      <c r="AK1484" s="81"/>
      <c r="AL1484" s="81"/>
      <c r="AM1484" s="81"/>
      <c r="AN1484" s="81"/>
      <c r="AO1484" s="77">
        <f>IF(BABSIN!X1484=0,,BABSIN!X1484)</f>
        <v>0</v>
      </c>
      <c r="AP1484" s="77"/>
      <c r="AQ1484" s="77"/>
      <c r="AR1484" s="77"/>
      <c r="AS1484" s="77"/>
      <c r="AT1484" s="77"/>
      <c r="AU1484" s="77">
        <f t="shared" si="240"/>
        <v>0</v>
      </c>
      <c r="AV1484" s="77"/>
      <c r="AW1484" s="77"/>
      <c r="AX1484" s="77"/>
      <c r="AY1484" s="77"/>
      <c r="AZ1484" s="77"/>
      <c r="BA1484" s="99">
        <f t="shared" si="236"/>
        <v>0</v>
      </c>
      <c r="BB1484" s="100"/>
      <c r="BC1484" s="100"/>
      <c r="BD1484" s="101"/>
      <c r="BE1484" s="102">
        <f t="shared" si="237"/>
        <v>0</v>
      </c>
      <c r="BF1484" s="103"/>
      <c r="BG1484" s="104"/>
      <c r="BH1484" s="6">
        <f t="shared" si="238"/>
        <v>0</v>
      </c>
      <c r="BI1484" s="6">
        <f t="shared" si="239"/>
        <v>0</v>
      </c>
      <c r="BJ1484" s="85">
        <f t="shared" si="232"/>
        <v>0</v>
      </c>
      <c r="BK1484" s="85"/>
      <c r="BL1484" s="85"/>
      <c r="BM1484" s="85"/>
      <c r="BN1484" s="86"/>
      <c r="BO1484">
        <f t="shared" si="234"/>
        <v>0</v>
      </c>
      <c r="BQ1484">
        <f t="shared" si="233"/>
        <v>0</v>
      </c>
    </row>
    <row r="1485" spans="1:69" ht="15" hidden="1" customHeight="1" x14ac:dyDescent="0.2">
      <c r="A1485" s="3"/>
      <c r="B1485" s="73"/>
      <c r="C1485" s="74"/>
      <c r="D1485" s="74"/>
      <c r="E1485" s="74"/>
      <c r="F1485" s="31">
        <f t="shared" si="235"/>
        <v>0</v>
      </c>
      <c r="G1485" s="31"/>
      <c r="H1485" s="4"/>
      <c r="I1485" s="97">
        <f>BABSIN!G1485</f>
        <v>0</v>
      </c>
      <c r="J1485" s="97"/>
      <c r="K1485" s="97"/>
      <c r="L1485" s="97"/>
      <c r="M1485" s="97"/>
      <c r="N1485" s="97"/>
      <c r="O1485" s="97"/>
      <c r="P1485" s="97"/>
      <c r="Q1485" s="97"/>
      <c r="R1485" s="97"/>
      <c r="S1485" s="97"/>
      <c r="T1485" s="97"/>
      <c r="U1485" s="97"/>
      <c r="V1485" s="97"/>
      <c r="W1485" s="98">
        <f>BABSIN!U1485</f>
        <v>0</v>
      </c>
      <c r="X1485" s="98"/>
      <c r="Y1485" s="98"/>
      <c r="Z1485" s="68"/>
      <c r="AA1485" s="68"/>
      <c r="AB1485" s="68"/>
      <c r="AC1485" s="68"/>
      <c r="AD1485" s="81"/>
      <c r="AE1485" s="81"/>
      <c r="AF1485" s="81"/>
      <c r="AG1485" s="81"/>
      <c r="AH1485" s="81"/>
      <c r="AI1485" s="81"/>
      <c r="AJ1485" s="81"/>
      <c r="AK1485" s="81"/>
      <c r="AL1485" s="81"/>
      <c r="AM1485" s="81"/>
      <c r="AN1485" s="81"/>
      <c r="AO1485" s="77">
        <f>IF(BABSIN!X1485=0,,BABSIN!X1485)</f>
        <v>0</v>
      </c>
      <c r="AP1485" s="77"/>
      <c r="AQ1485" s="77"/>
      <c r="AR1485" s="77"/>
      <c r="AS1485" s="77"/>
      <c r="AT1485" s="77"/>
      <c r="AU1485" s="77">
        <f t="shared" si="240"/>
        <v>0</v>
      </c>
      <c r="AV1485" s="77"/>
      <c r="AW1485" s="77"/>
      <c r="AX1485" s="77"/>
      <c r="AY1485" s="77"/>
      <c r="AZ1485" s="77"/>
      <c r="BA1485" s="99">
        <f t="shared" si="236"/>
        <v>0</v>
      </c>
      <c r="BB1485" s="100"/>
      <c r="BC1485" s="100"/>
      <c r="BD1485" s="101"/>
      <c r="BE1485" s="102">
        <f t="shared" si="237"/>
        <v>0</v>
      </c>
      <c r="BF1485" s="103"/>
      <c r="BG1485" s="104"/>
      <c r="BH1485" s="6">
        <f t="shared" si="238"/>
        <v>0</v>
      </c>
      <c r="BI1485" s="6">
        <f t="shared" si="239"/>
        <v>0</v>
      </c>
      <c r="BJ1485" s="85">
        <f t="shared" si="232"/>
        <v>0</v>
      </c>
      <c r="BK1485" s="85"/>
      <c r="BL1485" s="85"/>
      <c r="BM1485" s="85"/>
      <c r="BN1485" s="86"/>
      <c r="BO1485">
        <f t="shared" si="234"/>
        <v>0</v>
      </c>
      <c r="BQ1485">
        <f t="shared" si="233"/>
        <v>0</v>
      </c>
    </row>
    <row r="1486" spans="1:69" ht="15" hidden="1" customHeight="1" x14ac:dyDescent="0.2">
      <c r="A1486" s="3"/>
      <c r="B1486" s="73"/>
      <c r="C1486" s="74"/>
      <c r="D1486" s="74"/>
      <c r="E1486" s="74"/>
      <c r="F1486" s="31">
        <f t="shared" si="235"/>
        <v>0</v>
      </c>
      <c r="G1486" s="31"/>
      <c r="H1486" s="4"/>
      <c r="I1486" s="97">
        <f>BABSIN!G1486</f>
        <v>0</v>
      </c>
      <c r="J1486" s="97"/>
      <c r="K1486" s="97"/>
      <c r="L1486" s="97"/>
      <c r="M1486" s="97"/>
      <c r="N1486" s="97"/>
      <c r="O1486" s="97"/>
      <c r="P1486" s="97"/>
      <c r="Q1486" s="97"/>
      <c r="R1486" s="97"/>
      <c r="S1486" s="97"/>
      <c r="T1486" s="97"/>
      <c r="U1486" s="97"/>
      <c r="V1486" s="97"/>
      <c r="W1486" s="98">
        <f>BABSIN!U1486</f>
        <v>0</v>
      </c>
      <c r="X1486" s="98"/>
      <c r="Y1486" s="98"/>
      <c r="Z1486" s="68"/>
      <c r="AA1486" s="68"/>
      <c r="AB1486" s="68"/>
      <c r="AC1486" s="68"/>
      <c r="AD1486" s="81"/>
      <c r="AE1486" s="81"/>
      <c r="AF1486" s="81"/>
      <c r="AG1486" s="81"/>
      <c r="AH1486" s="81"/>
      <c r="AI1486" s="81"/>
      <c r="AJ1486" s="81"/>
      <c r="AK1486" s="81"/>
      <c r="AL1486" s="81"/>
      <c r="AM1486" s="81"/>
      <c r="AN1486" s="81"/>
      <c r="AO1486" s="77">
        <f>IF(BABSIN!X1486=0,,BABSIN!X1486)</f>
        <v>0</v>
      </c>
      <c r="AP1486" s="77"/>
      <c r="AQ1486" s="77"/>
      <c r="AR1486" s="77"/>
      <c r="AS1486" s="77"/>
      <c r="AT1486" s="77"/>
      <c r="AU1486" s="77">
        <f t="shared" si="240"/>
        <v>0</v>
      </c>
      <c r="AV1486" s="77"/>
      <c r="AW1486" s="77"/>
      <c r="AX1486" s="77"/>
      <c r="AY1486" s="77"/>
      <c r="AZ1486" s="77"/>
      <c r="BA1486" s="99">
        <f t="shared" si="236"/>
        <v>0</v>
      </c>
      <c r="BB1486" s="100"/>
      <c r="BC1486" s="100"/>
      <c r="BD1486" s="101"/>
      <c r="BE1486" s="102">
        <f t="shared" si="237"/>
        <v>0</v>
      </c>
      <c r="BF1486" s="103"/>
      <c r="BG1486" s="104"/>
      <c r="BH1486" s="6">
        <f t="shared" si="238"/>
        <v>0</v>
      </c>
      <c r="BI1486" s="6">
        <f t="shared" si="239"/>
        <v>0</v>
      </c>
      <c r="BJ1486" s="85">
        <f t="shared" si="232"/>
        <v>0</v>
      </c>
      <c r="BK1486" s="85"/>
      <c r="BL1486" s="85"/>
      <c r="BM1486" s="85"/>
      <c r="BN1486" s="86"/>
      <c r="BO1486">
        <f t="shared" si="234"/>
        <v>0</v>
      </c>
      <c r="BQ1486">
        <f t="shared" si="233"/>
        <v>0</v>
      </c>
    </row>
    <row r="1487" spans="1:69" ht="15" hidden="1" customHeight="1" x14ac:dyDescent="0.2">
      <c r="A1487" s="3"/>
      <c r="B1487" s="73"/>
      <c r="C1487" s="74"/>
      <c r="D1487" s="74"/>
      <c r="E1487" s="74"/>
      <c r="F1487" s="31">
        <f t="shared" si="235"/>
        <v>0</v>
      </c>
      <c r="G1487" s="31"/>
      <c r="H1487" s="4"/>
      <c r="I1487" s="97">
        <f>BABSIN!G1487</f>
        <v>0</v>
      </c>
      <c r="J1487" s="97"/>
      <c r="K1487" s="97"/>
      <c r="L1487" s="97"/>
      <c r="M1487" s="97"/>
      <c r="N1487" s="97"/>
      <c r="O1487" s="97"/>
      <c r="P1487" s="97"/>
      <c r="Q1487" s="97"/>
      <c r="R1487" s="97"/>
      <c r="S1487" s="97"/>
      <c r="T1487" s="97"/>
      <c r="U1487" s="97"/>
      <c r="V1487" s="97"/>
      <c r="W1487" s="98">
        <f>BABSIN!U1487</f>
        <v>0</v>
      </c>
      <c r="X1487" s="98"/>
      <c r="Y1487" s="98"/>
      <c r="Z1487" s="68"/>
      <c r="AA1487" s="68"/>
      <c r="AB1487" s="68"/>
      <c r="AC1487" s="68"/>
      <c r="AD1487" s="81"/>
      <c r="AE1487" s="81"/>
      <c r="AF1487" s="81"/>
      <c r="AG1487" s="81"/>
      <c r="AH1487" s="81"/>
      <c r="AI1487" s="81"/>
      <c r="AJ1487" s="81"/>
      <c r="AK1487" s="81"/>
      <c r="AL1487" s="81"/>
      <c r="AM1487" s="81"/>
      <c r="AN1487" s="81"/>
      <c r="AO1487" s="77">
        <f>IF(BABSIN!X1487=0,,BABSIN!X1487)</f>
        <v>0</v>
      </c>
      <c r="AP1487" s="77"/>
      <c r="AQ1487" s="77"/>
      <c r="AR1487" s="77"/>
      <c r="AS1487" s="77"/>
      <c r="AT1487" s="77"/>
      <c r="AU1487" s="77">
        <f t="shared" si="240"/>
        <v>0</v>
      </c>
      <c r="AV1487" s="77"/>
      <c r="AW1487" s="77"/>
      <c r="AX1487" s="77"/>
      <c r="AY1487" s="77"/>
      <c r="AZ1487" s="77"/>
      <c r="BA1487" s="99">
        <f t="shared" si="236"/>
        <v>0</v>
      </c>
      <c r="BB1487" s="100"/>
      <c r="BC1487" s="100"/>
      <c r="BD1487" s="101"/>
      <c r="BE1487" s="102">
        <f t="shared" si="237"/>
        <v>0</v>
      </c>
      <c r="BF1487" s="103"/>
      <c r="BG1487" s="104"/>
      <c r="BH1487" s="6">
        <f t="shared" si="238"/>
        <v>0</v>
      </c>
      <c r="BI1487" s="6">
        <f t="shared" si="239"/>
        <v>0</v>
      </c>
      <c r="BJ1487" s="85">
        <f t="shared" si="232"/>
        <v>0</v>
      </c>
      <c r="BK1487" s="85"/>
      <c r="BL1487" s="85"/>
      <c r="BM1487" s="85"/>
      <c r="BN1487" s="86"/>
      <c r="BO1487">
        <f t="shared" si="234"/>
        <v>0</v>
      </c>
      <c r="BQ1487">
        <f t="shared" si="233"/>
        <v>0</v>
      </c>
    </row>
    <row r="1488" spans="1:69" ht="15" hidden="1" customHeight="1" x14ac:dyDescent="0.2">
      <c r="A1488" s="3"/>
      <c r="B1488" s="73"/>
      <c r="C1488" s="74"/>
      <c r="D1488" s="74"/>
      <c r="E1488" s="74"/>
      <c r="F1488" s="31">
        <f t="shared" si="235"/>
        <v>0</v>
      </c>
      <c r="G1488" s="31"/>
      <c r="H1488" s="4"/>
      <c r="I1488" s="97">
        <f>BABSIN!G1488</f>
        <v>0</v>
      </c>
      <c r="J1488" s="97"/>
      <c r="K1488" s="97"/>
      <c r="L1488" s="97"/>
      <c r="M1488" s="97"/>
      <c r="N1488" s="97"/>
      <c r="O1488" s="97"/>
      <c r="P1488" s="97"/>
      <c r="Q1488" s="97"/>
      <c r="R1488" s="97"/>
      <c r="S1488" s="97"/>
      <c r="T1488" s="97"/>
      <c r="U1488" s="97"/>
      <c r="V1488" s="97"/>
      <c r="W1488" s="98">
        <f>BABSIN!U1488</f>
        <v>0</v>
      </c>
      <c r="X1488" s="98"/>
      <c r="Y1488" s="98"/>
      <c r="Z1488" s="68"/>
      <c r="AA1488" s="68"/>
      <c r="AB1488" s="68"/>
      <c r="AC1488" s="68"/>
      <c r="AD1488" s="81"/>
      <c r="AE1488" s="81"/>
      <c r="AF1488" s="81"/>
      <c r="AG1488" s="81"/>
      <c r="AH1488" s="81"/>
      <c r="AI1488" s="81"/>
      <c r="AJ1488" s="81"/>
      <c r="AK1488" s="81"/>
      <c r="AL1488" s="81"/>
      <c r="AM1488" s="81"/>
      <c r="AN1488" s="81"/>
      <c r="AO1488" s="77">
        <f>IF(BABSIN!X1488=0,,BABSIN!X1488)</f>
        <v>0</v>
      </c>
      <c r="AP1488" s="77"/>
      <c r="AQ1488" s="77"/>
      <c r="AR1488" s="77"/>
      <c r="AS1488" s="77"/>
      <c r="AT1488" s="77"/>
      <c r="AU1488" s="77">
        <f t="shared" si="240"/>
        <v>0</v>
      </c>
      <c r="AV1488" s="77"/>
      <c r="AW1488" s="77"/>
      <c r="AX1488" s="77"/>
      <c r="AY1488" s="77"/>
      <c r="AZ1488" s="77"/>
      <c r="BA1488" s="99">
        <f t="shared" si="236"/>
        <v>0</v>
      </c>
      <c r="BB1488" s="100"/>
      <c r="BC1488" s="100"/>
      <c r="BD1488" s="101"/>
      <c r="BE1488" s="102">
        <f t="shared" si="237"/>
        <v>0</v>
      </c>
      <c r="BF1488" s="103"/>
      <c r="BG1488" s="104"/>
      <c r="BH1488" s="6">
        <f t="shared" si="238"/>
        <v>0</v>
      </c>
      <c r="BI1488" s="6">
        <f t="shared" si="239"/>
        <v>0</v>
      </c>
      <c r="BJ1488" s="85">
        <f t="shared" si="232"/>
        <v>0</v>
      </c>
      <c r="BK1488" s="85"/>
      <c r="BL1488" s="85"/>
      <c r="BM1488" s="85"/>
      <c r="BN1488" s="86"/>
      <c r="BO1488">
        <f t="shared" si="234"/>
        <v>0</v>
      </c>
      <c r="BQ1488">
        <f t="shared" si="233"/>
        <v>0</v>
      </c>
    </row>
    <row r="1489" spans="1:69" ht="15" hidden="1" customHeight="1" x14ac:dyDescent="0.2">
      <c r="A1489" s="3"/>
      <c r="B1489" s="73"/>
      <c r="C1489" s="74"/>
      <c r="D1489" s="74"/>
      <c r="E1489" s="74"/>
      <c r="F1489" s="31">
        <f t="shared" si="235"/>
        <v>0</v>
      </c>
      <c r="G1489" s="31"/>
      <c r="H1489" s="4"/>
      <c r="I1489" s="97">
        <f>BABSIN!G1489</f>
        <v>0</v>
      </c>
      <c r="J1489" s="97"/>
      <c r="K1489" s="97"/>
      <c r="L1489" s="97"/>
      <c r="M1489" s="97"/>
      <c r="N1489" s="97"/>
      <c r="O1489" s="97"/>
      <c r="P1489" s="97"/>
      <c r="Q1489" s="97"/>
      <c r="R1489" s="97"/>
      <c r="S1489" s="97"/>
      <c r="T1489" s="97"/>
      <c r="U1489" s="97"/>
      <c r="V1489" s="97"/>
      <c r="W1489" s="98">
        <f>BABSIN!U1489</f>
        <v>0</v>
      </c>
      <c r="X1489" s="98"/>
      <c r="Y1489" s="98"/>
      <c r="Z1489" s="68"/>
      <c r="AA1489" s="68"/>
      <c r="AB1489" s="68"/>
      <c r="AC1489" s="68"/>
      <c r="AD1489" s="81"/>
      <c r="AE1489" s="81"/>
      <c r="AF1489" s="81"/>
      <c r="AG1489" s="81"/>
      <c r="AH1489" s="81"/>
      <c r="AI1489" s="81"/>
      <c r="AJ1489" s="81"/>
      <c r="AK1489" s="81"/>
      <c r="AL1489" s="81"/>
      <c r="AM1489" s="81"/>
      <c r="AN1489" s="81"/>
      <c r="AO1489" s="77">
        <f>IF(BABSIN!X1489=0,,BABSIN!X1489)</f>
        <v>0</v>
      </c>
      <c r="AP1489" s="77"/>
      <c r="AQ1489" s="77"/>
      <c r="AR1489" s="77"/>
      <c r="AS1489" s="77"/>
      <c r="AT1489" s="77"/>
      <c r="AU1489" s="77">
        <f t="shared" si="240"/>
        <v>0</v>
      </c>
      <c r="AV1489" s="77"/>
      <c r="AW1489" s="77"/>
      <c r="AX1489" s="77"/>
      <c r="AY1489" s="77"/>
      <c r="AZ1489" s="77"/>
      <c r="BA1489" s="99">
        <f t="shared" si="236"/>
        <v>0</v>
      </c>
      <c r="BB1489" s="100"/>
      <c r="BC1489" s="100"/>
      <c r="BD1489" s="101"/>
      <c r="BE1489" s="102">
        <f t="shared" si="237"/>
        <v>0</v>
      </c>
      <c r="BF1489" s="103"/>
      <c r="BG1489" s="104"/>
      <c r="BH1489" s="6">
        <f t="shared" si="238"/>
        <v>0</v>
      </c>
      <c r="BI1489" s="6">
        <f t="shared" si="239"/>
        <v>0</v>
      </c>
      <c r="BJ1489" s="85">
        <f t="shared" ref="BJ1489:BJ1552" si="241">IF(AND(A1489&lt;&gt;"",A1489="S"),TRUNC(ROUND(Z1489*$AD1489,3),2),IF(AND(A1489&lt;&gt;"",A1489="T"),SUMIFS(IS,IC,CR),))</f>
        <v>0</v>
      </c>
      <c r="BK1489" s="85"/>
      <c r="BL1489" s="85"/>
      <c r="BM1489" s="85"/>
      <c r="BN1489" s="86"/>
      <c r="BO1489">
        <f t="shared" si="234"/>
        <v>0</v>
      </c>
      <c r="BQ1489">
        <f t="shared" ref="BQ1489:BQ1552" si="242">ROUND(AU1489*Z1489,2)</f>
        <v>0</v>
      </c>
    </row>
    <row r="1490" spans="1:69" ht="15" hidden="1" customHeight="1" x14ac:dyDescent="0.2">
      <c r="A1490" s="3"/>
      <c r="B1490" s="73"/>
      <c r="C1490" s="74"/>
      <c r="D1490" s="74"/>
      <c r="E1490" s="74"/>
      <c r="F1490" s="31">
        <f t="shared" si="235"/>
        <v>0</v>
      </c>
      <c r="G1490" s="31"/>
      <c r="H1490" s="4"/>
      <c r="I1490" s="97">
        <f>BABSIN!G1490</f>
        <v>0</v>
      </c>
      <c r="J1490" s="97"/>
      <c r="K1490" s="97"/>
      <c r="L1490" s="97"/>
      <c r="M1490" s="97"/>
      <c r="N1490" s="97"/>
      <c r="O1490" s="97"/>
      <c r="P1490" s="97"/>
      <c r="Q1490" s="97"/>
      <c r="R1490" s="97"/>
      <c r="S1490" s="97"/>
      <c r="T1490" s="97"/>
      <c r="U1490" s="97"/>
      <c r="V1490" s="97"/>
      <c r="W1490" s="98">
        <f>BABSIN!U1490</f>
        <v>0</v>
      </c>
      <c r="X1490" s="98"/>
      <c r="Y1490" s="98"/>
      <c r="Z1490" s="68"/>
      <c r="AA1490" s="68"/>
      <c r="AB1490" s="68"/>
      <c r="AC1490" s="68"/>
      <c r="AD1490" s="81"/>
      <c r="AE1490" s="81"/>
      <c r="AF1490" s="81"/>
      <c r="AG1490" s="81"/>
      <c r="AH1490" s="81"/>
      <c r="AI1490" s="81"/>
      <c r="AJ1490" s="81"/>
      <c r="AK1490" s="81"/>
      <c r="AL1490" s="81"/>
      <c r="AM1490" s="81"/>
      <c r="AN1490" s="81"/>
      <c r="AO1490" s="77">
        <f>IF(BABSIN!X1490=0,,BABSIN!X1490)</f>
        <v>0</v>
      </c>
      <c r="AP1490" s="77"/>
      <c r="AQ1490" s="77"/>
      <c r="AR1490" s="77"/>
      <c r="AS1490" s="77"/>
      <c r="AT1490" s="77"/>
      <c r="AU1490" s="77">
        <f t="shared" si="240"/>
        <v>0</v>
      </c>
      <c r="AV1490" s="77"/>
      <c r="AW1490" s="77"/>
      <c r="AX1490" s="77"/>
      <c r="AY1490" s="77"/>
      <c r="AZ1490" s="77"/>
      <c r="BA1490" s="99">
        <f t="shared" si="236"/>
        <v>0</v>
      </c>
      <c r="BB1490" s="100"/>
      <c r="BC1490" s="100"/>
      <c r="BD1490" s="101"/>
      <c r="BE1490" s="102">
        <f t="shared" si="237"/>
        <v>0</v>
      </c>
      <c r="BF1490" s="103"/>
      <c r="BG1490" s="104"/>
      <c r="BH1490" s="6">
        <f t="shared" si="238"/>
        <v>0</v>
      </c>
      <c r="BI1490" s="6">
        <f t="shared" si="239"/>
        <v>0</v>
      </c>
      <c r="BJ1490" s="85">
        <f t="shared" si="241"/>
        <v>0</v>
      </c>
      <c r="BK1490" s="85"/>
      <c r="BL1490" s="85"/>
      <c r="BM1490" s="85"/>
      <c r="BN1490" s="86"/>
      <c r="BO1490">
        <f t="shared" si="234"/>
        <v>0</v>
      </c>
      <c r="BQ1490">
        <f t="shared" si="242"/>
        <v>0</v>
      </c>
    </row>
    <row r="1491" spans="1:69" ht="15" hidden="1" customHeight="1" x14ac:dyDescent="0.2">
      <c r="A1491" s="3"/>
      <c r="B1491" s="73"/>
      <c r="C1491" s="74"/>
      <c r="D1491" s="74"/>
      <c r="E1491" s="74"/>
      <c r="F1491" s="31">
        <f t="shared" si="235"/>
        <v>0</v>
      </c>
      <c r="G1491" s="31"/>
      <c r="H1491" s="4"/>
      <c r="I1491" s="97">
        <f>BABSIN!G1491</f>
        <v>0</v>
      </c>
      <c r="J1491" s="97"/>
      <c r="K1491" s="97"/>
      <c r="L1491" s="97"/>
      <c r="M1491" s="97"/>
      <c r="N1491" s="97"/>
      <c r="O1491" s="97"/>
      <c r="P1491" s="97"/>
      <c r="Q1491" s="97"/>
      <c r="R1491" s="97"/>
      <c r="S1491" s="97"/>
      <c r="T1491" s="97"/>
      <c r="U1491" s="97"/>
      <c r="V1491" s="97"/>
      <c r="W1491" s="98">
        <f>BABSIN!U1491</f>
        <v>0</v>
      </c>
      <c r="X1491" s="98"/>
      <c r="Y1491" s="98"/>
      <c r="Z1491" s="68"/>
      <c r="AA1491" s="68"/>
      <c r="AB1491" s="68"/>
      <c r="AC1491" s="68"/>
      <c r="AD1491" s="81"/>
      <c r="AE1491" s="81"/>
      <c r="AF1491" s="81"/>
      <c r="AG1491" s="81"/>
      <c r="AH1491" s="81"/>
      <c r="AI1491" s="81"/>
      <c r="AJ1491" s="81"/>
      <c r="AK1491" s="81"/>
      <c r="AL1491" s="81"/>
      <c r="AM1491" s="81"/>
      <c r="AN1491" s="81"/>
      <c r="AO1491" s="77">
        <f>IF(BABSIN!X1491=0,,BABSIN!X1491)</f>
        <v>0</v>
      </c>
      <c r="AP1491" s="77"/>
      <c r="AQ1491" s="77"/>
      <c r="AR1491" s="77"/>
      <c r="AS1491" s="77"/>
      <c r="AT1491" s="77"/>
      <c r="AU1491" s="77">
        <f t="shared" si="240"/>
        <v>0</v>
      </c>
      <c r="AV1491" s="77"/>
      <c r="AW1491" s="77"/>
      <c r="AX1491" s="77"/>
      <c r="AY1491" s="77"/>
      <c r="AZ1491" s="77"/>
      <c r="BA1491" s="99">
        <f t="shared" si="236"/>
        <v>0</v>
      </c>
      <c r="BB1491" s="100"/>
      <c r="BC1491" s="100"/>
      <c r="BD1491" s="101"/>
      <c r="BE1491" s="102">
        <f t="shared" si="237"/>
        <v>0</v>
      </c>
      <c r="BF1491" s="103"/>
      <c r="BG1491" s="104"/>
      <c r="BH1491" s="6">
        <f t="shared" si="238"/>
        <v>0</v>
      </c>
      <c r="BI1491" s="6">
        <f t="shared" si="239"/>
        <v>0</v>
      </c>
      <c r="BJ1491" s="85">
        <f t="shared" si="241"/>
        <v>0</v>
      </c>
      <c r="BK1491" s="85"/>
      <c r="BL1491" s="85"/>
      <c r="BM1491" s="85"/>
      <c r="BN1491" s="86"/>
      <c r="BO1491">
        <f t="shared" si="234"/>
        <v>0</v>
      </c>
      <c r="BQ1491">
        <f t="shared" si="242"/>
        <v>0</v>
      </c>
    </row>
    <row r="1492" spans="1:69" ht="15" hidden="1" customHeight="1" x14ac:dyDescent="0.2">
      <c r="A1492" s="3"/>
      <c r="B1492" s="73"/>
      <c r="C1492" s="74"/>
      <c r="D1492" s="74"/>
      <c r="E1492" s="74"/>
      <c r="F1492" s="31">
        <f t="shared" si="235"/>
        <v>0</v>
      </c>
      <c r="G1492" s="31"/>
      <c r="H1492" s="4"/>
      <c r="I1492" s="97">
        <f>BABSIN!G1492</f>
        <v>0</v>
      </c>
      <c r="J1492" s="97"/>
      <c r="K1492" s="97"/>
      <c r="L1492" s="97"/>
      <c r="M1492" s="97"/>
      <c r="N1492" s="97"/>
      <c r="O1492" s="97"/>
      <c r="P1492" s="97"/>
      <c r="Q1492" s="97"/>
      <c r="R1492" s="97"/>
      <c r="S1492" s="97"/>
      <c r="T1492" s="97"/>
      <c r="U1492" s="97"/>
      <c r="V1492" s="97"/>
      <c r="W1492" s="98">
        <f>BABSIN!U1492</f>
        <v>0</v>
      </c>
      <c r="X1492" s="98"/>
      <c r="Y1492" s="98"/>
      <c r="Z1492" s="68"/>
      <c r="AA1492" s="68"/>
      <c r="AB1492" s="68"/>
      <c r="AC1492" s="68"/>
      <c r="AD1492" s="81"/>
      <c r="AE1492" s="81"/>
      <c r="AF1492" s="81"/>
      <c r="AG1492" s="81"/>
      <c r="AH1492" s="81"/>
      <c r="AI1492" s="81"/>
      <c r="AJ1492" s="81"/>
      <c r="AK1492" s="81"/>
      <c r="AL1492" s="81"/>
      <c r="AM1492" s="81"/>
      <c r="AN1492" s="81"/>
      <c r="AO1492" s="77">
        <f>IF(BABSIN!X1492=0,,BABSIN!X1492)</f>
        <v>0</v>
      </c>
      <c r="AP1492" s="77"/>
      <c r="AQ1492" s="77"/>
      <c r="AR1492" s="77"/>
      <c r="AS1492" s="77"/>
      <c r="AT1492" s="77"/>
      <c r="AU1492" s="77">
        <f t="shared" si="240"/>
        <v>0</v>
      </c>
      <c r="AV1492" s="77"/>
      <c r="AW1492" s="77"/>
      <c r="AX1492" s="77"/>
      <c r="AY1492" s="77"/>
      <c r="AZ1492" s="77"/>
      <c r="BA1492" s="99">
        <f t="shared" si="236"/>
        <v>0</v>
      </c>
      <c r="BB1492" s="100"/>
      <c r="BC1492" s="100"/>
      <c r="BD1492" s="101"/>
      <c r="BE1492" s="102">
        <f t="shared" si="237"/>
        <v>0</v>
      </c>
      <c r="BF1492" s="103"/>
      <c r="BG1492" s="104"/>
      <c r="BH1492" s="6">
        <f t="shared" si="238"/>
        <v>0</v>
      </c>
      <c r="BI1492" s="6">
        <f t="shared" si="239"/>
        <v>0</v>
      </c>
      <c r="BJ1492" s="85">
        <f t="shared" si="241"/>
        <v>0</v>
      </c>
      <c r="BK1492" s="85"/>
      <c r="BL1492" s="85"/>
      <c r="BM1492" s="85"/>
      <c r="BN1492" s="86"/>
      <c r="BO1492">
        <f t="shared" si="234"/>
        <v>0</v>
      </c>
      <c r="BQ1492">
        <f t="shared" si="242"/>
        <v>0</v>
      </c>
    </row>
    <row r="1493" spans="1:69" ht="15" hidden="1" customHeight="1" x14ac:dyDescent="0.2">
      <c r="A1493" s="3"/>
      <c r="B1493" s="73"/>
      <c r="C1493" s="74"/>
      <c r="D1493" s="74"/>
      <c r="E1493" s="74"/>
      <c r="F1493" s="31">
        <f t="shared" si="235"/>
        <v>0</v>
      </c>
      <c r="G1493" s="31"/>
      <c r="H1493" s="4"/>
      <c r="I1493" s="97">
        <f>BABSIN!G1493</f>
        <v>0</v>
      </c>
      <c r="J1493" s="97"/>
      <c r="K1493" s="97"/>
      <c r="L1493" s="97"/>
      <c r="M1493" s="97"/>
      <c r="N1493" s="97"/>
      <c r="O1493" s="97"/>
      <c r="P1493" s="97"/>
      <c r="Q1493" s="97"/>
      <c r="R1493" s="97"/>
      <c r="S1493" s="97"/>
      <c r="T1493" s="97"/>
      <c r="U1493" s="97"/>
      <c r="V1493" s="97"/>
      <c r="W1493" s="98">
        <f>BABSIN!U1493</f>
        <v>0</v>
      </c>
      <c r="X1493" s="98"/>
      <c r="Y1493" s="98"/>
      <c r="Z1493" s="68"/>
      <c r="AA1493" s="68"/>
      <c r="AB1493" s="68"/>
      <c r="AC1493" s="68"/>
      <c r="AD1493" s="81"/>
      <c r="AE1493" s="81"/>
      <c r="AF1493" s="81"/>
      <c r="AG1493" s="81"/>
      <c r="AH1493" s="81"/>
      <c r="AI1493" s="81"/>
      <c r="AJ1493" s="81"/>
      <c r="AK1493" s="81"/>
      <c r="AL1493" s="81"/>
      <c r="AM1493" s="81"/>
      <c r="AN1493" s="81"/>
      <c r="AO1493" s="77">
        <f>IF(BABSIN!X1493=0,,BABSIN!X1493)</f>
        <v>0</v>
      </c>
      <c r="AP1493" s="77"/>
      <c r="AQ1493" s="77"/>
      <c r="AR1493" s="77"/>
      <c r="AS1493" s="77"/>
      <c r="AT1493" s="77"/>
      <c r="AU1493" s="77">
        <f t="shared" si="240"/>
        <v>0</v>
      </c>
      <c r="AV1493" s="77"/>
      <c r="AW1493" s="77"/>
      <c r="AX1493" s="77"/>
      <c r="AY1493" s="77"/>
      <c r="AZ1493" s="77"/>
      <c r="BA1493" s="99">
        <f t="shared" si="236"/>
        <v>0</v>
      </c>
      <c r="BB1493" s="100"/>
      <c r="BC1493" s="100"/>
      <c r="BD1493" s="101"/>
      <c r="BE1493" s="102">
        <f t="shared" si="237"/>
        <v>0</v>
      </c>
      <c r="BF1493" s="103"/>
      <c r="BG1493" s="104"/>
      <c r="BH1493" s="6">
        <f t="shared" si="238"/>
        <v>0</v>
      </c>
      <c r="BI1493" s="6">
        <f t="shared" si="239"/>
        <v>0</v>
      </c>
      <c r="BJ1493" s="85">
        <f t="shared" si="241"/>
        <v>0</v>
      </c>
      <c r="BK1493" s="85"/>
      <c r="BL1493" s="85"/>
      <c r="BM1493" s="85"/>
      <c r="BN1493" s="86"/>
      <c r="BO1493">
        <f t="shared" ref="BO1493:BO1556" si="243">IF(OR(A1493="T",A1493="S",A1492="S"),"OK",)</f>
        <v>0</v>
      </c>
      <c r="BQ1493">
        <f t="shared" si="242"/>
        <v>0</v>
      </c>
    </row>
    <row r="1494" spans="1:69" ht="15" hidden="1" customHeight="1" x14ac:dyDescent="0.2">
      <c r="A1494" s="3"/>
      <c r="B1494" s="73"/>
      <c r="C1494" s="74"/>
      <c r="D1494" s="74"/>
      <c r="E1494" s="74"/>
      <c r="F1494" s="31">
        <f t="shared" si="235"/>
        <v>0</v>
      </c>
      <c r="G1494" s="31"/>
      <c r="H1494" s="4"/>
      <c r="I1494" s="97">
        <f>BABSIN!G1494</f>
        <v>0</v>
      </c>
      <c r="J1494" s="97"/>
      <c r="K1494" s="97"/>
      <c r="L1494" s="97"/>
      <c r="M1494" s="97"/>
      <c r="N1494" s="97"/>
      <c r="O1494" s="97"/>
      <c r="P1494" s="97"/>
      <c r="Q1494" s="97"/>
      <c r="R1494" s="97"/>
      <c r="S1494" s="97"/>
      <c r="T1494" s="97"/>
      <c r="U1494" s="97"/>
      <c r="V1494" s="97"/>
      <c r="W1494" s="98">
        <f>BABSIN!U1494</f>
        <v>0</v>
      </c>
      <c r="X1494" s="98"/>
      <c r="Y1494" s="98"/>
      <c r="Z1494" s="68"/>
      <c r="AA1494" s="68"/>
      <c r="AB1494" s="68"/>
      <c r="AC1494" s="68"/>
      <c r="AD1494" s="81"/>
      <c r="AE1494" s="81"/>
      <c r="AF1494" s="81"/>
      <c r="AG1494" s="81"/>
      <c r="AH1494" s="81"/>
      <c r="AI1494" s="81"/>
      <c r="AJ1494" s="81"/>
      <c r="AK1494" s="81"/>
      <c r="AL1494" s="81"/>
      <c r="AM1494" s="81"/>
      <c r="AN1494" s="81"/>
      <c r="AO1494" s="77">
        <f>IF(BABSIN!X1494=0,,BABSIN!X1494)</f>
        <v>0</v>
      </c>
      <c r="AP1494" s="77"/>
      <c r="AQ1494" s="77"/>
      <c r="AR1494" s="77"/>
      <c r="AS1494" s="77"/>
      <c r="AT1494" s="77"/>
      <c r="AU1494" s="77">
        <f t="shared" si="240"/>
        <v>0</v>
      </c>
      <c r="AV1494" s="77"/>
      <c r="AW1494" s="77"/>
      <c r="AX1494" s="77"/>
      <c r="AY1494" s="77"/>
      <c r="AZ1494" s="77"/>
      <c r="BA1494" s="99">
        <f t="shared" si="236"/>
        <v>0</v>
      </c>
      <c r="BB1494" s="100"/>
      <c r="BC1494" s="100"/>
      <c r="BD1494" s="101"/>
      <c r="BE1494" s="102">
        <f t="shared" si="237"/>
        <v>0</v>
      </c>
      <c r="BF1494" s="103"/>
      <c r="BG1494" s="104"/>
      <c r="BH1494" s="6">
        <f t="shared" si="238"/>
        <v>0</v>
      </c>
      <c r="BI1494" s="6">
        <f t="shared" si="239"/>
        <v>0</v>
      </c>
      <c r="BJ1494" s="85">
        <f t="shared" si="241"/>
        <v>0</v>
      </c>
      <c r="BK1494" s="85"/>
      <c r="BL1494" s="85"/>
      <c r="BM1494" s="85"/>
      <c r="BN1494" s="86"/>
      <c r="BO1494">
        <f t="shared" si="243"/>
        <v>0</v>
      </c>
      <c r="BQ1494">
        <f t="shared" si="242"/>
        <v>0</v>
      </c>
    </row>
    <row r="1495" spans="1:69" ht="15" hidden="1" customHeight="1" x14ac:dyDescent="0.2">
      <c r="A1495" s="3"/>
      <c r="B1495" s="73"/>
      <c r="C1495" s="74"/>
      <c r="D1495" s="74"/>
      <c r="E1495" s="74"/>
      <c r="F1495" s="31">
        <f t="shared" si="235"/>
        <v>0</v>
      </c>
      <c r="G1495" s="31"/>
      <c r="H1495" s="4"/>
      <c r="I1495" s="97">
        <f>BABSIN!G1495</f>
        <v>0</v>
      </c>
      <c r="J1495" s="97"/>
      <c r="K1495" s="97"/>
      <c r="L1495" s="97"/>
      <c r="M1495" s="97"/>
      <c r="N1495" s="97"/>
      <c r="O1495" s="97"/>
      <c r="P1495" s="97"/>
      <c r="Q1495" s="97"/>
      <c r="R1495" s="97"/>
      <c r="S1495" s="97"/>
      <c r="T1495" s="97"/>
      <c r="U1495" s="97"/>
      <c r="V1495" s="97"/>
      <c r="W1495" s="98">
        <f>BABSIN!U1495</f>
        <v>0</v>
      </c>
      <c r="X1495" s="98"/>
      <c r="Y1495" s="98"/>
      <c r="Z1495" s="68"/>
      <c r="AA1495" s="68"/>
      <c r="AB1495" s="68"/>
      <c r="AC1495" s="68"/>
      <c r="AD1495" s="81"/>
      <c r="AE1495" s="81"/>
      <c r="AF1495" s="81"/>
      <c r="AG1495" s="81"/>
      <c r="AH1495" s="81"/>
      <c r="AI1495" s="81"/>
      <c r="AJ1495" s="81"/>
      <c r="AK1495" s="81"/>
      <c r="AL1495" s="81"/>
      <c r="AM1495" s="81"/>
      <c r="AN1495" s="81"/>
      <c r="AO1495" s="77">
        <f>IF(BABSIN!X1495=0,,BABSIN!X1495)</f>
        <v>0</v>
      </c>
      <c r="AP1495" s="77"/>
      <c r="AQ1495" s="77"/>
      <c r="AR1495" s="77"/>
      <c r="AS1495" s="77"/>
      <c r="AT1495" s="77"/>
      <c r="AU1495" s="77">
        <f t="shared" si="240"/>
        <v>0</v>
      </c>
      <c r="AV1495" s="77"/>
      <c r="AW1495" s="77"/>
      <c r="AX1495" s="77"/>
      <c r="AY1495" s="77"/>
      <c r="AZ1495" s="77"/>
      <c r="BA1495" s="99">
        <f t="shared" si="236"/>
        <v>0</v>
      </c>
      <c r="BB1495" s="100"/>
      <c r="BC1495" s="100"/>
      <c r="BD1495" s="101"/>
      <c r="BE1495" s="102">
        <f t="shared" si="237"/>
        <v>0</v>
      </c>
      <c r="BF1495" s="103"/>
      <c r="BG1495" s="104"/>
      <c r="BH1495" s="6">
        <f t="shared" si="238"/>
        <v>0</v>
      </c>
      <c r="BI1495" s="6">
        <f t="shared" si="239"/>
        <v>0</v>
      </c>
      <c r="BJ1495" s="85">
        <f t="shared" si="241"/>
        <v>0</v>
      </c>
      <c r="BK1495" s="85"/>
      <c r="BL1495" s="85"/>
      <c r="BM1495" s="85"/>
      <c r="BN1495" s="86"/>
      <c r="BO1495">
        <f t="shared" si="243"/>
        <v>0</v>
      </c>
      <c r="BQ1495">
        <f t="shared" si="242"/>
        <v>0</v>
      </c>
    </row>
    <row r="1496" spans="1:69" ht="15" hidden="1" customHeight="1" x14ac:dyDescent="0.2">
      <c r="A1496" s="3"/>
      <c r="B1496" s="73"/>
      <c r="C1496" s="74"/>
      <c r="D1496" s="74"/>
      <c r="E1496" s="74"/>
      <c r="F1496" s="31">
        <f t="shared" si="235"/>
        <v>0</v>
      </c>
      <c r="G1496" s="31"/>
      <c r="H1496" s="4"/>
      <c r="I1496" s="97">
        <f>BABSIN!G1496</f>
        <v>0</v>
      </c>
      <c r="J1496" s="97"/>
      <c r="K1496" s="97"/>
      <c r="L1496" s="97"/>
      <c r="M1496" s="97"/>
      <c r="N1496" s="97"/>
      <c r="O1496" s="97"/>
      <c r="P1496" s="97"/>
      <c r="Q1496" s="97"/>
      <c r="R1496" s="97"/>
      <c r="S1496" s="97"/>
      <c r="T1496" s="97"/>
      <c r="U1496" s="97"/>
      <c r="V1496" s="97"/>
      <c r="W1496" s="98">
        <f>BABSIN!U1496</f>
        <v>0</v>
      </c>
      <c r="X1496" s="98"/>
      <c r="Y1496" s="98"/>
      <c r="Z1496" s="68"/>
      <c r="AA1496" s="68"/>
      <c r="AB1496" s="68"/>
      <c r="AC1496" s="68"/>
      <c r="AD1496" s="81"/>
      <c r="AE1496" s="81"/>
      <c r="AF1496" s="81"/>
      <c r="AG1496" s="81"/>
      <c r="AH1496" s="81"/>
      <c r="AI1496" s="81"/>
      <c r="AJ1496" s="81"/>
      <c r="AK1496" s="81"/>
      <c r="AL1496" s="81"/>
      <c r="AM1496" s="81"/>
      <c r="AN1496" s="81"/>
      <c r="AO1496" s="77">
        <f>IF(BABSIN!X1496=0,,BABSIN!X1496)</f>
        <v>0</v>
      </c>
      <c r="AP1496" s="77"/>
      <c r="AQ1496" s="77"/>
      <c r="AR1496" s="77"/>
      <c r="AS1496" s="77"/>
      <c r="AT1496" s="77"/>
      <c r="AU1496" s="77">
        <f t="shared" si="240"/>
        <v>0</v>
      </c>
      <c r="AV1496" s="77"/>
      <c r="AW1496" s="77"/>
      <c r="AX1496" s="77"/>
      <c r="AY1496" s="77"/>
      <c r="AZ1496" s="77"/>
      <c r="BA1496" s="99">
        <f t="shared" si="236"/>
        <v>0</v>
      </c>
      <c r="BB1496" s="100"/>
      <c r="BC1496" s="100"/>
      <c r="BD1496" s="101"/>
      <c r="BE1496" s="102">
        <f t="shared" si="237"/>
        <v>0</v>
      </c>
      <c r="BF1496" s="103"/>
      <c r="BG1496" s="104"/>
      <c r="BH1496" s="6">
        <f t="shared" si="238"/>
        <v>0</v>
      </c>
      <c r="BI1496" s="6">
        <f t="shared" si="239"/>
        <v>0</v>
      </c>
      <c r="BJ1496" s="85">
        <f t="shared" si="241"/>
        <v>0</v>
      </c>
      <c r="BK1496" s="85"/>
      <c r="BL1496" s="85"/>
      <c r="BM1496" s="85"/>
      <c r="BN1496" s="86"/>
      <c r="BO1496">
        <f t="shared" si="243"/>
        <v>0</v>
      </c>
      <c r="BQ1496">
        <f t="shared" si="242"/>
        <v>0</v>
      </c>
    </row>
    <row r="1497" spans="1:69" ht="15" hidden="1" customHeight="1" x14ac:dyDescent="0.2">
      <c r="A1497" s="3"/>
      <c r="B1497" s="73"/>
      <c r="C1497" s="74"/>
      <c r="D1497" s="74"/>
      <c r="E1497" s="74"/>
      <c r="F1497" s="31">
        <f t="shared" si="235"/>
        <v>0</v>
      </c>
      <c r="G1497" s="31"/>
      <c r="H1497" s="4"/>
      <c r="I1497" s="97">
        <f>BABSIN!G1497</f>
        <v>0</v>
      </c>
      <c r="J1497" s="97"/>
      <c r="K1497" s="97"/>
      <c r="L1497" s="97"/>
      <c r="M1497" s="97"/>
      <c r="N1497" s="97"/>
      <c r="O1497" s="97"/>
      <c r="P1497" s="97"/>
      <c r="Q1497" s="97"/>
      <c r="R1497" s="97"/>
      <c r="S1497" s="97"/>
      <c r="T1497" s="97"/>
      <c r="U1497" s="97"/>
      <c r="V1497" s="97"/>
      <c r="W1497" s="98">
        <f>BABSIN!U1497</f>
        <v>0</v>
      </c>
      <c r="X1497" s="98"/>
      <c r="Y1497" s="98"/>
      <c r="Z1497" s="68"/>
      <c r="AA1497" s="68"/>
      <c r="AB1497" s="68"/>
      <c r="AC1497" s="68"/>
      <c r="AD1497" s="81"/>
      <c r="AE1497" s="81"/>
      <c r="AF1497" s="81"/>
      <c r="AG1497" s="81"/>
      <c r="AH1497" s="81"/>
      <c r="AI1497" s="81"/>
      <c r="AJ1497" s="81"/>
      <c r="AK1497" s="81"/>
      <c r="AL1497" s="81"/>
      <c r="AM1497" s="81"/>
      <c r="AN1497" s="81"/>
      <c r="AO1497" s="77">
        <f>IF(BABSIN!X1497=0,,BABSIN!X1497)</f>
        <v>0</v>
      </c>
      <c r="AP1497" s="77"/>
      <c r="AQ1497" s="77"/>
      <c r="AR1497" s="77"/>
      <c r="AS1497" s="77"/>
      <c r="AT1497" s="77"/>
      <c r="AU1497" s="77">
        <f t="shared" si="240"/>
        <v>0</v>
      </c>
      <c r="AV1497" s="77"/>
      <c r="AW1497" s="77"/>
      <c r="AX1497" s="77"/>
      <c r="AY1497" s="77"/>
      <c r="AZ1497" s="77"/>
      <c r="BA1497" s="99">
        <f t="shared" si="236"/>
        <v>0</v>
      </c>
      <c r="BB1497" s="100"/>
      <c r="BC1497" s="100"/>
      <c r="BD1497" s="101"/>
      <c r="BE1497" s="102">
        <f t="shared" si="237"/>
        <v>0</v>
      </c>
      <c r="BF1497" s="103"/>
      <c r="BG1497" s="104"/>
      <c r="BH1497" s="6">
        <f t="shared" si="238"/>
        <v>0</v>
      </c>
      <c r="BI1497" s="6">
        <f t="shared" si="239"/>
        <v>0</v>
      </c>
      <c r="BJ1497" s="85">
        <f t="shared" si="241"/>
        <v>0</v>
      </c>
      <c r="BK1497" s="85"/>
      <c r="BL1497" s="85"/>
      <c r="BM1497" s="85"/>
      <c r="BN1497" s="86"/>
      <c r="BO1497">
        <f t="shared" si="243"/>
        <v>0</v>
      </c>
      <c r="BQ1497">
        <f t="shared" si="242"/>
        <v>0</v>
      </c>
    </row>
    <row r="1498" spans="1:69" ht="15" hidden="1" customHeight="1" x14ac:dyDescent="0.2">
      <c r="A1498" s="3"/>
      <c r="B1498" s="73"/>
      <c r="C1498" s="74"/>
      <c r="D1498" s="74"/>
      <c r="E1498" s="74"/>
      <c r="F1498" s="31">
        <f t="shared" si="235"/>
        <v>0</v>
      </c>
      <c r="G1498" s="31"/>
      <c r="H1498" s="4"/>
      <c r="I1498" s="97">
        <f>BABSIN!G1498</f>
        <v>0</v>
      </c>
      <c r="J1498" s="97"/>
      <c r="K1498" s="97"/>
      <c r="L1498" s="97"/>
      <c r="M1498" s="97"/>
      <c r="N1498" s="97"/>
      <c r="O1498" s="97"/>
      <c r="P1498" s="97"/>
      <c r="Q1498" s="97"/>
      <c r="R1498" s="97"/>
      <c r="S1498" s="97"/>
      <c r="T1498" s="97"/>
      <c r="U1498" s="97"/>
      <c r="V1498" s="97"/>
      <c r="W1498" s="98">
        <f>BABSIN!U1498</f>
        <v>0</v>
      </c>
      <c r="X1498" s="98"/>
      <c r="Y1498" s="98"/>
      <c r="Z1498" s="68"/>
      <c r="AA1498" s="68"/>
      <c r="AB1498" s="68"/>
      <c r="AC1498" s="68"/>
      <c r="AD1498" s="81"/>
      <c r="AE1498" s="81"/>
      <c r="AF1498" s="81"/>
      <c r="AG1498" s="81"/>
      <c r="AH1498" s="81"/>
      <c r="AI1498" s="81"/>
      <c r="AJ1498" s="81"/>
      <c r="AK1498" s="81"/>
      <c r="AL1498" s="81"/>
      <c r="AM1498" s="81"/>
      <c r="AN1498" s="81"/>
      <c r="AO1498" s="77">
        <f>IF(BABSIN!X1498=0,,BABSIN!X1498)</f>
        <v>0</v>
      </c>
      <c r="AP1498" s="77"/>
      <c r="AQ1498" s="77"/>
      <c r="AR1498" s="77"/>
      <c r="AS1498" s="77"/>
      <c r="AT1498" s="77"/>
      <c r="AU1498" s="77">
        <f t="shared" si="240"/>
        <v>0</v>
      </c>
      <c r="AV1498" s="77"/>
      <c r="AW1498" s="77"/>
      <c r="AX1498" s="77"/>
      <c r="AY1498" s="77"/>
      <c r="AZ1498" s="77"/>
      <c r="BA1498" s="99">
        <f t="shared" si="236"/>
        <v>0</v>
      </c>
      <c r="BB1498" s="100"/>
      <c r="BC1498" s="100"/>
      <c r="BD1498" s="101"/>
      <c r="BE1498" s="102">
        <f t="shared" si="237"/>
        <v>0</v>
      </c>
      <c r="BF1498" s="103"/>
      <c r="BG1498" s="104"/>
      <c r="BH1498" s="6">
        <f t="shared" si="238"/>
        <v>0</v>
      </c>
      <c r="BI1498" s="6">
        <f t="shared" si="239"/>
        <v>0</v>
      </c>
      <c r="BJ1498" s="85">
        <f t="shared" si="241"/>
        <v>0</v>
      </c>
      <c r="BK1498" s="85"/>
      <c r="BL1498" s="85"/>
      <c r="BM1498" s="85"/>
      <c r="BN1498" s="86"/>
      <c r="BO1498">
        <f t="shared" si="243"/>
        <v>0</v>
      </c>
      <c r="BQ1498">
        <f t="shared" si="242"/>
        <v>0</v>
      </c>
    </row>
    <row r="1499" spans="1:69" ht="15" hidden="1" customHeight="1" x14ac:dyDescent="0.2">
      <c r="A1499" s="3"/>
      <c r="B1499" s="73"/>
      <c r="C1499" s="74"/>
      <c r="D1499" s="74"/>
      <c r="E1499" s="74"/>
      <c r="F1499" s="31">
        <f t="shared" si="235"/>
        <v>0</v>
      </c>
      <c r="G1499" s="31"/>
      <c r="H1499" s="4"/>
      <c r="I1499" s="97">
        <f>BABSIN!G1499</f>
        <v>0</v>
      </c>
      <c r="J1499" s="97"/>
      <c r="K1499" s="97"/>
      <c r="L1499" s="97"/>
      <c r="M1499" s="97"/>
      <c r="N1499" s="97"/>
      <c r="O1499" s="97"/>
      <c r="P1499" s="97"/>
      <c r="Q1499" s="97"/>
      <c r="R1499" s="97"/>
      <c r="S1499" s="97"/>
      <c r="T1499" s="97"/>
      <c r="U1499" s="97"/>
      <c r="V1499" s="97"/>
      <c r="W1499" s="98">
        <f>BABSIN!U1499</f>
        <v>0</v>
      </c>
      <c r="X1499" s="98"/>
      <c r="Y1499" s="98"/>
      <c r="Z1499" s="68"/>
      <c r="AA1499" s="68"/>
      <c r="AB1499" s="68"/>
      <c r="AC1499" s="68"/>
      <c r="AD1499" s="81"/>
      <c r="AE1499" s="81"/>
      <c r="AF1499" s="81"/>
      <c r="AG1499" s="81"/>
      <c r="AH1499" s="81"/>
      <c r="AI1499" s="81"/>
      <c r="AJ1499" s="81"/>
      <c r="AK1499" s="81"/>
      <c r="AL1499" s="81"/>
      <c r="AM1499" s="81"/>
      <c r="AN1499" s="81"/>
      <c r="AO1499" s="77">
        <f>IF(BABSIN!X1499=0,,BABSIN!X1499)</f>
        <v>0</v>
      </c>
      <c r="AP1499" s="77"/>
      <c r="AQ1499" s="77"/>
      <c r="AR1499" s="77"/>
      <c r="AS1499" s="77"/>
      <c r="AT1499" s="77"/>
      <c r="AU1499" s="77">
        <f t="shared" si="240"/>
        <v>0</v>
      </c>
      <c r="AV1499" s="77"/>
      <c r="AW1499" s="77"/>
      <c r="AX1499" s="77"/>
      <c r="AY1499" s="77"/>
      <c r="AZ1499" s="77"/>
      <c r="BA1499" s="99">
        <f t="shared" si="236"/>
        <v>0</v>
      </c>
      <c r="BB1499" s="100"/>
      <c r="BC1499" s="100"/>
      <c r="BD1499" s="101"/>
      <c r="BE1499" s="102">
        <f t="shared" si="237"/>
        <v>0</v>
      </c>
      <c r="BF1499" s="103"/>
      <c r="BG1499" s="104"/>
      <c r="BH1499" s="6">
        <f t="shared" si="238"/>
        <v>0</v>
      </c>
      <c r="BI1499" s="6">
        <f t="shared" si="239"/>
        <v>0</v>
      </c>
      <c r="BJ1499" s="85">
        <f t="shared" si="241"/>
        <v>0</v>
      </c>
      <c r="BK1499" s="85"/>
      <c r="BL1499" s="85"/>
      <c r="BM1499" s="85"/>
      <c r="BN1499" s="86"/>
      <c r="BO1499">
        <f t="shared" si="243"/>
        <v>0</v>
      </c>
      <c r="BQ1499">
        <f t="shared" si="242"/>
        <v>0</v>
      </c>
    </row>
    <row r="1500" spans="1:69" ht="15" hidden="1" customHeight="1" x14ac:dyDescent="0.2">
      <c r="A1500" s="3"/>
      <c r="B1500" s="73"/>
      <c r="C1500" s="74"/>
      <c r="D1500" s="74"/>
      <c r="E1500" s="74"/>
      <c r="F1500" s="31">
        <f t="shared" si="235"/>
        <v>0</v>
      </c>
      <c r="G1500" s="31"/>
      <c r="H1500" s="4"/>
      <c r="I1500" s="97">
        <f>BABSIN!G1500</f>
        <v>0</v>
      </c>
      <c r="J1500" s="97"/>
      <c r="K1500" s="97"/>
      <c r="L1500" s="97"/>
      <c r="M1500" s="97"/>
      <c r="N1500" s="97"/>
      <c r="O1500" s="97"/>
      <c r="P1500" s="97"/>
      <c r="Q1500" s="97"/>
      <c r="R1500" s="97"/>
      <c r="S1500" s="97"/>
      <c r="T1500" s="97"/>
      <c r="U1500" s="97"/>
      <c r="V1500" s="97"/>
      <c r="W1500" s="98">
        <f>BABSIN!U1500</f>
        <v>0</v>
      </c>
      <c r="X1500" s="98"/>
      <c r="Y1500" s="98"/>
      <c r="Z1500" s="68"/>
      <c r="AA1500" s="68"/>
      <c r="AB1500" s="68"/>
      <c r="AC1500" s="68"/>
      <c r="AD1500" s="81"/>
      <c r="AE1500" s="81"/>
      <c r="AF1500" s="81"/>
      <c r="AG1500" s="81"/>
      <c r="AH1500" s="81"/>
      <c r="AI1500" s="81"/>
      <c r="AJ1500" s="81"/>
      <c r="AK1500" s="81"/>
      <c r="AL1500" s="81"/>
      <c r="AM1500" s="81"/>
      <c r="AN1500" s="81"/>
      <c r="AO1500" s="77">
        <f>IF(BABSIN!X1500=0,,BABSIN!X1500)</f>
        <v>0</v>
      </c>
      <c r="AP1500" s="77"/>
      <c r="AQ1500" s="77"/>
      <c r="AR1500" s="77"/>
      <c r="AS1500" s="77"/>
      <c r="AT1500" s="77"/>
      <c r="AU1500" s="77">
        <f t="shared" si="240"/>
        <v>0</v>
      </c>
      <c r="AV1500" s="77"/>
      <c r="AW1500" s="77"/>
      <c r="AX1500" s="77"/>
      <c r="AY1500" s="77"/>
      <c r="AZ1500" s="77"/>
      <c r="BA1500" s="99">
        <f t="shared" si="236"/>
        <v>0</v>
      </c>
      <c r="BB1500" s="100"/>
      <c r="BC1500" s="100"/>
      <c r="BD1500" s="101"/>
      <c r="BE1500" s="102">
        <f t="shared" si="237"/>
        <v>0</v>
      </c>
      <c r="BF1500" s="103"/>
      <c r="BG1500" s="104"/>
      <c r="BH1500" s="6">
        <f t="shared" si="238"/>
        <v>0</v>
      </c>
      <c r="BI1500" s="6">
        <f t="shared" si="239"/>
        <v>0</v>
      </c>
      <c r="BJ1500" s="85">
        <f t="shared" si="241"/>
        <v>0</v>
      </c>
      <c r="BK1500" s="85"/>
      <c r="BL1500" s="85"/>
      <c r="BM1500" s="85"/>
      <c r="BN1500" s="86"/>
      <c r="BO1500">
        <f t="shared" si="243"/>
        <v>0</v>
      </c>
      <c r="BQ1500">
        <f t="shared" si="242"/>
        <v>0</v>
      </c>
    </row>
    <row r="1501" spans="1:69" ht="15" hidden="1" customHeight="1" x14ac:dyDescent="0.2">
      <c r="A1501" s="3"/>
      <c r="B1501" s="73"/>
      <c r="C1501" s="74"/>
      <c r="D1501" s="74"/>
      <c r="E1501" s="74"/>
      <c r="F1501" s="31">
        <f t="shared" si="235"/>
        <v>0</v>
      </c>
      <c r="G1501" s="31"/>
      <c r="H1501" s="4"/>
      <c r="I1501" s="97">
        <f>BABSIN!G1501</f>
        <v>0</v>
      </c>
      <c r="J1501" s="97"/>
      <c r="K1501" s="97"/>
      <c r="L1501" s="97"/>
      <c r="M1501" s="97"/>
      <c r="N1501" s="97"/>
      <c r="O1501" s="97"/>
      <c r="P1501" s="97"/>
      <c r="Q1501" s="97"/>
      <c r="R1501" s="97"/>
      <c r="S1501" s="97"/>
      <c r="T1501" s="97"/>
      <c r="U1501" s="97"/>
      <c r="V1501" s="97"/>
      <c r="W1501" s="98">
        <f>BABSIN!U1501</f>
        <v>0</v>
      </c>
      <c r="X1501" s="98"/>
      <c r="Y1501" s="98"/>
      <c r="Z1501" s="68"/>
      <c r="AA1501" s="68"/>
      <c r="AB1501" s="68"/>
      <c r="AC1501" s="68"/>
      <c r="AD1501" s="81"/>
      <c r="AE1501" s="81"/>
      <c r="AF1501" s="81"/>
      <c r="AG1501" s="81"/>
      <c r="AH1501" s="81"/>
      <c r="AI1501" s="81"/>
      <c r="AJ1501" s="81"/>
      <c r="AK1501" s="81"/>
      <c r="AL1501" s="81"/>
      <c r="AM1501" s="81"/>
      <c r="AN1501" s="81"/>
      <c r="AO1501" s="77">
        <f>IF(BABSIN!X1501=0,,BABSIN!X1501)</f>
        <v>0</v>
      </c>
      <c r="AP1501" s="77"/>
      <c r="AQ1501" s="77"/>
      <c r="AR1501" s="77"/>
      <c r="AS1501" s="77"/>
      <c r="AT1501" s="77"/>
      <c r="AU1501" s="77">
        <f t="shared" si="240"/>
        <v>0</v>
      </c>
      <c r="AV1501" s="77"/>
      <c r="AW1501" s="77"/>
      <c r="AX1501" s="77"/>
      <c r="AY1501" s="77"/>
      <c r="AZ1501" s="77"/>
      <c r="BA1501" s="99">
        <f t="shared" si="236"/>
        <v>0</v>
      </c>
      <c r="BB1501" s="100"/>
      <c r="BC1501" s="100"/>
      <c r="BD1501" s="101"/>
      <c r="BE1501" s="102">
        <f t="shared" si="237"/>
        <v>0</v>
      </c>
      <c r="BF1501" s="103"/>
      <c r="BG1501" s="104"/>
      <c r="BH1501" s="6">
        <f t="shared" si="238"/>
        <v>0</v>
      </c>
      <c r="BI1501" s="6">
        <f t="shared" si="239"/>
        <v>0</v>
      </c>
      <c r="BJ1501" s="85">
        <f t="shared" si="241"/>
        <v>0</v>
      </c>
      <c r="BK1501" s="85"/>
      <c r="BL1501" s="85"/>
      <c r="BM1501" s="85"/>
      <c r="BN1501" s="86"/>
      <c r="BO1501">
        <f t="shared" si="243"/>
        <v>0</v>
      </c>
      <c r="BQ1501">
        <f t="shared" si="242"/>
        <v>0</v>
      </c>
    </row>
    <row r="1502" spans="1:69" ht="15" hidden="1" customHeight="1" x14ac:dyDescent="0.2">
      <c r="A1502" s="3"/>
      <c r="B1502" s="73"/>
      <c r="C1502" s="74"/>
      <c r="D1502" s="74"/>
      <c r="E1502" s="74"/>
      <c r="F1502" s="31">
        <f t="shared" si="235"/>
        <v>0</v>
      </c>
      <c r="G1502" s="31"/>
      <c r="H1502" s="4"/>
      <c r="I1502" s="97">
        <f>BABSIN!G1502</f>
        <v>0</v>
      </c>
      <c r="J1502" s="97"/>
      <c r="K1502" s="97"/>
      <c r="L1502" s="97"/>
      <c r="M1502" s="97"/>
      <c r="N1502" s="97"/>
      <c r="O1502" s="97"/>
      <c r="P1502" s="97"/>
      <c r="Q1502" s="97"/>
      <c r="R1502" s="97"/>
      <c r="S1502" s="97"/>
      <c r="T1502" s="97"/>
      <c r="U1502" s="97"/>
      <c r="V1502" s="97"/>
      <c r="W1502" s="98">
        <f>BABSIN!U1502</f>
        <v>0</v>
      </c>
      <c r="X1502" s="98"/>
      <c r="Y1502" s="98"/>
      <c r="Z1502" s="68"/>
      <c r="AA1502" s="68"/>
      <c r="AB1502" s="68"/>
      <c r="AC1502" s="68"/>
      <c r="AD1502" s="81"/>
      <c r="AE1502" s="81"/>
      <c r="AF1502" s="81"/>
      <c r="AG1502" s="81"/>
      <c r="AH1502" s="81"/>
      <c r="AI1502" s="81"/>
      <c r="AJ1502" s="81"/>
      <c r="AK1502" s="81"/>
      <c r="AL1502" s="81"/>
      <c r="AM1502" s="81"/>
      <c r="AN1502" s="81"/>
      <c r="AO1502" s="77">
        <f>IF(BABSIN!X1502=0,,BABSIN!X1502)</f>
        <v>0</v>
      </c>
      <c r="AP1502" s="77"/>
      <c r="AQ1502" s="77"/>
      <c r="AR1502" s="77"/>
      <c r="AS1502" s="77"/>
      <c r="AT1502" s="77"/>
      <c r="AU1502" s="77">
        <f t="shared" si="240"/>
        <v>0</v>
      </c>
      <c r="AV1502" s="77"/>
      <c r="AW1502" s="77"/>
      <c r="AX1502" s="77"/>
      <c r="AY1502" s="77"/>
      <c r="AZ1502" s="77"/>
      <c r="BA1502" s="99">
        <f t="shared" si="236"/>
        <v>0</v>
      </c>
      <c r="BB1502" s="100"/>
      <c r="BC1502" s="100"/>
      <c r="BD1502" s="101"/>
      <c r="BE1502" s="102">
        <f t="shared" si="237"/>
        <v>0</v>
      </c>
      <c r="BF1502" s="103"/>
      <c r="BG1502" s="104"/>
      <c r="BH1502" s="6">
        <f t="shared" si="238"/>
        <v>0</v>
      </c>
      <c r="BI1502" s="6">
        <f t="shared" si="239"/>
        <v>0</v>
      </c>
      <c r="BJ1502" s="85">
        <f t="shared" si="241"/>
        <v>0</v>
      </c>
      <c r="BK1502" s="85"/>
      <c r="BL1502" s="85"/>
      <c r="BM1502" s="85"/>
      <c r="BN1502" s="86"/>
      <c r="BO1502">
        <f t="shared" si="243"/>
        <v>0</v>
      </c>
      <c r="BQ1502">
        <f t="shared" si="242"/>
        <v>0</v>
      </c>
    </row>
    <row r="1503" spans="1:69" ht="15" hidden="1" customHeight="1" x14ac:dyDescent="0.2">
      <c r="A1503" s="3"/>
      <c r="B1503" s="73"/>
      <c r="C1503" s="74"/>
      <c r="D1503" s="74"/>
      <c r="E1503" s="74"/>
      <c r="F1503" s="31">
        <f t="shared" si="235"/>
        <v>0</v>
      </c>
      <c r="G1503" s="31"/>
      <c r="H1503" s="4"/>
      <c r="I1503" s="97">
        <f>BABSIN!G1503</f>
        <v>0</v>
      </c>
      <c r="J1503" s="97"/>
      <c r="K1503" s="97"/>
      <c r="L1503" s="97"/>
      <c r="M1503" s="97"/>
      <c r="N1503" s="97"/>
      <c r="O1503" s="97"/>
      <c r="P1503" s="97"/>
      <c r="Q1503" s="97"/>
      <c r="R1503" s="97"/>
      <c r="S1503" s="97"/>
      <c r="T1503" s="97"/>
      <c r="U1503" s="97"/>
      <c r="V1503" s="97"/>
      <c r="W1503" s="98">
        <f>BABSIN!U1503</f>
        <v>0</v>
      </c>
      <c r="X1503" s="98"/>
      <c r="Y1503" s="98"/>
      <c r="Z1503" s="68"/>
      <c r="AA1503" s="68"/>
      <c r="AB1503" s="68"/>
      <c r="AC1503" s="68"/>
      <c r="AD1503" s="81"/>
      <c r="AE1503" s="81"/>
      <c r="AF1503" s="81"/>
      <c r="AG1503" s="81"/>
      <c r="AH1503" s="81"/>
      <c r="AI1503" s="81"/>
      <c r="AJ1503" s="81"/>
      <c r="AK1503" s="81"/>
      <c r="AL1503" s="81"/>
      <c r="AM1503" s="81"/>
      <c r="AN1503" s="81"/>
      <c r="AO1503" s="77">
        <f>IF(BABSIN!X1503=0,,BABSIN!X1503)</f>
        <v>0</v>
      </c>
      <c r="AP1503" s="77"/>
      <c r="AQ1503" s="77"/>
      <c r="AR1503" s="77"/>
      <c r="AS1503" s="77"/>
      <c r="AT1503" s="77"/>
      <c r="AU1503" s="77">
        <f t="shared" si="240"/>
        <v>0</v>
      </c>
      <c r="AV1503" s="77"/>
      <c r="AW1503" s="77"/>
      <c r="AX1503" s="77"/>
      <c r="AY1503" s="77"/>
      <c r="AZ1503" s="77"/>
      <c r="BA1503" s="99">
        <f t="shared" si="236"/>
        <v>0</v>
      </c>
      <c r="BB1503" s="100"/>
      <c r="BC1503" s="100"/>
      <c r="BD1503" s="101"/>
      <c r="BE1503" s="102">
        <f t="shared" si="237"/>
        <v>0</v>
      </c>
      <c r="BF1503" s="103"/>
      <c r="BG1503" s="104"/>
      <c r="BH1503" s="6">
        <f t="shared" si="238"/>
        <v>0</v>
      </c>
      <c r="BI1503" s="6">
        <f t="shared" si="239"/>
        <v>0</v>
      </c>
      <c r="BJ1503" s="85">
        <f t="shared" si="241"/>
        <v>0</v>
      </c>
      <c r="BK1503" s="85"/>
      <c r="BL1503" s="85"/>
      <c r="BM1503" s="85"/>
      <c r="BN1503" s="86"/>
      <c r="BO1503">
        <f t="shared" si="243"/>
        <v>0</v>
      </c>
      <c r="BQ1503">
        <f t="shared" si="242"/>
        <v>0</v>
      </c>
    </row>
    <row r="1504" spans="1:69" ht="15" hidden="1" customHeight="1" x14ac:dyDescent="0.2">
      <c r="A1504" s="3"/>
      <c r="B1504" s="73"/>
      <c r="C1504" s="74"/>
      <c r="D1504" s="74"/>
      <c r="E1504" s="74"/>
      <c r="F1504" s="31">
        <f t="shared" ref="F1504:F1567" si="244">IF(A1504="T",B1504,IF(A1504="S",F1503,))</f>
        <v>0</v>
      </c>
      <c r="G1504" s="31"/>
      <c r="H1504" s="4"/>
      <c r="I1504" s="97">
        <f>BABSIN!G1504</f>
        <v>0</v>
      </c>
      <c r="J1504" s="97"/>
      <c r="K1504" s="97"/>
      <c r="L1504" s="97"/>
      <c r="M1504" s="97"/>
      <c r="N1504" s="97"/>
      <c r="O1504" s="97"/>
      <c r="P1504" s="97"/>
      <c r="Q1504" s="97"/>
      <c r="R1504" s="97"/>
      <c r="S1504" s="97"/>
      <c r="T1504" s="97"/>
      <c r="U1504" s="97"/>
      <c r="V1504" s="97"/>
      <c r="W1504" s="98">
        <f>BABSIN!U1504</f>
        <v>0</v>
      </c>
      <c r="X1504" s="98"/>
      <c r="Y1504" s="98"/>
      <c r="Z1504" s="68"/>
      <c r="AA1504" s="68"/>
      <c r="AB1504" s="68"/>
      <c r="AC1504" s="68"/>
      <c r="AD1504" s="81"/>
      <c r="AE1504" s="81"/>
      <c r="AF1504" s="81"/>
      <c r="AG1504" s="81"/>
      <c r="AH1504" s="81"/>
      <c r="AI1504" s="81"/>
      <c r="AJ1504" s="81"/>
      <c r="AK1504" s="81"/>
      <c r="AL1504" s="81"/>
      <c r="AM1504" s="81"/>
      <c r="AN1504" s="81"/>
      <c r="AO1504" s="77">
        <f>IF(BABSIN!X1504=0,,BABSIN!X1504)</f>
        <v>0</v>
      </c>
      <c r="AP1504" s="77"/>
      <c r="AQ1504" s="77"/>
      <c r="AR1504" s="77"/>
      <c r="AS1504" s="77"/>
      <c r="AT1504" s="77"/>
      <c r="AU1504" s="77">
        <f t="shared" si="240"/>
        <v>0</v>
      </c>
      <c r="AV1504" s="77"/>
      <c r="AW1504" s="77"/>
      <c r="AX1504" s="77"/>
      <c r="AY1504" s="77"/>
      <c r="AZ1504" s="77"/>
      <c r="BA1504" s="99">
        <f t="shared" si="236"/>
        <v>0</v>
      </c>
      <c r="BB1504" s="100"/>
      <c r="BC1504" s="100"/>
      <c r="BD1504" s="101"/>
      <c r="BE1504" s="102">
        <f t="shared" si="237"/>
        <v>0</v>
      </c>
      <c r="BF1504" s="103"/>
      <c r="BG1504" s="104"/>
      <c r="BH1504" s="6">
        <f t="shared" si="238"/>
        <v>0</v>
      </c>
      <c r="BI1504" s="6">
        <f t="shared" si="239"/>
        <v>0</v>
      </c>
      <c r="BJ1504" s="85">
        <f t="shared" si="241"/>
        <v>0</v>
      </c>
      <c r="BK1504" s="85"/>
      <c r="BL1504" s="85"/>
      <c r="BM1504" s="85"/>
      <c r="BN1504" s="86"/>
      <c r="BO1504">
        <f t="shared" si="243"/>
        <v>0</v>
      </c>
      <c r="BQ1504">
        <f t="shared" si="242"/>
        <v>0</v>
      </c>
    </row>
    <row r="1505" spans="1:69" ht="15" hidden="1" customHeight="1" x14ac:dyDescent="0.2">
      <c r="A1505" s="3"/>
      <c r="B1505" s="73"/>
      <c r="C1505" s="74"/>
      <c r="D1505" s="74"/>
      <c r="E1505" s="74"/>
      <c r="F1505" s="31">
        <f t="shared" si="244"/>
        <v>0</v>
      </c>
      <c r="G1505" s="31"/>
      <c r="H1505" s="4"/>
      <c r="I1505" s="97">
        <f>BABSIN!G1505</f>
        <v>0</v>
      </c>
      <c r="J1505" s="97"/>
      <c r="K1505" s="97"/>
      <c r="L1505" s="97"/>
      <c r="M1505" s="97"/>
      <c r="N1505" s="97"/>
      <c r="O1505" s="97"/>
      <c r="P1505" s="97"/>
      <c r="Q1505" s="97"/>
      <c r="R1505" s="97"/>
      <c r="S1505" s="97"/>
      <c r="T1505" s="97"/>
      <c r="U1505" s="97"/>
      <c r="V1505" s="97"/>
      <c r="W1505" s="98">
        <f>BABSIN!U1505</f>
        <v>0</v>
      </c>
      <c r="X1505" s="98"/>
      <c r="Y1505" s="98"/>
      <c r="Z1505" s="68"/>
      <c r="AA1505" s="68"/>
      <c r="AB1505" s="68"/>
      <c r="AC1505" s="68"/>
      <c r="AD1505" s="81"/>
      <c r="AE1505" s="81"/>
      <c r="AF1505" s="81"/>
      <c r="AG1505" s="81"/>
      <c r="AH1505" s="81"/>
      <c r="AI1505" s="81"/>
      <c r="AJ1505" s="81"/>
      <c r="AK1505" s="81"/>
      <c r="AL1505" s="81"/>
      <c r="AM1505" s="81"/>
      <c r="AN1505" s="81"/>
      <c r="AO1505" s="77">
        <f>IF(BABSIN!X1505=0,,BABSIN!X1505)</f>
        <v>0</v>
      </c>
      <c r="AP1505" s="77"/>
      <c r="AQ1505" s="77"/>
      <c r="AR1505" s="77"/>
      <c r="AS1505" s="77"/>
      <c r="AT1505" s="77"/>
      <c r="AU1505" s="77">
        <f t="shared" si="240"/>
        <v>0</v>
      </c>
      <c r="AV1505" s="77"/>
      <c r="AW1505" s="77"/>
      <c r="AX1505" s="77"/>
      <c r="AY1505" s="77"/>
      <c r="AZ1505" s="77"/>
      <c r="BA1505" s="99">
        <f t="shared" si="236"/>
        <v>0</v>
      </c>
      <c r="BB1505" s="100"/>
      <c r="BC1505" s="100"/>
      <c r="BD1505" s="101"/>
      <c r="BE1505" s="102">
        <f t="shared" si="237"/>
        <v>0</v>
      </c>
      <c r="BF1505" s="103"/>
      <c r="BG1505" s="104"/>
      <c r="BH1505" s="6">
        <f t="shared" si="238"/>
        <v>0</v>
      </c>
      <c r="BI1505" s="6">
        <f t="shared" si="239"/>
        <v>0</v>
      </c>
      <c r="BJ1505" s="85">
        <f t="shared" si="241"/>
        <v>0</v>
      </c>
      <c r="BK1505" s="85"/>
      <c r="BL1505" s="85"/>
      <c r="BM1505" s="85"/>
      <c r="BN1505" s="86"/>
      <c r="BO1505">
        <f t="shared" si="243"/>
        <v>0</v>
      </c>
      <c r="BQ1505">
        <f t="shared" si="242"/>
        <v>0</v>
      </c>
    </row>
    <row r="1506" spans="1:69" ht="15" hidden="1" customHeight="1" x14ac:dyDescent="0.2">
      <c r="A1506" s="3"/>
      <c r="B1506" s="73"/>
      <c r="C1506" s="74"/>
      <c r="D1506" s="74"/>
      <c r="E1506" s="74"/>
      <c r="F1506" s="31">
        <f t="shared" si="244"/>
        <v>0</v>
      </c>
      <c r="G1506" s="31"/>
      <c r="H1506" s="4"/>
      <c r="I1506" s="97">
        <f>BABSIN!G1506</f>
        <v>0</v>
      </c>
      <c r="J1506" s="97"/>
      <c r="K1506" s="97"/>
      <c r="L1506" s="97"/>
      <c r="M1506" s="97"/>
      <c r="N1506" s="97"/>
      <c r="O1506" s="97"/>
      <c r="P1506" s="97"/>
      <c r="Q1506" s="97"/>
      <c r="R1506" s="97"/>
      <c r="S1506" s="97"/>
      <c r="T1506" s="97"/>
      <c r="U1506" s="97"/>
      <c r="V1506" s="97"/>
      <c r="W1506" s="98">
        <f>BABSIN!U1506</f>
        <v>0</v>
      </c>
      <c r="X1506" s="98"/>
      <c r="Y1506" s="98"/>
      <c r="Z1506" s="68"/>
      <c r="AA1506" s="68"/>
      <c r="AB1506" s="68"/>
      <c r="AC1506" s="68"/>
      <c r="AD1506" s="81"/>
      <c r="AE1506" s="81"/>
      <c r="AF1506" s="81"/>
      <c r="AG1506" s="81"/>
      <c r="AH1506" s="81"/>
      <c r="AI1506" s="81"/>
      <c r="AJ1506" s="81"/>
      <c r="AK1506" s="81"/>
      <c r="AL1506" s="81"/>
      <c r="AM1506" s="81"/>
      <c r="AN1506" s="81"/>
      <c r="AO1506" s="77">
        <f>IF(BABSIN!X1506=0,,BABSIN!X1506)</f>
        <v>0</v>
      </c>
      <c r="AP1506" s="77"/>
      <c r="AQ1506" s="77"/>
      <c r="AR1506" s="77"/>
      <c r="AS1506" s="77"/>
      <c r="AT1506" s="77"/>
      <c r="AU1506" s="77">
        <f t="shared" si="240"/>
        <v>0</v>
      </c>
      <c r="AV1506" s="77"/>
      <c r="AW1506" s="77"/>
      <c r="AX1506" s="77"/>
      <c r="AY1506" s="77"/>
      <c r="AZ1506" s="77"/>
      <c r="BA1506" s="99">
        <f t="shared" si="236"/>
        <v>0</v>
      </c>
      <c r="BB1506" s="100"/>
      <c r="BC1506" s="100"/>
      <c r="BD1506" s="101"/>
      <c r="BE1506" s="102">
        <f t="shared" si="237"/>
        <v>0</v>
      </c>
      <c r="BF1506" s="103"/>
      <c r="BG1506" s="104"/>
      <c r="BH1506" s="6">
        <f t="shared" si="238"/>
        <v>0</v>
      </c>
      <c r="BI1506" s="6">
        <f t="shared" si="239"/>
        <v>0</v>
      </c>
      <c r="BJ1506" s="85">
        <f t="shared" si="241"/>
        <v>0</v>
      </c>
      <c r="BK1506" s="85"/>
      <c r="BL1506" s="85"/>
      <c r="BM1506" s="85"/>
      <c r="BN1506" s="86"/>
      <c r="BO1506">
        <f t="shared" si="243"/>
        <v>0</v>
      </c>
      <c r="BQ1506">
        <f t="shared" si="242"/>
        <v>0</v>
      </c>
    </row>
    <row r="1507" spans="1:69" ht="15" hidden="1" customHeight="1" x14ac:dyDescent="0.2">
      <c r="A1507" s="3"/>
      <c r="B1507" s="73"/>
      <c r="C1507" s="74"/>
      <c r="D1507" s="74"/>
      <c r="E1507" s="74"/>
      <c r="F1507" s="31">
        <f t="shared" si="244"/>
        <v>0</v>
      </c>
      <c r="G1507" s="31"/>
      <c r="H1507" s="4"/>
      <c r="I1507" s="97">
        <f>BABSIN!G1507</f>
        <v>0</v>
      </c>
      <c r="J1507" s="97"/>
      <c r="K1507" s="97"/>
      <c r="L1507" s="97"/>
      <c r="M1507" s="97"/>
      <c r="N1507" s="97"/>
      <c r="O1507" s="97"/>
      <c r="P1507" s="97"/>
      <c r="Q1507" s="97"/>
      <c r="R1507" s="97"/>
      <c r="S1507" s="97"/>
      <c r="T1507" s="97"/>
      <c r="U1507" s="97"/>
      <c r="V1507" s="97"/>
      <c r="W1507" s="98">
        <f>BABSIN!U1507</f>
        <v>0</v>
      </c>
      <c r="X1507" s="98"/>
      <c r="Y1507" s="98"/>
      <c r="Z1507" s="68"/>
      <c r="AA1507" s="68"/>
      <c r="AB1507" s="68"/>
      <c r="AC1507" s="68"/>
      <c r="AD1507" s="81"/>
      <c r="AE1507" s="81"/>
      <c r="AF1507" s="81"/>
      <c r="AG1507" s="81"/>
      <c r="AH1507" s="81"/>
      <c r="AI1507" s="81"/>
      <c r="AJ1507" s="81"/>
      <c r="AK1507" s="81"/>
      <c r="AL1507" s="81"/>
      <c r="AM1507" s="81"/>
      <c r="AN1507" s="81"/>
      <c r="AO1507" s="77">
        <f>IF(BABSIN!X1507=0,,BABSIN!X1507)</f>
        <v>0</v>
      </c>
      <c r="AP1507" s="77"/>
      <c r="AQ1507" s="77"/>
      <c r="AR1507" s="77"/>
      <c r="AS1507" s="77"/>
      <c r="AT1507" s="77"/>
      <c r="AU1507" s="77">
        <f t="shared" si="240"/>
        <v>0</v>
      </c>
      <c r="AV1507" s="77"/>
      <c r="AW1507" s="77"/>
      <c r="AX1507" s="77"/>
      <c r="AY1507" s="77"/>
      <c r="AZ1507" s="77"/>
      <c r="BA1507" s="99">
        <f t="shared" si="236"/>
        <v>0</v>
      </c>
      <c r="BB1507" s="100"/>
      <c r="BC1507" s="100"/>
      <c r="BD1507" s="101"/>
      <c r="BE1507" s="102">
        <f t="shared" si="237"/>
        <v>0</v>
      </c>
      <c r="BF1507" s="103"/>
      <c r="BG1507" s="104"/>
      <c r="BH1507" s="6">
        <f t="shared" si="238"/>
        <v>0</v>
      </c>
      <c r="BI1507" s="6">
        <f t="shared" si="239"/>
        <v>0</v>
      </c>
      <c r="BJ1507" s="85">
        <f t="shared" si="241"/>
        <v>0</v>
      </c>
      <c r="BK1507" s="85"/>
      <c r="BL1507" s="85"/>
      <c r="BM1507" s="85"/>
      <c r="BN1507" s="86"/>
      <c r="BO1507">
        <f t="shared" si="243"/>
        <v>0</v>
      </c>
      <c r="BQ1507">
        <f t="shared" si="242"/>
        <v>0</v>
      </c>
    </row>
    <row r="1508" spans="1:69" ht="15" hidden="1" customHeight="1" x14ac:dyDescent="0.2">
      <c r="A1508" s="3"/>
      <c r="B1508" s="73"/>
      <c r="C1508" s="74"/>
      <c r="D1508" s="74"/>
      <c r="E1508" s="74"/>
      <c r="F1508" s="31">
        <f t="shared" si="244"/>
        <v>0</v>
      </c>
      <c r="G1508" s="31"/>
      <c r="H1508" s="4"/>
      <c r="I1508" s="97">
        <f>BABSIN!G1508</f>
        <v>0</v>
      </c>
      <c r="J1508" s="97"/>
      <c r="K1508" s="97"/>
      <c r="L1508" s="97"/>
      <c r="M1508" s="97"/>
      <c r="N1508" s="97"/>
      <c r="O1508" s="97"/>
      <c r="P1508" s="97"/>
      <c r="Q1508" s="97"/>
      <c r="R1508" s="97"/>
      <c r="S1508" s="97"/>
      <c r="T1508" s="97"/>
      <c r="U1508" s="97"/>
      <c r="V1508" s="97"/>
      <c r="W1508" s="98">
        <f>BABSIN!U1508</f>
        <v>0</v>
      </c>
      <c r="X1508" s="98"/>
      <c r="Y1508" s="98"/>
      <c r="Z1508" s="68"/>
      <c r="AA1508" s="68"/>
      <c r="AB1508" s="68"/>
      <c r="AC1508" s="68"/>
      <c r="AD1508" s="81"/>
      <c r="AE1508" s="81"/>
      <c r="AF1508" s="81"/>
      <c r="AG1508" s="81"/>
      <c r="AH1508" s="81"/>
      <c r="AI1508" s="81"/>
      <c r="AJ1508" s="81"/>
      <c r="AK1508" s="81"/>
      <c r="AL1508" s="81"/>
      <c r="AM1508" s="81"/>
      <c r="AN1508" s="81"/>
      <c r="AO1508" s="77">
        <f>IF(BABSIN!X1508=0,,BABSIN!X1508)</f>
        <v>0</v>
      </c>
      <c r="AP1508" s="77"/>
      <c r="AQ1508" s="77"/>
      <c r="AR1508" s="77"/>
      <c r="AS1508" s="77"/>
      <c r="AT1508" s="77"/>
      <c r="AU1508" s="77">
        <f t="shared" si="240"/>
        <v>0</v>
      </c>
      <c r="AV1508" s="77"/>
      <c r="AW1508" s="77"/>
      <c r="AX1508" s="77"/>
      <c r="AY1508" s="77"/>
      <c r="AZ1508" s="77"/>
      <c r="BA1508" s="99">
        <f t="shared" si="236"/>
        <v>0</v>
      </c>
      <c r="BB1508" s="100"/>
      <c r="BC1508" s="100"/>
      <c r="BD1508" s="101"/>
      <c r="BE1508" s="102">
        <f t="shared" si="237"/>
        <v>0</v>
      </c>
      <c r="BF1508" s="103"/>
      <c r="BG1508" s="104"/>
      <c r="BH1508" s="6">
        <f t="shared" si="238"/>
        <v>0</v>
      </c>
      <c r="BI1508" s="6">
        <f t="shared" si="239"/>
        <v>0</v>
      </c>
      <c r="BJ1508" s="85">
        <f t="shared" si="241"/>
        <v>0</v>
      </c>
      <c r="BK1508" s="85"/>
      <c r="BL1508" s="85"/>
      <c r="BM1508" s="85"/>
      <c r="BN1508" s="86"/>
      <c r="BO1508">
        <f t="shared" si="243"/>
        <v>0</v>
      </c>
      <c r="BQ1508">
        <f t="shared" si="242"/>
        <v>0</v>
      </c>
    </row>
    <row r="1509" spans="1:69" ht="15" hidden="1" customHeight="1" x14ac:dyDescent="0.2">
      <c r="A1509" s="3"/>
      <c r="B1509" s="73"/>
      <c r="C1509" s="74"/>
      <c r="D1509" s="74"/>
      <c r="E1509" s="74"/>
      <c r="F1509" s="31">
        <f t="shared" si="244"/>
        <v>0</v>
      </c>
      <c r="G1509" s="31"/>
      <c r="H1509" s="4"/>
      <c r="I1509" s="97">
        <f>BABSIN!G1509</f>
        <v>0</v>
      </c>
      <c r="J1509" s="97"/>
      <c r="K1509" s="97"/>
      <c r="L1509" s="97"/>
      <c r="M1509" s="97"/>
      <c r="N1509" s="97"/>
      <c r="O1509" s="97"/>
      <c r="P1509" s="97"/>
      <c r="Q1509" s="97"/>
      <c r="R1509" s="97"/>
      <c r="S1509" s="97"/>
      <c r="T1509" s="97"/>
      <c r="U1509" s="97"/>
      <c r="V1509" s="97"/>
      <c r="W1509" s="98">
        <f>BABSIN!U1509</f>
        <v>0</v>
      </c>
      <c r="X1509" s="98"/>
      <c r="Y1509" s="98"/>
      <c r="Z1509" s="68"/>
      <c r="AA1509" s="68"/>
      <c r="AB1509" s="68"/>
      <c r="AC1509" s="68"/>
      <c r="AD1509" s="81"/>
      <c r="AE1509" s="81"/>
      <c r="AF1509" s="81"/>
      <c r="AG1509" s="81"/>
      <c r="AH1509" s="81"/>
      <c r="AI1509" s="81"/>
      <c r="AJ1509" s="81"/>
      <c r="AK1509" s="81"/>
      <c r="AL1509" s="81"/>
      <c r="AM1509" s="81"/>
      <c r="AN1509" s="81"/>
      <c r="AO1509" s="77">
        <f>IF(BABSIN!X1509=0,,BABSIN!X1509)</f>
        <v>0</v>
      </c>
      <c r="AP1509" s="77"/>
      <c r="AQ1509" s="77"/>
      <c r="AR1509" s="77"/>
      <c r="AS1509" s="77"/>
      <c r="AT1509" s="77"/>
      <c r="AU1509" s="77">
        <f t="shared" si="240"/>
        <v>0</v>
      </c>
      <c r="AV1509" s="77"/>
      <c r="AW1509" s="77"/>
      <c r="AX1509" s="77"/>
      <c r="AY1509" s="77"/>
      <c r="AZ1509" s="77"/>
      <c r="BA1509" s="99">
        <f t="shared" si="236"/>
        <v>0</v>
      </c>
      <c r="BB1509" s="100"/>
      <c r="BC1509" s="100"/>
      <c r="BD1509" s="101"/>
      <c r="BE1509" s="102">
        <f t="shared" si="237"/>
        <v>0</v>
      </c>
      <c r="BF1509" s="103"/>
      <c r="BG1509" s="104"/>
      <c r="BH1509" s="6">
        <f t="shared" si="238"/>
        <v>0</v>
      </c>
      <c r="BI1509" s="6">
        <f t="shared" si="239"/>
        <v>0</v>
      </c>
      <c r="BJ1509" s="85">
        <f t="shared" si="241"/>
        <v>0</v>
      </c>
      <c r="BK1509" s="85"/>
      <c r="BL1509" s="85"/>
      <c r="BM1509" s="85"/>
      <c r="BN1509" s="86"/>
      <c r="BO1509">
        <f t="shared" si="243"/>
        <v>0</v>
      </c>
      <c r="BQ1509">
        <f t="shared" si="242"/>
        <v>0</v>
      </c>
    </row>
    <row r="1510" spans="1:69" ht="15" hidden="1" customHeight="1" x14ac:dyDescent="0.2">
      <c r="A1510" s="3"/>
      <c r="B1510" s="73"/>
      <c r="C1510" s="74"/>
      <c r="D1510" s="74"/>
      <c r="E1510" s="74"/>
      <c r="F1510" s="31">
        <f t="shared" si="244"/>
        <v>0</v>
      </c>
      <c r="G1510" s="31"/>
      <c r="H1510" s="4"/>
      <c r="I1510" s="97">
        <f>BABSIN!G1510</f>
        <v>0</v>
      </c>
      <c r="J1510" s="97"/>
      <c r="K1510" s="97"/>
      <c r="L1510" s="97"/>
      <c r="M1510" s="97"/>
      <c r="N1510" s="97"/>
      <c r="O1510" s="97"/>
      <c r="P1510" s="97"/>
      <c r="Q1510" s="97"/>
      <c r="R1510" s="97"/>
      <c r="S1510" s="97"/>
      <c r="T1510" s="97"/>
      <c r="U1510" s="97"/>
      <c r="V1510" s="97"/>
      <c r="W1510" s="98">
        <f>BABSIN!U1510</f>
        <v>0</v>
      </c>
      <c r="X1510" s="98"/>
      <c r="Y1510" s="98"/>
      <c r="Z1510" s="68"/>
      <c r="AA1510" s="68"/>
      <c r="AB1510" s="68"/>
      <c r="AC1510" s="68"/>
      <c r="AD1510" s="81"/>
      <c r="AE1510" s="81"/>
      <c r="AF1510" s="81"/>
      <c r="AG1510" s="81"/>
      <c r="AH1510" s="81"/>
      <c r="AI1510" s="81"/>
      <c r="AJ1510" s="81"/>
      <c r="AK1510" s="81"/>
      <c r="AL1510" s="81"/>
      <c r="AM1510" s="81"/>
      <c r="AN1510" s="81"/>
      <c r="AO1510" s="77">
        <f>IF(BABSIN!X1510=0,,BABSIN!X1510)</f>
        <v>0</v>
      </c>
      <c r="AP1510" s="77"/>
      <c r="AQ1510" s="77"/>
      <c r="AR1510" s="77"/>
      <c r="AS1510" s="77"/>
      <c r="AT1510" s="77"/>
      <c r="AU1510" s="77">
        <f t="shared" si="240"/>
        <v>0</v>
      </c>
      <c r="AV1510" s="77"/>
      <c r="AW1510" s="77"/>
      <c r="AX1510" s="77"/>
      <c r="AY1510" s="77"/>
      <c r="AZ1510" s="77"/>
      <c r="BA1510" s="99">
        <f t="shared" si="236"/>
        <v>0</v>
      </c>
      <c r="BB1510" s="100"/>
      <c r="BC1510" s="100"/>
      <c r="BD1510" s="101"/>
      <c r="BE1510" s="102">
        <f t="shared" si="237"/>
        <v>0</v>
      </c>
      <c r="BF1510" s="103"/>
      <c r="BG1510" s="104"/>
      <c r="BH1510" s="6">
        <f t="shared" si="238"/>
        <v>0</v>
      </c>
      <c r="BI1510" s="6">
        <f t="shared" si="239"/>
        <v>0</v>
      </c>
      <c r="BJ1510" s="85">
        <f t="shared" si="241"/>
        <v>0</v>
      </c>
      <c r="BK1510" s="85"/>
      <c r="BL1510" s="85"/>
      <c r="BM1510" s="85"/>
      <c r="BN1510" s="86"/>
      <c r="BO1510">
        <f t="shared" si="243"/>
        <v>0</v>
      </c>
      <c r="BQ1510">
        <f t="shared" si="242"/>
        <v>0</v>
      </c>
    </row>
    <row r="1511" spans="1:69" ht="15" hidden="1" customHeight="1" x14ac:dyDescent="0.2">
      <c r="A1511" s="3"/>
      <c r="B1511" s="73"/>
      <c r="C1511" s="74"/>
      <c r="D1511" s="74"/>
      <c r="E1511" s="74"/>
      <c r="F1511" s="31">
        <f t="shared" si="244"/>
        <v>0</v>
      </c>
      <c r="G1511" s="31"/>
      <c r="H1511" s="4"/>
      <c r="I1511" s="97">
        <f>BABSIN!G1511</f>
        <v>0</v>
      </c>
      <c r="J1511" s="97"/>
      <c r="K1511" s="97"/>
      <c r="L1511" s="97"/>
      <c r="M1511" s="97"/>
      <c r="N1511" s="97"/>
      <c r="O1511" s="97"/>
      <c r="P1511" s="97"/>
      <c r="Q1511" s="97"/>
      <c r="R1511" s="97"/>
      <c r="S1511" s="97"/>
      <c r="T1511" s="97"/>
      <c r="U1511" s="97"/>
      <c r="V1511" s="97"/>
      <c r="W1511" s="98">
        <f>BABSIN!U1511</f>
        <v>0</v>
      </c>
      <c r="X1511" s="98"/>
      <c r="Y1511" s="98"/>
      <c r="Z1511" s="68"/>
      <c r="AA1511" s="68"/>
      <c r="AB1511" s="68"/>
      <c r="AC1511" s="68"/>
      <c r="AD1511" s="81"/>
      <c r="AE1511" s="81"/>
      <c r="AF1511" s="81"/>
      <c r="AG1511" s="81"/>
      <c r="AH1511" s="81"/>
      <c r="AI1511" s="81"/>
      <c r="AJ1511" s="81"/>
      <c r="AK1511" s="81"/>
      <c r="AL1511" s="81"/>
      <c r="AM1511" s="81"/>
      <c r="AN1511" s="81"/>
      <c r="AO1511" s="77">
        <f>IF(BABSIN!X1511=0,,BABSIN!X1511)</f>
        <v>0</v>
      </c>
      <c r="AP1511" s="77"/>
      <c r="AQ1511" s="77"/>
      <c r="AR1511" s="77"/>
      <c r="AS1511" s="77"/>
      <c r="AT1511" s="77"/>
      <c r="AU1511" s="77">
        <f t="shared" si="240"/>
        <v>0</v>
      </c>
      <c r="AV1511" s="77"/>
      <c r="AW1511" s="77"/>
      <c r="AX1511" s="77"/>
      <c r="AY1511" s="77"/>
      <c r="AZ1511" s="77"/>
      <c r="BA1511" s="99">
        <f t="shared" si="236"/>
        <v>0</v>
      </c>
      <c r="BB1511" s="100"/>
      <c r="BC1511" s="100"/>
      <c r="BD1511" s="101"/>
      <c r="BE1511" s="102">
        <f t="shared" si="237"/>
        <v>0</v>
      </c>
      <c r="BF1511" s="103"/>
      <c r="BG1511" s="104"/>
      <c r="BH1511" s="6">
        <f t="shared" si="238"/>
        <v>0</v>
      </c>
      <c r="BI1511" s="6">
        <f t="shared" si="239"/>
        <v>0</v>
      </c>
      <c r="BJ1511" s="85">
        <f t="shared" si="241"/>
        <v>0</v>
      </c>
      <c r="BK1511" s="85"/>
      <c r="BL1511" s="85"/>
      <c r="BM1511" s="85"/>
      <c r="BN1511" s="86"/>
      <c r="BO1511">
        <f t="shared" si="243"/>
        <v>0</v>
      </c>
      <c r="BQ1511">
        <f t="shared" si="242"/>
        <v>0</v>
      </c>
    </row>
    <row r="1512" spans="1:69" ht="15" hidden="1" customHeight="1" x14ac:dyDescent="0.2">
      <c r="A1512" s="3"/>
      <c r="B1512" s="73"/>
      <c r="C1512" s="74"/>
      <c r="D1512" s="74"/>
      <c r="E1512" s="74"/>
      <c r="F1512" s="31">
        <f t="shared" si="244"/>
        <v>0</v>
      </c>
      <c r="G1512" s="31"/>
      <c r="H1512" s="4"/>
      <c r="I1512" s="97">
        <f>BABSIN!G1512</f>
        <v>0</v>
      </c>
      <c r="J1512" s="97"/>
      <c r="K1512" s="97"/>
      <c r="L1512" s="97"/>
      <c r="M1512" s="97"/>
      <c r="N1512" s="97"/>
      <c r="O1512" s="97"/>
      <c r="P1512" s="97"/>
      <c r="Q1512" s="97"/>
      <c r="R1512" s="97"/>
      <c r="S1512" s="97"/>
      <c r="T1512" s="97"/>
      <c r="U1512" s="97"/>
      <c r="V1512" s="97"/>
      <c r="W1512" s="98">
        <f>BABSIN!U1512</f>
        <v>0</v>
      </c>
      <c r="X1512" s="98"/>
      <c r="Y1512" s="98"/>
      <c r="Z1512" s="68"/>
      <c r="AA1512" s="68"/>
      <c r="AB1512" s="68"/>
      <c r="AC1512" s="68"/>
      <c r="AD1512" s="81"/>
      <c r="AE1512" s="81"/>
      <c r="AF1512" s="81"/>
      <c r="AG1512" s="81"/>
      <c r="AH1512" s="81"/>
      <c r="AI1512" s="81"/>
      <c r="AJ1512" s="81"/>
      <c r="AK1512" s="81"/>
      <c r="AL1512" s="81"/>
      <c r="AM1512" s="81"/>
      <c r="AN1512" s="81"/>
      <c r="AO1512" s="77">
        <f>IF(BABSIN!X1512=0,,BABSIN!X1512)</f>
        <v>0</v>
      </c>
      <c r="AP1512" s="77"/>
      <c r="AQ1512" s="77"/>
      <c r="AR1512" s="77"/>
      <c r="AS1512" s="77"/>
      <c r="AT1512" s="77"/>
      <c r="AU1512" s="77">
        <f t="shared" si="240"/>
        <v>0</v>
      </c>
      <c r="AV1512" s="77"/>
      <c r="AW1512" s="77"/>
      <c r="AX1512" s="77"/>
      <c r="AY1512" s="77"/>
      <c r="AZ1512" s="77"/>
      <c r="BA1512" s="99">
        <f t="shared" si="236"/>
        <v>0</v>
      </c>
      <c r="BB1512" s="100"/>
      <c r="BC1512" s="100"/>
      <c r="BD1512" s="101"/>
      <c r="BE1512" s="102">
        <f t="shared" si="237"/>
        <v>0</v>
      </c>
      <c r="BF1512" s="103"/>
      <c r="BG1512" s="104"/>
      <c r="BH1512" s="6">
        <f t="shared" si="238"/>
        <v>0</v>
      </c>
      <c r="BI1512" s="6">
        <f t="shared" si="239"/>
        <v>0</v>
      </c>
      <c r="BJ1512" s="85">
        <f t="shared" si="241"/>
        <v>0</v>
      </c>
      <c r="BK1512" s="85"/>
      <c r="BL1512" s="85"/>
      <c r="BM1512" s="85"/>
      <c r="BN1512" s="86"/>
      <c r="BO1512">
        <f t="shared" si="243"/>
        <v>0</v>
      </c>
      <c r="BQ1512">
        <f t="shared" si="242"/>
        <v>0</v>
      </c>
    </row>
    <row r="1513" spans="1:69" ht="15" hidden="1" customHeight="1" x14ac:dyDescent="0.2">
      <c r="A1513" s="3"/>
      <c r="B1513" s="73"/>
      <c r="C1513" s="74"/>
      <c r="D1513" s="74"/>
      <c r="E1513" s="74"/>
      <c r="F1513" s="31">
        <f t="shared" si="244"/>
        <v>0</v>
      </c>
      <c r="G1513" s="31"/>
      <c r="H1513" s="4"/>
      <c r="I1513" s="97">
        <f>BABSIN!G1513</f>
        <v>0</v>
      </c>
      <c r="J1513" s="97"/>
      <c r="K1513" s="97"/>
      <c r="L1513" s="97"/>
      <c r="M1513" s="97"/>
      <c r="N1513" s="97"/>
      <c r="O1513" s="97"/>
      <c r="P1513" s="97"/>
      <c r="Q1513" s="97"/>
      <c r="R1513" s="97"/>
      <c r="S1513" s="97"/>
      <c r="T1513" s="97"/>
      <c r="U1513" s="97"/>
      <c r="V1513" s="97"/>
      <c r="W1513" s="98">
        <f>BABSIN!U1513</f>
        <v>0</v>
      </c>
      <c r="X1513" s="98"/>
      <c r="Y1513" s="98"/>
      <c r="Z1513" s="68"/>
      <c r="AA1513" s="68"/>
      <c r="AB1513" s="68"/>
      <c r="AC1513" s="68"/>
      <c r="AD1513" s="81"/>
      <c r="AE1513" s="81"/>
      <c r="AF1513" s="81"/>
      <c r="AG1513" s="81"/>
      <c r="AH1513" s="81"/>
      <c r="AI1513" s="81"/>
      <c r="AJ1513" s="81"/>
      <c r="AK1513" s="81"/>
      <c r="AL1513" s="81"/>
      <c r="AM1513" s="81"/>
      <c r="AN1513" s="81"/>
      <c r="AO1513" s="77">
        <f>IF(BABSIN!X1513=0,,BABSIN!X1513)</f>
        <v>0</v>
      </c>
      <c r="AP1513" s="77"/>
      <c r="AQ1513" s="77"/>
      <c r="AR1513" s="77"/>
      <c r="AS1513" s="77"/>
      <c r="AT1513" s="77"/>
      <c r="AU1513" s="77">
        <f t="shared" si="240"/>
        <v>0</v>
      </c>
      <c r="AV1513" s="77"/>
      <c r="AW1513" s="77"/>
      <c r="AX1513" s="77"/>
      <c r="AY1513" s="77"/>
      <c r="AZ1513" s="77"/>
      <c r="BA1513" s="99">
        <f t="shared" si="236"/>
        <v>0</v>
      </c>
      <c r="BB1513" s="100"/>
      <c r="BC1513" s="100"/>
      <c r="BD1513" s="101"/>
      <c r="BE1513" s="102">
        <f t="shared" si="237"/>
        <v>0</v>
      </c>
      <c r="BF1513" s="103"/>
      <c r="BG1513" s="104"/>
      <c r="BH1513" s="6">
        <f t="shared" si="238"/>
        <v>0</v>
      </c>
      <c r="BI1513" s="6">
        <f t="shared" si="239"/>
        <v>0</v>
      </c>
      <c r="BJ1513" s="85">
        <f t="shared" si="241"/>
        <v>0</v>
      </c>
      <c r="BK1513" s="85"/>
      <c r="BL1513" s="85"/>
      <c r="BM1513" s="85"/>
      <c r="BN1513" s="86"/>
      <c r="BO1513">
        <f t="shared" si="243"/>
        <v>0</v>
      </c>
      <c r="BQ1513">
        <f t="shared" si="242"/>
        <v>0</v>
      </c>
    </row>
    <row r="1514" spans="1:69" ht="15" hidden="1" customHeight="1" x14ac:dyDescent="0.2">
      <c r="A1514" s="3"/>
      <c r="B1514" s="73"/>
      <c r="C1514" s="74"/>
      <c r="D1514" s="74"/>
      <c r="E1514" s="74"/>
      <c r="F1514" s="31">
        <f t="shared" si="244"/>
        <v>0</v>
      </c>
      <c r="G1514" s="31"/>
      <c r="H1514" s="4"/>
      <c r="I1514" s="97">
        <f>BABSIN!G1514</f>
        <v>0</v>
      </c>
      <c r="J1514" s="97"/>
      <c r="K1514" s="97"/>
      <c r="L1514" s="97"/>
      <c r="M1514" s="97"/>
      <c r="N1514" s="97"/>
      <c r="O1514" s="97"/>
      <c r="P1514" s="97"/>
      <c r="Q1514" s="97"/>
      <c r="R1514" s="97"/>
      <c r="S1514" s="97"/>
      <c r="T1514" s="97"/>
      <c r="U1514" s="97"/>
      <c r="V1514" s="97"/>
      <c r="W1514" s="98">
        <f>BABSIN!U1514</f>
        <v>0</v>
      </c>
      <c r="X1514" s="98"/>
      <c r="Y1514" s="98"/>
      <c r="Z1514" s="68"/>
      <c r="AA1514" s="68"/>
      <c r="AB1514" s="68"/>
      <c r="AC1514" s="68"/>
      <c r="AD1514" s="81"/>
      <c r="AE1514" s="81"/>
      <c r="AF1514" s="81"/>
      <c r="AG1514" s="81"/>
      <c r="AH1514" s="81"/>
      <c r="AI1514" s="81"/>
      <c r="AJ1514" s="81"/>
      <c r="AK1514" s="81"/>
      <c r="AL1514" s="81"/>
      <c r="AM1514" s="81"/>
      <c r="AN1514" s="81"/>
      <c r="AO1514" s="77">
        <f>IF(BABSIN!X1514=0,,BABSIN!X1514)</f>
        <v>0</v>
      </c>
      <c r="AP1514" s="77"/>
      <c r="AQ1514" s="77"/>
      <c r="AR1514" s="77"/>
      <c r="AS1514" s="77"/>
      <c r="AT1514" s="77"/>
      <c r="AU1514" s="77">
        <f t="shared" si="240"/>
        <v>0</v>
      </c>
      <c r="AV1514" s="77"/>
      <c r="AW1514" s="77"/>
      <c r="AX1514" s="77"/>
      <c r="AY1514" s="77"/>
      <c r="AZ1514" s="77"/>
      <c r="BA1514" s="99">
        <f t="shared" si="236"/>
        <v>0</v>
      </c>
      <c r="BB1514" s="100"/>
      <c r="BC1514" s="100"/>
      <c r="BD1514" s="101"/>
      <c r="BE1514" s="102">
        <f t="shared" si="237"/>
        <v>0</v>
      </c>
      <c r="BF1514" s="103"/>
      <c r="BG1514" s="104"/>
      <c r="BH1514" s="6">
        <f t="shared" si="238"/>
        <v>0</v>
      </c>
      <c r="BI1514" s="6">
        <f t="shared" si="239"/>
        <v>0</v>
      </c>
      <c r="BJ1514" s="85">
        <f t="shared" si="241"/>
        <v>0</v>
      </c>
      <c r="BK1514" s="85"/>
      <c r="BL1514" s="85"/>
      <c r="BM1514" s="85"/>
      <c r="BN1514" s="86"/>
      <c r="BO1514">
        <f t="shared" si="243"/>
        <v>0</v>
      </c>
      <c r="BQ1514">
        <f t="shared" si="242"/>
        <v>0</v>
      </c>
    </row>
    <row r="1515" spans="1:69" ht="15" hidden="1" customHeight="1" x14ac:dyDescent="0.2">
      <c r="A1515" s="3"/>
      <c r="B1515" s="73"/>
      <c r="C1515" s="74"/>
      <c r="D1515" s="74"/>
      <c r="E1515" s="74"/>
      <c r="F1515" s="31">
        <f t="shared" si="244"/>
        <v>0</v>
      </c>
      <c r="G1515" s="31"/>
      <c r="H1515" s="4"/>
      <c r="I1515" s="97">
        <f>BABSIN!G1515</f>
        <v>0</v>
      </c>
      <c r="J1515" s="97"/>
      <c r="K1515" s="97"/>
      <c r="L1515" s="97"/>
      <c r="M1515" s="97"/>
      <c r="N1515" s="97"/>
      <c r="O1515" s="97"/>
      <c r="P1515" s="97"/>
      <c r="Q1515" s="97"/>
      <c r="R1515" s="97"/>
      <c r="S1515" s="97"/>
      <c r="T1515" s="97"/>
      <c r="U1515" s="97"/>
      <c r="V1515" s="97"/>
      <c r="W1515" s="98">
        <f>BABSIN!U1515</f>
        <v>0</v>
      </c>
      <c r="X1515" s="98"/>
      <c r="Y1515" s="98"/>
      <c r="Z1515" s="68"/>
      <c r="AA1515" s="68"/>
      <c r="AB1515" s="68"/>
      <c r="AC1515" s="68"/>
      <c r="AD1515" s="81"/>
      <c r="AE1515" s="81"/>
      <c r="AF1515" s="81"/>
      <c r="AG1515" s="81"/>
      <c r="AH1515" s="81"/>
      <c r="AI1515" s="81"/>
      <c r="AJ1515" s="81"/>
      <c r="AK1515" s="81"/>
      <c r="AL1515" s="81"/>
      <c r="AM1515" s="81"/>
      <c r="AN1515" s="81"/>
      <c r="AO1515" s="77">
        <f>IF(BABSIN!X1515=0,,BABSIN!X1515)</f>
        <v>0</v>
      </c>
      <c r="AP1515" s="77"/>
      <c r="AQ1515" s="77"/>
      <c r="AR1515" s="77"/>
      <c r="AS1515" s="77"/>
      <c r="AT1515" s="77"/>
      <c r="AU1515" s="77">
        <f t="shared" si="240"/>
        <v>0</v>
      </c>
      <c r="AV1515" s="77"/>
      <c r="AW1515" s="77"/>
      <c r="AX1515" s="77"/>
      <c r="AY1515" s="77"/>
      <c r="AZ1515" s="77"/>
      <c r="BA1515" s="99">
        <f t="shared" si="236"/>
        <v>0</v>
      </c>
      <c r="BB1515" s="100"/>
      <c r="BC1515" s="100"/>
      <c r="BD1515" s="101"/>
      <c r="BE1515" s="102">
        <f t="shared" si="237"/>
        <v>0</v>
      </c>
      <c r="BF1515" s="103"/>
      <c r="BG1515" s="104"/>
      <c r="BH1515" s="6">
        <f t="shared" si="238"/>
        <v>0</v>
      </c>
      <c r="BI1515" s="6">
        <f t="shared" si="239"/>
        <v>0</v>
      </c>
      <c r="BJ1515" s="85">
        <f t="shared" si="241"/>
        <v>0</v>
      </c>
      <c r="BK1515" s="85"/>
      <c r="BL1515" s="85"/>
      <c r="BM1515" s="85"/>
      <c r="BN1515" s="86"/>
      <c r="BO1515">
        <f t="shared" si="243"/>
        <v>0</v>
      </c>
      <c r="BQ1515">
        <f t="shared" si="242"/>
        <v>0</v>
      </c>
    </row>
    <row r="1516" spans="1:69" ht="15" hidden="1" customHeight="1" x14ac:dyDescent="0.2">
      <c r="A1516" s="3"/>
      <c r="B1516" s="73"/>
      <c r="C1516" s="74"/>
      <c r="D1516" s="74"/>
      <c r="E1516" s="74"/>
      <c r="F1516" s="31">
        <f t="shared" si="244"/>
        <v>0</v>
      </c>
      <c r="G1516" s="31"/>
      <c r="H1516" s="4"/>
      <c r="I1516" s="97">
        <f>BABSIN!G1516</f>
        <v>0</v>
      </c>
      <c r="J1516" s="97"/>
      <c r="K1516" s="97"/>
      <c r="L1516" s="97"/>
      <c r="M1516" s="97"/>
      <c r="N1516" s="97"/>
      <c r="O1516" s="97"/>
      <c r="P1516" s="97"/>
      <c r="Q1516" s="97"/>
      <c r="R1516" s="97"/>
      <c r="S1516" s="97"/>
      <c r="T1516" s="97"/>
      <c r="U1516" s="97"/>
      <c r="V1516" s="97"/>
      <c r="W1516" s="98">
        <f>BABSIN!U1516</f>
        <v>0</v>
      </c>
      <c r="X1516" s="98"/>
      <c r="Y1516" s="98"/>
      <c r="Z1516" s="68"/>
      <c r="AA1516" s="68"/>
      <c r="AB1516" s="68"/>
      <c r="AC1516" s="68"/>
      <c r="AD1516" s="81"/>
      <c r="AE1516" s="81"/>
      <c r="AF1516" s="81"/>
      <c r="AG1516" s="81"/>
      <c r="AH1516" s="81"/>
      <c r="AI1516" s="81"/>
      <c r="AJ1516" s="81"/>
      <c r="AK1516" s="81"/>
      <c r="AL1516" s="81"/>
      <c r="AM1516" s="81"/>
      <c r="AN1516" s="81"/>
      <c r="AO1516" s="77">
        <f>IF(BABSIN!X1516=0,,BABSIN!X1516)</f>
        <v>0</v>
      </c>
      <c r="AP1516" s="77"/>
      <c r="AQ1516" s="77"/>
      <c r="AR1516" s="77"/>
      <c r="AS1516" s="77"/>
      <c r="AT1516" s="77"/>
      <c r="AU1516" s="77">
        <f t="shared" si="240"/>
        <v>0</v>
      </c>
      <c r="AV1516" s="77"/>
      <c r="AW1516" s="77"/>
      <c r="AX1516" s="77"/>
      <c r="AY1516" s="77"/>
      <c r="AZ1516" s="77"/>
      <c r="BA1516" s="99">
        <f t="shared" ref="BA1516:BA1579" si="245">IF($A1516="T",,IF(AND(AU1516&lt;&gt;0,AD1516&lt;=AU1516),"OK",IF(AU1516&lt;&gt;0,"NÃO",)))</f>
        <v>0</v>
      </c>
      <c r="BB1516" s="100"/>
      <c r="BC1516" s="100"/>
      <c r="BD1516" s="101"/>
      <c r="BE1516" s="102">
        <f t="shared" ref="BE1516:BE1579" si="246">IF($A1516="T",,IF(AND(AU1516&lt;&gt;0,AD1516&lt;=AU1516),(AU1516-AD1516)/AU1516,IF(AU1516&lt;&gt;0,(AD1516-AU1516)/AU1516,)))</f>
        <v>0</v>
      </c>
      <c r="BF1516" s="103"/>
      <c r="BG1516" s="104"/>
      <c r="BH1516" s="6">
        <f t="shared" ref="BH1516:BH1579" si="247">IF($A1516="T",,IF(AND(AU1516&lt;&gt;0,AD1516=AU1516),"►",IF(AND(AU1516&lt;&gt;0,AD1516&lt;=AU1516),"▼",IF(AU1516&lt;&gt;0,"▲",))))</f>
        <v>0</v>
      </c>
      <c r="BI1516" s="6">
        <f t="shared" si="239"/>
        <v>0</v>
      </c>
      <c r="BJ1516" s="85">
        <f t="shared" si="241"/>
        <v>0</v>
      </c>
      <c r="BK1516" s="85"/>
      <c r="BL1516" s="85"/>
      <c r="BM1516" s="85"/>
      <c r="BN1516" s="86"/>
      <c r="BO1516">
        <f t="shared" si="243"/>
        <v>0</v>
      </c>
      <c r="BQ1516">
        <f t="shared" si="242"/>
        <v>0</v>
      </c>
    </row>
    <row r="1517" spans="1:69" ht="15" hidden="1" customHeight="1" x14ac:dyDescent="0.2">
      <c r="A1517" s="3"/>
      <c r="B1517" s="73"/>
      <c r="C1517" s="74"/>
      <c r="D1517" s="74"/>
      <c r="E1517" s="74"/>
      <c r="F1517" s="31">
        <f t="shared" si="244"/>
        <v>0</v>
      </c>
      <c r="G1517" s="31"/>
      <c r="H1517" s="4"/>
      <c r="I1517" s="97">
        <f>BABSIN!G1517</f>
        <v>0</v>
      </c>
      <c r="J1517" s="97"/>
      <c r="K1517" s="97"/>
      <c r="L1517" s="97"/>
      <c r="M1517" s="97"/>
      <c r="N1517" s="97"/>
      <c r="O1517" s="97"/>
      <c r="P1517" s="97"/>
      <c r="Q1517" s="97"/>
      <c r="R1517" s="97"/>
      <c r="S1517" s="97"/>
      <c r="T1517" s="97"/>
      <c r="U1517" s="97"/>
      <c r="V1517" s="97"/>
      <c r="W1517" s="98">
        <f>BABSIN!U1517</f>
        <v>0</v>
      </c>
      <c r="X1517" s="98"/>
      <c r="Y1517" s="98"/>
      <c r="Z1517" s="68"/>
      <c r="AA1517" s="68"/>
      <c r="AB1517" s="68"/>
      <c r="AC1517" s="68"/>
      <c r="AD1517" s="81"/>
      <c r="AE1517" s="81"/>
      <c r="AF1517" s="81"/>
      <c r="AG1517" s="81"/>
      <c r="AH1517" s="81"/>
      <c r="AI1517" s="81"/>
      <c r="AJ1517" s="81"/>
      <c r="AK1517" s="81"/>
      <c r="AL1517" s="81"/>
      <c r="AM1517" s="81"/>
      <c r="AN1517" s="81"/>
      <c r="AO1517" s="77">
        <f>IF(BABSIN!X1517=0,,BABSIN!X1517)</f>
        <v>0</v>
      </c>
      <c r="AP1517" s="77"/>
      <c r="AQ1517" s="77"/>
      <c r="AR1517" s="77"/>
      <c r="AS1517" s="77"/>
      <c r="AT1517" s="77"/>
      <c r="AU1517" s="77">
        <f t="shared" si="240"/>
        <v>0</v>
      </c>
      <c r="AV1517" s="77"/>
      <c r="AW1517" s="77"/>
      <c r="AX1517" s="77"/>
      <c r="AY1517" s="77"/>
      <c r="AZ1517" s="77"/>
      <c r="BA1517" s="99">
        <f t="shared" si="245"/>
        <v>0</v>
      </c>
      <c r="BB1517" s="100"/>
      <c r="BC1517" s="100"/>
      <c r="BD1517" s="101"/>
      <c r="BE1517" s="102">
        <f t="shared" si="246"/>
        <v>0</v>
      </c>
      <c r="BF1517" s="103"/>
      <c r="BG1517" s="104"/>
      <c r="BH1517" s="6">
        <f t="shared" si="247"/>
        <v>0</v>
      </c>
      <c r="BI1517" s="6">
        <f t="shared" si="239"/>
        <v>0</v>
      </c>
      <c r="BJ1517" s="85">
        <f t="shared" si="241"/>
        <v>0</v>
      </c>
      <c r="BK1517" s="85"/>
      <c r="BL1517" s="85"/>
      <c r="BM1517" s="85"/>
      <c r="BN1517" s="86"/>
      <c r="BO1517">
        <f t="shared" si="243"/>
        <v>0</v>
      </c>
      <c r="BQ1517">
        <f t="shared" si="242"/>
        <v>0</v>
      </c>
    </row>
    <row r="1518" spans="1:69" ht="15" hidden="1" customHeight="1" x14ac:dyDescent="0.2">
      <c r="A1518" s="3"/>
      <c r="B1518" s="73"/>
      <c r="C1518" s="74"/>
      <c r="D1518" s="74"/>
      <c r="E1518" s="74"/>
      <c r="F1518" s="31">
        <f t="shared" si="244"/>
        <v>0</v>
      </c>
      <c r="G1518" s="31"/>
      <c r="H1518" s="4"/>
      <c r="I1518" s="97">
        <f>BABSIN!G1518</f>
        <v>0</v>
      </c>
      <c r="J1518" s="97"/>
      <c r="K1518" s="97"/>
      <c r="L1518" s="97"/>
      <c r="M1518" s="97"/>
      <c r="N1518" s="97"/>
      <c r="O1518" s="97"/>
      <c r="P1518" s="97"/>
      <c r="Q1518" s="97"/>
      <c r="R1518" s="97"/>
      <c r="S1518" s="97"/>
      <c r="T1518" s="97"/>
      <c r="U1518" s="97"/>
      <c r="V1518" s="97"/>
      <c r="W1518" s="98">
        <f>BABSIN!U1518</f>
        <v>0</v>
      </c>
      <c r="X1518" s="98"/>
      <c r="Y1518" s="98"/>
      <c r="Z1518" s="68"/>
      <c r="AA1518" s="68"/>
      <c r="AB1518" s="68"/>
      <c r="AC1518" s="68"/>
      <c r="AD1518" s="81"/>
      <c r="AE1518" s="81"/>
      <c r="AF1518" s="81"/>
      <c r="AG1518" s="81"/>
      <c r="AH1518" s="81"/>
      <c r="AI1518" s="81"/>
      <c r="AJ1518" s="81"/>
      <c r="AK1518" s="81"/>
      <c r="AL1518" s="81"/>
      <c r="AM1518" s="81"/>
      <c r="AN1518" s="81"/>
      <c r="AO1518" s="77">
        <f>IF(BABSIN!X1518=0,,BABSIN!X1518)</f>
        <v>0</v>
      </c>
      <c r="AP1518" s="77"/>
      <c r="AQ1518" s="77"/>
      <c r="AR1518" s="77"/>
      <c r="AS1518" s="77"/>
      <c r="AT1518" s="77"/>
      <c r="AU1518" s="77">
        <f t="shared" si="240"/>
        <v>0</v>
      </c>
      <c r="AV1518" s="77"/>
      <c r="AW1518" s="77"/>
      <c r="AX1518" s="77"/>
      <c r="AY1518" s="77"/>
      <c r="AZ1518" s="77"/>
      <c r="BA1518" s="99">
        <f t="shared" si="245"/>
        <v>0</v>
      </c>
      <c r="BB1518" s="100"/>
      <c r="BC1518" s="100"/>
      <c r="BD1518" s="101"/>
      <c r="BE1518" s="102">
        <f t="shared" si="246"/>
        <v>0</v>
      </c>
      <c r="BF1518" s="103"/>
      <c r="BG1518" s="104"/>
      <c r="BH1518" s="6">
        <f t="shared" si="247"/>
        <v>0</v>
      </c>
      <c r="BI1518" s="6">
        <f t="shared" si="239"/>
        <v>0</v>
      </c>
      <c r="BJ1518" s="85">
        <f t="shared" si="241"/>
        <v>0</v>
      </c>
      <c r="BK1518" s="85"/>
      <c r="BL1518" s="85"/>
      <c r="BM1518" s="85"/>
      <c r="BN1518" s="86"/>
      <c r="BO1518">
        <f t="shared" si="243"/>
        <v>0</v>
      </c>
      <c r="BQ1518">
        <f t="shared" si="242"/>
        <v>0</v>
      </c>
    </row>
    <row r="1519" spans="1:69" ht="15" hidden="1" customHeight="1" x14ac:dyDescent="0.2">
      <c r="A1519" s="3"/>
      <c r="B1519" s="73"/>
      <c r="C1519" s="74"/>
      <c r="D1519" s="74"/>
      <c r="E1519" s="74"/>
      <c r="F1519" s="31">
        <f t="shared" si="244"/>
        <v>0</v>
      </c>
      <c r="G1519" s="31"/>
      <c r="H1519" s="4"/>
      <c r="I1519" s="97">
        <f>BABSIN!G1519</f>
        <v>0</v>
      </c>
      <c r="J1519" s="97"/>
      <c r="K1519" s="97"/>
      <c r="L1519" s="97"/>
      <c r="M1519" s="97"/>
      <c r="N1519" s="97"/>
      <c r="O1519" s="97"/>
      <c r="P1519" s="97"/>
      <c r="Q1519" s="97"/>
      <c r="R1519" s="97"/>
      <c r="S1519" s="97"/>
      <c r="T1519" s="97"/>
      <c r="U1519" s="97"/>
      <c r="V1519" s="97"/>
      <c r="W1519" s="98">
        <f>BABSIN!U1519</f>
        <v>0</v>
      </c>
      <c r="X1519" s="98"/>
      <c r="Y1519" s="98"/>
      <c r="Z1519" s="68"/>
      <c r="AA1519" s="68"/>
      <c r="AB1519" s="68"/>
      <c r="AC1519" s="68"/>
      <c r="AD1519" s="81"/>
      <c r="AE1519" s="81"/>
      <c r="AF1519" s="81"/>
      <c r="AG1519" s="81"/>
      <c r="AH1519" s="81"/>
      <c r="AI1519" s="81"/>
      <c r="AJ1519" s="81"/>
      <c r="AK1519" s="81"/>
      <c r="AL1519" s="81"/>
      <c r="AM1519" s="81"/>
      <c r="AN1519" s="81"/>
      <c r="AO1519" s="77">
        <f>IF(BABSIN!X1519=0,,BABSIN!X1519)</f>
        <v>0</v>
      </c>
      <c r="AP1519" s="77"/>
      <c r="AQ1519" s="77"/>
      <c r="AR1519" s="77"/>
      <c r="AS1519" s="77"/>
      <c r="AT1519" s="77"/>
      <c r="AU1519" s="77">
        <f t="shared" si="240"/>
        <v>0</v>
      </c>
      <c r="AV1519" s="77"/>
      <c r="AW1519" s="77"/>
      <c r="AX1519" s="77"/>
      <c r="AY1519" s="77"/>
      <c r="AZ1519" s="77"/>
      <c r="BA1519" s="99">
        <f t="shared" si="245"/>
        <v>0</v>
      </c>
      <c r="BB1519" s="100"/>
      <c r="BC1519" s="100"/>
      <c r="BD1519" s="101"/>
      <c r="BE1519" s="102">
        <f t="shared" si="246"/>
        <v>0</v>
      </c>
      <c r="BF1519" s="103"/>
      <c r="BG1519" s="104"/>
      <c r="BH1519" s="6">
        <f t="shared" si="247"/>
        <v>0</v>
      </c>
      <c r="BI1519" s="6">
        <f t="shared" si="239"/>
        <v>0</v>
      </c>
      <c r="BJ1519" s="85">
        <f t="shared" si="241"/>
        <v>0</v>
      </c>
      <c r="BK1519" s="85"/>
      <c r="BL1519" s="85"/>
      <c r="BM1519" s="85"/>
      <c r="BN1519" s="86"/>
      <c r="BO1519">
        <f t="shared" si="243"/>
        <v>0</v>
      </c>
      <c r="BQ1519">
        <f t="shared" si="242"/>
        <v>0</v>
      </c>
    </row>
    <row r="1520" spans="1:69" ht="15" hidden="1" customHeight="1" x14ac:dyDescent="0.2">
      <c r="A1520" s="3"/>
      <c r="B1520" s="73"/>
      <c r="C1520" s="74"/>
      <c r="D1520" s="74"/>
      <c r="E1520" s="74"/>
      <c r="F1520" s="31">
        <f t="shared" si="244"/>
        <v>0</v>
      </c>
      <c r="G1520" s="31"/>
      <c r="H1520" s="4"/>
      <c r="I1520" s="97">
        <f>BABSIN!G1520</f>
        <v>0</v>
      </c>
      <c r="J1520" s="97"/>
      <c r="K1520" s="97"/>
      <c r="L1520" s="97"/>
      <c r="M1520" s="97"/>
      <c r="N1520" s="97"/>
      <c r="O1520" s="97"/>
      <c r="P1520" s="97"/>
      <c r="Q1520" s="97"/>
      <c r="R1520" s="97"/>
      <c r="S1520" s="97"/>
      <c r="T1520" s="97"/>
      <c r="U1520" s="97"/>
      <c r="V1520" s="97"/>
      <c r="W1520" s="98">
        <f>BABSIN!U1520</f>
        <v>0</v>
      </c>
      <c r="X1520" s="98"/>
      <c r="Y1520" s="98"/>
      <c r="Z1520" s="68"/>
      <c r="AA1520" s="68"/>
      <c r="AB1520" s="68"/>
      <c r="AC1520" s="68"/>
      <c r="AD1520" s="81"/>
      <c r="AE1520" s="81"/>
      <c r="AF1520" s="81"/>
      <c r="AG1520" s="81"/>
      <c r="AH1520" s="81"/>
      <c r="AI1520" s="81"/>
      <c r="AJ1520" s="81"/>
      <c r="AK1520" s="81"/>
      <c r="AL1520" s="81"/>
      <c r="AM1520" s="81"/>
      <c r="AN1520" s="81"/>
      <c r="AO1520" s="77">
        <f>IF(BABSIN!X1520=0,,BABSIN!X1520)</f>
        <v>0</v>
      </c>
      <c r="AP1520" s="77"/>
      <c r="AQ1520" s="77"/>
      <c r="AR1520" s="77"/>
      <c r="AS1520" s="77"/>
      <c r="AT1520" s="77"/>
      <c r="AU1520" s="77">
        <f t="shared" si="240"/>
        <v>0</v>
      </c>
      <c r="AV1520" s="77"/>
      <c r="AW1520" s="77"/>
      <c r="AX1520" s="77"/>
      <c r="AY1520" s="77"/>
      <c r="AZ1520" s="77"/>
      <c r="BA1520" s="99">
        <f t="shared" si="245"/>
        <v>0</v>
      </c>
      <c r="BB1520" s="100"/>
      <c r="BC1520" s="100"/>
      <c r="BD1520" s="101"/>
      <c r="BE1520" s="102">
        <f t="shared" si="246"/>
        <v>0</v>
      </c>
      <c r="BF1520" s="103"/>
      <c r="BG1520" s="104"/>
      <c r="BH1520" s="6">
        <f t="shared" si="247"/>
        <v>0</v>
      </c>
      <c r="BI1520" s="6">
        <f t="shared" si="239"/>
        <v>0</v>
      </c>
      <c r="BJ1520" s="85">
        <f t="shared" si="241"/>
        <v>0</v>
      </c>
      <c r="BK1520" s="85"/>
      <c r="BL1520" s="85"/>
      <c r="BM1520" s="85"/>
      <c r="BN1520" s="86"/>
      <c r="BO1520">
        <f t="shared" si="243"/>
        <v>0</v>
      </c>
      <c r="BQ1520">
        <f t="shared" si="242"/>
        <v>0</v>
      </c>
    </row>
    <row r="1521" spans="1:69" ht="15" hidden="1" customHeight="1" x14ac:dyDescent="0.2">
      <c r="A1521" s="3"/>
      <c r="B1521" s="73"/>
      <c r="C1521" s="74"/>
      <c r="D1521" s="74"/>
      <c r="E1521" s="74"/>
      <c r="F1521" s="31">
        <f t="shared" si="244"/>
        <v>0</v>
      </c>
      <c r="G1521" s="31"/>
      <c r="H1521" s="4"/>
      <c r="I1521" s="97">
        <f>BABSIN!G1521</f>
        <v>0</v>
      </c>
      <c r="J1521" s="97"/>
      <c r="K1521" s="97"/>
      <c r="L1521" s="97"/>
      <c r="M1521" s="97"/>
      <c r="N1521" s="97"/>
      <c r="O1521" s="97"/>
      <c r="P1521" s="97"/>
      <c r="Q1521" s="97"/>
      <c r="R1521" s="97"/>
      <c r="S1521" s="97"/>
      <c r="T1521" s="97"/>
      <c r="U1521" s="97"/>
      <c r="V1521" s="97"/>
      <c r="W1521" s="98">
        <f>BABSIN!U1521</f>
        <v>0</v>
      </c>
      <c r="X1521" s="98"/>
      <c r="Y1521" s="98"/>
      <c r="Z1521" s="68"/>
      <c r="AA1521" s="68"/>
      <c r="AB1521" s="68"/>
      <c r="AC1521" s="68"/>
      <c r="AD1521" s="81"/>
      <c r="AE1521" s="81"/>
      <c r="AF1521" s="81"/>
      <c r="AG1521" s="81"/>
      <c r="AH1521" s="81"/>
      <c r="AI1521" s="81"/>
      <c r="AJ1521" s="81"/>
      <c r="AK1521" s="81"/>
      <c r="AL1521" s="81"/>
      <c r="AM1521" s="81"/>
      <c r="AN1521" s="81"/>
      <c r="AO1521" s="77">
        <f>IF(BABSIN!X1521=0,,BABSIN!X1521)</f>
        <v>0</v>
      </c>
      <c r="AP1521" s="77"/>
      <c r="AQ1521" s="77"/>
      <c r="AR1521" s="77"/>
      <c r="AS1521" s="77"/>
      <c r="AT1521" s="77"/>
      <c r="AU1521" s="77">
        <f t="shared" si="240"/>
        <v>0</v>
      </c>
      <c r="AV1521" s="77"/>
      <c r="AW1521" s="77"/>
      <c r="AX1521" s="77"/>
      <c r="AY1521" s="77"/>
      <c r="AZ1521" s="77"/>
      <c r="BA1521" s="99">
        <f t="shared" si="245"/>
        <v>0</v>
      </c>
      <c r="BB1521" s="100"/>
      <c r="BC1521" s="100"/>
      <c r="BD1521" s="101"/>
      <c r="BE1521" s="102">
        <f t="shared" si="246"/>
        <v>0</v>
      </c>
      <c r="BF1521" s="103"/>
      <c r="BG1521" s="104"/>
      <c r="BH1521" s="6">
        <f t="shared" si="247"/>
        <v>0</v>
      </c>
      <c r="BI1521" s="6">
        <f t="shared" si="239"/>
        <v>0</v>
      </c>
      <c r="BJ1521" s="85">
        <f t="shared" si="241"/>
        <v>0</v>
      </c>
      <c r="BK1521" s="85"/>
      <c r="BL1521" s="85"/>
      <c r="BM1521" s="85"/>
      <c r="BN1521" s="86"/>
      <c r="BO1521">
        <f t="shared" si="243"/>
        <v>0</v>
      </c>
      <c r="BQ1521">
        <f t="shared" si="242"/>
        <v>0</v>
      </c>
    </row>
    <row r="1522" spans="1:69" ht="15" hidden="1" customHeight="1" x14ac:dyDescent="0.2">
      <c r="A1522" s="3"/>
      <c r="B1522" s="73"/>
      <c r="C1522" s="74"/>
      <c r="D1522" s="74"/>
      <c r="E1522" s="74"/>
      <c r="F1522" s="31">
        <f t="shared" si="244"/>
        <v>0</v>
      </c>
      <c r="G1522" s="31"/>
      <c r="H1522" s="4"/>
      <c r="I1522" s="97">
        <f>BABSIN!G1522</f>
        <v>0</v>
      </c>
      <c r="J1522" s="97"/>
      <c r="K1522" s="97"/>
      <c r="L1522" s="97"/>
      <c r="M1522" s="97"/>
      <c r="N1522" s="97"/>
      <c r="O1522" s="97"/>
      <c r="P1522" s="97"/>
      <c r="Q1522" s="97"/>
      <c r="R1522" s="97"/>
      <c r="S1522" s="97"/>
      <c r="T1522" s="97"/>
      <c r="U1522" s="97"/>
      <c r="V1522" s="97"/>
      <c r="W1522" s="98">
        <f>BABSIN!U1522</f>
        <v>0</v>
      </c>
      <c r="X1522" s="98"/>
      <c r="Y1522" s="98"/>
      <c r="Z1522" s="68"/>
      <c r="AA1522" s="68"/>
      <c r="AB1522" s="68"/>
      <c r="AC1522" s="68"/>
      <c r="AD1522" s="81"/>
      <c r="AE1522" s="81"/>
      <c r="AF1522" s="81"/>
      <c r="AG1522" s="81"/>
      <c r="AH1522" s="81"/>
      <c r="AI1522" s="81"/>
      <c r="AJ1522" s="81"/>
      <c r="AK1522" s="81"/>
      <c r="AL1522" s="81"/>
      <c r="AM1522" s="81"/>
      <c r="AN1522" s="81"/>
      <c r="AO1522" s="77">
        <f>IF(BABSIN!X1522=0,,BABSIN!X1522)</f>
        <v>0</v>
      </c>
      <c r="AP1522" s="77"/>
      <c r="AQ1522" s="77"/>
      <c r="AR1522" s="77"/>
      <c r="AS1522" s="77"/>
      <c r="AT1522" s="77"/>
      <c r="AU1522" s="77">
        <f t="shared" si="240"/>
        <v>0</v>
      </c>
      <c r="AV1522" s="77"/>
      <c r="AW1522" s="77"/>
      <c r="AX1522" s="77"/>
      <c r="AY1522" s="77"/>
      <c r="AZ1522" s="77"/>
      <c r="BA1522" s="99">
        <f t="shared" si="245"/>
        <v>0</v>
      </c>
      <c r="BB1522" s="100"/>
      <c r="BC1522" s="100"/>
      <c r="BD1522" s="101"/>
      <c r="BE1522" s="102">
        <f t="shared" si="246"/>
        <v>0</v>
      </c>
      <c r="BF1522" s="103"/>
      <c r="BG1522" s="104"/>
      <c r="BH1522" s="6">
        <f t="shared" si="247"/>
        <v>0</v>
      </c>
      <c r="BI1522" s="6">
        <f t="shared" si="239"/>
        <v>0</v>
      </c>
      <c r="BJ1522" s="85">
        <f t="shared" si="241"/>
        <v>0</v>
      </c>
      <c r="BK1522" s="85"/>
      <c r="BL1522" s="85"/>
      <c r="BM1522" s="85"/>
      <c r="BN1522" s="86"/>
      <c r="BO1522">
        <f t="shared" si="243"/>
        <v>0</v>
      </c>
      <c r="BQ1522">
        <f t="shared" si="242"/>
        <v>0</v>
      </c>
    </row>
    <row r="1523" spans="1:69" ht="15" hidden="1" customHeight="1" x14ac:dyDescent="0.2">
      <c r="A1523" s="3"/>
      <c r="B1523" s="73"/>
      <c r="C1523" s="74"/>
      <c r="D1523" s="74"/>
      <c r="E1523" s="74"/>
      <c r="F1523" s="31">
        <f t="shared" si="244"/>
        <v>0</v>
      </c>
      <c r="G1523" s="31"/>
      <c r="H1523" s="4"/>
      <c r="I1523" s="97">
        <f>BABSIN!G1523</f>
        <v>0</v>
      </c>
      <c r="J1523" s="97"/>
      <c r="K1523" s="97"/>
      <c r="L1523" s="97"/>
      <c r="M1523" s="97"/>
      <c r="N1523" s="97"/>
      <c r="O1523" s="97"/>
      <c r="P1523" s="97"/>
      <c r="Q1523" s="97"/>
      <c r="R1523" s="97"/>
      <c r="S1523" s="97"/>
      <c r="T1523" s="97"/>
      <c r="U1523" s="97"/>
      <c r="V1523" s="97"/>
      <c r="W1523" s="98">
        <f>BABSIN!U1523</f>
        <v>0</v>
      </c>
      <c r="X1523" s="98"/>
      <c r="Y1523" s="98"/>
      <c r="Z1523" s="68"/>
      <c r="AA1523" s="68"/>
      <c r="AB1523" s="68"/>
      <c r="AC1523" s="68"/>
      <c r="AD1523" s="81"/>
      <c r="AE1523" s="81"/>
      <c r="AF1523" s="81"/>
      <c r="AG1523" s="81"/>
      <c r="AH1523" s="81"/>
      <c r="AI1523" s="81"/>
      <c r="AJ1523" s="81"/>
      <c r="AK1523" s="81"/>
      <c r="AL1523" s="81"/>
      <c r="AM1523" s="81"/>
      <c r="AN1523" s="81"/>
      <c r="AO1523" s="77">
        <f>IF(BABSIN!X1523=0,,BABSIN!X1523)</f>
        <v>0</v>
      </c>
      <c r="AP1523" s="77"/>
      <c r="AQ1523" s="77"/>
      <c r="AR1523" s="77"/>
      <c r="AS1523" s="77"/>
      <c r="AT1523" s="77"/>
      <c r="AU1523" s="77">
        <f t="shared" si="240"/>
        <v>0</v>
      </c>
      <c r="AV1523" s="77"/>
      <c r="AW1523" s="77"/>
      <c r="AX1523" s="77"/>
      <c r="AY1523" s="77"/>
      <c r="AZ1523" s="77"/>
      <c r="BA1523" s="99">
        <f t="shared" si="245"/>
        <v>0</v>
      </c>
      <c r="BB1523" s="100"/>
      <c r="BC1523" s="100"/>
      <c r="BD1523" s="101"/>
      <c r="BE1523" s="102">
        <f t="shared" si="246"/>
        <v>0</v>
      </c>
      <c r="BF1523" s="103"/>
      <c r="BG1523" s="104"/>
      <c r="BH1523" s="6">
        <f t="shared" si="247"/>
        <v>0</v>
      </c>
      <c r="BI1523" s="6">
        <f t="shared" si="239"/>
        <v>0</v>
      </c>
      <c r="BJ1523" s="85">
        <f t="shared" si="241"/>
        <v>0</v>
      </c>
      <c r="BK1523" s="85"/>
      <c r="BL1523" s="85"/>
      <c r="BM1523" s="85"/>
      <c r="BN1523" s="86"/>
      <c r="BO1523">
        <f t="shared" si="243"/>
        <v>0</v>
      </c>
      <c r="BQ1523">
        <f t="shared" si="242"/>
        <v>0</v>
      </c>
    </row>
    <row r="1524" spans="1:69" ht="15" hidden="1" customHeight="1" x14ac:dyDescent="0.2">
      <c r="A1524" s="3"/>
      <c r="B1524" s="73"/>
      <c r="C1524" s="74"/>
      <c r="D1524" s="74"/>
      <c r="E1524" s="74"/>
      <c r="F1524" s="31">
        <f t="shared" si="244"/>
        <v>0</v>
      </c>
      <c r="G1524" s="31"/>
      <c r="H1524" s="4"/>
      <c r="I1524" s="97">
        <f>BABSIN!G1524</f>
        <v>0</v>
      </c>
      <c r="J1524" s="97"/>
      <c r="K1524" s="97"/>
      <c r="L1524" s="97"/>
      <c r="M1524" s="97"/>
      <c r="N1524" s="97"/>
      <c r="O1524" s="97"/>
      <c r="P1524" s="97"/>
      <c r="Q1524" s="97"/>
      <c r="R1524" s="97"/>
      <c r="S1524" s="97"/>
      <c r="T1524" s="97"/>
      <c r="U1524" s="97"/>
      <c r="V1524" s="97"/>
      <c r="W1524" s="98">
        <f>BABSIN!U1524</f>
        <v>0</v>
      </c>
      <c r="X1524" s="98"/>
      <c r="Y1524" s="98"/>
      <c r="Z1524" s="68"/>
      <c r="AA1524" s="68"/>
      <c r="AB1524" s="68"/>
      <c r="AC1524" s="68"/>
      <c r="AD1524" s="81"/>
      <c r="AE1524" s="81"/>
      <c r="AF1524" s="81"/>
      <c r="AG1524" s="81"/>
      <c r="AH1524" s="81"/>
      <c r="AI1524" s="81"/>
      <c r="AJ1524" s="81"/>
      <c r="AK1524" s="81"/>
      <c r="AL1524" s="81"/>
      <c r="AM1524" s="81"/>
      <c r="AN1524" s="81"/>
      <c r="AO1524" s="77">
        <f>IF(BABSIN!X1524=0,,BABSIN!X1524)</f>
        <v>0</v>
      </c>
      <c r="AP1524" s="77"/>
      <c r="AQ1524" s="77"/>
      <c r="AR1524" s="77"/>
      <c r="AS1524" s="77"/>
      <c r="AT1524" s="77"/>
      <c r="AU1524" s="77">
        <f t="shared" si="240"/>
        <v>0</v>
      </c>
      <c r="AV1524" s="77"/>
      <c r="AW1524" s="77"/>
      <c r="AX1524" s="77"/>
      <c r="AY1524" s="77"/>
      <c r="AZ1524" s="77"/>
      <c r="BA1524" s="99">
        <f t="shared" si="245"/>
        <v>0</v>
      </c>
      <c r="BB1524" s="100"/>
      <c r="BC1524" s="100"/>
      <c r="BD1524" s="101"/>
      <c r="BE1524" s="102">
        <f t="shared" si="246"/>
        <v>0</v>
      </c>
      <c r="BF1524" s="103"/>
      <c r="BG1524" s="104"/>
      <c r="BH1524" s="6">
        <f t="shared" si="247"/>
        <v>0</v>
      </c>
      <c r="BI1524" s="6">
        <f t="shared" si="239"/>
        <v>0</v>
      </c>
      <c r="BJ1524" s="85">
        <f t="shared" si="241"/>
        <v>0</v>
      </c>
      <c r="BK1524" s="85"/>
      <c r="BL1524" s="85"/>
      <c r="BM1524" s="85"/>
      <c r="BN1524" s="86"/>
      <c r="BO1524">
        <f t="shared" si="243"/>
        <v>0</v>
      </c>
      <c r="BQ1524">
        <f t="shared" si="242"/>
        <v>0</v>
      </c>
    </row>
    <row r="1525" spans="1:69" ht="15" hidden="1" customHeight="1" x14ac:dyDescent="0.2">
      <c r="A1525" s="3"/>
      <c r="B1525" s="73"/>
      <c r="C1525" s="74"/>
      <c r="D1525" s="74"/>
      <c r="E1525" s="74"/>
      <c r="F1525" s="31">
        <f t="shared" si="244"/>
        <v>0</v>
      </c>
      <c r="G1525" s="31"/>
      <c r="H1525" s="4"/>
      <c r="I1525" s="97">
        <f>BABSIN!G1525</f>
        <v>0</v>
      </c>
      <c r="J1525" s="97"/>
      <c r="K1525" s="97"/>
      <c r="L1525" s="97"/>
      <c r="M1525" s="97"/>
      <c r="N1525" s="97"/>
      <c r="O1525" s="97"/>
      <c r="P1525" s="97"/>
      <c r="Q1525" s="97"/>
      <c r="R1525" s="97"/>
      <c r="S1525" s="97"/>
      <c r="T1525" s="97"/>
      <c r="U1525" s="97"/>
      <c r="V1525" s="97"/>
      <c r="W1525" s="98">
        <f>BABSIN!U1525</f>
        <v>0</v>
      </c>
      <c r="X1525" s="98"/>
      <c r="Y1525" s="98"/>
      <c r="Z1525" s="68"/>
      <c r="AA1525" s="68"/>
      <c r="AB1525" s="68"/>
      <c r="AC1525" s="68"/>
      <c r="AD1525" s="81"/>
      <c r="AE1525" s="81"/>
      <c r="AF1525" s="81"/>
      <c r="AG1525" s="81"/>
      <c r="AH1525" s="81"/>
      <c r="AI1525" s="81"/>
      <c r="AJ1525" s="81"/>
      <c r="AK1525" s="81"/>
      <c r="AL1525" s="81"/>
      <c r="AM1525" s="81"/>
      <c r="AN1525" s="81"/>
      <c r="AO1525" s="77">
        <f>IF(BABSIN!X1525=0,,BABSIN!X1525)</f>
        <v>0</v>
      </c>
      <c r="AP1525" s="77"/>
      <c r="AQ1525" s="77"/>
      <c r="AR1525" s="77"/>
      <c r="AS1525" s="77"/>
      <c r="AT1525" s="77"/>
      <c r="AU1525" s="77">
        <f t="shared" si="240"/>
        <v>0</v>
      </c>
      <c r="AV1525" s="77"/>
      <c r="AW1525" s="77"/>
      <c r="AX1525" s="77"/>
      <c r="AY1525" s="77"/>
      <c r="AZ1525" s="77"/>
      <c r="BA1525" s="99">
        <f t="shared" si="245"/>
        <v>0</v>
      </c>
      <c r="BB1525" s="100"/>
      <c r="BC1525" s="100"/>
      <c r="BD1525" s="101"/>
      <c r="BE1525" s="102">
        <f t="shared" si="246"/>
        <v>0</v>
      </c>
      <c r="BF1525" s="103"/>
      <c r="BG1525" s="104"/>
      <c r="BH1525" s="6">
        <f t="shared" si="247"/>
        <v>0</v>
      </c>
      <c r="BI1525" s="6">
        <f t="shared" si="239"/>
        <v>0</v>
      </c>
      <c r="BJ1525" s="85">
        <f t="shared" si="241"/>
        <v>0</v>
      </c>
      <c r="BK1525" s="85"/>
      <c r="BL1525" s="85"/>
      <c r="BM1525" s="85"/>
      <c r="BN1525" s="86"/>
      <c r="BO1525">
        <f t="shared" si="243"/>
        <v>0</v>
      </c>
      <c r="BQ1525">
        <f t="shared" si="242"/>
        <v>0</v>
      </c>
    </row>
    <row r="1526" spans="1:69" ht="15" hidden="1" customHeight="1" x14ac:dyDescent="0.2">
      <c r="A1526" s="3"/>
      <c r="B1526" s="73"/>
      <c r="C1526" s="74"/>
      <c r="D1526" s="74"/>
      <c r="E1526" s="74"/>
      <c r="F1526" s="31">
        <f t="shared" si="244"/>
        <v>0</v>
      </c>
      <c r="G1526" s="31"/>
      <c r="H1526" s="4"/>
      <c r="I1526" s="97">
        <f>BABSIN!G1526</f>
        <v>0</v>
      </c>
      <c r="J1526" s="97"/>
      <c r="K1526" s="97"/>
      <c r="L1526" s="97"/>
      <c r="M1526" s="97"/>
      <c r="N1526" s="97"/>
      <c r="O1526" s="97"/>
      <c r="P1526" s="97"/>
      <c r="Q1526" s="97"/>
      <c r="R1526" s="97"/>
      <c r="S1526" s="97"/>
      <c r="T1526" s="97"/>
      <c r="U1526" s="97"/>
      <c r="V1526" s="97"/>
      <c r="W1526" s="98">
        <f>BABSIN!U1526</f>
        <v>0</v>
      </c>
      <c r="X1526" s="98"/>
      <c r="Y1526" s="98"/>
      <c r="Z1526" s="68"/>
      <c r="AA1526" s="68"/>
      <c r="AB1526" s="68"/>
      <c r="AC1526" s="68"/>
      <c r="AD1526" s="81"/>
      <c r="AE1526" s="81"/>
      <c r="AF1526" s="81"/>
      <c r="AG1526" s="81"/>
      <c r="AH1526" s="81"/>
      <c r="AI1526" s="81"/>
      <c r="AJ1526" s="81"/>
      <c r="AK1526" s="81"/>
      <c r="AL1526" s="81"/>
      <c r="AM1526" s="81"/>
      <c r="AN1526" s="81"/>
      <c r="AO1526" s="77">
        <f>IF(BABSIN!X1526=0,,BABSIN!X1526)</f>
        <v>0</v>
      </c>
      <c r="AP1526" s="77"/>
      <c r="AQ1526" s="77"/>
      <c r="AR1526" s="77"/>
      <c r="AS1526" s="77"/>
      <c r="AT1526" s="77"/>
      <c r="AU1526" s="77">
        <f t="shared" si="240"/>
        <v>0</v>
      </c>
      <c r="AV1526" s="77"/>
      <c r="AW1526" s="77"/>
      <c r="AX1526" s="77"/>
      <c r="AY1526" s="77"/>
      <c r="AZ1526" s="77"/>
      <c r="BA1526" s="99">
        <f t="shared" si="245"/>
        <v>0</v>
      </c>
      <c r="BB1526" s="100"/>
      <c r="BC1526" s="100"/>
      <c r="BD1526" s="101"/>
      <c r="BE1526" s="102">
        <f t="shared" si="246"/>
        <v>0</v>
      </c>
      <c r="BF1526" s="103"/>
      <c r="BG1526" s="104"/>
      <c r="BH1526" s="6">
        <f t="shared" si="247"/>
        <v>0</v>
      </c>
      <c r="BI1526" s="6">
        <f t="shared" si="239"/>
        <v>0</v>
      </c>
      <c r="BJ1526" s="85">
        <f t="shared" si="241"/>
        <v>0</v>
      </c>
      <c r="BK1526" s="85"/>
      <c r="BL1526" s="85"/>
      <c r="BM1526" s="85"/>
      <c r="BN1526" s="86"/>
      <c r="BO1526">
        <f t="shared" si="243"/>
        <v>0</v>
      </c>
      <c r="BQ1526">
        <f t="shared" si="242"/>
        <v>0</v>
      </c>
    </row>
    <row r="1527" spans="1:69" ht="15" hidden="1" customHeight="1" x14ac:dyDescent="0.2">
      <c r="A1527" s="3"/>
      <c r="B1527" s="73"/>
      <c r="C1527" s="74"/>
      <c r="D1527" s="74"/>
      <c r="E1527" s="74"/>
      <c r="F1527" s="31">
        <f t="shared" si="244"/>
        <v>0</v>
      </c>
      <c r="G1527" s="31"/>
      <c r="H1527" s="4"/>
      <c r="I1527" s="97">
        <f>BABSIN!G1527</f>
        <v>0</v>
      </c>
      <c r="J1527" s="97"/>
      <c r="K1527" s="97"/>
      <c r="L1527" s="97"/>
      <c r="M1527" s="97"/>
      <c r="N1527" s="97"/>
      <c r="O1527" s="97"/>
      <c r="P1527" s="97"/>
      <c r="Q1527" s="97"/>
      <c r="R1527" s="97"/>
      <c r="S1527" s="97"/>
      <c r="T1527" s="97"/>
      <c r="U1527" s="97"/>
      <c r="V1527" s="97"/>
      <c r="W1527" s="98">
        <f>BABSIN!U1527</f>
        <v>0</v>
      </c>
      <c r="X1527" s="98"/>
      <c r="Y1527" s="98"/>
      <c r="Z1527" s="68"/>
      <c r="AA1527" s="68"/>
      <c r="AB1527" s="68"/>
      <c r="AC1527" s="68"/>
      <c r="AD1527" s="81"/>
      <c r="AE1527" s="81"/>
      <c r="AF1527" s="81"/>
      <c r="AG1527" s="81"/>
      <c r="AH1527" s="81"/>
      <c r="AI1527" s="81"/>
      <c r="AJ1527" s="81"/>
      <c r="AK1527" s="81"/>
      <c r="AL1527" s="81"/>
      <c r="AM1527" s="81"/>
      <c r="AN1527" s="81"/>
      <c r="AO1527" s="77">
        <f>IF(BABSIN!X1527=0,,BABSIN!X1527)</f>
        <v>0</v>
      </c>
      <c r="AP1527" s="77"/>
      <c r="AQ1527" s="77"/>
      <c r="AR1527" s="77"/>
      <c r="AS1527" s="77"/>
      <c r="AT1527" s="77"/>
      <c r="AU1527" s="77">
        <f t="shared" si="240"/>
        <v>0</v>
      </c>
      <c r="AV1527" s="77"/>
      <c r="AW1527" s="77"/>
      <c r="AX1527" s="77"/>
      <c r="AY1527" s="77"/>
      <c r="AZ1527" s="77"/>
      <c r="BA1527" s="99">
        <f t="shared" si="245"/>
        <v>0</v>
      </c>
      <c r="BB1527" s="100"/>
      <c r="BC1527" s="100"/>
      <c r="BD1527" s="101"/>
      <c r="BE1527" s="102">
        <f t="shared" si="246"/>
        <v>0</v>
      </c>
      <c r="BF1527" s="103"/>
      <c r="BG1527" s="104"/>
      <c r="BH1527" s="6">
        <f t="shared" si="247"/>
        <v>0</v>
      </c>
      <c r="BI1527" s="6">
        <f t="shared" si="239"/>
        <v>0</v>
      </c>
      <c r="BJ1527" s="85">
        <f t="shared" si="241"/>
        <v>0</v>
      </c>
      <c r="BK1527" s="85"/>
      <c r="BL1527" s="85"/>
      <c r="BM1527" s="85"/>
      <c r="BN1527" s="86"/>
      <c r="BO1527">
        <f t="shared" si="243"/>
        <v>0</v>
      </c>
      <c r="BQ1527">
        <f t="shared" si="242"/>
        <v>0</v>
      </c>
    </row>
    <row r="1528" spans="1:69" ht="15" hidden="1" customHeight="1" x14ac:dyDescent="0.2">
      <c r="A1528" s="3"/>
      <c r="B1528" s="73"/>
      <c r="C1528" s="74"/>
      <c r="D1528" s="74"/>
      <c r="E1528" s="74"/>
      <c r="F1528" s="31">
        <f t="shared" si="244"/>
        <v>0</v>
      </c>
      <c r="G1528" s="31"/>
      <c r="H1528" s="4"/>
      <c r="I1528" s="97">
        <f>BABSIN!G1528</f>
        <v>0</v>
      </c>
      <c r="J1528" s="97"/>
      <c r="K1528" s="97"/>
      <c r="L1528" s="97"/>
      <c r="M1528" s="97"/>
      <c r="N1528" s="97"/>
      <c r="O1528" s="97"/>
      <c r="P1528" s="97"/>
      <c r="Q1528" s="97"/>
      <c r="R1528" s="97"/>
      <c r="S1528" s="97"/>
      <c r="T1528" s="97"/>
      <c r="U1528" s="97"/>
      <c r="V1528" s="97"/>
      <c r="W1528" s="98">
        <f>BABSIN!U1528</f>
        <v>0</v>
      </c>
      <c r="X1528" s="98"/>
      <c r="Y1528" s="98"/>
      <c r="Z1528" s="68"/>
      <c r="AA1528" s="68"/>
      <c r="AB1528" s="68"/>
      <c r="AC1528" s="68"/>
      <c r="AD1528" s="81"/>
      <c r="AE1528" s="81"/>
      <c r="AF1528" s="81"/>
      <c r="AG1528" s="81"/>
      <c r="AH1528" s="81"/>
      <c r="AI1528" s="81"/>
      <c r="AJ1528" s="81"/>
      <c r="AK1528" s="81"/>
      <c r="AL1528" s="81"/>
      <c r="AM1528" s="81"/>
      <c r="AN1528" s="81"/>
      <c r="AO1528" s="77">
        <f>IF(BABSIN!X1528=0,,BABSIN!X1528)</f>
        <v>0</v>
      </c>
      <c r="AP1528" s="77"/>
      <c r="AQ1528" s="77"/>
      <c r="AR1528" s="77"/>
      <c r="AS1528" s="77"/>
      <c r="AT1528" s="77"/>
      <c r="AU1528" s="77">
        <f t="shared" si="240"/>
        <v>0</v>
      </c>
      <c r="AV1528" s="77"/>
      <c r="AW1528" s="77"/>
      <c r="AX1528" s="77"/>
      <c r="AY1528" s="77"/>
      <c r="AZ1528" s="77"/>
      <c r="BA1528" s="99">
        <f t="shared" si="245"/>
        <v>0</v>
      </c>
      <c r="BB1528" s="100"/>
      <c r="BC1528" s="100"/>
      <c r="BD1528" s="101"/>
      <c r="BE1528" s="102">
        <f t="shared" si="246"/>
        <v>0</v>
      </c>
      <c r="BF1528" s="103"/>
      <c r="BG1528" s="104"/>
      <c r="BH1528" s="6">
        <f t="shared" si="247"/>
        <v>0</v>
      </c>
      <c r="BI1528" s="6">
        <f t="shared" si="239"/>
        <v>0</v>
      </c>
      <c r="BJ1528" s="85">
        <f t="shared" si="241"/>
        <v>0</v>
      </c>
      <c r="BK1528" s="85"/>
      <c r="BL1528" s="85"/>
      <c r="BM1528" s="85"/>
      <c r="BN1528" s="86"/>
      <c r="BO1528">
        <f t="shared" si="243"/>
        <v>0</v>
      </c>
      <c r="BQ1528">
        <f t="shared" si="242"/>
        <v>0</v>
      </c>
    </row>
    <row r="1529" spans="1:69" ht="15" hidden="1" customHeight="1" x14ac:dyDescent="0.2">
      <c r="A1529" s="3"/>
      <c r="B1529" s="73"/>
      <c r="C1529" s="74"/>
      <c r="D1529" s="74"/>
      <c r="E1529" s="74"/>
      <c r="F1529" s="31">
        <f t="shared" si="244"/>
        <v>0</v>
      </c>
      <c r="G1529" s="31"/>
      <c r="H1529" s="4"/>
      <c r="I1529" s="97">
        <f>BABSIN!G1529</f>
        <v>0</v>
      </c>
      <c r="J1529" s="97"/>
      <c r="K1529" s="97"/>
      <c r="L1529" s="97"/>
      <c r="M1529" s="97"/>
      <c r="N1529" s="97"/>
      <c r="O1529" s="97"/>
      <c r="P1529" s="97"/>
      <c r="Q1529" s="97"/>
      <c r="R1529" s="97"/>
      <c r="S1529" s="97"/>
      <c r="T1529" s="97"/>
      <c r="U1529" s="97"/>
      <c r="V1529" s="97"/>
      <c r="W1529" s="98">
        <f>BABSIN!U1529</f>
        <v>0</v>
      </c>
      <c r="X1529" s="98"/>
      <c r="Y1529" s="98"/>
      <c r="Z1529" s="68"/>
      <c r="AA1529" s="68"/>
      <c r="AB1529" s="68"/>
      <c r="AC1529" s="68"/>
      <c r="AD1529" s="81"/>
      <c r="AE1529" s="81"/>
      <c r="AF1529" s="81"/>
      <c r="AG1529" s="81"/>
      <c r="AH1529" s="81"/>
      <c r="AI1529" s="81"/>
      <c r="AJ1529" s="81"/>
      <c r="AK1529" s="81"/>
      <c r="AL1529" s="81"/>
      <c r="AM1529" s="81"/>
      <c r="AN1529" s="81"/>
      <c r="AO1529" s="77">
        <f>IF(BABSIN!X1529=0,,BABSIN!X1529)</f>
        <v>0</v>
      </c>
      <c r="AP1529" s="77"/>
      <c r="AQ1529" s="77"/>
      <c r="AR1529" s="77"/>
      <c r="AS1529" s="77"/>
      <c r="AT1529" s="77"/>
      <c r="AU1529" s="77">
        <f t="shared" si="240"/>
        <v>0</v>
      </c>
      <c r="AV1529" s="77"/>
      <c r="AW1529" s="77"/>
      <c r="AX1529" s="77"/>
      <c r="AY1529" s="77"/>
      <c r="AZ1529" s="77"/>
      <c r="BA1529" s="99">
        <f t="shared" si="245"/>
        <v>0</v>
      </c>
      <c r="BB1529" s="100"/>
      <c r="BC1529" s="100"/>
      <c r="BD1529" s="101"/>
      <c r="BE1529" s="102">
        <f t="shared" si="246"/>
        <v>0</v>
      </c>
      <c r="BF1529" s="103"/>
      <c r="BG1529" s="104"/>
      <c r="BH1529" s="6">
        <f t="shared" si="247"/>
        <v>0</v>
      </c>
      <c r="BI1529" s="6">
        <f t="shared" si="239"/>
        <v>0</v>
      </c>
      <c r="BJ1529" s="85">
        <f t="shared" si="241"/>
        <v>0</v>
      </c>
      <c r="BK1529" s="85"/>
      <c r="BL1529" s="85"/>
      <c r="BM1529" s="85"/>
      <c r="BN1529" s="86"/>
      <c r="BO1529">
        <f t="shared" si="243"/>
        <v>0</v>
      </c>
      <c r="BQ1529">
        <f t="shared" si="242"/>
        <v>0</v>
      </c>
    </row>
    <row r="1530" spans="1:69" ht="15" hidden="1" customHeight="1" x14ac:dyDescent="0.2">
      <c r="A1530" s="3"/>
      <c r="B1530" s="73"/>
      <c r="C1530" s="74"/>
      <c r="D1530" s="74"/>
      <c r="E1530" s="74"/>
      <c r="F1530" s="31">
        <f t="shared" si="244"/>
        <v>0</v>
      </c>
      <c r="G1530" s="31"/>
      <c r="H1530" s="4"/>
      <c r="I1530" s="97">
        <f>BABSIN!G1530</f>
        <v>0</v>
      </c>
      <c r="J1530" s="97"/>
      <c r="K1530" s="97"/>
      <c r="L1530" s="97"/>
      <c r="M1530" s="97"/>
      <c r="N1530" s="97"/>
      <c r="O1530" s="97"/>
      <c r="P1530" s="97"/>
      <c r="Q1530" s="97"/>
      <c r="R1530" s="97"/>
      <c r="S1530" s="97"/>
      <c r="T1530" s="97"/>
      <c r="U1530" s="97"/>
      <c r="V1530" s="97"/>
      <c r="W1530" s="98">
        <f>BABSIN!U1530</f>
        <v>0</v>
      </c>
      <c r="X1530" s="98"/>
      <c r="Y1530" s="98"/>
      <c r="Z1530" s="68"/>
      <c r="AA1530" s="68"/>
      <c r="AB1530" s="68"/>
      <c r="AC1530" s="68"/>
      <c r="AD1530" s="81"/>
      <c r="AE1530" s="81"/>
      <c r="AF1530" s="81"/>
      <c r="AG1530" s="81"/>
      <c r="AH1530" s="81"/>
      <c r="AI1530" s="81"/>
      <c r="AJ1530" s="81"/>
      <c r="AK1530" s="81"/>
      <c r="AL1530" s="81"/>
      <c r="AM1530" s="81"/>
      <c r="AN1530" s="81"/>
      <c r="AO1530" s="77">
        <f>IF(BABSIN!X1530=0,,BABSIN!X1530)</f>
        <v>0</v>
      </c>
      <c r="AP1530" s="77"/>
      <c r="AQ1530" s="77"/>
      <c r="AR1530" s="77"/>
      <c r="AS1530" s="77"/>
      <c r="AT1530" s="77"/>
      <c r="AU1530" s="77">
        <f t="shared" si="240"/>
        <v>0</v>
      </c>
      <c r="AV1530" s="77"/>
      <c r="AW1530" s="77"/>
      <c r="AX1530" s="77"/>
      <c r="AY1530" s="77"/>
      <c r="AZ1530" s="77"/>
      <c r="BA1530" s="99">
        <f t="shared" si="245"/>
        <v>0</v>
      </c>
      <c r="BB1530" s="100"/>
      <c r="BC1530" s="100"/>
      <c r="BD1530" s="101"/>
      <c r="BE1530" s="102">
        <f t="shared" si="246"/>
        <v>0</v>
      </c>
      <c r="BF1530" s="103"/>
      <c r="BG1530" s="104"/>
      <c r="BH1530" s="6">
        <f t="shared" si="247"/>
        <v>0</v>
      </c>
      <c r="BI1530" s="6">
        <f t="shared" si="239"/>
        <v>0</v>
      </c>
      <c r="BJ1530" s="85">
        <f t="shared" si="241"/>
        <v>0</v>
      </c>
      <c r="BK1530" s="85"/>
      <c r="BL1530" s="85"/>
      <c r="BM1530" s="85"/>
      <c r="BN1530" s="86"/>
      <c r="BO1530">
        <f t="shared" si="243"/>
        <v>0</v>
      </c>
      <c r="BQ1530">
        <f t="shared" si="242"/>
        <v>0</v>
      </c>
    </row>
    <row r="1531" spans="1:69" ht="15" hidden="1" customHeight="1" x14ac:dyDescent="0.2">
      <c r="A1531" s="3"/>
      <c r="B1531" s="73"/>
      <c r="C1531" s="74"/>
      <c r="D1531" s="74"/>
      <c r="E1531" s="74"/>
      <c r="F1531" s="31">
        <f t="shared" si="244"/>
        <v>0</v>
      </c>
      <c r="G1531" s="31"/>
      <c r="H1531" s="4"/>
      <c r="I1531" s="97">
        <f>BABSIN!G1531</f>
        <v>0</v>
      </c>
      <c r="J1531" s="97"/>
      <c r="K1531" s="97"/>
      <c r="L1531" s="97"/>
      <c r="M1531" s="97"/>
      <c r="N1531" s="97"/>
      <c r="O1531" s="97"/>
      <c r="P1531" s="97"/>
      <c r="Q1531" s="97"/>
      <c r="R1531" s="97"/>
      <c r="S1531" s="97"/>
      <c r="T1531" s="97"/>
      <c r="U1531" s="97"/>
      <c r="V1531" s="97"/>
      <c r="W1531" s="98">
        <f>BABSIN!U1531</f>
        <v>0</v>
      </c>
      <c r="X1531" s="98"/>
      <c r="Y1531" s="98"/>
      <c r="Z1531" s="68"/>
      <c r="AA1531" s="68"/>
      <c r="AB1531" s="68"/>
      <c r="AC1531" s="68"/>
      <c r="AD1531" s="81"/>
      <c r="AE1531" s="81"/>
      <c r="AF1531" s="81"/>
      <c r="AG1531" s="81"/>
      <c r="AH1531" s="81"/>
      <c r="AI1531" s="81"/>
      <c r="AJ1531" s="81"/>
      <c r="AK1531" s="81"/>
      <c r="AL1531" s="81"/>
      <c r="AM1531" s="81"/>
      <c r="AN1531" s="81"/>
      <c r="AO1531" s="77">
        <f>IF(BABSIN!X1531=0,,BABSIN!X1531)</f>
        <v>0</v>
      </c>
      <c r="AP1531" s="77"/>
      <c r="AQ1531" s="77"/>
      <c r="AR1531" s="77"/>
      <c r="AS1531" s="77"/>
      <c r="AT1531" s="77"/>
      <c r="AU1531" s="77">
        <f t="shared" si="240"/>
        <v>0</v>
      </c>
      <c r="AV1531" s="77"/>
      <c r="AW1531" s="77"/>
      <c r="AX1531" s="77"/>
      <c r="AY1531" s="77"/>
      <c r="AZ1531" s="77"/>
      <c r="BA1531" s="99">
        <f t="shared" si="245"/>
        <v>0</v>
      </c>
      <c r="BB1531" s="100"/>
      <c r="BC1531" s="100"/>
      <c r="BD1531" s="101"/>
      <c r="BE1531" s="102">
        <f t="shared" si="246"/>
        <v>0</v>
      </c>
      <c r="BF1531" s="103"/>
      <c r="BG1531" s="104"/>
      <c r="BH1531" s="6">
        <f t="shared" si="247"/>
        <v>0</v>
      </c>
      <c r="BI1531" s="6">
        <f t="shared" si="239"/>
        <v>0</v>
      </c>
      <c r="BJ1531" s="85">
        <f t="shared" si="241"/>
        <v>0</v>
      </c>
      <c r="BK1531" s="85"/>
      <c r="BL1531" s="85"/>
      <c r="BM1531" s="85"/>
      <c r="BN1531" s="86"/>
      <c r="BO1531">
        <f t="shared" si="243"/>
        <v>0</v>
      </c>
      <c r="BQ1531">
        <f t="shared" si="242"/>
        <v>0</v>
      </c>
    </row>
    <row r="1532" spans="1:69" ht="15" hidden="1" customHeight="1" x14ac:dyDescent="0.2">
      <c r="A1532" s="3"/>
      <c r="B1532" s="73"/>
      <c r="C1532" s="74"/>
      <c r="D1532" s="74"/>
      <c r="E1532" s="74"/>
      <c r="F1532" s="31">
        <f t="shared" si="244"/>
        <v>0</v>
      </c>
      <c r="G1532" s="31"/>
      <c r="H1532" s="4"/>
      <c r="I1532" s="97">
        <f>BABSIN!G1532</f>
        <v>0</v>
      </c>
      <c r="J1532" s="97"/>
      <c r="K1532" s="97"/>
      <c r="L1532" s="97"/>
      <c r="M1532" s="97"/>
      <c r="N1532" s="97"/>
      <c r="O1532" s="97"/>
      <c r="P1532" s="97"/>
      <c r="Q1532" s="97"/>
      <c r="R1532" s="97"/>
      <c r="S1532" s="97"/>
      <c r="T1532" s="97"/>
      <c r="U1532" s="97"/>
      <c r="V1532" s="97"/>
      <c r="W1532" s="98">
        <f>BABSIN!U1532</f>
        <v>0</v>
      </c>
      <c r="X1532" s="98"/>
      <c r="Y1532" s="98"/>
      <c r="Z1532" s="68"/>
      <c r="AA1532" s="68"/>
      <c r="AB1532" s="68"/>
      <c r="AC1532" s="68"/>
      <c r="AD1532" s="81"/>
      <c r="AE1532" s="81"/>
      <c r="AF1532" s="81"/>
      <c r="AG1532" s="81"/>
      <c r="AH1532" s="81"/>
      <c r="AI1532" s="81"/>
      <c r="AJ1532" s="81"/>
      <c r="AK1532" s="81"/>
      <c r="AL1532" s="81"/>
      <c r="AM1532" s="81"/>
      <c r="AN1532" s="81"/>
      <c r="AO1532" s="77">
        <f>IF(BABSIN!X1532=0,,BABSIN!X1532)</f>
        <v>0</v>
      </c>
      <c r="AP1532" s="77"/>
      <c r="AQ1532" s="77"/>
      <c r="AR1532" s="77"/>
      <c r="AS1532" s="77"/>
      <c r="AT1532" s="77"/>
      <c r="AU1532" s="77">
        <f t="shared" si="240"/>
        <v>0</v>
      </c>
      <c r="AV1532" s="77"/>
      <c r="AW1532" s="77"/>
      <c r="AX1532" s="77"/>
      <c r="AY1532" s="77"/>
      <c r="AZ1532" s="77"/>
      <c r="BA1532" s="99">
        <f t="shared" si="245"/>
        <v>0</v>
      </c>
      <c r="BB1532" s="100"/>
      <c r="BC1532" s="100"/>
      <c r="BD1532" s="101"/>
      <c r="BE1532" s="102">
        <f t="shared" si="246"/>
        <v>0</v>
      </c>
      <c r="BF1532" s="103"/>
      <c r="BG1532" s="104"/>
      <c r="BH1532" s="6">
        <f t="shared" si="247"/>
        <v>0</v>
      </c>
      <c r="BI1532" s="6">
        <f t="shared" si="239"/>
        <v>0</v>
      </c>
      <c r="BJ1532" s="85">
        <f t="shared" si="241"/>
        <v>0</v>
      </c>
      <c r="BK1532" s="85"/>
      <c r="BL1532" s="85"/>
      <c r="BM1532" s="85"/>
      <c r="BN1532" s="86"/>
      <c r="BO1532">
        <f t="shared" si="243"/>
        <v>0</v>
      </c>
      <c r="BQ1532">
        <f t="shared" si="242"/>
        <v>0</v>
      </c>
    </row>
    <row r="1533" spans="1:69" ht="15" hidden="1" customHeight="1" x14ac:dyDescent="0.2">
      <c r="A1533" s="3"/>
      <c r="B1533" s="73"/>
      <c r="C1533" s="74"/>
      <c r="D1533" s="74"/>
      <c r="E1533" s="74"/>
      <c r="F1533" s="31">
        <f t="shared" si="244"/>
        <v>0</v>
      </c>
      <c r="G1533" s="31"/>
      <c r="H1533" s="4"/>
      <c r="I1533" s="97">
        <f>BABSIN!G1533</f>
        <v>0</v>
      </c>
      <c r="J1533" s="97"/>
      <c r="K1533" s="97"/>
      <c r="L1533" s="97"/>
      <c r="M1533" s="97"/>
      <c r="N1533" s="97"/>
      <c r="O1533" s="97"/>
      <c r="P1533" s="97"/>
      <c r="Q1533" s="97"/>
      <c r="R1533" s="97"/>
      <c r="S1533" s="97"/>
      <c r="T1533" s="97"/>
      <c r="U1533" s="97"/>
      <c r="V1533" s="97"/>
      <c r="W1533" s="98">
        <f>BABSIN!U1533</f>
        <v>0</v>
      </c>
      <c r="X1533" s="98"/>
      <c r="Y1533" s="98"/>
      <c r="Z1533" s="68"/>
      <c r="AA1533" s="68"/>
      <c r="AB1533" s="68"/>
      <c r="AC1533" s="68"/>
      <c r="AD1533" s="81"/>
      <c r="AE1533" s="81"/>
      <c r="AF1533" s="81"/>
      <c r="AG1533" s="81"/>
      <c r="AH1533" s="81"/>
      <c r="AI1533" s="81"/>
      <c r="AJ1533" s="81"/>
      <c r="AK1533" s="81"/>
      <c r="AL1533" s="81"/>
      <c r="AM1533" s="81"/>
      <c r="AN1533" s="81"/>
      <c r="AO1533" s="77">
        <f>IF(BABSIN!X1533=0,,BABSIN!X1533)</f>
        <v>0</v>
      </c>
      <c r="AP1533" s="77"/>
      <c r="AQ1533" s="77"/>
      <c r="AR1533" s="77"/>
      <c r="AS1533" s="77"/>
      <c r="AT1533" s="77"/>
      <c r="AU1533" s="77">
        <f t="shared" si="240"/>
        <v>0</v>
      </c>
      <c r="AV1533" s="77"/>
      <c r="AW1533" s="77"/>
      <c r="AX1533" s="77"/>
      <c r="AY1533" s="77"/>
      <c r="AZ1533" s="77"/>
      <c r="BA1533" s="99">
        <f t="shared" si="245"/>
        <v>0</v>
      </c>
      <c r="BB1533" s="100"/>
      <c r="BC1533" s="100"/>
      <c r="BD1533" s="101"/>
      <c r="BE1533" s="102">
        <f t="shared" si="246"/>
        <v>0</v>
      </c>
      <c r="BF1533" s="103"/>
      <c r="BG1533" s="104"/>
      <c r="BH1533" s="6">
        <f t="shared" si="247"/>
        <v>0</v>
      </c>
      <c r="BI1533" s="6">
        <f t="shared" si="239"/>
        <v>0</v>
      </c>
      <c r="BJ1533" s="85">
        <f t="shared" si="241"/>
        <v>0</v>
      </c>
      <c r="BK1533" s="85"/>
      <c r="BL1533" s="85"/>
      <c r="BM1533" s="85"/>
      <c r="BN1533" s="86"/>
      <c r="BO1533">
        <f t="shared" si="243"/>
        <v>0</v>
      </c>
      <c r="BQ1533">
        <f t="shared" si="242"/>
        <v>0</v>
      </c>
    </row>
    <row r="1534" spans="1:69" ht="15" hidden="1" customHeight="1" x14ac:dyDescent="0.2">
      <c r="A1534" s="3"/>
      <c r="B1534" s="73"/>
      <c r="C1534" s="74"/>
      <c r="D1534" s="74"/>
      <c r="E1534" s="74"/>
      <c r="F1534" s="31">
        <f t="shared" si="244"/>
        <v>0</v>
      </c>
      <c r="G1534" s="31"/>
      <c r="H1534" s="4"/>
      <c r="I1534" s="97">
        <f>BABSIN!G1534</f>
        <v>0</v>
      </c>
      <c r="J1534" s="97"/>
      <c r="K1534" s="97"/>
      <c r="L1534" s="97"/>
      <c r="M1534" s="97"/>
      <c r="N1534" s="97"/>
      <c r="O1534" s="97"/>
      <c r="P1534" s="97"/>
      <c r="Q1534" s="97"/>
      <c r="R1534" s="97"/>
      <c r="S1534" s="97"/>
      <c r="T1534" s="97"/>
      <c r="U1534" s="97"/>
      <c r="V1534" s="97"/>
      <c r="W1534" s="98">
        <f>BABSIN!U1534</f>
        <v>0</v>
      </c>
      <c r="X1534" s="98"/>
      <c r="Y1534" s="98"/>
      <c r="Z1534" s="68"/>
      <c r="AA1534" s="68"/>
      <c r="AB1534" s="68"/>
      <c r="AC1534" s="68"/>
      <c r="AD1534" s="81"/>
      <c r="AE1534" s="81"/>
      <c r="AF1534" s="81"/>
      <c r="AG1534" s="81"/>
      <c r="AH1534" s="81"/>
      <c r="AI1534" s="81"/>
      <c r="AJ1534" s="81"/>
      <c r="AK1534" s="81"/>
      <c r="AL1534" s="81"/>
      <c r="AM1534" s="81"/>
      <c r="AN1534" s="81"/>
      <c r="AO1534" s="77">
        <f>IF(BABSIN!X1534=0,,BABSIN!X1534)</f>
        <v>0</v>
      </c>
      <c r="AP1534" s="77"/>
      <c r="AQ1534" s="77"/>
      <c r="AR1534" s="77"/>
      <c r="AS1534" s="77"/>
      <c r="AT1534" s="77"/>
      <c r="AU1534" s="77">
        <f t="shared" si="240"/>
        <v>0</v>
      </c>
      <c r="AV1534" s="77"/>
      <c r="AW1534" s="77"/>
      <c r="AX1534" s="77"/>
      <c r="AY1534" s="77"/>
      <c r="AZ1534" s="77"/>
      <c r="BA1534" s="99">
        <f t="shared" si="245"/>
        <v>0</v>
      </c>
      <c r="BB1534" s="100"/>
      <c r="BC1534" s="100"/>
      <c r="BD1534" s="101"/>
      <c r="BE1534" s="102">
        <f t="shared" si="246"/>
        <v>0</v>
      </c>
      <c r="BF1534" s="103"/>
      <c r="BG1534" s="104"/>
      <c r="BH1534" s="6">
        <f t="shared" si="247"/>
        <v>0</v>
      </c>
      <c r="BI1534" s="6">
        <f t="shared" si="239"/>
        <v>0</v>
      </c>
      <c r="BJ1534" s="85">
        <f t="shared" si="241"/>
        <v>0</v>
      </c>
      <c r="BK1534" s="85"/>
      <c r="BL1534" s="85"/>
      <c r="BM1534" s="85"/>
      <c r="BN1534" s="86"/>
      <c r="BO1534">
        <f t="shared" si="243"/>
        <v>0</v>
      </c>
      <c r="BQ1534">
        <f t="shared" si="242"/>
        <v>0</v>
      </c>
    </row>
    <row r="1535" spans="1:69" ht="15" hidden="1" customHeight="1" x14ac:dyDescent="0.2">
      <c r="A1535" s="3"/>
      <c r="B1535" s="73"/>
      <c r="C1535" s="74"/>
      <c r="D1535" s="74"/>
      <c r="E1535" s="74"/>
      <c r="F1535" s="31">
        <f t="shared" si="244"/>
        <v>0</v>
      </c>
      <c r="G1535" s="31"/>
      <c r="H1535" s="4"/>
      <c r="I1535" s="97">
        <f>BABSIN!G1535</f>
        <v>0</v>
      </c>
      <c r="J1535" s="97"/>
      <c r="K1535" s="97"/>
      <c r="L1535" s="97"/>
      <c r="M1535" s="97"/>
      <c r="N1535" s="97"/>
      <c r="O1535" s="97"/>
      <c r="P1535" s="97"/>
      <c r="Q1535" s="97"/>
      <c r="R1535" s="97"/>
      <c r="S1535" s="97"/>
      <c r="T1535" s="97"/>
      <c r="U1535" s="97"/>
      <c r="V1535" s="97"/>
      <c r="W1535" s="98">
        <f>BABSIN!U1535</f>
        <v>0</v>
      </c>
      <c r="X1535" s="98"/>
      <c r="Y1535" s="98"/>
      <c r="Z1535" s="68"/>
      <c r="AA1535" s="68"/>
      <c r="AB1535" s="68"/>
      <c r="AC1535" s="68"/>
      <c r="AD1535" s="81"/>
      <c r="AE1535" s="81"/>
      <c r="AF1535" s="81"/>
      <c r="AG1535" s="81"/>
      <c r="AH1535" s="81"/>
      <c r="AI1535" s="81"/>
      <c r="AJ1535" s="81"/>
      <c r="AK1535" s="81"/>
      <c r="AL1535" s="81"/>
      <c r="AM1535" s="81"/>
      <c r="AN1535" s="81"/>
      <c r="AO1535" s="77">
        <f>IF(BABSIN!X1535=0,,BABSIN!X1535)</f>
        <v>0</v>
      </c>
      <c r="AP1535" s="77"/>
      <c r="AQ1535" s="77"/>
      <c r="AR1535" s="77"/>
      <c r="AS1535" s="77"/>
      <c r="AT1535" s="77"/>
      <c r="AU1535" s="77">
        <f t="shared" si="240"/>
        <v>0</v>
      </c>
      <c r="AV1535" s="77"/>
      <c r="AW1535" s="77"/>
      <c r="AX1535" s="77"/>
      <c r="AY1535" s="77"/>
      <c r="AZ1535" s="77"/>
      <c r="BA1535" s="99">
        <f t="shared" si="245"/>
        <v>0</v>
      </c>
      <c r="BB1535" s="100"/>
      <c r="BC1535" s="100"/>
      <c r="BD1535" s="101"/>
      <c r="BE1535" s="102">
        <f t="shared" si="246"/>
        <v>0</v>
      </c>
      <c r="BF1535" s="103"/>
      <c r="BG1535" s="104"/>
      <c r="BH1535" s="6">
        <f t="shared" si="247"/>
        <v>0</v>
      </c>
      <c r="BI1535" s="6">
        <f t="shared" si="239"/>
        <v>0</v>
      </c>
      <c r="BJ1535" s="85">
        <f t="shared" si="241"/>
        <v>0</v>
      </c>
      <c r="BK1535" s="85"/>
      <c r="BL1535" s="85"/>
      <c r="BM1535" s="85"/>
      <c r="BN1535" s="86"/>
      <c r="BO1535">
        <f t="shared" si="243"/>
        <v>0</v>
      </c>
      <c r="BQ1535">
        <f t="shared" si="242"/>
        <v>0</v>
      </c>
    </row>
    <row r="1536" spans="1:69" ht="15" hidden="1" customHeight="1" x14ac:dyDescent="0.2">
      <c r="A1536" s="3"/>
      <c r="B1536" s="73"/>
      <c r="C1536" s="74"/>
      <c r="D1536" s="74"/>
      <c r="E1536" s="74"/>
      <c r="F1536" s="31">
        <f t="shared" si="244"/>
        <v>0</v>
      </c>
      <c r="G1536" s="31"/>
      <c r="H1536" s="4"/>
      <c r="I1536" s="97">
        <f>BABSIN!G1536</f>
        <v>0</v>
      </c>
      <c r="J1536" s="97"/>
      <c r="K1536" s="97"/>
      <c r="L1536" s="97"/>
      <c r="M1536" s="97"/>
      <c r="N1536" s="97"/>
      <c r="O1536" s="97"/>
      <c r="P1536" s="97"/>
      <c r="Q1536" s="97"/>
      <c r="R1536" s="97"/>
      <c r="S1536" s="97"/>
      <c r="T1536" s="97"/>
      <c r="U1536" s="97"/>
      <c r="V1536" s="97"/>
      <c r="W1536" s="98">
        <f>BABSIN!U1536</f>
        <v>0</v>
      </c>
      <c r="X1536" s="98"/>
      <c r="Y1536" s="98"/>
      <c r="Z1536" s="68"/>
      <c r="AA1536" s="68"/>
      <c r="AB1536" s="68"/>
      <c r="AC1536" s="68"/>
      <c r="AD1536" s="81"/>
      <c r="AE1536" s="81"/>
      <c r="AF1536" s="81"/>
      <c r="AG1536" s="81"/>
      <c r="AH1536" s="81"/>
      <c r="AI1536" s="81"/>
      <c r="AJ1536" s="81"/>
      <c r="AK1536" s="81"/>
      <c r="AL1536" s="81"/>
      <c r="AM1536" s="81"/>
      <c r="AN1536" s="81"/>
      <c r="AO1536" s="77">
        <f>IF(BABSIN!X1536=0,,BABSIN!X1536)</f>
        <v>0</v>
      </c>
      <c r="AP1536" s="77"/>
      <c r="AQ1536" s="77"/>
      <c r="AR1536" s="77"/>
      <c r="AS1536" s="77"/>
      <c r="AT1536" s="77"/>
      <c r="AU1536" s="77">
        <f t="shared" si="240"/>
        <v>0</v>
      </c>
      <c r="AV1536" s="77"/>
      <c r="AW1536" s="77"/>
      <c r="AX1536" s="77"/>
      <c r="AY1536" s="77"/>
      <c r="AZ1536" s="77"/>
      <c r="BA1536" s="99">
        <f t="shared" si="245"/>
        <v>0</v>
      </c>
      <c r="BB1536" s="100"/>
      <c r="BC1536" s="100"/>
      <c r="BD1536" s="101"/>
      <c r="BE1536" s="102">
        <f t="shared" si="246"/>
        <v>0</v>
      </c>
      <c r="BF1536" s="103"/>
      <c r="BG1536" s="104"/>
      <c r="BH1536" s="6">
        <f t="shared" si="247"/>
        <v>0</v>
      </c>
      <c r="BI1536" s="6">
        <f t="shared" si="239"/>
        <v>0</v>
      </c>
      <c r="BJ1536" s="85">
        <f t="shared" si="241"/>
        <v>0</v>
      </c>
      <c r="BK1536" s="85"/>
      <c r="BL1536" s="85"/>
      <c r="BM1536" s="85"/>
      <c r="BN1536" s="86"/>
      <c r="BO1536">
        <f t="shared" si="243"/>
        <v>0</v>
      </c>
      <c r="BQ1536">
        <f t="shared" si="242"/>
        <v>0</v>
      </c>
    </row>
    <row r="1537" spans="1:69" ht="15" hidden="1" customHeight="1" x14ac:dyDescent="0.2">
      <c r="A1537" s="3"/>
      <c r="B1537" s="73"/>
      <c r="C1537" s="74"/>
      <c r="D1537" s="74"/>
      <c r="E1537" s="74"/>
      <c r="F1537" s="31">
        <f t="shared" si="244"/>
        <v>0</v>
      </c>
      <c r="G1537" s="31"/>
      <c r="H1537" s="4"/>
      <c r="I1537" s="97">
        <f>BABSIN!G1537</f>
        <v>0</v>
      </c>
      <c r="J1537" s="97"/>
      <c r="K1537" s="97"/>
      <c r="L1537" s="97"/>
      <c r="M1537" s="97"/>
      <c r="N1537" s="97"/>
      <c r="O1537" s="97"/>
      <c r="P1537" s="97"/>
      <c r="Q1537" s="97"/>
      <c r="R1537" s="97"/>
      <c r="S1537" s="97"/>
      <c r="T1537" s="97"/>
      <c r="U1537" s="97"/>
      <c r="V1537" s="97"/>
      <c r="W1537" s="98">
        <f>BABSIN!U1537</f>
        <v>0</v>
      </c>
      <c r="X1537" s="98"/>
      <c r="Y1537" s="98"/>
      <c r="Z1537" s="68"/>
      <c r="AA1537" s="68"/>
      <c r="AB1537" s="68"/>
      <c r="AC1537" s="68"/>
      <c r="AD1537" s="81"/>
      <c r="AE1537" s="81"/>
      <c r="AF1537" s="81"/>
      <c r="AG1537" s="81"/>
      <c r="AH1537" s="81"/>
      <c r="AI1537" s="81"/>
      <c r="AJ1537" s="81"/>
      <c r="AK1537" s="81"/>
      <c r="AL1537" s="81"/>
      <c r="AM1537" s="81"/>
      <c r="AN1537" s="81"/>
      <c r="AO1537" s="77">
        <f>IF(BABSIN!X1537=0,,BABSIN!X1537)</f>
        <v>0</v>
      </c>
      <c r="AP1537" s="77"/>
      <c r="AQ1537" s="77"/>
      <c r="AR1537" s="77"/>
      <c r="AS1537" s="77"/>
      <c r="AT1537" s="77"/>
      <c r="AU1537" s="77">
        <f t="shared" si="240"/>
        <v>0</v>
      </c>
      <c r="AV1537" s="77"/>
      <c r="AW1537" s="77"/>
      <c r="AX1537" s="77"/>
      <c r="AY1537" s="77"/>
      <c r="AZ1537" s="77"/>
      <c r="BA1537" s="99">
        <f t="shared" si="245"/>
        <v>0</v>
      </c>
      <c r="BB1537" s="100"/>
      <c r="BC1537" s="100"/>
      <c r="BD1537" s="101"/>
      <c r="BE1537" s="102">
        <f t="shared" si="246"/>
        <v>0</v>
      </c>
      <c r="BF1537" s="103"/>
      <c r="BG1537" s="104"/>
      <c r="BH1537" s="6">
        <f t="shared" si="247"/>
        <v>0</v>
      </c>
      <c r="BI1537" s="6">
        <f t="shared" si="239"/>
        <v>0</v>
      </c>
      <c r="BJ1537" s="85">
        <f t="shared" si="241"/>
        <v>0</v>
      </c>
      <c r="BK1537" s="85"/>
      <c r="BL1537" s="85"/>
      <c r="BM1537" s="85"/>
      <c r="BN1537" s="86"/>
      <c r="BO1537">
        <f t="shared" si="243"/>
        <v>0</v>
      </c>
      <c r="BQ1537">
        <f t="shared" si="242"/>
        <v>0</v>
      </c>
    </row>
    <row r="1538" spans="1:69" ht="15" hidden="1" customHeight="1" x14ac:dyDescent="0.2">
      <c r="A1538" s="3"/>
      <c r="B1538" s="73"/>
      <c r="C1538" s="74"/>
      <c r="D1538" s="74"/>
      <c r="E1538" s="74"/>
      <c r="F1538" s="31">
        <f t="shared" si="244"/>
        <v>0</v>
      </c>
      <c r="G1538" s="31"/>
      <c r="H1538" s="4"/>
      <c r="I1538" s="97">
        <f>BABSIN!G1538</f>
        <v>0</v>
      </c>
      <c r="J1538" s="97"/>
      <c r="K1538" s="97"/>
      <c r="L1538" s="97"/>
      <c r="M1538" s="97"/>
      <c r="N1538" s="97"/>
      <c r="O1538" s="97"/>
      <c r="P1538" s="97"/>
      <c r="Q1538" s="97"/>
      <c r="R1538" s="97"/>
      <c r="S1538" s="97"/>
      <c r="T1538" s="97"/>
      <c r="U1538" s="97"/>
      <c r="V1538" s="97"/>
      <c r="W1538" s="98">
        <f>BABSIN!U1538</f>
        <v>0</v>
      </c>
      <c r="X1538" s="98"/>
      <c r="Y1538" s="98"/>
      <c r="Z1538" s="68"/>
      <c r="AA1538" s="68"/>
      <c r="AB1538" s="68"/>
      <c r="AC1538" s="68"/>
      <c r="AD1538" s="81"/>
      <c r="AE1538" s="81"/>
      <c r="AF1538" s="81"/>
      <c r="AG1538" s="81"/>
      <c r="AH1538" s="81"/>
      <c r="AI1538" s="81"/>
      <c r="AJ1538" s="81"/>
      <c r="AK1538" s="81"/>
      <c r="AL1538" s="81"/>
      <c r="AM1538" s="81"/>
      <c r="AN1538" s="81"/>
      <c r="AO1538" s="77">
        <f>IF(BABSIN!X1538=0,,BABSIN!X1538)</f>
        <v>0</v>
      </c>
      <c r="AP1538" s="77"/>
      <c r="AQ1538" s="77"/>
      <c r="AR1538" s="77"/>
      <c r="AS1538" s="77"/>
      <c r="AT1538" s="77"/>
      <c r="AU1538" s="77">
        <f t="shared" si="240"/>
        <v>0</v>
      </c>
      <c r="AV1538" s="77"/>
      <c r="AW1538" s="77"/>
      <c r="AX1538" s="77"/>
      <c r="AY1538" s="77"/>
      <c r="AZ1538" s="77"/>
      <c r="BA1538" s="99">
        <f t="shared" si="245"/>
        <v>0</v>
      </c>
      <c r="BB1538" s="100"/>
      <c r="BC1538" s="100"/>
      <c r="BD1538" s="101"/>
      <c r="BE1538" s="102">
        <f t="shared" si="246"/>
        <v>0</v>
      </c>
      <c r="BF1538" s="103"/>
      <c r="BG1538" s="104"/>
      <c r="BH1538" s="6">
        <f t="shared" si="247"/>
        <v>0</v>
      </c>
      <c r="BI1538" s="6">
        <f t="shared" si="239"/>
        <v>0</v>
      </c>
      <c r="BJ1538" s="85">
        <f t="shared" si="241"/>
        <v>0</v>
      </c>
      <c r="BK1538" s="85"/>
      <c r="BL1538" s="85"/>
      <c r="BM1538" s="85"/>
      <c r="BN1538" s="86"/>
      <c r="BO1538">
        <f t="shared" si="243"/>
        <v>0</v>
      </c>
      <c r="BQ1538">
        <f t="shared" si="242"/>
        <v>0</v>
      </c>
    </row>
    <row r="1539" spans="1:69" ht="15" hidden="1" customHeight="1" x14ac:dyDescent="0.2">
      <c r="A1539" s="3"/>
      <c r="B1539" s="73"/>
      <c r="C1539" s="74"/>
      <c r="D1539" s="74"/>
      <c r="E1539" s="74"/>
      <c r="F1539" s="31">
        <f t="shared" si="244"/>
        <v>0</v>
      </c>
      <c r="G1539" s="31"/>
      <c r="H1539" s="4"/>
      <c r="I1539" s="97">
        <f>BABSIN!G1539</f>
        <v>0</v>
      </c>
      <c r="J1539" s="97"/>
      <c r="K1539" s="97"/>
      <c r="L1539" s="97"/>
      <c r="M1539" s="97"/>
      <c r="N1539" s="97"/>
      <c r="O1539" s="97"/>
      <c r="P1539" s="97"/>
      <c r="Q1539" s="97"/>
      <c r="R1539" s="97"/>
      <c r="S1539" s="97"/>
      <c r="T1539" s="97"/>
      <c r="U1539" s="97"/>
      <c r="V1539" s="97"/>
      <c r="W1539" s="98">
        <f>BABSIN!U1539</f>
        <v>0</v>
      </c>
      <c r="X1539" s="98"/>
      <c r="Y1539" s="98"/>
      <c r="Z1539" s="68"/>
      <c r="AA1539" s="68"/>
      <c r="AB1539" s="68"/>
      <c r="AC1539" s="68"/>
      <c r="AD1539" s="81"/>
      <c r="AE1539" s="81"/>
      <c r="AF1539" s="81"/>
      <c r="AG1539" s="81"/>
      <c r="AH1539" s="81"/>
      <c r="AI1539" s="81"/>
      <c r="AJ1539" s="81"/>
      <c r="AK1539" s="81"/>
      <c r="AL1539" s="81"/>
      <c r="AM1539" s="81"/>
      <c r="AN1539" s="81"/>
      <c r="AO1539" s="77">
        <f>IF(BABSIN!X1539=0,,BABSIN!X1539)</f>
        <v>0</v>
      </c>
      <c r="AP1539" s="77"/>
      <c r="AQ1539" s="77"/>
      <c r="AR1539" s="77"/>
      <c r="AS1539" s="77"/>
      <c r="AT1539" s="77"/>
      <c r="AU1539" s="77">
        <f t="shared" si="240"/>
        <v>0</v>
      </c>
      <c r="AV1539" s="77"/>
      <c r="AW1539" s="77"/>
      <c r="AX1539" s="77"/>
      <c r="AY1539" s="77"/>
      <c r="AZ1539" s="77"/>
      <c r="BA1539" s="99">
        <f t="shared" si="245"/>
        <v>0</v>
      </c>
      <c r="BB1539" s="100"/>
      <c r="BC1539" s="100"/>
      <c r="BD1539" s="101"/>
      <c r="BE1539" s="102">
        <f t="shared" si="246"/>
        <v>0</v>
      </c>
      <c r="BF1539" s="103"/>
      <c r="BG1539" s="104"/>
      <c r="BH1539" s="6">
        <f t="shared" si="247"/>
        <v>0</v>
      </c>
      <c r="BI1539" s="6">
        <f t="shared" si="239"/>
        <v>0</v>
      </c>
      <c r="BJ1539" s="85">
        <f t="shared" si="241"/>
        <v>0</v>
      </c>
      <c r="BK1539" s="85"/>
      <c r="BL1539" s="85"/>
      <c r="BM1539" s="85"/>
      <c r="BN1539" s="86"/>
      <c r="BO1539">
        <f t="shared" si="243"/>
        <v>0</v>
      </c>
      <c r="BQ1539">
        <f t="shared" si="242"/>
        <v>0</v>
      </c>
    </row>
    <row r="1540" spans="1:69" ht="15" hidden="1" customHeight="1" x14ac:dyDescent="0.2">
      <c r="A1540" s="3"/>
      <c r="B1540" s="73"/>
      <c r="C1540" s="74"/>
      <c r="D1540" s="74"/>
      <c r="E1540" s="74"/>
      <c r="F1540" s="31">
        <f t="shared" si="244"/>
        <v>0</v>
      </c>
      <c r="G1540" s="31"/>
      <c r="H1540" s="4"/>
      <c r="I1540" s="97">
        <f>BABSIN!G1540</f>
        <v>0</v>
      </c>
      <c r="J1540" s="97"/>
      <c r="K1540" s="97"/>
      <c r="L1540" s="97"/>
      <c r="M1540" s="97"/>
      <c r="N1540" s="97"/>
      <c r="O1540" s="97"/>
      <c r="P1540" s="97"/>
      <c r="Q1540" s="97"/>
      <c r="R1540" s="97"/>
      <c r="S1540" s="97"/>
      <c r="T1540" s="97"/>
      <c r="U1540" s="97"/>
      <c r="V1540" s="97"/>
      <c r="W1540" s="98">
        <f>BABSIN!U1540</f>
        <v>0</v>
      </c>
      <c r="X1540" s="98"/>
      <c r="Y1540" s="98"/>
      <c r="Z1540" s="68"/>
      <c r="AA1540" s="68"/>
      <c r="AB1540" s="68"/>
      <c r="AC1540" s="68"/>
      <c r="AD1540" s="81"/>
      <c r="AE1540" s="81"/>
      <c r="AF1540" s="81"/>
      <c r="AG1540" s="81"/>
      <c r="AH1540" s="81"/>
      <c r="AI1540" s="81"/>
      <c r="AJ1540" s="81"/>
      <c r="AK1540" s="81"/>
      <c r="AL1540" s="81"/>
      <c r="AM1540" s="81"/>
      <c r="AN1540" s="81"/>
      <c r="AO1540" s="77">
        <f>IF(BABSIN!X1540=0,,BABSIN!X1540)</f>
        <v>0</v>
      </c>
      <c r="AP1540" s="77"/>
      <c r="AQ1540" s="77"/>
      <c r="AR1540" s="77"/>
      <c r="AS1540" s="77"/>
      <c r="AT1540" s="77"/>
      <c r="AU1540" s="77">
        <f t="shared" si="240"/>
        <v>0</v>
      </c>
      <c r="AV1540" s="77"/>
      <c r="AW1540" s="77"/>
      <c r="AX1540" s="77"/>
      <c r="AY1540" s="77"/>
      <c r="AZ1540" s="77"/>
      <c r="BA1540" s="99">
        <f t="shared" si="245"/>
        <v>0</v>
      </c>
      <c r="BB1540" s="100"/>
      <c r="BC1540" s="100"/>
      <c r="BD1540" s="101"/>
      <c r="BE1540" s="102">
        <f t="shared" si="246"/>
        <v>0</v>
      </c>
      <c r="BF1540" s="103"/>
      <c r="BG1540" s="104"/>
      <c r="BH1540" s="6">
        <f t="shared" si="247"/>
        <v>0</v>
      </c>
      <c r="BI1540" s="6">
        <f t="shared" ref="BI1540:BI1603" si="248">IF(A1540="S",BJ1540,)</f>
        <v>0</v>
      </c>
      <c r="BJ1540" s="85">
        <f t="shared" si="241"/>
        <v>0</v>
      </c>
      <c r="BK1540" s="85"/>
      <c r="BL1540" s="85"/>
      <c r="BM1540" s="85"/>
      <c r="BN1540" s="86"/>
      <c r="BO1540">
        <f t="shared" si="243"/>
        <v>0</v>
      </c>
      <c r="BQ1540">
        <f t="shared" si="242"/>
        <v>0</v>
      </c>
    </row>
    <row r="1541" spans="1:69" ht="15" hidden="1" customHeight="1" x14ac:dyDescent="0.2">
      <c r="A1541" s="3"/>
      <c r="B1541" s="73"/>
      <c r="C1541" s="74"/>
      <c r="D1541" s="74"/>
      <c r="E1541" s="74"/>
      <c r="F1541" s="31">
        <f t="shared" si="244"/>
        <v>0</v>
      </c>
      <c r="G1541" s="31"/>
      <c r="H1541" s="4"/>
      <c r="I1541" s="97">
        <f>BABSIN!G1541</f>
        <v>0</v>
      </c>
      <c r="J1541" s="97"/>
      <c r="K1541" s="97"/>
      <c r="L1541" s="97"/>
      <c r="M1541" s="97"/>
      <c r="N1541" s="97"/>
      <c r="O1541" s="97"/>
      <c r="P1541" s="97"/>
      <c r="Q1541" s="97"/>
      <c r="R1541" s="97"/>
      <c r="S1541" s="97"/>
      <c r="T1541" s="97"/>
      <c r="U1541" s="97"/>
      <c r="V1541" s="97"/>
      <c r="W1541" s="98">
        <f>BABSIN!U1541</f>
        <v>0</v>
      </c>
      <c r="X1541" s="98"/>
      <c r="Y1541" s="98"/>
      <c r="Z1541" s="68"/>
      <c r="AA1541" s="68"/>
      <c r="AB1541" s="68"/>
      <c r="AC1541" s="68"/>
      <c r="AD1541" s="81"/>
      <c r="AE1541" s="81"/>
      <c r="AF1541" s="81"/>
      <c r="AG1541" s="81"/>
      <c r="AH1541" s="81"/>
      <c r="AI1541" s="81"/>
      <c r="AJ1541" s="81"/>
      <c r="AK1541" s="81"/>
      <c r="AL1541" s="81"/>
      <c r="AM1541" s="81"/>
      <c r="AN1541" s="81"/>
      <c r="AO1541" s="77">
        <f>IF(BABSIN!X1541=0,,BABSIN!X1541)</f>
        <v>0</v>
      </c>
      <c r="AP1541" s="77"/>
      <c r="AQ1541" s="77"/>
      <c r="AR1541" s="77"/>
      <c r="AS1541" s="77"/>
      <c r="AT1541" s="77"/>
      <c r="AU1541" s="77">
        <f t="shared" si="240"/>
        <v>0</v>
      </c>
      <c r="AV1541" s="77"/>
      <c r="AW1541" s="77"/>
      <c r="AX1541" s="77"/>
      <c r="AY1541" s="77"/>
      <c r="AZ1541" s="77"/>
      <c r="BA1541" s="99">
        <f t="shared" si="245"/>
        <v>0</v>
      </c>
      <c r="BB1541" s="100"/>
      <c r="BC1541" s="100"/>
      <c r="BD1541" s="101"/>
      <c r="BE1541" s="102">
        <f t="shared" si="246"/>
        <v>0</v>
      </c>
      <c r="BF1541" s="103"/>
      <c r="BG1541" s="104"/>
      <c r="BH1541" s="6">
        <f t="shared" si="247"/>
        <v>0</v>
      </c>
      <c r="BI1541" s="6">
        <f t="shared" si="248"/>
        <v>0</v>
      </c>
      <c r="BJ1541" s="85">
        <f t="shared" si="241"/>
        <v>0</v>
      </c>
      <c r="BK1541" s="85"/>
      <c r="BL1541" s="85"/>
      <c r="BM1541" s="85"/>
      <c r="BN1541" s="86"/>
      <c r="BO1541">
        <f t="shared" si="243"/>
        <v>0</v>
      </c>
      <c r="BQ1541">
        <f t="shared" si="242"/>
        <v>0</v>
      </c>
    </row>
    <row r="1542" spans="1:69" ht="15" hidden="1" customHeight="1" x14ac:dyDescent="0.2">
      <c r="A1542" s="3"/>
      <c r="B1542" s="73"/>
      <c r="C1542" s="74"/>
      <c r="D1542" s="74"/>
      <c r="E1542" s="74"/>
      <c r="F1542" s="31">
        <f t="shared" si="244"/>
        <v>0</v>
      </c>
      <c r="G1542" s="31"/>
      <c r="H1542" s="4"/>
      <c r="I1542" s="97">
        <f>BABSIN!G1542</f>
        <v>0</v>
      </c>
      <c r="J1542" s="97"/>
      <c r="K1542" s="97"/>
      <c r="L1542" s="97"/>
      <c r="M1542" s="97"/>
      <c r="N1542" s="97"/>
      <c r="O1542" s="97"/>
      <c r="P1542" s="97"/>
      <c r="Q1542" s="97"/>
      <c r="R1542" s="97"/>
      <c r="S1542" s="97"/>
      <c r="T1542" s="97"/>
      <c r="U1542" s="97"/>
      <c r="V1542" s="97"/>
      <c r="W1542" s="98">
        <f>BABSIN!U1542</f>
        <v>0</v>
      </c>
      <c r="X1542" s="98"/>
      <c r="Y1542" s="98"/>
      <c r="Z1542" s="68"/>
      <c r="AA1542" s="68"/>
      <c r="AB1542" s="68"/>
      <c r="AC1542" s="68"/>
      <c r="AD1542" s="81"/>
      <c r="AE1542" s="81"/>
      <c r="AF1542" s="81"/>
      <c r="AG1542" s="81"/>
      <c r="AH1542" s="81"/>
      <c r="AI1542" s="81"/>
      <c r="AJ1542" s="81"/>
      <c r="AK1542" s="81"/>
      <c r="AL1542" s="81"/>
      <c r="AM1542" s="81"/>
      <c r="AN1542" s="81"/>
      <c r="AO1542" s="77">
        <f>IF(BABSIN!X1542=0,,BABSIN!X1542)</f>
        <v>0</v>
      </c>
      <c r="AP1542" s="77"/>
      <c r="AQ1542" s="77"/>
      <c r="AR1542" s="77"/>
      <c r="AS1542" s="77"/>
      <c r="AT1542" s="77"/>
      <c r="AU1542" s="77">
        <f t="shared" si="240"/>
        <v>0</v>
      </c>
      <c r="AV1542" s="77"/>
      <c r="AW1542" s="77"/>
      <c r="AX1542" s="77"/>
      <c r="AY1542" s="77"/>
      <c r="AZ1542" s="77"/>
      <c r="BA1542" s="99">
        <f t="shared" si="245"/>
        <v>0</v>
      </c>
      <c r="BB1542" s="100"/>
      <c r="BC1542" s="100"/>
      <c r="BD1542" s="101"/>
      <c r="BE1542" s="102">
        <f t="shared" si="246"/>
        <v>0</v>
      </c>
      <c r="BF1542" s="103"/>
      <c r="BG1542" s="104"/>
      <c r="BH1542" s="6">
        <f t="shared" si="247"/>
        <v>0</v>
      </c>
      <c r="BI1542" s="6">
        <f t="shared" si="248"/>
        <v>0</v>
      </c>
      <c r="BJ1542" s="85">
        <f t="shared" si="241"/>
        <v>0</v>
      </c>
      <c r="BK1542" s="85"/>
      <c r="BL1542" s="85"/>
      <c r="BM1542" s="85"/>
      <c r="BN1542" s="86"/>
      <c r="BO1542">
        <f t="shared" si="243"/>
        <v>0</v>
      </c>
      <c r="BQ1542">
        <f t="shared" si="242"/>
        <v>0</v>
      </c>
    </row>
    <row r="1543" spans="1:69" ht="15" hidden="1" customHeight="1" x14ac:dyDescent="0.2">
      <c r="A1543" s="3"/>
      <c r="B1543" s="73"/>
      <c r="C1543" s="74"/>
      <c r="D1543" s="74"/>
      <c r="E1543" s="74"/>
      <c r="F1543" s="31">
        <f t="shared" si="244"/>
        <v>0</v>
      </c>
      <c r="G1543" s="31"/>
      <c r="H1543" s="4"/>
      <c r="I1543" s="97">
        <f>BABSIN!G1543</f>
        <v>0</v>
      </c>
      <c r="J1543" s="97"/>
      <c r="K1543" s="97"/>
      <c r="L1543" s="97"/>
      <c r="M1543" s="97"/>
      <c r="N1543" s="97"/>
      <c r="O1543" s="97"/>
      <c r="P1543" s="97"/>
      <c r="Q1543" s="97"/>
      <c r="R1543" s="97"/>
      <c r="S1543" s="97"/>
      <c r="T1543" s="97"/>
      <c r="U1543" s="97"/>
      <c r="V1543" s="97"/>
      <c r="W1543" s="98">
        <f>BABSIN!U1543</f>
        <v>0</v>
      </c>
      <c r="X1543" s="98"/>
      <c r="Y1543" s="98"/>
      <c r="Z1543" s="68"/>
      <c r="AA1543" s="68"/>
      <c r="AB1543" s="68"/>
      <c r="AC1543" s="68"/>
      <c r="AD1543" s="81"/>
      <c r="AE1543" s="81"/>
      <c r="AF1543" s="81"/>
      <c r="AG1543" s="81"/>
      <c r="AH1543" s="81"/>
      <c r="AI1543" s="81"/>
      <c r="AJ1543" s="81"/>
      <c r="AK1543" s="81"/>
      <c r="AL1543" s="81"/>
      <c r="AM1543" s="81"/>
      <c r="AN1543" s="81"/>
      <c r="AO1543" s="77">
        <f>IF(BABSIN!X1543=0,,BABSIN!X1543)</f>
        <v>0</v>
      </c>
      <c r="AP1543" s="77"/>
      <c r="AQ1543" s="77"/>
      <c r="AR1543" s="77"/>
      <c r="AS1543" s="77"/>
      <c r="AT1543" s="77"/>
      <c r="AU1543" s="77">
        <f t="shared" si="240"/>
        <v>0</v>
      </c>
      <c r="AV1543" s="77"/>
      <c r="AW1543" s="77"/>
      <c r="AX1543" s="77"/>
      <c r="AY1543" s="77"/>
      <c r="AZ1543" s="77"/>
      <c r="BA1543" s="99">
        <f t="shared" si="245"/>
        <v>0</v>
      </c>
      <c r="BB1543" s="100"/>
      <c r="BC1543" s="100"/>
      <c r="BD1543" s="101"/>
      <c r="BE1543" s="102">
        <f t="shared" si="246"/>
        <v>0</v>
      </c>
      <c r="BF1543" s="103"/>
      <c r="BG1543" s="104"/>
      <c r="BH1543" s="6">
        <f t="shared" si="247"/>
        <v>0</v>
      </c>
      <c r="BI1543" s="6">
        <f t="shared" si="248"/>
        <v>0</v>
      </c>
      <c r="BJ1543" s="85">
        <f t="shared" si="241"/>
        <v>0</v>
      </c>
      <c r="BK1543" s="85"/>
      <c r="BL1543" s="85"/>
      <c r="BM1543" s="85"/>
      <c r="BN1543" s="86"/>
      <c r="BO1543">
        <f t="shared" si="243"/>
        <v>0</v>
      </c>
      <c r="BQ1543">
        <f t="shared" si="242"/>
        <v>0</v>
      </c>
    </row>
    <row r="1544" spans="1:69" ht="15" hidden="1" customHeight="1" x14ac:dyDescent="0.2">
      <c r="A1544" s="3"/>
      <c r="B1544" s="73"/>
      <c r="C1544" s="74"/>
      <c r="D1544" s="74"/>
      <c r="E1544" s="74"/>
      <c r="F1544" s="31">
        <f t="shared" si="244"/>
        <v>0</v>
      </c>
      <c r="G1544" s="31"/>
      <c r="H1544" s="4"/>
      <c r="I1544" s="97">
        <f>BABSIN!G1544</f>
        <v>0</v>
      </c>
      <c r="J1544" s="97"/>
      <c r="K1544" s="97"/>
      <c r="L1544" s="97"/>
      <c r="M1544" s="97"/>
      <c r="N1544" s="97"/>
      <c r="O1544" s="97"/>
      <c r="P1544" s="97"/>
      <c r="Q1544" s="97"/>
      <c r="R1544" s="97"/>
      <c r="S1544" s="97"/>
      <c r="T1544" s="97"/>
      <c r="U1544" s="97"/>
      <c r="V1544" s="97"/>
      <c r="W1544" s="98">
        <f>BABSIN!U1544</f>
        <v>0</v>
      </c>
      <c r="X1544" s="98"/>
      <c r="Y1544" s="98"/>
      <c r="Z1544" s="68"/>
      <c r="AA1544" s="68"/>
      <c r="AB1544" s="68"/>
      <c r="AC1544" s="68"/>
      <c r="AD1544" s="81"/>
      <c r="AE1544" s="81"/>
      <c r="AF1544" s="81"/>
      <c r="AG1544" s="81"/>
      <c r="AH1544" s="81"/>
      <c r="AI1544" s="81"/>
      <c r="AJ1544" s="81"/>
      <c r="AK1544" s="81"/>
      <c r="AL1544" s="81"/>
      <c r="AM1544" s="81"/>
      <c r="AN1544" s="81"/>
      <c r="AO1544" s="77">
        <f>IF(BABSIN!X1544=0,,BABSIN!X1544)</f>
        <v>0</v>
      </c>
      <c r="AP1544" s="77"/>
      <c r="AQ1544" s="77"/>
      <c r="AR1544" s="77"/>
      <c r="AS1544" s="77"/>
      <c r="AT1544" s="77"/>
      <c r="AU1544" s="77">
        <f t="shared" si="240"/>
        <v>0</v>
      </c>
      <c r="AV1544" s="77"/>
      <c r="AW1544" s="77"/>
      <c r="AX1544" s="77"/>
      <c r="AY1544" s="77"/>
      <c r="AZ1544" s="77"/>
      <c r="BA1544" s="99">
        <f t="shared" si="245"/>
        <v>0</v>
      </c>
      <c r="BB1544" s="100"/>
      <c r="BC1544" s="100"/>
      <c r="BD1544" s="101"/>
      <c r="BE1544" s="102">
        <f t="shared" si="246"/>
        <v>0</v>
      </c>
      <c r="BF1544" s="103"/>
      <c r="BG1544" s="104"/>
      <c r="BH1544" s="6">
        <f t="shared" si="247"/>
        <v>0</v>
      </c>
      <c r="BI1544" s="6">
        <f t="shared" si="248"/>
        <v>0</v>
      </c>
      <c r="BJ1544" s="85">
        <f t="shared" si="241"/>
        <v>0</v>
      </c>
      <c r="BK1544" s="85"/>
      <c r="BL1544" s="85"/>
      <c r="BM1544" s="85"/>
      <c r="BN1544" s="86"/>
      <c r="BO1544">
        <f t="shared" si="243"/>
        <v>0</v>
      </c>
      <c r="BQ1544">
        <f t="shared" si="242"/>
        <v>0</v>
      </c>
    </row>
    <row r="1545" spans="1:69" ht="15" hidden="1" customHeight="1" x14ac:dyDescent="0.2">
      <c r="A1545" s="3"/>
      <c r="B1545" s="73"/>
      <c r="C1545" s="74"/>
      <c r="D1545" s="74"/>
      <c r="E1545" s="74"/>
      <c r="F1545" s="31">
        <f t="shared" si="244"/>
        <v>0</v>
      </c>
      <c r="G1545" s="31"/>
      <c r="H1545" s="4"/>
      <c r="I1545" s="97">
        <f>BABSIN!G1545</f>
        <v>0</v>
      </c>
      <c r="J1545" s="97"/>
      <c r="K1545" s="97"/>
      <c r="L1545" s="97"/>
      <c r="M1545" s="97"/>
      <c r="N1545" s="97"/>
      <c r="O1545" s="97"/>
      <c r="P1545" s="97"/>
      <c r="Q1545" s="97"/>
      <c r="R1545" s="97"/>
      <c r="S1545" s="97"/>
      <c r="T1545" s="97"/>
      <c r="U1545" s="97"/>
      <c r="V1545" s="97"/>
      <c r="W1545" s="98">
        <f>BABSIN!U1545</f>
        <v>0</v>
      </c>
      <c r="X1545" s="98"/>
      <c r="Y1545" s="98"/>
      <c r="Z1545" s="68"/>
      <c r="AA1545" s="68"/>
      <c r="AB1545" s="68"/>
      <c r="AC1545" s="68"/>
      <c r="AD1545" s="81"/>
      <c r="AE1545" s="81"/>
      <c r="AF1545" s="81"/>
      <c r="AG1545" s="81"/>
      <c r="AH1545" s="81"/>
      <c r="AI1545" s="81"/>
      <c r="AJ1545" s="81"/>
      <c r="AK1545" s="81"/>
      <c r="AL1545" s="81"/>
      <c r="AM1545" s="81"/>
      <c r="AN1545" s="81"/>
      <c r="AO1545" s="77">
        <f>IF(BABSIN!X1545=0,,BABSIN!X1545)</f>
        <v>0</v>
      </c>
      <c r="AP1545" s="77"/>
      <c r="AQ1545" s="77"/>
      <c r="AR1545" s="77"/>
      <c r="AS1545" s="77"/>
      <c r="AT1545" s="77"/>
      <c r="AU1545" s="77">
        <f t="shared" ref="AU1545:AU1608" si="249">IF(A1545="T",BJ1545,ROUND(AO1545*(1+$BK$11),2))</f>
        <v>0</v>
      </c>
      <c r="AV1545" s="77"/>
      <c r="AW1545" s="77"/>
      <c r="AX1545" s="77"/>
      <c r="AY1545" s="77"/>
      <c r="AZ1545" s="77"/>
      <c r="BA1545" s="99">
        <f t="shared" si="245"/>
        <v>0</v>
      </c>
      <c r="BB1545" s="100"/>
      <c r="BC1545" s="100"/>
      <c r="BD1545" s="101"/>
      <c r="BE1545" s="102">
        <f t="shared" si="246"/>
        <v>0</v>
      </c>
      <c r="BF1545" s="103"/>
      <c r="BG1545" s="104"/>
      <c r="BH1545" s="6">
        <f t="shared" si="247"/>
        <v>0</v>
      </c>
      <c r="BI1545" s="6">
        <f t="shared" si="248"/>
        <v>0</v>
      </c>
      <c r="BJ1545" s="85">
        <f t="shared" si="241"/>
        <v>0</v>
      </c>
      <c r="BK1545" s="85"/>
      <c r="BL1545" s="85"/>
      <c r="BM1545" s="85"/>
      <c r="BN1545" s="86"/>
      <c r="BO1545">
        <f t="shared" si="243"/>
        <v>0</v>
      </c>
      <c r="BQ1545">
        <f t="shared" si="242"/>
        <v>0</v>
      </c>
    </row>
    <row r="1546" spans="1:69" ht="15" hidden="1" customHeight="1" x14ac:dyDescent="0.2">
      <c r="A1546" s="3"/>
      <c r="B1546" s="73"/>
      <c r="C1546" s="74"/>
      <c r="D1546" s="74"/>
      <c r="E1546" s="74"/>
      <c r="F1546" s="31">
        <f t="shared" si="244"/>
        <v>0</v>
      </c>
      <c r="G1546" s="31"/>
      <c r="H1546" s="4"/>
      <c r="I1546" s="97">
        <f>BABSIN!G1546</f>
        <v>0</v>
      </c>
      <c r="J1546" s="97"/>
      <c r="K1546" s="97"/>
      <c r="L1546" s="97"/>
      <c r="M1546" s="97"/>
      <c r="N1546" s="97"/>
      <c r="O1546" s="97"/>
      <c r="P1546" s="97"/>
      <c r="Q1546" s="97"/>
      <c r="R1546" s="97"/>
      <c r="S1546" s="97"/>
      <c r="T1546" s="97"/>
      <c r="U1546" s="97"/>
      <c r="V1546" s="97"/>
      <c r="W1546" s="98">
        <f>BABSIN!U1546</f>
        <v>0</v>
      </c>
      <c r="X1546" s="98"/>
      <c r="Y1546" s="98"/>
      <c r="Z1546" s="68"/>
      <c r="AA1546" s="68"/>
      <c r="AB1546" s="68"/>
      <c r="AC1546" s="68"/>
      <c r="AD1546" s="81"/>
      <c r="AE1546" s="81"/>
      <c r="AF1546" s="81"/>
      <c r="AG1546" s="81"/>
      <c r="AH1546" s="81"/>
      <c r="AI1546" s="81"/>
      <c r="AJ1546" s="81"/>
      <c r="AK1546" s="81"/>
      <c r="AL1546" s="81"/>
      <c r="AM1546" s="81"/>
      <c r="AN1546" s="81"/>
      <c r="AO1546" s="77">
        <f>IF(BABSIN!X1546=0,,BABSIN!X1546)</f>
        <v>0</v>
      </c>
      <c r="AP1546" s="77"/>
      <c r="AQ1546" s="77"/>
      <c r="AR1546" s="77"/>
      <c r="AS1546" s="77"/>
      <c r="AT1546" s="77"/>
      <c r="AU1546" s="77">
        <f t="shared" si="249"/>
        <v>0</v>
      </c>
      <c r="AV1546" s="77"/>
      <c r="AW1546" s="77"/>
      <c r="AX1546" s="77"/>
      <c r="AY1546" s="77"/>
      <c r="AZ1546" s="77"/>
      <c r="BA1546" s="99">
        <f t="shared" si="245"/>
        <v>0</v>
      </c>
      <c r="BB1546" s="100"/>
      <c r="BC1546" s="100"/>
      <c r="BD1546" s="101"/>
      <c r="BE1546" s="102">
        <f t="shared" si="246"/>
        <v>0</v>
      </c>
      <c r="BF1546" s="103"/>
      <c r="BG1546" s="104"/>
      <c r="BH1546" s="6">
        <f t="shared" si="247"/>
        <v>0</v>
      </c>
      <c r="BI1546" s="6">
        <f t="shared" si="248"/>
        <v>0</v>
      </c>
      <c r="BJ1546" s="85">
        <f t="shared" si="241"/>
        <v>0</v>
      </c>
      <c r="BK1546" s="85"/>
      <c r="BL1546" s="85"/>
      <c r="BM1546" s="85"/>
      <c r="BN1546" s="86"/>
      <c r="BO1546">
        <f t="shared" si="243"/>
        <v>0</v>
      </c>
      <c r="BQ1546">
        <f t="shared" si="242"/>
        <v>0</v>
      </c>
    </row>
    <row r="1547" spans="1:69" ht="15" hidden="1" customHeight="1" x14ac:dyDescent="0.2">
      <c r="A1547" s="3"/>
      <c r="B1547" s="73"/>
      <c r="C1547" s="74"/>
      <c r="D1547" s="74"/>
      <c r="E1547" s="74"/>
      <c r="F1547" s="31">
        <f t="shared" si="244"/>
        <v>0</v>
      </c>
      <c r="G1547" s="31"/>
      <c r="H1547" s="4"/>
      <c r="I1547" s="97">
        <f>BABSIN!G1547</f>
        <v>0</v>
      </c>
      <c r="J1547" s="97"/>
      <c r="K1547" s="97"/>
      <c r="L1547" s="97"/>
      <c r="M1547" s="97"/>
      <c r="N1547" s="97"/>
      <c r="O1547" s="97"/>
      <c r="P1547" s="97"/>
      <c r="Q1547" s="97"/>
      <c r="R1547" s="97"/>
      <c r="S1547" s="97"/>
      <c r="T1547" s="97"/>
      <c r="U1547" s="97"/>
      <c r="V1547" s="97"/>
      <c r="W1547" s="98">
        <f>BABSIN!U1547</f>
        <v>0</v>
      </c>
      <c r="X1547" s="98"/>
      <c r="Y1547" s="98"/>
      <c r="Z1547" s="68"/>
      <c r="AA1547" s="68"/>
      <c r="AB1547" s="68"/>
      <c r="AC1547" s="68"/>
      <c r="AD1547" s="81"/>
      <c r="AE1547" s="81"/>
      <c r="AF1547" s="81"/>
      <c r="AG1547" s="81"/>
      <c r="AH1547" s="81"/>
      <c r="AI1547" s="81"/>
      <c r="AJ1547" s="81"/>
      <c r="AK1547" s="81"/>
      <c r="AL1547" s="81"/>
      <c r="AM1547" s="81"/>
      <c r="AN1547" s="81"/>
      <c r="AO1547" s="77">
        <f>IF(BABSIN!X1547=0,,BABSIN!X1547)</f>
        <v>0</v>
      </c>
      <c r="AP1547" s="77"/>
      <c r="AQ1547" s="77"/>
      <c r="AR1547" s="77"/>
      <c r="AS1547" s="77"/>
      <c r="AT1547" s="77"/>
      <c r="AU1547" s="77">
        <f t="shared" si="249"/>
        <v>0</v>
      </c>
      <c r="AV1547" s="77"/>
      <c r="AW1547" s="77"/>
      <c r="AX1547" s="77"/>
      <c r="AY1547" s="77"/>
      <c r="AZ1547" s="77"/>
      <c r="BA1547" s="99">
        <f t="shared" si="245"/>
        <v>0</v>
      </c>
      <c r="BB1547" s="100"/>
      <c r="BC1547" s="100"/>
      <c r="BD1547" s="101"/>
      <c r="BE1547" s="102">
        <f t="shared" si="246"/>
        <v>0</v>
      </c>
      <c r="BF1547" s="103"/>
      <c r="BG1547" s="104"/>
      <c r="BH1547" s="6">
        <f t="shared" si="247"/>
        <v>0</v>
      </c>
      <c r="BI1547" s="6">
        <f t="shared" si="248"/>
        <v>0</v>
      </c>
      <c r="BJ1547" s="85">
        <f t="shared" si="241"/>
        <v>0</v>
      </c>
      <c r="BK1547" s="85"/>
      <c r="BL1547" s="85"/>
      <c r="BM1547" s="85"/>
      <c r="BN1547" s="86"/>
      <c r="BO1547">
        <f t="shared" si="243"/>
        <v>0</v>
      </c>
      <c r="BQ1547">
        <f t="shared" si="242"/>
        <v>0</v>
      </c>
    </row>
    <row r="1548" spans="1:69" ht="15" hidden="1" customHeight="1" x14ac:dyDescent="0.2">
      <c r="A1548" s="3"/>
      <c r="B1548" s="73"/>
      <c r="C1548" s="74"/>
      <c r="D1548" s="74"/>
      <c r="E1548" s="74"/>
      <c r="F1548" s="31">
        <f t="shared" si="244"/>
        <v>0</v>
      </c>
      <c r="G1548" s="31"/>
      <c r="H1548" s="4"/>
      <c r="I1548" s="97">
        <f>BABSIN!G1548</f>
        <v>0</v>
      </c>
      <c r="J1548" s="97"/>
      <c r="K1548" s="97"/>
      <c r="L1548" s="97"/>
      <c r="M1548" s="97"/>
      <c r="N1548" s="97"/>
      <c r="O1548" s="97"/>
      <c r="P1548" s="97"/>
      <c r="Q1548" s="97"/>
      <c r="R1548" s="97"/>
      <c r="S1548" s="97"/>
      <c r="T1548" s="97"/>
      <c r="U1548" s="97"/>
      <c r="V1548" s="97"/>
      <c r="W1548" s="98">
        <f>BABSIN!U1548</f>
        <v>0</v>
      </c>
      <c r="X1548" s="98"/>
      <c r="Y1548" s="98"/>
      <c r="Z1548" s="68"/>
      <c r="AA1548" s="68"/>
      <c r="AB1548" s="68"/>
      <c r="AC1548" s="68"/>
      <c r="AD1548" s="81"/>
      <c r="AE1548" s="81"/>
      <c r="AF1548" s="81"/>
      <c r="AG1548" s="81"/>
      <c r="AH1548" s="81"/>
      <c r="AI1548" s="81"/>
      <c r="AJ1548" s="81"/>
      <c r="AK1548" s="81"/>
      <c r="AL1548" s="81"/>
      <c r="AM1548" s="81"/>
      <c r="AN1548" s="81"/>
      <c r="AO1548" s="77">
        <f>IF(BABSIN!X1548=0,,BABSIN!X1548)</f>
        <v>0</v>
      </c>
      <c r="AP1548" s="77"/>
      <c r="AQ1548" s="77"/>
      <c r="AR1548" s="77"/>
      <c r="AS1548" s="77"/>
      <c r="AT1548" s="77"/>
      <c r="AU1548" s="77">
        <f t="shared" si="249"/>
        <v>0</v>
      </c>
      <c r="AV1548" s="77"/>
      <c r="AW1548" s="77"/>
      <c r="AX1548" s="77"/>
      <c r="AY1548" s="77"/>
      <c r="AZ1548" s="77"/>
      <c r="BA1548" s="99">
        <f t="shared" si="245"/>
        <v>0</v>
      </c>
      <c r="BB1548" s="100"/>
      <c r="BC1548" s="100"/>
      <c r="BD1548" s="101"/>
      <c r="BE1548" s="102">
        <f t="shared" si="246"/>
        <v>0</v>
      </c>
      <c r="BF1548" s="103"/>
      <c r="BG1548" s="104"/>
      <c r="BH1548" s="6">
        <f t="shared" si="247"/>
        <v>0</v>
      </c>
      <c r="BI1548" s="6">
        <f t="shared" si="248"/>
        <v>0</v>
      </c>
      <c r="BJ1548" s="85">
        <f t="shared" si="241"/>
        <v>0</v>
      </c>
      <c r="BK1548" s="85"/>
      <c r="BL1548" s="85"/>
      <c r="BM1548" s="85"/>
      <c r="BN1548" s="86"/>
      <c r="BO1548">
        <f t="shared" si="243"/>
        <v>0</v>
      </c>
      <c r="BQ1548">
        <f t="shared" si="242"/>
        <v>0</v>
      </c>
    </row>
    <row r="1549" spans="1:69" ht="15" hidden="1" customHeight="1" x14ac:dyDescent="0.2">
      <c r="A1549" s="3"/>
      <c r="B1549" s="73"/>
      <c r="C1549" s="74"/>
      <c r="D1549" s="74"/>
      <c r="E1549" s="74"/>
      <c r="F1549" s="31">
        <f t="shared" si="244"/>
        <v>0</v>
      </c>
      <c r="G1549" s="31"/>
      <c r="H1549" s="4"/>
      <c r="I1549" s="97">
        <f>BABSIN!G1549</f>
        <v>0</v>
      </c>
      <c r="J1549" s="97"/>
      <c r="K1549" s="97"/>
      <c r="L1549" s="97"/>
      <c r="M1549" s="97"/>
      <c r="N1549" s="97"/>
      <c r="O1549" s="97"/>
      <c r="P1549" s="97"/>
      <c r="Q1549" s="97"/>
      <c r="R1549" s="97"/>
      <c r="S1549" s="97"/>
      <c r="T1549" s="97"/>
      <c r="U1549" s="97"/>
      <c r="V1549" s="97"/>
      <c r="W1549" s="98">
        <f>BABSIN!U1549</f>
        <v>0</v>
      </c>
      <c r="X1549" s="98"/>
      <c r="Y1549" s="98"/>
      <c r="Z1549" s="68"/>
      <c r="AA1549" s="68"/>
      <c r="AB1549" s="68"/>
      <c r="AC1549" s="68"/>
      <c r="AD1549" s="81"/>
      <c r="AE1549" s="81"/>
      <c r="AF1549" s="81"/>
      <c r="AG1549" s="81"/>
      <c r="AH1549" s="81"/>
      <c r="AI1549" s="81"/>
      <c r="AJ1549" s="81"/>
      <c r="AK1549" s="81"/>
      <c r="AL1549" s="81"/>
      <c r="AM1549" s="81"/>
      <c r="AN1549" s="81"/>
      <c r="AO1549" s="77">
        <f>IF(BABSIN!X1549=0,,BABSIN!X1549)</f>
        <v>0</v>
      </c>
      <c r="AP1549" s="77"/>
      <c r="AQ1549" s="77"/>
      <c r="AR1549" s="77"/>
      <c r="AS1549" s="77"/>
      <c r="AT1549" s="77"/>
      <c r="AU1549" s="77">
        <f t="shared" si="249"/>
        <v>0</v>
      </c>
      <c r="AV1549" s="77"/>
      <c r="AW1549" s="77"/>
      <c r="AX1549" s="77"/>
      <c r="AY1549" s="77"/>
      <c r="AZ1549" s="77"/>
      <c r="BA1549" s="99">
        <f t="shared" si="245"/>
        <v>0</v>
      </c>
      <c r="BB1549" s="100"/>
      <c r="BC1549" s="100"/>
      <c r="BD1549" s="101"/>
      <c r="BE1549" s="102">
        <f t="shared" si="246"/>
        <v>0</v>
      </c>
      <c r="BF1549" s="103"/>
      <c r="BG1549" s="104"/>
      <c r="BH1549" s="6">
        <f t="shared" si="247"/>
        <v>0</v>
      </c>
      <c r="BI1549" s="6">
        <f t="shared" si="248"/>
        <v>0</v>
      </c>
      <c r="BJ1549" s="85">
        <f t="shared" si="241"/>
        <v>0</v>
      </c>
      <c r="BK1549" s="85"/>
      <c r="BL1549" s="85"/>
      <c r="BM1549" s="85"/>
      <c r="BN1549" s="86"/>
      <c r="BO1549">
        <f t="shared" si="243"/>
        <v>0</v>
      </c>
      <c r="BQ1549">
        <f t="shared" si="242"/>
        <v>0</v>
      </c>
    </row>
    <row r="1550" spans="1:69" ht="15" hidden="1" customHeight="1" x14ac:dyDescent="0.2">
      <c r="A1550" s="3"/>
      <c r="B1550" s="73"/>
      <c r="C1550" s="74"/>
      <c r="D1550" s="74"/>
      <c r="E1550" s="74"/>
      <c r="F1550" s="31">
        <f t="shared" si="244"/>
        <v>0</v>
      </c>
      <c r="G1550" s="31"/>
      <c r="H1550" s="4"/>
      <c r="I1550" s="97">
        <f>BABSIN!G1550</f>
        <v>0</v>
      </c>
      <c r="J1550" s="97"/>
      <c r="K1550" s="97"/>
      <c r="L1550" s="97"/>
      <c r="M1550" s="97"/>
      <c r="N1550" s="97"/>
      <c r="O1550" s="97"/>
      <c r="P1550" s="97"/>
      <c r="Q1550" s="97"/>
      <c r="R1550" s="97"/>
      <c r="S1550" s="97"/>
      <c r="T1550" s="97"/>
      <c r="U1550" s="97"/>
      <c r="V1550" s="97"/>
      <c r="W1550" s="98">
        <f>BABSIN!U1550</f>
        <v>0</v>
      </c>
      <c r="X1550" s="98"/>
      <c r="Y1550" s="98"/>
      <c r="Z1550" s="68"/>
      <c r="AA1550" s="68"/>
      <c r="AB1550" s="68"/>
      <c r="AC1550" s="68"/>
      <c r="AD1550" s="81"/>
      <c r="AE1550" s="81"/>
      <c r="AF1550" s="81"/>
      <c r="AG1550" s="81"/>
      <c r="AH1550" s="81"/>
      <c r="AI1550" s="81"/>
      <c r="AJ1550" s="81"/>
      <c r="AK1550" s="81"/>
      <c r="AL1550" s="81"/>
      <c r="AM1550" s="81"/>
      <c r="AN1550" s="81"/>
      <c r="AO1550" s="77">
        <f>IF(BABSIN!X1550=0,,BABSIN!X1550)</f>
        <v>0</v>
      </c>
      <c r="AP1550" s="77"/>
      <c r="AQ1550" s="77"/>
      <c r="AR1550" s="77"/>
      <c r="AS1550" s="77"/>
      <c r="AT1550" s="77"/>
      <c r="AU1550" s="77">
        <f t="shared" si="249"/>
        <v>0</v>
      </c>
      <c r="AV1550" s="77"/>
      <c r="AW1550" s="77"/>
      <c r="AX1550" s="77"/>
      <c r="AY1550" s="77"/>
      <c r="AZ1550" s="77"/>
      <c r="BA1550" s="99">
        <f t="shared" si="245"/>
        <v>0</v>
      </c>
      <c r="BB1550" s="100"/>
      <c r="BC1550" s="100"/>
      <c r="BD1550" s="101"/>
      <c r="BE1550" s="102">
        <f t="shared" si="246"/>
        <v>0</v>
      </c>
      <c r="BF1550" s="103"/>
      <c r="BG1550" s="104"/>
      <c r="BH1550" s="6">
        <f t="shared" si="247"/>
        <v>0</v>
      </c>
      <c r="BI1550" s="6">
        <f t="shared" si="248"/>
        <v>0</v>
      </c>
      <c r="BJ1550" s="85">
        <f t="shared" si="241"/>
        <v>0</v>
      </c>
      <c r="BK1550" s="85"/>
      <c r="BL1550" s="85"/>
      <c r="BM1550" s="85"/>
      <c r="BN1550" s="86"/>
      <c r="BO1550">
        <f t="shared" si="243"/>
        <v>0</v>
      </c>
      <c r="BQ1550">
        <f t="shared" si="242"/>
        <v>0</v>
      </c>
    </row>
    <row r="1551" spans="1:69" ht="15" hidden="1" customHeight="1" x14ac:dyDescent="0.2">
      <c r="A1551" s="3"/>
      <c r="B1551" s="73"/>
      <c r="C1551" s="74"/>
      <c r="D1551" s="74"/>
      <c r="E1551" s="74"/>
      <c r="F1551" s="31">
        <f t="shared" si="244"/>
        <v>0</v>
      </c>
      <c r="G1551" s="31"/>
      <c r="H1551" s="4"/>
      <c r="I1551" s="97">
        <f>BABSIN!G1551</f>
        <v>0</v>
      </c>
      <c r="J1551" s="97"/>
      <c r="K1551" s="97"/>
      <c r="L1551" s="97"/>
      <c r="M1551" s="97"/>
      <c r="N1551" s="97"/>
      <c r="O1551" s="97"/>
      <c r="P1551" s="97"/>
      <c r="Q1551" s="97"/>
      <c r="R1551" s="97"/>
      <c r="S1551" s="97"/>
      <c r="T1551" s="97"/>
      <c r="U1551" s="97"/>
      <c r="V1551" s="97"/>
      <c r="W1551" s="98">
        <f>BABSIN!U1551</f>
        <v>0</v>
      </c>
      <c r="X1551" s="98"/>
      <c r="Y1551" s="98"/>
      <c r="Z1551" s="68"/>
      <c r="AA1551" s="68"/>
      <c r="AB1551" s="68"/>
      <c r="AC1551" s="68"/>
      <c r="AD1551" s="81"/>
      <c r="AE1551" s="81"/>
      <c r="AF1551" s="81"/>
      <c r="AG1551" s="81"/>
      <c r="AH1551" s="81"/>
      <c r="AI1551" s="81"/>
      <c r="AJ1551" s="81"/>
      <c r="AK1551" s="81"/>
      <c r="AL1551" s="81"/>
      <c r="AM1551" s="81"/>
      <c r="AN1551" s="81"/>
      <c r="AO1551" s="77">
        <f>IF(BABSIN!X1551=0,,BABSIN!X1551)</f>
        <v>0</v>
      </c>
      <c r="AP1551" s="77"/>
      <c r="AQ1551" s="77"/>
      <c r="AR1551" s="77"/>
      <c r="AS1551" s="77"/>
      <c r="AT1551" s="77"/>
      <c r="AU1551" s="77">
        <f t="shared" si="249"/>
        <v>0</v>
      </c>
      <c r="AV1551" s="77"/>
      <c r="AW1551" s="77"/>
      <c r="AX1551" s="77"/>
      <c r="AY1551" s="77"/>
      <c r="AZ1551" s="77"/>
      <c r="BA1551" s="99">
        <f t="shared" si="245"/>
        <v>0</v>
      </c>
      <c r="BB1551" s="100"/>
      <c r="BC1551" s="100"/>
      <c r="BD1551" s="101"/>
      <c r="BE1551" s="102">
        <f t="shared" si="246"/>
        <v>0</v>
      </c>
      <c r="BF1551" s="103"/>
      <c r="BG1551" s="104"/>
      <c r="BH1551" s="6">
        <f t="shared" si="247"/>
        <v>0</v>
      </c>
      <c r="BI1551" s="6">
        <f t="shared" si="248"/>
        <v>0</v>
      </c>
      <c r="BJ1551" s="85">
        <f t="shared" si="241"/>
        <v>0</v>
      </c>
      <c r="BK1551" s="85"/>
      <c r="BL1551" s="85"/>
      <c r="BM1551" s="85"/>
      <c r="BN1551" s="86"/>
      <c r="BO1551">
        <f t="shared" si="243"/>
        <v>0</v>
      </c>
      <c r="BQ1551">
        <f t="shared" si="242"/>
        <v>0</v>
      </c>
    </row>
    <row r="1552" spans="1:69" ht="15" hidden="1" customHeight="1" x14ac:dyDescent="0.2">
      <c r="A1552" s="3"/>
      <c r="B1552" s="73"/>
      <c r="C1552" s="74"/>
      <c r="D1552" s="74"/>
      <c r="E1552" s="74"/>
      <c r="F1552" s="31">
        <f t="shared" si="244"/>
        <v>0</v>
      </c>
      <c r="G1552" s="31"/>
      <c r="H1552" s="4"/>
      <c r="I1552" s="97">
        <f>BABSIN!G1552</f>
        <v>0</v>
      </c>
      <c r="J1552" s="97"/>
      <c r="K1552" s="97"/>
      <c r="L1552" s="97"/>
      <c r="M1552" s="97"/>
      <c r="N1552" s="97"/>
      <c r="O1552" s="97"/>
      <c r="P1552" s="97"/>
      <c r="Q1552" s="97"/>
      <c r="R1552" s="97"/>
      <c r="S1552" s="97"/>
      <c r="T1552" s="97"/>
      <c r="U1552" s="97"/>
      <c r="V1552" s="97"/>
      <c r="W1552" s="98">
        <f>BABSIN!U1552</f>
        <v>0</v>
      </c>
      <c r="X1552" s="98"/>
      <c r="Y1552" s="98"/>
      <c r="Z1552" s="68"/>
      <c r="AA1552" s="68"/>
      <c r="AB1552" s="68"/>
      <c r="AC1552" s="68"/>
      <c r="AD1552" s="81"/>
      <c r="AE1552" s="81"/>
      <c r="AF1552" s="81"/>
      <c r="AG1552" s="81"/>
      <c r="AH1552" s="81"/>
      <c r="AI1552" s="81"/>
      <c r="AJ1552" s="81"/>
      <c r="AK1552" s="81"/>
      <c r="AL1552" s="81"/>
      <c r="AM1552" s="81"/>
      <c r="AN1552" s="81"/>
      <c r="AO1552" s="77">
        <f>IF(BABSIN!X1552=0,,BABSIN!X1552)</f>
        <v>0</v>
      </c>
      <c r="AP1552" s="77"/>
      <c r="AQ1552" s="77"/>
      <c r="AR1552" s="77"/>
      <c r="AS1552" s="77"/>
      <c r="AT1552" s="77"/>
      <c r="AU1552" s="77">
        <f t="shared" si="249"/>
        <v>0</v>
      </c>
      <c r="AV1552" s="77"/>
      <c r="AW1552" s="77"/>
      <c r="AX1552" s="77"/>
      <c r="AY1552" s="77"/>
      <c r="AZ1552" s="77"/>
      <c r="BA1552" s="99">
        <f t="shared" si="245"/>
        <v>0</v>
      </c>
      <c r="BB1552" s="100"/>
      <c r="BC1552" s="100"/>
      <c r="BD1552" s="101"/>
      <c r="BE1552" s="102">
        <f t="shared" si="246"/>
        <v>0</v>
      </c>
      <c r="BF1552" s="103"/>
      <c r="BG1552" s="104"/>
      <c r="BH1552" s="6">
        <f t="shared" si="247"/>
        <v>0</v>
      </c>
      <c r="BI1552" s="6">
        <f t="shared" si="248"/>
        <v>0</v>
      </c>
      <c r="BJ1552" s="85">
        <f t="shared" si="241"/>
        <v>0</v>
      </c>
      <c r="BK1552" s="85"/>
      <c r="BL1552" s="85"/>
      <c r="BM1552" s="85"/>
      <c r="BN1552" s="86"/>
      <c r="BO1552">
        <f t="shared" si="243"/>
        <v>0</v>
      </c>
      <c r="BQ1552">
        <f t="shared" si="242"/>
        <v>0</v>
      </c>
    </row>
    <row r="1553" spans="1:69" ht="15" hidden="1" customHeight="1" x14ac:dyDescent="0.2">
      <c r="A1553" s="3"/>
      <c r="B1553" s="73"/>
      <c r="C1553" s="74"/>
      <c r="D1553" s="74"/>
      <c r="E1553" s="74"/>
      <c r="F1553" s="31">
        <f t="shared" si="244"/>
        <v>0</v>
      </c>
      <c r="G1553" s="31"/>
      <c r="H1553" s="4"/>
      <c r="I1553" s="97">
        <f>BABSIN!G1553</f>
        <v>0</v>
      </c>
      <c r="J1553" s="97"/>
      <c r="K1553" s="97"/>
      <c r="L1553" s="97"/>
      <c r="M1553" s="97"/>
      <c r="N1553" s="97"/>
      <c r="O1553" s="97"/>
      <c r="P1553" s="97"/>
      <c r="Q1553" s="97"/>
      <c r="R1553" s="97"/>
      <c r="S1553" s="97"/>
      <c r="T1553" s="97"/>
      <c r="U1553" s="97"/>
      <c r="V1553" s="97"/>
      <c r="W1553" s="98">
        <f>BABSIN!U1553</f>
        <v>0</v>
      </c>
      <c r="X1553" s="98"/>
      <c r="Y1553" s="98"/>
      <c r="Z1553" s="68"/>
      <c r="AA1553" s="68"/>
      <c r="AB1553" s="68"/>
      <c r="AC1553" s="68"/>
      <c r="AD1553" s="81"/>
      <c r="AE1553" s="81"/>
      <c r="AF1553" s="81"/>
      <c r="AG1553" s="81"/>
      <c r="AH1553" s="81"/>
      <c r="AI1553" s="81"/>
      <c r="AJ1553" s="81"/>
      <c r="AK1553" s="81"/>
      <c r="AL1553" s="81"/>
      <c r="AM1553" s="81"/>
      <c r="AN1553" s="81"/>
      <c r="AO1553" s="77">
        <f>IF(BABSIN!X1553=0,,BABSIN!X1553)</f>
        <v>0</v>
      </c>
      <c r="AP1553" s="77"/>
      <c r="AQ1553" s="77"/>
      <c r="AR1553" s="77"/>
      <c r="AS1553" s="77"/>
      <c r="AT1553" s="77"/>
      <c r="AU1553" s="77">
        <f t="shared" si="249"/>
        <v>0</v>
      </c>
      <c r="AV1553" s="77"/>
      <c r="AW1553" s="77"/>
      <c r="AX1553" s="77"/>
      <c r="AY1553" s="77"/>
      <c r="AZ1553" s="77"/>
      <c r="BA1553" s="99">
        <f t="shared" si="245"/>
        <v>0</v>
      </c>
      <c r="BB1553" s="100"/>
      <c r="BC1553" s="100"/>
      <c r="BD1553" s="101"/>
      <c r="BE1553" s="102">
        <f t="shared" si="246"/>
        <v>0</v>
      </c>
      <c r="BF1553" s="103"/>
      <c r="BG1553" s="104"/>
      <c r="BH1553" s="6">
        <f t="shared" si="247"/>
        <v>0</v>
      </c>
      <c r="BI1553" s="6">
        <f t="shared" si="248"/>
        <v>0</v>
      </c>
      <c r="BJ1553" s="85">
        <f t="shared" ref="BJ1553:BJ1616" si="250">IF(AND(A1553&lt;&gt;"",A1553="S"),TRUNC(ROUND(Z1553*$AD1553,3),2),IF(AND(A1553&lt;&gt;"",A1553="T"),SUMIFS(IS,IC,CR),))</f>
        <v>0</v>
      </c>
      <c r="BK1553" s="85"/>
      <c r="BL1553" s="85"/>
      <c r="BM1553" s="85"/>
      <c r="BN1553" s="86"/>
      <c r="BO1553">
        <f t="shared" si="243"/>
        <v>0</v>
      </c>
      <c r="BQ1553">
        <f t="shared" ref="BQ1553:BQ1616" si="251">ROUND(AU1553*Z1553,2)</f>
        <v>0</v>
      </c>
    </row>
    <row r="1554" spans="1:69" ht="15" hidden="1" customHeight="1" x14ac:dyDescent="0.2">
      <c r="A1554" s="3"/>
      <c r="B1554" s="73"/>
      <c r="C1554" s="74"/>
      <c r="D1554" s="74"/>
      <c r="E1554" s="74"/>
      <c r="F1554" s="31">
        <f t="shared" si="244"/>
        <v>0</v>
      </c>
      <c r="G1554" s="31"/>
      <c r="H1554" s="4"/>
      <c r="I1554" s="97">
        <f>BABSIN!G1554</f>
        <v>0</v>
      </c>
      <c r="J1554" s="97"/>
      <c r="K1554" s="97"/>
      <c r="L1554" s="97"/>
      <c r="M1554" s="97"/>
      <c r="N1554" s="97"/>
      <c r="O1554" s="97"/>
      <c r="P1554" s="97"/>
      <c r="Q1554" s="97"/>
      <c r="R1554" s="97"/>
      <c r="S1554" s="97"/>
      <c r="T1554" s="97"/>
      <c r="U1554" s="97"/>
      <c r="V1554" s="97"/>
      <c r="W1554" s="98">
        <f>BABSIN!U1554</f>
        <v>0</v>
      </c>
      <c r="X1554" s="98"/>
      <c r="Y1554" s="98"/>
      <c r="Z1554" s="68"/>
      <c r="AA1554" s="68"/>
      <c r="AB1554" s="68"/>
      <c r="AC1554" s="68"/>
      <c r="AD1554" s="81"/>
      <c r="AE1554" s="81"/>
      <c r="AF1554" s="81"/>
      <c r="AG1554" s="81"/>
      <c r="AH1554" s="81"/>
      <c r="AI1554" s="81"/>
      <c r="AJ1554" s="81"/>
      <c r="AK1554" s="81"/>
      <c r="AL1554" s="81"/>
      <c r="AM1554" s="81"/>
      <c r="AN1554" s="81"/>
      <c r="AO1554" s="77">
        <f>IF(BABSIN!X1554=0,,BABSIN!X1554)</f>
        <v>0</v>
      </c>
      <c r="AP1554" s="77"/>
      <c r="AQ1554" s="77"/>
      <c r="AR1554" s="77"/>
      <c r="AS1554" s="77"/>
      <c r="AT1554" s="77"/>
      <c r="AU1554" s="77">
        <f t="shared" si="249"/>
        <v>0</v>
      </c>
      <c r="AV1554" s="77"/>
      <c r="AW1554" s="77"/>
      <c r="AX1554" s="77"/>
      <c r="AY1554" s="77"/>
      <c r="AZ1554" s="77"/>
      <c r="BA1554" s="99">
        <f t="shared" si="245"/>
        <v>0</v>
      </c>
      <c r="BB1554" s="100"/>
      <c r="BC1554" s="100"/>
      <c r="BD1554" s="101"/>
      <c r="BE1554" s="102">
        <f t="shared" si="246"/>
        <v>0</v>
      </c>
      <c r="BF1554" s="103"/>
      <c r="BG1554" s="104"/>
      <c r="BH1554" s="6">
        <f t="shared" si="247"/>
        <v>0</v>
      </c>
      <c r="BI1554" s="6">
        <f t="shared" si="248"/>
        <v>0</v>
      </c>
      <c r="BJ1554" s="85">
        <f t="shared" si="250"/>
        <v>0</v>
      </c>
      <c r="BK1554" s="85"/>
      <c r="BL1554" s="85"/>
      <c r="BM1554" s="85"/>
      <c r="BN1554" s="86"/>
      <c r="BO1554">
        <f t="shared" si="243"/>
        <v>0</v>
      </c>
      <c r="BQ1554">
        <f t="shared" si="251"/>
        <v>0</v>
      </c>
    </row>
    <row r="1555" spans="1:69" ht="15" hidden="1" customHeight="1" x14ac:dyDescent="0.2">
      <c r="A1555" s="3"/>
      <c r="B1555" s="73"/>
      <c r="C1555" s="74"/>
      <c r="D1555" s="74"/>
      <c r="E1555" s="74"/>
      <c r="F1555" s="31">
        <f t="shared" si="244"/>
        <v>0</v>
      </c>
      <c r="G1555" s="31"/>
      <c r="H1555" s="4"/>
      <c r="I1555" s="97">
        <f>BABSIN!G1555</f>
        <v>0</v>
      </c>
      <c r="J1555" s="97"/>
      <c r="K1555" s="97"/>
      <c r="L1555" s="97"/>
      <c r="M1555" s="97"/>
      <c r="N1555" s="97"/>
      <c r="O1555" s="97"/>
      <c r="P1555" s="97"/>
      <c r="Q1555" s="97"/>
      <c r="R1555" s="97"/>
      <c r="S1555" s="97"/>
      <c r="T1555" s="97"/>
      <c r="U1555" s="97"/>
      <c r="V1555" s="97"/>
      <c r="W1555" s="98">
        <f>BABSIN!U1555</f>
        <v>0</v>
      </c>
      <c r="X1555" s="98"/>
      <c r="Y1555" s="98"/>
      <c r="Z1555" s="68"/>
      <c r="AA1555" s="68"/>
      <c r="AB1555" s="68"/>
      <c r="AC1555" s="68"/>
      <c r="AD1555" s="81"/>
      <c r="AE1555" s="81"/>
      <c r="AF1555" s="81"/>
      <c r="AG1555" s="81"/>
      <c r="AH1555" s="81"/>
      <c r="AI1555" s="81"/>
      <c r="AJ1555" s="81"/>
      <c r="AK1555" s="81"/>
      <c r="AL1555" s="81"/>
      <c r="AM1555" s="81"/>
      <c r="AN1555" s="81"/>
      <c r="AO1555" s="77">
        <f>IF(BABSIN!X1555=0,,BABSIN!X1555)</f>
        <v>0</v>
      </c>
      <c r="AP1555" s="77"/>
      <c r="AQ1555" s="77"/>
      <c r="AR1555" s="77"/>
      <c r="AS1555" s="77"/>
      <c r="AT1555" s="77"/>
      <c r="AU1555" s="77">
        <f t="shared" si="249"/>
        <v>0</v>
      </c>
      <c r="AV1555" s="77"/>
      <c r="AW1555" s="77"/>
      <c r="AX1555" s="77"/>
      <c r="AY1555" s="77"/>
      <c r="AZ1555" s="77"/>
      <c r="BA1555" s="99">
        <f t="shared" si="245"/>
        <v>0</v>
      </c>
      <c r="BB1555" s="100"/>
      <c r="BC1555" s="100"/>
      <c r="BD1555" s="101"/>
      <c r="BE1555" s="102">
        <f t="shared" si="246"/>
        <v>0</v>
      </c>
      <c r="BF1555" s="103"/>
      <c r="BG1555" s="104"/>
      <c r="BH1555" s="6">
        <f t="shared" si="247"/>
        <v>0</v>
      </c>
      <c r="BI1555" s="6">
        <f t="shared" si="248"/>
        <v>0</v>
      </c>
      <c r="BJ1555" s="85">
        <f t="shared" si="250"/>
        <v>0</v>
      </c>
      <c r="BK1555" s="85"/>
      <c r="BL1555" s="85"/>
      <c r="BM1555" s="85"/>
      <c r="BN1555" s="86"/>
      <c r="BO1555">
        <f t="shared" si="243"/>
        <v>0</v>
      </c>
      <c r="BQ1555">
        <f t="shared" si="251"/>
        <v>0</v>
      </c>
    </row>
    <row r="1556" spans="1:69" ht="15" hidden="1" customHeight="1" x14ac:dyDescent="0.2">
      <c r="A1556" s="3"/>
      <c r="B1556" s="73"/>
      <c r="C1556" s="74"/>
      <c r="D1556" s="74"/>
      <c r="E1556" s="74"/>
      <c r="F1556" s="31">
        <f t="shared" si="244"/>
        <v>0</v>
      </c>
      <c r="G1556" s="31"/>
      <c r="H1556" s="4"/>
      <c r="I1556" s="97">
        <f>BABSIN!G1556</f>
        <v>0</v>
      </c>
      <c r="J1556" s="97"/>
      <c r="K1556" s="97"/>
      <c r="L1556" s="97"/>
      <c r="M1556" s="97"/>
      <c r="N1556" s="97"/>
      <c r="O1556" s="97"/>
      <c r="P1556" s="97"/>
      <c r="Q1556" s="97"/>
      <c r="R1556" s="97"/>
      <c r="S1556" s="97"/>
      <c r="T1556" s="97"/>
      <c r="U1556" s="97"/>
      <c r="V1556" s="97"/>
      <c r="W1556" s="98">
        <f>BABSIN!U1556</f>
        <v>0</v>
      </c>
      <c r="X1556" s="98"/>
      <c r="Y1556" s="98"/>
      <c r="Z1556" s="68"/>
      <c r="AA1556" s="68"/>
      <c r="AB1556" s="68"/>
      <c r="AC1556" s="68"/>
      <c r="AD1556" s="81"/>
      <c r="AE1556" s="81"/>
      <c r="AF1556" s="81"/>
      <c r="AG1556" s="81"/>
      <c r="AH1556" s="81"/>
      <c r="AI1556" s="81"/>
      <c r="AJ1556" s="81"/>
      <c r="AK1556" s="81"/>
      <c r="AL1556" s="81"/>
      <c r="AM1556" s="81"/>
      <c r="AN1556" s="81"/>
      <c r="AO1556" s="77">
        <f>IF(BABSIN!X1556=0,,BABSIN!X1556)</f>
        <v>0</v>
      </c>
      <c r="AP1556" s="77"/>
      <c r="AQ1556" s="77"/>
      <c r="AR1556" s="77"/>
      <c r="AS1556" s="77"/>
      <c r="AT1556" s="77"/>
      <c r="AU1556" s="77">
        <f t="shared" si="249"/>
        <v>0</v>
      </c>
      <c r="AV1556" s="77"/>
      <c r="AW1556" s="77"/>
      <c r="AX1556" s="77"/>
      <c r="AY1556" s="77"/>
      <c r="AZ1556" s="77"/>
      <c r="BA1556" s="99">
        <f t="shared" si="245"/>
        <v>0</v>
      </c>
      <c r="BB1556" s="100"/>
      <c r="BC1556" s="100"/>
      <c r="BD1556" s="101"/>
      <c r="BE1556" s="102">
        <f t="shared" si="246"/>
        <v>0</v>
      </c>
      <c r="BF1556" s="103"/>
      <c r="BG1556" s="104"/>
      <c r="BH1556" s="6">
        <f t="shared" si="247"/>
        <v>0</v>
      </c>
      <c r="BI1556" s="6">
        <f t="shared" si="248"/>
        <v>0</v>
      </c>
      <c r="BJ1556" s="85">
        <f t="shared" si="250"/>
        <v>0</v>
      </c>
      <c r="BK1556" s="85"/>
      <c r="BL1556" s="85"/>
      <c r="BM1556" s="85"/>
      <c r="BN1556" s="86"/>
      <c r="BO1556">
        <f t="shared" si="243"/>
        <v>0</v>
      </c>
      <c r="BQ1556">
        <f t="shared" si="251"/>
        <v>0</v>
      </c>
    </row>
    <row r="1557" spans="1:69" ht="15" hidden="1" customHeight="1" x14ac:dyDescent="0.2">
      <c r="A1557" s="3"/>
      <c r="B1557" s="73"/>
      <c r="C1557" s="74"/>
      <c r="D1557" s="74"/>
      <c r="E1557" s="74"/>
      <c r="F1557" s="31">
        <f t="shared" si="244"/>
        <v>0</v>
      </c>
      <c r="G1557" s="31"/>
      <c r="H1557" s="4"/>
      <c r="I1557" s="97">
        <f>BABSIN!G1557</f>
        <v>0</v>
      </c>
      <c r="J1557" s="97"/>
      <c r="K1557" s="97"/>
      <c r="L1557" s="97"/>
      <c r="M1557" s="97"/>
      <c r="N1557" s="97"/>
      <c r="O1557" s="97"/>
      <c r="P1557" s="97"/>
      <c r="Q1557" s="97"/>
      <c r="R1557" s="97"/>
      <c r="S1557" s="97"/>
      <c r="T1557" s="97"/>
      <c r="U1557" s="97"/>
      <c r="V1557" s="97"/>
      <c r="W1557" s="98">
        <f>BABSIN!U1557</f>
        <v>0</v>
      </c>
      <c r="X1557" s="98"/>
      <c r="Y1557" s="98"/>
      <c r="Z1557" s="68"/>
      <c r="AA1557" s="68"/>
      <c r="AB1557" s="68"/>
      <c r="AC1557" s="68"/>
      <c r="AD1557" s="81"/>
      <c r="AE1557" s="81"/>
      <c r="AF1557" s="81"/>
      <c r="AG1557" s="81"/>
      <c r="AH1557" s="81"/>
      <c r="AI1557" s="81"/>
      <c r="AJ1557" s="81"/>
      <c r="AK1557" s="81"/>
      <c r="AL1557" s="81"/>
      <c r="AM1557" s="81"/>
      <c r="AN1557" s="81"/>
      <c r="AO1557" s="77">
        <f>IF(BABSIN!X1557=0,,BABSIN!X1557)</f>
        <v>0</v>
      </c>
      <c r="AP1557" s="77"/>
      <c r="AQ1557" s="77"/>
      <c r="AR1557" s="77"/>
      <c r="AS1557" s="77"/>
      <c r="AT1557" s="77"/>
      <c r="AU1557" s="77">
        <f t="shared" si="249"/>
        <v>0</v>
      </c>
      <c r="AV1557" s="77"/>
      <c r="AW1557" s="77"/>
      <c r="AX1557" s="77"/>
      <c r="AY1557" s="77"/>
      <c r="AZ1557" s="77"/>
      <c r="BA1557" s="99">
        <f t="shared" si="245"/>
        <v>0</v>
      </c>
      <c r="BB1557" s="100"/>
      <c r="BC1557" s="100"/>
      <c r="BD1557" s="101"/>
      <c r="BE1557" s="102">
        <f t="shared" si="246"/>
        <v>0</v>
      </c>
      <c r="BF1557" s="103"/>
      <c r="BG1557" s="104"/>
      <c r="BH1557" s="6">
        <f t="shared" si="247"/>
        <v>0</v>
      </c>
      <c r="BI1557" s="6">
        <f t="shared" si="248"/>
        <v>0</v>
      </c>
      <c r="BJ1557" s="85">
        <f t="shared" si="250"/>
        <v>0</v>
      </c>
      <c r="BK1557" s="85"/>
      <c r="BL1557" s="85"/>
      <c r="BM1557" s="85"/>
      <c r="BN1557" s="86"/>
      <c r="BO1557">
        <f t="shared" ref="BO1557:BO1620" si="252">IF(OR(A1557="T",A1557="S",A1556="S"),"OK",)</f>
        <v>0</v>
      </c>
      <c r="BQ1557">
        <f t="shared" si="251"/>
        <v>0</v>
      </c>
    </row>
    <row r="1558" spans="1:69" ht="15" hidden="1" customHeight="1" x14ac:dyDescent="0.2">
      <c r="A1558" s="3"/>
      <c r="B1558" s="73"/>
      <c r="C1558" s="74"/>
      <c r="D1558" s="74"/>
      <c r="E1558" s="74"/>
      <c r="F1558" s="31">
        <f t="shared" si="244"/>
        <v>0</v>
      </c>
      <c r="G1558" s="31"/>
      <c r="H1558" s="4"/>
      <c r="I1558" s="97">
        <f>BABSIN!G1558</f>
        <v>0</v>
      </c>
      <c r="J1558" s="97"/>
      <c r="K1558" s="97"/>
      <c r="L1558" s="97"/>
      <c r="M1558" s="97"/>
      <c r="N1558" s="97"/>
      <c r="O1558" s="97"/>
      <c r="P1558" s="97"/>
      <c r="Q1558" s="97"/>
      <c r="R1558" s="97"/>
      <c r="S1558" s="97"/>
      <c r="T1558" s="97"/>
      <c r="U1558" s="97"/>
      <c r="V1558" s="97"/>
      <c r="W1558" s="98">
        <f>BABSIN!U1558</f>
        <v>0</v>
      </c>
      <c r="X1558" s="98"/>
      <c r="Y1558" s="98"/>
      <c r="Z1558" s="68"/>
      <c r="AA1558" s="68"/>
      <c r="AB1558" s="68"/>
      <c r="AC1558" s="68"/>
      <c r="AD1558" s="81"/>
      <c r="AE1558" s="81"/>
      <c r="AF1558" s="81"/>
      <c r="AG1558" s="81"/>
      <c r="AH1558" s="81"/>
      <c r="AI1558" s="81"/>
      <c r="AJ1558" s="81"/>
      <c r="AK1558" s="81"/>
      <c r="AL1558" s="81"/>
      <c r="AM1558" s="81"/>
      <c r="AN1558" s="81"/>
      <c r="AO1558" s="77">
        <f>IF(BABSIN!X1558=0,,BABSIN!X1558)</f>
        <v>0</v>
      </c>
      <c r="AP1558" s="77"/>
      <c r="AQ1558" s="77"/>
      <c r="AR1558" s="77"/>
      <c r="AS1558" s="77"/>
      <c r="AT1558" s="77"/>
      <c r="AU1558" s="77">
        <f t="shared" si="249"/>
        <v>0</v>
      </c>
      <c r="AV1558" s="77"/>
      <c r="AW1558" s="77"/>
      <c r="AX1558" s="77"/>
      <c r="AY1558" s="77"/>
      <c r="AZ1558" s="77"/>
      <c r="BA1558" s="99">
        <f t="shared" si="245"/>
        <v>0</v>
      </c>
      <c r="BB1558" s="100"/>
      <c r="BC1558" s="100"/>
      <c r="BD1558" s="101"/>
      <c r="BE1558" s="102">
        <f t="shared" si="246"/>
        <v>0</v>
      </c>
      <c r="BF1558" s="103"/>
      <c r="BG1558" s="104"/>
      <c r="BH1558" s="6">
        <f t="shared" si="247"/>
        <v>0</v>
      </c>
      <c r="BI1558" s="6">
        <f t="shared" si="248"/>
        <v>0</v>
      </c>
      <c r="BJ1558" s="85">
        <f t="shared" si="250"/>
        <v>0</v>
      </c>
      <c r="BK1558" s="85"/>
      <c r="BL1558" s="85"/>
      <c r="BM1558" s="85"/>
      <c r="BN1558" s="86"/>
      <c r="BO1558">
        <f t="shared" si="252"/>
        <v>0</v>
      </c>
      <c r="BQ1558">
        <f t="shared" si="251"/>
        <v>0</v>
      </c>
    </row>
    <row r="1559" spans="1:69" ht="15" hidden="1" customHeight="1" x14ac:dyDescent="0.2">
      <c r="A1559" s="3"/>
      <c r="B1559" s="73"/>
      <c r="C1559" s="74"/>
      <c r="D1559" s="74"/>
      <c r="E1559" s="74"/>
      <c r="F1559" s="31">
        <f t="shared" si="244"/>
        <v>0</v>
      </c>
      <c r="G1559" s="31"/>
      <c r="H1559" s="4"/>
      <c r="I1559" s="97">
        <f>BABSIN!G1559</f>
        <v>0</v>
      </c>
      <c r="J1559" s="97"/>
      <c r="K1559" s="97"/>
      <c r="L1559" s="97"/>
      <c r="M1559" s="97"/>
      <c r="N1559" s="97"/>
      <c r="O1559" s="97"/>
      <c r="P1559" s="97"/>
      <c r="Q1559" s="97"/>
      <c r="R1559" s="97"/>
      <c r="S1559" s="97"/>
      <c r="T1559" s="97"/>
      <c r="U1559" s="97"/>
      <c r="V1559" s="97"/>
      <c r="W1559" s="98">
        <f>BABSIN!U1559</f>
        <v>0</v>
      </c>
      <c r="X1559" s="98"/>
      <c r="Y1559" s="98"/>
      <c r="Z1559" s="68"/>
      <c r="AA1559" s="68"/>
      <c r="AB1559" s="68"/>
      <c r="AC1559" s="68"/>
      <c r="AD1559" s="81"/>
      <c r="AE1559" s="81"/>
      <c r="AF1559" s="81"/>
      <c r="AG1559" s="81"/>
      <c r="AH1559" s="81"/>
      <c r="AI1559" s="81"/>
      <c r="AJ1559" s="81"/>
      <c r="AK1559" s="81"/>
      <c r="AL1559" s="81"/>
      <c r="AM1559" s="81"/>
      <c r="AN1559" s="81"/>
      <c r="AO1559" s="77">
        <f>IF(BABSIN!X1559=0,,BABSIN!X1559)</f>
        <v>0</v>
      </c>
      <c r="AP1559" s="77"/>
      <c r="AQ1559" s="77"/>
      <c r="AR1559" s="77"/>
      <c r="AS1559" s="77"/>
      <c r="AT1559" s="77"/>
      <c r="AU1559" s="77">
        <f t="shared" si="249"/>
        <v>0</v>
      </c>
      <c r="AV1559" s="77"/>
      <c r="AW1559" s="77"/>
      <c r="AX1559" s="77"/>
      <c r="AY1559" s="77"/>
      <c r="AZ1559" s="77"/>
      <c r="BA1559" s="99">
        <f t="shared" si="245"/>
        <v>0</v>
      </c>
      <c r="BB1559" s="100"/>
      <c r="BC1559" s="100"/>
      <c r="BD1559" s="101"/>
      <c r="BE1559" s="102">
        <f t="shared" si="246"/>
        <v>0</v>
      </c>
      <c r="BF1559" s="103"/>
      <c r="BG1559" s="104"/>
      <c r="BH1559" s="6">
        <f t="shared" si="247"/>
        <v>0</v>
      </c>
      <c r="BI1559" s="6">
        <f t="shared" si="248"/>
        <v>0</v>
      </c>
      <c r="BJ1559" s="85">
        <f t="shared" si="250"/>
        <v>0</v>
      </c>
      <c r="BK1559" s="85"/>
      <c r="BL1559" s="85"/>
      <c r="BM1559" s="85"/>
      <c r="BN1559" s="86"/>
      <c r="BO1559">
        <f t="shared" si="252"/>
        <v>0</v>
      </c>
      <c r="BQ1559">
        <f t="shared" si="251"/>
        <v>0</v>
      </c>
    </row>
    <row r="1560" spans="1:69" ht="15" hidden="1" customHeight="1" x14ac:dyDescent="0.2">
      <c r="A1560" s="3"/>
      <c r="B1560" s="73"/>
      <c r="C1560" s="74"/>
      <c r="D1560" s="74"/>
      <c r="E1560" s="74"/>
      <c r="F1560" s="31">
        <f t="shared" si="244"/>
        <v>0</v>
      </c>
      <c r="G1560" s="31"/>
      <c r="H1560" s="4"/>
      <c r="I1560" s="97">
        <f>BABSIN!G1560</f>
        <v>0</v>
      </c>
      <c r="J1560" s="97"/>
      <c r="K1560" s="97"/>
      <c r="L1560" s="97"/>
      <c r="M1560" s="97"/>
      <c r="N1560" s="97"/>
      <c r="O1560" s="97"/>
      <c r="P1560" s="97"/>
      <c r="Q1560" s="97"/>
      <c r="R1560" s="97"/>
      <c r="S1560" s="97"/>
      <c r="T1560" s="97"/>
      <c r="U1560" s="97"/>
      <c r="V1560" s="97"/>
      <c r="W1560" s="98">
        <f>BABSIN!U1560</f>
        <v>0</v>
      </c>
      <c r="X1560" s="98"/>
      <c r="Y1560" s="98"/>
      <c r="Z1560" s="68"/>
      <c r="AA1560" s="68"/>
      <c r="AB1560" s="68"/>
      <c r="AC1560" s="68"/>
      <c r="AD1560" s="81"/>
      <c r="AE1560" s="81"/>
      <c r="AF1560" s="81"/>
      <c r="AG1560" s="81"/>
      <c r="AH1560" s="81"/>
      <c r="AI1560" s="81"/>
      <c r="AJ1560" s="81"/>
      <c r="AK1560" s="81"/>
      <c r="AL1560" s="81"/>
      <c r="AM1560" s="81"/>
      <c r="AN1560" s="81"/>
      <c r="AO1560" s="77">
        <f>IF(BABSIN!X1560=0,,BABSIN!X1560)</f>
        <v>0</v>
      </c>
      <c r="AP1560" s="77"/>
      <c r="AQ1560" s="77"/>
      <c r="AR1560" s="77"/>
      <c r="AS1560" s="77"/>
      <c r="AT1560" s="77"/>
      <c r="AU1560" s="77">
        <f t="shared" si="249"/>
        <v>0</v>
      </c>
      <c r="AV1560" s="77"/>
      <c r="AW1560" s="77"/>
      <c r="AX1560" s="77"/>
      <c r="AY1560" s="77"/>
      <c r="AZ1560" s="77"/>
      <c r="BA1560" s="99">
        <f t="shared" si="245"/>
        <v>0</v>
      </c>
      <c r="BB1560" s="100"/>
      <c r="BC1560" s="100"/>
      <c r="BD1560" s="101"/>
      <c r="BE1560" s="102">
        <f t="shared" si="246"/>
        <v>0</v>
      </c>
      <c r="BF1560" s="103"/>
      <c r="BG1560" s="104"/>
      <c r="BH1560" s="6">
        <f t="shared" si="247"/>
        <v>0</v>
      </c>
      <c r="BI1560" s="6">
        <f t="shared" si="248"/>
        <v>0</v>
      </c>
      <c r="BJ1560" s="85">
        <f t="shared" si="250"/>
        <v>0</v>
      </c>
      <c r="BK1560" s="85"/>
      <c r="BL1560" s="85"/>
      <c r="BM1560" s="85"/>
      <c r="BN1560" s="86"/>
      <c r="BO1560">
        <f t="shared" si="252"/>
        <v>0</v>
      </c>
      <c r="BQ1560">
        <f t="shared" si="251"/>
        <v>0</v>
      </c>
    </row>
    <row r="1561" spans="1:69" ht="15" hidden="1" customHeight="1" x14ac:dyDescent="0.2">
      <c r="A1561" s="3"/>
      <c r="B1561" s="73"/>
      <c r="C1561" s="74"/>
      <c r="D1561" s="74"/>
      <c r="E1561" s="74"/>
      <c r="F1561" s="31">
        <f t="shared" si="244"/>
        <v>0</v>
      </c>
      <c r="G1561" s="31"/>
      <c r="H1561" s="4"/>
      <c r="I1561" s="97">
        <f>BABSIN!G1561</f>
        <v>0</v>
      </c>
      <c r="J1561" s="97"/>
      <c r="K1561" s="97"/>
      <c r="L1561" s="97"/>
      <c r="M1561" s="97"/>
      <c r="N1561" s="97"/>
      <c r="O1561" s="97"/>
      <c r="P1561" s="97"/>
      <c r="Q1561" s="97"/>
      <c r="R1561" s="97"/>
      <c r="S1561" s="97"/>
      <c r="T1561" s="97"/>
      <c r="U1561" s="97"/>
      <c r="V1561" s="97"/>
      <c r="W1561" s="98">
        <f>BABSIN!U1561</f>
        <v>0</v>
      </c>
      <c r="X1561" s="98"/>
      <c r="Y1561" s="98"/>
      <c r="Z1561" s="68"/>
      <c r="AA1561" s="68"/>
      <c r="AB1561" s="68"/>
      <c r="AC1561" s="68"/>
      <c r="AD1561" s="81"/>
      <c r="AE1561" s="81"/>
      <c r="AF1561" s="81"/>
      <c r="AG1561" s="81"/>
      <c r="AH1561" s="81"/>
      <c r="AI1561" s="81"/>
      <c r="AJ1561" s="81"/>
      <c r="AK1561" s="81"/>
      <c r="AL1561" s="81"/>
      <c r="AM1561" s="81"/>
      <c r="AN1561" s="81"/>
      <c r="AO1561" s="77">
        <f>IF(BABSIN!X1561=0,,BABSIN!X1561)</f>
        <v>0</v>
      </c>
      <c r="AP1561" s="77"/>
      <c r="AQ1561" s="77"/>
      <c r="AR1561" s="77"/>
      <c r="AS1561" s="77"/>
      <c r="AT1561" s="77"/>
      <c r="AU1561" s="77">
        <f t="shared" si="249"/>
        <v>0</v>
      </c>
      <c r="AV1561" s="77"/>
      <c r="AW1561" s="77"/>
      <c r="AX1561" s="77"/>
      <c r="AY1561" s="77"/>
      <c r="AZ1561" s="77"/>
      <c r="BA1561" s="99">
        <f t="shared" si="245"/>
        <v>0</v>
      </c>
      <c r="BB1561" s="100"/>
      <c r="BC1561" s="100"/>
      <c r="BD1561" s="101"/>
      <c r="BE1561" s="102">
        <f t="shared" si="246"/>
        <v>0</v>
      </c>
      <c r="BF1561" s="103"/>
      <c r="BG1561" s="104"/>
      <c r="BH1561" s="6">
        <f t="shared" si="247"/>
        <v>0</v>
      </c>
      <c r="BI1561" s="6">
        <f t="shared" si="248"/>
        <v>0</v>
      </c>
      <c r="BJ1561" s="85">
        <f t="shared" si="250"/>
        <v>0</v>
      </c>
      <c r="BK1561" s="85"/>
      <c r="BL1561" s="85"/>
      <c r="BM1561" s="85"/>
      <c r="BN1561" s="86"/>
      <c r="BO1561">
        <f t="shared" si="252"/>
        <v>0</v>
      </c>
      <c r="BQ1561">
        <f t="shared" si="251"/>
        <v>0</v>
      </c>
    </row>
    <row r="1562" spans="1:69" ht="15" hidden="1" customHeight="1" x14ac:dyDescent="0.2">
      <c r="A1562" s="3"/>
      <c r="B1562" s="73"/>
      <c r="C1562" s="74"/>
      <c r="D1562" s="74"/>
      <c r="E1562" s="74"/>
      <c r="F1562" s="31">
        <f t="shared" si="244"/>
        <v>0</v>
      </c>
      <c r="G1562" s="31"/>
      <c r="H1562" s="4"/>
      <c r="I1562" s="97">
        <f>BABSIN!G1562</f>
        <v>0</v>
      </c>
      <c r="J1562" s="97"/>
      <c r="K1562" s="97"/>
      <c r="L1562" s="97"/>
      <c r="M1562" s="97"/>
      <c r="N1562" s="97"/>
      <c r="O1562" s="97"/>
      <c r="P1562" s="97"/>
      <c r="Q1562" s="97"/>
      <c r="R1562" s="97"/>
      <c r="S1562" s="97"/>
      <c r="T1562" s="97"/>
      <c r="U1562" s="97"/>
      <c r="V1562" s="97"/>
      <c r="W1562" s="98">
        <f>BABSIN!U1562</f>
        <v>0</v>
      </c>
      <c r="X1562" s="98"/>
      <c r="Y1562" s="98"/>
      <c r="Z1562" s="68"/>
      <c r="AA1562" s="68"/>
      <c r="AB1562" s="68"/>
      <c r="AC1562" s="68"/>
      <c r="AD1562" s="81"/>
      <c r="AE1562" s="81"/>
      <c r="AF1562" s="81"/>
      <c r="AG1562" s="81"/>
      <c r="AH1562" s="81"/>
      <c r="AI1562" s="81"/>
      <c r="AJ1562" s="81"/>
      <c r="AK1562" s="81"/>
      <c r="AL1562" s="81"/>
      <c r="AM1562" s="81"/>
      <c r="AN1562" s="81"/>
      <c r="AO1562" s="77">
        <f>IF(BABSIN!X1562=0,,BABSIN!X1562)</f>
        <v>0</v>
      </c>
      <c r="AP1562" s="77"/>
      <c r="AQ1562" s="77"/>
      <c r="AR1562" s="77"/>
      <c r="AS1562" s="77"/>
      <c r="AT1562" s="77"/>
      <c r="AU1562" s="77">
        <f t="shared" si="249"/>
        <v>0</v>
      </c>
      <c r="AV1562" s="77"/>
      <c r="AW1562" s="77"/>
      <c r="AX1562" s="77"/>
      <c r="AY1562" s="77"/>
      <c r="AZ1562" s="77"/>
      <c r="BA1562" s="99">
        <f t="shared" si="245"/>
        <v>0</v>
      </c>
      <c r="BB1562" s="100"/>
      <c r="BC1562" s="100"/>
      <c r="BD1562" s="101"/>
      <c r="BE1562" s="102">
        <f t="shared" si="246"/>
        <v>0</v>
      </c>
      <c r="BF1562" s="103"/>
      <c r="BG1562" s="104"/>
      <c r="BH1562" s="6">
        <f t="shared" si="247"/>
        <v>0</v>
      </c>
      <c r="BI1562" s="6">
        <f t="shared" si="248"/>
        <v>0</v>
      </c>
      <c r="BJ1562" s="85">
        <f t="shared" si="250"/>
        <v>0</v>
      </c>
      <c r="BK1562" s="85"/>
      <c r="BL1562" s="85"/>
      <c r="BM1562" s="85"/>
      <c r="BN1562" s="86"/>
      <c r="BO1562">
        <f t="shared" si="252"/>
        <v>0</v>
      </c>
      <c r="BQ1562">
        <f t="shared" si="251"/>
        <v>0</v>
      </c>
    </row>
    <row r="1563" spans="1:69" ht="15" hidden="1" customHeight="1" x14ac:dyDescent="0.2">
      <c r="A1563" s="3"/>
      <c r="B1563" s="73"/>
      <c r="C1563" s="74"/>
      <c r="D1563" s="74"/>
      <c r="E1563" s="74"/>
      <c r="F1563" s="31">
        <f t="shared" si="244"/>
        <v>0</v>
      </c>
      <c r="G1563" s="31"/>
      <c r="H1563" s="4"/>
      <c r="I1563" s="97">
        <f>BABSIN!G1563</f>
        <v>0</v>
      </c>
      <c r="J1563" s="97"/>
      <c r="K1563" s="97"/>
      <c r="L1563" s="97"/>
      <c r="M1563" s="97"/>
      <c r="N1563" s="97"/>
      <c r="O1563" s="97"/>
      <c r="P1563" s="97"/>
      <c r="Q1563" s="97"/>
      <c r="R1563" s="97"/>
      <c r="S1563" s="97"/>
      <c r="T1563" s="97"/>
      <c r="U1563" s="97"/>
      <c r="V1563" s="97"/>
      <c r="W1563" s="98">
        <f>BABSIN!U1563</f>
        <v>0</v>
      </c>
      <c r="X1563" s="98"/>
      <c r="Y1563" s="98"/>
      <c r="Z1563" s="68"/>
      <c r="AA1563" s="68"/>
      <c r="AB1563" s="68"/>
      <c r="AC1563" s="68"/>
      <c r="AD1563" s="81"/>
      <c r="AE1563" s="81"/>
      <c r="AF1563" s="81"/>
      <c r="AG1563" s="81"/>
      <c r="AH1563" s="81"/>
      <c r="AI1563" s="81"/>
      <c r="AJ1563" s="81"/>
      <c r="AK1563" s="81"/>
      <c r="AL1563" s="81"/>
      <c r="AM1563" s="81"/>
      <c r="AN1563" s="81"/>
      <c r="AO1563" s="77">
        <f>IF(BABSIN!X1563=0,,BABSIN!X1563)</f>
        <v>0</v>
      </c>
      <c r="AP1563" s="77"/>
      <c r="AQ1563" s="77"/>
      <c r="AR1563" s="77"/>
      <c r="AS1563" s="77"/>
      <c r="AT1563" s="77"/>
      <c r="AU1563" s="77">
        <f t="shared" si="249"/>
        <v>0</v>
      </c>
      <c r="AV1563" s="77"/>
      <c r="AW1563" s="77"/>
      <c r="AX1563" s="77"/>
      <c r="AY1563" s="77"/>
      <c r="AZ1563" s="77"/>
      <c r="BA1563" s="99">
        <f t="shared" si="245"/>
        <v>0</v>
      </c>
      <c r="BB1563" s="100"/>
      <c r="BC1563" s="100"/>
      <c r="BD1563" s="101"/>
      <c r="BE1563" s="102">
        <f t="shared" si="246"/>
        <v>0</v>
      </c>
      <c r="BF1563" s="103"/>
      <c r="BG1563" s="104"/>
      <c r="BH1563" s="6">
        <f t="shared" si="247"/>
        <v>0</v>
      </c>
      <c r="BI1563" s="6">
        <f t="shared" si="248"/>
        <v>0</v>
      </c>
      <c r="BJ1563" s="85">
        <f t="shared" si="250"/>
        <v>0</v>
      </c>
      <c r="BK1563" s="85"/>
      <c r="BL1563" s="85"/>
      <c r="BM1563" s="85"/>
      <c r="BN1563" s="86"/>
      <c r="BO1563">
        <f t="shared" si="252"/>
        <v>0</v>
      </c>
      <c r="BQ1563">
        <f t="shared" si="251"/>
        <v>0</v>
      </c>
    </row>
    <row r="1564" spans="1:69" ht="15" hidden="1" customHeight="1" x14ac:dyDescent="0.2">
      <c r="A1564" s="3"/>
      <c r="B1564" s="73"/>
      <c r="C1564" s="74"/>
      <c r="D1564" s="74"/>
      <c r="E1564" s="74"/>
      <c r="F1564" s="31">
        <f t="shared" si="244"/>
        <v>0</v>
      </c>
      <c r="G1564" s="31"/>
      <c r="H1564" s="4"/>
      <c r="I1564" s="97">
        <f>BABSIN!G1564</f>
        <v>0</v>
      </c>
      <c r="J1564" s="97"/>
      <c r="K1564" s="97"/>
      <c r="L1564" s="97"/>
      <c r="M1564" s="97"/>
      <c r="N1564" s="97"/>
      <c r="O1564" s="97"/>
      <c r="P1564" s="97"/>
      <c r="Q1564" s="97"/>
      <c r="R1564" s="97"/>
      <c r="S1564" s="97"/>
      <c r="T1564" s="97"/>
      <c r="U1564" s="97"/>
      <c r="V1564" s="97"/>
      <c r="W1564" s="98">
        <f>BABSIN!U1564</f>
        <v>0</v>
      </c>
      <c r="X1564" s="98"/>
      <c r="Y1564" s="98"/>
      <c r="Z1564" s="68"/>
      <c r="AA1564" s="68"/>
      <c r="AB1564" s="68"/>
      <c r="AC1564" s="68"/>
      <c r="AD1564" s="81"/>
      <c r="AE1564" s="81"/>
      <c r="AF1564" s="81"/>
      <c r="AG1564" s="81"/>
      <c r="AH1564" s="81"/>
      <c r="AI1564" s="81"/>
      <c r="AJ1564" s="81"/>
      <c r="AK1564" s="81"/>
      <c r="AL1564" s="81"/>
      <c r="AM1564" s="81"/>
      <c r="AN1564" s="81"/>
      <c r="AO1564" s="77">
        <f>IF(BABSIN!X1564=0,,BABSIN!X1564)</f>
        <v>0</v>
      </c>
      <c r="AP1564" s="77"/>
      <c r="AQ1564" s="77"/>
      <c r="AR1564" s="77"/>
      <c r="AS1564" s="77"/>
      <c r="AT1564" s="77"/>
      <c r="AU1564" s="77">
        <f t="shared" si="249"/>
        <v>0</v>
      </c>
      <c r="AV1564" s="77"/>
      <c r="AW1564" s="77"/>
      <c r="AX1564" s="77"/>
      <c r="AY1564" s="77"/>
      <c r="AZ1564" s="77"/>
      <c r="BA1564" s="99">
        <f t="shared" si="245"/>
        <v>0</v>
      </c>
      <c r="BB1564" s="100"/>
      <c r="BC1564" s="100"/>
      <c r="BD1564" s="101"/>
      <c r="BE1564" s="102">
        <f t="shared" si="246"/>
        <v>0</v>
      </c>
      <c r="BF1564" s="103"/>
      <c r="BG1564" s="104"/>
      <c r="BH1564" s="6">
        <f t="shared" si="247"/>
        <v>0</v>
      </c>
      <c r="BI1564" s="6">
        <f t="shared" si="248"/>
        <v>0</v>
      </c>
      <c r="BJ1564" s="85">
        <f t="shared" si="250"/>
        <v>0</v>
      </c>
      <c r="BK1564" s="85"/>
      <c r="BL1564" s="85"/>
      <c r="BM1564" s="85"/>
      <c r="BN1564" s="86"/>
      <c r="BO1564">
        <f t="shared" si="252"/>
        <v>0</v>
      </c>
      <c r="BQ1564">
        <f t="shared" si="251"/>
        <v>0</v>
      </c>
    </row>
    <row r="1565" spans="1:69" ht="15" hidden="1" customHeight="1" x14ac:dyDescent="0.2">
      <c r="A1565" s="3"/>
      <c r="B1565" s="73"/>
      <c r="C1565" s="74"/>
      <c r="D1565" s="74"/>
      <c r="E1565" s="74"/>
      <c r="F1565" s="31">
        <f t="shared" si="244"/>
        <v>0</v>
      </c>
      <c r="G1565" s="31"/>
      <c r="H1565" s="4"/>
      <c r="I1565" s="97">
        <f>BABSIN!G1565</f>
        <v>0</v>
      </c>
      <c r="J1565" s="97"/>
      <c r="K1565" s="97"/>
      <c r="L1565" s="97"/>
      <c r="M1565" s="97"/>
      <c r="N1565" s="97"/>
      <c r="O1565" s="97"/>
      <c r="P1565" s="97"/>
      <c r="Q1565" s="97"/>
      <c r="R1565" s="97"/>
      <c r="S1565" s="97"/>
      <c r="T1565" s="97"/>
      <c r="U1565" s="97"/>
      <c r="V1565" s="97"/>
      <c r="W1565" s="98">
        <f>BABSIN!U1565</f>
        <v>0</v>
      </c>
      <c r="X1565" s="98"/>
      <c r="Y1565" s="98"/>
      <c r="Z1565" s="68"/>
      <c r="AA1565" s="68"/>
      <c r="AB1565" s="68"/>
      <c r="AC1565" s="68"/>
      <c r="AD1565" s="81"/>
      <c r="AE1565" s="81"/>
      <c r="AF1565" s="81"/>
      <c r="AG1565" s="81"/>
      <c r="AH1565" s="81"/>
      <c r="AI1565" s="81"/>
      <c r="AJ1565" s="81"/>
      <c r="AK1565" s="81"/>
      <c r="AL1565" s="81"/>
      <c r="AM1565" s="81"/>
      <c r="AN1565" s="81"/>
      <c r="AO1565" s="77">
        <f>IF(BABSIN!X1565=0,,BABSIN!X1565)</f>
        <v>0</v>
      </c>
      <c r="AP1565" s="77"/>
      <c r="AQ1565" s="77"/>
      <c r="AR1565" s="77"/>
      <c r="AS1565" s="77"/>
      <c r="AT1565" s="77"/>
      <c r="AU1565" s="77">
        <f t="shared" si="249"/>
        <v>0</v>
      </c>
      <c r="AV1565" s="77"/>
      <c r="AW1565" s="77"/>
      <c r="AX1565" s="77"/>
      <c r="AY1565" s="77"/>
      <c r="AZ1565" s="77"/>
      <c r="BA1565" s="99">
        <f t="shared" si="245"/>
        <v>0</v>
      </c>
      <c r="BB1565" s="100"/>
      <c r="BC1565" s="100"/>
      <c r="BD1565" s="101"/>
      <c r="BE1565" s="102">
        <f t="shared" si="246"/>
        <v>0</v>
      </c>
      <c r="BF1565" s="103"/>
      <c r="BG1565" s="104"/>
      <c r="BH1565" s="6">
        <f t="shared" si="247"/>
        <v>0</v>
      </c>
      <c r="BI1565" s="6">
        <f t="shared" si="248"/>
        <v>0</v>
      </c>
      <c r="BJ1565" s="85">
        <f t="shared" si="250"/>
        <v>0</v>
      </c>
      <c r="BK1565" s="85"/>
      <c r="BL1565" s="85"/>
      <c r="BM1565" s="85"/>
      <c r="BN1565" s="86"/>
      <c r="BO1565">
        <f t="shared" si="252"/>
        <v>0</v>
      </c>
      <c r="BQ1565">
        <f t="shared" si="251"/>
        <v>0</v>
      </c>
    </row>
    <row r="1566" spans="1:69" ht="15" hidden="1" customHeight="1" x14ac:dyDescent="0.2">
      <c r="A1566" s="3"/>
      <c r="B1566" s="73"/>
      <c r="C1566" s="74"/>
      <c r="D1566" s="74"/>
      <c r="E1566" s="74"/>
      <c r="F1566" s="31">
        <f t="shared" si="244"/>
        <v>0</v>
      </c>
      <c r="G1566" s="31"/>
      <c r="H1566" s="4"/>
      <c r="I1566" s="97">
        <f>BABSIN!G1566</f>
        <v>0</v>
      </c>
      <c r="J1566" s="97"/>
      <c r="K1566" s="97"/>
      <c r="L1566" s="97"/>
      <c r="M1566" s="97"/>
      <c r="N1566" s="97"/>
      <c r="O1566" s="97"/>
      <c r="P1566" s="97"/>
      <c r="Q1566" s="97"/>
      <c r="R1566" s="97"/>
      <c r="S1566" s="97"/>
      <c r="T1566" s="97"/>
      <c r="U1566" s="97"/>
      <c r="V1566" s="97"/>
      <c r="W1566" s="98">
        <f>BABSIN!U1566</f>
        <v>0</v>
      </c>
      <c r="X1566" s="98"/>
      <c r="Y1566" s="98"/>
      <c r="Z1566" s="68"/>
      <c r="AA1566" s="68"/>
      <c r="AB1566" s="68"/>
      <c r="AC1566" s="68"/>
      <c r="AD1566" s="81"/>
      <c r="AE1566" s="81"/>
      <c r="AF1566" s="81"/>
      <c r="AG1566" s="81"/>
      <c r="AH1566" s="81"/>
      <c r="AI1566" s="81"/>
      <c r="AJ1566" s="81"/>
      <c r="AK1566" s="81"/>
      <c r="AL1566" s="81"/>
      <c r="AM1566" s="81"/>
      <c r="AN1566" s="81"/>
      <c r="AO1566" s="77">
        <f>IF(BABSIN!X1566=0,,BABSIN!X1566)</f>
        <v>0</v>
      </c>
      <c r="AP1566" s="77"/>
      <c r="AQ1566" s="77"/>
      <c r="AR1566" s="77"/>
      <c r="AS1566" s="77"/>
      <c r="AT1566" s="77"/>
      <c r="AU1566" s="77">
        <f t="shared" si="249"/>
        <v>0</v>
      </c>
      <c r="AV1566" s="77"/>
      <c r="AW1566" s="77"/>
      <c r="AX1566" s="77"/>
      <c r="AY1566" s="77"/>
      <c r="AZ1566" s="77"/>
      <c r="BA1566" s="99">
        <f t="shared" si="245"/>
        <v>0</v>
      </c>
      <c r="BB1566" s="100"/>
      <c r="BC1566" s="100"/>
      <c r="BD1566" s="101"/>
      <c r="BE1566" s="102">
        <f t="shared" si="246"/>
        <v>0</v>
      </c>
      <c r="BF1566" s="103"/>
      <c r="BG1566" s="104"/>
      <c r="BH1566" s="6">
        <f t="shared" si="247"/>
        <v>0</v>
      </c>
      <c r="BI1566" s="6">
        <f t="shared" si="248"/>
        <v>0</v>
      </c>
      <c r="BJ1566" s="85">
        <f t="shared" si="250"/>
        <v>0</v>
      </c>
      <c r="BK1566" s="85"/>
      <c r="BL1566" s="85"/>
      <c r="BM1566" s="85"/>
      <c r="BN1566" s="86"/>
      <c r="BO1566">
        <f t="shared" si="252"/>
        <v>0</v>
      </c>
      <c r="BQ1566">
        <f t="shared" si="251"/>
        <v>0</v>
      </c>
    </row>
    <row r="1567" spans="1:69" ht="15" hidden="1" customHeight="1" x14ac:dyDescent="0.2">
      <c r="A1567" s="3"/>
      <c r="B1567" s="73"/>
      <c r="C1567" s="74"/>
      <c r="D1567" s="74"/>
      <c r="E1567" s="74"/>
      <c r="F1567" s="31">
        <f t="shared" si="244"/>
        <v>0</v>
      </c>
      <c r="G1567" s="31"/>
      <c r="H1567" s="4"/>
      <c r="I1567" s="97">
        <f>BABSIN!G1567</f>
        <v>0</v>
      </c>
      <c r="J1567" s="97"/>
      <c r="K1567" s="97"/>
      <c r="L1567" s="97"/>
      <c r="M1567" s="97"/>
      <c r="N1567" s="97"/>
      <c r="O1567" s="97"/>
      <c r="P1567" s="97"/>
      <c r="Q1567" s="97"/>
      <c r="R1567" s="97"/>
      <c r="S1567" s="97"/>
      <c r="T1567" s="97"/>
      <c r="U1567" s="97"/>
      <c r="V1567" s="97"/>
      <c r="W1567" s="98">
        <f>BABSIN!U1567</f>
        <v>0</v>
      </c>
      <c r="X1567" s="98"/>
      <c r="Y1567" s="98"/>
      <c r="Z1567" s="68"/>
      <c r="AA1567" s="68"/>
      <c r="AB1567" s="68"/>
      <c r="AC1567" s="68"/>
      <c r="AD1567" s="81"/>
      <c r="AE1567" s="81"/>
      <c r="AF1567" s="81"/>
      <c r="AG1567" s="81"/>
      <c r="AH1567" s="81"/>
      <c r="AI1567" s="81"/>
      <c r="AJ1567" s="81"/>
      <c r="AK1567" s="81"/>
      <c r="AL1567" s="81"/>
      <c r="AM1567" s="81"/>
      <c r="AN1567" s="81"/>
      <c r="AO1567" s="77">
        <f>IF(BABSIN!X1567=0,,BABSIN!X1567)</f>
        <v>0</v>
      </c>
      <c r="AP1567" s="77"/>
      <c r="AQ1567" s="77"/>
      <c r="AR1567" s="77"/>
      <c r="AS1567" s="77"/>
      <c r="AT1567" s="77"/>
      <c r="AU1567" s="77">
        <f t="shared" si="249"/>
        <v>0</v>
      </c>
      <c r="AV1567" s="77"/>
      <c r="AW1567" s="77"/>
      <c r="AX1567" s="77"/>
      <c r="AY1567" s="77"/>
      <c r="AZ1567" s="77"/>
      <c r="BA1567" s="99">
        <f t="shared" si="245"/>
        <v>0</v>
      </c>
      <c r="BB1567" s="100"/>
      <c r="BC1567" s="100"/>
      <c r="BD1567" s="101"/>
      <c r="BE1567" s="102">
        <f t="shared" si="246"/>
        <v>0</v>
      </c>
      <c r="BF1567" s="103"/>
      <c r="BG1567" s="104"/>
      <c r="BH1567" s="6">
        <f t="shared" si="247"/>
        <v>0</v>
      </c>
      <c r="BI1567" s="6">
        <f t="shared" si="248"/>
        <v>0</v>
      </c>
      <c r="BJ1567" s="85">
        <f t="shared" si="250"/>
        <v>0</v>
      </c>
      <c r="BK1567" s="85"/>
      <c r="BL1567" s="85"/>
      <c r="BM1567" s="85"/>
      <c r="BN1567" s="86"/>
      <c r="BO1567">
        <f t="shared" si="252"/>
        <v>0</v>
      </c>
      <c r="BQ1567">
        <f t="shared" si="251"/>
        <v>0</v>
      </c>
    </row>
    <row r="1568" spans="1:69" ht="15" hidden="1" customHeight="1" x14ac:dyDescent="0.2">
      <c r="A1568" s="3"/>
      <c r="B1568" s="73"/>
      <c r="C1568" s="74"/>
      <c r="D1568" s="74"/>
      <c r="E1568" s="74"/>
      <c r="F1568" s="31">
        <f t="shared" ref="F1568:F1631" si="253">IF(A1568="T",B1568,IF(A1568="S",F1567,))</f>
        <v>0</v>
      </c>
      <c r="G1568" s="31"/>
      <c r="H1568" s="4"/>
      <c r="I1568" s="97">
        <f>BABSIN!G1568</f>
        <v>0</v>
      </c>
      <c r="J1568" s="97"/>
      <c r="K1568" s="97"/>
      <c r="L1568" s="97"/>
      <c r="M1568" s="97"/>
      <c r="N1568" s="97"/>
      <c r="O1568" s="97"/>
      <c r="P1568" s="97"/>
      <c r="Q1568" s="97"/>
      <c r="R1568" s="97"/>
      <c r="S1568" s="97"/>
      <c r="T1568" s="97"/>
      <c r="U1568" s="97"/>
      <c r="V1568" s="97"/>
      <c r="W1568" s="98">
        <f>BABSIN!U1568</f>
        <v>0</v>
      </c>
      <c r="X1568" s="98"/>
      <c r="Y1568" s="98"/>
      <c r="Z1568" s="68"/>
      <c r="AA1568" s="68"/>
      <c r="AB1568" s="68"/>
      <c r="AC1568" s="68"/>
      <c r="AD1568" s="81"/>
      <c r="AE1568" s="81"/>
      <c r="AF1568" s="81"/>
      <c r="AG1568" s="81"/>
      <c r="AH1568" s="81"/>
      <c r="AI1568" s="81"/>
      <c r="AJ1568" s="81"/>
      <c r="AK1568" s="81"/>
      <c r="AL1568" s="81"/>
      <c r="AM1568" s="81"/>
      <c r="AN1568" s="81"/>
      <c r="AO1568" s="77">
        <f>IF(BABSIN!X1568=0,,BABSIN!X1568)</f>
        <v>0</v>
      </c>
      <c r="AP1568" s="77"/>
      <c r="AQ1568" s="77"/>
      <c r="AR1568" s="77"/>
      <c r="AS1568" s="77"/>
      <c r="AT1568" s="77"/>
      <c r="AU1568" s="77">
        <f t="shared" si="249"/>
        <v>0</v>
      </c>
      <c r="AV1568" s="77"/>
      <c r="AW1568" s="77"/>
      <c r="AX1568" s="77"/>
      <c r="AY1568" s="77"/>
      <c r="AZ1568" s="77"/>
      <c r="BA1568" s="99">
        <f t="shared" si="245"/>
        <v>0</v>
      </c>
      <c r="BB1568" s="100"/>
      <c r="BC1568" s="100"/>
      <c r="BD1568" s="101"/>
      <c r="BE1568" s="102">
        <f t="shared" si="246"/>
        <v>0</v>
      </c>
      <c r="BF1568" s="103"/>
      <c r="BG1568" s="104"/>
      <c r="BH1568" s="6">
        <f t="shared" si="247"/>
        <v>0</v>
      </c>
      <c r="BI1568" s="6">
        <f t="shared" si="248"/>
        <v>0</v>
      </c>
      <c r="BJ1568" s="85">
        <f t="shared" si="250"/>
        <v>0</v>
      </c>
      <c r="BK1568" s="85"/>
      <c r="BL1568" s="85"/>
      <c r="BM1568" s="85"/>
      <c r="BN1568" s="86"/>
      <c r="BO1568">
        <f t="shared" si="252"/>
        <v>0</v>
      </c>
      <c r="BQ1568">
        <f t="shared" si="251"/>
        <v>0</v>
      </c>
    </row>
    <row r="1569" spans="1:69" ht="15" hidden="1" customHeight="1" x14ac:dyDescent="0.2">
      <c r="A1569" s="3"/>
      <c r="B1569" s="73"/>
      <c r="C1569" s="74"/>
      <c r="D1569" s="74"/>
      <c r="E1569" s="74"/>
      <c r="F1569" s="31">
        <f t="shared" si="253"/>
        <v>0</v>
      </c>
      <c r="G1569" s="31"/>
      <c r="H1569" s="4"/>
      <c r="I1569" s="97">
        <f>BABSIN!G1569</f>
        <v>0</v>
      </c>
      <c r="J1569" s="97"/>
      <c r="K1569" s="97"/>
      <c r="L1569" s="97"/>
      <c r="M1569" s="97"/>
      <c r="N1569" s="97"/>
      <c r="O1569" s="97"/>
      <c r="P1569" s="97"/>
      <c r="Q1569" s="97"/>
      <c r="R1569" s="97"/>
      <c r="S1569" s="97"/>
      <c r="T1569" s="97"/>
      <c r="U1569" s="97"/>
      <c r="V1569" s="97"/>
      <c r="W1569" s="98">
        <f>BABSIN!U1569</f>
        <v>0</v>
      </c>
      <c r="X1569" s="98"/>
      <c r="Y1569" s="98"/>
      <c r="Z1569" s="68"/>
      <c r="AA1569" s="68"/>
      <c r="AB1569" s="68"/>
      <c r="AC1569" s="68"/>
      <c r="AD1569" s="81"/>
      <c r="AE1569" s="81"/>
      <c r="AF1569" s="81"/>
      <c r="AG1569" s="81"/>
      <c r="AH1569" s="81"/>
      <c r="AI1569" s="81"/>
      <c r="AJ1569" s="81"/>
      <c r="AK1569" s="81"/>
      <c r="AL1569" s="81"/>
      <c r="AM1569" s="81"/>
      <c r="AN1569" s="81"/>
      <c r="AO1569" s="77">
        <f>IF(BABSIN!X1569=0,,BABSIN!X1569)</f>
        <v>0</v>
      </c>
      <c r="AP1569" s="77"/>
      <c r="AQ1569" s="77"/>
      <c r="AR1569" s="77"/>
      <c r="AS1569" s="77"/>
      <c r="AT1569" s="77"/>
      <c r="AU1569" s="77">
        <f t="shared" si="249"/>
        <v>0</v>
      </c>
      <c r="AV1569" s="77"/>
      <c r="AW1569" s="77"/>
      <c r="AX1569" s="77"/>
      <c r="AY1569" s="77"/>
      <c r="AZ1569" s="77"/>
      <c r="BA1569" s="99">
        <f t="shared" si="245"/>
        <v>0</v>
      </c>
      <c r="BB1569" s="100"/>
      <c r="BC1569" s="100"/>
      <c r="BD1569" s="101"/>
      <c r="BE1569" s="102">
        <f t="shared" si="246"/>
        <v>0</v>
      </c>
      <c r="BF1569" s="103"/>
      <c r="BG1569" s="104"/>
      <c r="BH1569" s="6">
        <f t="shared" si="247"/>
        <v>0</v>
      </c>
      <c r="BI1569" s="6">
        <f t="shared" si="248"/>
        <v>0</v>
      </c>
      <c r="BJ1569" s="85">
        <f t="shared" si="250"/>
        <v>0</v>
      </c>
      <c r="BK1569" s="85"/>
      <c r="BL1569" s="85"/>
      <c r="BM1569" s="85"/>
      <c r="BN1569" s="86"/>
      <c r="BO1569">
        <f t="shared" si="252"/>
        <v>0</v>
      </c>
      <c r="BQ1569">
        <f t="shared" si="251"/>
        <v>0</v>
      </c>
    </row>
    <row r="1570" spans="1:69" ht="15" hidden="1" customHeight="1" x14ac:dyDescent="0.2">
      <c r="A1570" s="3"/>
      <c r="B1570" s="73"/>
      <c r="C1570" s="74"/>
      <c r="D1570" s="74"/>
      <c r="E1570" s="74"/>
      <c r="F1570" s="31">
        <f t="shared" si="253"/>
        <v>0</v>
      </c>
      <c r="G1570" s="31"/>
      <c r="H1570" s="4"/>
      <c r="I1570" s="97">
        <f>BABSIN!G1570</f>
        <v>0</v>
      </c>
      <c r="J1570" s="97"/>
      <c r="K1570" s="97"/>
      <c r="L1570" s="97"/>
      <c r="M1570" s="97"/>
      <c r="N1570" s="97"/>
      <c r="O1570" s="97"/>
      <c r="P1570" s="97"/>
      <c r="Q1570" s="97"/>
      <c r="R1570" s="97"/>
      <c r="S1570" s="97"/>
      <c r="T1570" s="97"/>
      <c r="U1570" s="97"/>
      <c r="V1570" s="97"/>
      <c r="W1570" s="98">
        <f>BABSIN!U1570</f>
        <v>0</v>
      </c>
      <c r="X1570" s="98"/>
      <c r="Y1570" s="98"/>
      <c r="Z1570" s="68"/>
      <c r="AA1570" s="68"/>
      <c r="AB1570" s="68"/>
      <c r="AC1570" s="68"/>
      <c r="AD1570" s="81"/>
      <c r="AE1570" s="81"/>
      <c r="AF1570" s="81"/>
      <c r="AG1570" s="81"/>
      <c r="AH1570" s="81"/>
      <c r="AI1570" s="81"/>
      <c r="AJ1570" s="81"/>
      <c r="AK1570" s="81"/>
      <c r="AL1570" s="81"/>
      <c r="AM1570" s="81"/>
      <c r="AN1570" s="81"/>
      <c r="AO1570" s="77">
        <f>IF(BABSIN!X1570=0,,BABSIN!X1570)</f>
        <v>0</v>
      </c>
      <c r="AP1570" s="77"/>
      <c r="AQ1570" s="77"/>
      <c r="AR1570" s="77"/>
      <c r="AS1570" s="77"/>
      <c r="AT1570" s="77"/>
      <c r="AU1570" s="77">
        <f t="shared" si="249"/>
        <v>0</v>
      </c>
      <c r="AV1570" s="77"/>
      <c r="AW1570" s="77"/>
      <c r="AX1570" s="77"/>
      <c r="AY1570" s="77"/>
      <c r="AZ1570" s="77"/>
      <c r="BA1570" s="99">
        <f t="shared" si="245"/>
        <v>0</v>
      </c>
      <c r="BB1570" s="100"/>
      <c r="BC1570" s="100"/>
      <c r="BD1570" s="101"/>
      <c r="BE1570" s="102">
        <f t="shared" si="246"/>
        <v>0</v>
      </c>
      <c r="BF1570" s="103"/>
      <c r="BG1570" s="104"/>
      <c r="BH1570" s="6">
        <f t="shared" si="247"/>
        <v>0</v>
      </c>
      <c r="BI1570" s="6">
        <f t="shared" si="248"/>
        <v>0</v>
      </c>
      <c r="BJ1570" s="85">
        <f t="shared" si="250"/>
        <v>0</v>
      </c>
      <c r="BK1570" s="85"/>
      <c r="BL1570" s="85"/>
      <c r="BM1570" s="85"/>
      <c r="BN1570" s="86"/>
      <c r="BO1570">
        <f t="shared" si="252"/>
        <v>0</v>
      </c>
      <c r="BQ1570">
        <f t="shared" si="251"/>
        <v>0</v>
      </c>
    </row>
    <row r="1571" spans="1:69" ht="15" hidden="1" customHeight="1" x14ac:dyDescent="0.2">
      <c r="A1571" s="3"/>
      <c r="B1571" s="73"/>
      <c r="C1571" s="74"/>
      <c r="D1571" s="74"/>
      <c r="E1571" s="74"/>
      <c r="F1571" s="31">
        <f t="shared" si="253"/>
        <v>0</v>
      </c>
      <c r="G1571" s="31"/>
      <c r="H1571" s="4"/>
      <c r="I1571" s="97">
        <f>BABSIN!G1571</f>
        <v>0</v>
      </c>
      <c r="J1571" s="97"/>
      <c r="K1571" s="97"/>
      <c r="L1571" s="97"/>
      <c r="M1571" s="97"/>
      <c r="N1571" s="97"/>
      <c r="O1571" s="97"/>
      <c r="P1571" s="97"/>
      <c r="Q1571" s="97"/>
      <c r="R1571" s="97"/>
      <c r="S1571" s="97"/>
      <c r="T1571" s="97"/>
      <c r="U1571" s="97"/>
      <c r="V1571" s="97"/>
      <c r="W1571" s="98">
        <f>BABSIN!U1571</f>
        <v>0</v>
      </c>
      <c r="X1571" s="98"/>
      <c r="Y1571" s="98"/>
      <c r="Z1571" s="68"/>
      <c r="AA1571" s="68"/>
      <c r="AB1571" s="68"/>
      <c r="AC1571" s="68"/>
      <c r="AD1571" s="81"/>
      <c r="AE1571" s="81"/>
      <c r="AF1571" s="81"/>
      <c r="AG1571" s="81"/>
      <c r="AH1571" s="81"/>
      <c r="AI1571" s="81"/>
      <c r="AJ1571" s="81"/>
      <c r="AK1571" s="81"/>
      <c r="AL1571" s="81"/>
      <c r="AM1571" s="81"/>
      <c r="AN1571" s="81"/>
      <c r="AO1571" s="77">
        <f>IF(BABSIN!X1571=0,,BABSIN!X1571)</f>
        <v>0</v>
      </c>
      <c r="AP1571" s="77"/>
      <c r="AQ1571" s="77"/>
      <c r="AR1571" s="77"/>
      <c r="AS1571" s="77"/>
      <c r="AT1571" s="77"/>
      <c r="AU1571" s="77">
        <f t="shared" si="249"/>
        <v>0</v>
      </c>
      <c r="AV1571" s="77"/>
      <c r="AW1571" s="77"/>
      <c r="AX1571" s="77"/>
      <c r="AY1571" s="77"/>
      <c r="AZ1571" s="77"/>
      <c r="BA1571" s="99">
        <f t="shared" si="245"/>
        <v>0</v>
      </c>
      <c r="BB1571" s="100"/>
      <c r="BC1571" s="100"/>
      <c r="BD1571" s="101"/>
      <c r="BE1571" s="102">
        <f t="shared" si="246"/>
        <v>0</v>
      </c>
      <c r="BF1571" s="103"/>
      <c r="BG1571" s="104"/>
      <c r="BH1571" s="6">
        <f t="shared" si="247"/>
        <v>0</v>
      </c>
      <c r="BI1571" s="6">
        <f t="shared" si="248"/>
        <v>0</v>
      </c>
      <c r="BJ1571" s="85">
        <f t="shared" si="250"/>
        <v>0</v>
      </c>
      <c r="BK1571" s="85"/>
      <c r="BL1571" s="85"/>
      <c r="BM1571" s="85"/>
      <c r="BN1571" s="86"/>
      <c r="BO1571">
        <f t="shared" si="252"/>
        <v>0</v>
      </c>
      <c r="BQ1571">
        <f t="shared" si="251"/>
        <v>0</v>
      </c>
    </row>
    <row r="1572" spans="1:69" ht="15" hidden="1" customHeight="1" x14ac:dyDescent="0.2">
      <c r="A1572" s="3"/>
      <c r="B1572" s="73"/>
      <c r="C1572" s="74"/>
      <c r="D1572" s="74"/>
      <c r="E1572" s="74"/>
      <c r="F1572" s="31">
        <f t="shared" si="253"/>
        <v>0</v>
      </c>
      <c r="G1572" s="31"/>
      <c r="H1572" s="4"/>
      <c r="I1572" s="97">
        <f>BABSIN!G1572</f>
        <v>0</v>
      </c>
      <c r="J1572" s="97"/>
      <c r="K1572" s="97"/>
      <c r="L1572" s="97"/>
      <c r="M1572" s="97"/>
      <c r="N1572" s="97"/>
      <c r="O1572" s="97"/>
      <c r="P1572" s="97"/>
      <c r="Q1572" s="97"/>
      <c r="R1572" s="97"/>
      <c r="S1572" s="97"/>
      <c r="T1572" s="97"/>
      <c r="U1572" s="97"/>
      <c r="V1572" s="97"/>
      <c r="W1572" s="98">
        <f>BABSIN!U1572</f>
        <v>0</v>
      </c>
      <c r="X1572" s="98"/>
      <c r="Y1572" s="98"/>
      <c r="Z1572" s="68"/>
      <c r="AA1572" s="68"/>
      <c r="AB1572" s="68"/>
      <c r="AC1572" s="68"/>
      <c r="AD1572" s="81"/>
      <c r="AE1572" s="81"/>
      <c r="AF1572" s="81"/>
      <c r="AG1572" s="81"/>
      <c r="AH1572" s="81"/>
      <c r="AI1572" s="81"/>
      <c r="AJ1572" s="81"/>
      <c r="AK1572" s="81"/>
      <c r="AL1572" s="81"/>
      <c r="AM1572" s="81"/>
      <c r="AN1572" s="81"/>
      <c r="AO1572" s="77">
        <f>IF(BABSIN!X1572=0,,BABSIN!X1572)</f>
        <v>0</v>
      </c>
      <c r="AP1572" s="77"/>
      <c r="AQ1572" s="77"/>
      <c r="AR1572" s="77"/>
      <c r="AS1572" s="77"/>
      <c r="AT1572" s="77"/>
      <c r="AU1572" s="77">
        <f t="shared" si="249"/>
        <v>0</v>
      </c>
      <c r="AV1572" s="77"/>
      <c r="AW1572" s="77"/>
      <c r="AX1572" s="77"/>
      <c r="AY1572" s="77"/>
      <c r="AZ1572" s="77"/>
      <c r="BA1572" s="99">
        <f t="shared" si="245"/>
        <v>0</v>
      </c>
      <c r="BB1572" s="100"/>
      <c r="BC1572" s="100"/>
      <c r="BD1572" s="101"/>
      <c r="BE1572" s="102">
        <f t="shared" si="246"/>
        <v>0</v>
      </c>
      <c r="BF1572" s="103"/>
      <c r="BG1572" s="104"/>
      <c r="BH1572" s="6">
        <f t="shared" si="247"/>
        <v>0</v>
      </c>
      <c r="BI1572" s="6">
        <f t="shared" si="248"/>
        <v>0</v>
      </c>
      <c r="BJ1572" s="85">
        <f t="shared" si="250"/>
        <v>0</v>
      </c>
      <c r="BK1572" s="85"/>
      <c r="BL1572" s="85"/>
      <c r="BM1572" s="85"/>
      <c r="BN1572" s="86"/>
      <c r="BO1572">
        <f t="shared" si="252"/>
        <v>0</v>
      </c>
      <c r="BQ1572">
        <f t="shared" si="251"/>
        <v>0</v>
      </c>
    </row>
    <row r="1573" spans="1:69" ht="15" hidden="1" customHeight="1" x14ac:dyDescent="0.2">
      <c r="A1573" s="3"/>
      <c r="B1573" s="73"/>
      <c r="C1573" s="74"/>
      <c r="D1573" s="74"/>
      <c r="E1573" s="74"/>
      <c r="F1573" s="31">
        <f t="shared" si="253"/>
        <v>0</v>
      </c>
      <c r="G1573" s="31"/>
      <c r="H1573" s="4"/>
      <c r="I1573" s="97">
        <f>BABSIN!G1573</f>
        <v>0</v>
      </c>
      <c r="J1573" s="97"/>
      <c r="K1573" s="97"/>
      <c r="L1573" s="97"/>
      <c r="M1573" s="97"/>
      <c r="N1573" s="97"/>
      <c r="O1573" s="97"/>
      <c r="P1573" s="97"/>
      <c r="Q1573" s="97"/>
      <c r="R1573" s="97"/>
      <c r="S1573" s="97"/>
      <c r="T1573" s="97"/>
      <c r="U1573" s="97"/>
      <c r="V1573" s="97"/>
      <c r="W1573" s="98">
        <f>BABSIN!U1573</f>
        <v>0</v>
      </c>
      <c r="X1573" s="98"/>
      <c r="Y1573" s="98"/>
      <c r="Z1573" s="68"/>
      <c r="AA1573" s="68"/>
      <c r="AB1573" s="68"/>
      <c r="AC1573" s="68"/>
      <c r="AD1573" s="81"/>
      <c r="AE1573" s="81"/>
      <c r="AF1573" s="81"/>
      <c r="AG1573" s="81"/>
      <c r="AH1573" s="81"/>
      <c r="AI1573" s="81"/>
      <c r="AJ1573" s="81"/>
      <c r="AK1573" s="81"/>
      <c r="AL1573" s="81"/>
      <c r="AM1573" s="81"/>
      <c r="AN1573" s="81"/>
      <c r="AO1573" s="77">
        <f>IF(BABSIN!X1573=0,,BABSIN!X1573)</f>
        <v>0</v>
      </c>
      <c r="AP1573" s="77"/>
      <c r="AQ1573" s="77"/>
      <c r="AR1573" s="77"/>
      <c r="AS1573" s="77"/>
      <c r="AT1573" s="77"/>
      <c r="AU1573" s="77">
        <f t="shared" si="249"/>
        <v>0</v>
      </c>
      <c r="AV1573" s="77"/>
      <c r="AW1573" s="77"/>
      <c r="AX1573" s="77"/>
      <c r="AY1573" s="77"/>
      <c r="AZ1573" s="77"/>
      <c r="BA1573" s="99">
        <f t="shared" si="245"/>
        <v>0</v>
      </c>
      <c r="BB1573" s="100"/>
      <c r="BC1573" s="100"/>
      <c r="BD1573" s="101"/>
      <c r="BE1573" s="102">
        <f t="shared" si="246"/>
        <v>0</v>
      </c>
      <c r="BF1573" s="103"/>
      <c r="BG1573" s="104"/>
      <c r="BH1573" s="6">
        <f t="shared" si="247"/>
        <v>0</v>
      </c>
      <c r="BI1573" s="6">
        <f t="shared" si="248"/>
        <v>0</v>
      </c>
      <c r="BJ1573" s="85">
        <f t="shared" si="250"/>
        <v>0</v>
      </c>
      <c r="BK1573" s="85"/>
      <c r="BL1573" s="85"/>
      <c r="BM1573" s="85"/>
      <c r="BN1573" s="86"/>
      <c r="BO1573">
        <f t="shared" si="252"/>
        <v>0</v>
      </c>
      <c r="BQ1573">
        <f t="shared" si="251"/>
        <v>0</v>
      </c>
    </row>
    <row r="1574" spans="1:69" ht="15" hidden="1" customHeight="1" x14ac:dyDescent="0.2">
      <c r="A1574" s="3"/>
      <c r="B1574" s="73"/>
      <c r="C1574" s="74"/>
      <c r="D1574" s="74"/>
      <c r="E1574" s="74"/>
      <c r="F1574" s="31">
        <f t="shared" si="253"/>
        <v>0</v>
      </c>
      <c r="G1574" s="31"/>
      <c r="H1574" s="4"/>
      <c r="I1574" s="97">
        <f>BABSIN!G1574</f>
        <v>0</v>
      </c>
      <c r="J1574" s="97"/>
      <c r="K1574" s="97"/>
      <c r="L1574" s="97"/>
      <c r="M1574" s="97"/>
      <c r="N1574" s="97"/>
      <c r="O1574" s="97"/>
      <c r="P1574" s="97"/>
      <c r="Q1574" s="97"/>
      <c r="R1574" s="97"/>
      <c r="S1574" s="97"/>
      <c r="T1574" s="97"/>
      <c r="U1574" s="97"/>
      <c r="V1574" s="97"/>
      <c r="W1574" s="98">
        <f>BABSIN!U1574</f>
        <v>0</v>
      </c>
      <c r="X1574" s="98"/>
      <c r="Y1574" s="98"/>
      <c r="Z1574" s="68"/>
      <c r="AA1574" s="68"/>
      <c r="AB1574" s="68"/>
      <c r="AC1574" s="68"/>
      <c r="AD1574" s="81"/>
      <c r="AE1574" s="81"/>
      <c r="AF1574" s="81"/>
      <c r="AG1574" s="81"/>
      <c r="AH1574" s="81"/>
      <c r="AI1574" s="81"/>
      <c r="AJ1574" s="81"/>
      <c r="AK1574" s="81"/>
      <c r="AL1574" s="81"/>
      <c r="AM1574" s="81"/>
      <c r="AN1574" s="81"/>
      <c r="AO1574" s="77">
        <f>IF(BABSIN!X1574=0,,BABSIN!X1574)</f>
        <v>0</v>
      </c>
      <c r="AP1574" s="77"/>
      <c r="AQ1574" s="77"/>
      <c r="AR1574" s="77"/>
      <c r="AS1574" s="77"/>
      <c r="AT1574" s="77"/>
      <c r="AU1574" s="77">
        <f t="shared" si="249"/>
        <v>0</v>
      </c>
      <c r="AV1574" s="77"/>
      <c r="AW1574" s="77"/>
      <c r="AX1574" s="77"/>
      <c r="AY1574" s="77"/>
      <c r="AZ1574" s="77"/>
      <c r="BA1574" s="99">
        <f t="shared" si="245"/>
        <v>0</v>
      </c>
      <c r="BB1574" s="100"/>
      <c r="BC1574" s="100"/>
      <c r="BD1574" s="101"/>
      <c r="BE1574" s="102">
        <f t="shared" si="246"/>
        <v>0</v>
      </c>
      <c r="BF1574" s="103"/>
      <c r="BG1574" s="104"/>
      <c r="BH1574" s="6">
        <f t="shared" si="247"/>
        <v>0</v>
      </c>
      <c r="BI1574" s="6">
        <f t="shared" si="248"/>
        <v>0</v>
      </c>
      <c r="BJ1574" s="85">
        <f t="shared" si="250"/>
        <v>0</v>
      </c>
      <c r="BK1574" s="85"/>
      <c r="BL1574" s="85"/>
      <c r="BM1574" s="85"/>
      <c r="BN1574" s="86"/>
      <c r="BO1574">
        <f t="shared" si="252"/>
        <v>0</v>
      </c>
      <c r="BQ1574">
        <f t="shared" si="251"/>
        <v>0</v>
      </c>
    </row>
    <row r="1575" spans="1:69" ht="15" hidden="1" customHeight="1" x14ac:dyDescent="0.2">
      <c r="A1575" s="3"/>
      <c r="B1575" s="73"/>
      <c r="C1575" s="74"/>
      <c r="D1575" s="74"/>
      <c r="E1575" s="74"/>
      <c r="F1575" s="31">
        <f t="shared" si="253"/>
        <v>0</v>
      </c>
      <c r="G1575" s="31"/>
      <c r="H1575" s="4"/>
      <c r="I1575" s="97">
        <f>BABSIN!G1575</f>
        <v>0</v>
      </c>
      <c r="J1575" s="97"/>
      <c r="K1575" s="97"/>
      <c r="L1575" s="97"/>
      <c r="M1575" s="97"/>
      <c r="N1575" s="97"/>
      <c r="O1575" s="97"/>
      <c r="P1575" s="97"/>
      <c r="Q1575" s="97"/>
      <c r="R1575" s="97"/>
      <c r="S1575" s="97"/>
      <c r="T1575" s="97"/>
      <c r="U1575" s="97"/>
      <c r="V1575" s="97"/>
      <c r="W1575" s="98">
        <f>BABSIN!U1575</f>
        <v>0</v>
      </c>
      <c r="X1575" s="98"/>
      <c r="Y1575" s="98"/>
      <c r="Z1575" s="68"/>
      <c r="AA1575" s="68"/>
      <c r="AB1575" s="68"/>
      <c r="AC1575" s="68"/>
      <c r="AD1575" s="81"/>
      <c r="AE1575" s="81"/>
      <c r="AF1575" s="81"/>
      <c r="AG1575" s="81"/>
      <c r="AH1575" s="81"/>
      <c r="AI1575" s="81"/>
      <c r="AJ1575" s="81"/>
      <c r="AK1575" s="81"/>
      <c r="AL1575" s="81"/>
      <c r="AM1575" s="81"/>
      <c r="AN1575" s="81"/>
      <c r="AO1575" s="77">
        <f>IF(BABSIN!X1575=0,,BABSIN!X1575)</f>
        <v>0</v>
      </c>
      <c r="AP1575" s="77"/>
      <c r="AQ1575" s="77"/>
      <c r="AR1575" s="77"/>
      <c r="AS1575" s="77"/>
      <c r="AT1575" s="77"/>
      <c r="AU1575" s="77">
        <f t="shared" si="249"/>
        <v>0</v>
      </c>
      <c r="AV1575" s="77"/>
      <c r="AW1575" s="77"/>
      <c r="AX1575" s="77"/>
      <c r="AY1575" s="77"/>
      <c r="AZ1575" s="77"/>
      <c r="BA1575" s="99">
        <f t="shared" si="245"/>
        <v>0</v>
      </c>
      <c r="BB1575" s="100"/>
      <c r="BC1575" s="100"/>
      <c r="BD1575" s="101"/>
      <c r="BE1575" s="102">
        <f t="shared" si="246"/>
        <v>0</v>
      </c>
      <c r="BF1575" s="103"/>
      <c r="BG1575" s="104"/>
      <c r="BH1575" s="6">
        <f t="shared" si="247"/>
        <v>0</v>
      </c>
      <c r="BI1575" s="6">
        <f t="shared" si="248"/>
        <v>0</v>
      </c>
      <c r="BJ1575" s="85">
        <f t="shared" si="250"/>
        <v>0</v>
      </c>
      <c r="BK1575" s="85"/>
      <c r="BL1575" s="85"/>
      <c r="BM1575" s="85"/>
      <c r="BN1575" s="86"/>
      <c r="BO1575">
        <f t="shared" si="252"/>
        <v>0</v>
      </c>
      <c r="BQ1575">
        <f t="shared" si="251"/>
        <v>0</v>
      </c>
    </row>
    <row r="1576" spans="1:69" ht="15" hidden="1" customHeight="1" x14ac:dyDescent="0.2">
      <c r="A1576" s="3"/>
      <c r="B1576" s="73"/>
      <c r="C1576" s="74"/>
      <c r="D1576" s="74"/>
      <c r="E1576" s="74"/>
      <c r="F1576" s="31">
        <f t="shared" si="253"/>
        <v>0</v>
      </c>
      <c r="G1576" s="31"/>
      <c r="H1576" s="4"/>
      <c r="I1576" s="97">
        <f>BABSIN!G1576</f>
        <v>0</v>
      </c>
      <c r="J1576" s="97"/>
      <c r="K1576" s="97"/>
      <c r="L1576" s="97"/>
      <c r="M1576" s="97"/>
      <c r="N1576" s="97"/>
      <c r="O1576" s="97"/>
      <c r="P1576" s="97"/>
      <c r="Q1576" s="97"/>
      <c r="R1576" s="97"/>
      <c r="S1576" s="97"/>
      <c r="T1576" s="97"/>
      <c r="U1576" s="97"/>
      <c r="V1576" s="97"/>
      <c r="W1576" s="98">
        <f>BABSIN!U1576</f>
        <v>0</v>
      </c>
      <c r="X1576" s="98"/>
      <c r="Y1576" s="98"/>
      <c r="Z1576" s="68"/>
      <c r="AA1576" s="68"/>
      <c r="AB1576" s="68"/>
      <c r="AC1576" s="68"/>
      <c r="AD1576" s="81"/>
      <c r="AE1576" s="81"/>
      <c r="AF1576" s="81"/>
      <c r="AG1576" s="81"/>
      <c r="AH1576" s="81"/>
      <c r="AI1576" s="81"/>
      <c r="AJ1576" s="81"/>
      <c r="AK1576" s="81"/>
      <c r="AL1576" s="81"/>
      <c r="AM1576" s="81"/>
      <c r="AN1576" s="81"/>
      <c r="AO1576" s="77">
        <f>IF(BABSIN!X1576=0,,BABSIN!X1576)</f>
        <v>0</v>
      </c>
      <c r="AP1576" s="77"/>
      <c r="AQ1576" s="77"/>
      <c r="AR1576" s="77"/>
      <c r="AS1576" s="77"/>
      <c r="AT1576" s="77"/>
      <c r="AU1576" s="77">
        <f t="shared" si="249"/>
        <v>0</v>
      </c>
      <c r="AV1576" s="77"/>
      <c r="AW1576" s="77"/>
      <c r="AX1576" s="77"/>
      <c r="AY1576" s="77"/>
      <c r="AZ1576" s="77"/>
      <c r="BA1576" s="99">
        <f t="shared" si="245"/>
        <v>0</v>
      </c>
      <c r="BB1576" s="100"/>
      <c r="BC1576" s="100"/>
      <c r="BD1576" s="101"/>
      <c r="BE1576" s="102">
        <f t="shared" si="246"/>
        <v>0</v>
      </c>
      <c r="BF1576" s="103"/>
      <c r="BG1576" s="104"/>
      <c r="BH1576" s="6">
        <f t="shared" si="247"/>
        <v>0</v>
      </c>
      <c r="BI1576" s="6">
        <f t="shared" si="248"/>
        <v>0</v>
      </c>
      <c r="BJ1576" s="85">
        <f t="shared" si="250"/>
        <v>0</v>
      </c>
      <c r="BK1576" s="85"/>
      <c r="BL1576" s="85"/>
      <c r="BM1576" s="85"/>
      <c r="BN1576" s="86"/>
      <c r="BO1576">
        <f t="shared" si="252"/>
        <v>0</v>
      </c>
      <c r="BQ1576">
        <f t="shared" si="251"/>
        <v>0</v>
      </c>
    </row>
    <row r="1577" spans="1:69" ht="15" hidden="1" customHeight="1" x14ac:dyDescent="0.2">
      <c r="A1577" s="3"/>
      <c r="B1577" s="73"/>
      <c r="C1577" s="74"/>
      <c r="D1577" s="74"/>
      <c r="E1577" s="74"/>
      <c r="F1577" s="31">
        <f t="shared" si="253"/>
        <v>0</v>
      </c>
      <c r="G1577" s="31"/>
      <c r="H1577" s="4"/>
      <c r="I1577" s="97">
        <f>BABSIN!G1577</f>
        <v>0</v>
      </c>
      <c r="J1577" s="97"/>
      <c r="K1577" s="97"/>
      <c r="L1577" s="97"/>
      <c r="M1577" s="97"/>
      <c r="N1577" s="97"/>
      <c r="O1577" s="97"/>
      <c r="P1577" s="97"/>
      <c r="Q1577" s="97"/>
      <c r="R1577" s="97"/>
      <c r="S1577" s="97"/>
      <c r="T1577" s="97"/>
      <c r="U1577" s="97"/>
      <c r="V1577" s="97"/>
      <c r="W1577" s="98">
        <f>BABSIN!U1577</f>
        <v>0</v>
      </c>
      <c r="X1577" s="98"/>
      <c r="Y1577" s="98"/>
      <c r="Z1577" s="68"/>
      <c r="AA1577" s="68"/>
      <c r="AB1577" s="68"/>
      <c r="AC1577" s="68"/>
      <c r="AD1577" s="81"/>
      <c r="AE1577" s="81"/>
      <c r="AF1577" s="81"/>
      <c r="AG1577" s="81"/>
      <c r="AH1577" s="81"/>
      <c r="AI1577" s="81"/>
      <c r="AJ1577" s="81"/>
      <c r="AK1577" s="81"/>
      <c r="AL1577" s="81"/>
      <c r="AM1577" s="81"/>
      <c r="AN1577" s="81"/>
      <c r="AO1577" s="77">
        <f>IF(BABSIN!X1577=0,,BABSIN!X1577)</f>
        <v>0</v>
      </c>
      <c r="AP1577" s="77"/>
      <c r="AQ1577" s="77"/>
      <c r="AR1577" s="77"/>
      <c r="AS1577" s="77"/>
      <c r="AT1577" s="77"/>
      <c r="AU1577" s="77">
        <f t="shared" si="249"/>
        <v>0</v>
      </c>
      <c r="AV1577" s="77"/>
      <c r="AW1577" s="77"/>
      <c r="AX1577" s="77"/>
      <c r="AY1577" s="77"/>
      <c r="AZ1577" s="77"/>
      <c r="BA1577" s="99">
        <f t="shared" si="245"/>
        <v>0</v>
      </c>
      <c r="BB1577" s="100"/>
      <c r="BC1577" s="100"/>
      <c r="BD1577" s="101"/>
      <c r="BE1577" s="102">
        <f t="shared" si="246"/>
        <v>0</v>
      </c>
      <c r="BF1577" s="103"/>
      <c r="BG1577" s="104"/>
      <c r="BH1577" s="6">
        <f t="shared" si="247"/>
        <v>0</v>
      </c>
      <c r="BI1577" s="6">
        <f t="shared" si="248"/>
        <v>0</v>
      </c>
      <c r="BJ1577" s="85">
        <f t="shared" si="250"/>
        <v>0</v>
      </c>
      <c r="BK1577" s="85"/>
      <c r="BL1577" s="85"/>
      <c r="BM1577" s="85"/>
      <c r="BN1577" s="86"/>
      <c r="BO1577">
        <f t="shared" si="252"/>
        <v>0</v>
      </c>
      <c r="BQ1577">
        <f t="shared" si="251"/>
        <v>0</v>
      </c>
    </row>
    <row r="1578" spans="1:69" ht="15" hidden="1" customHeight="1" x14ac:dyDescent="0.2">
      <c r="A1578" s="3"/>
      <c r="B1578" s="73"/>
      <c r="C1578" s="74"/>
      <c r="D1578" s="74"/>
      <c r="E1578" s="74"/>
      <c r="F1578" s="31">
        <f t="shared" si="253"/>
        <v>0</v>
      </c>
      <c r="G1578" s="31"/>
      <c r="H1578" s="4"/>
      <c r="I1578" s="97">
        <f>BABSIN!G1578</f>
        <v>0</v>
      </c>
      <c r="J1578" s="97"/>
      <c r="K1578" s="97"/>
      <c r="L1578" s="97"/>
      <c r="M1578" s="97"/>
      <c r="N1578" s="97"/>
      <c r="O1578" s="97"/>
      <c r="P1578" s="97"/>
      <c r="Q1578" s="97"/>
      <c r="R1578" s="97"/>
      <c r="S1578" s="97"/>
      <c r="T1578" s="97"/>
      <c r="U1578" s="97"/>
      <c r="V1578" s="97"/>
      <c r="W1578" s="98">
        <f>BABSIN!U1578</f>
        <v>0</v>
      </c>
      <c r="X1578" s="98"/>
      <c r="Y1578" s="98"/>
      <c r="Z1578" s="68"/>
      <c r="AA1578" s="68"/>
      <c r="AB1578" s="68"/>
      <c r="AC1578" s="68"/>
      <c r="AD1578" s="81"/>
      <c r="AE1578" s="81"/>
      <c r="AF1578" s="81"/>
      <c r="AG1578" s="81"/>
      <c r="AH1578" s="81"/>
      <c r="AI1578" s="81"/>
      <c r="AJ1578" s="81"/>
      <c r="AK1578" s="81"/>
      <c r="AL1578" s="81"/>
      <c r="AM1578" s="81"/>
      <c r="AN1578" s="81"/>
      <c r="AO1578" s="77">
        <f>IF(BABSIN!X1578=0,,BABSIN!X1578)</f>
        <v>0</v>
      </c>
      <c r="AP1578" s="77"/>
      <c r="AQ1578" s="77"/>
      <c r="AR1578" s="77"/>
      <c r="AS1578" s="77"/>
      <c r="AT1578" s="77"/>
      <c r="AU1578" s="77">
        <f t="shared" si="249"/>
        <v>0</v>
      </c>
      <c r="AV1578" s="77"/>
      <c r="AW1578" s="77"/>
      <c r="AX1578" s="77"/>
      <c r="AY1578" s="77"/>
      <c r="AZ1578" s="77"/>
      <c r="BA1578" s="99">
        <f t="shared" si="245"/>
        <v>0</v>
      </c>
      <c r="BB1578" s="100"/>
      <c r="BC1578" s="100"/>
      <c r="BD1578" s="101"/>
      <c r="BE1578" s="102">
        <f t="shared" si="246"/>
        <v>0</v>
      </c>
      <c r="BF1578" s="103"/>
      <c r="BG1578" s="104"/>
      <c r="BH1578" s="6">
        <f t="shared" si="247"/>
        <v>0</v>
      </c>
      <c r="BI1578" s="6">
        <f t="shared" si="248"/>
        <v>0</v>
      </c>
      <c r="BJ1578" s="85">
        <f t="shared" si="250"/>
        <v>0</v>
      </c>
      <c r="BK1578" s="85"/>
      <c r="BL1578" s="85"/>
      <c r="BM1578" s="85"/>
      <c r="BN1578" s="86"/>
      <c r="BO1578">
        <f t="shared" si="252"/>
        <v>0</v>
      </c>
      <c r="BQ1578">
        <f t="shared" si="251"/>
        <v>0</v>
      </c>
    </row>
    <row r="1579" spans="1:69" ht="15" hidden="1" customHeight="1" x14ac:dyDescent="0.2">
      <c r="A1579" s="3"/>
      <c r="B1579" s="73"/>
      <c r="C1579" s="74"/>
      <c r="D1579" s="74"/>
      <c r="E1579" s="74"/>
      <c r="F1579" s="31">
        <f t="shared" si="253"/>
        <v>0</v>
      </c>
      <c r="G1579" s="31"/>
      <c r="H1579" s="4"/>
      <c r="I1579" s="97">
        <f>BABSIN!G1579</f>
        <v>0</v>
      </c>
      <c r="J1579" s="97"/>
      <c r="K1579" s="97"/>
      <c r="L1579" s="97"/>
      <c r="M1579" s="97"/>
      <c r="N1579" s="97"/>
      <c r="O1579" s="97"/>
      <c r="P1579" s="97"/>
      <c r="Q1579" s="97"/>
      <c r="R1579" s="97"/>
      <c r="S1579" s="97"/>
      <c r="T1579" s="97"/>
      <c r="U1579" s="97"/>
      <c r="V1579" s="97"/>
      <c r="W1579" s="98">
        <f>BABSIN!U1579</f>
        <v>0</v>
      </c>
      <c r="X1579" s="98"/>
      <c r="Y1579" s="98"/>
      <c r="Z1579" s="68"/>
      <c r="AA1579" s="68"/>
      <c r="AB1579" s="68"/>
      <c r="AC1579" s="68"/>
      <c r="AD1579" s="81"/>
      <c r="AE1579" s="81"/>
      <c r="AF1579" s="81"/>
      <c r="AG1579" s="81"/>
      <c r="AH1579" s="81"/>
      <c r="AI1579" s="81"/>
      <c r="AJ1579" s="81"/>
      <c r="AK1579" s="81"/>
      <c r="AL1579" s="81"/>
      <c r="AM1579" s="81"/>
      <c r="AN1579" s="81"/>
      <c r="AO1579" s="77">
        <f>IF(BABSIN!X1579=0,,BABSIN!X1579)</f>
        <v>0</v>
      </c>
      <c r="AP1579" s="77"/>
      <c r="AQ1579" s="77"/>
      <c r="AR1579" s="77"/>
      <c r="AS1579" s="77"/>
      <c r="AT1579" s="77"/>
      <c r="AU1579" s="77">
        <f t="shared" si="249"/>
        <v>0</v>
      </c>
      <c r="AV1579" s="77"/>
      <c r="AW1579" s="77"/>
      <c r="AX1579" s="77"/>
      <c r="AY1579" s="77"/>
      <c r="AZ1579" s="77"/>
      <c r="BA1579" s="99">
        <f t="shared" si="245"/>
        <v>0</v>
      </c>
      <c r="BB1579" s="100"/>
      <c r="BC1579" s="100"/>
      <c r="BD1579" s="101"/>
      <c r="BE1579" s="102">
        <f t="shared" si="246"/>
        <v>0</v>
      </c>
      <c r="BF1579" s="103"/>
      <c r="BG1579" s="104"/>
      <c r="BH1579" s="6">
        <f t="shared" si="247"/>
        <v>0</v>
      </c>
      <c r="BI1579" s="6">
        <f t="shared" si="248"/>
        <v>0</v>
      </c>
      <c r="BJ1579" s="85">
        <f t="shared" si="250"/>
        <v>0</v>
      </c>
      <c r="BK1579" s="85"/>
      <c r="BL1579" s="85"/>
      <c r="BM1579" s="85"/>
      <c r="BN1579" s="86"/>
      <c r="BO1579">
        <f t="shared" si="252"/>
        <v>0</v>
      </c>
      <c r="BQ1579">
        <f t="shared" si="251"/>
        <v>0</v>
      </c>
    </row>
    <row r="1580" spans="1:69" ht="15" hidden="1" customHeight="1" x14ac:dyDescent="0.2">
      <c r="A1580" s="3"/>
      <c r="B1580" s="73"/>
      <c r="C1580" s="74"/>
      <c r="D1580" s="74"/>
      <c r="E1580" s="74"/>
      <c r="F1580" s="31">
        <f t="shared" si="253"/>
        <v>0</v>
      </c>
      <c r="G1580" s="31"/>
      <c r="H1580" s="4"/>
      <c r="I1580" s="97">
        <f>BABSIN!G1580</f>
        <v>0</v>
      </c>
      <c r="J1580" s="97"/>
      <c r="K1580" s="97"/>
      <c r="L1580" s="97"/>
      <c r="M1580" s="97"/>
      <c r="N1580" s="97"/>
      <c r="O1580" s="97"/>
      <c r="P1580" s="97"/>
      <c r="Q1580" s="97"/>
      <c r="R1580" s="97"/>
      <c r="S1580" s="97"/>
      <c r="T1580" s="97"/>
      <c r="U1580" s="97"/>
      <c r="V1580" s="97"/>
      <c r="W1580" s="98">
        <f>BABSIN!U1580</f>
        <v>0</v>
      </c>
      <c r="X1580" s="98"/>
      <c r="Y1580" s="98"/>
      <c r="Z1580" s="68"/>
      <c r="AA1580" s="68"/>
      <c r="AB1580" s="68"/>
      <c r="AC1580" s="68"/>
      <c r="AD1580" s="81"/>
      <c r="AE1580" s="81"/>
      <c r="AF1580" s="81"/>
      <c r="AG1580" s="81"/>
      <c r="AH1580" s="81"/>
      <c r="AI1580" s="81"/>
      <c r="AJ1580" s="81"/>
      <c r="AK1580" s="81"/>
      <c r="AL1580" s="81"/>
      <c r="AM1580" s="81"/>
      <c r="AN1580" s="81"/>
      <c r="AO1580" s="77">
        <f>IF(BABSIN!X1580=0,,BABSIN!X1580)</f>
        <v>0</v>
      </c>
      <c r="AP1580" s="77"/>
      <c r="AQ1580" s="77"/>
      <c r="AR1580" s="77"/>
      <c r="AS1580" s="77"/>
      <c r="AT1580" s="77"/>
      <c r="AU1580" s="77">
        <f t="shared" si="249"/>
        <v>0</v>
      </c>
      <c r="AV1580" s="77"/>
      <c r="AW1580" s="77"/>
      <c r="AX1580" s="77"/>
      <c r="AY1580" s="77"/>
      <c r="AZ1580" s="77"/>
      <c r="BA1580" s="99">
        <f t="shared" ref="BA1580:BA1643" si="254">IF($A1580="T",,IF(AND(AU1580&lt;&gt;0,AD1580&lt;=AU1580),"OK",IF(AU1580&lt;&gt;0,"NÃO",)))</f>
        <v>0</v>
      </c>
      <c r="BB1580" s="100"/>
      <c r="BC1580" s="100"/>
      <c r="BD1580" s="101"/>
      <c r="BE1580" s="102">
        <f t="shared" ref="BE1580:BE1643" si="255">IF($A1580="T",,IF(AND(AU1580&lt;&gt;0,AD1580&lt;=AU1580),(AU1580-AD1580)/AU1580,IF(AU1580&lt;&gt;0,(AD1580-AU1580)/AU1580,)))</f>
        <v>0</v>
      </c>
      <c r="BF1580" s="103"/>
      <c r="BG1580" s="104"/>
      <c r="BH1580" s="6">
        <f t="shared" ref="BH1580:BH1643" si="256">IF($A1580="T",,IF(AND(AU1580&lt;&gt;0,AD1580=AU1580),"►",IF(AND(AU1580&lt;&gt;0,AD1580&lt;=AU1580),"▼",IF(AU1580&lt;&gt;0,"▲",))))</f>
        <v>0</v>
      </c>
      <c r="BI1580" s="6">
        <f t="shared" si="248"/>
        <v>0</v>
      </c>
      <c r="BJ1580" s="85">
        <f t="shared" si="250"/>
        <v>0</v>
      </c>
      <c r="BK1580" s="85"/>
      <c r="BL1580" s="85"/>
      <c r="BM1580" s="85"/>
      <c r="BN1580" s="86"/>
      <c r="BO1580">
        <f t="shared" si="252"/>
        <v>0</v>
      </c>
      <c r="BQ1580">
        <f t="shared" si="251"/>
        <v>0</v>
      </c>
    </row>
    <row r="1581" spans="1:69" ht="15" hidden="1" customHeight="1" x14ac:dyDescent="0.2">
      <c r="A1581" s="3"/>
      <c r="B1581" s="73"/>
      <c r="C1581" s="74"/>
      <c r="D1581" s="74"/>
      <c r="E1581" s="74"/>
      <c r="F1581" s="31">
        <f t="shared" si="253"/>
        <v>0</v>
      </c>
      <c r="G1581" s="31"/>
      <c r="H1581" s="4"/>
      <c r="I1581" s="97">
        <f>BABSIN!G1581</f>
        <v>0</v>
      </c>
      <c r="J1581" s="97"/>
      <c r="K1581" s="97"/>
      <c r="L1581" s="97"/>
      <c r="M1581" s="97"/>
      <c r="N1581" s="97"/>
      <c r="O1581" s="97"/>
      <c r="P1581" s="97"/>
      <c r="Q1581" s="97"/>
      <c r="R1581" s="97"/>
      <c r="S1581" s="97"/>
      <c r="T1581" s="97"/>
      <c r="U1581" s="97"/>
      <c r="V1581" s="97"/>
      <c r="W1581" s="98">
        <f>BABSIN!U1581</f>
        <v>0</v>
      </c>
      <c r="X1581" s="98"/>
      <c r="Y1581" s="98"/>
      <c r="Z1581" s="68"/>
      <c r="AA1581" s="68"/>
      <c r="AB1581" s="68"/>
      <c r="AC1581" s="68"/>
      <c r="AD1581" s="81"/>
      <c r="AE1581" s="81"/>
      <c r="AF1581" s="81"/>
      <c r="AG1581" s="81"/>
      <c r="AH1581" s="81"/>
      <c r="AI1581" s="81"/>
      <c r="AJ1581" s="81"/>
      <c r="AK1581" s="81"/>
      <c r="AL1581" s="81"/>
      <c r="AM1581" s="81"/>
      <c r="AN1581" s="81"/>
      <c r="AO1581" s="77">
        <f>IF(BABSIN!X1581=0,,BABSIN!X1581)</f>
        <v>0</v>
      </c>
      <c r="AP1581" s="77"/>
      <c r="AQ1581" s="77"/>
      <c r="AR1581" s="77"/>
      <c r="AS1581" s="77"/>
      <c r="AT1581" s="77"/>
      <c r="AU1581" s="77">
        <f t="shared" si="249"/>
        <v>0</v>
      </c>
      <c r="AV1581" s="77"/>
      <c r="AW1581" s="77"/>
      <c r="AX1581" s="77"/>
      <c r="AY1581" s="77"/>
      <c r="AZ1581" s="77"/>
      <c r="BA1581" s="99">
        <f t="shared" si="254"/>
        <v>0</v>
      </c>
      <c r="BB1581" s="100"/>
      <c r="BC1581" s="100"/>
      <c r="BD1581" s="101"/>
      <c r="BE1581" s="102">
        <f t="shared" si="255"/>
        <v>0</v>
      </c>
      <c r="BF1581" s="103"/>
      <c r="BG1581" s="104"/>
      <c r="BH1581" s="6">
        <f t="shared" si="256"/>
        <v>0</v>
      </c>
      <c r="BI1581" s="6">
        <f t="shared" si="248"/>
        <v>0</v>
      </c>
      <c r="BJ1581" s="85">
        <f t="shared" si="250"/>
        <v>0</v>
      </c>
      <c r="BK1581" s="85"/>
      <c r="BL1581" s="85"/>
      <c r="BM1581" s="85"/>
      <c r="BN1581" s="86"/>
      <c r="BO1581">
        <f t="shared" si="252"/>
        <v>0</v>
      </c>
      <c r="BQ1581">
        <f t="shared" si="251"/>
        <v>0</v>
      </c>
    </row>
    <row r="1582" spans="1:69" ht="15" hidden="1" customHeight="1" x14ac:dyDescent="0.2">
      <c r="A1582" s="3"/>
      <c r="B1582" s="73"/>
      <c r="C1582" s="74"/>
      <c r="D1582" s="74"/>
      <c r="E1582" s="74"/>
      <c r="F1582" s="31">
        <f t="shared" si="253"/>
        <v>0</v>
      </c>
      <c r="G1582" s="31"/>
      <c r="H1582" s="4"/>
      <c r="I1582" s="97">
        <f>BABSIN!G1582</f>
        <v>0</v>
      </c>
      <c r="J1582" s="97"/>
      <c r="K1582" s="97"/>
      <c r="L1582" s="97"/>
      <c r="M1582" s="97"/>
      <c r="N1582" s="97"/>
      <c r="O1582" s="97"/>
      <c r="P1582" s="97"/>
      <c r="Q1582" s="97"/>
      <c r="R1582" s="97"/>
      <c r="S1582" s="97"/>
      <c r="T1582" s="97"/>
      <c r="U1582" s="97"/>
      <c r="V1582" s="97"/>
      <c r="W1582" s="98">
        <f>BABSIN!U1582</f>
        <v>0</v>
      </c>
      <c r="X1582" s="98"/>
      <c r="Y1582" s="98"/>
      <c r="Z1582" s="68"/>
      <c r="AA1582" s="68"/>
      <c r="AB1582" s="68"/>
      <c r="AC1582" s="68"/>
      <c r="AD1582" s="81"/>
      <c r="AE1582" s="81"/>
      <c r="AF1582" s="81"/>
      <c r="AG1582" s="81"/>
      <c r="AH1582" s="81"/>
      <c r="AI1582" s="81"/>
      <c r="AJ1582" s="81"/>
      <c r="AK1582" s="81"/>
      <c r="AL1582" s="81"/>
      <c r="AM1582" s="81"/>
      <c r="AN1582" s="81"/>
      <c r="AO1582" s="77">
        <f>IF(BABSIN!X1582=0,,BABSIN!X1582)</f>
        <v>0</v>
      </c>
      <c r="AP1582" s="77"/>
      <c r="AQ1582" s="77"/>
      <c r="AR1582" s="77"/>
      <c r="AS1582" s="77"/>
      <c r="AT1582" s="77"/>
      <c r="AU1582" s="77">
        <f t="shared" si="249"/>
        <v>0</v>
      </c>
      <c r="AV1582" s="77"/>
      <c r="AW1582" s="77"/>
      <c r="AX1582" s="77"/>
      <c r="AY1582" s="77"/>
      <c r="AZ1582" s="77"/>
      <c r="BA1582" s="99">
        <f t="shared" si="254"/>
        <v>0</v>
      </c>
      <c r="BB1582" s="100"/>
      <c r="BC1582" s="100"/>
      <c r="BD1582" s="101"/>
      <c r="BE1582" s="102">
        <f t="shared" si="255"/>
        <v>0</v>
      </c>
      <c r="BF1582" s="103"/>
      <c r="BG1582" s="104"/>
      <c r="BH1582" s="6">
        <f t="shared" si="256"/>
        <v>0</v>
      </c>
      <c r="BI1582" s="6">
        <f t="shared" si="248"/>
        <v>0</v>
      </c>
      <c r="BJ1582" s="85">
        <f t="shared" si="250"/>
        <v>0</v>
      </c>
      <c r="BK1582" s="85"/>
      <c r="BL1582" s="85"/>
      <c r="BM1582" s="85"/>
      <c r="BN1582" s="86"/>
      <c r="BO1582">
        <f t="shared" si="252"/>
        <v>0</v>
      </c>
      <c r="BQ1582">
        <f t="shared" si="251"/>
        <v>0</v>
      </c>
    </row>
    <row r="1583" spans="1:69" ht="15" hidden="1" customHeight="1" x14ac:dyDescent="0.2">
      <c r="A1583" s="3"/>
      <c r="B1583" s="73"/>
      <c r="C1583" s="74"/>
      <c r="D1583" s="74"/>
      <c r="E1583" s="74"/>
      <c r="F1583" s="31">
        <f t="shared" si="253"/>
        <v>0</v>
      </c>
      <c r="G1583" s="31"/>
      <c r="H1583" s="4"/>
      <c r="I1583" s="97">
        <f>BABSIN!G1583</f>
        <v>0</v>
      </c>
      <c r="J1583" s="97"/>
      <c r="K1583" s="97"/>
      <c r="L1583" s="97"/>
      <c r="M1583" s="97"/>
      <c r="N1583" s="97"/>
      <c r="O1583" s="97"/>
      <c r="P1583" s="97"/>
      <c r="Q1583" s="97"/>
      <c r="R1583" s="97"/>
      <c r="S1583" s="97"/>
      <c r="T1583" s="97"/>
      <c r="U1583" s="97"/>
      <c r="V1583" s="97"/>
      <c r="W1583" s="98">
        <f>BABSIN!U1583</f>
        <v>0</v>
      </c>
      <c r="X1583" s="98"/>
      <c r="Y1583" s="98"/>
      <c r="Z1583" s="68"/>
      <c r="AA1583" s="68"/>
      <c r="AB1583" s="68"/>
      <c r="AC1583" s="68"/>
      <c r="AD1583" s="81"/>
      <c r="AE1583" s="81"/>
      <c r="AF1583" s="81"/>
      <c r="AG1583" s="81"/>
      <c r="AH1583" s="81"/>
      <c r="AI1583" s="81"/>
      <c r="AJ1583" s="81"/>
      <c r="AK1583" s="81"/>
      <c r="AL1583" s="81"/>
      <c r="AM1583" s="81"/>
      <c r="AN1583" s="81"/>
      <c r="AO1583" s="77">
        <f>IF(BABSIN!X1583=0,,BABSIN!X1583)</f>
        <v>0</v>
      </c>
      <c r="AP1583" s="77"/>
      <c r="AQ1583" s="77"/>
      <c r="AR1583" s="77"/>
      <c r="AS1583" s="77"/>
      <c r="AT1583" s="77"/>
      <c r="AU1583" s="77">
        <f t="shared" si="249"/>
        <v>0</v>
      </c>
      <c r="AV1583" s="77"/>
      <c r="AW1583" s="77"/>
      <c r="AX1583" s="77"/>
      <c r="AY1583" s="77"/>
      <c r="AZ1583" s="77"/>
      <c r="BA1583" s="99">
        <f t="shared" si="254"/>
        <v>0</v>
      </c>
      <c r="BB1583" s="100"/>
      <c r="BC1583" s="100"/>
      <c r="BD1583" s="101"/>
      <c r="BE1583" s="102">
        <f t="shared" si="255"/>
        <v>0</v>
      </c>
      <c r="BF1583" s="103"/>
      <c r="BG1583" s="104"/>
      <c r="BH1583" s="6">
        <f t="shared" si="256"/>
        <v>0</v>
      </c>
      <c r="BI1583" s="6">
        <f t="shared" si="248"/>
        <v>0</v>
      </c>
      <c r="BJ1583" s="85">
        <f t="shared" si="250"/>
        <v>0</v>
      </c>
      <c r="BK1583" s="85"/>
      <c r="BL1583" s="85"/>
      <c r="BM1583" s="85"/>
      <c r="BN1583" s="86"/>
      <c r="BO1583">
        <f t="shared" si="252"/>
        <v>0</v>
      </c>
      <c r="BQ1583">
        <f t="shared" si="251"/>
        <v>0</v>
      </c>
    </row>
    <row r="1584" spans="1:69" ht="15" hidden="1" customHeight="1" x14ac:dyDescent="0.2">
      <c r="A1584" s="3"/>
      <c r="B1584" s="73"/>
      <c r="C1584" s="74"/>
      <c r="D1584" s="74"/>
      <c r="E1584" s="74"/>
      <c r="F1584" s="31">
        <f t="shared" si="253"/>
        <v>0</v>
      </c>
      <c r="G1584" s="31"/>
      <c r="H1584" s="4"/>
      <c r="I1584" s="97">
        <f>BABSIN!G1584</f>
        <v>0</v>
      </c>
      <c r="J1584" s="97"/>
      <c r="K1584" s="97"/>
      <c r="L1584" s="97"/>
      <c r="M1584" s="97"/>
      <c r="N1584" s="97"/>
      <c r="O1584" s="97"/>
      <c r="P1584" s="97"/>
      <c r="Q1584" s="97"/>
      <c r="R1584" s="97"/>
      <c r="S1584" s="97"/>
      <c r="T1584" s="97"/>
      <c r="U1584" s="97"/>
      <c r="V1584" s="97"/>
      <c r="W1584" s="98">
        <f>BABSIN!U1584</f>
        <v>0</v>
      </c>
      <c r="X1584" s="98"/>
      <c r="Y1584" s="98"/>
      <c r="Z1584" s="68"/>
      <c r="AA1584" s="68"/>
      <c r="AB1584" s="68"/>
      <c r="AC1584" s="68"/>
      <c r="AD1584" s="81"/>
      <c r="AE1584" s="81"/>
      <c r="AF1584" s="81"/>
      <c r="AG1584" s="81"/>
      <c r="AH1584" s="81"/>
      <c r="AI1584" s="81"/>
      <c r="AJ1584" s="81"/>
      <c r="AK1584" s="81"/>
      <c r="AL1584" s="81"/>
      <c r="AM1584" s="81"/>
      <c r="AN1584" s="81"/>
      <c r="AO1584" s="77">
        <f>IF(BABSIN!X1584=0,,BABSIN!X1584)</f>
        <v>0</v>
      </c>
      <c r="AP1584" s="77"/>
      <c r="AQ1584" s="77"/>
      <c r="AR1584" s="77"/>
      <c r="AS1584" s="77"/>
      <c r="AT1584" s="77"/>
      <c r="AU1584" s="77">
        <f t="shared" si="249"/>
        <v>0</v>
      </c>
      <c r="AV1584" s="77"/>
      <c r="AW1584" s="77"/>
      <c r="AX1584" s="77"/>
      <c r="AY1584" s="77"/>
      <c r="AZ1584" s="77"/>
      <c r="BA1584" s="99">
        <f t="shared" si="254"/>
        <v>0</v>
      </c>
      <c r="BB1584" s="100"/>
      <c r="BC1584" s="100"/>
      <c r="BD1584" s="101"/>
      <c r="BE1584" s="102">
        <f t="shared" si="255"/>
        <v>0</v>
      </c>
      <c r="BF1584" s="103"/>
      <c r="BG1584" s="104"/>
      <c r="BH1584" s="6">
        <f t="shared" si="256"/>
        <v>0</v>
      </c>
      <c r="BI1584" s="6">
        <f t="shared" si="248"/>
        <v>0</v>
      </c>
      <c r="BJ1584" s="85">
        <f t="shared" si="250"/>
        <v>0</v>
      </c>
      <c r="BK1584" s="85"/>
      <c r="BL1584" s="85"/>
      <c r="BM1584" s="85"/>
      <c r="BN1584" s="86"/>
      <c r="BO1584">
        <f t="shared" si="252"/>
        <v>0</v>
      </c>
      <c r="BQ1584">
        <f t="shared" si="251"/>
        <v>0</v>
      </c>
    </row>
    <row r="1585" spans="1:69" ht="15" hidden="1" customHeight="1" x14ac:dyDescent="0.2">
      <c r="A1585" s="3"/>
      <c r="B1585" s="73"/>
      <c r="C1585" s="74"/>
      <c r="D1585" s="74"/>
      <c r="E1585" s="74"/>
      <c r="F1585" s="31">
        <f t="shared" si="253"/>
        <v>0</v>
      </c>
      <c r="G1585" s="31"/>
      <c r="H1585" s="4"/>
      <c r="I1585" s="97">
        <f>BABSIN!G1585</f>
        <v>0</v>
      </c>
      <c r="J1585" s="97"/>
      <c r="K1585" s="97"/>
      <c r="L1585" s="97"/>
      <c r="M1585" s="97"/>
      <c r="N1585" s="97"/>
      <c r="O1585" s="97"/>
      <c r="P1585" s="97"/>
      <c r="Q1585" s="97"/>
      <c r="R1585" s="97"/>
      <c r="S1585" s="97"/>
      <c r="T1585" s="97"/>
      <c r="U1585" s="97"/>
      <c r="V1585" s="97"/>
      <c r="W1585" s="98">
        <f>BABSIN!U1585</f>
        <v>0</v>
      </c>
      <c r="X1585" s="98"/>
      <c r="Y1585" s="98"/>
      <c r="Z1585" s="68"/>
      <c r="AA1585" s="68"/>
      <c r="AB1585" s="68"/>
      <c r="AC1585" s="68"/>
      <c r="AD1585" s="81"/>
      <c r="AE1585" s="81"/>
      <c r="AF1585" s="81"/>
      <c r="AG1585" s="81"/>
      <c r="AH1585" s="81"/>
      <c r="AI1585" s="81"/>
      <c r="AJ1585" s="81"/>
      <c r="AK1585" s="81"/>
      <c r="AL1585" s="81"/>
      <c r="AM1585" s="81"/>
      <c r="AN1585" s="81"/>
      <c r="AO1585" s="77">
        <f>IF(BABSIN!X1585=0,,BABSIN!X1585)</f>
        <v>0</v>
      </c>
      <c r="AP1585" s="77"/>
      <c r="AQ1585" s="77"/>
      <c r="AR1585" s="77"/>
      <c r="AS1585" s="77"/>
      <c r="AT1585" s="77"/>
      <c r="AU1585" s="77">
        <f t="shared" si="249"/>
        <v>0</v>
      </c>
      <c r="AV1585" s="77"/>
      <c r="AW1585" s="77"/>
      <c r="AX1585" s="77"/>
      <c r="AY1585" s="77"/>
      <c r="AZ1585" s="77"/>
      <c r="BA1585" s="99">
        <f t="shared" si="254"/>
        <v>0</v>
      </c>
      <c r="BB1585" s="100"/>
      <c r="BC1585" s="100"/>
      <c r="BD1585" s="101"/>
      <c r="BE1585" s="102">
        <f t="shared" si="255"/>
        <v>0</v>
      </c>
      <c r="BF1585" s="103"/>
      <c r="BG1585" s="104"/>
      <c r="BH1585" s="6">
        <f t="shared" si="256"/>
        <v>0</v>
      </c>
      <c r="BI1585" s="6">
        <f t="shared" si="248"/>
        <v>0</v>
      </c>
      <c r="BJ1585" s="85">
        <f t="shared" si="250"/>
        <v>0</v>
      </c>
      <c r="BK1585" s="85"/>
      <c r="BL1585" s="85"/>
      <c r="BM1585" s="85"/>
      <c r="BN1585" s="86"/>
      <c r="BO1585">
        <f t="shared" si="252"/>
        <v>0</v>
      </c>
      <c r="BQ1585">
        <f t="shared" si="251"/>
        <v>0</v>
      </c>
    </row>
    <row r="1586" spans="1:69" ht="15" hidden="1" customHeight="1" x14ac:dyDescent="0.2">
      <c r="A1586" s="3"/>
      <c r="B1586" s="73"/>
      <c r="C1586" s="74"/>
      <c r="D1586" s="74"/>
      <c r="E1586" s="74"/>
      <c r="F1586" s="31">
        <f t="shared" si="253"/>
        <v>0</v>
      </c>
      <c r="G1586" s="31"/>
      <c r="H1586" s="4"/>
      <c r="I1586" s="97">
        <f>BABSIN!G1586</f>
        <v>0</v>
      </c>
      <c r="J1586" s="97"/>
      <c r="K1586" s="97"/>
      <c r="L1586" s="97"/>
      <c r="M1586" s="97"/>
      <c r="N1586" s="97"/>
      <c r="O1586" s="97"/>
      <c r="P1586" s="97"/>
      <c r="Q1586" s="97"/>
      <c r="R1586" s="97"/>
      <c r="S1586" s="97"/>
      <c r="T1586" s="97"/>
      <c r="U1586" s="97"/>
      <c r="V1586" s="97"/>
      <c r="W1586" s="98">
        <f>BABSIN!U1586</f>
        <v>0</v>
      </c>
      <c r="X1586" s="98"/>
      <c r="Y1586" s="98"/>
      <c r="Z1586" s="68"/>
      <c r="AA1586" s="68"/>
      <c r="AB1586" s="68"/>
      <c r="AC1586" s="68"/>
      <c r="AD1586" s="81"/>
      <c r="AE1586" s="81"/>
      <c r="AF1586" s="81"/>
      <c r="AG1586" s="81"/>
      <c r="AH1586" s="81"/>
      <c r="AI1586" s="81"/>
      <c r="AJ1586" s="81"/>
      <c r="AK1586" s="81"/>
      <c r="AL1586" s="81"/>
      <c r="AM1586" s="81"/>
      <c r="AN1586" s="81"/>
      <c r="AO1586" s="77">
        <f>IF(BABSIN!X1586=0,,BABSIN!X1586)</f>
        <v>0</v>
      </c>
      <c r="AP1586" s="77"/>
      <c r="AQ1586" s="77"/>
      <c r="AR1586" s="77"/>
      <c r="AS1586" s="77"/>
      <c r="AT1586" s="77"/>
      <c r="AU1586" s="77">
        <f t="shared" si="249"/>
        <v>0</v>
      </c>
      <c r="AV1586" s="77"/>
      <c r="AW1586" s="77"/>
      <c r="AX1586" s="77"/>
      <c r="AY1586" s="77"/>
      <c r="AZ1586" s="77"/>
      <c r="BA1586" s="99">
        <f t="shared" si="254"/>
        <v>0</v>
      </c>
      <c r="BB1586" s="100"/>
      <c r="BC1586" s="100"/>
      <c r="BD1586" s="101"/>
      <c r="BE1586" s="102">
        <f t="shared" si="255"/>
        <v>0</v>
      </c>
      <c r="BF1586" s="103"/>
      <c r="BG1586" s="104"/>
      <c r="BH1586" s="6">
        <f t="shared" si="256"/>
        <v>0</v>
      </c>
      <c r="BI1586" s="6">
        <f t="shared" si="248"/>
        <v>0</v>
      </c>
      <c r="BJ1586" s="85">
        <f t="shared" si="250"/>
        <v>0</v>
      </c>
      <c r="BK1586" s="85"/>
      <c r="BL1586" s="85"/>
      <c r="BM1586" s="85"/>
      <c r="BN1586" s="86"/>
      <c r="BO1586">
        <f t="shared" si="252"/>
        <v>0</v>
      </c>
      <c r="BQ1586">
        <f t="shared" si="251"/>
        <v>0</v>
      </c>
    </row>
    <row r="1587" spans="1:69" ht="15" hidden="1" customHeight="1" x14ac:dyDescent="0.2">
      <c r="A1587" s="3"/>
      <c r="B1587" s="73"/>
      <c r="C1587" s="74"/>
      <c r="D1587" s="74"/>
      <c r="E1587" s="74"/>
      <c r="F1587" s="31">
        <f t="shared" si="253"/>
        <v>0</v>
      </c>
      <c r="G1587" s="31"/>
      <c r="H1587" s="4"/>
      <c r="I1587" s="97">
        <f>BABSIN!G1587</f>
        <v>0</v>
      </c>
      <c r="J1587" s="97"/>
      <c r="K1587" s="97"/>
      <c r="L1587" s="97"/>
      <c r="M1587" s="97"/>
      <c r="N1587" s="97"/>
      <c r="O1587" s="97"/>
      <c r="P1587" s="97"/>
      <c r="Q1587" s="97"/>
      <c r="R1587" s="97"/>
      <c r="S1587" s="97"/>
      <c r="T1587" s="97"/>
      <c r="U1587" s="97"/>
      <c r="V1587" s="97"/>
      <c r="W1587" s="98">
        <f>BABSIN!U1587</f>
        <v>0</v>
      </c>
      <c r="X1587" s="98"/>
      <c r="Y1587" s="98"/>
      <c r="Z1587" s="68"/>
      <c r="AA1587" s="68"/>
      <c r="AB1587" s="68"/>
      <c r="AC1587" s="68"/>
      <c r="AD1587" s="81"/>
      <c r="AE1587" s="81"/>
      <c r="AF1587" s="81"/>
      <c r="AG1587" s="81"/>
      <c r="AH1587" s="81"/>
      <c r="AI1587" s="81"/>
      <c r="AJ1587" s="81"/>
      <c r="AK1587" s="81"/>
      <c r="AL1587" s="81"/>
      <c r="AM1587" s="81"/>
      <c r="AN1587" s="81"/>
      <c r="AO1587" s="77">
        <f>IF(BABSIN!X1587=0,,BABSIN!X1587)</f>
        <v>0</v>
      </c>
      <c r="AP1587" s="77"/>
      <c r="AQ1587" s="77"/>
      <c r="AR1587" s="77"/>
      <c r="AS1587" s="77"/>
      <c r="AT1587" s="77"/>
      <c r="AU1587" s="77">
        <f t="shared" si="249"/>
        <v>0</v>
      </c>
      <c r="AV1587" s="77"/>
      <c r="AW1587" s="77"/>
      <c r="AX1587" s="77"/>
      <c r="AY1587" s="77"/>
      <c r="AZ1587" s="77"/>
      <c r="BA1587" s="99">
        <f t="shared" si="254"/>
        <v>0</v>
      </c>
      <c r="BB1587" s="100"/>
      <c r="BC1587" s="100"/>
      <c r="BD1587" s="101"/>
      <c r="BE1587" s="102">
        <f t="shared" si="255"/>
        <v>0</v>
      </c>
      <c r="BF1587" s="103"/>
      <c r="BG1587" s="104"/>
      <c r="BH1587" s="6">
        <f t="shared" si="256"/>
        <v>0</v>
      </c>
      <c r="BI1587" s="6">
        <f t="shared" si="248"/>
        <v>0</v>
      </c>
      <c r="BJ1587" s="85">
        <f t="shared" si="250"/>
        <v>0</v>
      </c>
      <c r="BK1587" s="85"/>
      <c r="BL1587" s="85"/>
      <c r="BM1587" s="85"/>
      <c r="BN1587" s="86"/>
      <c r="BO1587">
        <f t="shared" si="252"/>
        <v>0</v>
      </c>
      <c r="BQ1587">
        <f t="shared" si="251"/>
        <v>0</v>
      </c>
    </row>
    <row r="1588" spans="1:69" ht="15" hidden="1" customHeight="1" x14ac:dyDescent="0.2">
      <c r="A1588" s="3"/>
      <c r="B1588" s="73"/>
      <c r="C1588" s="74"/>
      <c r="D1588" s="74"/>
      <c r="E1588" s="74"/>
      <c r="F1588" s="31">
        <f t="shared" si="253"/>
        <v>0</v>
      </c>
      <c r="G1588" s="31"/>
      <c r="H1588" s="4"/>
      <c r="I1588" s="97">
        <f>BABSIN!G1588</f>
        <v>0</v>
      </c>
      <c r="J1588" s="97"/>
      <c r="K1588" s="97"/>
      <c r="L1588" s="97"/>
      <c r="M1588" s="97"/>
      <c r="N1588" s="97"/>
      <c r="O1588" s="97"/>
      <c r="P1588" s="97"/>
      <c r="Q1588" s="97"/>
      <c r="R1588" s="97"/>
      <c r="S1588" s="97"/>
      <c r="T1588" s="97"/>
      <c r="U1588" s="97"/>
      <c r="V1588" s="97"/>
      <c r="W1588" s="98">
        <f>BABSIN!U1588</f>
        <v>0</v>
      </c>
      <c r="X1588" s="98"/>
      <c r="Y1588" s="98"/>
      <c r="Z1588" s="68"/>
      <c r="AA1588" s="68"/>
      <c r="AB1588" s="68"/>
      <c r="AC1588" s="68"/>
      <c r="AD1588" s="81"/>
      <c r="AE1588" s="81"/>
      <c r="AF1588" s="81"/>
      <c r="AG1588" s="81"/>
      <c r="AH1588" s="81"/>
      <c r="AI1588" s="81"/>
      <c r="AJ1588" s="81"/>
      <c r="AK1588" s="81"/>
      <c r="AL1588" s="81"/>
      <c r="AM1588" s="81"/>
      <c r="AN1588" s="81"/>
      <c r="AO1588" s="77">
        <f>IF(BABSIN!X1588=0,,BABSIN!X1588)</f>
        <v>0</v>
      </c>
      <c r="AP1588" s="77"/>
      <c r="AQ1588" s="77"/>
      <c r="AR1588" s="77"/>
      <c r="AS1588" s="77"/>
      <c r="AT1588" s="77"/>
      <c r="AU1588" s="77">
        <f t="shared" si="249"/>
        <v>0</v>
      </c>
      <c r="AV1588" s="77"/>
      <c r="AW1588" s="77"/>
      <c r="AX1588" s="77"/>
      <c r="AY1588" s="77"/>
      <c r="AZ1588" s="77"/>
      <c r="BA1588" s="99">
        <f t="shared" si="254"/>
        <v>0</v>
      </c>
      <c r="BB1588" s="100"/>
      <c r="BC1588" s="100"/>
      <c r="BD1588" s="101"/>
      <c r="BE1588" s="102">
        <f t="shared" si="255"/>
        <v>0</v>
      </c>
      <c r="BF1588" s="103"/>
      <c r="BG1588" s="104"/>
      <c r="BH1588" s="6">
        <f t="shared" si="256"/>
        <v>0</v>
      </c>
      <c r="BI1588" s="6">
        <f t="shared" si="248"/>
        <v>0</v>
      </c>
      <c r="BJ1588" s="85">
        <f t="shared" si="250"/>
        <v>0</v>
      </c>
      <c r="BK1588" s="85"/>
      <c r="BL1588" s="85"/>
      <c r="BM1588" s="85"/>
      <c r="BN1588" s="86"/>
      <c r="BO1588">
        <f t="shared" si="252"/>
        <v>0</v>
      </c>
      <c r="BQ1588">
        <f t="shared" si="251"/>
        <v>0</v>
      </c>
    </row>
    <row r="1589" spans="1:69" ht="15" hidden="1" customHeight="1" x14ac:dyDescent="0.2">
      <c r="A1589" s="3"/>
      <c r="B1589" s="73"/>
      <c r="C1589" s="74"/>
      <c r="D1589" s="74"/>
      <c r="E1589" s="74"/>
      <c r="F1589" s="31">
        <f t="shared" si="253"/>
        <v>0</v>
      </c>
      <c r="G1589" s="31"/>
      <c r="H1589" s="4"/>
      <c r="I1589" s="97">
        <f>BABSIN!G1589</f>
        <v>0</v>
      </c>
      <c r="J1589" s="97"/>
      <c r="K1589" s="97"/>
      <c r="L1589" s="97"/>
      <c r="M1589" s="97"/>
      <c r="N1589" s="97"/>
      <c r="O1589" s="97"/>
      <c r="P1589" s="97"/>
      <c r="Q1589" s="97"/>
      <c r="R1589" s="97"/>
      <c r="S1589" s="97"/>
      <c r="T1589" s="97"/>
      <c r="U1589" s="97"/>
      <c r="V1589" s="97"/>
      <c r="W1589" s="98">
        <f>BABSIN!U1589</f>
        <v>0</v>
      </c>
      <c r="X1589" s="98"/>
      <c r="Y1589" s="98"/>
      <c r="Z1589" s="68"/>
      <c r="AA1589" s="68"/>
      <c r="AB1589" s="68"/>
      <c r="AC1589" s="68"/>
      <c r="AD1589" s="81"/>
      <c r="AE1589" s="81"/>
      <c r="AF1589" s="81"/>
      <c r="AG1589" s="81"/>
      <c r="AH1589" s="81"/>
      <c r="AI1589" s="81"/>
      <c r="AJ1589" s="81"/>
      <c r="AK1589" s="81"/>
      <c r="AL1589" s="81"/>
      <c r="AM1589" s="81"/>
      <c r="AN1589" s="81"/>
      <c r="AO1589" s="77">
        <f>IF(BABSIN!X1589=0,,BABSIN!X1589)</f>
        <v>0</v>
      </c>
      <c r="AP1589" s="77"/>
      <c r="AQ1589" s="77"/>
      <c r="AR1589" s="77"/>
      <c r="AS1589" s="77"/>
      <c r="AT1589" s="77"/>
      <c r="AU1589" s="77">
        <f t="shared" si="249"/>
        <v>0</v>
      </c>
      <c r="AV1589" s="77"/>
      <c r="AW1589" s="77"/>
      <c r="AX1589" s="77"/>
      <c r="AY1589" s="77"/>
      <c r="AZ1589" s="77"/>
      <c r="BA1589" s="99">
        <f t="shared" si="254"/>
        <v>0</v>
      </c>
      <c r="BB1589" s="100"/>
      <c r="BC1589" s="100"/>
      <c r="BD1589" s="101"/>
      <c r="BE1589" s="102">
        <f t="shared" si="255"/>
        <v>0</v>
      </c>
      <c r="BF1589" s="103"/>
      <c r="BG1589" s="104"/>
      <c r="BH1589" s="6">
        <f t="shared" si="256"/>
        <v>0</v>
      </c>
      <c r="BI1589" s="6">
        <f t="shared" si="248"/>
        <v>0</v>
      </c>
      <c r="BJ1589" s="85">
        <f t="shared" si="250"/>
        <v>0</v>
      </c>
      <c r="BK1589" s="85"/>
      <c r="BL1589" s="85"/>
      <c r="BM1589" s="85"/>
      <c r="BN1589" s="86"/>
      <c r="BO1589">
        <f t="shared" si="252"/>
        <v>0</v>
      </c>
      <c r="BQ1589">
        <f t="shared" si="251"/>
        <v>0</v>
      </c>
    </row>
    <row r="1590" spans="1:69" ht="15" hidden="1" customHeight="1" x14ac:dyDescent="0.2">
      <c r="A1590" s="3"/>
      <c r="B1590" s="73"/>
      <c r="C1590" s="74"/>
      <c r="D1590" s="74"/>
      <c r="E1590" s="74"/>
      <c r="F1590" s="31">
        <f t="shared" si="253"/>
        <v>0</v>
      </c>
      <c r="G1590" s="31"/>
      <c r="H1590" s="4"/>
      <c r="I1590" s="97">
        <f>BABSIN!G1590</f>
        <v>0</v>
      </c>
      <c r="J1590" s="97"/>
      <c r="K1590" s="97"/>
      <c r="L1590" s="97"/>
      <c r="M1590" s="97"/>
      <c r="N1590" s="97"/>
      <c r="O1590" s="97"/>
      <c r="P1590" s="97"/>
      <c r="Q1590" s="97"/>
      <c r="R1590" s="97"/>
      <c r="S1590" s="97"/>
      <c r="T1590" s="97"/>
      <c r="U1590" s="97"/>
      <c r="V1590" s="97"/>
      <c r="W1590" s="98">
        <f>BABSIN!U1590</f>
        <v>0</v>
      </c>
      <c r="X1590" s="98"/>
      <c r="Y1590" s="98"/>
      <c r="Z1590" s="68"/>
      <c r="AA1590" s="68"/>
      <c r="AB1590" s="68"/>
      <c r="AC1590" s="68"/>
      <c r="AD1590" s="81"/>
      <c r="AE1590" s="81"/>
      <c r="AF1590" s="81"/>
      <c r="AG1590" s="81"/>
      <c r="AH1590" s="81"/>
      <c r="AI1590" s="81"/>
      <c r="AJ1590" s="81"/>
      <c r="AK1590" s="81"/>
      <c r="AL1590" s="81"/>
      <c r="AM1590" s="81"/>
      <c r="AN1590" s="81"/>
      <c r="AO1590" s="77">
        <f>IF(BABSIN!X1590=0,,BABSIN!X1590)</f>
        <v>0</v>
      </c>
      <c r="AP1590" s="77"/>
      <c r="AQ1590" s="77"/>
      <c r="AR1590" s="77"/>
      <c r="AS1590" s="77"/>
      <c r="AT1590" s="77"/>
      <c r="AU1590" s="77">
        <f t="shared" si="249"/>
        <v>0</v>
      </c>
      <c r="AV1590" s="77"/>
      <c r="AW1590" s="77"/>
      <c r="AX1590" s="77"/>
      <c r="AY1590" s="77"/>
      <c r="AZ1590" s="77"/>
      <c r="BA1590" s="99">
        <f t="shared" si="254"/>
        <v>0</v>
      </c>
      <c r="BB1590" s="100"/>
      <c r="BC1590" s="100"/>
      <c r="BD1590" s="101"/>
      <c r="BE1590" s="102">
        <f t="shared" si="255"/>
        <v>0</v>
      </c>
      <c r="BF1590" s="103"/>
      <c r="BG1590" s="104"/>
      <c r="BH1590" s="6">
        <f t="shared" si="256"/>
        <v>0</v>
      </c>
      <c r="BI1590" s="6">
        <f t="shared" si="248"/>
        <v>0</v>
      </c>
      <c r="BJ1590" s="85">
        <f t="shared" si="250"/>
        <v>0</v>
      </c>
      <c r="BK1590" s="85"/>
      <c r="BL1590" s="85"/>
      <c r="BM1590" s="85"/>
      <c r="BN1590" s="86"/>
      <c r="BO1590">
        <f t="shared" si="252"/>
        <v>0</v>
      </c>
      <c r="BQ1590">
        <f t="shared" si="251"/>
        <v>0</v>
      </c>
    </row>
    <row r="1591" spans="1:69" ht="15" hidden="1" customHeight="1" x14ac:dyDescent="0.2">
      <c r="A1591" s="3"/>
      <c r="B1591" s="73"/>
      <c r="C1591" s="74"/>
      <c r="D1591" s="74"/>
      <c r="E1591" s="74"/>
      <c r="F1591" s="31">
        <f t="shared" si="253"/>
        <v>0</v>
      </c>
      <c r="G1591" s="31"/>
      <c r="H1591" s="4"/>
      <c r="I1591" s="97">
        <f>BABSIN!G1591</f>
        <v>0</v>
      </c>
      <c r="J1591" s="97"/>
      <c r="K1591" s="97"/>
      <c r="L1591" s="97"/>
      <c r="M1591" s="97"/>
      <c r="N1591" s="97"/>
      <c r="O1591" s="97"/>
      <c r="P1591" s="97"/>
      <c r="Q1591" s="97"/>
      <c r="R1591" s="97"/>
      <c r="S1591" s="97"/>
      <c r="T1591" s="97"/>
      <c r="U1591" s="97"/>
      <c r="V1591" s="97"/>
      <c r="W1591" s="98">
        <f>BABSIN!U1591</f>
        <v>0</v>
      </c>
      <c r="X1591" s="98"/>
      <c r="Y1591" s="98"/>
      <c r="Z1591" s="68"/>
      <c r="AA1591" s="68"/>
      <c r="AB1591" s="68"/>
      <c r="AC1591" s="68"/>
      <c r="AD1591" s="81"/>
      <c r="AE1591" s="81"/>
      <c r="AF1591" s="81"/>
      <c r="AG1591" s="81"/>
      <c r="AH1591" s="81"/>
      <c r="AI1591" s="81"/>
      <c r="AJ1591" s="81"/>
      <c r="AK1591" s="81"/>
      <c r="AL1591" s="81"/>
      <c r="AM1591" s="81"/>
      <c r="AN1591" s="81"/>
      <c r="AO1591" s="77">
        <f>IF(BABSIN!X1591=0,,BABSIN!X1591)</f>
        <v>0</v>
      </c>
      <c r="AP1591" s="77"/>
      <c r="AQ1591" s="77"/>
      <c r="AR1591" s="77"/>
      <c r="AS1591" s="77"/>
      <c r="AT1591" s="77"/>
      <c r="AU1591" s="77">
        <f t="shared" si="249"/>
        <v>0</v>
      </c>
      <c r="AV1591" s="77"/>
      <c r="AW1591" s="77"/>
      <c r="AX1591" s="77"/>
      <c r="AY1591" s="77"/>
      <c r="AZ1591" s="77"/>
      <c r="BA1591" s="99">
        <f t="shared" si="254"/>
        <v>0</v>
      </c>
      <c r="BB1591" s="100"/>
      <c r="BC1591" s="100"/>
      <c r="BD1591" s="101"/>
      <c r="BE1591" s="102">
        <f t="shared" si="255"/>
        <v>0</v>
      </c>
      <c r="BF1591" s="103"/>
      <c r="BG1591" s="104"/>
      <c r="BH1591" s="6">
        <f t="shared" si="256"/>
        <v>0</v>
      </c>
      <c r="BI1591" s="6">
        <f t="shared" si="248"/>
        <v>0</v>
      </c>
      <c r="BJ1591" s="85">
        <f t="shared" si="250"/>
        <v>0</v>
      </c>
      <c r="BK1591" s="85"/>
      <c r="BL1591" s="85"/>
      <c r="BM1591" s="85"/>
      <c r="BN1591" s="86"/>
      <c r="BO1591">
        <f t="shared" si="252"/>
        <v>0</v>
      </c>
      <c r="BQ1591">
        <f t="shared" si="251"/>
        <v>0</v>
      </c>
    </row>
    <row r="1592" spans="1:69" ht="15" hidden="1" customHeight="1" x14ac:dyDescent="0.2">
      <c r="A1592" s="3"/>
      <c r="B1592" s="73"/>
      <c r="C1592" s="74"/>
      <c r="D1592" s="74"/>
      <c r="E1592" s="74"/>
      <c r="F1592" s="31">
        <f t="shared" si="253"/>
        <v>0</v>
      </c>
      <c r="G1592" s="31"/>
      <c r="H1592" s="4"/>
      <c r="I1592" s="97">
        <f>BABSIN!G1592</f>
        <v>0</v>
      </c>
      <c r="J1592" s="97"/>
      <c r="K1592" s="97"/>
      <c r="L1592" s="97"/>
      <c r="M1592" s="97"/>
      <c r="N1592" s="97"/>
      <c r="O1592" s="97"/>
      <c r="P1592" s="97"/>
      <c r="Q1592" s="97"/>
      <c r="R1592" s="97"/>
      <c r="S1592" s="97"/>
      <c r="T1592" s="97"/>
      <c r="U1592" s="97"/>
      <c r="V1592" s="97"/>
      <c r="W1592" s="98">
        <f>BABSIN!U1592</f>
        <v>0</v>
      </c>
      <c r="X1592" s="98"/>
      <c r="Y1592" s="98"/>
      <c r="Z1592" s="68"/>
      <c r="AA1592" s="68"/>
      <c r="AB1592" s="68"/>
      <c r="AC1592" s="68"/>
      <c r="AD1592" s="81"/>
      <c r="AE1592" s="81"/>
      <c r="AF1592" s="81"/>
      <c r="AG1592" s="81"/>
      <c r="AH1592" s="81"/>
      <c r="AI1592" s="81"/>
      <c r="AJ1592" s="81"/>
      <c r="AK1592" s="81"/>
      <c r="AL1592" s="81"/>
      <c r="AM1592" s="81"/>
      <c r="AN1592" s="81"/>
      <c r="AO1592" s="77">
        <f>IF(BABSIN!X1592=0,,BABSIN!X1592)</f>
        <v>0</v>
      </c>
      <c r="AP1592" s="77"/>
      <c r="AQ1592" s="77"/>
      <c r="AR1592" s="77"/>
      <c r="AS1592" s="77"/>
      <c r="AT1592" s="77"/>
      <c r="AU1592" s="77">
        <f t="shared" si="249"/>
        <v>0</v>
      </c>
      <c r="AV1592" s="77"/>
      <c r="AW1592" s="77"/>
      <c r="AX1592" s="77"/>
      <c r="AY1592" s="77"/>
      <c r="AZ1592" s="77"/>
      <c r="BA1592" s="99">
        <f t="shared" si="254"/>
        <v>0</v>
      </c>
      <c r="BB1592" s="100"/>
      <c r="BC1592" s="100"/>
      <c r="BD1592" s="101"/>
      <c r="BE1592" s="102">
        <f t="shared" si="255"/>
        <v>0</v>
      </c>
      <c r="BF1592" s="103"/>
      <c r="BG1592" s="104"/>
      <c r="BH1592" s="6">
        <f t="shared" si="256"/>
        <v>0</v>
      </c>
      <c r="BI1592" s="6">
        <f t="shared" si="248"/>
        <v>0</v>
      </c>
      <c r="BJ1592" s="85">
        <f t="shared" si="250"/>
        <v>0</v>
      </c>
      <c r="BK1592" s="85"/>
      <c r="BL1592" s="85"/>
      <c r="BM1592" s="85"/>
      <c r="BN1592" s="86"/>
      <c r="BO1592">
        <f t="shared" si="252"/>
        <v>0</v>
      </c>
      <c r="BQ1592">
        <f t="shared" si="251"/>
        <v>0</v>
      </c>
    </row>
    <row r="1593" spans="1:69" ht="15" hidden="1" customHeight="1" x14ac:dyDescent="0.2">
      <c r="A1593" s="3"/>
      <c r="B1593" s="73"/>
      <c r="C1593" s="74"/>
      <c r="D1593" s="74"/>
      <c r="E1593" s="74"/>
      <c r="F1593" s="31">
        <f t="shared" si="253"/>
        <v>0</v>
      </c>
      <c r="G1593" s="31"/>
      <c r="H1593" s="4"/>
      <c r="I1593" s="97">
        <f>BABSIN!G1593</f>
        <v>0</v>
      </c>
      <c r="J1593" s="97"/>
      <c r="K1593" s="97"/>
      <c r="L1593" s="97"/>
      <c r="M1593" s="97"/>
      <c r="N1593" s="97"/>
      <c r="O1593" s="97"/>
      <c r="P1593" s="97"/>
      <c r="Q1593" s="97"/>
      <c r="R1593" s="97"/>
      <c r="S1593" s="97"/>
      <c r="T1593" s="97"/>
      <c r="U1593" s="97"/>
      <c r="V1593" s="97"/>
      <c r="W1593" s="98">
        <f>BABSIN!U1593</f>
        <v>0</v>
      </c>
      <c r="X1593" s="98"/>
      <c r="Y1593" s="98"/>
      <c r="Z1593" s="68"/>
      <c r="AA1593" s="68"/>
      <c r="AB1593" s="68"/>
      <c r="AC1593" s="68"/>
      <c r="AD1593" s="81"/>
      <c r="AE1593" s="81"/>
      <c r="AF1593" s="81"/>
      <c r="AG1593" s="81"/>
      <c r="AH1593" s="81"/>
      <c r="AI1593" s="81"/>
      <c r="AJ1593" s="81"/>
      <c r="AK1593" s="81"/>
      <c r="AL1593" s="81"/>
      <c r="AM1593" s="81"/>
      <c r="AN1593" s="81"/>
      <c r="AO1593" s="77">
        <f>IF(BABSIN!X1593=0,,BABSIN!X1593)</f>
        <v>0</v>
      </c>
      <c r="AP1593" s="77"/>
      <c r="AQ1593" s="77"/>
      <c r="AR1593" s="77"/>
      <c r="AS1593" s="77"/>
      <c r="AT1593" s="77"/>
      <c r="AU1593" s="77">
        <f t="shared" si="249"/>
        <v>0</v>
      </c>
      <c r="AV1593" s="77"/>
      <c r="AW1593" s="77"/>
      <c r="AX1593" s="77"/>
      <c r="AY1593" s="77"/>
      <c r="AZ1593" s="77"/>
      <c r="BA1593" s="99">
        <f t="shared" si="254"/>
        <v>0</v>
      </c>
      <c r="BB1593" s="100"/>
      <c r="BC1593" s="100"/>
      <c r="BD1593" s="101"/>
      <c r="BE1593" s="102">
        <f t="shared" si="255"/>
        <v>0</v>
      </c>
      <c r="BF1593" s="103"/>
      <c r="BG1593" s="104"/>
      <c r="BH1593" s="6">
        <f t="shared" si="256"/>
        <v>0</v>
      </c>
      <c r="BI1593" s="6">
        <f t="shared" si="248"/>
        <v>0</v>
      </c>
      <c r="BJ1593" s="85">
        <f t="shared" si="250"/>
        <v>0</v>
      </c>
      <c r="BK1593" s="85"/>
      <c r="BL1593" s="85"/>
      <c r="BM1593" s="85"/>
      <c r="BN1593" s="86"/>
      <c r="BO1593">
        <f t="shared" si="252"/>
        <v>0</v>
      </c>
      <c r="BQ1593">
        <f t="shared" si="251"/>
        <v>0</v>
      </c>
    </row>
    <row r="1594" spans="1:69" ht="15" hidden="1" customHeight="1" x14ac:dyDescent="0.2">
      <c r="A1594" s="3"/>
      <c r="B1594" s="73"/>
      <c r="C1594" s="74"/>
      <c r="D1594" s="74"/>
      <c r="E1594" s="74"/>
      <c r="F1594" s="31">
        <f t="shared" si="253"/>
        <v>0</v>
      </c>
      <c r="G1594" s="31"/>
      <c r="H1594" s="4"/>
      <c r="I1594" s="97">
        <f>BABSIN!G1594</f>
        <v>0</v>
      </c>
      <c r="J1594" s="97"/>
      <c r="K1594" s="97"/>
      <c r="L1594" s="97"/>
      <c r="M1594" s="97"/>
      <c r="N1594" s="97"/>
      <c r="O1594" s="97"/>
      <c r="P1594" s="97"/>
      <c r="Q1594" s="97"/>
      <c r="R1594" s="97"/>
      <c r="S1594" s="97"/>
      <c r="T1594" s="97"/>
      <c r="U1594" s="97"/>
      <c r="V1594" s="97"/>
      <c r="W1594" s="98">
        <f>BABSIN!U1594</f>
        <v>0</v>
      </c>
      <c r="X1594" s="98"/>
      <c r="Y1594" s="98"/>
      <c r="Z1594" s="68"/>
      <c r="AA1594" s="68"/>
      <c r="AB1594" s="68"/>
      <c r="AC1594" s="68"/>
      <c r="AD1594" s="81"/>
      <c r="AE1594" s="81"/>
      <c r="AF1594" s="81"/>
      <c r="AG1594" s="81"/>
      <c r="AH1594" s="81"/>
      <c r="AI1594" s="81"/>
      <c r="AJ1594" s="81"/>
      <c r="AK1594" s="81"/>
      <c r="AL1594" s="81"/>
      <c r="AM1594" s="81"/>
      <c r="AN1594" s="81"/>
      <c r="AO1594" s="77">
        <f>IF(BABSIN!X1594=0,,BABSIN!X1594)</f>
        <v>0</v>
      </c>
      <c r="AP1594" s="77"/>
      <c r="AQ1594" s="77"/>
      <c r="AR1594" s="77"/>
      <c r="AS1594" s="77"/>
      <c r="AT1594" s="77"/>
      <c r="AU1594" s="77">
        <f t="shared" si="249"/>
        <v>0</v>
      </c>
      <c r="AV1594" s="77"/>
      <c r="AW1594" s="77"/>
      <c r="AX1594" s="77"/>
      <c r="AY1594" s="77"/>
      <c r="AZ1594" s="77"/>
      <c r="BA1594" s="99">
        <f t="shared" si="254"/>
        <v>0</v>
      </c>
      <c r="BB1594" s="100"/>
      <c r="BC1594" s="100"/>
      <c r="BD1594" s="101"/>
      <c r="BE1594" s="102">
        <f t="shared" si="255"/>
        <v>0</v>
      </c>
      <c r="BF1594" s="103"/>
      <c r="BG1594" s="104"/>
      <c r="BH1594" s="6">
        <f t="shared" si="256"/>
        <v>0</v>
      </c>
      <c r="BI1594" s="6">
        <f t="shared" si="248"/>
        <v>0</v>
      </c>
      <c r="BJ1594" s="85">
        <f t="shared" si="250"/>
        <v>0</v>
      </c>
      <c r="BK1594" s="85"/>
      <c r="BL1594" s="85"/>
      <c r="BM1594" s="85"/>
      <c r="BN1594" s="86"/>
      <c r="BO1594">
        <f t="shared" si="252"/>
        <v>0</v>
      </c>
      <c r="BQ1594">
        <f t="shared" si="251"/>
        <v>0</v>
      </c>
    </row>
    <row r="1595" spans="1:69" ht="15" hidden="1" customHeight="1" x14ac:dyDescent="0.2">
      <c r="A1595" s="3"/>
      <c r="B1595" s="73"/>
      <c r="C1595" s="74"/>
      <c r="D1595" s="74"/>
      <c r="E1595" s="74"/>
      <c r="F1595" s="31">
        <f t="shared" si="253"/>
        <v>0</v>
      </c>
      <c r="G1595" s="31"/>
      <c r="H1595" s="4"/>
      <c r="I1595" s="97">
        <f>BABSIN!G1595</f>
        <v>0</v>
      </c>
      <c r="J1595" s="97"/>
      <c r="K1595" s="97"/>
      <c r="L1595" s="97"/>
      <c r="M1595" s="97"/>
      <c r="N1595" s="97"/>
      <c r="O1595" s="97"/>
      <c r="P1595" s="97"/>
      <c r="Q1595" s="97"/>
      <c r="R1595" s="97"/>
      <c r="S1595" s="97"/>
      <c r="T1595" s="97"/>
      <c r="U1595" s="97"/>
      <c r="V1595" s="97"/>
      <c r="W1595" s="98">
        <f>BABSIN!U1595</f>
        <v>0</v>
      </c>
      <c r="X1595" s="98"/>
      <c r="Y1595" s="98"/>
      <c r="Z1595" s="68"/>
      <c r="AA1595" s="68"/>
      <c r="AB1595" s="68"/>
      <c r="AC1595" s="68"/>
      <c r="AD1595" s="81"/>
      <c r="AE1595" s="81"/>
      <c r="AF1595" s="81"/>
      <c r="AG1595" s="81"/>
      <c r="AH1595" s="81"/>
      <c r="AI1595" s="81"/>
      <c r="AJ1595" s="81"/>
      <c r="AK1595" s="81"/>
      <c r="AL1595" s="81"/>
      <c r="AM1595" s="81"/>
      <c r="AN1595" s="81"/>
      <c r="AO1595" s="77">
        <f>IF(BABSIN!X1595=0,,BABSIN!X1595)</f>
        <v>0</v>
      </c>
      <c r="AP1595" s="77"/>
      <c r="AQ1595" s="77"/>
      <c r="AR1595" s="77"/>
      <c r="AS1595" s="77"/>
      <c r="AT1595" s="77"/>
      <c r="AU1595" s="77">
        <f t="shared" si="249"/>
        <v>0</v>
      </c>
      <c r="AV1595" s="77"/>
      <c r="AW1595" s="77"/>
      <c r="AX1595" s="77"/>
      <c r="AY1595" s="77"/>
      <c r="AZ1595" s="77"/>
      <c r="BA1595" s="99">
        <f t="shared" si="254"/>
        <v>0</v>
      </c>
      <c r="BB1595" s="100"/>
      <c r="BC1595" s="100"/>
      <c r="BD1595" s="101"/>
      <c r="BE1595" s="102">
        <f t="shared" si="255"/>
        <v>0</v>
      </c>
      <c r="BF1595" s="103"/>
      <c r="BG1595" s="104"/>
      <c r="BH1595" s="6">
        <f t="shared" si="256"/>
        <v>0</v>
      </c>
      <c r="BI1595" s="6">
        <f t="shared" si="248"/>
        <v>0</v>
      </c>
      <c r="BJ1595" s="85">
        <f t="shared" si="250"/>
        <v>0</v>
      </c>
      <c r="BK1595" s="85"/>
      <c r="BL1595" s="85"/>
      <c r="BM1595" s="85"/>
      <c r="BN1595" s="86"/>
      <c r="BO1595">
        <f t="shared" si="252"/>
        <v>0</v>
      </c>
      <c r="BQ1595">
        <f t="shared" si="251"/>
        <v>0</v>
      </c>
    </row>
    <row r="1596" spans="1:69" ht="15" hidden="1" customHeight="1" x14ac:dyDescent="0.2">
      <c r="A1596" s="3"/>
      <c r="B1596" s="73"/>
      <c r="C1596" s="74"/>
      <c r="D1596" s="74"/>
      <c r="E1596" s="74"/>
      <c r="F1596" s="31">
        <f t="shared" si="253"/>
        <v>0</v>
      </c>
      <c r="G1596" s="31"/>
      <c r="H1596" s="4"/>
      <c r="I1596" s="97">
        <f>BABSIN!G1596</f>
        <v>0</v>
      </c>
      <c r="J1596" s="97"/>
      <c r="K1596" s="97"/>
      <c r="L1596" s="97"/>
      <c r="M1596" s="97"/>
      <c r="N1596" s="97"/>
      <c r="O1596" s="97"/>
      <c r="P1596" s="97"/>
      <c r="Q1596" s="97"/>
      <c r="R1596" s="97"/>
      <c r="S1596" s="97"/>
      <c r="T1596" s="97"/>
      <c r="U1596" s="97"/>
      <c r="V1596" s="97"/>
      <c r="W1596" s="98">
        <f>BABSIN!U1596</f>
        <v>0</v>
      </c>
      <c r="X1596" s="98"/>
      <c r="Y1596" s="98"/>
      <c r="Z1596" s="68"/>
      <c r="AA1596" s="68"/>
      <c r="AB1596" s="68"/>
      <c r="AC1596" s="68"/>
      <c r="AD1596" s="81"/>
      <c r="AE1596" s="81"/>
      <c r="AF1596" s="81"/>
      <c r="AG1596" s="81"/>
      <c r="AH1596" s="81"/>
      <c r="AI1596" s="81"/>
      <c r="AJ1596" s="81"/>
      <c r="AK1596" s="81"/>
      <c r="AL1596" s="81"/>
      <c r="AM1596" s="81"/>
      <c r="AN1596" s="81"/>
      <c r="AO1596" s="77">
        <f>IF(BABSIN!X1596=0,,BABSIN!X1596)</f>
        <v>0</v>
      </c>
      <c r="AP1596" s="77"/>
      <c r="AQ1596" s="77"/>
      <c r="AR1596" s="77"/>
      <c r="AS1596" s="77"/>
      <c r="AT1596" s="77"/>
      <c r="AU1596" s="77">
        <f t="shared" si="249"/>
        <v>0</v>
      </c>
      <c r="AV1596" s="77"/>
      <c r="AW1596" s="77"/>
      <c r="AX1596" s="77"/>
      <c r="AY1596" s="77"/>
      <c r="AZ1596" s="77"/>
      <c r="BA1596" s="99">
        <f t="shared" si="254"/>
        <v>0</v>
      </c>
      <c r="BB1596" s="100"/>
      <c r="BC1596" s="100"/>
      <c r="BD1596" s="101"/>
      <c r="BE1596" s="102">
        <f t="shared" si="255"/>
        <v>0</v>
      </c>
      <c r="BF1596" s="103"/>
      <c r="BG1596" s="104"/>
      <c r="BH1596" s="6">
        <f t="shared" si="256"/>
        <v>0</v>
      </c>
      <c r="BI1596" s="6">
        <f t="shared" si="248"/>
        <v>0</v>
      </c>
      <c r="BJ1596" s="85">
        <f t="shared" si="250"/>
        <v>0</v>
      </c>
      <c r="BK1596" s="85"/>
      <c r="BL1596" s="85"/>
      <c r="BM1596" s="85"/>
      <c r="BN1596" s="86"/>
      <c r="BO1596">
        <f t="shared" si="252"/>
        <v>0</v>
      </c>
      <c r="BQ1596">
        <f t="shared" si="251"/>
        <v>0</v>
      </c>
    </row>
    <row r="1597" spans="1:69" ht="15" hidden="1" customHeight="1" x14ac:dyDescent="0.2">
      <c r="A1597" s="3"/>
      <c r="B1597" s="73"/>
      <c r="C1597" s="74"/>
      <c r="D1597" s="74"/>
      <c r="E1597" s="74"/>
      <c r="F1597" s="31">
        <f t="shared" si="253"/>
        <v>0</v>
      </c>
      <c r="G1597" s="31"/>
      <c r="H1597" s="4"/>
      <c r="I1597" s="97">
        <f>BABSIN!G1597</f>
        <v>0</v>
      </c>
      <c r="J1597" s="97"/>
      <c r="K1597" s="97"/>
      <c r="L1597" s="97"/>
      <c r="M1597" s="97"/>
      <c r="N1597" s="97"/>
      <c r="O1597" s="97"/>
      <c r="P1597" s="97"/>
      <c r="Q1597" s="97"/>
      <c r="R1597" s="97"/>
      <c r="S1597" s="97"/>
      <c r="T1597" s="97"/>
      <c r="U1597" s="97"/>
      <c r="V1597" s="97"/>
      <c r="W1597" s="98">
        <f>BABSIN!U1597</f>
        <v>0</v>
      </c>
      <c r="X1597" s="98"/>
      <c r="Y1597" s="98"/>
      <c r="Z1597" s="68"/>
      <c r="AA1597" s="68"/>
      <c r="AB1597" s="68"/>
      <c r="AC1597" s="68"/>
      <c r="AD1597" s="81"/>
      <c r="AE1597" s="81"/>
      <c r="AF1597" s="81"/>
      <c r="AG1597" s="81"/>
      <c r="AH1597" s="81"/>
      <c r="AI1597" s="81"/>
      <c r="AJ1597" s="81"/>
      <c r="AK1597" s="81"/>
      <c r="AL1597" s="81"/>
      <c r="AM1597" s="81"/>
      <c r="AN1597" s="81"/>
      <c r="AO1597" s="77">
        <f>IF(BABSIN!X1597=0,,BABSIN!X1597)</f>
        <v>0</v>
      </c>
      <c r="AP1597" s="77"/>
      <c r="AQ1597" s="77"/>
      <c r="AR1597" s="77"/>
      <c r="AS1597" s="77"/>
      <c r="AT1597" s="77"/>
      <c r="AU1597" s="77">
        <f t="shared" si="249"/>
        <v>0</v>
      </c>
      <c r="AV1597" s="77"/>
      <c r="AW1597" s="77"/>
      <c r="AX1597" s="77"/>
      <c r="AY1597" s="77"/>
      <c r="AZ1597" s="77"/>
      <c r="BA1597" s="99">
        <f t="shared" si="254"/>
        <v>0</v>
      </c>
      <c r="BB1597" s="100"/>
      <c r="BC1597" s="100"/>
      <c r="BD1597" s="101"/>
      <c r="BE1597" s="102">
        <f t="shared" si="255"/>
        <v>0</v>
      </c>
      <c r="BF1597" s="103"/>
      <c r="BG1597" s="104"/>
      <c r="BH1597" s="6">
        <f t="shared" si="256"/>
        <v>0</v>
      </c>
      <c r="BI1597" s="6">
        <f t="shared" si="248"/>
        <v>0</v>
      </c>
      <c r="BJ1597" s="85">
        <f t="shared" si="250"/>
        <v>0</v>
      </c>
      <c r="BK1597" s="85"/>
      <c r="BL1597" s="85"/>
      <c r="BM1597" s="85"/>
      <c r="BN1597" s="86"/>
      <c r="BO1597">
        <f t="shared" si="252"/>
        <v>0</v>
      </c>
      <c r="BQ1597">
        <f t="shared" si="251"/>
        <v>0</v>
      </c>
    </row>
    <row r="1598" spans="1:69" ht="15" hidden="1" customHeight="1" x14ac:dyDescent="0.2">
      <c r="A1598" s="3"/>
      <c r="B1598" s="73"/>
      <c r="C1598" s="74"/>
      <c r="D1598" s="74"/>
      <c r="E1598" s="74"/>
      <c r="F1598" s="31">
        <f t="shared" si="253"/>
        <v>0</v>
      </c>
      <c r="G1598" s="31"/>
      <c r="H1598" s="4"/>
      <c r="I1598" s="97">
        <f>BABSIN!G1598</f>
        <v>0</v>
      </c>
      <c r="J1598" s="97"/>
      <c r="K1598" s="97"/>
      <c r="L1598" s="97"/>
      <c r="M1598" s="97"/>
      <c r="N1598" s="97"/>
      <c r="O1598" s="97"/>
      <c r="P1598" s="97"/>
      <c r="Q1598" s="97"/>
      <c r="R1598" s="97"/>
      <c r="S1598" s="97"/>
      <c r="T1598" s="97"/>
      <c r="U1598" s="97"/>
      <c r="V1598" s="97"/>
      <c r="W1598" s="98">
        <f>BABSIN!U1598</f>
        <v>0</v>
      </c>
      <c r="X1598" s="98"/>
      <c r="Y1598" s="98"/>
      <c r="Z1598" s="68"/>
      <c r="AA1598" s="68"/>
      <c r="AB1598" s="68"/>
      <c r="AC1598" s="68"/>
      <c r="AD1598" s="81"/>
      <c r="AE1598" s="81"/>
      <c r="AF1598" s="81"/>
      <c r="AG1598" s="81"/>
      <c r="AH1598" s="81"/>
      <c r="AI1598" s="81"/>
      <c r="AJ1598" s="81"/>
      <c r="AK1598" s="81"/>
      <c r="AL1598" s="81"/>
      <c r="AM1598" s="81"/>
      <c r="AN1598" s="81"/>
      <c r="AO1598" s="77">
        <f>IF(BABSIN!X1598=0,,BABSIN!X1598)</f>
        <v>0</v>
      </c>
      <c r="AP1598" s="77"/>
      <c r="AQ1598" s="77"/>
      <c r="AR1598" s="77"/>
      <c r="AS1598" s="77"/>
      <c r="AT1598" s="77"/>
      <c r="AU1598" s="77">
        <f t="shared" si="249"/>
        <v>0</v>
      </c>
      <c r="AV1598" s="77"/>
      <c r="AW1598" s="77"/>
      <c r="AX1598" s="77"/>
      <c r="AY1598" s="77"/>
      <c r="AZ1598" s="77"/>
      <c r="BA1598" s="99">
        <f t="shared" si="254"/>
        <v>0</v>
      </c>
      <c r="BB1598" s="100"/>
      <c r="BC1598" s="100"/>
      <c r="BD1598" s="101"/>
      <c r="BE1598" s="102">
        <f t="shared" si="255"/>
        <v>0</v>
      </c>
      <c r="BF1598" s="103"/>
      <c r="BG1598" s="104"/>
      <c r="BH1598" s="6">
        <f t="shared" si="256"/>
        <v>0</v>
      </c>
      <c r="BI1598" s="6">
        <f t="shared" si="248"/>
        <v>0</v>
      </c>
      <c r="BJ1598" s="85">
        <f t="shared" si="250"/>
        <v>0</v>
      </c>
      <c r="BK1598" s="85"/>
      <c r="BL1598" s="85"/>
      <c r="BM1598" s="85"/>
      <c r="BN1598" s="86"/>
      <c r="BO1598">
        <f t="shared" si="252"/>
        <v>0</v>
      </c>
      <c r="BQ1598">
        <f t="shared" si="251"/>
        <v>0</v>
      </c>
    </row>
    <row r="1599" spans="1:69" ht="15" hidden="1" customHeight="1" x14ac:dyDescent="0.2">
      <c r="A1599" s="3"/>
      <c r="B1599" s="73"/>
      <c r="C1599" s="74"/>
      <c r="D1599" s="74"/>
      <c r="E1599" s="74"/>
      <c r="F1599" s="31">
        <f t="shared" si="253"/>
        <v>0</v>
      </c>
      <c r="G1599" s="31"/>
      <c r="H1599" s="4"/>
      <c r="I1599" s="97">
        <f>BABSIN!G1599</f>
        <v>0</v>
      </c>
      <c r="J1599" s="97"/>
      <c r="K1599" s="97"/>
      <c r="L1599" s="97"/>
      <c r="M1599" s="97"/>
      <c r="N1599" s="97"/>
      <c r="O1599" s="97"/>
      <c r="P1599" s="97"/>
      <c r="Q1599" s="97"/>
      <c r="R1599" s="97"/>
      <c r="S1599" s="97"/>
      <c r="T1599" s="97"/>
      <c r="U1599" s="97"/>
      <c r="V1599" s="97"/>
      <c r="W1599" s="98">
        <f>BABSIN!U1599</f>
        <v>0</v>
      </c>
      <c r="X1599" s="98"/>
      <c r="Y1599" s="98"/>
      <c r="Z1599" s="68"/>
      <c r="AA1599" s="68"/>
      <c r="AB1599" s="68"/>
      <c r="AC1599" s="68"/>
      <c r="AD1599" s="81"/>
      <c r="AE1599" s="81"/>
      <c r="AF1599" s="81"/>
      <c r="AG1599" s="81"/>
      <c r="AH1599" s="81"/>
      <c r="AI1599" s="81"/>
      <c r="AJ1599" s="81"/>
      <c r="AK1599" s="81"/>
      <c r="AL1599" s="81"/>
      <c r="AM1599" s="81"/>
      <c r="AN1599" s="81"/>
      <c r="AO1599" s="77">
        <f>IF(BABSIN!X1599=0,,BABSIN!X1599)</f>
        <v>0</v>
      </c>
      <c r="AP1599" s="77"/>
      <c r="AQ1599" s="77"/>
      <c r="AR1599" s="77"/>
      <c r="AS1599" s="77"/>
      <c r="AT1599" s="77"/>
      <c r="AU1599" s="77">
        <f t="shared" si="249"/>
        <v>0</v>
      </c>
      <c r="AV1599" s="77"/>
      <c r="AW1599" s="77"/>
      <c r="AX1599" s="77"/>
      <c r="AY1599" s="77"/>
      <c r="AZ1599" s="77"/>
      <c r="BA1599" s="99">
        <f t="shared" si="254"/>
        <v>0</v>
      </c>
      <c r="BB1599" s="100"/>
      <c r="BC1599" s="100"/>
      <c r="BD1599" s="101"/>
      <c r="BE1599" s="102">
        <f t="shared" si="255"/>
        <v>0</v>
      </c>
      <c r="BF1599" s="103"/>
      <c r="BG1599" s="104"/>
      <c r="BH1599" s="6">
        <f t="shared" si="256"/>
        <v>0</v>
      </c>
      <c r="BI1599" s="6">
        <f t="shared" si="248"/>
        <v>0</v>
      </c>
      <c r="BJ1599" s="85">
        <f t="shared" si="250"/>
        <v>0</v>
      </c>
      <c r="BK1599" s="85"/>
      <c r="BL1599" s="85"/>
      <c r="BM1599" s="85"/>
      <c r="BN1599" s="86"/>
      <c r="BO1599">
        <f t="shared" si="252"/>
        <v>0</v>
      </c>
      <c r="BQ1599">
        <f t="shared" si="251"/>
        <v>0</v>
      </c>
    </row>
    <row r="1600" spans="1:69" ht="15" hidden="1" customHeight="1" x14ac:dyDescent="0.2">
      <c r="A1600" s="3"/>
      <c r="B1600" s="73"/>
      <c r="C1600" s="74"/>
      <c r="D1600" s="74"/>
      <c r="E1600" s="74"/>
      <c r="F1600" s="31">
        <f t="shared" si="253"/>
        <v>0</v>
      </c>
      <c r="G1600" s="31"/>
      <c r="H1600" s="4"/>
      <c r="I1600" s="97">
        <f>BABSIN!G1600</f>
        <v>0</v>
      </c>
      <c r="J1600" s="97"/>
      <c r="K1600" s="97"/>
      <c r="L1600" s="97"/>
      <c r="M1600" s="97"/>
      <c r="N1600" s="97"/>
      <c r="O1600" s="97"/>
      <c r="P1600" s="97"/>
      <c r="Q1600" s="97"/>
      <c r="R1600" s="97"/>
      <c r="S1600" s="97"/>
      <c r="T1600" s="97"/>
      <c r="U1600" s="97"/>
      <c r="V1600" s="97"/>
      <c r="W1600" s="98">
        <f>BABSIN!U1600</f>
        <v>0</v>
      </c>
      <c r="X1600" s="98"/>
      <c r="Y1600" s="98"/>
      <c r="Z1600" s="68"/>
      <c r="AA1600" s="68"/>
      <c r="AB1600" s="68"/>
      <c r="AC1600" s="68"/>
      <c r="AD1600" s="81"/>
      <c r="AE1600" s="81"/>
      <c r="AF1600" s="81"/>
      <c r="AG1600" s="81"/>
      <c r="AH1600" s="81"/>
      <c r="AI1600" s="81"/>
      <c r="AJ1600" s="81"/>
      <c r="AK1600" s="81"/>
      <c r="AL1600" s="81"/>
      <c r="AM1600" s="81"/>
      <c r="AN1600" s="81"/>
      <c r="AO1600" s="77">
        <f>IF(BABSIN!X1600=0,,BABSIN!X1600)</f>
        <v>0</v>
      </c>
      <c r="AP1600" s="77"/>
      <c r="AQ1600" s="77"/>
      <c r="AR1600" s="77"/>
      <c r="AS1600" s="77"/>
      <c r="AT1600" s="77"/>
      <c r="AU1600" s="77">
        <f t="shared" si="249"/>
        <v>0</v>
      </c>
      <c r="AV1600" s="77"/>
      <c r="AW1600" s="77"/>
      <c r="AX1600" s="77"/>
      <c r="AY1600" s="77"/>
      <c r="AZ1600" s="77"/>
      <c r="BA1600" s="99">
        <f t="shared" si="254"/>
        <v>0</v>
      </c>
      <c r="BB1600" s="100"/>
      <c r="BC1600" s="100"/>
      <c r="BD1600" s="101"/>
      <c r="BE1600" s="102">
        <f t="shared" si="255"/>
        <v>0</v>
      </c>
      <c r="BF1600" s="103"/>
      <c r="BG1600" s="104"/>
      <c r="BH1600" s="6">
        <f t="shared" si="256"/>
        <v>0</v>
      </c>
      <c r="BI1600" s="6">
        <f t="shared" si="248"/>
        <v>0</v>
      </c>
      <c r="BJ1600" s="85">
        <f t="shared" si="250"/>
        <v>0</v>
      </c>
      <c r="BK1600" s="85"/>
      <c r="BL1600" s="85"/>
      <c r="BM1600" s="85"/>
      <c r="BN1600" s="86"/>
      <c r="BO1600">
        <f t="shared" si="252"/>
        <v>0</v>
      </c>
      <c r="BQ1600">
        <f t="shared" si="251"/>
        <v>0</v>
      </c>
    </row>
    <row r="1601" spans="1:69" ht="15" hidden="1" customHeight="1" x14ac:dyDescent="0.2">
      <c r="A1601" s="3"/>
      <c r="B1601" s="73"/>
      <c r="C1601" s="74"/>
      <c r="D1601" s="74"/>
      <c r="E1601" s="74"/>
      <c r="F1601" s="31">
        <f t="shared" si="253"/>
        <v>0</v>
      </c>
      <c r="G1601" s="31"/>
      <c r="H1601" s="4"/>
      <c r="I1601" s="97">
        <f>BABSIN!G1601</f>
        <v>0</v>
      </c>
      <c r="J1601" s="97"/>
      <c r="K1601" s="97"/>
      <c r="L1601" s="97"/>
      <c r="M1601" s="97"/>
      <c r="N1601" s="97"/>
      <c r="O1601" s="97"/>
      <c r="P1601" s="97"/>
      <c r="Q1601" s="97"/>
      <c r="R1601" s="97"/>
      <c r="S1601" s="97"/>
      <c r="T1601" s="97"/>
      <c r="U1601" s="97"/>
      <c r="V1601" s="97"/>
      <c r="W1601" s="98">
        <f>BABSIN!U1601</f>
        <v>0</v>
      </c>
      <c r="X1601" s="98"/>
      <c r="Y1601" s="98"/>
      <c r="Z1601" s="68"/>
      <c r="AA1601" s="68"/>
      <c r="AB1601" s="68"/>
      <c r="AC1601" s="68"/>
      <c r="AD1601" s="81"/>
      <c r="AE1601" s="81"/>
      <c r="AF1601" s="81"/>
      <c r="AG1601" s="81"/>
      <c r="AH1601" s="81"/>
      <c r="AI1601" s="81"/>
      <c r="AJ1601" s="81"/>
      <c r="AK1601" s="81"/>
      <c r="AL1601" s="81"/>
      <c r="AM1601" s="81"/>
      <c r="AN1601" s="81"/>
      <c r="AO1601" s="77">
        <f>IF(BABSIN!X1601=0,,BABSIN!X1601)</f>
        <v>0</v>
      </c>
      <c r="AP1601" s="77"/>
      <c r="AQ1601" s="77"/>
      <c r="AR1601" s="77"/>
      <c r="AS1601" s="77"/>
      <c r="AT1601" s="77"/>
      <c r="AU1601" s="77">
        <f t="shared" si="249"/>
        <v>0</v>
      </c>
      <c r="AV1601" s="77"/>
      <c r="AW1601" s="77"/>
      <c r="AX1601" s="77"/>
      <c r="AY1601" s="77"/>
      <c r="AZ1601" s="77"/>
      <c r="BA1601" s="99">
        <f t="shared" si="254"/>
        <v>0</v>
      </c>
      <c r="BB1601" s="100"/>
      <c r="BC1601" s="100"/>
      <c r="BD1601" s="101"/>
      <c r="BE1601" s="102">
        <f t="shared" si="255"/>
        <v>0</v>
      </c>
      <c r="BF1601" s="103"/>
      <c r="BG1601" s="104"/>
      <c r="BH1601" s="6">
        <f t="shared" si="256"/>
        <v>0</v>
      </c>
      <c r="BI1601" s="6">
        <f t="shared" si="248"/>
        <v>0</v>
      </c>
      <c r="BJ1601" s="85">
        <f t="shared" si="250"/>
        <v>0</v>
      </c>
      <c r="BK1601" s="85"/>
      <c r="BL1601" s="85"/>
      <c r="BM1601" s="85"/>
      <c r="BN1601" s="86"/>
      <c r="BO1601">
        <f t="shared" si="252"/>
        <v>0</v>
      </c>
      <c r="BQ1601">
        <f t="shared" si="251"/>
        <v>0</v>
      </c>
    </row>
    <row r="1602" spans="1:69" ht="15" hidden="1" customHeight="1" x14ac:dyDescent="0.2">
      <c r="A1602" s="3"/>
      <c r="B1602" s="73"/>
      <c r="C1602" s="74"/>
      <c r="D1602" s="74"/>
      <c r="E1602" s="74"/>
      <c r="F1602" s="31">
        <f t="shared" si="253"/>
        <v>0</v>
      </c>
      <c r="G1602" s="31"/>
      <c r="H1602" s="4"/>
      <c r="I1602" s="97">
        <f>BABSIN!G1602</f>
        <v>0</v>
      </c>
      <c r="J1602" s="97"/>
      <c r="K1602" s="97"/>
      <c r="L1602" s="97"/>
      <c r="M1602" s="97"/>
      <c r="N1602" s="97"/>
      <c r="O1602" s="97"/>
      <c r="P1602" s="97"/>
      <c r="Q1602" s="97"/>
      <c r="R1602" s="97"/>
      <c r="S1602" s="97"/>
      <c r="T1602" s="97"/>
      <c r="U1602" s="97"/>
      <c r="V1602" s="97"/>
      <c r="W1602" s="98">
        <f>BABSIN!U1602</f>
        <v>0</v>
      </c>
      <c r="X1602" s="98"/>
      <c r="Y1602" s="98"/>
      <c r="Z1602" s="68"/>
      <c r="AA1602" s="68"/>
      <c r="AB1602" s="68"/>
      <c r="AC1602" s="68"/>
      <c r="AD1602" s="81"/>
      <c r="AE1602" s="81"/>
      <c r="AF1602" s="81"/>
      <c r="AG1602" s="81"/>
      <c r="AH1602" s="81"/>
      <c r="AI1602" s="81"/>
      <c r="AJ1602" s="81"/>
      <c r="AK1602" s="81"/>
      <c r="AL1602" s="81"/>
      <c r="AM1602" s="81"/>
      <c r="AN1602" s="81"/>
      <c r="AO1602" s="77">
        <f>IF(BABSIN!X1602=0,,BABSIN!X1602)</f>
        <v>0</v>
      </c>
      <c r="AP1602" s="77"/>
      <c r="AQ1602" s="77"/>
      <c r="AR1602" s="77"/>
      <c r="AS1602" s="77"/>
      <c r="AT1602" s="77"/>
      <c r="AU1602" s="77">
        <f t="shared" si="249"/>
        <v>0</v>
      </c>
      <c r="AV1602" s="77"/>
      <c r="AW1602" s="77"/>
      <c r="AX1602" s="77"/>
      <c r="AY1602" s="77"/>
      <c r="AZ1602" s="77"/>
      <c r="BA1602" s="99">
        <f t="shared" si="254"/>
        <v>0</v>
      </c>
      <c r="BB1602" s="100"/>
      <c r="BC1602" s="100"/>
      <c r="BD1602" s="101"/>
      <c r="BE1602" s="102">
        <f t="shared" si="255"/>
        <v>0</v>
      </c>
      <c r="BF1602" s="103"/>
      <c r="BG1602" s="104"/>
      <c r="BH1602" s="6">
        <f t="shared" si="256"/>
        <v>0</v>
      </c>
      <c r="BI1602" s="6">
        <f t="shared" si="248"/>
        <v>0</v>
      </c>
      <c r="BJ1602" s="85">
        <f t="shared" si="250"/>
        <v>0</v>
      </c>
      <c r="BK1602" s="85"/>
      <c r="BL1602" s="85"/>
      <c r="BM1602" s="85"/>
      <c r="BN1602" s="86"/>
      <c r="BO1602">
        <f t="shared" si="252"/>
        <v>0</v>
      </c>
      <c r="BQ1602">
        <f t="shared" si="251"/>
        <v>0</v>
      </c>
    </row>
    <row r="1603" spans="1:69" ht="15" hidden="1" customHeight="1" x14ac:dyDescent="0.2">
      <c r="A1603" s="3"/>
      <c r="B1603" s="73"/>
      <c r="C1603" s="74"/>
      <c r="D1603" s="74"/>
      <c r="E1603" s="74"/>
      <c r="F1603" s="31">
        <f t="shared" si="253"/>
        <v>0</v>
      </c>
      <c r="G1603" s="31"/>
      <c r="H1603" s="4"/>
      <c r="I1603" s="97">
        <f>BABSIN!G1603</f>
        <v>0</v>
      </c>
      <c r="J1603" s="97"/>
      <c r="K1603" s="97"/>
      <c r="L1603" s="97"/>
      <c r="M1603" s="97"/>
      <c r="N1603" s="97"/>
      <c r="O1603" s="97"/>
      <c r="P1603" s="97"/>
      <c r="Q1603" s="97"/>
      <c r="R1603" s="97"/>
      <c r="S1603" s="97"/>
      <c r="T1603" s="97"/>
      <c r="U1603" s="97"/>
      <c r="V1603" s="97"/>
      <c r="W1603" s="98">
        <f>BABSIN!U1603</f>
        <v>0</v>
      </c>
      <c r="X1603" s="98"/>
      <c r="Y1603" s="98"/>
      <c r="Z1603" s="68"/>
      <c r="AA1603" s="68"/>
      <c r="AB1603" s="68"/>
      <c r="AC1603" s="68"/>
      <c r="AD1603" s="81"/>
      <c r="AE1603" s="81"/>
      <c r="AF1603" s="81"/>
      <c r="AG1603" s="81"/>
      <c r="AH1603" s="81"/>
      <c r="AI1603" s="81"/>
      <c r="AJ1603" s="81"/>
      <c r="AK1603" s="81"/>
      <c r="AL1603" s="81"/>
      <c r="AM1603" s="81"/>
      <c r="AN1603" s="81"/>
      <c r="AO1603" s="77">
        <f>IF(BABSIN!X1603=0,,BABSIN!X1603)</f>
        <v>0</v>
      </c>
      <c r="AP1603" s="77"/>
      <c r="AQ1603" s="77"/>
      <c r="AR1603" s="77"/>
      <c r="AS1603" s="77"/>
      <c r="AT1603" s="77"/>
      <c r="AU1603" s="77">
        <f t="shared" si="249"/>
        <v>0</v>
      </c>
      <c r="AV1603" s="77"/>
      <c r="AW1603" s="77"/>
      <c r="AX1603" s="77"/>
      <c r="AY1603" s="77"/>
      <c r="AZ1603" s="77"/>
      <c r="BA1603" s="99">
        <f t="shared" si="254"/>
        <v>0</v>
      </c>
      <c r="BB1603" s="100"/>
      <c r="BC1603" s="100"/>
      <c r="BD1603" s="101"/>
      <c r="BE1603" s="102">
        <f t="shared" si="255"/>
        <v>0</v>
      </c>
      <c r="BF1603" s="103"/>
      <c r="BG1603" s="104"/>
      <c r="BH1603" s="6">
        <f t="shared" si="256"/>
        <v>0</v>
      </c>
      <c r="BI1603" s="6">
        <f t="shared" si="248"/>
        <v>0</v>
      </c>
      <c r="BJ1603" s="85">
        <f t="shared" si="250"/>
        <v>0</v>
      </c>
      <c r="BK1603" s="85"/>
      <c r="BL1603" s="85"/>
      <c r="BM1603" s="85"/>
      <c r="BN1603" s="86"/>
      <c r="BO1603">
        <f t="shared" si="252"/>
        <v>0</v>
      </c>
      <c r="BQ1603">
        <f t="shared" si="251"/>
        <v>0</v>
      </c>
    </row>
    <row r="1604" spans="1:69" ht="15" hidden="1" customHeight="1" x14ac:dyDescent="0.2">
      <c r="A1604" s="3"/>
      <c r="B1604" s="73"/>
      <c r="C1604" s="74"/>
      <c r="D1604" s="74"/>
      <c r="E1604" s="74"/>
      <c r="F1604" s="31">
        <f t="shared" si="253"/>
        <v>0</v>
      </c>
      <c r="G1604" s="31"/>
      <c r="H1604" s="4"/>
      <c r="I1604" s="97">
        <f>BABSIN!G1604</f>
        <v>0</v>
      </c>
      <c r="J1604" s="97"/>
      <c r="K1604" s="97"/>
      <c r="L1604" s="97"/>
      <c r="M1604" s="97"/>
      <c r="N1604" s="97"/>
      <c r="O1604" s="97"/>
      <c r="P1604" s="97"/>
      <c r="Q1604" s="97"/>
      <c r="R1604" s="97"/>
      <c r="S1604" s="97"/>
      <c r="T1604" s="97"/>
      <c r="U1604" s="97"/>
      <c r="V1604" s="97"/>
      <c r="W1604" s="98">
        <f>BABSIN!U1604</f>
        <v>0</v>
      </c>
      <c r="X1604" s="98"/>
      <c r="Y1604" s="98"/>
      <c r="Z1604" s="68"/>
      <c r="AA1604" s="68"/>
      <c r="AB1604" s="68"/>
      <c r="AC1604" s="68"/>
      <c r="AD1604" s="81"/>
      <c r="AE1604" s="81"/>
      <c r="AF1604" s="81"/>
      <c r="AG1604" s="81"/>
      <c r="AH1604" s="81"/>
      <c r="AI1604" s="81"/>
      <c r="AJ1604" s="81"/>
      <c r="AK1604" s="81"/>
      <c r="AL1604" s="81"/>
      <c r="AM1604" s="81"/>
      <c r="AN1604" s="81"/>
      <c r="AO1604" s="77">
        <f>IF(BABSIN!X1604=0,,BABSIN!X1604)</f>
        <v>0</v>
      </c>
      <c r="AP1604" s="77"/>
      <c r="AQ1604" s="77"/>
      <c r="AR1604" s="77"/>
      <c r="AS1604" s="77"/>
      <c r="AT1604" s="77"/>
      <c r="AU1604" s="77">
        <f t="shared" si="249"/>
        <v>0</v>
      </c>
      <c r="AV1604" s="77"/>
      <c r="AW1604" s="77"/>
      <c r="AX1604" s="77"/>
      <c r="AY1604" s="77"/>
      <c r="AZ1604" s="77"/>
      <c r="BA1604" s="99">
        <f t="shared" si="254"/>
        <v>0</v>
      </c>
      <c r="BB1604" s="100"/>
      <c r="BC1604" s="100"/>
      <c r="BD1604" s="101"/>
      <c r="BE1604" s="102">
        <f t="shared" si="255"/>
        <v>0</v>
      </c>
      <c r="BF1604" s="103"/>
      <c r="BG1604" s="104"/>
      <c r="BH1604" s="6">
        <f t="shared" si="256"/>
        <v>0</v>
      </c>
      <c r="BI1604" s="6">
        <f t="shared" ref="BI1604:BI1667" si="257">IF(A1604="S",BJ1604,)</f>
        <v>0</v>
      </c>
      <c r="BJ1604" s="85">
        <f t="shared" si="250"/>
        <v>0</v>
      </c>
      <c r="BK1604" s="85"/>
      <c r="BL1604" s="85"/>
      <c r="BM1604" s="85"/>
      <c r="BN1604" s="86"/>
      <c r="BO1604">
        <f t="shared" si="252"/>
        <v>0</v>
      </c>
      <c r="BQ1604">
        <f t="shared" si="251"/>
        <v>0</v>
      </c>
    </row>
    <row r="1605" spans="1:69" ht="15" hidden="1" customHeight="1" x14ac:dyDescent="0.2">
      <c r="A1605" s="3"/>
      <c r="B1605" s="73"/>
      <c r="C1605" s="74"/>
      <c r="D1605" s="74"/>
      <c r="E1605" s="74"/>
      <c r="F1605" s="31">
        <f t="shared" si="253"/>
        <v>0</v>
      </c>
      <c r="G1605" s="31"/>
      <c r="H1605" s="4"/>
      <c r="I1605" s="97">
        <f>BABSIN!G1605</f>
        <v>0</v>
      </c>
      <c r="J1605" s="97"/>
      <c r="K1605" s="97"/>
      <c r="L1605" s="97"/>
      <c r="M1605" s="97"/>
      <c r="N1605" s="97"/>
      <c r="O1605" s="97"/>
      <c r="P1605" s="97"/>
      <c r="Q1605" s="97"/>
      <c r="R1605" s="97"/>
      <c r="S1605" s="97"/>
      <c r="T1605" s="97"/>
      <c r="U1605" s="97"/>
      <c r="V1605" s="97"/>
      <c r="W1605" s="98">
        <f>BABSIN!U1605</f>
        <v>0</v>
      </c>
      <c r="X1605" s="98"/>
      <c r="Y1605" s="98"/>
      <c r="Z1605" s="68"/>
      <c r="AA1605" s="68"/>
      <c r="AB1605" s="68"/>
      <c r="AC1605" s="68"/>
      <c r="AD1605" s="81"/>
      <c r="AE1605" s="81"/>
      <c r="AF1605" s="81"/>
      <c r="AG1605" s="81"/>
      <c r="AH1605" s="81"/>
      <c r="AI1605" s="81"/>
      <c r="AJ1605" s="81"/>
      <c r="AK1605" s="81"/>
      <c r="AL1605" s="81"/>
      <c r="AM1605" s="81"/>
      <c r="AN1605" s="81"/>
      <c r="AO1605" s="77">
        <f>IF(BABSIN!X1605=0,,BABSIN!X1605)</f>
        <v>0</v>
      </c>
      <c r="AP1605" s="77"/>
      <c r="AQ1605" s="77"/>
      <c r="AR1605" s="77"/>
      <c r="AS1605" s="77"/>
      <c r="AT1605" s="77"/>
      <c r="AU1605" s="77">
        <f t="shared" si="249"/>
        <v>0</v>
      </c>
      <c r="AV1605" s="77"/>
      <c r="AW1605" s="77"/>
      <c r="AX1605" s="77"/>
      <c r="AY1605" s="77"/>
      <c r="AZ1605" s="77"/>
      <c r="BA1605" s="99">
        <f t="shared" si="254"/>
        <v>0</v>
      </c>
      <c r="BB1605" s="100"/>
      <c r="BC1605" s="100"/>
      <c r="BD1605" s="101"/>
      <c r="BE1605" s="102">
        <f t="shared" si="255"/>
        <v>0</v>
      </c>
      <c r="BF1605" s="103"/>
      <c r="BG1605" s="104"/>
      <c r="BH1605" s="6">
        <f t="shared" si="256"/>
        <v>0</v>
      </c>
      <c r="BI1605" s="6">
        <f t="shared" si="257"/>
        <v>0</v>
      </c>
      <c r="BJ1605" s="85">
        <f t="shared" si="250"/>
        <v>0</v>
      </c>
      <c r="BK1605" s="85"/>
      <c r="BL1605" s="85"/>
      <c r="BM1605" s="85"/>
      <c r="BN1605" s="86"/>
      <c r="BO1605">
        <f t="shared" si="252"/>
        <v>0</v>
      </c>
      <c r="BQ1605">
        <f t="shared" si="251"/>
        <v>0</v>
      </c>
    </row>
    <row r="1606" spans="1:69" ht="15" hidden="1" customHeight="1" x14ac:dyDescent="0.2">
      <c r="A1606" s="3"/>
      <c r="B1606" s="73"/>
      <c r="C1606" s="74"/>
      <c r="D1606" s="74"/>
      <c r="E1606" s="74"/>
      <c r="F1606" s="31">
        <f t="shared" si="253"/>
        <v>0</v>
      </c>
      <c r="G1606" s="31"/>
      <c r="H1606" s="4"/>
      <c r="I1606" s="97">
        <f>BABSIN!G1606</f>
        <v>0</v>
      </c>
      <c r="J1606" s="97"/>
      <c r="K1606" s="97"/>
      <c r="L1606" s="97"/>
      <c r="M1606" s="97"/>
      <c r="N1606" s="97"/>
      <c r="O1606" s="97"/>
      <c r="P1606" s="97"/>
      <c r="Q1606" s="97"/>
      <c r="R1606" s="97"/>
      <c r="S1606" s="97"/>
      <c r="T1606" s="97"/>
      <c r="U1606" s="97"/>
      <c r="V1606" s="97"/>
      <c r="W1606" s="98">
        <f>BABSIN!U1606</f>
        <v>0</v>
      </c>
      <c r="X1606" s="98"/>
      <c r="Y1606" s="98"/>
      <c r="Z1606" s="68"/>
      <c r="AA1606" s="68"/>
      <c r="AB1606" s="68"/>
      <c r="AC1606" s="68"/>
      <c r="AD1606" s="81"/>
      <c r="AE1606" s="81"/>
      <c r="AF1606" s="81"/>
      <c r="AG1606" s="81"/>
      <c r="AH1606" s="81"/>
      <c r="AI1606" s="81"/>
      <c r="AJ1606" s="81"/>
      <c r="AK1606" s="81"/>
      <c r="AL1606" s="81"/>
      <c r="AM1606" s="81"/>
      <c r="AN1606" s="81"/>
      <c r="AO1606" s="77">
        <f>IF(BABSIN!X1606=0,,BABSIN!X1606)</f>
        <v>0</v>
      </c>
      <c r="AP1606" s="77"/>
      <c r="AQ1606" s="77"/>
      <c r="AR1606" s="77"/>
      <c r="AS1606" s="77"/>
      <c r="AT1606" s="77"/>
      <c r="AU1606" s="77">
        <f t="shared" si="249"/>
        <v>0</v>
      </c>
      <c r="AV1606" s="77"/>
      <c r="AW1606" s="77"/>
      <c r="AX1606" s="77"/>
      <c r="AY1606" s="77"/>
      <c r="AZ1606" s="77"/>
      <c r="BA1606" s="99">
        <f t="shared" si="254"/>
        <v>0</v>
      </c>
      <c r="BB1606" s="100"/>
      <c r="BC1606" s="100"/>
      <c r="BD1606" s="101"/>
      <c r="BE1606" s="102">
        <f t="shared" si="255"/>
        <v>0</v>
      </c>
      <c r="BF1606" s="103"/>
      <c r="BG1606" s="104"/>
      <c r="BH1606" s="6">
        <f t="shared" si="256"/>
        <v>0</v>
      </c>
      <c r="BI1606" s="6">
        <f t="shared" si="257"/>
        <v>0</v>
      </c>
      <c r="BJ1606" s="85">
        <f t="shared" si="250"/>
        <v>0</v>
      </c>
      <c r="BK1606" s="85"/>
      <c r="BL1606" s="85"/>
      <c r="BM1606" s="85"/>
      <c r="BN1606" s="86"/>
      <c r="BO1606">
        <f t="shared" si="252"/>
        <v>0</v>
      </c>
      <c r="BQ1606">
        <f t="shared" si="251"/>
        <v>0</v>
      </c>
    </row>
    <row r="1607" spans="1:69" ht="15" hidden="1" customHeight="1" x14ac:dyDescent="0.2">
      <c r="A1607" s="3"/>
      <c r="B1607" s="73"/>
      <c r="C1607" s="74"/>
      <c r="D1607" s="74"/>
      <c r="E1607" s="74"/>
      <c r="F1607" s="31">
        <f t="shared" si="253"/>
        <v>0</v>
      </c>
      <c r="G1607" s="31"/>
      <c r="H1607" s="4"/>
      <c r="I1607" s="97">
        <f>BABSIN!G1607</f>
        <v>0</v>
      </c>
      <c r="J1607" s="97"/>
      <c r="K1607" s="97"/>
      <c r="L1607" s="97"/>
      <c r="M1607" s="97"/>
      <c r="N1607" s="97"/>
      <c r="O1607" s="97"/>
      <c r="P1607" s="97"/>
      <c r="Q1607" s="97"/>
      <c r="R1607" s="97"/>
      <c r="S1607" s="97"/>
      <c r="T1607" s="97"/>
      <c r="U1607" s="97"/>
      <c r="V1607" s="97"/>
      <c r="W1607" s="98">
        <f>BABSIN!U1607</f>
        <v>0</v>
      </c>
      <c r="X1607" s="98"/>
      <c r="Y1607" s="98"/>
      <c r="Z1607" s="68"/>
      <c r="AA1607" s="68"/>
      <c r="AB1607" s="68"/>
      <c r="AC1607" s="68"/>
      <c r="AD1607" s="81"/>
      <c r="AE1607" s="81"/>
      <c r="AF1607" s="81"/>
      <c r="AG1607" s="81"/>
      <c r="AH1607" s="81"/>
      <c r="AI1607" s="81"/>
      <c r="AJ1607" s="81"/>
      <c r="AK1607" s="81"/>
      <c r="AL1607" s="81"/>
      <c r="AM1607" s="81"/>
      <c r="AN1607" s="81"/>
      <c r="AO1607" s="77">
        <f>IF(BABSIN!X1607=0,,BABSIN!X1607)</f>
        <v>0</v>
      </c>
      <c r="AP1607" s="77"/>
      <c r="AQ1607" s="77"/>
      <c r="AR1607" s="77"/>
      <c r="AS1607" s="77"/>
      <c r="AT1607" s="77"/>
      <c r="AU1607" s="77">
        <f t="shared" si="249"/>
        <v>0</v>
      </c>
      <c r="AV1607" s="77"/>
      <c r="AW1607" s="77"/>
      <c r="AX1607" s="77"/>
      <c r="AY1607" s="77"/>
      <c r="AZ1607" s="77"/>
      <c r="BA1607" s="99">
        <f t="shared" si="254"/>
        <v>0</v>
      </c>
      <c r="BB1607" s="100"/>
      <c r="BC1607" s="100"/>
      <c r="BD1607" s="101"/>
      <c r="BE1607" s="102">
        <f t="shared" si="255"/>
        <v>0</v>
      </c>
      <c r="BF1607" s="103"/>
      <c r="BG1607" s="104"/>
      <c r="BH1607" s="6">
        <f t="shared" si="256"/>
        <v>0</v>
      </c>
      <c r="BI1607" s="6">
        <f t="shared" si="257"/>
        <v>0</v>
      </c>
      <c r="BJ1607" s="85">
        <f t="shared" si="250"/>
        <v>0</v>
      </c>
      <c r="BK1607" s="85"/>
      <c r="BL1607" s="85"/>
      <c r="BM1607" s="85"/>
      <c r="BN1607" s="86"/>
      <c r="BO1607">
        <f t="shared" si="252"/>
        <v>0</v>
      </c>
      <c r="BQ1607">
        <f t="shared" si="251"/>
        <v>0</v>
      </c>
    </row>
    <row r="1608" spans="1:69" ht="15" hidden="1" customHeight="1" x14ac:dyDescent="0.2">
      <c r="A1608" s="3"/>
      <c r="B1608" s="73"/>
      <c r="C1608" s="74"/>
      <c r="D1608" s="74"/>
      <c r="E1608" s="74"/>
      <c r="F1608" s="31">
        <f t="shared" si="253"/>
        <v>0</v>
      </c>
      <c r="G1608" s="31"/>
      <c r="H1608" s="4"/>
      <c r="I1608" s="97">
        <f>BABSIN!G1608</f>
        <v>0</v>
      </c>
      <c r="J1608" s="97"/>
      <c r="K1608" s="97"/>
      <c r="L1608" s="97"/>
      <c r="M1608" s="97"/>
      <c r="N1608" s="97"/>
      <c r="O1608" s="97"/>
      <c r="P1608" s="97"/>
      <c r="Q1608" s="97"/>
      <c r="R1608" s="97"/>
      <c r="S1608" s="97"/>
      <c r="T1608" s="97"/>
      <c r="U1608" s="97"/>
      <c r="V1608" s="97"/>
      <c r="W1608" s="98">
        <f>BABSIN!U1608</f>
        <v>0</v>
      </c>
      <c r="X1608" s="98"/>
      <c r="Y1608" s="98"/>
      <c r="Z1608" s="68"/>
      <c r="AA1608" s="68"/>
      <c r="AB1608" s="68"/>
      <c r="AC1608" s="68"/>
      <c r="AD1608" s="81"/>
      <c r="AE1608" s="81"/>
      <c r="AF1608" s="81"/>
      <c r="AG1608" s="81"/>
      <c r="AH1608" s="81"/>
      <c r="AI1608" s="81"/>
      <c r="AJ1608" s="81"/>
      <c r="AK1608" s="81"/>
      <c r="AL1608" s="81"/>
      <c r="AM1608" s="81"/>
      <c r="AN1608" s="81"/>
      <c r="AO1608" s="77">
        <f>IF(BABSIN!X1608=0,,BABSIN!X1608)</f>
        <v>0</v>
      </c>
      <c r="AP1608" s="77"/>
      <c r="AQ1608" s="77"/>
      <c r="AR1608" s="77"/>
      <c r="AS1608" s="77"/>
      <c r="AT1608" s="77"/>
      <c r="AU1608" s="77">
        <f t="shared" si="249"/>
        <v>0</v>
      </c>
      <c r="AV1608" s="77"/>
      <c r="AW1608" s="77"/>
      <c r="AX1608" s="77"/>
      <c r="AY1608" s="77"/>
      <c r="AZ1608" s="77"/>
      <c r="BA1608" s="99">
        <f t="shared" si="254"/>
        <v>0</v>
      </c>
      <c r="BB1608" s="100"/>
      <c r="BC1608" s="100"/>
      <c r="BD1608" s="101"/>
      <c r="BE1608" s="102">
        <f t="shared" si="255"/>
        <v>0</v>
      </c>
      <c r="BF1608" s="103"/>
      <c r="BG1608" s="104"/>
      <c r="BH1608" s="6">
        <f t="shared" si="256"/>
        <v>0</v>
      </c>
      <c r="BI1608" s="6">
        <f t="shared" si="257"/>
        <v>0</v>
      </c>
      <c r="BJ1608" s="85">
        <f t="shared" si="250"/>
        <v>0</v>
      </c>
      <c r="BK1608" s="85"/>
      <c r="BL1608" s="85"/>
      <c r="BM1608" s="85"/>
      <c r="BN1608" s="86"/>
      <c r="BO1608">
        <f t="shared" si="252"/>
        <v>0</v>
      </c>
      <c r="BQ1608">
        <f t="shared" si="251"/>
        <v>0</v>
      </c>
    </row>
    <row r="1609" spans="1:69" ht="15" hidden="1" customHeight="1" x14ac:dyDescent="0.2">
      <c r="A1609" s="3"/>
      <c r="B1609" s="73"/>
      <c r="C1609" s="74"/>
      <c r="D1609" s="74"/>
      <c r="E1609" s="74"/>
      <c r="F1609" s="31">
        <f t="shared" si="253"/>
        <v>0</v>
      </c>
      <c r="G1609" s="31"/>
      <c r="H1609" s="4"/>
      <c r="I1609" s="97">
        <f>BABSIN!G1609</f>
        <v>0</v>
      </c>
      <c r="J1609" s="97"/>
      <c r="K1609" s="97"/>
      <c r="L1609" s="97"/>
      <c r="M1609" s="97"/>
      <c r="N1609" s="97"/>
      <c r="O1609" s="97"/>
      <c r="P1609" s="97"/>
      <c r="Q1609" s="97"/>
      <c r="R1609" s="97"/>
      <c r="S1609" s="97"/>
      <c r="T1609" s="97"/>
      <c r="U1609" s="97"/>
      <c r="V1609" s="97"/>
      <c r="W1609" s="98">
        <f>BABSIN!U1609</f>
        <v>0</v>
      </c>
      <c r="X1609" s="98"/>
      <c r="Y1609" s="98"/>
      <c r="Z1609" s="68"/>
      <c r="AA1609" s="68"/>
      <c r="AB1609" s="68"/>
      <c r="AC1609" s="68"/>
      <c r="AD1609" s="81"/>
      <c r="AE1609" s="81"/>
      <c r="AF1609" s="81"/>
      <c r="AG1609" s="81"/>
      <c r="AH1609" s="81"/>
      <c r="AI1609" s="81"/>
      <c r="AJ1609" s="81"/>
      <c r="AK1609" s="81"/>
      <c r="AL1609" s="81"/>
      <c r="AM1609" s="81"/>
      <c r="AN1609" s="81"/>
      <c r="AO1609" s="77">
        <f>IF(BABSIN!X1609=0,,BABSIN!X1609)</f>
        <v>0</v>
      </c>
      <c r="AP1609" s="77"/>
      <c r="AQ1609" s="77"/>
      <c r="AR1609" s="77"/>
      <c r="AS1609" s="77"/>
      <c r="AT1609" s="77"/>
      <c r="AU1609" s="77">
        <f t="shared" ref="AU1609:AU1672" si="258">IF(A1609="T",BJ1609,ROUND(AO1609*(1+$BK$11),2))</f>
        <v>0</v>
      </c>
      <c r="AV1609" s="77"/>
      <c r="AW1609" s="77"/>
      <c r="AX1609" s="77"/>
      <c r="AY1609" s="77"/>
      <c r="AZ1609" s="77"/>
      <c r="BA1609" s="99">
        <f t="shared" si="254"/>
        <v>0</v>
      </c>
      <c r="BB1609" s="100"/>
      <c r="BC1609" s="100"/>
      <c r="BD1609" s="101"/>
      <c r="BE1609" s="102">
        <f t="shared" si="255"/>
        <v>0</v>
      </c>
      <c r="BF1609" s="103"/>
      <c r="BG1609" s="104"/>
      <c r="BH1609" s="6">
        <f t="shared" si="256"/>
        <v>0</v>
      </c>
      <c r="BI1609" s="6">
        <f t="shared" si="257"/>
        <v>0</v>
      </c>
      <c r="BJ1609" s="85">
        <f t="shared" si="250"/>
        <v>0</v>
      </c>
      <c r="BK1609" s="85"/>
      <c r="BL1609" s="85"/>
      <c r="BM1609" s="85"/>
      <c r="BN1609" s="86"/>
      <c r="BO1609">
        <f t="shared" si="252"/>
        <v>0</v>
      </c>
      <c r="BQ1609">
        <f t="shared" si="251"/>
        <v>0</v>
      </c>
    </row>
    <row r="1610" spans="1:69" ht="15" hidden="1" customHeight="1" x14ac:dyDescent="0.2">
      <c r="A1610" s="3"/>
      <c r="B1610" s="73"/>
      <c r="C1610" s="74"/>
      <c r="D1610" s="74"/>
      <c r="E1610" s="74"/>
      <c r="F1610" s="31">
        <f t="shared" si="253"/>
        <v>0</v>
      </c>
      <c r="G1610" s="31"/>
      <c r="H1610" s="4"/>
      <c r="I1610" s="97">
        <f>BABSIN!G1610</f>
        <v>0</v>
      </c>
      <c r="J1610" s="97"/>
      <c r="K1610" s="97"/>
      <c r="L1610" s="97"/>
      <c r="M1610" s="97"/>
      <c r="N1610" s="97"/>
      <c r="O1610" s="97"/>
      <c r="P1610" s="97"/>
      <c r="Q1610" s="97"/>
      <c r="R1610" s="97"/>
      <c r="S1610" s="97"/>
      <c r="T1610" s="97"/>
      <c r="U1610" s="97"/>
      <c r="V1610" s="97"/>
      <c r="W1610" s="98">
        <f>BABSIN!U1610</f>
        <v>0</v>
      </c>
      <c r="X1610" s="98"/>
      <c r="Y1610" s="98"/>
      <c r="Z1610" s="68"/>
      <c r="AA1610" s="68"/>
      <c r="AB1610" s="68"/>
      <c r="AC1610" s="68"/>
      <c r="AD1610" s="81"/>
      <c r="AE1610" s="81"/>
      <c r="AF1610" s="81"/>
      <c r="AG1610" s="81"/>
      <c r="AH1610" s="81"/>
      <c r="AI1610" s="81"/>
      <c r="AJ1610" s="81"/>
      <c r="AK1610" s="81"/>
      <c r="AL1610" s="81"/>
      <c r="AM1610" s="81"/>
      <c r="AN1610" s="81"/>
      <c r="AO1610" s="77">
        <f>IF(BABSIN!X1610=0,,BABSIN!X1610)</f>
        <v>0</v>
      </c>
      <c r="AP1610" s="77"/>
      <c r="AQ1610" s="77"/>
      <c r="AR1610" s="77"/>
      <c r="AS1610" s="77"/>
      <c r="AT1610" s="77"/>
      <c r="AU1610" s="77">
        <f t="shared" si="258"/>
        <v>0</v>
      </c>
      <c r="AV1610" s="77"/>
      <c r="AW1610" s="77"/>
      <c r="AX1610" s="77"/>
      <c r="AY1610" s="77"/>
      <c r="AZ1610" s="77"/>
      <c r="BA1610" s="99">
        <f t="shared" si="254"/>
        <v>0</v>
      </c>
      <c r="BB1610" s="100"/>
      <c r="BC1610" s="100"/>
      <c r="BD1610" s="101"/>
      <c r="BE1610" s="102">
        <f t="shared" si="255"/>
        <v>0</v>
      </c>
      <c r="BF1610" s="103"/>
      <c r="BG1610" s="104"/>
      <c r="BH1610" s="6">
        <f t="shared" si="256"/>
        <v>0</v>
      </c>
      <c r="BI1610" s="6">
        <f t="shared" si="257"/>
        <v>0</v>
      </c>
      <c r="BJ1610" s="85">
        <f t="shared" si="250"/>
        <v>0</v>
      </c>
      <c r="BK1610" s="85"/>
      <c r="BL1610" s="85"/>
      <c r="BM1610" s="85"/>
      <c r="BN1610" s="86"/>
      <c r="BO1610">
        <f t="shared" si="252"/>
        <v>0</v>
      </c>
      <c r="BQ1610">
        <f t="shared" si="251"/>
        <v>0</v>
      </c>
    </row>
    <row r="1611" spans="1:69" ht="15" hidden="1" customHeight="1" x14ac:dyDescent="0.2">
      <c r="A1611" s="3"/>
      <c r="B1611" s="73"/>
      <c r="C1611" s="74"/>
      <c r="D1611" s="74"/>
      <c r="E1611" s="74"/>
      <c r="F1611" s="31">
        <f t="shared" si="253"/>
        <v>0</v>
      </c>
      <c r="G1611" s="31"/>
      <c r="H1611" s="4"/>
      <c r="I1611" s="97">
        <f>BABSIN!G1611</f>
        <v>0</v>
      </c>
      <c r="J1611" s="97"/>
      <c r="K1611" s="97"/>
      <c r="L1611" s="97"/>
      <c r="M1611" s="97"/>
      <c r="N1611" s="97"/>
      <c r="O1611" s="97"/>
      <c r="P1611" s="97"/>
      <c r="Q1611" s="97"/>
      <c r="R1611" s="97"/>
      <c r="S1611" s="97"/>
      <c r="T1611" s="97"/>
      <c r="U1611" s="97"/>
      <c r="V1611" s="97"/>
      <c r="W1611" s="98">
        <f>BABSIN!U1611</f>
        <v>0</v>
      </c>
      <c r="X1611" s="98"/>
      <c r="Y1611" s="98"/>
      <c r="Z1611" s="68"/>
      <c r="AA1611" s="68"/>
      <c r="AB1611" s="68"/>
      <c r="AC1611" s="68"/>
      <c r="AD1611" s="81"/>
      <c r="AE1611" s="81"/>
      <c r="AF1611" s="81"/>
      <c r="AG1611" s="81"/>
      <c r="AH1611" s="81"/>
      <c r="AI1611" s="81"/>
      <c r="AJ1611" s="81"/>
      <c r="AK1611" s="81"/>
      <c r="AL1611" s="81"/>
      <c r="AM1611" s="81"/>
      <c r="AN1611" s="81"/>
      <c r="AO1611" s="77">
        <f>IF(BABSIN!X1611=0,,BABSIN!X1611)</f>
        <v>0</v>
      </c>
      <c r="AP1611" s="77"/>
      <c r="AQ1611" s="77"/>
      <c r="AR1611" s="77"/>
      <c r="AS1611" s="77"/>
      <c r="AT1611" s="77"/>
      <c r="AU1611" s="77">
        <f t="shared" si="258"/>
        <v>0</v>
      </c>
      <c r="AV1611" s="77"/>
      <c r="AW1611" s="77"/>
      <c r="AX1611" s="77"/>
      <c r="AY1611" s="77"/>
      <c r="AZ1611" s="77"/>
      <c r="BA1611" s="99">
        <f t="shared" si="254"/>
        <v>0</v>
      </c>
      <c r="BB1611" s="100"/>
      <c r="BC1611" s="100"/>
      <c r="BD1611" s="101"/>
      <c r="BE1611" s="102">
        <f t="shared" si="255"/>
        <v>0</v>
      </c>
      <c r="BF1611" s="103"/>
      <c r="BG1611" s="104"/>
      <c r="BH1611" s="6">
        <f t="shared" si="256"/>
        <v>0</v>
      </c>
      <c r="BI1611" s="6">
        <f t="shared" si="257"/>
        <v>0</v>
      </c>
      <c r="BJ1611" s="85">
        <f t="shared" si="250"/>
        <v>0</v>
      </c>
      <c r="BK1611" s="85"/>
      <c r="BL1611" s="85"/>
      <c r="BM1611" s="85"/>
      <c r="BN1611" s="86"/>
      <c r="BO1611">
        <f t="shared" si="252"/>
        <v>0</v>
      </c>
      <c r="BQ1611">
        <f t="shared" si="251"/>
        <v>0</v>
      </c>
    </row>
    <row r="1612" spans="1:69" ht="15" hidden="1" customHeight="1" x14ac:dyDescent="0.2">
      <c r="A1612" s="3"/>
      <c r="B1612" s="73"/>
      <c r="C1612" s="74"/>
      <c r="D1612" s="74"/>
      <c r="E1612" s="74"/>
      <c r="F1612" s="31">
        <f t="shared" si="253"/>
        <v>0</v>
      </c>
      <c r="G1612" s="31"/>
      <c r="H1612" s="4"/>
      <c r="I1612" s="97">
        <f>BABSIN!G1612</f>
        <v>0</v>
      </c>
      <c r="J1612" s="97"/>
      <c r="K1612" s="97"/>
      <c r="L1612" s="97"/>
      <c r="M1612" s="97"/>
      <c r="N1612" s="97"/>
      <c r="O1612" s="97"/>
      <c r="P1612" s="97"/>
      <c r="Q1612" s="97"/>
      <c r="R1612" s="97"/>
      <c r="S1612" s="97"/>
      <c r="T1612" s="97"/>
      <c r="U1612" s="97"/>
      <c r="V1612" s="97"/>
      <c r="W1612" s="98">
        <f>BABSIN!U1612</f>
        <v>0</v>
      </c>
      <c r="X1612" s="98"/>
      <c r="Y1612" s="98"/>
      <c r="Z1612" s="68"/>
      <c r="AA1612" s="68"/>
      <c r="AB1612" s="68"/>
      <c r="AC1612" s="68"/>
      <c r="AD1612" s="81"/>
      <c r="AE1612" s="81"/>
      <c r="AF1612" s="81"/>
      <c r="AG1612" s="81"/>
      <c r="AH1612" s="81"/>
      <c r="AI1612" s="81"/>
      <c r="AJ1612" s="81"/>
      <c r="AK1612" s="81"/>
      <c r="AL1612" s="81"/>
      <c r="AM1612" s="81"/>
      <c r="AN1612" s="81"/>
      <c r="AO1612" s="77">
        <f>IF(BABSIN!X1612=0,,BABSIN!X1612)</f>
        <v>0</v>
      </c>
      <c r="AP1612" s="77"/>
      <c r="AQ1612" s="77"/>
      <c r="AR1612" s="77"/>
      <c r="AS1612" s="77"/>
      <c r="AT1612" s="77"/>
      <c r="AU1612" s="77">
        <f t="shared" si="258"/>
        <v>0</v>
      </c>
      <c r="AV1612" s="77"/>
      <c r="AW1612" s="77"/>
      <c r="AX1612" s="77"/>
      <c r="AY1612" s="77"/>
      <c r="AZ1612" s="77"/>
      <c r="BA1612" s="99">
        <f t="shared" si="254"/>
        <v>0</v>
      </c>
      <c r="BB1612" s="100"/>
      <c r="BC1612" s="100"/>
      <c r="BD1612" s="101"/>
      <c r="BE1612" s="102">
        <f t="shared" si="255"/>
        <v>0</v>
      </c>
      <c r="BF1612" s="103"/>
      <c r="BG1612" s="104"/>
      <c r="BH1612" s="6">
        <f t="shared" si="256"/>
        <v>0</v>
      </c>
      <c r="BI1612" s="6">
        <f t="shared" si="257"/>
        <v>0</v>
      </c>
      <c r="BJ1612" s="85">
        <f t="shared" si="250"/>
        <v>0</v>
      </c>
      <c r="BK1612" s="85"/>
      <c r="BL1612" s="85"/>
      <c r="BM1612" s="85"/>
      <c r="BN1612" s="86"/>
      <c r="BO1612">
        <f t="shared" si="252"/>
        <v>0</v>
      </c>
      <c r="BQ1612">
        <f t="shared" si="251"/>
        <v>0</v>
      </c>
    </row>
    <row r="1613" spans="1:69" ht="15" hidden="1" customHeight="1" x14ac:dyDescent="0.2">
      <c r="A1613" s="3"/>
      <c r="B1613" s="73"/>
      <c r="C1613" s="74"/>
      <c r="D1613" s="74"/>
      <c r="E1613" s="74"/>
      <c r="F1613" s="31">
        <f t="shared" si="253"/>
        <v>0</v>
      </c>
      <c r="G1613" s="31"/>
      <c r="H1613" s="4"/>
      <c r="I1613" s="97">
        <f>BABSIN!G1613</f>
        <v>0</v>
      </c>
      <c r="J1613" s="97"/>
      <c r="K1613" s="97"/>
      <c r="L1613" s="97"/>
      <c r="M1613" s="97"/>
      <c r="N1613" s="97"/>
      <c r="O1613" s="97"/>
      <c r="P1613" s="97"/>
      <c r="Q1613" s="97"/>
      <c r="R1613" s="97"/>
      <c r="S1613" s="97"/>
      <c r="T1613" s="97"/>
      <c r="U1613" s="97"/>
      <c r="V1613" s="97"/>
      <c r="W1613" s="98">
        <f>BABSIN!U1613</f>
        <v>0</v>
      </c>
      <c r="X1613" s="98"/>
      <c r="Y1613" s="98"/>
      <c r="Z1613" s="68"/>
      <c r="AA1613" s="68"/>
      <c r="AB1613" s="68"/>
      <c r="AC1613" s="68"/>
      <c r="AD1613" s="81"/>
      <c r="AE1613" s="81"/>
      <c r="AF1613" s="81"/>
      <c r="AG1613" s="81"/>
      <c r="AH1613" s="81"/>
      <c r="AI1613" s="81"/>
      <c r="AJ1613" s="81"/>
      <c r="AK1613" s="81"/>
      <c r="AL1613" s="81"/>
      <c r="AM1613" s="81"/>
      <c r="AN1613" s="81"/>
      <c r="AO1613" s="77">
        <f>IF(BABSIN!X1613=0,,BABSIN!X1613)</f>
        <v>0</v>
      </c>
      <c r="AP1613" s="77"/>
      <c r="AQ1613" s="77"/>
      <c r="AR1613" s="77"/>
      <c r="AS1613" s="77"/>
      <c r="AT1613" s="77"/>
      <c r="AU1613" s="77">
        <f t="shared" si="258"/>
        <v>0</v>
      </c>
      <c r="AV1613" s="77"/>
      <c r="AW1613" s="77"/>
      <c r="AX1613" s="77"/>
      <c r="AY1613" s="77"/>
      <c r="AZ1613" s="77"/>
      <c r="BA1613" s="99">
        <f t="shared" si="254"/>
        <v>0</v>
      </c>
      <c r="BB1613" s="100"/>
      <c r="BC1613" s="100"/>
      <c r="BD1613" s="101"/>
      <c r="BE1613" s="102">
        <f t="shared" si="255"/>
        <v>0</v>
      </c>
      <c r="BF1613" s="103"/>
      <c r="BG1613" s="104"/>
      <c r="BH1613" s="6">
        <f t="shared" si="256"/>
        <v>0</v>
      </c>
      <c r="BI1613" s="6">
        <f t="shared" si="257"/>
        <v>0</v>
      </c>
      <c r="BJ1613" s="85">
        <f t="shared" si="250"/>
        <v>0</v>
      </c>
      <c r="BK1613" s="85"/>
      <c r="BL1613" s="85"/>
      <c r="BM1613" s="85"/>
      <c r="BN1613" s="86"/>
      <c r="BO1613">
        <f t="shared" si="252"/>
        <v>0</v>
      </c>
      <c r="BQ1613">
        <f t="shared" si="251"/>
        <v>0</v>
      </c>
    </row>
    <row r="1614" spans="1:69" ht="15" hidden="1" customHeight="1" x14ac:dyDescent="0.2">
      <c r="A1614" s="3"/>
      <c r="B1614" s="73"/>
      <c r="C1614" s="74"/>
      <c r="D1614" s="74"/>
      <c r="E1614" s="74"/>
      <c r="F1614" s="31">
        <f t="shared" si="253"/>
        <v>0</v>
      </c>
      <c r="G1614" s="31"/>
      <c r="H1614" s="4"/>
      <c r="I1614" s="97">
        <f>BABSIN!G1614</f>
        <v>0</v>
      </c>
      <c r="J1614" s="97"/>
      <c r="K1614" s="97"/>
      <c r="L1614" s="97"/>
      <c r="M1614" s="97"/>
      <c r="N1614" s="97"/>
      <c r="O1614" s="97"/>
      <c r="P1614" s="97"/>
      <c r="Q1614" s="97"/>
      <c r="R1614" s="97"/>
      <c r="S1614" s="97"/>
      <c r="T1614" s="97"/>
      <c r="U1614" s="97"/>
      <c r="V1614" s="97"/>
      <c r="W1614" s="98">
        <f>BABSIN!U1614</f>
        <v>0</v>
      </c>
      <c r="X1614" s="98"/>
      <c r="Y1614" s="98"/>
      <c r="Z1614" s="68"/>
      <c r="AA1614" s="68"/>
      <c r="AB1614" s="68"/>
      <c r="AC1614" s="68"/>
      <c r="AD1614" s="81"/>
      <c r="AE1614" s="81"/>
      <c r="AF1614" s="81"/>
      <c r="AG1614" s="81"/>
      <c r="AH1614" s="81"/>
      <c r="AI1614" s="81"/>
      <c r="AJ1614" s="81"/>
      <c r="AK1614" s="81"/>
      <c r="AL1614" s="81"/>
      <c r="AM1614" s="81"/>
      <c r="AN1614" s="81"/>
      <c r="AO1614" s="77">
        <f>IF(BABSIN!X1614=0,,BABSIN!X1614)</f>
        <v>0</v>
      </c>
      <c r="AP1614" s="77"/>
      <c r="AQ1614" s="77"/>
      <c r="AR1614" s="77"/>
      <c r="AS1614" s="77"/>
      <c r="AT1614" s="77"/>
      <c r="AU1614" s="77">
        <f t="shared" si="258"/>
        <v>0</v>
      </c>
      <c r="AV1614" s="77"/>
      <c r="AW1614" s="77"/>
      <c r="AX1614" s="77"/>
      <c r="AY1614" s="77"/>
      <c r="AZ1614" s="77"/>
      <c r="BA1614" s="99">
        <f t="shared" si="254"/>
        <v>0</v>
      </c>
      <c r="BB1614" s="100"/>
      <c r="BC1614" s="100"/>
      <c r="BD1614" s="101"/>
      <c r="BE1614" s="102">
        <f t="shared" si="255"/>
        <v>0</v>
      </c>
      <c r="BF1614" s="103"/>
      <c r="BG1614" s="104"/>
      <c r="BH1614" s="6">
        <f t="shared" si="256"/>
        <v>0</v>
      </c>
      <c r="BI1614" s="6">
        <f t="shared" si="257"/>
        <v>0</v>
      </c>
      <c r="BJ1614" s="85">
        <f t="shared" si="250"/>
        <v>0</v>
      </c>
      <c r="BK1614" s="85"/>
      <c r="BL1614" s="85"/>
      <c r="BM1614" s="85"/>
      <c r="BN1614" s="86"/>
      <c r="BO1614">
        <f t="shared" si="252"/>
        <v>0</v>
      </c>
      <c r="BQ1614">
        <f t="shared" si="251"/>
        <v>0</v>
      </c>
    </row>
    <row r="1615" spans="1:69" ht="15" hidden="1" customHeight="1" x14ac:dyDescent="0.2">
      <c r="A1615" s="3"/>
      <c r="B1615" s="73"/>
      <c r="C1615" s="74"/>
      <c r="D1615" s="74"/>
      <c r="E1615" s="74"/>
      <c r="F1615" s="31">
        <f t="shared" si="253"/>
        <v>0</v>
      </c>
      <c r="G1615" s="31"/>
      <c r="H1615" s="4"/>
      <c r="I1615" s="97">
        <f>BABSIN!G1615</f>
        <v>0</v>
      </c>
      <c r="J1615" s="97"/>
      <c r="K1615" s="97"/>
      <c r="L1615" s="97"/>
      <c r="M1615" s="97"/>
      <c r="N1615" s="97"/>
      <c r="O1615" s="97"/>
      <c r="P1615" s="97"/>
      <c r="Q1615" s="97"/>
      <c r="R1615" s="97"/>
      <c r="S1615" s="97"/>
      <c r="T1615" s="97"/>
      <c r="U1615" s="97"/>
      <c r="V1615" s="97"/>
      <c r="W1615" s="98">
        <f>BABSIN!U1615</f>
        <v>0</v>
      </c>
      <c r="X1615" s="98"/>
      <c r="Y1615" s="98"/>
      <c r="Z1615" s="68"/>
      <c r="AA1615" s="68"/>
      <c r="AB1615" s="68"/>
      <c r="AC1615" s="68"/>
      <c r="AD1615" s="81"/>
      <c r="AE1615" s="81"/>
      <c r="AF1615" s="81"/>
      <c r="AG1615" s="81"/>
      <c r="AH1615" s="81"/>
      <c r="AI1615" s="81"/>
      <c r="AJ1615" s="81"/>
      <c r="AK1615" s="81"/>
      <c r="AL1615" s="81"/>
      <c r="AM1615" s="81"/>
      <c r="AN1615" s="81"/>
      <c r="AO1615" s="77">
        <f>IF(BABSIN!X1615=0,,BABSIN!X1615)</f>
        <v>0</v>
      </c>
      <c r="AP1615" s="77"/>
      <c r="AQ1615" s="77"/>
      <c r="AR1615" s="77"/>
      <c r="AS1615" s="77"/>
      <c r="AT1615" s="77"/>
      <c r="AU1615" s="77">
        <f t="shared" si="258"/>
        <v>0</v>
      </c>
      <c r="AV1615" s="77"/>
      <c r="AW1615" s="77"/>
      <c r="AX1615" s="77"/>
      <c r="AY1615" s="77"/>
      <c r="AZ1615" s="77"/>
      <c r="BA1615" s="99">
        <f t="shared" si="254"/>
        <v>0</v>
      </c>
      <c r="BB1615" s="100"/>
      <c r="BC1615" s="100"/>
      <c r="BD1615" s="101"/>
      <c r="BE1615" s="102">
        <f t="shared" si="255"/>
        <v>0</v>
      </c>
      <c r="BF1615" s="103"/>
      <c r="BG1615" s="104"/>
      <c r="BH1615" s="6">
        <f t="shared" si="256"/>
        <v>0</v>
      </c>
      <c r="BI1615" s="6">
        <f t="shared" si="257"/>
        <v>0</v>
      </c>
      <c r="BJ1615" s="85">
        <f t="shared" si="250"/>
        <v>0</v>
      </c>
      <c r="BK1615" s="85"/>
      <c r="BL1615" s="85"/>
      <c r="BM1615" s="85"/>
      <c r="BN1615" s="86"/>
      <c r="BO1615">
        <f t="shared" si="252"/>
        <v>0</v>
      </c>
      <c r="BQ1615">
        <f t="shared" si="251"/>
        <v>0</v>
      </c>
    </row>
    <row r="1616" spans="1:69" ht="15" hidden="1" customHeight="1" x14ac:dyDescent="0.2">
      <c r="A1616" s="3"/>
      <c r="B1616" s="73"/>
      <c r="C1616" s="74"/>
      <c r="D1616" s="74"/>
      <c r="E1616" s="74"/>
      <c r="F1616" s="31">
        <f t="shared" si="253"/>
        <v>0</v>
      </c>
      <c r="G1616" s="31"/>
      <c r="H1616" s="4"/>
      <c r="I1616" s="97">
        <f>BABSIN!G1616</f>
        <v>0</v>
      </c>
      <c r="J1616" s="97"/>
      <c r="K1616" s="97"/>
      <c r="L1616" s="97"/>
      <c r="M1616" s="97"/>
      <c r="N1616" s="97"/>
      <c r="O1616" s="97"/>
      <c r="P1616" s="97"/>
      <c r="Q1616" s="97"/>
      <c r="R1616" s="97"/>
      <c r="S1616" s="97"/>
      <c r="T1616" s="97"/>
      <c r="U1616" s="97"/>
      <c r="V1616" s="97"/>
      <c r="W1616" s="98">
        <f>BABSIN!U1616</f>
        <v>0</v>
      </c>
      <c r="X1616" s="98"/>
      <c r="Y1616" s="98"/>
      <c r="Z1616" s="68"/>
      <c r="AA1616" s="68"/>
      <c r="AB1616" s="68"/>
      <c r="AC1616" s="68"/>
      <c r="AD1616" s="81"/>
      <c r="AE1616" s="81"/>
      <c r="AF1616" s="81"/>
      <c r="AG1616" s="81"/>
      <c r="AH1616" s="81"/>
      <c r="AI1616" s="81"/>
      <c r="AJ1616" s="81"/>
      <c r="AK1616" s="81"/>
      <c r="AL1616" s="81"/>
      <c r="AM1616" s="81"/>
      <c r="AN1616" s="81"/>
      <c r="AO1616" s="77">
        <f>IF(BABSIN!X1616=0,,BABSIN!X1616)</f>
        <v>0</v>
      </c>
      <c r="AP1616" s="77"/>
      <c r="AQ1616" s="77"/>
      <c r="AR1616" s="77"/>
      <c r="AS1616" s="77"/>
      <c r="AT1616" s="77"/>
      <c r="AU1616" s="77">
        <f t="shared" si="258"/>
        <v>0</v>
      </c>
      <c r="AV1616" s="77"/>
      <c r="AW1616" s="77"/>
      <c r="AX1616" s="77"/>
      <c r="AY1616" s="77"/>
      <c r="AZ1616" s="77"/>
      <c r="BA1616" s="99">
        <f t="shared" si="254"/>
        <v>0</v>
      </c>
      <c r="BB1616" s="100"/>
      <c r="BC1616" s="100"/>
      <c r="BD1616" s="101"/>
      <c r="BE1616" s="102">
        <f t="shared" si="255"/>
        <v>0</v>
      </c>
      <c r="BF1616" s="103"/>
      <c r="BG1616" s="104"/>
      <c r="BH1616" s="6">
        <f t="shared" si="256"/>
        <v>0</v>
      </c>
      <c r="BI1616" s="6">
        <f t="shared" si="257"/>
        <v>0</v>
      </c>
      <c r="BJ1616" s="85">
        <f t="shared" si="250"/>
        <v>0</v>
      </c>
      <c r="BK1616" s="85"/>
      <c r="BL1616" s="85"/>
      <c r="BM1616" s="85"/>
      <c r="BN1616" s="86"/>
      <c r="BO1616">
        <f t="shared" si="252"/>
        <v>0</v>
      </c>
      <c r="BQ1616">
        <f t="shared" si="251"/>
        <v>0</v>
      </c>
    </row>
    <row r="1617" spans="1:69" ht="15" hidden="1" customHeight="1" x14ac:dyDescent="0.2">
      <c r="A1617" s="3"/>
      <c r="B1617" s="73"/>
      <c r="C1617" s="74"/>
      <c r="D1617" s="74"/>
      <c r="E1617" s="74"/>
      <c r="F1617" s="31">
        <f t="shared" si="253"/>
        <v>0</v>
      </c>
      <c r="G1617" s="31"/>
      <c r="H1617" s="4"/>
      <c r="I1617" s="97">
        <f>BABSIN!G1617</f>
        <v>0</v>
      </c>
      <c r="J1617" s="97"/>
      <c r="K1617" s="97"/>
      <c r="L1617" s="97"/>
      <c r="M1617" s="97"/>
      <c r="N1617" s="97"/>
      <c r="O1617" s="97"/>
      <c r="P1617" s="97"/>
      <c r="Q1617" s="97"/>
      <c r="R1617" s="97"/>
      <c r="S1617" s="97"/>
      <c r="T1617" s="97"/>
      <c r="U1617" s="97"/>
      <c r="V1617" s="97"/>
      <c r="W1617" s="98">
        <f>BABSIN!U1617</f>
        <v>0</v>
      </c>
      <c r="X1617" s="98"/>
      <c r="Y1617" s="98"/>
      <c r="Z1617" s="68"/>
      <c r="AA1617" s="68"/>
      <c r="AB1617" s="68"/>
      <c r="AC1617" s="68"/>
      <c r="AD1617" s="81"/>
      <c r="AE1617" s="81"/>
      <c r="AF1617" s="81"/>
      <c r="AG1617" s="81"/>
      <c r="AH1617" s="81"/>
      <c r="AI1617" s="81"/>
      <c r="AJ1617" s="81"/>
      <c r="AK1617" s="81"/>
      <c r="AL1617" s="81"/>
      <c r="AM1617" s="81"/>
      <c r="AN1617" s="81"/>
      <c r="AO1617" s="77">
        <f>IF(BABSIN!X1617=0,,BABSIN!X1617)</f>
        <v>0</v>
      </c>
      <c r="AP1617" s="77"/>
      <c r="AQ1617" s="77"/>
      <c r="AR1617" s="77"/>
      <c r="AS1617" s="77"/>
      <c r="AT1617" s="77"/>
      <c r="AU1617" s="77">
        <f t="shared" si="258"/>
        <v>0</v>
      </c>
      <c r="AV1617" s="77"/>
      <c r="AW1617" s="77"/>
      <c r="AX1617" s="77"/>
      <c r="AY1617" s="77"/>
      <c r="AZ1617" s="77"/>
      <c r="BA1617" s="99">
        <f t="shared" si="254"/>
        <v>0</v>
      </c>
      <c r="BB1617" s="100"/>
      <c r="BC1617" s="100"/>
      <c r="BD1617" s="101"/>
      <c r="BE1617" s="102">
        <f t="shared" si="255"/>
        <v>0</v>
      </c>
      <c r="BF1617" s="103"/>
      <c r="BG1617" s="104"/>
      <c r="BH1617" s="6">
        <f t="shared" si="256"/>
        <v>0</v>
      </c>
      <c r="BI1617" s="6">
        <f t="shared" si="257"/>
        <v>0</v>
      </c>
      <c r="BJ1617" s="85">
        <f t="shared" ref="BJ1617:BJ1680" si="259">IF(AND(A1617&lt;&gt;"",A1617="S"),TRUNC(ROUND(Z1617*$AD1617,3),2),IF(AND(A1617&lt;&gt;"",A1617="T"),SUMIFS(IS,IC,CR),))</f>
        <v>0</v>
      </c>
      <c r="BK1617" s="85"/>
      <c r="BL1617" s="85"/>
      <c r="BM1617" s="85"/>
      <c r="BN1617" s="86"/>
      <c r="BO1617">
        <f t="shared" si="252"/>
        <v>0</v>
      </c>
      <c r="BQ1617">
        <f t="shared" ref="BQ1617:BQ1680" si="260">ROUND(AU1617*Z1617,2)</f>
        <v>0</v>
      </c>
    </row>
    <row r="1618" spans="1:69" ht="15" hidden="1" customHeight="1" x14ac:dyDescent="0.2">
      <c r="A1618" s="3"/>
      <c r="B1618" s="73"/>
      <c r="C1618" s="74"/>
      <c r="D1618" s="74"/>
      <c r="E1618" s="74"/>
      <c r="F1618" s="31">
        <f t="shared" si="253"/>
        <v>0</v>
      </c>
      <c r="G1618" s="31"/>
      <c r="H1618" s="4"/>
      <c r="I1618" s="97">
        <f>BABSIN!G1618</f>
        <v>0</v>
      </c>
      <c r="J1618" s="97"/>
      <c r="K1618" s="97"/>
      <c r="L1618" s="97"/>
      <c r="M1618" s="97"/>
      <c r="N1618" s="97"/>
      <c r="O1618" s="97"/>
      <c r="P1618" s="97"/>
      <c r="Q1618" s="97"/>
      <c r="R1618" s="97"/>
      <c r="S1618" s="97"/>
      <c r="T1618" s="97"/>
      <c r="U1618" s="97"/>
      <c r="V1618" s="97"/>
      <c r="W1618" s="98">
        <f>BABSIN!U1618</f>
        <v>0</v>
      </c>
      <c r="X1618" s="98"/>
      <c r="Y1618" s="98"/>
      <c r="Z1618" s="68"/>
      <c r="AA1618" s="68"/>
      <c r="AB1618" s="68"/>
      <c r="AC1618" s="68"/>
      <c r="AD1618" s="81"/>
      <c r="AE1618" s="81"/>
      <c r="AF1618" s="81"/>
      <c r="AG1618" s="81"/>
      <c r="AH1618" s="81"/>
      <c r="AI1618" s="81"/>
      <c r="AJ1618" s="81"/>
      <c r="AK1618" s="81"/>
      <c r="AL1618" s="81"/>
      <c r="AM1618" s="81"/>
      <c r="AN1618" s="81"/>
      <c r="AO1618" s="77">
        <f>IF(BABSIN!X1618=0,,BABSIN!X1618)</f>
        <v>0</v>
      </c>
      <c r="AP1618" s="77"/>
      <c r="AQ1618" s="77"/>
      <c r="AR1618" s="77"/>
      <c r="AS1618" s="77"/>
      <c r="AT1618" s="77"/>
      <c r="AU1618" s="77">
        <f t="shared" si="258"/>
        <v>0</v>
      </c>
      <c r="AV1618" s="77"/>
      <c r="AW1618" s="77"/>
      <c r="AX1618" s="77"/>
      <c r="AY1618" s="77"/>
      <c r="AZ1618" s="77"/>
      <c r="BA1618" s="99">
        <f t="shared" si="254"/>
        <v>0</v>
      </c>
      <c r="BB1618" s="100"/>
      <c r="BC1618" s="100"/>
      <c r="BD1618" s="101"/>
      <c r="BE1618" s="102">
        <f t="shared" si="255"/>
        <v>0</v>
      </c>
      <c r="BF1618" s="103"/>
      <c r="BG1618" s="104"/>
      <c r="BH1618" s="6">
        <f t="shared" si="256"/>
        <v>0</v>
      </c>
      <c r="BI1618" s="6">
        <f t="shared" si="257"/>
        <v>0</v>
      </c>
      <c r="BJ1618" s="85">
        <f t="shared" si="259"/>
        <v>0</v>
      </c>
      <c r="BK1618" s="85"/>
      <c r="BL1618" s="85"/>
      <c r="BM1618" s="85"/>
      <c r="BN1618" s="86"/>
      <c r="BO1618">
        <f t="shared" si="252"/>
        <v>0</v>
      </c>
      <c r="BQ1618">
        <f t="shared" si="260"/>
        <v>0</v>
      </c>
    </row>
    <row r="1619" spans="1:69" ht="15" hidden="1" customHeight="1" x14ac:dyDescent="0.2">
      <c r="A1619" s="3"/>
      <c r="B1619" s="73"/>
      <c r="C1619" s="74"/>
      <c r="D1619" s="74"/>
      <c r="E1619" s="74"/>
      <c r="F1619" s="31">
        <f t="shared" si="253"/>
        <v>0</v>
      </c>
      <c r="G1619" s="31"/>
      <c r="H1619" s="4"/>
      <c r="I1619" s="97">
        <f>BABSIN!G1619</f>
        <v>0</v>
      </c>
      <c r="J1619" s="97"/>
      <c r="K1619" s="97"/>
      <c r="L1619" s="97"/>
      <c r="M1619" s="97"/>
      <c r="N1619" s="97"/>
      <c r="O1619" s="97"/>
      <c r="P1619" s="97"/>
      <c r="Q1619" s="97"/>
      <c r="R1619" s="97"/>
      <c r="S1619" s="97"/>
      <c r="T1619" s="97"/>
      <c r="U1619" s="97"/>
      <c r="V1619" s="97"/>
      <c r="W1619" s="98">
        <f>BABSIN!U1619</f>
        <v>0</v>
      </c>
      <c r="X1619" s="98"/>
      <c r="Y1619" s="98"/>
      <c r="Z1619" s="68"/>
      <c r="AA1619" s="68"/>
      <c r="AB1619" s="68"/>
      <c r="AC1619" s="68"/>
      <c r="AD1619" s="81"/>
      <c r="AE1619" s="81"/>
      <c r="AF1619" s="81"/>
      <c r="AG1619" s="81"/>
      <c r="AH1619" s="81"/>
      <c r="AI1619" s="81"/>
      <c r="AJ1619" s="81"/>
      <c r="AK1619" s="81"/>
      <c r="AL1619" s="81"/>
      <c r="AM1619" s="81"/>
      <c r="AN1619" s="81"/>
      <c r="AO1619" s="77">
        <f>IF(BABSIN!X1619=0,,BABSIN!X1619)</f>
        <v>0</v>
      </c>
      <c r="AP1619" s="77"/>
      <c r="AQ1619" s="77"/>
      <c r="AR1619" s="77"/>
      <c r="AS1619" s="77"/>
      <c r="AT1619" s="77"/>
      <c r="AU1619" s="77">
        <f t="shared" si="258"/>
        <v>0</v>
      </c>
      <c r="AV1619" s="77"/>
      <c r="AW1619" s="77"/>
      <c r="AX1619" s="77"/>
      <c r="AY1619" s="77"/>
      <c r="AZ1619" s="77"/>
      <c r="BA1619" s="99">
        <f t="shared" si="254"/>
        <v>0</v>
      </c>
      <c r="BB1619" s="100"/>
      <c r="BC1619" s="100"/>
      <c r="BD1619" s="101"/>
      <c r="BE1619" s="102">
        <f t="shared" si="255"/>
        <v>0</v>
      </c>
      <c r="BF1619" s="103"/>
      <c r="BG1619" s="104"/>
      <c r="BH1619" s="6">
        <f t="shared" si="256"/>
        <v>0</v>
      </c>
      <c r="BI1619" s="6">
        <f t="shared" si="257"/>
        <v>0</v>
      </c>
      <c r="BJ1619" s="85">
        <f t="shared" si="259"/>
        <v>0</v>
      </c>
      <c r="BK1619" s="85"/>
      <c r="BL1619" s="85"/>
      <c r="BM1619" s="85"/>
      <c r="BN1619" s="86"/>
      <c r="BO1619">
        <f t="shared" si="252"/>
        <v>0</v>
      </c>
      <c r="BQ1619">
        <f t="shared" si="260"/>
        <v>0</v>
      </c>
    </row>
    <row r="1620" spans="1:69" ht="15" hidden="1" customHeight="1" x14ac:dyDescent="0.2">
      <c r="A1620" s="3"/>
      <c r="B1620" s="73"/>
      <c r="C1620" s="74"/>
      <c r="D1620" s="74"/>
      <c r="E1620" s="74"/>
      <c r="F1620" s="31">
        <f t="shared" si="253"/>
        <v>0</v>
      </c>
      <c r="G1620" s="31"/>
      <c r="H1620" s="4"/>
      <c r="I1620" s="97">
        <f>BABSIN!G1620</f>
        <v>0</v>
      </c>
      <c r="J1620" s="97"/>
      <c r="K1620" s="97"/>
      <c r="L1620" s="97"/>
      <c r="M1620" s="97"/>
      <c r="N1620" s="97"/>
      <c r="O1620" s="97"/>
      <c r="P1620" s="97"/>
      <c r="Q1620" s="97"/>
      <c r="R1620" s="97"/>
      <c r="S1620" s="97"/>
      <c r="T1620" s="97"/>
      <c r="U1620" s="97"/>
      <c r="V1620" s="97"/>
      <c r="W1620" s="98">
        <f>BABSIN!U1620</f>
        <v>0</v>
      </c>
      <c r="X1620" s="98"/>
      <c r="Y1620" s="98"/>
      <c r="Z1620" s="68"/>
      <c r="AA1620" s="68"/>
      <c r="AB1620" s="68"/>
      <c r="AC1620" s="68"/>
      <c r="AD1620" s="81"/>
      <c r="AE1620" s="81"/>
      <c r="AF1620" s="81"/>
      <c r="AG1620" s="81"/>
      <c r="AH1620" s="81"/>
      <c r="AI1620" s="81"/>
      <c r="AJ1620" s="81"/>
      <c r="AK1620" s="81"/>
      <c r="AL1620" s="81"/>
      <c r="AM1620" s="81"/>
      <c r="AN1620" s="81"/>
      <c r="AO1620" s="77">
        <f>IF(BABSIN!X1620=0,,BABSIN!X1620)</f>
        <v>0</v>
      </c>
      <c r="AP1620" s="77"/>
      <c r="AQ1620" s="77"/>
      <c r="AR1620" s="77"/>
      <c r="AS1620" s="77"/>
      <c r="AT1620" s="77"/>
      <c r="AU1620" s="77">
        <f t="shared" si="258"/>
        <v>0</v>
      </c>
      <c r="AV1620" s="77"/>
      <c r="AW1620" s="77"/>
      <c r="AX1620" s="77"/>
      <c r="AY1620" s="77"/>
      <c r="AZ1620" s="77"/>
      <c r="BA1620" s="99">
        <f t="shared" si="254"/>
        <v>0</v>
      </c>
      <c r="BB1620" s="100"/>
      <c r="BC1620" s="100"/>
      <c r="BD1620" s="101"/>
      <c r="BE1620" s="102">
        <f t="shared" si="255"/>
        <v>0</v>
      </c>
      <c r="BF1620" s="103"/>
      <c r="BG1620" s="104"/>
      <c r="BH1620" s="6">
        <f t="shared" si="256"/>
        <v>0</v>
      </c>
      <c r="BI1620" s="6">
        <f t="shared" si="257"/>
        <v>0</v>
      </c>
      <c r="BJ1620" s="85">
        <f t="shared" si="259"/>
        <v>0</v>
      </c>
      <c r="BK1620" s="85"/>
      <c r="BL1620" s="85"/>
      <c r="BM1620" s="85"/>
      <c r="BN1620" s="86"/>
      <c r="BO1620">
        <f t="shared" si="252"/>
        <v>0</v>
      </c>
      <c r="BQ1620">
        <f t="shared" si="260"/>
        <v>0</v>
      </c>
    </row>
    <row r="1621" spans="1:69" ht="15" hidden="1" customHeight="1" x14ac:dyDescent="0.2">
      <c r="A1621" s="3"/>
      <c r="B1621" s="73"/>
      <c r="C1621" s="74"/>
      <c r="D1621" s="74"/>
      <c r="E1621" s="74"/>
      <c r="F1621" s="31">
        <f t="shared" si="253"/>
        <v>0</v>
      </c>
      <c r="G1621" s="31"/>
      <c r="H1621" s="4"/>
      <c r="I1621" s="97">
        <f>BABSIN!G1621</f>
        <v>0</v>
      </c>
      <c r="J1621" s="97"/>
      <c r="K1621" s="97"/>
      <c r="L1621" s="97"/>
      <c r="M1621" s="97"/>
      <c r="N1621" s="97"/>
      <c r="O1621" s="97"/>
      <c r="P1621" s="97"/>
      <c r="Q1621" s="97"/>
      <c r="R1621" s="97"/>
      <c r="S1621" s="97"/>
      <c r="T1621" s="97"/>
      <c r="U1621" s="97"/>
      <c r="V1621" s="97"/>
      <c r="W1621" s="98">
        <f>BABSIN!U1621</f>
        <v>0</v>
      </c>
      <c r="X1621" s="98"/>
      <c r="Y1621" s="98"/>
      <c r="Z1621" s="68"/>
      <c r="AA1621" s="68"/>
      <c r="AB1621" s="68"/>
      <c r="AC1621" s="68"/>
      <c r="AD1621" s="81"/>
      <c r="AE1621" s="81"/>
      <c r="AF1621" s="81"/>
      <c r="AG1621" s="81"/>
      <c r="AH1621" s="81"/>
      <c r="AI1621" s="81"/>
      <c r="AJ1621" s="81"/>
      <c r="AK1621" s="81"/>
      <c r="AL1621" s="81"/>
      <c r="AM1621" s="81"/>
      <c r="AN1621" s="81"/>
      <c r="AO1621" s="77">
        <f>IF(BABSIN!X1621=0,,BABSIN!X1621)</f>
        <v>0</v>
      </c>
      <c r="AP1621" s="77"/>
      <c r="AQ1621" s="77"/>
      <c r="AR1621" s="77"/>
      <c r="AS1621" s="77"/>
      <c r="AT1621" s="77"/>
      <c r="AU1621" s="77">
        <f t="shared" si="258"/>
        <v>0</v>
      </c>
      <c r="AV1621" s="77"/>
      <c r="AW1621" s="77"/>
      <c r="AX1621" s="77"/>
      <c r="AY1621" s="77"/>
      <c r="AZ1621" s="77"/>
      <c r="BA1621" s="99">
        <f t="shared" si="254"/>
        <v>0</v>
      </c>
      <c r="BB1621" s="100"/>
      <c r="BC1621" s="100"/>
      <c r="BD1621" s="101"/>
      <c r="BE1621" s="102">
        <f t="shared" si="255"/>
        <v>0</v>
      </c>
      <c r="BF1621" s="103"/>
      <c r="BG1621" s="104"/>
      <c r="BH1621" s="6">
        <f t="shared" si="256"/>
        <v>0</v>
      </c>
      <c r="BI1621" s="6">
        <f t="shared" si="257"/>
        <v>0</v>
      </c>
      <c r="BJ1621" s="85">
        <f t="shared" si="259"/>
        <v>0</v>
      </c>
      <c r="BK1621" s="85"/>
      <c r="BL1621" s="85"/>
      <c r="BM1621" s="85"/>
      <c r="BN1621" s="86"/>
      <c r="BO1621">
        <f t="shared" ref="BO1621:BO1684" si="261">IF(OR(A1621="T",A1621="S",A1620="S"),"OK",)</f>
        <v>0</v>
      </c>
      <c r="BQ1621">
        <f t="shared" si="260"/>
        <v>0</v>
      </c>
    </row>
    <row r="1622" spans="1:69" ht="15" hidden="1" customHeight="1" x14ac:dyDescent="0.2">
      <c r="A1622" s="3"/>
      <c r="B1622" s="73"/>
      <c r="C1622" s="74"/>
      <c r="D1622" s="74"/>
      <c r="E1622" s="74"/>
      <c r="F1622" s="31">
        <f t="shared" si="253"/>
        <v>0</v>
      </c>
      <c r="G1622" s="31"/>
      <c r="H1622" s="4"/>
      <c r="I1622" s="97">
        <f>BABSIN!G1622</f>
        <v>0</v>
      </c>
      <c r="J1622" s="97"/>
      <c r="K1622" s="97"/>
      <c r="L1622" s="97"/>
      <c r="M1622" s="97"/>
      <c r="N1622" s="97"/>
      <c r="O1622" s="97"/>
      <c r="P1622" s="97"/>
      <c r="Q1622" s="97"/>
      <c r="R1622" s="97"/>
      <c r="S1622" s="97"/>
      <c r="T1622" s="97"/>
      <c r="U1622" s="97"/>
      <c r="V1622" s="97"/>
      <c r="W1622" s="98">
        <f>BABSIN!U1622</f>
        <v>0</v>
      </c>
      <c r="X1622" s="98"/>
      <c r="Y1622" s="98"/>
      <c r="Z1622" s="68"/>
      <c r="AA1622" s="68"/>
      <c r="AB1622" s="68"/>
      <c r="AC1622" s="68"/>
      <c r="AD1622" s="81"/>
      <c r="AE1622" s="81"/>
      <c r="AF1622" s="81"/>
      <c r="AG1622" s="81"/>
      <c r="AH1622" s="81"/>
      <c r="AI1622" s="81"/>
      <c r="AJ1622" s="81"/>
      <c r="AK1622" s="81"/>
      <c r="AL1622" s="81"/>
      <c r="AM1622" s="81"/>
      <c r="AN1622" s="81"/>
      <c r="AO1622" s="77">
        <f>IF(BABSIN!X1622=0,,BABSIN!X1622)</f>
        <v>0</v>
      </c>
      <c r="AP1622" s="77"/>
      <c r="AQ1622" s="77"/>
      <c r="AR1622" s="77"/>
      <c r="AS1622" s="77"/>
      <c r="AT1622" s="77"/>
      <c r="AU1622" s="77">
        <f t="shared" si="258"/>
        <v>0</v>
      </c>
      <c r="AV1622" s="77"/>
      <c r="AW1622" s="77"/>
      <c r="AX1622" s="77"/>
      <c r="AY1622" s="77"/>
      <c r="AZ1622" s="77"/>
      <c r="BA1622" s="99">
        <f t="shared" si="254"/>
        <v>0</v>
      </c>
      <c r="BB1622" s="100"/>
      <c r="BC1622" s="100"/>
      <c r="BD1622" s="101"/>
      <c r="BE1622" s="102">
        <f t="shared" si="255"/>
        <v>0</v>
      </c>
      <c r="BF1622" s="103"/>
      <c r="BG1622" s="104"/>
      <c r="BH1622" s="6">
        <f t="shared" si="256"/>
        <v>0</v>
      </c>
      <c r="BI1622" s="6">
        <f t="shared" si="257"/>
        <v>0</v>
      </c>
      <c r="BJ1622" s="85">
        <f t="shared" si="259"/>
        <v>0</v>
      </c>
      <c r="BK1622" s="85"/>
      <c r="BL1622" s="85"/>
      <c r="BM1622" s="85"/>
      <c r="BN1622" s="86"/>
      <c r="BO1622">
        <f t="shared" si="261"/>
        <v>0</v>
      </c>
      <c r="BQ1622">
        <f t="shared" si="260"/>
        <v>0</v>
      </c>
    </row>
    <row r="1623" spans="1:69" ht="15" hidden="1" customHeight="1" x14ac:dyDescent="0.2">
      <c r="A1623" s="3"/>
      <c r="B1623" s="73"/>
      <c r="C1623" s="74"/>
      <c r="D1623" s="74"/>
      <c r="E1623" s="74"/>
      <c r="F1623" s="31">
        <f t="shared" si="253"/>
        <v>0</v>
      </c>
      <c r="G1623" s="31"/>
      <c r="H1623" s="4"/>
      <c r="I1623" s="97">
        <f>BABSIN!G1623</f>
        <v>0</v>
      </c>
      <c r="J1623" s="97"/>
      <c r="K1623" s="97"/>
      <c r="L1623" s="97"/>
      <c r="M1623" s="97"/>
      <c r="N1623" s="97"/>
      <c r="O1623" s="97"/>
      <c r="P1623" s="97"/>
      <c r="Q1623" s="97"/>
      <c r="R1623" s="97"/>
      <c r="S1623" s="97"/>
      <c r="T1623" s="97"/>
      <c r="U1623" s="97"/>
      <c r="V1623" s="97"/>
      <c r="W1623" s="98">
        <f>BABSIN!U1623</f>
        <v>0</v>
      </c>
      <c r="X1623" s="98"/>
      <c r="Y1623" s="98"/>
      <c r="Z1623" s="68"/>
      <c r="AA1623" s="68"/>
      <c r="AB1623" s="68"/>
      <c r="AC1623" s="68"/>
      <c r="AD1623" s="81"/>
      <c r="AE1623" s="81"/>
      <c r="AF1623" s="81"/>
      <c r="AG1623" s="81"/>
      <c r="AH1623" s="81"/>
      <c r="AI1623" s="81"/>
      <c r="AJ1623" s="81"/>
      <c r="AK1623" s="81"/>
      <c r="AL1623" s="81"/>
      <c r="AM1623" s="81"/>
      <c r="AN1623" s="81"/>
      <c r="AO1623" s="77">
        <f>IF(BABSIN!X1623=0,,BABSIN!X1623)</f>
        <v>0</v>
      </c>
      <c r="AP1623" s="77"/>
      <c r="AQ1623" s="77"/>
      <c r="AR1623" s="77"/>
      <c r="AS1623" s="77"/>
      <c r="AT1623" s="77"/>
      <c r="AU1623" s="77">
        <f t="shared" si="258"/>
        <v>0</v>
      </c>
      <c r="AV1623" s="77"/>
      <c r="AW1623" s="77"/>
      <c r="AX1623" s="77"/>
      <c r="AY1623" s="77"/>
      <c r="AZ1623" s="77"/>
      <c r="BA1623" s="99">
        <f t="shared" si="254"/>
        <v>0</v>
      </c>
      <c r="BB1623" s="100"/>
      <c r="BC1623" s="100"/>
      <c r="BD1623" s="101"/>
      <c r="BE1623" s="102">
        <f t="shared" si="255"/>
        <v>0</v>
      </c>
      <c r="BF1623" s="103"/>
      <c r="BG1623" s="104"/>
      <c r="BH1623" s="6">
        <f t="shared" si="256"/>
        <v>0</v>
      </c>
      <c r="BI1623" s="6">
        <f t="shared" si="257"/>
        <v>0</v>
      </c>
      <c r="BJ1623" s="85">
        <f t="shared" si="259"/>
        <v>0</v>
      </c>
      <c r="BK1623" s="85"/>
      <c r="BL1623" s="85"/>
      <c r="BM1623" s="85"/>
      <c r="BN1623" s="86"/>
      <c r="BO1623">
        <f t="shared" si="261"/>
        <v>0</v>
      </c>
      <c r="BQ1623">
        <f t="shared" si="260"/>
        <v>0</v>
      </c>
    </row>
    <row r="1624" spans="1:69" ht="15" hidden="1" customHeight="1" x14ac:dyDescent="0.2">
      <c r="A1624" s="3"/>
      <c r="B1624" s="73"/>
      <c r="C1624" s="74"/>
      <c r="D1624" s="74"/>
      <c r="E1624" s="74"/>
      <c r="F1624" s="31">
        <f t="shared" si="253"/>
        <v>0</v>
      </c>
      <c r="G1624" s="31"/>
      <c r="H1624" s="4"/>
      <c r="I1624" s="97">
        <f>BABSIN!G1624</f>
        <v>0</v>
      </c>
      <c r="J1624" s="97"/>
      <c r="K1624" s="97"/>
      <c r="L1624" s="97"/>
      <c r="M1624" s="97"/>
      <c r="N1624" s="97"/>
      <c r="O1624" s="97"/>
      <c r="P1624" s="97"/>
      <c r="Q1624" s="97"/>
      <c r="R1624" s="97"/>
      <c r="S1624" s="97"/>
      <c r="T1624" s="97"/>
      <c r="U1624" s="97"/>
      <c r="V1624" s="97"/>
      <c r="W1624" s="98">
        <f>BABSIN!U1624</f>
        <v>0</v>
      </c>
      <c r="X1624" s="98"/>
      <c r="Y1624" s="98"/>
      <c r="Z1624" s="68"/>
      <c r="AA1624" s="68"/>
      <c r="AB1624" s="68"/>
      <c r="AC1624" s="68"/>
      <c r="AD1624" s="81"/>
      <c r="AE1624" s="81"/>
      <c r="AF1624" s="81"/>
      <c r="AG1624" s="81"/>
      <c r="AH1624" s="81"/>
      <c r="AI1624" s="81"/>
      <c r="AJ1624" s="81"/>
      <c r="AK1624" s="81"/>
      <c r="AL1624" s="81"/>
      <c r="AM1624" s="81"/>
      <c r="AN1624" s="81"/>
      <c r="AO1624" s="77">
        <f>IF(BABSIN!X1624=0,,BABSIN!X1624)</f>
        <v>0</v>
      </c>
      <c r="AP1624" s="77"/>
      <c r="AQ1624" s="77"/>
      <c r="AR1624" s="77"/>
      <c r="AS1624" s="77"/>
      <c r="AT1624" s="77"/>
      <c r="AU1624" s="77">
        <f t="shared" si="258"/>
        <v>0</v>
      </c>
      <c r="AV1624" s="77"/>
      <c r="AW1624" s="77"/>
      <c r="AX1624" s="77"/>
      <c r="AY1624" s="77"/>
      <c r="AZ1624" s="77"/>
      <c r="BA1624" s="99">
        <f t="shared" si="254"/>
        <v>0</v>
      </c>
      <c r="BB1624" s="100"/>
      <c r="BC1624" s="100"/>
      <c r="BD1624" s="101"/>
      <c r="BE1624" s="102">
        <f t="shared" si="255"/>
        <v>0</v>
      </c>
      <c r="BF1624" s="103"/>
      <c r="BG1624" s="104"/>
      <c r="BH1624" s="6">
        <f t="shared" si="256"/>
        <v>0</v>
      </c>
      <c r="BI1624" s="6">
        <f t="shared" si="257"/>
        <v>0</v>
      </c>
      <c r="BJ1624" s="85">
        <f t="shared" si="259"/>
        <v>0</v>
      </c>
      <c r="BK1624" s="85"/>
      <c r="BL1624" s="85"/>
      <c r="BM1624" s="85"/>
      <c r="BN1624" s="86"/>
      <c r="BO1624">
        <f t="shared" si="261"/>
        <v>0</v>
      </c>
      <c r="BQ1624">
        <f t="shared" si="260"/>
        <v>0</v>
      </c>
    </row>
    <row r="1625" spans="1:69" ht="15" hidden="1" customHeight="1" x14ac:dyDescent="0.2">
      <c r="A1625" s="3"/>
      <c r="B1625" s="73"/>
      <c r="C1625" s="74"/>
      <c r="D1625" s="74"/>
      <c r="E1625" s="74"/>
      <c r="F1625" s="31">
        <f t="shared" si="253"/>
        <v>0</v>
      </c>
      <c r="G1625" s="31"/>
      <c r="H1625" s="4"/>
      <c r="I1625" s="97">
        <f>BABSIN!G1625</f>
        <v>0</v>
      </c>
      <c r="J1625" s="97"/>
      <c r="K1625" s="97"/>
      <c r="L1625" s="97"/>
      <c r="M1625" s="97"/>
      <c r="N1625" s="97"/>
      <c r="O1625" s="97"/>
      <c r="P1625" s="97"/>
      <c r="Q1625" s="97"/>
      <c r="R1625" s="97"/>
      <c r="S1625" s="97"/>
      <c r="T1625" s="97"/>
      <c r="U1625" s="97"/>
      <c r="V1625" s="97"/>
      <c r="W1625" s="98">
        <f>BABSIN!U1625</f>
        <v>0</v>
      </c>
      <c r="X1625" s="98"/>
      <c r="Y1625" s="98"/>
      <c r="Z1625" s="68"/>
      <c r="AA1625" s="68"/>
      <c r="AB1625" s="68"/>
      <c r="AC1625" s="68"/>
      <c r="AD1625" s="81"/>
      <c r="AE1625" s="81"/>
      <c r="AF1625" s="81"/>
      <c r="AG1625" s="81"/>
      <c r="AH1625" s="81"/>
      <c r="AI1625" s="81"/>
      <c r="AJ1625" s="81"/>
      <c r="AK1625" s="81"/>
      <c r="AL1625" s="81"/>
      <c r="AM1625" s="81"/>
      <c r="AN1625" s="81"/>
      <c r="AO1625" s="77">
        <f>IF(BABSIN!X1625=0,,BABSIN!X1625)</f>
        <v>0</v>
      </c>
      <c r="AP1625" s="77"/>
      <c r="AQ1625" s="77"/>
      <c r="AR1625" s="77"/>
      <c r="AS1625" s="77"/>
      <c r="AT1625" s="77"/>
      <c r="AU1625" s="77">
        <f t="shared" si="258"/>
        <v>0</v>
      </c>
      <c r="AV1625" s="77"/>
      <c r="AW1625" s="77"/>
      <c r="AX1625" s="77"/>
      <c r="AY1625" s="77"/>
      <c r="AZ1625" s="77"/>
      <c r="BA1625" s="99">
        <f t="shared" si="254"/>
        <v>0</v>
      </c>
      <c r="BB1625" s="100"/>
      <c r="BC1625" s="100"/>
      <c r="BD1625" s="101"/>
      <c r="BE1625" s="102">
        <f t="shared" si="255"/>
        <v>0</v>
      </c>
      <c r="BF1625" s="103"/>
      <c r="BG1625" s="104"/>
      <c r="BH1625" s="6">
        <f t="shared" si="256"/>
        <v>0</v>
      </c>
      <c r="BI1625" s="6">
        <f t="shared" si="257"/>
        <v>0</v>
      </c>
      <c r="BJ1625" s="85">
        <f t="shared" si="259"/>
        <v>0</v>
      </c>
      <c r="BK1625" s="85"/>
      <c r="BL1625" s="85"/>
      <c r="BM1625" s="85"/>
      <c r="BN1625" s="86"/>
      <c r="BO1625">
        <f t="shared" si="261"/>
        <v>0</v>
      </c>
      <c r="BQ1625">
        <f t="shared" si="260"/>
        <v>0</v>
      </c>
    </row>
    <row r="1626" spans="1:69" ht="15" hidden="1" customHeight="1" x14ac:dyDescent="0.2">
      <c r="A1626" s="3"/>
      <c r="B1626" s="73"/>
      <c r="C1626" s="74"/>
      <c r="D1626" s="74"/>
      <c r="E1626" s="74"/>
      <c r="F1626" s="31">
        <f t="shared" si="253"/>
        <v>0</v>
      </c>
      <c r="G1626" s="31"/>
      <c r="H1626" s="4"/>
      <c r="I1626" s="97">
        <f>BABSIN!G1626</f>
        <v>0</v>
      </c>
      <c r="J1626" s="97"/>
      <c r="K1626" s="97"/>
      <c r="L1626" s="97"/>
      <c r="M1626" s="97"/>
      <c r="N1626" s="97"/>
      <c r="O1626" s="97"/>
      <c r="P1626" s="97"/>
      <c r="Q1626" s="97"/>
      <c r="R1626" s="97"/>
      <c r="S1626" s="97"/>
      <c r="T1626" s="97"/>
      <c r="U1626" s="97"/>
      <c r="V1626" s="97"/>
      <c r="W1626" s="98">
        <f>BABSIN!U1626</f>
        <v>0</v>
      </c>
      <c r="X1626" s="98"/>
      <c r="Y1626" s="98"/>
      <c r="Z1626" s="68"/>
      <c r="AA1626" s="68"/>
      <c r="AB1626" s="68"/>
      <c r="AC1626" s="68"/>
      <c r="AD1626" s="81"/>
      <c r="AE1626" s="81"/>
      <c r="AF1626" s="81"/>
      <c r="AG1626" s="81"/>
      <c r="AH1626" s="81"/>
      <c r="AI1626" s="81"/>
      <c r="AJ1626" s="81"/>
      <c r="AK1626" s="81"/>
      <c r="AL1626" s="81"/>
      <c r="AM1626" s="81"/>
      <c r="AN1626" s="81"/>
      <c r="AO1626" s="77">
        <f>IF(BABSIN!X1626=0,,BABSIN!X1626)</f>
        <v>0</v>
      </c>
      <c r="AP1626" s="77"/>
      <c r="AQ1626" s="77"/>
      <c r="AR1626" s="77"/>
      <c r="AS1626" s="77"/>
      <c r="AT1626" s="77"/>
      <c r="AU1626" s="77">
        <f t="shared" si="258"/>
        <v>0</v>
      </c>
      <c r="AV1626" s="77"/>
      <c r="AW1626" s="77"/>
      <c r="AX1626" s="77"/>
      <c r="AY1626" s="77"/>
      <c r="AZ1626" s="77"/>
      <c r="BA1626" s="99">
        <f t="shared" si="254"/>
        <v>0</v>
      </c>
      <c r="BB1626" s="100"/>
      <c r="BC1626" s="100"/>
      <c r="BD1626" s="101"/>
      <c r="BE1626" s="102">
        <f t="shared" si="255"/>
        <v>0</v>
      </c>
      <c r="BF1626" s="103"/>
      <c r="BG1626" s="104"/>
      <c r="BH1626" s="6">
        <f t="shared" si="256"/>
        <v>0</v>
      </c>
      <c r="BI1626" s="6">
        <f t="shared" si="257"/>
        <v>0</v>
      </c>
      <c r="BJ1626" s="85">
        <f t="shared" si="259"/>
        <v>0</v>
      </c>
      <c r="BK1626" s="85"/>
      <c r="BL1626" s="85"/>
      <c r="BM1626" s="85"/>
      <c r="BN1626" s="86"/>
      <c r="BO1626">
        <f t="shared" si="261"/>
        <v>0</v>
      </c>
      <c r="BQ1626">
        <f t="shared" si="260"/>
        <v>0</v>
      </c>
    </row>
    <row r="1627" spans="1:69" ht="15" hidden="1" customHeight="1" x14ac:dyDescent="0.2">
      <c r="A1627" s="3"/>
      <c r="B1627" s="73"/>
      <c r="C1627" s="74"/>
      <c r="D1627" s="74"/>
      <c r="E1627" s="74"/>
      <c r="F1627" s="31">
        <f t="shared" si="253"/>
        <v>0</v>
      </c>
      <c r="G1627" s="31"/>
      <c r="H1627" s="4"/>
      <c r="I1627" s="97">
        <f>BABSIN!G1627</f>
        <v>0</v>
      </c>
      <c r="J1627" s="97"/>
      <c r="K1627" s="97"/>
      <c r="L1627" s="97"/>
      <c r="M1627" s="97"/>
      <c r="N1627" s="97"/>
      <c r="O1627" s="97"/>
      <c r="P1627" s="97"/>
      <c r="Q1627" s="97"/>
      <c r="R1627" s="97"/>
      <c r="S1627" s="97"/>
      <c r="T1627" s="97"/>
      <c r="U1627" s="97"/>
      <c r="V1627" s="97"/>
      <c r="W1627" s="98">
        <f>BABSIN!U1627</f>
        <v>0</v>
      </c>
      <c r="X1627" s="98"/>
      <c r="Y1627" s="98"/>
      <c r="Z1627" s="68"/>
      <c r="AA1627" s="68"/>
      <c r="AB1627" s="68"/>
      <c r="AC1627" s="68"/>
      <c r="AD1627" s="81"/>
      <c r="AE1627" s="81"/>
      <c r="AF1627" s="81"/>
      <c r="AG1627" s="81"/>
      <c r="AH1627" s="81"/>
      <c r="AI1627" s="81"/>
      <c r="AJ1627" s="81"/>
      <c r="AK1627" s="81"/>
      <c r="AL1627" s="81"/>
      <c r="AM1627" s="81"/>
      <c r="AN1627" s="81"/>
      <c r="AO1627" s="77">
        <f>IF(BABSIN!X1627=0,,BABSIN!X1627)</f>
        <v>0</v>
      </c>
      <c r="AP1627" s="77"/>
      <c r="AQ1627" s="77"/>
      <c r="AR1627" s="77"/>
      <c r="AS1627" s="77"/>
      <c r="AT1627" s="77"/>
      <c r="AU1627" s="77">
        <f t="shared" si="258"/>
        <v>0</v>
      </c>
      <c r="AV1627" s="77"/>
      <c r="AW1627" s="77"/>
      <c r="AX1627" s="77"/>
      <c r="AY1627" s="77"/>
      <c r="AZ1627" s="77"/>
      <c r="BA1627" s="99">
        <f t="shared" si="254"/>
        <v>0</v>
      </c>
      <c r="BB1627" s="100"/>
      <c r="BC1627" s="100"/>
      <c r="BD1627" s="101"/>
      <c r="BE1627" s="102">
        <f t="shared" si="255"/>
        <v>0</v>
      </c>
      <c r="BF1627" s="103"/>
      <c r="BG1627" s="104"/>
      <c r="BH1627" s="6">
        <f t="shared" si="256"/>
        <v>0</v>
      </c>
      <c r="BI1627" s="6">
        <f t="shared" si="257"/>
        <v>0</v>
      </c>
      <c r="BJ1627" s="85">
        <f t="shared" si="259"/>
        <v>0</v>
      </c>
      <c r="BK1627" s="85"/>
      <c r="BL1627" s="85"/>
      <c r="BM1627" s="85"/>
      <c r="BN1627" s="86"/>
      <c r="BO1627">
        <f t="shared" si="261"/>
        <v>0</v>
      </c>
      <c r="BQ1627">
        <f t="shared" si="260"/>
        <v>0</v>
      </c>
    </row>
    <row r="1628" spans="1:69" ht="15" hidden="1" customHeight="1" x14ac:dyDescent="0.2">
      <c r="A1628" s="3"/>
      <c r="B1628" s="73"/>
      <c r="C1628" s="74"/>
      <c r="D1628" s="74"/>
      <c r="E1628" s="74"/>
      <c r="F1628" s="31">
        <f t="shared" si="253"/>
        <v>0</v>
      </c>
      <c r="G1628" s="31"/>
      <c r="H1628" s="4"/>
      <c r="I1628" s="97">
        <f>BABSIN!G1628</f>
        <v>0</v>
      </c>
      <c r="J1628" s="97"/>
      <c r="K1628" s="97"/>
      <c r="L1628" s="97"/>
      <c r="M1628" s="97"/>
      <c r="N1628" s="97"/>
      <c r="O1628" s="97"/>
      <c r="P1628" s="97"/>
      <c r="Q1628" s="97"/>
      <c r="R1628" s="97"/>
      <c r="S1628" s="97"/>
      <c r="T1628" s="97"/>
      <c r="U1628" s="97"/>
      <c r="V1628" s="97"/>
      <c r="W1628" s="98">
        <f>BABSIN!U1628</f>
        <v>0</v>
      </c>
      <c r="X1628" s="98"/>
      <c r="Y1628" s="98"/>
      <c r="Z1628" s="68"/>
      <c r="AA1628" s="68"/>
      <c r="AB1628" s="68"/>
      <c r="AC1628" s="68"/>
      <c r="AD1628" s="81"/>
      <c r="AE1628" s="81"/>
      <c r="AF1628" s="81"/>
      <c r="AG1628" s="81"/>
      <c r="AH1628" s="81"/>
      <c r="AI1628" s="81"/>
      <c r="AJ1628" s="81"/>
      <c r="AK1628" s="81"/>
      <c r="AL1628" s="81"/>
      <c r="AM1628" s="81"/>
      <c r="AN1628" s="81"/>
      <c r="AO1628" s="77">
        <f>IF(BABSIN!X1628=0,,BABSIN!X1628)</f>
        <v>0</v>
      </c>
      <c r="AP1628" s="77"/>
      <c r="AQ1628" s="77"/>
      <c r="AR1628" s="77"/>
      <c r="AS1628" s="77"/>
      <c r="AT1628" s="77"/>
      <c r="AU1628" s="77">
        <f t="shared" si="258"/>
        <v>0</v>
      </c>
      <c r="AV1628" s="77"/>
      <c r="AW1628" s="77"/>
      <c r="AX1628" s="77"/>
      <c r="AY1628" s="77"/>
      <c r="AZ1628" s="77"/>
      <c r="BA1628" s="99">
        <f t="shared" si="254"/>
        <v>0</v>
      </c>
      <c r="BB1628" s="100"/>
      <c r="BC1628" s="100"/>
      <c r="BD1628" s="101"/>
      <c r="BE1628" s="102">
        <f t="shared" si="255"/>
        <v>0</v>
      </c>
      <c r="BF1628" s="103"/>
      <c r="BG1628" s="104"/>
      <c r="BH1628" s="6">
        <f t="shared" si="256"/>
        <v>0</v>
      </c>
      <c r="BI1628" s="6">
        <f t="shared" si="257"/>
        <v>0</v>
      </c>
      <c r="BJ1628" s="85">
        <f t="shared" si="259"/>
        <v>0</v>
      </c>
      <c r="BK1628" s="85"/>
      <c r="BL1628" s="85"/>
      <c r="BM1628" s="85"/>
      <c r="BN1628" s="86"/>
      <c r="BO1628">
        <f t="shared" si="261"/>
        <v>0</v>
      </c>
      <c r="BQ1628">
        <f t="shared" si="260"/>
        <v>0</v>
      </c>
    </row>
    <row r="1629" spans="1:69" ht="15" hidden="1" customHeight="1" x14ac:dyDescent="0.2">
      <c r="A1629" s="3"/>
      <c r="B1629" s="73"/>
      <c r="C1629" s="74"/>
      <c r="D1629" s="74"/>
      <c r="E1629" s="74"/>
      <c r="F1629" s="31">
        <f t="shared" si="253"/>
        <v>0</v>
      </c>
      <c r="G1629" s="31"/>
      <c r="H1629" s="4"/>
      <c r="I1629" s="97">
        <f>BABSIN!G1629</f>
        <v>0</v>
      </c>
      <c r="J1629" s="97"/>
      <c r="K1629" s="97"/>
      <c r="L1629" s="97"/>
      <c r="M1629" s="97"/>
      <c r="N1629" s="97"/>
      <c r="O1629" s="97"/>
      <c r="P1629" s="97"/>
      <c r="Q1629" s="97"/>
      <c r="R1629" s="97"/>
      <c r="S1629" s="97"/>
      <c r="T1629" s="97"/>
      <c r="U1629" s="97"/>
      <c r="V1629" s="97"/>
      <c r="W1629" s="98">
        <f>BABSIN!U1629</f>
        <v>0</v>
      </c>
      <c r="X1629" s="98"/>
      <c r="Y1629" s="98"/>
      <c r="Z1629" s="68"/>
      <c r="AA1629" s="68"/>
      <c r="AB1629" s="68"/>
      <c r="AC1629" s="68"/>
      <c r="AD1629" s="81"/>
      <c r="AE1629" s="81"/>
      <c r="AF1629" s="81"/>
      <c r="AG1629" s="81"/>
      <c r="AH1629" s="81"/>
      <c r="AI1629" s="81"/>
      <c r="AJ1629" s="81"/>
      <c r="AK1629" s="81"/>
      <c r="AL1629" s="81"/>
      <c r="AM1629" s="81"/>
      <c r="AN1629" s="81"/>
      <c r="AO1629" s="77">
        <f>IF(BABSIN!X1629=0,,BABSIN!X1629)</f>
        <v>0</v>
      </c>
      <c r="AP1629" s="77"/>
      <c r="AQ1629" s="77"/>
      <c r="AR1629" s="77"/>
      <c r="AS1629" s="77"/>
      <c r="AT1629" s="77"/>
      <c r="AU1629" s="77">
        <f t="shared" si="258"/>
        <v>0</v>
      </c>
      <c r="AV1629" s="77"/>
      <c r="AW1629" s="77"/>
      <c r="AX1629" s="77"/>
      <c r="AY1629" s="77"/>
      <c r="AZ1629" s="77"/>
      <c r="BA1629" s="99">
        <f t="shared" si="254"/>
        <v>0</v>
      </c>
      <c r="BB1629" s="100"/>
      <c r="BC1629" s="100"/>
      <c r="BD1629" s="101"/>
      <c r="BE1629" s="102">
        <f t="shared" si="255"/>
        <v>0</v>
      </c>
      <c r="BF1629" s="103"/>
      <c r="BG1629" s="104"/>
      <c r="BH1629" s="6">
        <f t="shared" si="256"/>
        <v>0</v>
      </c>
      <c r="BI1629" s="6">
        <f t="shared" si="257"/>
        <v>0</v>
      </c>
      <c r="BJ1629" s="85">
        <f t="shared" si="259"/>
        <v>0</v>
      </c>
      <c r="BK1629" s="85"/>
      <c r="BL1629" s="85"/>
      <c r="BM1629" s="85"/>
      <c r="BN1629" s="86"/>
      <c r="BO1629">
        <f t="shared" si="261"/>
        <v>0</v>
      </c>
      <c r="BQ1629">
        <f t="shared" si="260"/>
        <v>0</v>
      </c>
    </row>
    <row r="1630" spans="1:69" ht="15" hidden="1" customHeight="1" x14ac:dyDescent="0.2">
      <c r="A1630" s="3"/>
      <c r="B1630" s="73"/>
      <c r="C1630" s="74"/>
      <c r="D1630" s="74"/>
      <c r="E1630" s="74"/>
      <c r="F1630" s="31">
        <f t="shared" si="253"/>
        <v>0</v>
      </c>
      <c r="G1630" s="31"/>
      <c r="H1630" s="4"/>
      <c r="I1630" s="97">
        <f>BABSIN!G1630</f>
        <v>0</v>
      </c>
      <c r="J1630" s="97"/>
      <c r="K1630" s="97"/>
      <c r="L1630" s="97"/>
      <c r="M1630" s="97"/>
      <c r="N1630" s="97"/>
      <c r="O1630" s="97"/>
      <c r="P1630" s="97"/>
      <c r="Q1630" s="97"/>
      <c r="R1630" s="97"/>
      <c r="S1630" s="97"/>
      <c r="T1630" s="97"/>
      <c r="U1630" s="97"/>
      <c r="V1630" s="97"/>
      <c r="W1630" s="98">
        <f>BABSIN!U1630</f>
        <v>0</v>
      </c>
      <c r="X1630" s="98"/>
      <c r="Y1630" s="98"/>
      <c r="Z1630" s="68"/>
      <c r="AA1630" s="68"/>
      <c r="AB1630" s="68"/>
      <c r="AC1630" s="68"/>
      <c r="AD1630" s="81"/>
      <c r="AE1630" s="81"/>
      <c r="AF1630" s="81"/>
      <c r="AG1630" s="81"/>
      <c r="AH1630" s="81"/>
      <c r="AI1630" s="81"/>
      <c r="AJ1630" s="81"/>
      <c r="AK1630" s="81"/>
      <c r="AL1630" s="81"/>
      <c r="AM1630" s="81"/>
      <c r="AN1630" s="81"/>
      <c r="AO1630" s="77">
        <f>IF(BABSIN!X1630=0,,BABSIN!X1630)</f>
        <v>0</v>
      </c>
      <c r="AP1630" s="77"/>
      <c r="AQ1630" s="77"/>
      <c r="AR1630" s="77"/>
      <c r="AS1630" s="77"/>
      <c r="AT1630" s="77"/>
      <c r="AU1630" s="77">
        <f t="shared" si="258"/>
        <v>0</v>
      </c>
      <c r="AV1630" s="77"/>
      <c r="AW1630" s="77"/>
      <c r="AX1630" s="77"/>
      <c r="AY1630" s="77"/>
      <c r="AZ1630" s="77"/>
      <c r="BA1630" s="99">
        <f t="shared" si="254"/>
        <v>0</v>
      </c>
      <c r="BB1630" s="100"/>
      <c r="BC1630" s="100"/>
      <c r="BD1630" s="101"/>
      <c r="BE1630" s="102">
        <f t="shared" si="255"/>
        <v>0</v>
      </c>
      <c r="BF1630" s="103"/>
      <c r="BG1630" s="104"/>
      <c r="BH1630" s="6">
        <f t="shared" si="256"/>
        <v>0</v>
      </c>
      <c r="BI1630" s="6">
        <f t="shared" si="257"/>
        <v>0</v>
      </c>
      <c r="BJ1630" s="85">
        <f t="shared" si="259"/>
        <v>0</v>
      </c>
      <c r="BK1630" s="85"/>
      <c r="BL1630" s="85"/>
      <c r="BM1630" s="85"/>
      <c r="BN1630" s="86"/>
      <c r="BO1630">
        <f t="shared" si="261"/>
        <v>0</v>
      </c>
      <c r="BQ1630">
        <f t="shared" si="260"/>
        <v>0</v>
      </c>
    </row>
    <row r="1631" spans="1:69" ht="15" hidden="1" customHeight="1" x14ac:dyDescent="0.2">
      <c r="A1631" s="3"/>
      <c r="B1631" s="73"/>
      <c r="C1631" s="74"/>
      <c r="D1631" s="74"/>
      <c r="E1631" s="74"/>
      <c r="F1631" s="31">
        <f t="shared" si="253"/>
        <v>0</v>
      </c>
      <c r="G1631" s="31"/>
      <c r="H1631" s="4"/>
      <c r="I1631" s="97">
        <f>BABSIN!G1631</f>
        <v>0</v>
      </c>
      <c r="J1631" s="97"/>
      <c r="K1631" s="97"/>
      <c r="L1631" s="97"/>
      <c r="M1631" s="97"/>
      <c r="N1631" s="97"/>
      <c r="O1631" s="97"/>
      <c r="P1631" s="97"/>
      <c r="Q1631" s="97"/>
      <c r="R1631" s="97"/>
      <c r="S1631" s="97"/>
      <c r="T1631" s="97"/>
      <c r="U1631" s="97"/>
      <c r="V1631" s="97"/>
      <c r="W1631" s="98">
        <f>BABSIN!U1631</f>
        <v>0</v>
      </c>
      <c r="X1631" s="98"/>
      <c r="Y1631" s="98"/>
      <c r="Z1631" s="68"/>
      <c r="AA1631" s="68"/>
      <c r="AB1631" s="68"/>
      <c r="AC1631" s="68"/>
      <c r="AD1631" s="81"/>
      <c r="AE1631" s="81"/>
      <c r="AF1631" s="81"/>
      <c r="AG1631" s="81"/>
      <c r="AH1631" s="81"/>
      <c r="AI1631" s="81"/>
      <c r="AJ1631" s="81"/>
      <c r="AK1631" s="81"/>
      <c r="AL1631" s="81"/>
      <c r="AM1631" s="81"/>
      <c r="AN1631" s="81"/>
      <c r="AO1631" s="77">
        <f>IF(BABSIN!X1631=0,,BABSIN!X1631)</f>
        <v>0</v>
      </c>
      <c r="AP1631" s="77"/>
      <c r="AQ1631" s="77"/>
      <c r="AR1631" s="77"/>
      <c r="AS1631" s="77"/>
      <c r="AT1631" s="77"/>
      <c r="AU1631" s="77">
        <f t="shared" si="258"/>
        <v>0</v>
      </c>
      <c r="AV1631" s="77"/>
      <c r="AW1631" s="77"/>
      <c r="AX1631" s="77"/>
      <c r="AY1631" s="77"/>
      <c r="AZ1631" s="77"/>
      <c r="BA1631" s="99">
        <f t="shared" si="254"/>
        <v>0</v>
      </c>
      <c r="BB1631" s="100"/>
      <c r="BC1631" s="100"/>
      <c r="BD1631" s="101"/>
      <c r="BE1631" s="102">
        <f t="shared" si="255"/>
        <v>0</v>
      </c>
      <c r="BF1631" s="103"/>
      <c r="BG1631" s="104"/>
      <c r="BH1631" s="6">
        <f t="shared" si="256"/>
        <v>0</v>
      </c>
      <c r="BI1631" s="6">
        <f t="shared" si="257"/>
        <v>0</v>
      </c>
      <c r="BJ1631" s="85">
        <f t="shared" si="259"/>
        <v>0</v>
      </c>
      <c r="BK1631" s="85"/>
      <c r="BL1631" s="85"/>
      <c r="BM1631" s="85"/>
      <c r="BN1631" s="86"/>
      <c r="BO1631">
        <f t="shared" si="261"/>
        <v>0</v>
      </c>
      <c r="BQ1631">
        <f t="shared" si="260"/>
        <v>0</v>
      </c>
    </row>
    <row r="1632" spans="1:69" ht="15" hidden="1" customHeight="1" x14ac:dyDescent="0.2">
      <c r="A1632" s="3"/>
      <c r="B1632" s="73"/>
      <c r="C1632" s="74"/>
      <c r="D1632" s="74"/>
      <c r="E1632" s="74"/>
      <c r="F1632" s="31">
        <f t="shared" ref="F1632:F1695" si="262">IF(A1632="T",B1632,IF(A1632="S",F1631,))</f>
        <v>0</v>
      </c>
      <c r="G1632" s="31"/>
      <c r="H1632" s="4"/>
      <c r="I1632" s="97">
        <f>BABSIN!G1632</f>
        <v>0</v>
      </c>
      <c r="J1632" s="97"/>
      <c r="K1632" s="97"/>
      <c r="L1632" s="97"/>
      <c r="M1632" s="97"/>
      <c r="N1632" s="97"/>
      <c r="O1632" s="97"/>
      <c r="P1632" s="97"/>
      <c r="Q1632" s="97"/>
      <c r="R1632" s="97"/>
      <c r="S1632" s="97"/>
      <c r="T1632" s="97"/>
      <c r="U1632" s="97"/>
      <c r="V1632" s="97"/>
      <c r="W1632" s="98">
        <f>BABSIN!U1632</f>
        <v>0</v>
      </c>
      <c r="X1632" s="98"/>
      <c r="Y1632" s="98"/>
      <c r="Z1632" s="68"/>
      <c r="AA1632" s="68"/>
      <c r="AB1632" s="68"/>
      <c r="AC1632" s="68"/>
      <c r="AD1632" s="81"/>
      <c r="AE1632" s="81"/>
      <c r="AF1632" s="81"/>
      <c r="AG1632" s="81"/>
      <c r="AH1632" s="81"/>
      <c r="AI1632" s="81"/>
      <c r="AJ1632" s="81"/>
      <c r="AK1632" s="81"/>
      <c r="AL1632" s="81"/>
      <c r="AM1632" s="81"/>
      <c r="AN1632" s="81"/>
      <c r="AO1632" s="77">
        <f>IF(BABSIN!X1632=0,,BABSIN!X1632)</f>
        <v>0</v>
      </c>
      <c r="AP1632" s="77"/>
      <c r="AQ1632" s="77"/>
      <c r="AR1632" s="77"/>
      <c r="AS1632" s="77"/>
      <c r="AT1632" s="77"/>
      <c r="AU1632" s="77">
        <f t="shared" si="258"/>
        <v>0</v>
      </c>
      <c r="AV1632" s="77"/>
      <c r="AW1632" s="77"/>
      <c r="AX1632" s="77"/>
      <c r="AY1632" s="77"/>
      <c r="AZ1632" s="77"/>
      <c r="BA1632" s="99">
        <f t="shared" si="254"/>
        <v>0</v>
      </c>
      <c r="BB1632" s="100"/>
      <c r="BC1632" s="100"/>
      <c r="BD1632" s="101"/>
      <c r="BE1632" s="102">
        <f t="shared" si="255"/>
        <v>0</v>
      </c>
      <c r="BF1632" s="103"/>
      <c r="BG1632" s="104"/>
      <c r="BH1632" s="6">
        <f t="shared" si="256"/>
        <v>0</v>
      </c>
      <c r="BI1632" s="6">
        <f t="shared" si="257"/>
        <v>0</v>
      </c>
      <c r="BJ1632" s="85">
        <f t="shared" si="259"/>
        <v>0</v>
      </c>
      <c r="BK1632" s="85"/>
      <c r="BL1632" s="85"/>
      <c r="BM1632" s="85"/>
      <c r="BN1632" s="86"/>
      <c r="BO1632">
        <f t="shared" si="261"/>
        <v>0</v>
      </c>
      <c r="BQ1632">
        <f t="shared" si="260"/>
        <v>0</v>
      </c>
    </row>
    <row r="1633" spans="1:69" ht="15" hidden="1" customHeight="1" x14ac:dyDescent="0.2">
      <c r="A1633" s="3"/>
      <c r="B1633" s="73"/>
      <c r="C1633" s="74"/>
      <c r="D1633" s="74"/>
      <c r="E1633" s="74"/>
      <c r="F1633" s="31">
        <f t="shared" si="262"/>
        <v>0</v>
      </c>
      <c r="G1633" s="31"/>
      <c r="H1633" s="4"/>
      <c r="I1633" s="97">
        <f>BABSIN!G1633</f>
        <v>0</v>
      </c>
      <c r="J1633" s="97"/>
      <c r="K1633" s="97"/>
      <c r="L1633" s="97"/>
      <c r="M1633" s="97"/>
      <c r="N1633" s="97"/>
      <c r="O1633" s="97"/>
      <c r="P1633" s="97"/>
      <c r="Q1633" s="97"/>
      <c r="R1633" s="97"/>
      <c r="S1633" s="97"/>
      <c r="T1633" s="97"/>
      <c r="U1633" s="97"/>
      <c r="V1633" s="97"/>
      <c r="W1633" s="98">
        <f>BABSIN!U1633</f>
        <v>0</v>
      </c>
      <c r="X1633" s="98"/>
      <c r="Y1633" s="98"/>
      <c r="Z1633" s="68"/>
      <c r="AA1633" s="68"/>
      <c r="AB1633" s="68"/>
      <c r="AC1633" s="68"/>
      <c r="AD1633" s="81"/>
      <c r="AE1633" s="81"/>
      <c r="AF1633" s="81"/>
      <c r="AG1633" s="81"/>
      <c r="AH1633" s="81"/>
      <c r="AI1633" s="81"/>
      <c r="AJ1633" s="81"/>
      <c r="AK1633" s="81"/>
      <c r="AL1633" s="81"/>
      <c r="AM1633" s="81"/>
      <c r="AN1633" s="81"/>
      <c r="AO1633" s="77">
        <f>IF(BABSIN!X1633=0,,BABSIN!X1633)</f>
        <v>0</v>
      </c>
      <c r="AP1633" s="77"/>
      <c r="AQ1633" s="77"/>
      <c r="AR1633" s="77"/>
      <c r="AS1633" s="77"/>
      <c r="AT1633" s="77"/>
      <c r="AU1633" s="77">
        <f t="shared" si="258"/>
        <v>0</v>
      </c>
      <c r="AV1633" s="77"/>
      <c r="AW1633" s="77"/>
      <c r="AX1633" s="77"/>
      <c r="AY1633" s="77"/>
      <c r="AZ1633" s="77"/>
      <c r="BA1633" s="99">
        <f t="shared" si="254"/>
        <v>0</v>
      </c>
      <c r="BB1633" s="100"/>
      <c r="BC1633" s="100"/>
      <c r="BD1633" s="101"/>
      <c r="BE1633" s="102">
        <f t="shared" si="255"/>
        <v>0</v>
      </c>
      <c r="BF1633" s="103"/>
      <c r="BG1633" s="104"/>
      <c r="BH1633" s="6">
        <f t="shared" si="256"/>
        <v>0</v>
      </c>
      <c r="BI1633" s="6">
        <f t="shared" si="257"/>
        <v>0</v>
      </c>
      <c r="BJ1633" s="85">
        <f t="shared" si="259"/>
        <v>0</v>
      </c>
      <c r="BK1633" s="85"/>
      <c r="BL1633" s="85"/>
      <c r="BM1633" s="85"/>
      <c r="BN1633" s="86"/>
      <c r="BO1633">
        <f t="shared" si="261"/>
        <v>0</v>
      </c>
      <c r="BQ1633">
        <f t="shared" si="260"/>
        <v>0</v>
      </c>
    </row>
    <row r="1634" spans="1:69" ht="15" hidden="1" customHeight="1" x14ac:dyDescent="0.2">
      <c r="A1634" s="3"/>
      <c r="B1634" s="73"/>
      <c r="C1634" s="74"/>
      <c r="D1634" s="74"/>
      <c r="E1634" s="74"/>
      <c r="F1634" s="31">
        <f t="shared" si="262"/>
        <v>0</v>
      </c>
      <c r="G1634" s="31"/>
      <c r="H1634" s="4"/>
      <c r="I1634" s="97">
        <f>BABSIN!G1634</f>
        <v>0</v>
      </c>
      <c r="J1634" s="97"/>
      <c r="K1634" s="97"/>
      <c r="L1634" s="97"/>
      <c r="M1634" s="97"/>
      <c r="N1634" s="97"/>
      <c r="O1634" s="97"/>
      <c r="P1634" s="97"/>
      <c r="Q1634" s="97"/>
      <c r="R1634" s="97"/>
      <c r="S1634" s="97"/>
      <c r="T1634" s="97"/>
      <c r="U1634" s="97"/>
      <c r="V1634" s="97"/>
      <c r="W1634" s="98">
        <f>BABSIN!U1634</f>
        <v>0</v>
      </c>
      <c r="X1634" s="98"/>
      <c r="Y1634" s="98"/>
      <c r="Z1634" s="68"/>
      <c r="AA1634" s="68"/>
      <c r="AB1634" s="68"/>
      <c r="AC1634" s="68"/>
      <c r="AD1634" s="81"/>
      <c r="AE1634" s="81"/>
      <c r="AF1634" s="81"/>
      <c r="AG1634" s="81"/>
      <c r="AH1634" s="81"/>
      <c r="AI1634" s="81"/>
      <c r="AJ1634" s="81"/>
      <c r="AK1634" s="81"/>
      <c r="AL1634" s="81"/>
      <c r="AM1634" s="81"/>
      <c r="AN1634" s="81"/>
      <c r="AO1634" s="77">
        <f>IF(BABSIN!X1634=0,,BABSIN!X1634)</f>
        <v>0</v>
      </c>
      <c r="AP1634" s="77"/>
      <c r="AQ1634" s="77"/>
      <c r="AR1634" s="77"/>
      <c r="AS1634" s="77"/>
      <c r="AT1634" s="77"/>
      <c r="AU1634" s="77">
        <f t="shared" si="258"/>
        <v>0</v>
      </c>
      <c r="AV1634" s="77"/>
      <c r="AW1634" s="77"/>
      <c r="AX1634" s="77"/>
      <c r="AY1634" s="77"/>
      <c r="AZ1634" s="77"/>
      <c r="BA1634" s="99">
        <f t="shared" si="254"/>
        <v>0</v>
      </c>
      <c r="BB1634" s="100"/>
      <c r="BC1634" s="100"/>
      <c r="BD1634" s="101"/>
      <c r="BE1634" s="102">
        <f t="shared" si="255"/>
        <v>0</v>
      </c>
      <c r="BF1634" s="103"/>
      <c r="BG1634" s="104"/>
      <c r="BH1634" s="6">
        <f t="shared" si="256"/>
        <v>0</v>
      </c>
      <c r="BI1634" s="6">
        <f t="shared" si="257"/>
        <v>0</v>
      </c>
      <c r="BJ1634" s="85">
        <f t="shared" si="259"/>
        <v>0</v>
      </c>
      <c r="BK1634" s="85"/>
      <c r="BL1634" s="85"/>
      <c r="BM1634" s="85"/>
      <c r="BN1634" s="86"/>
      <c r="BO1634">
        <f t="shared" si="261"/>
        <v>0</v>
      </c>
      <c r="BQ1634">
        <f t="shared" si="260"/>
        <v>0</v>
      </c>
    </row>
    <row r="1635" spans="1:69" ht="15" hidden="1" customHeight="1" x14ac:dyDescent="0.2">
      <c r="A1635" s="3"/>
      <c r="B1635" s="73"/>
      <c r="C1635" s="74"/>
      <c r="D1635" s="74"/>
      <c r="E1635" s="74"/>
      <c r="F1635" s="31">
        <f t="shared" si="262"/>
        <v>0</v>
      </c>
      <c r="G1635" s="31"/>
      <c r="H1635" s="4"/>
      <c r="I1635" s="97">
        <f>BABSIN!G1635</f>
        <v>0</v>
      </c>
      <c r="J1635" s="97"/>
      <c r="K1635" s="97"/>
      <c r="L1635" s="97"/>
      <c r="M1635" s="97"/>
      <c r="N1635" s="97"/>
      <c r="O1635" s="97"/>
      <c r="P1635" s="97"/>
      <c r="Q1635" s="97"/>
      <c r="R1635" s="97"/>
      <c r="S1635" s="97"/>
      <c r="T1635" s="97"/>
      <c r="U1635" s="97"/>
      <c r="V1635" s="97"/>
      <c r="W1635" s="98">
        <f>BABSIN!U1635</f>
        <v>0</v>
      </c>
      <c r="X1635" s="98"/>
      <c r="Y1635" s="98"/>
      <c r="Z1635" s="68"/>
      <c r="AA1635" s="68"/>
      <c r="AB1635" s="68"/>
      <c r="AC1635" s="68"/>
      <c r="AD1635" s="81"/>
      <c r="AE1635" s="81"/>
      <c r="AF1635" s="81"/>
      <c r="AG1635" s="81"/>
      <c r="AH1635" s="81"/>
      <c r="AI1635" s="81"/>
      <c r="AJ1635" s="81"/>
      <c r="AK1635" s="81"/>
      <c r="AL1635" s="81"/>
      <c r="AM1635" s="81"/>
      <c r="AN1635" s="81"/>
      <c r="AO1635" s="77">
        <f>IF(BABSIN!X1635=0,,BABSIN!X1635)</f>
        <v>0</v>
      </c>
      <c r="AP1635" s="77"/>
      <c r="AQ1635" s="77"/>
      <c r="AR1635" s="77"/>
      <c r="AS1635" s="77"/>
      <c r="AT1635" s="77"/>
      <c r="AU1635" s="77">
        <f t="shared" si="258"/>
        <v>0</v>
      </c>
      <c r="AV1635" s="77"/>
      <c r="AW1635" s="77"/>
      <c r="AX1635" s="77"/>
      <c r="AY1635" s="77"/>
      <c r="AZ1635" s="77"/>
      <c r="BA1635" s="99">
        <f t="shared" si="254"/>
        <v>0</v>
      </c>
      <c r="BB1635" s="100"/>
      <c r="BC1635" s="100"/>
      <c r="BD1635" s="101"/>
      <c r="BE1635" s="102">
        <f t="shared" si="255"/>
        <v>0</v>
      </c>
      <c r="BF1635" s="103"/>
      <c r="BG1635" s="104"/>
      <c r="BH1635" s="6">
        <f t="shared" si="256"/>
        <v>0</v>
      </c>
      <c r="BI1635" s="6">
        <f t="shared" si="257"/>
        <v>0</v>
      </c>
      <c r="BJ1635" s="85">
        <f t="shared" si="259"/>
        <v>0</v>
      </c>
      <c r="BK1635" s="85"/>
      <c r="BL1635" s="85"/>
      <c r="BM1635" s="85"/>
      <c r="BN1635" s="86"/>
      <c r="BO1635">
        <f t="shared" si="261"/>
        <v>0</v>
      </c>
      <c r="BQ1635">
        <f t="shared" si="260"/>
        <v>0</v>
      </c>
    </row>
    <row r="1636" spans="1:69" ht="15" hidden="1" customHeight="1" x14ac:dyDescent="0.2">
      <c r="A1636" s="3"/>
      <c r="B1636" s="73"/>
      <c r="C1636" s="74"/>
      <c r="D1636" s="74"/>
      <c r="E1636" s="74"/>
      <c r="F1636" s="31">
        <f t="shared" si="262"/>
        <v>0</v>
      </c>
      <c r="G1636" s="31"/>
      <c r="H1636" s="4"/>
      <c r="I1636" s="97">
        <f>BABSIN!G1636</f>
        <v>0</v>
      </c>
      <c r="J1636" s="97"/>
      <c r="K1636" s="97"/>
      <c r="L1636" s="97"/>
      <c r="M1636" s="97"/>
      <c r="N1636" s="97"/>
      <c r="O1636" s="97"/>
      <c r="P1636" s="97"/>
      <c r="Q1636" s="97"/>
      <c r="R1636" s="97"/>
      <c r="S1636" s="97"/>
      <c r="T1636" s="97"/>
      <c r="U1636" s="97"/>
      <c r="V1636" s="97"/>
      <c r="W1636" s="98">
        <f>BABSIN!U1636</f>
        <v>0</v>
      </c>
      <c r="X1636" s="98"/>
      <c r="Y1636" s="98"/>
      <c r="Z1636" s="68"/>
      <c r="AA1636" s="68"/>
      <c r="AB1636" s="68"/>
      <c r="AC1636" s="68"/>
      <c r="AD1636" s="81"/>
      <c r="AE1636" s="81"/>
      <c r="AF1636" s="81"/>
      <c r="AG1636" s="81"/>
      <c r="AH1636" s="81"/>
      <c r="AI1636" s="81"/>
      <c r="AJ1636" s="81"/>
      <c r="AK1636" s="81"/>
      <c r="AL1636" s="81"/>
      <c r="AM1636" s="81"/>
      <c r="AN1636" s="81"/>
      <c r="AO1636" s="77">
        <f>IF(BABSIN!X1636=0,,BABSIN!X1636)</f>
        <v>0</v>
      </c>
      <c r="AP1636" s="77"/>
      <c r="AQ1636" s="77"/>
      <c r="AR1636" s="77"/>
      <c r="AS1636" s="77"/>
      <c r="AT1636" s="77"/>
      <c r="AU1636" s="77">
        <f t="shared" si="258"/>
        <v>0</v>
      </c>
      <c r="AV1636" s="77"/>
      <c r="AW1636" s="77"/>
      <c r="AX1636" s="77"/>
      <c r="AY1636" s="77"/>
      <c r="AZ1636" s="77"/>
      <c r="BA1636" s="99">
        <f t="shared" si="254"/>
        <v>0</v>
      </c>
      <c r="BB1636" s="100"/>
      <c r="BC1636" s="100"/>
      <c r="BD1636" s="101"/>
      <c r="BE1636" s="102">
        <f t="shared" si="255"/>
        <v>0</v>
      </c>
      <c r="BF1636" s="103"/>
      <c r="BG1636" s="104"/>
      <c r="BH1636" s="6">
        <f t="shared" si="256"/>
        <v>0</v>
      </c>
      <c r="BI1636" s="6">
        <f t="shared" si="257"/>
        <v>0</v>
      </c>
      <c r="BJ1636" s="85">
        <f t="shared" si="259"/>
        <v>0</v>
      </c>
      <c r="BK1636" s="85"/>
      <c r="BL1636" s="85"/>
      <c r="BM1636" s="85"/>
      <c r="BN1636" s="86"/>
      <c r="BO1636">
        <f t="shared" si="261"/>
        <v>0</v>
      </c>
      <c r="BQ1636">
        <f t="shared" si="260"/>
        <v>0</v>
      </c>
    </row>
    <row r="1637" spans="1:69" ht="15" hidden="1" customHeight="1" x14ac:dyDescent="0.2">
      <c r="A1637" s="3"/>
      <c r="B1637" s="73"/>
      <c r="C1637" s="74"/>
      <c r="D1637" s="74"/>
      <c r="E1637" s="74"/>
      <c r="F1637" s="31">
        <f t="shared" si="262"/>
        <v>0</v>
      </c>
      <c r="G1637" s="31"/>
      <c r="H1637" s="4"/>
      <c r="I1637" s="97">
        <f>BABSIN!G1637</f>
        <v>0</v>
      </c>
      <c r="J1637" s="97"/>
      <c r="K1637" s="97"/>
      <c r="L1637" s="97"/>
      <c r="M1637" s="97"/>
      <c r="N1637" s="97"/>
      <c r="O1637" s="97"/>
      <c r="P1637" s="97"/>
      <c r="Q1637" s="97"/>
      <c r="R1637" s="97"/>
      <c r="S1637" s="97"/>
      <c r="T1637" s="97"/>
      <c r="U1637" s="97"/>
      <c r="V1637" s="97"/>
      <c r="W1637" s="98">
        <f>BABSIN!U1637</f>
        <v>0</v>
      </c>
      <c r="X1637" s="98"/>
      <c r="Y1637" s="98"/>
      <c r="Z1637" s="68"/>
      <c r="AA1637" s="68"/>
      <c r="AB1637" s="68"/>
      <c r="AC1637" s="68"/>
      <c r="AD1637" s="81"/>
      <c r="AE1637" s="81"/>
      <c r="AF1637" s="81"/>
      <c r="AG1637" s="81"/>
      <c r="AH1637" s="81"/>
      <c r="AI1637" s="81"/>
      <c r="AJ1637" s="81"/>
      <c r="AK1637" s="81"/>
      <c r="AL1637" s="81"/>
      <c r="AM1637" s="81"/>
      <c r="AN1637" s="81"/>
      <c r="AO1637" s="77">
        <f>IF(BABSIN!X1637=0,,BABSIN!X1637)</f>
        <v>0</v>
      </c>
      <c r="AP1637" s="77"/>
      <c r="AQ1637" s="77"/>
      <c r="AR1637" s="77"/>
      <c r="AS1637" s="77"/>
      <c r="AT1637" s="77"/>
      <c r="AU1637" s="77">
        <f t="shared" si="258"/>
        <v>0</v>
      </c>
      <c r="AV1637" s="77"/>
      <c r="AW1637" s="77"/>
      <c r="AX1637" s="77"/>
      <c r="AY1637" s="77"/>
      <c r="AZ1637" s="77"/>
      <c r="BA1637" s="99">
        <f t="shared" si="254"/>
        <v>0</v>
      </c>
      <c r="BB1637" s="100"/>
      <c r="BC1637" s="100"/>
      <c r="BD1637" s="101"/>
      <c r="BE1637" s="102">
        <f t="shared" si="255"/>
        <v>0</v>
      </c>
      <c r="BF1637" s="103"/>
      <c r="BG1637" s="104"/>
      <c r="BH1637" s="6">
        <f t="shared" si="256"/>
        <v>0</v>
      </c>
      <c r="BI1637" s="6">
        <f t="shared" si="257"/>
        <v>0</v>
      </c>
      <c r="BJ1637" s="85">
        <f t="shared" si="259"/>
        <v>0</v>
      </c>
      <c r="BK1637" s="85"/>
      <c r="BL1637" s="85"/>
      <c r="BM1637" s="85"/>
      <c r="BN1637" s="86"/>
      <c r="BO1637">
        <f t="shared" si="261"/>
        <v>0</v>
      </c>
      <c r="BQ1637">
        <f t="shared" si="260"/>
        <v>0</v>
      </c>
    </row>
    <row r="1638" spans="1:69" ht="15" hidden="1" customHeight="1" x14ac:dyDescent="0.2">
      <c r="A1638" s="3"/>
      <c r="B1638" s="73"/>
      <c r="C1638" s="74"/>
      <c r="D1638" s="74"/>
      <c r="E1638" s="74"/>
      <c r="F1638" s="31">
        <f t="shared" si="262"/>
        <v>0</v>
      </c>
      <c r="G1638" s="31"/>
      <c r="H1638" s="4"/>
      <c r="I1638" s="97">
        <f>BABSIN!G1638</f>
        <v>0</v>
      </c>
      <c r="J1638" s="97"/>
      <c r="K1638" s="97"/>
      <c r="L1638" s="97"/>
      <c r="M1638" s="97"/>
      <c r="N1638" s="97"/>
      <c r="O1638" s="97"/>
      <c r="P1638" s="97"/>
      <c r="Q1638" s="97"/>
      <c r="R1638" s="97"/>
      <c r="S1638" s="97"/>
      <c r="T1638" s="97"/>
      <c r="U1638" s="97"/>
      <c r="V1638" s="97"/>
      <c r="W1638" s="98">
        <f>BABSIN!U1638</f>
        <v>0</v>
      </c>
      <c r="X1638" s="98"/>
      <c r="Y1638" s="98"/>
      <c r="Z1638" s="68"/>
      <c r="AA1638" s="68"/>
      <c r="AB1638" s="68"/>
      <c r="AC1638" s="68"/>
      <c r="AD1638" s="81"/>
      <c r="AE1638" s="81"/>
      <c r="AF1638" s="81"/>
      <c r="AG1638" s="81"/>
      <c r="AH1638" s="81"/>
      <c r="AI1638" s="81"/>
      <c r="AJ1638" s="81"/>
      <c r="AK1638" s="81"/>
      <c r="AL1638" s="81"/>
      <c r="AM1638" s="81"/>
      <c r="AN1638" s="81"/>
      <c r="AO1638" s="77">
        <f>IF(BABSIN!X1638=0,,BABSIN!X1638)</f>
        <v>0</v>
      </c>
      <c r="AP1638" s="77"/>
      <c r="AQ1638" s="77"/>
      <c r="AR1638" s="77"/>
      <c r="AS1638" s="77"/>
      <c r="AT1638" s="77"/>
      <c r="AU1638" s="77">
        <f t="shared" si="258"/>
        <v>0</v>
      </c>
      <c r="AV1638" s="77"/>
      <c r="AW1638" s="77"/>
      <c r="AX1638" s="77"/>
      <c r="AY1638" s="77"/>
      <c r="AZ1638" s="77"/>
      <c r="BA1638" s="99">
        <f t="shared" si="254"/>
        <v>0</v>
      </c>
      <c r="BB1638" s="100"/>
      <c r="BC1638" s="100"/>
      <c r="BD1638" s="101"/>
      <c r="BE1638" s="102">
        <f t="shared" si="255"/>
        <v>0</v>
      </c>
      <c r="BF1638" s="103"/>
      <c r="BG1638" s="104"/>
      <c r="BH1638" s="6">
        <f t="shared" si="256"/>
        <v>0</v>
      </c>
      <c r="BI1638" s="6">
        <f t="shared" si="257"/>
        <v>0</v>
      </c>
      <c r="BJ1638" s="85">
        <f t="shared" si="259"/>
        <v>0</v>
      </c>
      <c r="BK1638" s="85"/>
      <c r="BL1638" s="85"/>
      <c r="BM1638" s="85"/>
      <c r="BN1638" s="86"/>
      <c r="BO1638">
        <f t="shared" si="261"/>
        <v>0</v>
      </c>
      <c r="BQ1638">
        <f t="shared" si="260"/>
        <v>0</v>
      </c>
    </row>
    <row r="1639" spans="1:69" ht="15" hidden="1" customHeight="1" x14ac:dyDescent="0.2">
      <c r="A1639" s="3"/>
      <c r="B1639" s="73"/>
      <c r="C1639" s="74"/>
      <c r="D1639" s="74"/>
      <c r="E1639" s="74"/>
      <c r="F1639" s="31">
        <f t="shared" si="262"/>
        <v>0</v>
      </c>
      <c r="G1639" s="31"/>
      <c r="H1639" s="4"/>
      <c r="I1639" s="97">
        <f>BABSIN!G1639</f>
        <v>0</v>
      </c>
      <c r="J1639" s="97"/>
      <c r="K1639" s="97"/>
      <c r="L1639" s="97"/>
      <c r="M1639" s="97"/>
      <c r="N1639" s="97"/>
      <c r="O1639" s="97"/>
      <c r="P1639" s="97"/>
      <c r="Q1639" s="97"/>
      <c r="R1639" s="97"/>
      <c r="S1639" s="97"/>
      <c r="T1639" s="97"/>
      <c r="U1639" s="97"/>
      <c r="V1639" s="97"/>
      <c r="W1639" s="98">
        <f>BABSIN!U1639</f>
        <v>0</v>
      </c>
      <c r="X1639" s="98"/>
      <c r="Y1639" s="98"/>
      <c r="Z1639" s="68"/>
      <c r="AA1639" s="68"/>
      <c r="AB1639" s="68"/>
      <c r="AC1639" s="68"/>
      <c r="AD1639" s="81"/>
      <c r="AE1639" s="81"/>
      <c r="AF1639" s="81"/>
      <c r="AG1639" s="81"/>
      <c r="AH1639" s="81"/>
      <c r="AI1639" s="81"/>
      <c r="AJ1639" s="81"/>
      <c r="AK1639" s="81"/>
      <c r="AL1639" s="81"/>
      <c r="AM1639" s="81"/>
      <c r="AN1639" s="81"/>
      <c r="AO1639" s="77">
        <f>IF(BABSIN!X1639=0,,BABSIN!X1639)</f>
        <v>0</v>
      </c>
      <c r="AP1639" s="77"/>
      <c r="AQ1639" s="77"/>
      <c r="AR1639" s="77"/>
      <c r="AS1639" s="77"/>
      <c r="AT1639" s="77"/>
      <c r="AU1639" s="77">
        <f t="shared" si="258"/>
        <v>0</v>
      </c>
      <c r="AV1639" s="77"/>
      <c r="AW1639" s="77"/>
      <c r="AX1639" s="77"/>
      <c r="AY1639" s="77"/>
      <c r="AZ1639" s="77"/>
      <c r="BA1639" s="99">
        <f t="shared" si="254"/>
        <v>0</v>
      </c>
      <c r="BB1639" s="100"/>
      <c r="BC1639" s="100"/>
      <c r="BD1639" s="101"/>
      <c r="BE1639" s="102">
        <f t="shared" si="255"/>
        <v>0</v>
      </c>
      <c r="BF1639" s="103"/>
      <c r="BG1639" s="104"/>
      <c r="BH1639" s="6">
        <f t="shared" si="256"/>
        <v>0</v>
      </c>
      <c r="BI1639" s="6">
        <f t="shared" si="257"/>
        <v>0</v>
      </c>
      <c r="BJ1639" s="85">
        <f t="shared" si="259"/>
        <v>0</v>
      </c>
      <c r="BK1639" s="85"/>
      <c r="BL1639" s="85"/>
      <c r="BM1639" s="85"/>
      <c r="BN1639" s="86"/>
      <c r="BO1639">
        <f t="shared" si="261"/>
        <v>0</v>
      </c>
      <c r="BQ1639">
        <f t="shared" si="260"/>
        <v>0</v>
      </c>
    </row>
    <row r="1640" spans="1:69" ht="15" hidden="1" customHeight="1" x14ac:dyDescent="0.2">
      <c r="A1640" s="3"/>
      <c r="B1640" s="73"/>
      <c r="C1640" s="74"/>
      <c r="D1640" s="74"/>
      <c r="E1640" s="74"/>
      <c r="F1640" s="31">
        <f t="shared" si="262"/>
        <v>0</v>
      </c>
      <c r="G1640" s="31"/>
      <c r="H1640" s="4"/>
      <c r="I1640" s="97">
        <f>BABSIN!G1640</f>
        <v>0</v>
      </c>
      <c r="J1640" s="97"/>
      <c r="K1640" s="97"/>
      <c r="L1640" s="97"/>
      <c r="M1640" s="97"/>
      <c r="N1640" s="97"/>
      <c r="O1640" s="97"/>
      <c r="P1640" s="97"/>
      <c r="Q1640" s="97"/>
      <c r="R1640" s="97"/>
      <c r="S1640" s="97"/>
      <c r="T1640" s="97"/>
      <c r="U1640" s="97"/>
      <c r="V1640" s="97"/>
      <c r="W1640" s="98">
        <f>BABSIN!U1640</f>
        <v>0</v>
      </c>
      <c r="X1640" s="98"/>
      <c r="Y1640" s="98"/>
      <c r="Z1640" s="68"/>
      <c r="AA1640" s="68"/>
      <c r="AB1640" s="68"/>
      <c r="AC1640" s="68"/>
      <c r="AD1640" s="81"/>
      <c r="AE1640" s="81"/>
      <c r="AF1640" s="81"/>
      <c r="AG1640" s="81"/>
      <c r="AH1640" s="81"/>
      <c r="AI1640" s="81"/>
      <c r="AJ1640" s="81"/>
      <c r="AK1640" s="81"/>
      <c r="AL1640" s="81"/>
      <c r="AM1640" s="81"/>
      <c r="AN1640" s="81"/>
      <c r="AO1640" s="77">
        <f>IF(BABSIN!X1640=0,,BABSIN!X1640)</f>
        <v>0</v>
      </c>
      <c r="AP1640" s="77"/>
      <c r="AQ1640" s="77"/>
      <c r="AR1640" s="77"/>
      <c r="AS1640" s="77"/>
      <c r="AT1640" s="77"/>
      <c r="AU1640" s="77">
        <f t="shared" si="258"/>
        <v>0</v>
      </c>
      <c r="AV1640" s="77"/>
      <c r="AW1640" s="77"/>
      <c r="AX1640" s="77"/>
      <c r="AY1640" s="77"/>
      <c r="AZ1640" s="77"/>
      <c r="BA1640" s="99">
        <f t="shared" si="254"/>
        <v>0</v>
      </c>
      <c r="BB1640" s="100"/>
      <c r="BC1640" s="100"/>
      <c r="BD1640" s="101"/>
      <c r="BE1640" s="102">
        <f t="shared" si="255"/>
        <v>0</v>
      </c>
      <c r="BF1640" s="103"/>
      <c r="BG1640" s="104"/>
      <c r="BH1640" s="6">
        <f t="shared" si="256"/>
        <v>0</v>
      </c>
      <c r="BI1640" s="6">
        <f t="shared" si="257"/>
        <v>0</v>
      </c>
      <c r="BJ1640" s="85">
        <f t="shared" si="259"/>
        <v>0</v>
      </c>
      <c r="BK1640" s="85"/>
      <c r="BL1640" s="85"/>
      <c r="BM1640" s="85"/>
      <c r="BN1640" s="86"/>
      <c r="BO1640">
        <f t="shared" si="261"/>
        <v>0</v>
      </c>
      <c r="BQ1640">
        <f t="shared" si="260"/>
        <v>0</v>
      </c>
    </row>
    <row r="1641" spans="1:69" ht="15" hidden="1" customHeight="1" x14ac:dyDescent="0.2">
      <c r="A1641" s="3"/>
      <c r="B1641" s="73"/>
      <c r="C1641" s="74"/>
      <c r="D1641" s="74"/>
      <c r="E1641" s="74"/>
      <c r="F1641" s="31">
        <f t="shared" si="262"/>
        <v>0</v>
      </c>
      <c r="G1641" s="31"/>
      <c r="H1641" s="4"/>
      <c r="I1641" s="97">
        <f>BABSIN!G1641</f>
        <v>0</v>
      </c>
      <c r="J1641" s="97"/>
      <c r="K1641" s="97"/>
      <c r="L1641" s="97"/>
      <c r="M1641" s="97"/>
      <c r="N1641" s="97"/>
      <c r="O1641" s="97"/>
      <c r="P1641" s="97"/>
      <c r="Q1641" s="97"/>
      <c r="R1641" s="97"/>
      <c r="S1641" s="97"/>
      <c r="T1641" s="97"/>
      <c r="U1641" s="97"/>
      <c r="V1641" s="97"/>
      <c r="W1641" s="98">
        <f>BABSIN!U1641</f>
        <v>0</v>
      </c>
      <c r="X1641" s="98"/>
      <c r="Y1641" s="98"/>
      <c r="Z1641" s="68"/>
      <c r="AA1641" s="68"/>
      <c r="AB1641" s="68"/>
      <c r="AC1641" s="68"/>
      <c r="AD1641" s="81"/>
      <c r="AE1641" s="81"/>
      <c r="AF1641" s="81"/>
      <c r="AG1641" s="81"/>
      <c r="AH1641" s="81"/>
      <c r="AI1641" s="81"/>
      <c r="AJ1641" s="81"/>
      <c r="AK1641" s="81"/>
      <c r="AL1641" s="81"/>
      <c r="AM1641" s="81"/>
      <c r="AN1641" s="81"/>
      <c r="AO1641" s="77">
        <f>IF(BABSIN!X1641=0,,BABSIN!X1641)</f>
        <v>0</v>
      </c>
      <c r="AP1641" s="77"/>
      <c r="AQ1641" s="77"/>
      <c r="AR1641" s="77"/>
      <c r="AS1641" s="77"/>
      <c r="AT1641" s="77"/>
      <c r="AU1641" s="77">
        <f t="shared" si="258"/>
        <v>0</v>
      </c>
      <c r="AV1641" s="77"/>
      <c r="AW1641" s="77"/>
      <c r="AX1641" s="77"/>
      <c r="AY1641" s="77"/>
      <c r="AZ1641" s="77"/>
      <c r="BA1641" s="99">
        <f t="shared" si="254"/>
        <v>0</v>
      </c>
      <c r="BB1641" s="100"/>
      <c r="BC1641" s="100"/>
      <c r="BD1641" s="101"/>
      <c r="BE1641" s="102">
        <f t="shared" si="255"/>
        <v>0</v>
      </c>
      <c r="BF1641" s="103"/>
      <c r="BG1641" s="104"/>
      <c r="BH1641" s="6">
        <f t="shared" si="256"/>
        <v>0</v>
      </c>
      <c r="BI1641" s="6">
        <f t="shared" si="257"/>
        <v>0</v>
      </c>
      <c r="BJ1641" s="85">
        <f t="shared" si="259"/>
        <v>0</v>
      </c>
      <c r="BK1641" s="85"/>
      <c r="BL1641" s="85"/>
      <c r="BM1641" s="85"/>
      <c r="BN1641" s="86"/>
      <c r="BO1641">
        <f t="shared" si="261"/>
        <v>0</v>
      </c>
      <c r="BQ1641">
        <f t="shared" si="260"/>
        <v>0</v>
      </c>
    </row>
    <row r="1642" spans="1:69" ht="15" hidden="1" customHeight="1" x14ac:dyDescent="0.2">
      <c r="A1642" s="3"/>
      <c r="B1642" s="73"/>
      <c r="C1642" s="74"/>
      <c r="D1642" s="74"/>
      <c r="E1642" s="74"/>
      <c r="F1642" s="31">
        <f t="shared" si="262"/>
        <v>0</v>
      </c>
      <c r="G1642" s="31"/>
      <c r="H1642" s="4"/>
      <c r="I1642" s="97">
        <f>BABSIN!G1642</f>
        <v>0</v>
      </c>
      <c r="J1642" s="97"/>
      <c r="K1642" s="97"/>
      <c r="L1642" s="97"/>
      <c r="M1642" s="97"/>
      <c r="N1642" s="97"/>
      <c r="O1642" s="97"/>
      <c r="P1642" s="97"/>
      <c r="Q1642" s="97"/>
      <c r="R1642" s="97"/>
      <c r="S1642" s="97"/>
      <c r="T1642" s="97"/>
      <c r="U1642" s="97"/>
      <c r="V1642" s="97"/>
      <c r="W1642" s="98">
        <f>BABSIN!U1642</f>
        <v>0</v>
      </c>
      <c r="X1642" s="98"/>
      <c r="Y1642" s="98"/>
      <c r="Z1642" s="68"/>
      <c r="AA1642" s="68"/>
      <c r="AB1642" s="68"/>
      <c r="AC1642" s="68"/>
      <c r="AD1642" s="81"/>
      <c r="AE1642" s="81"/>
      <c r="AF1642" s="81"/>
      <c r="AG1642" s="81"/>
      <c r="AH1642" s="81"/>
      <c r="AI1642" s="81"/>
      <c r="AJ1642" s="81"/>
      <c r="AK1642" s="81"/>
      <c r="AL1642" s="81"/>
      <c r="AM1642" s="81"/>
      <c r="AN1642" s="81"/>
      <c r="AO1642" s="77">
        <f>IF(BABSIN!X1642=0,,BABSIN!X1642)</f>
        <v>0</v>
      </c>
      <c r="AP1642" s="77"/>
      <c r="AQ1642" s="77"/>
      <c r="AR1642" s="77"/>
      <c r="AS1642" s="77"/>
      <c r="AT1642" s="77"/>
      <c r="AU1642" s="77">
        <f t="shared" si="258"/>
        <v>0</v>
      </c>
      <c r="AV1642" s="77"/>
      <c r="AW1642" s="77"/>
      <c r="AX1642" s="77"/>
      <c r="AY1642" s="77"/>
      <c r="AZ1642" s="77"/>
      <c r="BA1642" s="99">
        <f t="shared" si="254"/>
        <v>0</v>
      </c>
      <c r="BB1642" s="100"/>
      <c r="BC1642" s="100"/>
      <c r="BD1642" s="101"/>
      <c r="BE1642" s="102">
        <f t="shared" si="255"/>
        <v>0</v>
      </c>
      <c r="BF1642" s="103"/>
      <c r="BG1642" s="104"/>
      <c r="BH1642" s="6">
        <f t="shared" si="256"/>
        <v>0</v>
      </c>
      <c r="BI1642" s="6">
        <f t="shared" si="257"/>
        <v>0</v>
      </c>
      <c r="BJ1642" s="85">
        <f t="shared" si="259"/>
        <v>0</v>
      </c>
      <c r="BK1642" s="85"/>
      <c r="BL1642" s="85"/>
      <c r="BM1642" s="85"/>
      <c r="BN1642" s="86"/>
      <c r="BO1642">
        <f t="shared" si="261"/>
        <v>0</v>
      </c>
      <c r="BQ1642">
        <f t="shared" si="260"/>
        <v>0</v>
      </c>
    </row>
    <row r="1643" spans="1:69" ht="15" hidden="1" customHeight="1" x14ac:dyDescent="0.2">
      <c r="A1643" s="3"/>
      <c r="B1643" s="73"/>
      <c r="C1643" s="74"/>
      <c r="D1643" s="74"/>
      <c r="E1643" s="74"/>
      <c r="F1643" s="31">
        <f t="shared" si="262"/>
        <v>0</v>
      </c>
      <c r="G1643" s="31"/>
      <c r="H1643" s="4"/>
      <c r="I1643" s="97">
        <f>BABSIN!G1643</f>
        <v>0</v>
      </c>
      <c r="J1643" s="97"/>
      <c r="K1643" s="97"/>
      <c r="L1643" s="97"/>
      <c r="M1643" s="97"/>
      <c r="N1643" s="97"/>
      <c r="O1643" s="97"/>
      <c r="P1643" s="97"/>
      <c r="Q1643" s="97"/>
      <c r="R1643" s="97"/>
      <c r="S1643" s="97"/>
      <c r="T1643" s="97"/>
      <c r="U1643" s="97"/>
      <c r="V1643" s="97"/>
      <c r="W1643" s="98">
        <f>BABSIN!U1643</f>
        <v>0</v>
      </c>
      <c r="X1643" s="98"/>
      <c r="Y1643" s="98"/>
      <c r="Z1643" s="68"/>
      <c r="AA1643" s="68"/>
      <c r="AB1643" s="68"/>
      <c r="AC1643" s="68"/>
      <c r="AD1643" s="81"/>
      <c r="AE1643" s="81"/>
      <c r="AF1643" s="81"/>
      <c r="AG1643" s="81"/>
      <c r="AH1643" s="81"/>
      <c r="AI1643" s="81"/>
      <c r="AJ1643" s="81"/>
      <c r="AK1643" s="81"/>
      <c r="AL1643" s="81"/>
      <c r="AM1643" s="81"/>
      <c r="AN1643" s="81"/>
      <c r="AO1643" s="77">
        <f>IF(BABSIN!X1643=0,,BABSIN!X1643)</f>
        <v>0</v>
      </c>
      <c r="AP1643" s="77"/>
      <c r="AQ1643" s="77"/>
      <c r="AR1643" s="77"/>
      <c r="AS1643" s="77"/>
      <c r="AT1643" s="77"/>
      <c r="AU1643" s="77">
        <f t="shared" si="258"/>
        <v>0</v>
      </c>
      <c r="AV1643" s="77"/>
      <c r="AW1643" s="77"/>
      <c r="AX1643" s="77"/>
      <c r="AY1643" s="77"/>
      <c r="AZ1643" s="77"/>
      <c r="BA1643" s="99">
        <f t="shared" si="254"/>
        <v>0</v>
      </c>
      <c r="BB1643" s="100"/>
      <c r="BC1643" s="100"/>
      <c r="BD1643" s="101"/>
      <c r="BE1643" s="102">
        <f t="shared" si="255"/>
        <v>0</v>
      </c>
      <c r="BF1643" s="103"/>
      <c r="BG1643" s="104"/>
      <c r="BH1643" s="6">
        <f t="shared" si="256"/>
        <v>0</v>
      </c>
      <c r="BI1643" s="6">
        <f t="shared" si="257"/>
        <v>0</v>
      </c>
      <c r="BJ1643" s="85">
        <f t="shared" si="259"/>
        <v>0</v>
      </c>
      <c r="BK1643" s="85"/>
      <c r="BL1643" s="85"/>
      <c r="BM1643" s="85"/>
      <c r="BN1643" s="86"/>
      <c r="BO1643">
        <f t="shared" si="261"/>
        <v>0</v>
      </c>
      <c r="BQ1643">
        <f t="shared" si="260"/>
        <v>0</v>
      </c>
    </row>
    <row r="1644" spans="1:69" ht="15" hidden="1" customHeight="1" x14ac:dyDescent="0.2">
      <c r="A1644" s="3"/>
      <c r="B1644" s="73"/>
      <c r="C1644" s="74"/>
      <c r="D1644" s="74"/>
      <c r="E1644" s="74"/>
      <c r="F1644" s="31">
        <f t="shared" si="262"/>
        <v>0</v>
      </c>
      <c r="G1644" s="31"/>
      <c r="H1644" s="4"/>
      <c r="I1644" s="97">
        <f>BABSIN!G1644</f>
        <v>0</v>
      </c>
      <c r="J1644" s="97"/>
      <c r="K1644" s="97"/>
      <c r="L1644" s="97"/>
      <c r="M1644" s="97"/>
      <c r="N1644" s="97"/>
      <c r="O1644" s="97"/>
      <c r="P1644" s="97"/>
      <c r="Q1644" s="97"/>
      <c r="R1644" s="97"/>
      <c r="S1644" s="97"/>
      <c r="T1644" s="97"/>
      <c r="U1644" s="97"/>
      <c r="V1644" s="97"/>
      <c r="W1644" s="98">
        <f>BABSIN!U1644</f>
        <v>0</v>
      </c>
      <c r="X1644" s="98"/>
      <c r="Y1644" s="98"/>
      <c r="Z1644" s="68"/>
      <c r="AA1644" s="68"/>
      <c r="AB1644" s="68"/>
      <c r="AC1644" s="68"/>
      <c r="AD1644" s="81"/>
      <c r="AE1644" s="81"/>
      <c r="AF1644" s="81"/>
      <c r="AG1644" s="81"/>
      <c r="AH1644" s="81"/>
      <c r="AI1644" s="81"/>
      <c r="AJ1644" s="81"/>
      <c r="AK1644" s="81"/>
      <c r="AL1644" s="81"/>
      <c r="AM1644" s="81"/>
      <c r="AN1644" s="81"/>
      <c r="AO1644" s="77">
        <f>IF(BABSIN!X1644=0,,BABSIN!X1644)</f>
        <v>0</v>
      </c>
      <c r="AP1644" s="77"/>
      <c r="AQ1644" s="77"/>
      <c r="AR1644" s="77"/>
      <c r="AS1644" s="77"/>
      <c r="AT1644" s="77"/>
      <c r="AU1644" s="77">
        <f t="shared" si="258"/>
        <v>0</v>
      </c>
      <c r="AV1644" s="77"/>
      <c r="AW1644" s="77"/>
      <c r="AX1644" s="77"/>
      <c r="AY1644" s="77"/>
      <c r="AZ1644" s="77"/>
      <c r="BA1644" s="99">
        <f t="shared" ref="BA1644:BA1707" si="263">IF($A1644="T",,IF(AND(AU1644&lt;&gt;0,AD1644&lt;=AU1644),"OK",IF(AU1644&lt;&gt;0,"NÃO",)))</f>
        <v>0</v>
      </c>
      <c r="BB1644" s="100"/>
      <c r="BC1644" s="100"/>
      <c r="BD1644" s="101"/>
      <c r="BE1644" s="102">
        <f t="shared" ref="BE1644:BE1707" si="264">IF($A1644="T",,IF(AND(AU1644&lt;&gt;0,AD1644&lt;=AU1644),(AU1644-AD1644)/AU1644,IF(AU1644&lt;&gt;0,(AD1644-AU1644)/AU1644,)))</f>
        <v>0</v>
      </c>
      <c r="BF1644" s="103"/>
      <c r="BG1644" s="104"/>
      <c r="BH1644" s="6">
        <f t="shared" ref="BH1644:BH1707" si="265">IF($A1644="T",,IF(AND(AU1644&lt;&gt;0,AD1644=AU1644),"►",IF(AND(AU1644&lt;&gt;0,AD1644&lt;=AU1644),"▼",IF(AU1644&lt;&gt;0,"▲",))))</f>
        <v>0</v>
      </c>
      <c r="BI1644" s="6">
        <f t="shared" si="257"/>
        <v>0</v>
      </c>
      <c r="BJ1644" s="85">
        <f t="shared" si="259"/>
        <v>0</v>
      </c>
      <c r="BK1644" s="85"/>
      <c r="BL1644" s="85"/>
      <c r="BM1644" s="85"/>
      <c r="BN1644" s="86"/>
      <c r="BO1644">
        <f t="shared" si="261"/>
        <v>0</v>
      </c>
      <c r="BQ1644">
        <f t="shared" si="260"/>
        <v>0</v>
      </c>
    </row>
    <row r="1645" spans="1:69" ht="15" hidden="1" customHeight="1" x14ac:dyDescent="0.2">
      <c r="A1645" s="3"/>
      <c r="B1645" s="73"/>
      <c r="C1645" s="74"/>
      <c r="D1645" s="74"/>
      <c r="E1645" s="74"/>
      <c r="F1645" s="31">
        <f t="shared" si="262"/>
        <v>0</v>
      </c>
      <c r="G1645" s="31"/>
      <c r="H1645" s="4"/>
      <c r="I1645" s="97">
        <f>BABSIN!G1645</f>
        <v>0</v>
      </c>
      <c r="J1645" s="97"/>
      <c r="K1645" s="97"/>
      <c r="L1645" s="97"/>
      <c r="M1645" s="97"/>
      <c r="N1645" s="97"/>
      <c r="O1645" s="97"/>
      <c r="P1645" s="97"/>
      <c r="Q1645" s="97"/>
      <c r="R1645" s="97"/>
      <c r="S1645" s="97"/>
      <c r="T1645" s="97"/>
      <c r="U1645" s="97"/>
      <c r="V1645" s="97"/>
      <c r="W1645" s="98">
        <f>BABSIN!U1645</f>
        <v>0</v>
      </c>
      <c r="X1645" s="98"/>
      <c r="Y1645" s="98"/>
      <c r="Z1645" s="68"/>
      <c r="AA1645" s="68"/>
      <c r="AB1645" s="68"/>
      <c r="AC1645" s="68"/>
      <c r="AD1645" s="81"/>
      <c r="AE1645" s="81"/>
      <c r="AF1645" s="81"/>
      <c r="AG1645" s="81"/>
      <c r="AH1645" s="81"/>
      <c r="AI1645" s="81"/>
      <c r="AJ1645" s="81"/>
      <c r="AK1645" s="81"/>
      <c r="AL1645" s="81"/>
      <c r="AM1645" s="81"/>
      <c r="AN1645" s="81"/>
      <c r="AO1645" s="77">
        <f>IF(BABSIN!X1645=0,,BABSIN!X1645)</f>
        <v>0</v>
      </c>
      <c r="AP1645" s="77"/>
      <c r="AQ1645" s="77"/>
      <c r="AR1645" s="77"/>
      <c r="AS1645" s="77"/>
      <c r="AT1645" s="77"/>
      <c r="AU1645" s="77">
        <f t="shared" si="258"/>
        <v>0</v>
      </c>
      <c r="AV1645" s="77"/>
      <c r="AW1645" s="77"/>
      <c r="AX1645" s="77"/>
      <c r="AY1645" s="77"/>
      <c r="AZ1645" s="77"/>
      <c r="BA1645" s="99">
        <f t="shared" si="263"/>
        <v>0</v>
      </c>
      <c r="BB1645" s="100"/>
      <c r="BC1645" s="100"/>
      <c r="BD1645" s="101"/>
      <c r="BE1645" s="102">
        <f t="shared" si="264"/>
        <v>0</v>
      </c>
      <c r="BF1645" s="103"/>
      <c r="BG1645" s="104"/>
      <c r="BH1645" s="6">
        <f t="shared" si="265"/>
        <v>0</v>
      </c>
      <c r="BI1645" s="6">
        <f t="shared" si="257"/>
        <v>0</v>
      </c>
      <c r="BJ1645" s="85">
        <f t="shared" si="259"/>
        <v>0</v>
      </c>
      <c r="BK1645" s="85"/>
      <c r="BL1645" s="85"/>
      <c r="BM1645" s="85"/>
      <c r="BN1645" s="86"/>
      <c r="BO1645">
        <f t="shared" si="261"/>
        <v>0</v>
      </c>
      <c r="BQ1645">
        <f t="shared" si="260"/>
        <v>0</v>
      </c>
    </row>
    <row r="1646" spans="1:69" ht="15" hidden="1" customHeight="1" x14ac:dyDescent="0.2">
      <c r="A1646" s="3"/>
      <c r="B1646" s="73"/>
      <c r="C1646" s="74"/>
      <c r="D1646" s="74"/>
      <c r="E1646" s="74"/>
      <c r="F1646" s="31">
        <f t="shared" si="262"/>
        <v>0</v>
      </c>
      <c r="G1646" s="31"/>
      <c r="H1646" s="4"/>
      <c r="I1646" s="97">
        <f>BABSIN!G1646</f>
        <v>0</v>
      </c>
      <c r="J1646" s="97"/>
      <c r="K1646" s="97"/>
      <c r="L1646" s="97"/>
      <c r="M1646" s="97"/>
      <c r="N1646" s="97"/>
      <c r="O1646" s="97"/>
      <c r="P1646" s="97"/>
      <c r="Q1646" s="97"/>
      <c r="R1646" s="97"/>
      <c r="S1646" s="97"/>
      <c r="T1646" s="97"/>
      <c r="U1646" s="97"/>
      <c r="V1646" s="97"/>
      <c r="W1646" s="98">
        <f>BABSIN!U1646</f>
        <v>0</v>
      </c>
      <c r="X1646" s="98"/>
      <c r="Y1646" s="98"/>
      <c r="Z1646" s="68"/>
      <c r="AA1646" s="68"/>
      <c r="AB1646" s="68"/>
      <c r="AC1646" s="68"/>
      <c r="AD1646" s="81"/>
      <c r="AE1646" s="81"/>
      <c r="AF1646" s="81"/>
      <c r="AG1646" s="81"/>
      <c r="AH1646" s="81"/>
      <c r="AI1646" s="81"/>
      <c r="AJ1646" s="81"/>
      <c r="AK1646" s="81"/>
      <c r="AL1646" s="81"/>
      <c r="AM1646" s="81"/>
      <c r="AN1646" s="81"/>
      <c r="AO1646" s="77">
        <f>IF(BABSIN!X1646=0,,BABSIN!X1646)</f>
        <v>0</v>
      </c>
      <c r="AP1646" s="77"/>
      <c r="AQ1646" s="77"/>
      <c r="AR1646" s="77"/>
      <c r="AS1646" s="77"/>
      <c r="AT1646" s="77"/>
      <c r="AU1646" s="77">
        <f t="shared" si="258"/>
        <v>0</v>
      </c>
      <c r="AV1646" s="77"/>
      <c r="AW1646" s="77"/>
      <c r="AX1646" s="77"/>
      <c r="AY1646" s="77"/>
      <c r="AZ1646" s="77"/>
      <c r="BA1646" s="99">
        <f t="shared" si="263"/>
        <v>0</v>
      </c>
      <c r="BB1646" s="100"/>
      <c r="BC1646" s="100"/>
      <c r="BD1646" s="101"/>
      <c r="BE1646" s="102">
        <f t="shared" si="264"/>
        <v>0</v>
      </c>
      <c r="BF1646" s="103"/>
      <c r="BG1646" s="104"/>
      <c r="BH1646" s="6">
        <f t="shared" si="265"/>
        <v>0</v>
      </c>
      <c r="BI1646" s="6">
        <f t="shared" si="257"/>
        <v>0</v>
      </c>
      <c r="BJ1646" s="85">
        <f t="shared" si="259"/>
        <v>0</v>
      </c>
      <c r="BK1646" s="85"/>
      <c r="BL1646" s="85"/>
      <c r="BM1646" s="85"/>
      <c r="BN1646" s="86"/>
      <c r="BO1646">
        <f t="shared" si="261"/>
        <v>0</v>
      </c>
      <c r="BQ1646">
        <f t="shared" si="260"/>
        <v>0</v>
      </c>
    </row>
    <row r="1647" spans="1:69" ht="15" hidden="1" customHeight="1" x14ac:dyDescent="0.2">
      <c r="A1647" s="3"/>
      <c r="B1647" s="73"/>
      <c r="C1647" s="74"/>
      <c r="D1647" s="74"/>
      <c r="E1647" s="74"/>
      <c r="F1647" s="31">
        <f t="shared" si="262"/>
        <v>0</v>
      </c>
      <c r="G1647" s="31"/>
      <c r="H1647" s="4"/>
      <c r="I1647" s="97">
        <f>BABSIN!G1647</f>
        <v>0</v>
      </c>
      <c r="J1647" s="97"/>
      <c r="K1647" s="97"/>
      <c r="L1647" s="97"/>
      <c r="M1647" s="97"/>
      <c r="N1647" s="97"/>
      <c r="O1647" s="97"/>
      <c r="P1647" s="97"/>
      <c r="Q1647" s="97"/>
      <c r="R1647" s="97"/>
      <c r="S1647" s="97"/>
      <c r="T1647" s="97"/>
      <c r="U1647" s="97"/>
      <c r="V1647" s="97"/>
      <c r="W1647" s="98">
        <f>BABSIN!U1647</f>
        <v>0</v>
      </c>
      <c r="X1647" s="98"/>
      <c r="Y1647" s="98"/>
      <c r="Z1647" s="68"/>
      <c r="AA1647" s="68"/>
      <c r="AB1647" s="68"/>
      <c r="AC1647" s="68"/>
      <c r="AD1647" s="81"/>
      <c r="AE1647" s="81"/>
      <c r="AF1647" s="81"/>
      <c r="AG1647" s="81"/>
      <c r="AH1647" s="81"/>
      <c r="AI1647" s="81"/>
      <c r="AJ1647" s="81"/>
      <c r="AK1647" s="81"/>
      <c r="AL1647" s="81"/>
      <c r="AM1647" s="81"/>
      <c r="AN1647" s="81"/>
      <c r="AO1647" s="77">
        <f>IF(BABSIN!X1647=0,,BABSIN!X1647)</f>
        <v>0</v>
      </c>
      <c r="AP1647" s="77"/>
      <c r="AQ1647" s="77"/>
      <c r="AR1647" s="77"/>
      <c r="AS1647" s="77"/>
      <c r="AT1647" s="77"/>
      <c r="AU1647" s="77">
        <f t="shared" si="258"/>
        <v>0</v>
      </c>
      <c r="AV1647" s="77"/>
      <c r="AW1647" s="77"/>
      <c r="AX1647" s="77"/>
      <c r="AY1647" s="77"/>
      <c r="AZ1647" s="77"/>
      <c r="BA1647" s="99">
        <f t="shared" si="263"/>
        <v>0</v>
      </c>
      <c r="BB1647" s="100"/>
      <c r="BC1647" s="100"/>
      <c r="BD1647" s="101"/>
      <c r="BE1647" s="102">
        <f t="shared" si="264"/>
        <v>0</v>
      </c>
      <c r="BF1647" s="103"/>
      <c r="BG1647" s="104"/>
      <c r="BH1647" s="6">
        <f t="shared" si="265"/>
        <v>0</v>
      </c>
      <c r="BI1647" s="6">
        <f t="shared" si="257"/>
        <v>0</v>
      </c>
      <c r="BJ1647" s="85">
        <f t="shared" si="259"/>
        <v>0</v>
      </c>
      <c r="BK1647" s="85"/>
      <c r="BL1647" s="85"/>
      <c r="BM1647" s="85"/>
      <c r="BN1647" s="86"/>
      <c r="BO1647">
        <f t="shared" si="261"/>
        <v>0</v>
      </c>
      <c r="BQ1647">
        <f t="shared" si="260"/>
        <v>0</v>
      </c>
    </row>
    <row r="1648" spans="1:69" ht="15" hidden="1" customHeight="1" x14ac:dyDescent="0.2">
      <c r="A1648" s="3"/>
      <c r="B1648" s="73"/>
      <c r="C1648" s="74"/>
      <c r="D1648" s="74"/>
      <c r="E1648" s="74"/>
      <c r="F1648" s="31">
        <f t="shared" si="262"/>
        <v>0</v>
      </c>
      <c r="G1648" s="31"/>
      <c r="H1648" s="4"/>
      <c r="I1648" s="97">
        <f>BABSIN!G1648</f>
        <v>0</v>
      </c>
      <c r="J1648" s="97"/>
      <c r="K1648" s="97"/>
      <c r="L1648" s="97"/>
      <c r="M1648" s="97"/>
      <c r="N1648" s="97"/>
      <c r="O1648" s="97"/>
      <c r="P1648" s="97"/>
      <c r="Q1648" s="97"/>
      <c r="R1648" s="97"/>
      <c r="S1648" s="97"/>
      <c r="T1648" s="97"/>
      <c r="U1648" s="97"/>
      <c r="V1648" s="97"/>
      <c r="W1648" s="98">
        <f>BABSIN!U1648</f>
        <v>0</v>
      </c>
      <c r="X1648" s="98"/>
      <c r="Y1648" s="98"/>
      <c r="Z1648" s="68"/>
      <c r="AA1648" s="68"/>
      <c r="AB1648" s="68"/>
      <c r="AC1648" s="68"/>
      <c r="AD1648" s="81"/>
      <c r="AE1648" s="81"/>
      <c r="AF1648" s="81"/>
      <c r="AG1648" s="81"/>
      <c r="AH1648" s="81"/>
      <c r="AI1648" s="81"/>
      <c r="AJ1648" s="81"/>
      <c r="AK1648" s="81"/>
      <c r="AL1648" s="81"/>
      <c r="AM1648" s="81"/>
      <c r="AN1648" s="81"/>
      <c r="AO1648" s="77">
        <f>IF(BABSIN!X1648=0,,BABSIN!X1648)</f>
        <v>0</v>
      </c>
      <c r="AP1648" s="77"/>
      <c r="AQ1648" s="77"/>
      <c r="AR1648" s="77"/>
      <c r="AS1648" s="77"/>
      <c r="AT1648" s="77"/>
      <c r="AU1648" s="77">
        <f t="shared" si="258"/>
        <v>0</v>
      </c>
      <c r="AV1648" s="77"/>
      <c r="AW1648" s="77"/>
      <c r="AX1648" s="77"/>
      <c r="AY1648" s="77"/>
      <c r="AZ1648" s="77"/>
      <c r="BA1648" s="99">
        <f t="shared" si="263"/>
        <v>0</v>
      </c>
      <c r="BB1648" s="100"/>
      <c r="BC1648" s="100"/>
      <c r="BD1648" s="101"/>
      <c r="BE1648" s="102">
        <f t="shared" si="264"/>
        <v>0</v>
      </c>
      <c r="BF1648" s="103"/>
      <c r="BG1648" s="104"/>
      <c r="BH1648" s="6">
        <f t="shared" si="265"/>
        <v>0</v>
      </c>
      <c r="BI1648" s="6">
        <f t="shared" si="257"/>
        <v>0</v>
      </c>
      <c r="BJ1648" s="85">
        <f t="shared" si="259"/>
        <v>0</v>
      </c>
      <c r="BK1648" s="85"/>
      <c r="BL1648" s="85"/>
      <c r="BM1648" s="85"/>
      <c r="BN1648" s="86"/>
      <c r="BO1648">
        <f t="shared" si="261"/>
        <v>0</v>
      </c>
      <c r="BQ1648">
        <f t="shared" si="260"/>
        <v>0</v>
      </c>
    </row>
    <row r="1649" spans="1:69" ht="15" hidden="1" customHeight="1" x14ac:dyDescent="0.2">
      <c r="A1649" s="3"/>
      <c r="B1649" s="73"/>
      <c r="C1649" s="74"/>
      <c r="D1649" s="74"/>
      <c r="E1649" s="74"/>
      <c r="F1649" s="31">
        <f t="shared" si="262"/>
        <v>0</v>
      </c>
      <c r="G1649" s="31"/>
      <c r="H1649" s="4"/>
      <c r="I1649" s="97">
        <f>BABSIN!G1649</f>
        <v>0</v>
      </c>
      <c r="J1649" s="97"/>
      <c r="K1649" s="97"/>
      <c r="L1649" s="97"/>
      <c r="M1649" s="97"/>
      <c r="N1649" s="97"/>
      <c r="O1649" s="97"/>
      <c r="P1649" s="97"/>
      <c r="Q1649" s="97"/>
      <c r="R1649" s="97"/>
      <c r="S1649" s="97"/>
      <c r="T1649" s="97"/>
      <c r="U1649" s="97"/>
      <c r="V1649" s="97"/>
      <c r="W1649" s="98">
        <f>BABSIN!U1649</f>
        <v>0</v>
      </c>
      <c r="X1649" s="98"/>
      <c r="Y1649" s="98"/>
      <c r="Z1649" s="68"/>
      <c r="AA1649" s="68"/>
      <c r="AB1649" s="68"/>
      <c r="AC1649" s="68"/>
      <c r="AD1649" s="81"/>
      <c r="AE1649" s="81"/>
      <c r="AF1649" s="81"/>
      <c r="AG1649" s="81"/>
      <c r="AH1649" s="81"/>
      <c r="AI1649" s="81"/>
      <c r="AJ1649" s="81"/>
      <c r="AK1649" s="81"/>
      <c r="AL1649" s="81"/>
      <c r="AM1649" s="81"/>
      <c r="AN1649" s="81"/>
      <c r="AO1649" s="77">
        <f>IF(BABSIN!X1649=0,,BABSIN!X1649)</f>
        <v>0</v>
      </c>
      <c r="AP1649" s="77"/>
      <c r="AQ1649" s="77"/>
      <c r="AR1649" s="77"/>
      <c r="AS1649" s="77"/>
      <c r="AT1649" s="77"/>
      <c r="AU1649" s="77">
        <f t="shared" si="258"/>
        <v>0</v>
      </c>
      <c r="AV1649" s="77"/>
      <c r="AW1649" s="77"/>
      <c r="AX1649" s="77"/>
      <c r="AY1649" s="77"/>
      <c r="AZ1649" s="77"/>
      <c r="BA1649" s="99">
        <f t="shared" si="263"/>
        <v>0</v>
      </c>
      <c r="BB1649" s="100"/>
      <c r="BC1649" s="100"/>
      <c r="BD1649" s="101"/>
      <c r="BE1649" s="102">
        <f t="shared" si="264"/>
        <v>0</v>
      </c>
      <c r="BF1649" s="103"/>
      <c r="BG1649" s="104"/>
      <c r="BH1649" s="6">
        <f t="shared" si="265"/>
        <v>0</v>
      </c>
      <c r="BI1649" s="6">
        <f t="shared" si="257"/>
        <v>0</v>
      </c>
      <c r="BJ1649" s="85">
        <f t="shared" si="259"/>
        <v>0</v>
      </c>
      <c r="BK1649" s="85"/>
      <c r="BL1649" s="85"/>
      <c r="BM1649" s="85"/>
      <c r="BN1649" s="86"/>
      <c r="BO1649">
        <f t="shared" si="261"/>
        <v>0</v>
      </c>
      <c r="BQ1649">
        <f t="shared" si="260"/>
        <v>0</v>
      </c>
    </row>
    <row r="1650" spans="1:69" ht="15" hidden="1" customHeight="1" x14ac:dyDescent="0.2">
      <c r="A1650" s="3"/>
      <c r="B1650" s="73"/>
      <c r="C1650" s="74"/>
      <c r="D1650" s="74"/>
      <c r="E1650" s="74"/>
      <c r="F1650" s="31">
        <f t="shared" si="262"/>
        <v>0</v>
      </c>
      <c r="G1650" s="31"/>
      <c r="H1650" s="4"/>
      <c r="I1650" s="97">
        <f>BABSIN!G1650</f>
        <v>0</v>
      </c>
      <c r="J1650" s="97"/>
      <c r="K1650" s="97"/>
      <c r="L1650" s="97"/>
      <c r="M1650" s="97"/>
      <c r="N1650" s="97"/>
      <c r="O1650" s="97"/>
      <c r="P1650" s="97"/>
      <c r="Q1650" s="97"/>
      <c r="R1650" s="97"/>
      <c r="S1650" s="97"/>
      <c r="T1650" s="97"/>
      <c r="U1650" s="97"/>
      <c r="V1650" s="97"/>
      <c r="W1650" s="98">
        <f>BABSIN!U1650</f>
        <v>0</v>
      </c>
      <c r="X1650" s="98"/>
      <c r="Y1650" s="98"/>
      <c r="Z1650" s="68"/>
      <c r="AA1650" s="68"/>
      <c r="AB1650" s="68"/>
      <c r="AC1650" s="68"/>
      <c r="AD1650" s="81"/>
      <c r="AE1650" s="81"/>
      <c r="AF1650" s="81"/>
      <c r="AG1650" s="81"/>
      <c r="AH1650" s="81"/>
      <c r="AI1650" s="81"/>
      <c r="AJ1650" s="81"/>
      <c r="AK1650" s="81"/>
      <c r="AL1650" s="81"/>
      <c r="AM1650" s="81"/>
      <c r="AN1650" s="81"/>
      <c r="AO1650" s="77">
        <f>IF(BABSIN!X1650=0,,BABSIN!X1650)</f>
        <v>0</v>
      </c>
      <c r="AP1650" s="77"/>
      <c r="AQ1650" s="77"/>
      <c r="AR1650" s="77"/>
      <c r="AS1650" s="77"/>
      <c r="AT1650" s="77"/>
      <c r="AU1650" s="77">
        <f t="shared" si="258"/>
        <v>0</v>
      </c>
      <c r="AV1650" s="77"/>
      <c r="AW1650" s="77"/>
      <c r="AX1650" s="77"/>
      <c r="AY1650" s="77"/>
      <c r="AZ1650" s="77"/>
      <c r="BA1650" s="99">
        <f t="shared" si="263"/>
        <v>0</v>
      </c>
      <c r="BB1650" s="100"/>
      <c r="BC1650" s="100"/>
      <c r="BD1650" s="101"/>
      <c r="BE1650" s="102">
        <f t="shared" si="264"/>
        <v>0</v>
      </c>
      <c r="BF1650" s="103"/>
      <c r="BG1650" s="104"/>
      <c r="BH1650" s="6">
        <f t="shared" si="265"/>
        <v>0</v>
      </c>
      <c r="BI1650" s="6">
        <f t="shared" si="257"/>
        <v>0</v>
      </c>
      <c r="BJ1650" s="85">
        <f t="shared" si="259"/>
        <v>0</v>
      </c>
      <c r="BK1650" s="85"/>
      <c r="BL1650" s="85"/>
      <c r="BM1650" s="85"/>
      <c r="BN1650" s="86"/>
      <c r="BO1650">
        <f t="shared" si="261"/>
        <v>0</v>
      </c>
      <c r="BQ1650">
        <f t="shared" si="260"/>
        <v>0</v>
      </c>
    </row>
    <row r="1651" spans="1:69" ht="15" hidden="1" customHeight="1" x14ac:dyDescent="0.2">
      <c r="A1651" s="3"/>
      <c r="B1651" s="73"/>
      <c r="C1651" s="74"/>
      <c r="D1651" s="74"/>
      <c r="E1651" s="74"/>
      <c r="F1651" s="31">
        <f t="shared" si="262"/>
        <v>0</v>
      </c>
      <c r="G1651" s="31"/>
      <c r="H1651" s="4"/>
      <c r="I1651" s="97">
        <f>BABSIN!G1651</f>
        <v>0</v>
      </c>
      <c r="J1651" s="97"/>
      <c r="K1651" s="97"/>
      <c r="L1651" s="97"/>
      <c r="M1651" s="97"/>
      <c r="N1651" s="97"/>
      <c r="O1651" s="97"/>
      <c r="P1651" s="97"/>
      <c r="Q1651" s="97"/>
      <c r="R1651" s="97"/>
      <c r="S1651" s="97"/>
      <c r="T1651" s="97"/>
      <c r="U1651" s="97"/>
      <c r="V1651" s="97"/>
      <c r="W1651" s="98">
        <f>BABSIN!U1651</f>
        <v>0</v>
      </c>
      <c r="X1651" s="98"/>
      <c r="Y1651" s="98"/>
      <c r="Z1651" s="68"/>
      <c r="AA1651" s="68"/>
      <c r="AB1651" s="68"/>
      <c r="AC1651" s="68"/>
      <c r="AD1651" s="81"/>
      <c r="AE1651" s="81"/>
      <c r="AF1651" s="81"/>
      <c r="AG1651" s="81"/>
      <c r="AH1651" s="81"/>
      <c r="AI1651" s="81"/>
      <c r="AJ1651" s="81"/>
      <c r="AK1651" s="81"/>
      <c r="AL1651" s="81"/>
      <c r="AM1651" s="81"/>
      <c r="AN1651" s="81"/>
      <c r="AO1651" s="77">
        <f>IF(BABSIN!X1651=0,,BABSIN!X1651)</f>
        <v>0</v>
      </c>
      <c r="AP1651" s="77"/>
      <c r="AQ1651" s="77"/>
      <c r="AR1651" s="77"/>
      <c r="AS1651" s="77"/>
      <c r="AT1651" s="77"/>
      <c r="AU1651" s="77">
        <f t="shared" si="258"/>
        <v>0</v>
      </c>
      <c r="AV1651" s="77"/>
      <c r="AW1651" s="77"/>
      <c r="AX1651" s="77"/>
      <c r="AY1651" s="77"/>
      <c r="AZ1651" s="77"/>
      <c r="BA1651" s="99">
        <f t="shared" si="263"/>
        <v>0</v>
      </c>
      <c r="BB1651" s="100"/>
      <c r="BC1651" s="100"/>
      <c r="BD1651" s="101"/>
      <c r="BE1651" s="102">
        <f t="shared" si="264"/>
        <v>0</v>
      </c>
      <c r="BF1651" s="103"/>
      <c r="BG1651" s="104"/>
      <c r="BH1651" s="6">
        <f t="shared" si="265"/>
        <v>0</v>
      </c>
      <c r="BI1651" s="6">
        <f t="shared" si="257"/>
        <v>0</v>
      </c>
      <c r="BJ1651" s="85">
        <f t="shared" si="259"/>
        <v>0</v>
      </c>
      <c r="BK1651" s="85"/>
      <c r="BL1651" s="85"/>
      <c r="BM1651" s="85"/>
      <c r="BN1651" s="86"/>
      <c r="BO1651">
        <f t="shared" si="261"/>
        <v>0</v>
      </c>
      <c r="BQ1651">
        <f t="shared" si="260"/>
        <v>0</v>
      </c>
    </row>
    <row r="1652" spans="1:69" ht="15" hidden="1" customHeight="1" x14ac:dyDescent="0.2">
      <c r="A1652" s="3"/>
      <c r="B1652" s="73"/>
      <c r="C1652" s="74"/>
      <c r="D1652" s="74"/>
      <c r="E1652" s="74"/>
      <c r="F1652" s="31">
        <f t="shared" si="262"/>
        <v>0</v>
      </c>
      <c r="G1652" s="31"/>
      <c r="H1652" s="4"/>
      <c r="I1652" s="97">
        <f>BABSIN!G1652</f>
        <v>0</v>
      </c>
      <c r="J1652" s="97"/>
      <c r="K1652" s="97"/>
      <c r="L1652" s="97"/>
      <c r="M1652" s="97"/>
      <c r="N1652" s="97"/>
      <c r="O1652" s="97"/>
      <c r="P1652" s="97"/>
      <c r="Q1652" s="97"/>
      <c r="R1652" s="97"/>
      <c r="S1652" s="97"/>
      <c r="T1652" s="97"/>
      <c r="U1652" s="97"/>
      <c r="V1652" s="97"/>
      <c r="W1652" s="98">
        <f>BABSIN!U1652</f>
        <v>0</v>
      </c>
      <c r="X1652" s="98"/>
      <c r="Y1652" s="98"/>
      <c r="Z1652" s="68"/>
      <c r="AA1652" s="68"/>
      <c r="AB1652" s="68"/>
      <c r="AC1652" s="68"/>
      <c r="AD1652" s="81"/>
      <c r="AE1652" s="81"/>
      <c r="AF1652" s="81"/>
      <c r="AG1652" s="81"/>
      <c r="AH1652" s="81"/>
      <c r="AI1652" s="81"/>
      <c r="AJ1652" s="81"/>
      <c r="AK1652" s="81"/>
      <c r="AL1652" s="81"/>
      <c r="AM1652" s="81"/>
      <c r="AN1652" s="81"/>
      <c r="AO1652" s="77">
        <f>IF(BABSIN!X1652=0,,BABSIN!X1652)</f>
        <v>0</v>
      </c>
      <c r="AP1652" s="77"/>
      <c r="AQ1652" s="77"/>
      <c r="AR1652" s="77"/>
      <c r="AS1652" s="77"/>
      <c r="AT1652" s="77"/>
      <c r="AU1652" s="77">
        <f t="shared" si="258"/>
        <v>0</v>
      </c>
      <c r="AV1652" s="77"/>
      <c r="AW1652" s="77"/>
      <c r="AX1652" s="77"/>
      <c r="AY1652" s="77"/>
      <c r="AZ1652" s="77"/>
      <c r="BA1652" s="99">
        <f t="shared" si="263"/>
        <v>0</v>
      </c>
      <c r="BB1652" s="100"/>
      <c r="BC1652" s="100"/>
      <c r="BD1652" s="101"/>
      <c r="BE1652" s="102">
        <f t="shared" si="264"/>
        <v>0</v>
      </c>
      <c r="BF1652" s="103"/>
      <c r="BG1652" s="104"/>
      <c r="BH1652" s="6">
        <f t="shared" si="265"/>
        <v>0</v>
      </c>
      <c r="BI1652" s="6">
        <f t="shared" si="257"/>
        <v>0</v>
      </c>
      <c r="BJ1652" s="85">
        <f t="shared" si="259"/>
        <v>0</v>
      </c>
      <c r="BK1652" s="85"/>
      <c r="BL1652" s="85"/>
      <c r="BM1652" s="85"/>
      <c r="BN1652" s="86"/>
      <c r="BO1652">
        <f t="shared" si="261"/>
        <v>0</v>
      </c>
      <c r="BQ1652">
        <f t="shared" si="260"/>
        <v>0</v>
      </c>
    </row>
    <row r="1653" spans="1:69" ht="15" hidden="1" customHeight="1" x14ac:dyDescent="0.2">
      <c r="A1653" s="3"/>
      <c r="B1653" s="73"/>
      <c r="C1653" s="74"/>
      <c r="D1653" s="74"/>
      <c r="E1653" s="74"/>
      <c r="F1653" s="31">
        <f t="shared" si="262"/>
        <v>0</v>
      </c>
      <c r="G1653" s="31"/>
      <c r="H1653" s="4"/>
      <c r="I1653" s="97">
        <f>BABSIN!G1653</f>
        <v>0</v>
      </c>
      <c r="J1653" s="97"/>
      <c r="K1653" s="97"/>
      <c r="L1653" s="97"/>
      <c r="M1653" s="97"/>
      <c r="N1653" s="97"/>
      <c r="O1653" s="97"/>
      <c r="P1653" s="97"/>
      <c r="Q1653" s="97"/>
      <c r="R1653" s="97"/>
      <c r="S1653" s="97"/>
      <c r="T1653" s="97"/>
      <c r="U1653" s="97"/>
      <c r="V1653" s="97"/>
      <c r="W1653" s="98">
        <f>BABSIN!U1653</f>
        <v>0</v>
      </c>
      <c r="X1653" s="98"/>
      <c r="Y1653" s="98"/>
      <c r="Z1653" s="68"/>
      <c r="AA1653" s="68"/>
      <c r="AB1653" s="68"/>
      <c r="AC1653" s="68"/>
      <c r="AD1653" s="81"/>
      <c r="AE1653" s="81"/>
      <c r="AF1653" s="81"/>
      <c r="AG1653" s="81"/>
      <c r="AH1653" s="81"/>
      <c r="AI1653" s="81"/>
      <c r="AJ1653" s="81"/>
      <c r="AK1653" s="81"/>
      <c r="AL1653" s="81"/>
      <c r="AM1653" s="81"/>
      <c r="AN1653" s="81"/>
      <c r="AO1653" s="77">
        <f>IF(BABSIN!X1653=0,,BABSIN!X1653)</f>
        <v>0</v>
      </c>
      <c r="AP1653" s="77"/>
      <c r="AQ1653" s="77"/>
      <c r="AR1653" s="77"/>
      <c r="AS1653" s="77"/>
      <c r="AT1653" s="77"/>
      <c r="AU1653" s="77">
        <f t="shared" si="258"/>
        <v>0</v>
      </c>
      <c r="AV1653" s="77"/>
      <c r="AW1653" s="77"/>
      <c r="AX1653" s="77"/>
      <c r="AY1653" s="77"/>
      <c r="AZ1653" s="77"/>
      <c r="BA1653" s="99">
        <f t="shared" si="263"/>
        <v>0</v>
      </c>
      <c r="BB1653" s="100"/>
      <c r="BC1653" s="100"/>
      <c r="BD1653" s="101"/>
      <c r="BE1653" s="102">
        <f t="shared" si="264"/>
        <v>0</v>
      </c>
      <c r="BF1653" s="103"/>
      <c r="BG1653" s="104"/>
      <c r="BH1653" s="6">
        <f t="shared" si="265"/>
        <v>0</v>
      </c>
      <c r="BI1653" s="6">
        <f t="shared" si="257"/>
        <v>0</v>
      </c>
      <c r="BJ1653" s="85">
        <f t="shared" si="259"/>
        <v>0</v>
      </c>
      <c r="BK1653" s="85"/>
      <c r="BL1653" s="85"/>
      <c r="BM1653" s="85"/>
      <c r="BN1653" s="86"/>
      <c r="BO1653">
        <f t="shared" si="261"/>
        <v>0</v>
      </c>
      <c r="BQ1653">
        <f t="shared" si="260"/>
        <v>0</v>
      </c>
    </row>
    <row r="1654" spans="1:69" ht="15" hidden="1" customHeight="1" x14ac:dyDescent="0.2">
      <c r="A1654" s="3"/>
      <c r="B1654" s="73"/>
      <c r="C1654" s="74"/>
      <c r="D1654" s="74"/>
      <c r="E1654" s="74"/>
      <c r="F1654" s="31">
        <f t="shared" si="262"/>
        <v>0</v>
      </c>
      <c r="G1654" s="31"/>
      <c r="H1654" s="4"/>
      <c r="I1654" s="97">
        <f>BABSIN!G1654</f>
        <v>0</v>
      </c>
      <c r="J1654" s="97"/>
      <c r="K1654" s="97"/>
      <c r="L1654" s="97"/>
      <c r="M1654" s="97"/>
      <c r="N1654" s="97"/>
      <c r="O1654" s="97"/>
      <c r="P1654" s="97"/>
      <c r="Q1654" s="97"/>
      <c r="R1654" s="97"/>
      <c r="S1654" s="97"/>
      <c r="T1654" s="97"/>
      <c r="U1654" s="97"/>
      <c r="V1654" s="97"/>
      <c r="W1654" s="98">
        <f>BABSIN!U1654</f>
        <v>0</v>
      </c>
      <c r="X1654" s="98"/>
      <c r="Y1654" s="98"/>
      <c r="Z1654" s="68"/>
      <c r="AA1654" s="68"/>
      <c r="AB1654" s="68"/>
      <c r="AC1654" s="68"/>
      <c r="AD1654" s="81"/>
      <c r="AE1654" s="81"/>
      <c r="AF1654" s="81"/>
      <c r="AG1654" s="81"/>
      <c r="AH1654" s="81"/>
      <c r="AI1654" s="81"/>
      <c r="AJ1654" s="81"/>
      <c r="AK1654" s="81"/>
      <c r="AL1654" s="81"/>
      <c r="AM1654" s="81"/>
      <c r="AN1654" s="81"/>
      <c r="AO1654" s="77">
        <f>IF(BABSIN!X1654=0,,BABSIN!X1654)</f>
        <v>0</v>
      </c>
      <c r="AP1654" s="77"/>
      <c r="AQ1654" s="77"/>
      <c r="AR1654" s="77"/>
      <c r="AS1654" s="77"/>
      <c r="AT1654" s="77"/>
      <c r="AU1654" s="77">
        <f t="shared" si="258"/>
        <v>0</v>
      </c>
      <c r="AV1654" s="77"/>
      <c r="AW1654" s="77"/>
      <c r="AX1654" s="77"/>
      <c r="AY1654" s="77"/>
      <c r="AZ1654" s="77"/>
      <c r="BA1654" s="99">
        <f t="shared" si="263"/>
        <v>0</v>
      </c>
      <c r="BB1654" s="100"/>
      <c r="BC1654" s="100"/>
      <c r="BD1654" s="101"/>
      <c r="BE1654" s="102">
        <f t="shared" si="264"/>
        <v>0</v>
      </c>
      <c r="BF1654" s="103"/>
      <c r="BG1654" s="104"/>
      <c r="BH1654" s="6">
        <f t="shared" si="265"/>
        <v>0</v>
      </c>
      <c r="BI1654" s="6">
        <f t="shared" si="257"/>
        <v>0</v>
      </c>
      <c r="BJ1654" s="85">
        <f t="shared" si="259"/>
        <v>0</v>
      </c>
      <c r="BK1654" s="85"/>
      <c r="BL1654" s="85"/>
      <c r="BM1654" s="85"/>
      <c r="BN1654" s="86"/>
      <c r="BO1654">
        <f t="shared" si="261"/>
        <v>0</v>
      </c>
      <c r="BQ1654">
        <f t="shared" si="260"/>
        <v>0</v>
      </c>
    </row>
    <row r="1655" spans="1:69" ht="15" hidden="1" customHeight="1" x14ac:dyDescent="0.2">
      <c r="A1655" s="3"/>
      <c r="B1655" s="73"/>
      <c r="C1655" s="74"/>
      <c r="D1655" s="74"/>
      <c r="E1655" s="74"/>
      <c r="F1655" s="31">
        <f t="shared" si="262"/>
        <v>0</v>
      </c>
      <c r="G1655" s="31"/>
      <c r="H1655" s="4"/>
      <c r="I1655" s="97">
        <f>BABSIN!G1655</f>
        <v>0</v>
      </c>
      <c r="J1655" s="97"/>
      <c r="K1655" s="97"/>
      <c r="L1655" s="97"/>
      <c r="M1655" s="97"/>
      <c r="N1655" s="97"/>
      <c r="O1655" s="97"/>
      <c r="P1655" s="97"/>
      <c r="Q1655" s="97"/>
      <c r="R1655" s="97"/>
      <c r="S1655" s="97"/>
      <c r="T1655" s="97"/>
      <c r="U1655" s="97"/>
      <c r="V1655" s="97"/>
      <c r="W1655" s="98">
        <f>BABSIN!U1655</f>
        <v>0</v>
      </c>
      <c r="X1655" s="98"/>
      <c r="Y1655" s="98"/>
      <c r="Z1655" s="68"/>
      <c r="AA1655" s="68"/>
      <c r="AB1655" s="68"/>
      <c r="AC1655" s="68"/>
      <c r="AD1655" s="81"/>
      <c r="AE1655" s="81"/>
      <c r="AF1655" s="81"/>
      <c r="AG1655" s="81"/>
      <c r="AH1655" s="81"/>
      <c r="AI1655" s="81"/>
      <c r="AJ1655" s="81"/>
      <c r="AK1655" s="81"/>
      <c r="AL1655" s="81"/>
      <c r="AM1655" s="81"/>
      <c r="AN1655" s="81"/>
      <c r="AO1655" s="77">
        <f>IF(BABSIN!X1655=0,,BABSIN!X1655)</f>
        <v>0</v>
      </c>
      <c r="AP1655" s="77"/>
      <c r="AQ1655" s="77"/>
      <c r="AR1655" s="77"/>
      <c r="AS1655" s="77"/>
      <c r="AT1655" s="77"/>
      <c r="AU1655" s="77">
        <f t="shared" si="258"/>
        <v>0</v>
      </c>
      <c r="AV1655" s="77"/>
      <c r="AW1655" s="77"/>
      <c r="AX1655" s="77"/>
      <c r="AY1655" s="77"/>
      <c r="AZ1655" s="77"/>
      <c r="BA1655" s="99">
        <f t="shared" si="263"/>
        <v>0</v>
      </c>
      <c r="BB1655" s="100"/>
      <c r="BC1655" s="100"/>
      <c r="BD1655" s="101"/>
      <c r="BE1655" s="102">
        <f t="shared" si="264"/>
        <v>0</v>
      </c>
      <c r="BF1655" s="103"/>
      <c r="BG1655" s="104"/>
      <c r="BH1655" s="6">
        <f t="shared" si="265"/>
        <v>0</v>
      </c>
      <c r="BI1655" s="6">
        <f t="shared" si="257"/>
        <v>0</v>
      </c>
      <c r="BJ1655" s="85">
        <f t="shared" si="259"/>
        <v>0</v>
      </c>
      <c r="BK1655" s="85"/>
      <c r="BL1655" s="85"/>
      <c r="BM1655" s="85"/>
      <c r="BN1655" s="86"/>
      <c r="BO1655">
        <f t="shared" si="261"/>
        <v>0</v>
      </c>
      <c r="BQ1655">
        <f t="shared" si="260"/>
        <v>0</v>
      </c>
    </row>
    <row r="1656" spans="1:69" ht="15" hidden="1" customHeight="1" x14ac:dyDescent="0.2">
      <c r="A1656" s="3"/>
      <c r="B1656" s="73"/>
      <c r="C1656" s="74"/>
      <c r="D1656" s="74"/>
      <c r="E1656" s="74"/>
      <c r="F1656" s="31">
        <f t="shared" si="262"/>
        <v>0</v>
      </c>
      <c r="G1656" s="31"/>
      <c r="H1656" s="4"/>
      <c r="I1656" s="97">
        <f>BABSIN!G1656</f>
        <v>0</v>
      </c>
      <c r="J1656" s="97"/>
      <c r="K1656" s="97"/>
      <c r="L1656" s="97"/>
      <c r="M1656" s="97"/>
      <c r="N1656" s="97"/>
      <c r="O1656" s="97"/>
      <c r="P1656" s="97"/>
      <c r="Q1656" s="97"/>
      <c r="R1656" s="97"/>
      <c r="S1656" s="97"/>
      <c r="T1656" s="97"/>
      <c r="U1656" s="97"/>
      <c r="V1656" s="97"/>
      <c r="W1656" s="98">
        <f>BABSIN!U1656</f>
        <v>0</v>
      </c>
      <c r="X1656" s="98"/>
      <c r="Y1656" s="98"/>
      <c r="Z1656" s="68"/>
      <c r="AA1656" s="68"/>
      <c r="AB1656" s="68"/>
      <c r="AC1656" s="68"/>
      <c r="AD1656" s="81"/>
      <c r="AE1656" s="81"/>
      <c r="AF1656" s="81"/>
      <c r="AG1656" s="81"/>
      <c r="AH1656" s="81"/>
      <c r="AI1656" s="81"/>
      <c r="AJ1656" s="81"/>
      <c r="AK1656" s="81"/>
      <c r="AL1656" s="81"/>
      <c r="AM1656" s="81"/>
      <c r="AN1656" s="81"/>
      <c r="AO1656" s="77">
        <f>IF(BABSIN!X1656=0,,BABSIN!X1656)</f>
        <v>0</v>
      </c>
      <c r="AP1656" s="77"/>
      <c r="AQ1656" s="77"/>
      <c r="AR1656" s="77"/>
      <c r="AS1656" s="77"/>
      <c r="AT1656" s="77"/>
      <c r="AU1656" s="77">
        <f t="shared" si="258"/>
        <v>0</v>
      </c>
      <c r="AV1656" s="77"/>
      <c r="AW1656" s="77"/>
      <c r="AX1656" s="77"/>
      <c r="AY1656" s="77"/>
      <c r="AZ1656" s="77"/>
      <c r="BA1656" s="99">
        <f t="shared" si="263"/>
        <v>0</v>
      </c>
      <c r="BB1656" s="100"/>
      <c r="BC1656" s="100"/>
      <c r="BD1656" s="101"/>
      <c r="BE1656" s="102">
        <f t="shared" si="264"/>
        <v>0</v>
      </c>
      <c r="BF1656" s="103"/>
      <c r="BG1656" s="104"/>
      <c r="BH1656" s="6">
        <f t="shared" si="265"/>
        <v>0</v>
      </c>
      <c r="BI1656" s="6">
        <f t="shared" si="257"/>
        <v>0</v>
      </c>
      <c r="BJ1656" s="85">
        <f t="shared" si="259"/>
        <v>0</v>
      </c>
      <c r="BK1656" s="85"/>
      <c r="BL1656" s="85"/>
      <c r="BM1656" s="85"/>
      <c r="BN1656" s="86"/>
      <c r="BO1656">
        <f t="shared" si="261"/>
        <v>0</v>
      </c>
      <c r="BQ1656">
        <f t="shared" si="260"/>
        <v>0</v>
      </c>
    </row>
    <row r="1657" spans="1:69" ht="15" hidden="1" customHeight="1" x14ac:dyDescent="0.2">
      <c r="A1657" s="3"/>
      <c r="B1657" s="73"/>
      <c r="C1657" s="74"/>
      <c r="D1657" s="74"/>
      <c r="E1657" s="74"/>
      <c r="F1657" s="31">
        <f t="shared" si="262"/>
        <v>0</v>
      </c>
      <c r="G1657" s="31"/>
      <c r="H1657" s="4"/>
      <c r="I1657" s="97">
        <f>BABSIN!G1657</f>
        <v>0</v>
      </c>
      <c r="J1657" s="97"/>
      <c r="K1657" s="97"/>
      <c r="L1657" s="97"/>
      <c r="M1657" s="97"/>
      <c r="N1657" s="97"/>
      <c r="O1657" s="97"/>
      <c r="P1657" s="97"/>
      <c r="Q1657" s="97"/>
      <c r="R1657" s="97"/>
      <c r="S1657" s="97"/>
      <c r="T1657" s="97"/>
      <c r="U1657" s="97"/>
      <c r="V1657" s="97"/>
      <c r="W1657" s="98">
        <f>BABSIN!U1657</f>
        <v>0</v>
      </c>
      <c r="X1657" s="98"/>
      <c r="Y1657" s="98"/>
      <c r="Z1657" s="68"/>
      <c r="AA1657" s="68"/>
      <c r="AB1657" s="68"/>
      <c r="AC1657" s="68"/>
      <c r="AD1657" s="81"/>
      <c r="AE1657" s="81"/>
      <c r="AF1657" s="81"/>
      <c r="AG1657" s="81"/>
      <c r="AH1657" s="81"/>
      <c r="AI1657" s="81"/>
      <c r="AJ1657" s="81"/>
      <c r="AK1657" s="81"/>
      <c r="AL1657" s="81"/>
      <c r="AM1657" s="81"/>
      <c r="AN1657" s="81"/>
      <c r="AO1657" s="77">
        <f>IF(BABSIN!X1657=0,,BABSIN!X1657)</f>
        <v>0</v>
      </c>
      <c r="AP1657" s="77"/>
      <c r="AQ1657" s="77"/>
      <c r="AR1657" s="77"/>
      <c r="AS1657" s="77"/>
      <c r="AT1657" s="77"/>
      <c r="AU1657" s="77">
        <f t="shared" si="258"/>
        <v>0</v>
      </c>
      <c r="AV1657" s="77"/>
      <c r="AW1657" s="77"/>
      <c r="AX1657" s="77"/>
      <c r="AY1657" s="77"/>
      <c r="AZ1657" s="77"/>
      <c r="BA1657" s="99">
        <f t="shared" si="263"/>
        <v>0</v>
      </c>
      <c r="BB1657" s="100"/>
      <c r="BC1657" s="100"/>
      <c r="BD1657" s="101"/>
      <c r="BE1657" s="102">
        <f t="shared" si="264"/>
        <v>0</v>
      </c>
      <c r="BF1657" s="103"/>
      <c r="BG1657" s="104"/>
      <c r="BH1657" s="6">
        <f t="shared" si="265"/>
        <v>0</v>
      </c>
      <c r="BI1657" s="6">
        <f t="shared" si="257"/>
        <v>0</v>
      </c>
      <c r="BJ1657" s="85">
        <f t="shared" si="259"/>
        <v>0</v>
      </c>
      <c r="BK1657" s="85"/>
      <c r="BL1657" s="85"/>
      <c r="BM1657" s="85"/>
      <c r="BN1657" s="86"/>
      <c r="BO1657">
        <f t="shared" si="261"/>
        <v>0</v>
      </c>
      <c r="BQ1657">
        <f t="shared" si="260"/>
        <v>0</v>
      </c>
    </row>
    <row r="1658" spans="1:69" ht="15" hidden="1" customHeight="1" x14ac:dyDescent="0.2">
      <c r="A1658" s="3"/>
      <c r="B1658" s="73"/>
      <c r="C1658" s="74"/>
      <c r="D1658" s="74"/>
      <c r="E1658" s="74"/>
      <c r="F1658" s="31">
        <f t="shared" si="262"/>
        <v>0</v>
      </c>
      <c r="G1658" s="31"/>
      <c r="H1658" s="4"/>
      <c r="I1658" s="97">
        <f>BABSIN!G1658</f>
        <v>0</v>
      </c>
      <c r="J1658" s="97"/>
      <c r="K1658" s="97"/>
      <c r="L1658" s="97"/>
      <c r="M1658" s="97"/>
      <c r="N1658" s="97"/>
      <c r="O1658" s="97"/>
      <c r="P1658" s="97"/>
      <c r="Q1658" s="97"/>
      <c r="R1658" s="97"/>
      <c r="S1658" s="97"/>
      <c r="T1658" s="97"/>
      <c r="U1658" s="97"/>
      <c r="V1658" s="97"/>
      <c r="W1658" s="98">
        <f>BABSIN!U1658</f>
        <v>0</v>
      </c>
      <c r="X1658" s="98"/>
      <c r="Y1658" s="98"/>
      <c r="Z1658" s="68"/>
      <c r="AA1658" s="68"/>
      <c r="AB1658" s="68"/>
      <c r="AC1658" s="68"/>
      <c r="AD1658" s="81"/>
      <c r="AE1658" s="81"/>
      <c r="AF1658" s="81"/>
      <c r="AG1658" s="81"/>
      <c r="AH1658" s="81"/>
      <c r="AI1658" s="81"/>
      <c r="AJ1658" s="81"/>
      <c r="AK1658" s="81"/>
      <c r="AL1658" s="81"/>
      <c r="AM1658" s="81"/>
      <c r="AN1658" s="81"/>
      <c r="AO1658" s="77">
        <f>IF(BABSIN!X1658=0,,BABSIN!X1658)</f>
        <v>0</v>
      </c>
      <c r="AP1658" s="77"/>
      <c r="AQ1658" s="77"/>
      <c r="AR1658" s="77"/>
      <c r="AS1658" s="77"/>
      <c r="AT1658" s="77"/>
      <c r="AU1658" s="77">
        <f t="shared" si="258"/>
        <v>0</v>
      </c>
      <c r="AV1658" s="77"/>
      <c r="AW1658" s="77"/>
      <c r="AX1658" s="77"/>
      <c r="AY1658" s="77"/>
      <c r="AZ1658" s="77"/>
      <c r="BA1658" s="99">
        <f t="shared" si="263"/>
        <v>0</v>
      </c>
      <c r="BB1658" s="100"/>
      <c r="BC1658" s="100"/>
      <c r="BD1658" s="101"/>
      <c r="BE1658" s="102">
        <f t="shared" si="264"/>
        <v>0</v>
      </c>
      <c r="BF1658" s="103"/>
      <c r="BG1658" s="104"/>
      <c r="BH1658" s="6">
        <f t="shared" si="265"/>
        <v>0</v>
      </c>
      <c r="BI1658" s="6">
        <f t="shared" si="257"/>
        <v>0</v>
      </c>
      <c r="BJ1658" s="85">
        <f t="shared" si="259"/>
        <v>0</v>
      </c>
      <c r="BK1658" s="85"/>
      <c r="BL1658" s="85"/>
      <c r="BM1658" s="85"/>
      <c r="BN1658" s="86"/>
      <c r="BO1658">
        <f t="shared" si="261"/>
        <v>0</v>
      </c>
      <c r="BQ1658">
        <f t="shared" si="260"/>
        <v>0</v>
      </c>
    </row>
    <row r="1659" spans="1:69" ht="15" hidden="1" customHeight="1" x14ac:dyDescent="0.2">
      <c r="A1659" s="3"/>
      <c r="B1659" s="73"/>
      <c r="C1659" s="74"/>
      <c r="D1659" s="74"/>
      <c r="E1659" s="74"/>
      <c r="F1659" s="31">
        <f t="shared" si="262"/>
        <v>0</v>
      </c>
      <c r="G1659" s="31"/>
      <c r="H1659" s="4"/>
      <c r="I1659" s="97">
        <f>BABSIN!G1659</f>
        <v>0</v>
      </c>
      <c r="J1659" s="97"/>
      <c r="K1659" s="97"/>
      <c r="L1659" s="97"/>
      <c r="M1659" s="97"/>
      <c r="N1659" s="97"/>
      <c r="O1659" s="97"/>
      <c r="P1659" s="97"/>
      <c r="Q1659" s="97"/>
      <c r="R1659" s="97"/>
      <c r="S1659" s="97"/>
      <c r="T1659" s="97"/>
      <c r="U1659" s="97"/>
      <c r="V1659" s="97"/>
      <c r="W1659" s="98">
        <f>BABSIN!U1659</f>
        <v>0</v>
      </c>
      <c r="X1659" s="98"/>
      <c r="Y1659" s="98"/>
      <c r="Z1659" s="68"/>
      <c r="AA1659" s="68"/>
      <c r="AB1659" s="68"/>
      <c r="AC1659" s="68"/>
      <c r="AD1659" s="81"/>
      <c r="AE1659" s="81"/>
      <c r="AF1659" s="81"/>
      <c r="AG1659" s="81"/>
      <c r="AH1659" s="81"/>
      <c r="AI1659" s="81"/>
      <c r="AJ1659" s="81"/>
      <c r="AK1659" s="81"/>
      <c r="AL1659" s="81"/>
      <c r="AM1659" s="81"/>
      <c r="AN1659" s="81"/>
      <c r="AO1659" s="77">
        <f>IF(BABSIN!X1659=0,,BABSIN!X1659)</f>
        <v>0</v>
      </c>
      <c r="AP1659" s="77"/>
      <c r="AQ1659" s="77"/>
      <c r="AR1659" s="77"/>
      <c r="AS1659" s="77"/>
      <c r="AT1659" s="77"/>
      <c r="AU1659" s="77">
        <f t="shared" si="258"/>
        <v>0</v>
      </c>
      <c r="AV1659" s="77"/>
      <c r="AW1659" s="77"/>
      <c r="AX1659" s="77"/>
      <c r="AY1659" s="77"/>
      <c r="AZ1659" s="77"/>
      <c r="BA1659" s="99">
        <f t="shared" si="263"/>
        <v>0</v>
      </c>
      <c r="BB1659" s="100"/>
      <c r="BC1659" s="100"/>
      <c r="BD1659" s="101"/>
      <c r="BE1659" s="102">
        <f t="shared" si="264"/>
        <v>0</v>
      </c>
      <c r="BF1659" s="103"/>
      <c r="BG1659" s="104"/>
      <c r="BH1659" s="6">
        <f t="shared" si="265"/>
        <v>0</v>
      </c>
      <c r="BI1659" s="6">
        <f t="shared" si="257"/>
        <v>0</v>
      </c>
      <c r="BJ1659" s="85">
        <f t="shared" si="259"/>
        <v>0</v>
      </c>
      <c r="BK1659" s="85"/>
      <c r="BL1659" s="85"/>
      <c r="BM1659" s="85"/>
      <c r="BN1659" s="86"/>
      <c r="BO1659">
        <f t="shared" si="261"/>
        <v>0</v>
      </c>
      <c r="BQ1659">
        <f t="shared" si="260"/>
        <v>0</v>
      </c>
    </row>
    <row r="1660" spans="1:69" ht="15" hidden="1" customHeight="1" x14ac:dyDescent="0.2">
      <c r="A1660" s="3"/>
      <c r="B1660" s="73"/>
      <c r="C1660" s="74"/>
      <c r="D1660" s="74"/>
      <c r="E1660" s="74"/>
      <c r="F1660" s="31">
        <f t="shared" si="262"/>
        <v>0</v>
      </c>
      <c r="G1660" s="31"/>
      <c r="H1660" s="4"/>
      <c r="I1660" s="97">
        <f>BABSIN!G1660</f>
        <v>0</v>
      </c>
      <c r="J1660" s="97"/>
      <c r="K1660" s="97"/>
      <c r="L1660" s="97"/>
      <c r="M1660" s="97"/>
      <c r="N1660" s="97"/>
      <c r="O1660" s="97"/>
      <c r="P1660" s="97"/>
      <c r="Q1660" s="97"/>
      <c r="R1660" s="97"/>
      <c r="S1660" s="97"/>
      <c r="T1660" s="97"/>
      <c r="U1660" s="97"/>
      <c r="V1660" s="97"/>
      <c r="W1660" s="98">
        <f>BABSIN!U1660</f>
        <v>0</v>
      </c>
      <c r="X1660" s="98"/>
      <c r="Y1660" s="98"/>
      <c r="Z1660" s="68"/>
      <c r="AA1660" s="68"/>
      <c r="AB1660" s="68"/>
      <c r="AC1660" s="68"/>
      <c r="AD1660" s="81"/>
      <c r="AE1660" s="81"/>
      <c r="AF1660" s="81"/>
      <c r="AG1660" s="81"/>
      <c r="AH1660" s="81"/>
      <c r="AI1660" s="81"/>
      <c r="AJ1660" s="81"/>
      <c r="AK1660" s="81"/>
      <c r="AL1660" s="81"/>
      <c r="AM1660" s="81"/>
      <c r="AN1660" s="81"/>
      <c r="AO1660" s="77">
        <f>IF(BABSIN!X1660=0,,BABSIN!X1660)</f>
        <v>0</v>
      </c>
      <c r="AP1660" s="77"/>
      <c r="AQ1660" s="77"/>
      <c r="AR1660" s="77"/>
      <c r="AS1660" s="77"/>
      <c r="AT1660" s="77"/>
      <c r="AU1660" s="77">
        <f t="shared" si="258"/>
        <v>0</v>
      </c>
      <c r="AV1660" s="77"/>
      <c r="AW1660" s="77"/>
      <c r="AX1660" s="77"/>
      <c r="AY1660" s="77"/>
      <c r="AZ1660" s="77"/>
      <c r="BA1660" s="99">
        <f t="shared" si="263"/>
        <v>0</v>
      </c>
      <c r="BB1660" s="100"/>
      <c r="BC1660" s="100"/>
      <c r="BD1660" s="101"/>
      <c r="BE1660" s="102">
        <f t="shared" si="264"/>
        <v>0</v>
      </c>
      <c r="BF1660" s="103"/>
      <c r="BG1660" s="104"/>
      <c r="BH1660" s="6">
        <f t="shared" si="265"/>
        <v>0</v>
      </c>
      <c r="BI1660" s="6">
        <f t="shared" si="257"/>
        <v>0</v>
      </c>
      <c r="BJ1660" s="85">
        <f t="shared" si="259"/>
        <v>0</v>
      </c>
      <c r="BK1660" s="85"/>
      <c r="BL1660" s="85"/>
      <c r="BM1660" s="85"/>
      <c r="BN1660" s="86"/>
      <c r="BO1660">
        <f t="shared" si="261"/>
        <v>0</v>
      </c>
      <c r="BQ1660">
        <f t="shared" si="260"/>
        <v>0</v>
      </c>
    </row>
    <row r="1661" spans="1:69" ht="15" hidden="1" customHeight="1" x14ac:dyDescent="0.2">
      <c r="A1661" s="3"/>
      <c r="B1661" s="73"/>
      <c r="C1661" s="74"/>
      <c r="D1661" s="74"/>
      <c r="E1661" s="74"/>
      <c r="F1661" s="31">
        <f t="shared" si="262"/>
        <v>0</v>
      </c>
      <c r="G1661" s="31"/>
      <c r="H1661" s="4"/>
      <c r="I1661" s="97">
        <f>BABSIN!G1661</f>
        <v>0</v>
      </c>
      <c r="J1661" s="97"/>
      <c r="K1661" s="97"/>
      <c r="L1661" s="97"/>
      <c r="M1661" s="97"/>
      <c r="N1661" s="97"/>
      <c r="O1661" s="97"/>
      <c r="P1661" s="97"/>
      <c r="Q1661" s="97"/>
      <c r="R1661" s="97"/>
      <c r="S1661" s="97"/>
      <c r="T1661" s="97"/>
      <c r="U1661" s="97"/>
      <c r="V1661" s="97"/>
      <c r="W1661" s="98">
        <f>BABSIN!U1661</f>
        <v>0</v>
      </c>
      <c r="X1661" s="98"/>
      <c r="Y1661" s="98"/>
      <c r="Z1661" s="68"/>
      <c r="AA1661" s="68"/>
      <c r="AB1661" s="68"/>
      <c r="AC1661" s="68"/>
      <c r="AD1661" s="81"/>
      <c r="AE1661" s="81"/>
      <c r="AF1661" s="81"/>
      <c r="AG1661" s="81"/>
      <c r="AH1661" s="81"/>
      <c r="AI1661" s="81"/>
      <c r="AJ1661" s="81"/>
      <c r="AK1661" s="81"/>
      <c r="AL1661" s="81"/>
      <c r="AM1661" s="81"/>
      <c r="AN1661" s="81"/>
      <c r="AO1661" s="77">
        <f>IF(BABSIN!X1661=0,,BABSIN!X1661)</f>
        <v>0</v>
      </c>
      <c r="AP1661" s="77"/>
      <c r="AQ1661" s="77"/>
      <c r="AR1661" s="77"/>
      <c r="AS1661" s="77"/>
      <c r="AT1661" s="77"/>
      <c r="AU1661" s="77">
        <f t="shared" si="258"/>
        <v>0</v>
      </c>
      <c r="AV1661" s="77"/>
      <c r="AW1661" s="77"/>
      <c r="AX1661" s="77"/>
      <c r="AY1661" s="77"/>
      <c r="AZ1661" s="77"/>
      <c r="BA1661" s="99">
        <f t="shared" si="263"/>
        <v>0</v>
      </c>
      <c r="BB1661" s="100"/>
      <c r="BC1661" s="100"/>
      <c r="BD1661" s="101"/>
      <c r="BE1661" s="102">
        <f t="shared" si="264"/>
        <v>0</v>
      </c>
      <c r="BF1661" s="103"/>
      <c r="BG1661" s="104"/>
      <c r="BH1661" s="6">
        <f t="shared" si="265"/>
        <v>0</v>
      </c>
      <c r="BI1661" s="6">
        <f t="shared" si="257"/>
        <v>0</v>
      </c>
      <c r="BJ1661" s="85">
        <f t="shared" si="259"/>
        <v>0</v>
      </c>
      <c r="BK1661" s="85"/>
      <c r="BL1661" s="85"/>
      <c r="BM1661" s="85"/>
      <c r="BN1661" s="86"/>
      <c r="BO1661">
        <f t="shared" si="261"/>
        <v>0</v>
      </c>
      <c r="BQ1661">
        <f t="shared" si="260"/>
        <v>0</v>
      </c>
    </row>
    <row r="1662" spans="1:69" ht="15" hidden="1" customHeight="1" x14ac:dyDescent="0.2">
      <c r="A1662" s="3"/>
      <c r="B1662" s="73"/>
      <c r="C1662" s="74"/>
      <c r="D1662" s="74"/>
      <c r="E1662" s="74"/>
      <c r="F1662" s="31">
        <f t="shared" si="262"/>
        <v>0</v>
      </c>
      <c r="G1662" s="31"/>
      <c r="H1662" s="4"/>
      <c r="I1662" s="97">
        <f>BABSIN!G1662</f>
        <v>0</v>
      </c>
      <c r="J1662" s="97"/>
      <c r="K1662" s="97"/>
      <c r="L1662" s="97"/>
      <c r="M1662" s="97"/>
      <c r="N1662" s="97"/>
      <c r="O1662" s="97"/>
      <c r="P1662" s="97"/>
      <c r="Q1662" s="97"/>
      <c r="R1662" s="97"/>
      <c r="S1662" s="97"/>
      <c r="T1662" s="97"/>
      <c r="U1662" s="97"/>
      <c r="V1662" s="97"/>
      <c r="W1662" s="98">
        <f>BABSIN!U1662</f>
        <v>0</v>
      </c>
      <c r="X1662" s="98"/>
      <c r="Y1662" s="98"/>
      <c r="Z1662" s="68"/>
      <c r="AA1662" s="68"/>
      <c r="AB1662" s="68"/>
      <c r="AC1662" s="68"/>
      <c r="AD1662" s="81"/>
      <c r="AE1662" s="81"/>
      <c r="AF1662" s="81"/>
      <c r="AG1662" s="81"/>
      <c r="AH1662" s="81"/>
      <c r="AI1662" s="81"/>
      <c r="AJ1662" s="81"/>
      <c r="AK1662" s="81"/>
      <c r="AL1662" s="81"/>
      <c r="AM1662" s="81"/>
      <c r="AN1662" s="81"/>
      <c r="AO1662" s="77">
        <f>IF(BABSIN!X1662=0,,BABSIN!X1662)</f>
        <v>0</v>
      </c>
      <c r="AP1662" s="77"/>
      <c r="AQ1662" s="77"/>
      <c r="AR1662" s="77"/>
      <c r="AS1662" s="77"/>
      <c r="AT1662" s="77"/>
      <c r="AU1662" s="77">
        <f t="shared" si="258"/>
        <v>0</v>
      </c>
      <c r="AV1662" s="77"/>
      <c r="AW1662" s="77"/>
      <c r="AX1662" s="77"/>
      <c r="AY1662" s="77"/>
      <c r="AZ1662" s="77"/>
      <c r="BA1662" s="99">
        <f t="shared" si="263"/>
        <v>0</v>
      </c>
      <c r="BB1662" s="100"/>
      <c r="BC1662" s="100"/>
      <c r="BD1662" s="101"/>
      <c r="BE1662" s="102">
        <f t="shared" si="264"/>
        <v>0</v>
      </c>
      <c r="BF1662" s="103"/>
      <c r="BG1662" s="104"/>
      <c r="BH1662" s="6">
        <f t="shared" si="265"/>
        <v>0</v>
      </c>
      <c r="BI1662" s="6">
        <f t="shared" si="257"/>
        <v>0</v>
      </c>
      <c r="BJ1662" s="85">
        <f t="shared" si="259"/>
        <v>0</v>
      </c>
      <c r="BK1662" s="85"/>
      <c r="BL1662" s="85"/>
      <c r="BM1662" s="85"/>
      <c r="BN1662" s="86"/>
      <c r="BO1662">
        <f t="shared" si="261"/>
        <v>0</v>
      </c>
      <c r="BQ1662">
        <f t="shared" si="260"/>
        <v>0</v>
      </c>
    </row>
    <row r="1663" spans="1:69" ht="15" hidden="1" customHeight="1" x14ac:dyDescent="0.2">
      <c r="A1663" s="3"/>
      <c r="B1663" s="73"/>
      <c r="C1663" s="74"/>
      <c r="D1663" s="74"/>
      <c r="E1663" s="74"/>
      <c r="F1663" s="31">
        <f t="shared" si="262"/>
        <v>0</v>
      </c>
      <c r="G1663" s="31"/>
      <c r="H1663" s="4"/>
      <c r="I1663" s="97">
        <f>BABSIN!G1663</f>
        <v>0</v>
      </c>
      <c r="J1663" s="97"/>
      <c r="K1663" s="97"/>
      <c r="L1663" s="97"/>
      <c r="M1663" s="97"/>
      <c r="N1663" s="97"/>
      <c r="O1663" s="97"/>
      <c r="P1663" s="97"/>
      <c r="Q1663" s="97"/>
      <c r="R1663" s="97"/>
      <c r="S1663" s="97"/>
      <c r="T1663" s="97"/>
      <c r="U1663" s="97"/>
      <c r="V1663" s="97"/>
      <c r="W1663" s="98">
        <f>BABSIN!U1663</f>
        <v>0</v>
      </c>
      <c r="X1663" s="98"/>
      <c r="Y1663" s="98"/>
      <c r="Z1663" s="68"/>
      <c r="AA1663" s="68"/>
      <c r="AB1663" s="68"/>
      <c r="AC1663" s="68"/>
      <c r="AD1663" s="81"/>
      <c r="AE1663" s="81"/>
      <c r="AF1663" s="81"/>
      <c r="AG1663" s="81"/>
      <c r="AH1663" s="81"/>
      <c r="AI1663" s="81"/>
      <c r="AJ1663" s="81"/>
      <c r="AK1663" s="81"/>
      <c r="AL1663" s="81"/>
      <c r="AM1663" s="81"/>
      <c r="AN1663" s="81"/>
      <c r="AO1663" s="77">
        <f>IF(BABSIN!X1663=0,,BABSIN!X1663)</f>
        <v>0</v>
      </c>
      <c r="AP1663" s="77"/>
      <c r="AQ1663" s="77"/>
      <c r="AR1663" s="77"/>
      <c r="AS1663" s="77"/>
      <c r="AT1663" s="77"/>
      <c r="AU1663" s="77">
        <f t="shared" si="258"/>
        <v>0</v>
      </c>
      <c r="AV1663" s="77"/>
      <c r="AW1663" s="77"/>
      <c r="AX1663" s="77"/>
      <c r="AY1663" s="77"/>
      <c r="AZ1663" s="77"/>
      <c r="BA1663" s="99">
        <f t="shared" si="263"/>
        <v>0</v>
      </c>
      <c r="BB1663" s="100"/>
      <c r="BC1663" s="100"/>
      <c r="BD1663" s="101"/>
      <c r="BE1663" s="102">
        <f t="shared" si="264"/>
        <v>0</v>
      </c>
      <c r="BF1663" s="103"/>
      <c r="BG1663" s="104"/>
      <c r="BH1663" s="6">
        <f t="shared" si="265"/>
        <v>0</v>
      </c>
      <c r="BI1663" s="6">
        <f t="shared" si="257"/>
        <v>0</v>
      </c>
      <c r="BJ1663" s="85">
        <f t="shared" si="259"/>
        <v>0</v>
      </c>
      <c r="BK1663" s="85"/>
      <c r="BL1663" s="85"/>
      <c r="BM1663" s="85"/>
      <c r="BN1663" s="86"/>
      <c r="BO1663">
        <f t="shared" si="261"/>
        <v>0</v>
      </c>
      <c r="BQ1663">
        <f t="shared" si="260"/>
        <v>0</v>
      </c>
    </row>
    <row r="1664" spans="1:69" ht="15" hidden="1" customHeight="1" x14ac:dyDescent="0.2">
      <c r="A1664" s="3"/>
      <c r="B1664" s="73"/>
      <c r="C1664" s="74"/>
      <c r="D1664" s="74"/>
      <c r="E1664" s="74"/>
      <c r="F1664" s="31">
        <f t="shared" si="262"/>
        <v>0</v>
      </c>
      <c r="G1664" s="31"/>
      <c r="H1664" s="4"/>
      <c r="I1664" s="97">
        <f>BABSIN!G1664</f>
        <v>0</v>
      </c>
      <c r="J1664" s="97"/>
      <c r="K1664" s="97"/>
      <c r="L1664" s="97"/>
      <c r="M1664" s="97"/>
      <c r="N1664" s="97"/>
      <c r="O1664" s="97"/>
      <c r="P1664" s="97"/>
      <c r="Q1664" s="97"/>
      <c r="R1664" s="97"/>
      <c r="S1664" s="97"/>
      <c r="T1664" s="97"/>
      <c r="U1664" s="97"/>
      <c r="V1664" s="97"/>
      <c r="W1664" s="98">
        <f>BABSIN!U1664</f>
        <v>0</v>
      </c>
      <c r="X1664" s="98"/>
      <c r="Y1664" s="98"/>
      <c r="Z1664" s="68"/>
      <c r="AA1664" s="68"/>
      <c r="AB1664" s="68"/>
      <c r="AC1664" s="68"/>
      <c r="AD1664" s="81"/>
      <c r="AE1664" s="81"/>
      <c r="AF1664" s="81"/>
      <c r="AG1664" s="81"/>
      <c r="AH1664" s="81"/>
      <c r="AI1664" s="81"/>
      <c r="AJ1664" s="81"/>
      <c r="AK1664" s="81"/>
      <c r="AL1664" s="81"/>
      <c r="AM1664" s="81"/>
      <c r="AN1664" s="81"/>
      <c r="AO1664" s="77">
        <f>IF(BABSIN!X1664=0,,BABSIN!X1664)</f>
        <v>0</v>
      </c>
      <c r="AP1664" s="77"/>
      <c r="AQ1664" s="77"/>
      <c r="AR1664" s="77"/>
      <c r="AS1664" s="77"/>
      <c r="AT1664" s="77"/>
      <c r="AU1664" s="77">
        <f t="shared" si="258"/>
        <v>0</v>
      </c>
      <c r="AV1664" s="77"/>
      <c r="AW1664" s="77"/>
      <c r="AX1664" s="77"/>
      <c r="AY1664" s="77"/>
      <c r="AZ1664" s="77"/>
      <c r="BA1664" s="99">
        <f t="shared" si="263"/>
        <v>0</v>
      </c>
      <c r="BB1664" s="100"/>
      <c r="BC1664" s="100"/>
      <c r="BD1664" s="101"/>
      <c r="BE1664" s="102">
        <f t="shared" si="264"/>
        <v>0</v>
      </c>
      <c r="BF1664" s="103"/>
      <c r="BG1664" s="104"/>
      <c r="BH1664" s="6">
        <f t="shared" si="265"/>
        <v>0</v>
      </c>
      <c r="BI1664" s="6">
        <f t="shared" si="257"/>
        <v>0</v>
      </c>
      <c r="BJ1664" s="85">
        <f t="shared" si="259"/>
        <v>0</v>
      </c>
      <c r="BK1664" s="85"/>
      <c r="BL1664" s="85"/>
      <c r="BM1664" s="85"/>
      <c r="BN1664" s="86"/>
      <c r="BO1664">
        <f t="shared" si="261"/>
        <v>0</v>
      </c>
      <c r="BQ1664">
        <f t="shared" si="260"/>
        <v>0</v>
      </c>
    </row>
    <row r="1665" spans="1:69" ht="15" hidden="1" customHeight="1" x14ac:dyDescent="0.2">
      <c r="A1665" s="3"/>
      <c r="B1665" s="73"/>
      <c r="C1665" s="74"/>
      <c r="D1665" s="74"/>
      <c r="E1665" s="74"/>
      <c r="F1665" s="31">
        <f t="shared" si="262"/>
        <v>0</v>
      </c>
      <c r="G1665" s="31"/>
      <c r="H1665" s="4"/>
      <c r="I1665" s="97">
        <f>BABSIN!G1665</f>
        <v>0</v>
      </c>
      <c r="J1665" s="97"/>
      <c r="K1665" s="97"/>
      <c r="L1665" s="97"/>
      <c r="M1665" s="97"/>
      <c r="N1665" s="97"/>
      <c r="O1665" s="97"/>
      <c r="P1665" s="97"/>
      <c r="Q1665" s="97"/>
      <c r="R1665" s="97"/>
      <c r="S1665" s="97"/>
      <c r="T1665" s="97"/>
      <c r="U1665" s="97"/>
      <c r="V1665" s="97"/>
      <c r="W1665" s="98">
        <f>BABSIN!U1665</f>
        <v>0</v>
      </c>
      <c r="X1665" s="98"/>
      <c r="Y1665" s="98"/>
      <c r="Z1665" s="68"/>
      <c r="AA1665" s="68"/>
      <c r="AB1665" s="68"/>
      <c r="AC1665" s="68"/>
      <c r="AD1665" s="81"/>
      <c r="AE1665" s="81"/>
      <c r="AF1665" s="81"/>
      <c r="AG1665" s="81"/>
      <c r="AH1665" s="81"/>
      <c r="AI1665" s="81"/>
      <c r="AJ1665" s="81"/>
      <c r="AK1665" s="81"/>
      <c r="AL1665" s="81"/>
      <c r="AM1665" s="81"/>
      <c r="AN1665" s="81"/>
      <c r="AO1665" s="77">
        <f>IF(BABSIN!X1665=0,,BABSIN!X1665)</f>
        <v>0</v>
      </c>
      <c r="AP1665" s="77"/>
      <c r="AQ1665" s="77"/>
      <c r="AR1665" s="77"/>
      <c r="AS1665" s="77"/>
      <c r="AT1665" s="77"/>
      <c r="AU1665" s="77">
        <f t="shared" si="258"/>
        <v>0</v>
      </c>
      <c r="AV1665" s="77"/>
      <c r="AW1665" s="77"/>
      <c r="AX1665" s="77"/>
      <c r="AY1665" s="77"/>
      <c r="AZ1665" s="77"/>
      <c r="BA1665" s="99">
        <f t="shared" si="263"/>
        <v>0</v>
      </c>
      <c r="BB1665" s="100"/>
      <c r="BC1665" s="100"/>
      <c r="BD1665" s="101"/>
      <c r="BE1665" s="102">
        <f t="shared" si="264"/>
        <v>0</v>
      </c>
      <c r="BF1665" s="103"/>
      <c r="BG1665" s="104"/>
      <c r="BH1665" s="6">
        <f t="shared" si="265"/>
        <v>0</v>
      </c>
      <c r="BI1665" s="6">
        <f t="shared" si="257"/>
        <v>0</v>
      </c>
      <c r="BJ1665" s="85">
        <f t="shared" si="259"/>
        <v>0</v>
      </c>
      <c r="BK1665" s="85"/>
      <c r="BL1665" s="85"/>
      <c r="BM1665" s="85"/>
      <c r="BN1665" s="86"/>
      <c r="BO1665">
        <f t="shared" si="261"/>
        <v>0</v>
      </c>
      <c r="BQ1665">
        <f t="shared" si="260"/>
        <v>0</v>
      </c>
    </row>
    <row r="1666" spans="1:69" ht="15" hidden="1" customHeight="1" x14ac:dyDescent="0.2">
      <c r="A1666" s="3"/>
      <c r="B1666" s="73"/>
      <c r="C1666" s="74"/>
      <c r="D1666" s="74"/>
      <c r="E1666" s="74"/>
      <c r="F1666" s="31">
        <f t="shared" si="262"/>
        <v>0</v>
      </c>
      <c r="G1666" s="31"/>
      <c r="H1666" s="4"/>
      <c r="I1666" s="97">
        <f>BABSIN!G1666</f>
        <v>0</v>
      </c>
      <c r="J1666" s="97"/>
      <c r="K1666" s="97"/>
      <c r="L1666" s="97"/>
      <c r="M1666" s="97"/>
      <c r="N1666" s="97"/>
      <c r="O1666" s="97"/>
      <c r="P1666" s="97"/>
      <c r="Q1666" s="97"/>
      <c r="R1666" s="97"/>
      <c r="S1666" s="97"/>
      <c r="T1666" s="97"/>
      <c r="U1666" s="97"/>
      <c r="V1666" s="97"/>
      <c r="W1666" s="98">
        <f>BABSIN!U1666</f>
        <v>0</v>
      </c>
      <c r="X1666" s="98"/>
      <c r="Y1666" s="98"/>
      <c r="Z1666" s="68"/>
      <c r="AA1666" s="68"/>
      <c r="AB1666" s="68"/>
      <c r="AC1666" s="68"/>
      <c r="AD1666" s="81"/>
      <c r="AE1666" s="81"/>
      <c r="AF1666" s="81"/>
      <c r="AG1666" s="81"/>
      <c r="AH1666" s="81"/>
      <c r="AI1666" s="81"/>
      <c r="AJ1666" s="81"/>
      <c r="AK1666" s="81"/>
      <c r="AL1666" s="81"/>
      <c r="AM1666" s="81"/>
      <c r="AN1666" s="81"/>
      <c r="AO1666" s="77">
        <f>IF(BABSIN!X1666=0,,BABSIN!X1666)</f>
        <v>0</v>
      </c>
      <c r="AP1666" s="77"/>
      <c r="AQ1666" s="77"/>
      <c r="AR1666" s="77"/>
      <c r="AS1666" s="77"/>
      <c r="AT1666" s="77"/>
      <c r="AU1666" s="77">
        <f t="shared" si="258"/>
        <v>0</v>
      </c>
      <c r="AV1666" s="77"/>
      <c r="AW1666" s="77"/>
      <c r="AX1666" s="77"/>
      <c r="AY1666" s="77"/>
      <c r="AZ1666" s="77"/>
      <c r="BA1666" s="99">
        <f t="shared" si="263"/>
        <v>0</v>
      </c>
      <c r="BB1666" s="100"/>
      <c r="BC1666" s="100"/>
      <c r="BD1666" s="101"/>
      <c r="BE1666" s="102">
        <f t="shared" si="264"/>
        <v>0</v>
      </c>
      <c r="BF1666" s="103"/>
      <c r="BG1666" s="104"/>
      <c r="BH1666" s="6">
        <f t="shared" si="265"/>
        <v>0</v>
      </c>
      <c r="BI1666" s="6">
        <f t="shared" si="257"/>
        <v>0</v>
      </c>
      <c r="BJ1666" s="85">
        <f t="shared" si="259"/>
        <v>0</v>
      </c>
      <c r="BK1666" s="85"/>
      <c r="BL1666" s="85"/>
      <c r="BM1666" s="85"/>
      <c r="BN1666" s="86"/>
      <c r="BO1666">
        <f t="shared" si="261"/>
        <v>0</v>
      </c>
      <c r="BQ1666">
        <f t="shared" si="260"/>
        <v>0</v>
      </c>
    </row>
    <row r="1667" spans="1:69" ht="15" hidden="1" customHeight="1" x14ac:dyDescent="0.2">
      <c r="A1667" s="3"/>
      <c r="B1667" s="73"/>
      <c r="C1667" s="74"/>
      <c r="D1667" s="74"/>
      <c r="E1667" s="74"/>
      <c r="F1667" s="31">
        <f t="shared" si="262"/>
        <v>0</v>
      </c>
      <c r="G1667" s="31"/>
      <c r="H1667" s="4"/>
      <c r="I1667" s="97">
        <f>BABSIN!G1667</f>
        <v>0</v>
      </c>
      <c r="J1667" s="97"/>
      <c r="K1667" s="97"/>
      <c r="L1667" s="97"/>
      <c r="M1667" s="97"/>
      <c r="N1667" s="97"/>
      <c r="O1667" s="97"/>
      <c r="P1667" s="97"/>
      <c r="Q1667" s="97"/>
      <c r="R1667" s="97"/>
      <c r="S1667" s="97"/>
      <c r="T1667" s="97"/>
      <c r="U1667" s="97"/>
      <c r="V1667" s="97"/>
      <c r="W1667" s="98">
        <f>BABSIN!U1667</f>
        <v>0</v>
      </c>
      <c r="X1667" s="98"/>
      <c r="Y1667" s="98"/>
      <c r="Z1667" s="68"/>
      <c r="AA1667" s="68"/>
      <c r="AB1667" s="68"/>
      <c r="AC1667" s="68"/>
      <c r="AD1667" s="81"/>
      <c r="AE1667" s="81"/>
      <c r="AF1667" s="81"/>
      <c r="AG1667" s="81"/>
      <c r="AH1667" s="81"/>
      <c r="AI1667" s="81"/>
      <c r="AJ1667" s="81"/>
      <c r="AK1667" s="81"/>
      <c r="AL1667" s="81"/>
      <c r="AM1667" s="81"/>
      <c r="AN1667" s="81"/>
      <c r="AO1667" s="77">
        <f>IF(BABSIN!X1667=0,,BABSIN!X1667)</f>
        <v>0</v>
      </c>
      <c r="AP1667" s="77"/>
      <c r="AQ1667" s="77"/>
      <c r="AR1667" s="77"/>
      <c r="AS1667" s="77"/>
      <c r="AT1667" s="77"/>
      <c r="AU1667" s="77">
        <f t="shared" si="258"/>
        <v>0</v>
      </c>
      <c r="AV1667" s="77"/>
      <c r="AW1667" s="77"/>
      <c r="AX1667" s="77"/>
      <c r="AY1667" s="77"/>
      <c r="AZ1667" s="77"/>
      <c r="BA1667" s="99">
        <f t="shared" si="263"/>
        <v>0</v>
      </c>
      <c r="BB1667" s="100"/>
      <c r="BC1667" s="100"/>
      <c r="BD1667" s="101"/>
      <c r="BE1667" s="102">
        <f t="shared" si="264"/>
        <v>0</v>
      </c>
      <c r="BF1667" s="103"/>
      <c r="BG1667" s="104"/>
      <c r="BH1667" s="6">
        <f t="shared" si="265"/>
        <v>0</v>
      </c>
      <c r="BI1667" s="6">
        <f t="shared" si="257"/>
        <v>0</v>
      </c>
      <c r="BJ1667" s="85">
        <f t="shared" si="259"/>
        <v>0</v>
      </c>
      <c r="BK1667" s="85"/>
      <c r="BL1667" s="85"/>
      <c r="BM1667" s="85"/>
      <c r="BN1667" s="86"/>
      <c r="BO1667">
        <f t="shared" si="261"/>
        <v>0</v>
      </c>
      <c r="BQ1667">
        <f t="shared" si="260"/>
        <v>0</v>
      </c>
    </row>
    <row r="1668" spans="1:69" ht="15" hidden="1" customHeight="1" x14ac:dyDescent="0.2">
      <c r="A1668" s="3"/>
      <c r="B1668" s="73"/>
      <c r="C1668" s="74"/>
      <c r="D1668" s="74"/>
      <c r="E1668" s="74"/>
      <c r="F1668" s="31">
        <f t="shared" si="262"/>
        <v>0</v>
      </c>
      <c r="G1668" s="31"/>
      <c r="H1668" s="4"/>
      <c r="I1668" s="97">
        <f>BABSIN!G1668</f>
        <v>0</v>
      </c>
      <c r="J1668" s="97"/>
      <c r="K1668" s="97"/>
      <c r="L1668" s="97"/>
      <c r="M1668" s="97"/>
      <c r="N1668" s="97"/>
      <c r="O1668" s="97"/>
      <c r="P1668" s="97"/>
      <c r="Q1668" s="97"/>
      <c r="R1668" s="97"/>
      <c r="S1668" s="97"/>
      <c r="T1668" s="97"/>
      <c r="U1668" s="97"/>
      <c r="V1668" s="97"/>
      <c r="W1668" s="98">
        <f>BABSIN!U1668</f>
        <v>0</v>
      </c>
      <c r="X1668" s="98"/>
      <c r="Y1668" s="98"/>
      <c r="Z1668" s="68"/>
      <c r="AA1668" s="68"/>
      <c r="AB1668" s="68"/>
      <c r="AC1668" s="68"/>
      <c r="AD1668" s="81"/>
      <c r="AE1668" s="81"/>
      <c r="AF1668" s="81"/>
      <c r="AG1668" s="81"/>
      <c r="AH1668" s="81"/>
      <c r="AI1668" s="81"/>
      <c r="AJ1668" s="81"/>
      <c r="AK1668" s="81"/>
      <c r="AL1668" s="81"/>
      <c r="AM1668" s="81"/>
      <c r="AN1668" s="81"/>
      <c r="AO1668" s="77">
        <f>IF(BABSIN!X1668=0,,BABSIN!X1668)</f>
        <v>0</v>
      </c>
      <c r="AP1668" s="77"/>
      <c r="AQ1668" s="77"/>
      <c r="AR1668" s="77"/>
      <c r="AS1668" s="77"/>
      <c r="AT1668" s="77"/>
      <c r="AU1668" s="77">
        <f t="shared" si="258"/>
        <v>0</v>
      </c>
      <c r="AV1668" s="77"/>
      <c r="AW1668" s="77"/>
      <c r="AX1668" s="77"/>
      <c r="AY1668" s="77"/>
      <c r="AZ1668" s="77"/>
      <c r="BA1668" s="99">
        <f t="shared" si="263"/>
        <v>0</v>
      </c>
      <c r="BB1668" s="100"/>
      <c r="BC1668" s="100"/>
      <c r="BD1668" s="101"/>
      <c r="BE1668" s="102">
        <f t="shared" si="264"/>
        <v>0</v>
      </c>
      <c r="BF1668" s="103"/>
      <c r="BG1668" s="104"/>
      <c r="BH1668" s="6">
        <f t="shared" si="265"/>
        <v>0</v>
      </c>
      <c r="BI1668" s="6">
        <f t="shared" ref="BI1668:BI1731" si="266">IF(A1668="S",BJ1668,)</f>
        <v>0</v>
      </c>
      <c r="BJ1668" s="85">
        <f t="shared" si="259"/>
        <v>0</v>
      </c>
      <c r="BK1668" s="85"/>
      <c r="BL1668" s="85"/>
      <c r="BM1668" s="85"/>
      <c r="BN1668" s="86"/>
      <c r="BO1668">
        <f t="shared" si="261"/>
        <v>0</v>
      </c>
      <c r="BQ1668">
        <f t="shared" si="260"/>
        <v>0</v>
      </c>
    </row>
    <row r="1669" spans="1:69" ht="15" hidden="1" customHeight="1" x14ac:dyDescent="0.2">
      <c r="A1669" s="3"/>
      <c r="B1669" s="73"/>
      <c r="C1669" s="74"/>
      <c r="D1669" s="74"/>
      <c r="E1669" s="74"/>
      <c r="F1669" s="31">
        <f t="shared" si="262"/>
        <v>0</v>
      </c>
      <c r="G1669" s="31"/>
      <c r="H1669" s="4"/>
      <c r="I1669" s="97">
        <f>BABSIN!G1669</f>
        <v>0</v>
      </c>
      <c r="J1669" s="97"/>
      <c r="K1669" s="97"/>
      <c r="L1669" s="97"/>
      <c r="M1669" s="97"/>
      <c r="N1669" s="97"/>
      <c r="O1669" s="97"/>
      <c r="P1669" s="97"/>
      <c r="Q1669" s="97"/>
      <c r="R1669" s="97"/>
      <c r="S1669" s="97"/>
      <c r="T1669" s="97"/>
      <c r="U1669" s="97"/>
      <c r="V1669" s="97"/>
      <c r="W1669" s="98">
        <f>BABSIN!U1669</f>
        <v>0</v>
      </c>
      <c r="X1669" s="98"/>
      <c r="Y1669" s="98"/>
      <c r="Z1669" s="68"/>
      <c r="AA1669" s="68"/>
      <c r="AB1669" s="68"/>
      <c r="AC1669" s="68"/>
      <c r="AD1669" s="81"/>
      <c r="AE1669" s="81"/>
      <c r="AF1669" s="81"/>
      <c r="AG1669" s="81"/>
      <c r="AH1669" s="81"/>
      <c r="AI1669" s="81"/>
      <c r="AJ1669" s="81"/>
      <c r="AK1669" s="81"/>
      <c r="AL1669" s="81"/>
      <c r="AM1669" s="81"/>
      <c r="AN1669" s="81"/>
      <c r="AO1669" s="77">
        <f>IF(BABSIN!X1669=0,,BABSIN!X1669)</f>
        <v>0</v>
      </c>
      <c r="AP1669" s="77"/>
      <c r="AQ1669" s="77"/>
      <c r="AR1669" s="77"/>
      <c r="AS1669" s="77"/>
      <c r="AT1669" s="77"/>
      <c r="AU1669" s="77">
        <f t="shared" si="258"/>
        <v>0</v>
      </c>
      <c r="AV1669" s="77"/>
      <c r="AW1669" s="77"/>
      <c r="AX1669" s="77"/>
      <c r="AY1669" s="77"/>
      <c r="AZ1669" s="77"/>
      <c r="BA1669" s="99">
        <f t="shared" si="263"/>
        <v>0</v>
      </c>
      <c r="BB1669" s="100"/>
      <c r="BC1669" s="100"/>
      <c r="BD1669" s="101"/>
      <c r="BE1669" s="102">
        <f t="shared" si="264"/>
        <v>0</v>
      </c>
      <c r="BF1669" s="103"/>
      <c r="BG1669" s="104"/>
      <c r="BH1669" s="6">
        <f t="shared" si="265"/>
        <v>0</v>
      </c>
      <c r="BI1669" s="6">
        <f t="shared" si="266"/>
        <v>0</v>
      </c>
      <c r="BJ1669" s="85">
        <f t="shared" si="259"/>
        <v>0</v>
      </c>
      <c r="BK1669" s="85"/>
      <c r="BL1669" s="85"/>
      <c r="BM1669" s="85"/>
      <c r="BN1669" s="86"/>
      <c r="BO1669">
        <f t="shared" si="261"/>
        <v>0</v>
      </c>
      <c r="BQ1669">
        <f t="shared" si="260"/>
        <v>0</v>
      </c>
    </row>
    <row r="1670" spans="1:69" ht="15" hidden="1" customHeight="1" x14ac:dyDescent="0.2">
      <c r="A1670" s="3"/>
      <c r="B1670" s="73"/>
      <c r="C1670" s="74"/>
      <c r="D1670" s="74"/>
      <c r="E1670" s="74"/>
      <c r="F1670" s="31">
        <f t="shared" si="262"/>
        <v>0</v>
      </c>
      <c r="G1670" s="31"/>
      <c r="H1670" s="4"/>
      <c r="I1670" s="97">
        <f>BABSIN!G1670</f>
        <v>0</v>
      </c>
      <c r="J1670" s="97"/>
      <c r="K1670" s="97"/>
      <c r="L1670" s="97"/>
      <c r="M1670" s="97"/>
      <c r="N1670" s="97"/>
      <c r="O1670" s="97"/>
      <c r="P1670" s="97"/>
      <c r="Q1670" s="97"/>
      <c r="R1670" s="97"/>
      <c r="S1670" s="97"/>
      <c r="T1670" s="97"/>
      <c r="U1670" s="97"/>
      <c r="V1670" s="97"/>
      <c r="W1670" s="98">
        <f>BABSIN!U1670</f>
        <v>0</v>
      </c>
      <c r="X1670" s="98"/>
      <c r="Y1670" s="98"/>
      <c r="Z1670" s="68"/>
      <c r="AA1670" s="68"/>
      <c r="AB1670" s="68"/>
      <c r="AC1670" s="68"/>
      <c r="AD1670" s="81"/>
      <c r="AE1670" s="81"/>
      <c r="AF1670" s="81"/>
      <c r="AG1670" s="81"/>
      <c r="AH1670" s="81"/>
      <c r="AI1670" s="81"/>
      <c r="AJ1670" s="81"/>
      <c r="AK1670" s="81"/>
      <c r="AL1670" s="81"/>
      <c r="AM1670" s="81"/>
      <c r="AN1670" s="81"/>
      <c r="AO1670" s="77">
        <f>IF(BABSIN!X1670=0,,BABSIN!X1670)</f>
        <v>0</v>
      </c>
      <c r="AP1670" s="77"/>
      <c r="AQ1670" s="77"/>
      <c r="AR1670" s="77"/>
      <c r="AS1670" s="77"/>
      <c r="AT1670" s="77"/>
      <c r="AU1670" s="77">
        <f t="shared" si="258"/>
        <v>0</v>
      </c>
      <c r="AV1670" s="77"/>
      <c r="AW1670" s="77"/>
      <c r="AX1670" s="77"/>
      <c r="AY1670" s="77"/>
      <c r="AZ1670" s="77"/>
      <c r="BA1670" s="99">
        <f t="shared" si="263"/>
        <v>0</v>
      </c>
      <c r="BB1670" s="100"/>
      <c r="BC1670" s="100"/>
      <c r="BD1670" s="101"/>
      <c r="BE1670" s="102">
        <f t="shared" si="264"/>
        <v>0</v>
      </c>
      <c r="BF1670" s="103"/>
      <c r="BG1670" s="104"/>
      <c r="BH1670" s="6">
        <f t="shared" si="265"/>
        <v>0</v>
      </c>
      <c r="BI1670" s="6">
        <f t="shared" si="266"/>
        <v>0</v>
      </c>
      <c r="BJ1670" s="85">
        <f t="shared" si="259"/>
        <v>0</v>
      </c>
      <c r="BK1670" s="85"/>
      <c r="BL1670" s="85"/>
      <c r="BM1670" s="85"/>
      <c r="BN1670" s="86"/>
      <c r="BO1670">
        <f t="shared" si="261"/>
        <v>0</v>
      </c>
      <c r="BQ1670">
        <f t="shared" si="260"/>
        <v>0</v>
      </c>
    </row>
    <row r="1671" spans="1:69" ht="15" hidden="1" customHeight="1" x14ac:dyDescent="0.2">
      <c r="A1671" s="3"/>
      <c r="B1671" s="73"/>
      <c r="C1671" s="74"/>
      <c r="D1671" s="74"/>
      <c r="E1671" s="74"/>
      <c r="F1671" s="31">
        <f t="shared" si="262"/>
        <v>0</v>
      </c>
      <c r="G1671" s="31"/>
      <c r="H1671" s="4"/>
      <c r="I1671" s="97">
        <f>BABSIN!G1671</f>
        <v>0</v>
      </c>
      <c r="J1671" s="97"/>
      <c r="K1671" s="97"/>
      <c r="L1671" s="97"/>
      <c r="M1671" s="97"/>
      <c r="N1671" s="97"/>
      <c r="O1671" s="97"/>
      <c r="P1671" s="97"/>
      <c r="Q1671" s="97"/>
      <c r="R1671" s="97"/>
      <c r="S1671" s="97"/>
      <c r="T1671" s="97"/>
      <c r="U1671" s="97"/>
      <c r="V1671" s="97"/>
      <c r="W1671" s="98">
        <f>BABSIN!U1671</f>
        <v>0</v>
      </c>
      <c r="X1671" s="98"/>
      <c r="Y1671" s="98"/>
      <c r="Z1671" s="68"/>
      <c r="AA1671" s="68"/>
      <c r="AB1671" s="68"/>
      <c r="AC1671" s="68"/>
      <c r="AD1671" s="81"/>
      <c r="AE1671" s="81"/>
      <c r="AF1671" s="81"/>
      <c r="AG1671" s="81"/>
      <c r="AH1671" s="81"/>
      <c r="AI1671" s="81"/>
      <c r="AJ1671" s="81"/>
      <c r="AK1671" s="81"/>
      <c r="AL1671" s="81"/>
      <c r="AM1671" s="81"/>
      <c r="AN1671" s="81"/>
      <c r="AO1671" s="77">
        <f>IF(BABSIN!X1671=0,,BABSIN!X1671)</f>
        <v>0</v>
      </c>
      <c r="AP1671" s="77"/>
      <c r="AQ1671" s="77"/>
      <c r="AR1671" s="77"/>
      <c r="AS1671" s="77"/>
      <c r="AT1671" s="77"/>
      <c r="AU1671" s="77">
        <f t="shared" si="258"/>
        <v>0</v>
      </c>
      <c r="AV1671" s="77"/>
      <c r="AW1671" s="77"/>
      <c r="AX1671" s="77"/>
      <c r="AY1671" s="77"/>
      <c r="AZ1671" s="77"/>
      <c r="BA1671" s="99">
        <f t="shared" si="263"/>
        <v>0</v>
      </c>
      <c r="BB1671" s="100"/>
      <c r="BC1671" s="100"/>
      <c r="BD1671" s="101"/>
      <c r="BE1671" s="102">
        <f t="shared" si="264"/>
        <v>0</v>
      </c>
      <c r="BF1671" s="103"/>
      <c r="BG1671" s="104"/>
      <c r="BH1671" s="6">
        <f t="shared" si="265"/>
        <v>0</v>
      </c>
      <c r="BI1671" s="6">
        <f t="shared" si="266"/>
        <v>0</v>
      </c>
      <c r="BJ1671" s="85">
        <f t="shared" si="259"/>
        <v>0</v>
      </c>
      <c r="BK1671" s="85"/>
      <c r="BL1671" s="85"/>
      <c r="BM1671" s="85"/>
      <c r="BN1671" s="86"/>
      <c r="BO1671">
        <f t="shared" si="261"/>
        <v>0</v>
      </c>
      <c r="BQ1671">
        <f t="shared" si="260"/>
        <v>0</v>
      </c>
    </row>
    <row r="1672" spans="1:69" ht="15" hidden="1" customHeight="1" x14ac:dyDescent="0.2">
      <c r="A1672" s="3"/>
      <c r="B1672" s="73"/>
      <c r="C1672" s="74"/>
      <c r="D1672" s="74"/>
      <c r="E1672" s="74"/>
      <c r="F1672" s="31">
        <f t="shared" si="262"/>
        <v>0</v>
      </c>
      <c r="G1672" s="31"/>
      <c r="H1672" s="4"/>
      <c r="I1672" s="97">
        <f>BABSIN!G1672</f>
        <v>0</v>
      </c>
      <c r="J1672" s="97"/>
      <c r="K1672" s="97"/>
      <c r="L1672" s="97"/>
      <c r="M1672" s="97"/>
      <c r="N1672" s="97"/>
      <c r="O1672" s="97"/>
      <c r="P1672" s="97"/>
      <c r="Q1672" s="97"/>
      <c r="R1672" s="97"/>
      <c r="S1672" s="97"/>
      <c r="T1672" s="97"/>
      <c r="U1672" s="97"/>
      <c r="V1672" s="97"/>
      <c r="W1672" s="98">
        <f>BABSIN!U1672</f>
        <v>0</v>
      </c>
      <c r="X1672" s="98"/>
      <c r="Y1672" s="98"/>
      <c r="Z1672" s="68"/>
      <c r="AA1672" s="68"/>
      <c r="AB1672" s="68"/>
      <c r="AC1672" s="68"/>
      <c r="AD1672" s="81"/>
      <c r="AE1672" s="81"/>
      <c r="AF1672" s="81"/>
      <c r="AG1672" s="81"/>
      <c r="AH1672" s="81"/>
      <c r="AI1672" s="81"/>
      <c r="AJ1672" s="81"/>
      <c r="AK1672" s="81"/>
      <c r="AL1672" s="81"/>
      <c r="AM1672" s="81"/>
      <c r="AN1672" s="81"/>
      <c r="AO1672" s="77">
        <f>IF(BABSIN!X1672=0,,BABSIN!X1672)</f>
        <v>0</v>
      </c>
      <c r="AP1672" s="77"/>
      <c r="AQ1672" s="77"/>
      <c r="AR1672" s="77"/>
      <c r="AS1672" s="77"/>
      <c r="AT1672" s="77"/>
      <c r="AU1672" s="77">
        <f t="shared" si="258"/>
        <v>0</v>
      </c>
      <c r="AV1672" s="77"/>
      <c r="AW1672" s="77"/>
      <c r="AX1672" s="77"/>
      <c r="AY1672" s="77"/>
      <c r="AZ1672" s="77"/>
      <c r="BA1672" s="99">
        <f t="shared" si="263"/>
        <v>0</v>
      </c>
      <c r="BB1672" s="100"/>
      <c r="BC1672" s="100"/>
      <c r="BD1672" s="101"/>
      <c r="BE1672" s="102">
        <f t="shared" si="264"/>
        <v>0</v>
      </c>
      <c r="BF1672" s="103"/>
      <c r="BG1672" s="104"/>
      <c r="BH1672" s="6">
        <f t="shared" si="265"/>
        <v>0</v>
      </c>
      <c r="BI1672" s="6">
        <f t="shared" si="266"/>
        <v>0</v>
      </c>
      <c r="BJ1672" s="85">
        <f t="shared" si="259"/>
        <v>0</v>
      </c>
      <c r="BK1672" s="85"/>
      <c r="BL1672" s="85"/>
      <c r="BM1672" s="85"/>
      <c r="BN1672" s="86"/>
      <c r="BO1672">
        <f t="shared" si="261"/>
        <v>0</v>
      </c>
      <c r="BQ1672">
        <f t="shared" si="260"/>
        <v>0</v>
      </c>
    </row>
    <row r="1673" spans="1:69" ht="15" hidden="1" customHeight="1" x14ac:dyDescent="0.2">
      <c r="A1673" s="3"/>
      <c r="B1673" s="73"/>
      <c r="C1673" s="74"/>
      <c r="D1673" s="74"/>
      <c r="E1673" s="74"/>
      <c r="F1673" s="31">
        <f t="shared" si="262"/>
        <v>0</v>
      </c>
      <c r="G1673" s="31"/>
      <c r="H1673" s="4"/>
      <c r="I1673" s="97">
        <f>BABSIN!G1673</f>
        <v>0</v>
      </c>
      <c r="J1673" s="97"/>
      <c r="K1673" s="97"/>
      <c r="L1673" s="97"/>
      <c r="M1673" s="97"/>
      <c r="N1673" s="97"/>
      <c r="O1673" s="97"/>
      <c r="P1673" s="97"/>
      <c r="Q1673" s="97"/>
      <c r="R1673" s="97"/>
      <c r="S1673" s="97"/>
      <c r="T1673" s="97"/>
      <c r="U1673" s="97"/>
      <c r="V1673" s="97"/>
      <c r="W1673" s="98">
        <f>BABSIN!U1673</f>
        <v>0</v>
      </c>
      <c r="X1673" s="98"/>
      <c r="Y1673" s="98"/>
      <c r="Z1673" s="68"/>
      <c r="AA1673" s="68"/>
      <c r="AB1673" s="68"/>
      <c r="AC1673" s="68"/>
      <c r="AD1673" s="81"/>
      <c r="AE1673" s="81"/>
      <c r="AF1673" s="81"/>
      <c r="AG1673" s="81"/>
      <c r="AH1673" s="81"/>
      <c r="AI1673" s="81"/>
      <c r="AJ1673" s="81"/>
      <c r="AK1673" s="81"/>
      <c r="AL1673" s="81"/>
      <c r="AM1673" s="81"/>
      <c r="AN1673" s="81"/>
      <c r="AO1673" s="77">
        <f>IF(BABSIN!X1673=0,,BABSIN!X1673)</f>
        <v>0</v>
      </c>
      <c r="AP1673" s="77"/>
      <c r="AQ1673" s="77"/>
      <c r="AR1673" s="77"/>
      <c r="AS1673" s="77"/>
      <c r="AT1673" s="77"/>
      <c r="AU1673" s="77">
        <f t="shared" ref="AU1673:AU1736" si="267">IF(A1673="T",BJ1673,ROUND(AO1673*(1+$BK$11),2))</f>
        <v>0</v>
      </c>
      <c r="AV1673" s="77"/>
      <c r="AW1673" s="77"/>
      <c r="AX1673" s="77"/>
      <c r="AY1673" s="77"/>
      <c r="AZ1673" s="77"/>
      <c r="BA1673" s="99">
        <f t="shared" si="263"/>
        <v>0</v>
      </c>
      <c r="BB1673" s="100"/>
      <c r="BC1673" s="100"/>
      <c r="BD1673" s="101"/>
      <c r="BE1673" s="102">
        <f t="shared" si="264"/>
        <v>0</v>
      </c>
      <c r="BF1673" s="103"/>
      <c r="BG1673" s="104"/>
      <c r="BH1673" s="6">
        <f t="shared" si="265"/>
        <v>0</v>
      </c>
      <c r="BI1673" s="6">
        <f t="shared" si="266"/>
        <v>0</v>
      </c>
      <c r="BJ1673" s="85">
        <f t="shared" si="259"/>
        <v>0</v>
      </c>
      <c r="BK1673" s="85"/>
      <c r="BL1673" s="85"/>
      <c r="BM1673" s="85"/>
      <c r="BN1673" s="86"/>
      <c r="BO1673">
        <f t="shared" si="261"/>
        <v>0</v>
      </c>
      <c r="BQ1673">
        <f t="shared" si="260"/>
        <v>0</v>
      </c>
    </row>
    <row r="1674" spans="1:69" ht="15" hidden="1" customHeight="1" x14ac:dyDescent="0.2">
      <c r="A1674" s="3"/>
      <c r="B1674" s="73"/>
      <c r="C1674" s="74"/>
      <c r="D1674" s="74"/>
      <c r="E1674" s="74"/>
      <c r="F1674" s="31">
        <f t="shared" si="262"/>
        <v>0</v>
      </c>
      <c r="G1674" s="31"/>
      <c r="H1674" s="4"/>
      <c r="I1674" s="97">
        <f>BABSIN!G1674</f>
        <v>0</v>
      </c>
      <c r="J1674" s="97"/>
      <c r="K1674" s="97"/>
      <c r="L1674" s="97"/>
      <c r="M1674" s="97"/>
      <c r="N1674" s="97"/>
      <c r="O1674" s="97"/>
      <c r="P1674" s="97"/>
      <c r="Q1674" s="97"/>
      <c r="R1674" s="97"/>
      <c r="S1674" s="97"/>
      <c r="T1674" s="97"/>
      <c r="U1674" s="97"/>
      <c r="V1674" s="97"/>
      <c r="W1674" s="98">
        <f>BABSIN!U1674</f>
        <v>0</v>
      </c>
      <c r="X1674" s="98"/>
      <c r="Y1674" s="98"/>
      <c r="Z1674" s="68"/>
      <c r="AA1674" s="68"/>
      <c r="AB1674" s="68"/>
      <c r="AC1674" s="68"/>
      <c r="AD1674" s="81"/>
      <c r="AE1674" s="81"/>
      <c r="AF1674" s="81"/>
      <c r="AG1674" s="81"/>
      <c r="AH1674" s="81"/>
      <c r="AI1674" s="81"/>
      <c r="AJ1674" s="81"/>
      <c r="AK1674" s="81"/>
      <c r="AL1674" s="81"/>
      <c r="AM1674" s="81"/>
      <c r="AN1674" s="81"/>
      <c r="AO1674" s="77">
        <f>IF(BABSIN!X1674=0,,BABSIN!X1674)</f>
        <v>0</v>
      </c>
      <c r="AP1674" s="77"/>
      <c r="AQ1674" s="77"/>
      <c r="AR1674" s="77"/>
      <c r="AS1674" s="77"/>
      <c r="AT1674" s="77"/>
      <c r="AU1674" s="77">
        <f t="shared" si="267"/>
        <v>0</v>
      </c>
      <c r="AV1674" s="77"/>
      <c r="AW1674" s="77"/>
      <c r="AX1674" s="77"/>
      <c r="AY1674" s="77"/>
      <c r="AZ1674" s="77"/>
      <c r="BA1674" s="99">
        <f t="shared" si="263"/>
        <v>0</v>
      </c>
      <c r="BB1674" s="100"/>
      <c r="BC1674" s="100"/>
      <c r="BD1674" s="101"/>
      <c r="BE1674" s="102">
        <f t="shared" si="264"/>
        <v>0</v>
      </c>
      <c r="BF1674" s="103"/>
      <c r="BG1674" s="104"/>
      <c r="BH1674" s="6">
        <f t="shared" si="265"/>
        <v>0</v>
      </c>
      <c r="BI1674" s="6">
        <f t="shared" si="266"/>
        <v>0</v>
      </c>
      <c r="BJ1674" s="85">
        <f t="shared" si="259"/>
        <v>0</v>
      </c>
      <c r="BK1674" s="85"/>
      <c r="BL1674" s="85"/>
      <c r="BM1674" s="85"/>
      <c r="BN1674" s="86"/>
      <c r="BO1674">
        <f t="shared" si="261"/>
        <v>0</v>
      </c>
      <c r="BQ1674">
        <f t="shared" si="260"/>
        <v>0</v>
      </c>
    </row>
    <row r="1675" spans="1:69" ht="15" hidden="1" customHeight="1" x14ac:dyDescent="0.2">
      <c r="A1675" s="3"/>
      <c r="B1675" s="73"/>
      <c r="C1675" s="74"/>
      <c r="D1675" s="74"/>
      <c r="E1675" s="74"/>
      <c r="F1675" s="31">
        <f t="shared" si="262"/>
        <v>0</v>
      </c>
      <c r="G1675" s="31"/>
      <c r="H1675" s="4"/>
      <c r="I1675" s="97">
        <f>BABSIN!G1675</f>
        <v>0</v>
      </c>
      <c r="J1675" s="97"/>
      <c r="K1675" s="97"/>
      <c r="L1675" s="97"/>
      <c r="M1675" s="97"/>
      <c r="N1675" s="97"/>
      <c r="O1675" s="97"/>
      <c r="P1675" s="97"/>
      <c r="Q1675" s="97"/>
      <c r="R1675" s="97"/>
      <c r="S1675" s="97"/>
      <c r="T1675" s="97"/>
      <c r="U1675" s="97"/>
      <c r="V1675" s="97"/>
      <c r="W1675" s="98">
        <f>BABSIN!U1675</f>
        <v>0</v>
      </c>
      <c r="X1675" s="98"/>
      <c r="Y1675" s="98"/>
      <c r="Z1675" s="68"/>
      <c r="AA1675" s="68"/>
      <c r="AB1675" s="68"/>
      <c r="AC1675" s="68"/>
      <c r="AD1675" s="81"/>
      <c r="AE1675" s="81"/>
      <c r="AF1675" s="81"/>
      <c r="AG1675" s="81"/>
      <c r="AH1675" s="81"/>
      <c r="AI1675" s="81"/>
      <c r="AJ1675" s="81"/>
      <c r="AK1675" s="81"/>
      <c r="AL1675" s="81"/>
      <c r="AM1675" s="81"/>
      <c r="AN1675" s="81"/>
      <c r="AO1675" s="77">
        <f>IF(BABSIN!X1675=0,,BABSIN!X1675)</f>
        <v>0</v>
      </c>
      <c r="AP1675" s="77"/>
      <c r="AQ1675" s="77"/>
      <c r="AR1675" s="77"/>
      <c r="AS1675" s="77"/>
      <c r="AT1675" s="77"/>
      <c r="AU1675" s="77">
        <f t="shared" si="267"/>
        <v>0</v>
      </c>
      <c r="AV1675" s="77"/>
      <c r="AW1675" s="77"/>
      <c r="AX1675" s="77"/>
      <c r="AY1675" s="77"/>
      <c r="AZ1675" s="77"/>
      <c r="BA1675" s="99">
        <f t="shared" si="263"/>
        <v>0</v>
      </c>
      <c r="BB1675" s="100"/>
      <c r="BC1675" s="100"/>
      <c r="BD1675" s="101"/>
      <c r="BE1675" s="102">
        <f t="shared" si="264"/>
        <v>0</v>
      </c>
      <c r="BF1675" s="103"/>
      <c r="BG1675" s="104"/>
      <c r="BH1675" s="6">
        <f t="shared" si="265"/>
        <v>0</v>
      </c>
      <c r="BI1675" s="6">
        <f t="shared" si="266"/>
        <v>0</v>
      </c>
      <c r="BJ1675" s="85">
        <f t="shared" si="259"/>
        <v>0</v>
      </c>
      <c r="BK1675" s="85"/>
      <c r="BL1675" s="85"/>
      <c r="BM1675" s="85"/>
      <c r="BN1675" s="86"/>
      <c r="BO1675">
        <f t="shared" si="261"/>
        <v>0</v>
      </c>
      <c r="BQ1675">
        <f t="shared" si="260"/>
        <v>0</v>
      </c>
    </row>
    <row r="1676" spans="1:69" ht="15" hidden="1" customHeight="1" x14ac:dyDescent="0.2">
      <c r="A1676" s="3"/>
      <c r="B1676" s="73"/>
      <c r="C1676" s="74"/>
      <c r="D1676" s="74"/>
      <c r="E1676" s="74"/>
      <c r="F1676" s="31">
        <f t="shared" si="262"/>
        <v>0</v>
      </c>
      <c r="G1676" s="31"/>
      <c r="H1676" s="4"/>
      <c r="I1676" s="97">
        <f>BABSIN!G1676</f>
        <v>0</v>
      </c>
      <c r="J1676" s="97"/>
      <c r="K1676" s="97"/>
      <c r="L1676" s="97"/>
      <c r="M1676" s="97"/>
      <c r="N1676" s="97"/>
      <c r="O1676" s="97"/>
      <c r="P1676" s="97"/>
      <c r="Q1676" s="97"/>
      <c r="R1676" s="97"/>
      <c r="S1676" s="97"/>
      <c r="T1676" s="97"/>
      <c r="U1676" s="97"/>
      <c r="V1676" s="97"/>
      <c r="W1676" s="98">
        <f>BABSIN!U1676</f>
        <v>0</v>
      </c>
      <c r="X1676" s="98"/>
      <c r="Y1676" s="98"/>
      <c r="Z1676" s="68"/>
      <c r="AA1676" s="68"/>
      <c r="AB1676" s="68"/>
      <c r="AC1676" s="68"/>
      <c r="AD1676" s="81"/>
      <c r="AE1676" s="81"/>
      <c r="AF1676" s="81"/>
      <c r="AG1676" s="81"/>
      <c r="AH1676" s="81"/>
      <c r="AI1676" s="81"/>
      <c r="AJ1676" s="81"/>
      <c r="AK1676" s="81"/>
      <c r="AL1676" s="81"/>
      <c r="AM1676" s="81"/>
      <c r="AN1676" s="81"/>
      <c r="AO1676" s="77">
        <f>IF(BABSIN!X1676=0,,BABSIN!X1676)</f>
        <v>0</v>
      </c>
      <c r="AP1676" s="77"/>
      <c r="AQ1676" s="77"/>
      <c r="AR1676" s="77"/>
      <c r="AS1676" s="77"/>
      <c r="AT1676" s="77"/>
      <c r="AU1676" s="77">
        <f t="shared" si="267"/>
        <v>0</v>
      </c>
      <c r="AV1676" s="77"/>
      <c r="AW1676" s="77"/>
      <c r="AX1676" s="77"/>
      <c r="AY1676" s="77"/>
      <c r="AZ1676" s="77"/>
      <c r="BA1676" s="99">
        <f t="shared" si="263"/>
        <v>0</v>
      </c>
      <c r="BB1676" s="100"/>
      <c r="BC1676" s="100"/>
      <c r="BD1676" s="101"/>
      <c r="BE1676" s="102">
        <f t="shared" si="264"/>
        <v>0</v>
      </c>
      <c r="BF1676" s="103"/>
      <c r="BG1676" s="104"/>
      <c r="BH1676" s="6">
        <f t="shared" si="265"/>
        <v>0</v>
      </c>
      <c r="BI1676" s="6">
        <f t="shared" si="266"/>
        <v>0</v>
      </c>
      <c r="BJ1676" s="85">
        <f t="shared" si="259"/>
        <v>0</v>
      </c>
      <c r="BK1676" s="85"/>
      <c r="BL1676" s="85"/>
      <c r="BM1676" s="85"/>
      <c r="BN1676" s="86"/>
      <c r="BO1676">
        <f t="shared" si="261"/>
        <v>0</v>
      </c>
      <c r="BQ1676">
        <f t="shared" si="260"/>
        <v>0</v>
      </c>
    </row>
    <row r="1677" spans="1:69" ht="15" hidden="1" customHeight="1" x14ac:dyDescent="0.2">
      <c r="A1677" s="3"/>
      <c r="B1677" s="73"/>
      <c r="C1677" s="74"/>
      <c r="D1677" s="74"/>
      <c r="E1677" s="74"/>
      <c r="F1677" s="31">
        <f t="shared" si="262"/>
        <v>0</v>
      </c>
      <c r="G1677" s="31"/>
      <c r="H1677" s="4"/>
      <c r="I1677" s="97">
        <f>BABSIN!G1677</f>
        <v>0</v>
      </c>
      <c r="J1677" s="97"/>
      <c r="K1677" s="97"/>
      <c r="L1677" s="97"/>
      <c r="M1677" s="97"/>
      <c r="N1677" s="97"/>
      <c r="O1677" s="97"/>
      <c r="P1677" s="97"/>
      <c r="Q1677" s="97"/>
      <c r="R1677" s="97"/>
      <c r="S1677" s="97"/>
      <c r="T1677" s="97"/>
      <c r="U1677" s="97"/>
      <c r="V1677" s="97"/>
      <c r="W1677" s="98">
        <f>BABSIN!U1677</f>
        <v>0</v>
      </c>
      <c r="X1677" s="98"/>
      <c r="Y1677" s="98"/>
      <c r="Z1677" s="68"/>
      <c r="AA1677" s="68"/>
      <c r="AB1677" s="68"/>
      <c r="AC1677" s="68"/>
      <c r="AD1677" s="81"/>
      <c r="AE1677" s="81"/>
      <c r="AF1677" s="81"/>
      <c r="AG1677" s="81"/>
      <c r="AH1677" s="81"/>
      <c r="AI1677" s="81"/>
      <c r="AJ1677" s="81"/>
      <c r="AK1677" s="81"/>
      <c r="AL1677" s="81"/>
      <c r="AM1677" s="81"/>
      <c r="AN1677" s="81"/>
      <c r="AO1677" s="77">
        <f>IF(BABSIN!X1677=0,,BABSIN!X1677)</f>
        <v>0</v>
      </c>
      <c r="AP1677" s="77"/>
      <c r="AQ1677" s="77"/>
      <c r="AR1677" s="77"/>
      <c r="AS1677" s="77"/>
      <c r="AT1677" s="77"/>
      <c r="AU1677" s="77">
        <f t="shared" si="267"/>
        <v>0</v>
      </c>
      <c r="AV1677" s="77"/>
      <c r="AW1677" s="77"/>
      <c r="AX1677" s="77"/>
      <c r="AY1677" s="77"/>
      <c r="AZ1677" s="77"/>
      <c r="BA1677" s="99">
        <f t="shared" si="263"/>
        <v>0</v>
      </c>
      <c r="BB1677" s="100"/>
      <c r="BC1677" s="100"/>
      <c r="BD1677" s="101"/>
      <c r="BE1677" s="102">
        <f t="shared" si="264"/>
        <v>0</v>
      </c>
      <c r="BF1677" s="103"/>
      <c r="BG1677" s="104"/>
      <c r="BH1677" s="6">
        <f t="shared" si="265"/>
        <v>0</v>
      </c>
      <c r="BI1677" s="6">
        <f t="shared" si="266"/>
        <v>0</v>
      </c>
      <c r="BJ1677" s="85">
        <f t="shared" si="259"/>
        <v>0</v>
      </c>
      <c r="BK1677" s="85"/>
      <c r="BL1677" s="85"/>
      <c r="BM1677" s="85"/>
      <c r="BN1677" s="86"/>
      <c r="BO1677">
        <f t="shared" si="261"/>
        <v>0</v>
      </c>
      <c r="BQ1677">
        <f t="shared" si="260"/>
        <v>0</v>
      </c>
    </row>
    <row r="1678" spans="1:69" ht="15" hidden="1" customHeight="1" x14ac:dyDescent="0.2">
      <c r="A1678" s="3"/>
      <c r="B1678" s="73"/>
      <c r="C1678" s="74"/>
      <c r="D1678" s="74"/>
      <c r="E1678" s="74"/>
      <c r="F1678" s="31">
        <f t="shared" si="262"/>
        <v>0</v>
      </c>
      <c r="G1678" s="31"/>
      <c r="H1678" s="4"/>
      <c r="I1678" s="97">
        <f>BABSIN!G1678</f>
        <v>0</v>
      </c>
      <c r="J1678" s="97"/>
      <c r="K1678" s="97"/>
      <c r="L1678" s="97"/>
      <c r="M1678" s="97"/>
      <c r="N1678" s="97"/>
      <c r="O1678" s="97"/>
      <c r="P1678" s="97"/>
      <c r="Q1678" s="97"/>
      <c r="R1678" s="97"/>
      <c r="S1678" s="97"/>
      <c r="T1678" s="97"/>
      <c r="U1678" s="97"/>
      <c r="V1678" s="97"/>
      <c r="W1678" s="98">
        <f>BABSIN!U1678</f>
        <v>0</v>
      </c>
      <c r="X1678" s="98"/>
      <c r="Y1678" s="98"/>
      <c r="Z1678" s="68"/>
      <c r="AA1678" s="68"/>
      <c r="AB1678" s="68"/>
      <c r="AC1678" s="68"/>
      <c r="AD1678" s="81"/>
      <c r="AE1678" s="81"/>
      <c r="AF1678" s="81"/>
      <c r="AG1678" s="81"/>
      <c r="AH1678" s="81"/>
      <c r="AI1678" s="81"/>
      <c r="AJ1678" s="81"/>
      <c r="AK1678" s="81"/>
      <c r="AL1678" s="81"/>
      <c r="AM1678" s="81"/>
      <c r="AN1678" s="81"/>
      <c r="AO1678" s="77">
        <f>IF(BABSIN!X1678=0,,BABSIN!X1678)</f>
        <v>0</v>
      </c>
      <c r="AP1678" s="77"/>
      <c r="AQ1678" s="77"/>
      <c r="AR1678" s="77"/>
      <c r="AS1678" s="77"/>
      <c r="AT1678" s="77"/>
      <c r="AU1678" s="77">
        <f t="shared" si="267"/>
        <v>0</v>
      </c>
      <c r="AV1678" s="77"/>
      <c r="AW1678" s="77"/>
      <c r="AX1678" s="77"/>
      <c r="AY1678" s="77"/>
      <c r="AZ1678" s="77"/>
      <c r="BA1678" s="99">
        <f t="shared" si="263"/>
        <v>0</v>
      </c>
      <c r="BB1678" s="100"/>
      <c r="BC1678" s="100"/>
      <c r="BD1678" s="101"/>
      <c r="BE1678" s="102">
        <f t="shared" si="264"/>
        <v>0</v>
      </c>
      <c r="BF1678" s="103"/>
      <c r="BG1678" s="104"/>
      <c r="BH1678" s="6">
        <f t="shared" si="265"/>
        <v>0</v>
      </c>
      <c r="BI1678" s="6">
        <f t="shared" si="266"/>
        <v>0</v>
      </c>
      <c r="BJ1678" s="85">
        <f t="shared" si="259"/>
        <v>0</v>
      </c>
      <c r="BK1678" s="85"/>
      <c r="BL1678" s="85"/>
      <c r="BM1678" s="85"/>
      <c r="BN1678" s="86"/>
      <c r="BO1678">
        <f t="shared" si="261"/>
        <v>0</v>
      </c>
      <c r="BQ1678">
        <f t="shared" si="260"/>
        <v>0</v>
      </c>
    </row>
    <row r="1679" spans="1:69" ht="15" hidden="1" customHeight="1" x14ac:dyDescent="0.2">
      <c r="A1679" s="3"/>
      <c r="B1679" s="73"/>
      <c r="C1679" s="74"/>
      <c r="D1679" s="74"/>
      <c r="E1679" s="74"/>
      <c r="F1679" s="31">
        <f t="shared" si="262"/>
        <v>0</v>
      </c>
      <c r="G1679" s="31"/>
      <c r="H1679" s="4"/>
      <c r="I1679" s="97">
        <f>BABSIN!G1679</f>
        <v>0</v>
      </c>
      <c r="J1679" s="97"/>
      <c r="K1679" s="97"/>
      <c r="L1679" s="97"/>
      <c r="M1679" s="97"/>
      <c r="N1679" s="97"/>
      <c r="O1679" s="97"/>
      <c r="P1679" s="97"/>
      <c r="Q1679" s="97"/>
      <c r="R1679" s="97"/>
      <c r="S1679" s="97"/>
      <c r="T1679" s="97"/>
      <c r="U1679" s="97"/>
      <c r="V1679" s="97"/>
      <c r="W1679" s="98">
        <f>BABSIN!U1679</f>
        <v>0</v>
      </c>
      <c r="X1679" s="98"/>
      <c r="Y1679" s="98"/>
      <c r="Z1679" s="68"/>
      <c r="AA1679" s="68"/>
      <c r="AB1679" s="68"/>
      <c r="AC1679" s="68"/>
      <c r="AD1679" s="81"/>
      <c r="AE1679" s="81"/>
      <c r="AF1679" s="81"/>
      <c r="AG1679" s="81"/>
      <c r="AH1679" s="81"/>
      <c r="AI1679" s="81"/>
      <c r="AJ1679" s="81"/>
      <c r="AK1679" s="81"/>
      <c r="AL1679" s="81"/>
      <c r="AM1679" s="81"/>
      <c r="AN1679" s="81"/>
      <c r="AO1679" s="77">
        <f>IF(BABSIN!X1679=0,,BABSIN!X1679)</f>
        <v>0</v>
      </c>
      <c r="AP1679" s="77"/>
      <c r="AQ1679" s="77"/>
      <c r="AR1679" s="77"/>
      <c r="AS1679" s="77"/>
      <c r="AT1679" s="77"/>
      <c r="AU1679" s="77">
        <f t="shared" si="267"/>
        <v>0</v>
      </c>
      <c r="AV1679" s="77"/>
      <c r="AW1679" s="77"/>
      <c r="AX1679" s="77"/>
      <c r="AY1679" s="77"/>
      <c r="AZ1679" s="77"/>
      <c r="BA1679" s="99">
        <f t="shared" si="263"/>
        <v>0</v>
      </c>
      <c r="BB1679" s="100"/>
      <c r="BC1679" s="100"/>
      <c r="BD1679" s="101"/>
      <c r="BE1679" s="102">
        <f t="shared" si="264"/>
        <v>0</v>
      </c>
      <c r="BF1679" s="103"/>
      <c r="BG1679" s="104"/>
      <c r="BH1679" s="6">
        <f t="shared" si="265"/>
        <v>0</v>
      </c>
      <c r="BI1679" s="6">
        <f t="shared" si="266"/>
        <v>0</v>
      </c>
      <c r="BJ1679" s="85">
        <f t="shared" si="259"/>
        <v>0</v>
      </c>
      <c r="BK1679" s="85"/>
      <c r="BL1679" s="85"/>
      <c r="BM1679" s="85"/>
      <c r="BN1679" s="86"/>
      <c r="BO1679">
        <f t="shared" si="261"/>
        <v>0</v>
      </c>
      <c r="BQ1679">
        <f t="shared" si="260"/>
        <v>0</v>
      </c>
    </row>
    <row r="1680" spans="1:69" ht="15" hidden="1" customHeight="1" x14ac:dyDescent="0.2">
      <c r="A1680" s="3"/>
      <c r="B1680" s="73"/>
      <c r="C1680" s="74"/>
      <c r="D1680" s="74"/>
      <c r="E1680" s="74"/>
      <c r="F1680" s="31">
        <f t="shared" si="262"/>
        <v>0</v>
      </c>
      <c r="G1680" s="31"/>
      <c r="H1680" s="4"/>
      <c r="I1680" s="97">
        <f>BABSIN!G1680</f>
        <v>0</v>
      </c>
      <c r="J1680" s="97"/>
      <c r="K1680" s="97"/>
      <c r="L1680" s="97"/>
      <c r="M1680" s="97"/>
      <c r="N1680" s="97"/>
      <c r="O1680" s="97"/>
      <c r="P1680" s="97"/>
      <c r="Q1680" s="97"/>
      <c r="R1680" s="97"/>
      <c r="S1680" s="97"/>
      <c r="T1680" s="97"/>
      <c r="U1680" s="97"/>
      <c r="V1680" s="97"/>
      <c r="W1680" s="98">
        <f>BABSIN!U1680</f>
        <v>0</v>
      </c>
      <c r="X1680" s="98"/>
      <c r="Y1680" s="98"/>
      <c r="Z1680" s="68"/>
      <c r="AA1680" s="68"/>
      <c r="AB1680" s="68"/>
      <c r="AC1680" s="68"/>
      <c r="AD1680" s="81"/>
      <c r="AE1680" s="81"/>
      <c r="AF1680" s="81"/>
      <c r="AG1680" s="81"/>
      <c r="AH1680" s="81"/>
      <c r="AI1680" s="81"/>
      <c r="AJ1680" s="81"/>
      <c r="AK1680" s="81"/>
      <c r="AL1680" s="81"/>
      <c r="AM1680" s="81"/>
      <c r="AN1680" s="81"/>
      <c r="AO1680" s="77">
        <f>IF(BABSIN!X1680=0,,BABSIN!X1680)</f>
        <v>0</v>
      </c>
      <c r="AP1680" s="77"/>
      <c r="AQ1680" s="77"/>
      <c r="AR1680" s="77"/>
      <c r="AS1680" s="77"/>
      <c r="AT1680" s="77"/>
      <c r="AU1680" s="77">
        <f t="shared" si="267"/>
        <v>0</v>
      </c>
      <c r="AV1680" s="77"/>
      <c r="AW1680" s="77"/>
      <c r="AX1680" s="77"/>
      <c r="AY1680" s="77"/>
      <c r="AZ1680" s="77"/>
      <c r="BA1680" s="99">
        <f t="shared" si="263"/>
        <v>0</v>
      </c>
      <c r="BB1680" s="100"/>
      <c r="BC1680" s="100"/>
      <c r="BD1680" s="101"/>
      <c r="BE1680" s="102">
        <f t="shared" si="264"/>
        <v>0</v>
      </c>
      <c r="BF1680" s="103"/>
      <c r="BG1680" s="104"/>
      <c r="BH1680" s="6">
        <f t="shared" si="265"/>
        <v>0</v>
      </c>
      <c r="BI1680" s="6">
        <f t="shared" si="266"/>
        <v>0</v>
      </c>
      <c r="BJ1680" s="85">
        <f t="shared" si="259"/>
        <v>0</v>
      </c>
      <c r="BK1680" s="85"/>
      <c r="BL1680" s="85"/>
      <c r="BM1680" s="85"/>
      <c r="BN1680" s="86"/>
      <c r="BO1680">
        <f t="shared" si="261"/>
        <v>0</v>
      </c>
      <c r="BQ1680">
        <f t="shared" si="260"/>
        <v>0</v>
      </c>
    </row>
    <row r="1681" spans="1:69" ht="15" hidden="1" customHeight="1" x14ac:dyDescent="0.2">
      <c r="A1681" s="3"/>
      <c r="B1681" s="73"/>
      <c r="C1681" s="74"/>
      <c r="D1681" s="74"/>
      <c r="E1681" s="74"/>
      <c r="F1681" s="31">
        <f t="shared" si="262"/>
        <v>0</v>
      </c>
      <c r="G1681" s="31"/>
      <c r="H1681" s="4"/>
      <c r="I1681" s="97">
        <f>BABSIN!G1681</f>
        <v>0</v>
      </c>
      <c r="J1681" s="97"/>
      <c r="K1681" s="97"/>
      <c r="L1681" s="97"/>
      <c r="M1681" s="97"/>
      <c r="N1681" s="97"/>
      <c r="O1681" s="97"/>
      <c r="P1681" s="97"/>
      <c r="Q1681" s="97"/>
      <c r="R1681" s="97"/>
      <c r="S1681" s="97"/>
      <c r="T1681" s="97"/>
      <c r="U1681" s="97"/>
      <c r="V1681" s="97"/>
      <c r="W1681" s="98">
        <f>BABSIN!U1681</f>
        <v>0</v>
      </c>
      <c r="X1681" s="98"/>
      <c r="Y1681" s="98"/>
      <c r="Z1681" s="68"/>
      <c r="AA1681" s="68"/>
      <c r="AB1681" s="68"/>
      <c r="AC1681" s="68"/>
      <c r="AD1681" s="81"/>
      <c r="AE1681" s="81"/>
      <c r="AF1681" s="81"/>
      <c r="AG1681" s="81"/>
      <c r="AH1681" s="81"/>
      <c r="AI1681" s="81"/>
      <c r="AJ1681" s="81"/>
      <c r="AK1681" s="81"/>
      <c r="AL1681" s="81"/>
      <c r="AM1681" s="81"/>
      <c r="AN1681" s="81"/>
      <c r="AO1681" s="77">
        <f>IF(BABSIN!X1681=0,,BABSIN!X1681)</f>
        <v>0</v>
      </c>
      <c r="AP1681" s="77"/>
      <c r="AQ1681" s="77"/>
      <c r="AR1681" s="77"/>
      <c r="AS1681" s="77"/>
      <c r="AT1681" s="77"/>
      <c r="AU1681" s="77">
        <f t="shared" si="267"/>
        <v>0</v>
      </c>
      <c r="AV1681" s="77"/>
      <c r="AW1681" s="77"/>
      <c r="AX1681" s="77"/>
      <c r="AY1681" s="77"/>
      <c r="AZ1681" s="77"/>
      <c r="BA1681" s="99">
        <f t="shared" si="263"/>
        <v>0</v>
      </c>
      <c r="BB1681" s="100"/>
      <c r="BC1681" s="100"/>
      <c r="BD1681" s="101"/>
      <c r="BE1681" s="102">
        <f t="shared" si="264"/>
        <v>0</v>
      </c>
      <c r="BF1681" s="103"/>
      <c r="BG1681" s="104"/>
      <c r="BH1681" s="6">
        <f t="shared" si="265"/>
        <v>0</v>
      </c>
      <c r="BI1681" s="6">
        <f t="shared" si="266"/>
        <v>0</v>
      </c>
      <c r="BJ1681" s="85">
        <f t="shared" ref="BJ1681:BJ1744" si="268">IF(AND(A1681&lt;&gt;"",A1681="S"),TRUNC(ROUND(Z1681*$AD1681,3),2),IF(AND(A1681&lt;&gt;"",A1681="T"),SUMIFS(IS,IC,CR),))</f>
        <v>0</v>
      </c>
      <c r="BK1681" s="85"/>
      <c r="BL1681" s="85"/>
      <c r="BM1681" s="85"/>
      <c r="BN1681" s="86"/>
      <c r="BO1681">
        <f t="shared" si="261"/>
        <v>0</v>
      </c>
      <c r="BQ1681">
        <f t="shared" ref="BQ1681:BQ1744" si="269">ROUND(AU1681*Z1681,2)</f>
        <v>0</v>
      </c>
    </row>
    <row r="1682" spans="1:69" ht="15" hidden="1" customHeight="1" x14ac:dyDescent="0.2">
      <c r="A1682" s="3"/>
      <c r="B1682" s="73"/>
      <c r="C1682" s="74"/>
      <c r="D1682" s="74"/>
      <c r="E1682" s="74"/>
      <c r="F1682" s="31">
        <f t="shared" si="262"/>
        <v>0</v>
      </c>
      <c r="G1682" s="31"/>
      <c r="H1682" s="4"/>
      <c r="I1682" s="97">
        <f>BABSIN!G1682</f>
        <v>0</v>
      </c>
      <c r="J1682" s="97"/>
      <c r="K1682" s="97"/>
      <c r="L1682" s="97"/>
      <c r="M1682" s="97"/>
      <c r="N1682" s="97"/>
      <c r="O1682" s="97"/>
      <c r="P1682" s="97"/>
      <c r="Q1682" s="97"/>
      <c r="R1682" s="97"/>
      <c r="S1682" s="97"/>
      <c r="T1682" s="97"/>
      <c r="U1682" s="97"/>
      <c r="V1682" s="97"/>
      <c r="W1682" s="98">
        <f>BABSIN!U1682</f>
        <v>0</v>
      </c>
      <c r="X1682" s="98"/>
      <c r="Y1682" s="98"/>
      <c r="Z1682" s="68"/>
      <c r="AA1682" s="68"/>
      <c r="AB1682" s="68"/>
      <c r="AC1682" s="68"/>
      <c r="AD1682" s="81"/>
      <c r="AE1682" s="81"/>
      <c r="AF1682" s="81"/>
      <c r="AG1682" s="81"/>
      <c r="AH1682" s="81"/>
      <c r="AI1682" s="81"/>
      <c r="AJ1682" s="81"/>
      <c r="AK1682" s="81"/>
      <c r="AL1682" s="81"/>
      <c r="AM1682" s="81"/>
      <c r="AN1682" s="81"/>
      <c r="AO1682" s="77">
        <f>IF(BABSIN!X1682=0,,BABSIN!X1682)</f>
        <v>0</v>
      </c>
      <c r="AP1682" s="77"/>
      <c r="AQ1682" s="77"/>
      <c r="AR1682" s="77"/>
      <c r="AS1682" s="77"/>
      <c r="AT1682" s="77"/>
      <c r="AU1682" s="77">
        <f t="shared" si="267"/>
        <v>0</v>
      </c>
      <c r="AV1682" s="77"/>
      <c r="AW1682" s="77"/>
      <c r="AX1682" s="77"/>
      <c r="AY1682" s="77"/>
      <c r="AZ1682" s="77"/>
      <c r="BA1682" s="99">
        <f t="shared" si="263"/>
        <v>0</v>
      </c>
      <c r="BB1682" s="100"/>
      <c r="BC1682" s="100"/>
      <c r="BD1682" s="101"/>
      <c r="BE1682" s="102">
        <f t="shared" si="264"/>
        <v>0</v>
      </c>
      <c r="BF1682" s="103"/>
      <c r="BG1682" s="104"/>
      <c r="BH1682" s="6">
        <f t="shared" si="265"/>
        <v>0</v>
      </c>
      <c r="BI1682" s="6">
        <f t="shared" si="266"/>
        <v>0</v>
      </c>
      <c r="BJ1682" s="85">
        <f t="shared" si="268"/>
        <v>0</v>
      </c>
      <c r="BK1682" s="85"/>
      <c r="BL1682" s="85"/>
      <c r="BM1682" s="85"/>
      <c r="BN1682" s="86"/>
      <c r="BO1682">
        <f t="shared" si="261"/>
        <v>0</v>
      </c>
      <c r="BQ1682">
        <f t="shared" si="269"/>
        <v>0</v>
      </c>
    </row>
    <row r="1683" spans="1:69" ht="15" hidden="1" customHeight="1" x14ac:dyDescent="0.2">
      <c r="A1683" s="3"/>
      <c r="B1683" s="73"/>
      <c r="C1683" s="74"/>
      <c r="D1683" s="74"/>
      <c r="E1683" s="74"/>
      <c r="F1683" s="31">
        <f t="shared" si="262"/>
        <v>0</v>
      </c>
      <c r="G1683" s="31"/>
      <c r="H1683" s="4"/>
      <c r="I1683" s="97">
        <f>BABSIN!G1683</f>
        <v>0</v>
      </c>
      <c r="J1683" s="97"/>
      <c r="K1683" s="97"/>
      <c r="L1683" s="97"/>
      <c r="M1683" s="97"/>
      <c r="N1683" s="97"/>
      <c r="O1683" s="97"/>
      <c r="P1683" s="97"/>
      <c r="Q1683" s="97"/>
      <c r="R1683" s="97"/>
      <c r="S1683" s="97"/>
      <c r="T1683" s="97"/>
      <c r="U1683" s="97"/>
      <c r="V1683" s="97"/>
      <c r="W1683" s="98">
        <f>BABSIN!U1683</f>
        <v>0</v>
      </c>
      <c r="X1683" s="98"/>
      <c r="Y1683" s="98"/>
      <c r="Z1683" s="68"/>
      <c r="AA1683" s="68"/>
      <c r="AB1683" s="68"/>
      <c r="AC1683" s="68"/>
      <c r="AD1683" s="81"/>
      <c r="AE1683" s="81"/>
      <c r="AF1683" s="81"/>
      <c r="AG1683" s="81"/>
      <c r="AH1683" s="81"/>
      <c r="AI1683" s="81"/>
      <c r="AJ1683" s="81"/>
      <c r="AK1683" s="81"/>
      <c r="AL1683" s="81"/>
      <c r="AM1683" s="81"/>
      <c r="AN1683" s="81"/>
      <c r="AO1683" s="77">
        <f>IF(BABSIN!X1683=0,,BABSIN!X1683)</f>
        <v>0</v>
      </c>
      <c r="AP1683" s="77"/>
      <c r="AQ1683" s="77"/>
      <c r="AR1683" s="77"/>
      <c r="AS1683" s="77"/>
      <c r="AT1683" s="77"/>
      <c r="AU1683" s="77">
        <f t="shared" si="267"/>
        <v>0</v>
      </c>
      <c r="AV1683" s="77"/>
      <c r="AW1683" s="77"/>
      <c r="AX1683" s="77"/>
      <c r="AY1683" s="77"/>
      <c r="AZ1683" s="77"/>
      <c r="BA1683" s="99">
        <f t="shared" si="263"/>
        <v>0</v>
      </c>
      <c r="BB1683" s="100"/>
      <c r="BC1683" s="100"/>
      <c r="BD1683" s="101"/>
      <c r="BE1683" s="102">
        <f t="shared" si="264"/>
        <v>0</v>
      </c>
      <c r="BF1683" s="103"/>
      <c r="BG1683" s="104"/>
      <c r="BH1683" s="6">
        <f t="shared" si="265"/>
        <v>0</v>
      </c>
      <c r="BI1683" s="6">
        <f t="shared" si="266"/>
        <v>0</v>
      </c>
      <c r="BJ1683" s="85">
        <f t="shared" si="268"/>
        <v>0</v>
      </c>
      <c r="BK1683" s="85"/>
      <c r="BL1683" s="85"/>
      <c r="BM1683" s="85"/>
      <c r="BN1683" s="86"/>
      <c r="BO1683">
        <f t="shared" si="261"/>
        <v>0</v>
      </c>
      <c r="BQ1683">
        <f t="shared" si="269"/>
        <v>0</v>
      </c>
    </row>
    <row r="1684" spans="1:69" ht="15" hidden="1" customHeight="1" x14ac:dyDescent="0.2">
      <c r="A1684" s="3"/>
      <c r="B1684" s="73"/>
      <c r="C1684" s="74"/>
      <c r="D1684" s="74"/>
      <c r="E1684" s="74"/>
      <c r="F1684" s="31">
        <f t="shared" si="262"/>
        <v>0</v>
      </c>
      <c r="G1684" s="31"/>
      <c r="H1684" s="4"/>
      <c r="I1684" s="97">
        <f>BABSIN!G1684</f>
        <v>0</v>
      </c>
      <c r="J1684" s="97"/>
      <c r="K1684" s="97"/>
      <c r="L1684" s="97"/>
      <c r="M1684" s="97"/>
      <c r="N1684" s="97"/>
      <c r="O1684" s="97"/>
      <c r="P1684" s="97"/>
      <c r="Q1684" s="97"/>
      <c r="R1684" s="97"/>
      <c r="S1684" s="97"/>
      <c r="T1684" s="97"/>
      <c r="U1684" s="97"/>
      <c r="V1684" s="97"/>
      <c r="W1684" s="98">
        <f>BABSIN!U1684</f>
        <v>0</v>
      </c>
      <c r="X1684" s="98"/>
      <c r="Y1684" s="98"/>
      <c r="Z1684" s="68"/>
      <c r="AA1684" s="68"/>
      <c r="AB1684" s="68"/>
      <c r="AC1684" s="68"/>
      <c r="AD1684" s="81"/>
      <c r="AE1684" s="81"/>
      <c r="AF1684" s="81"/>
      <c r="AG1684" s="81"/>
      <c r="AH1684" s="81"/>
      <c r="AI1684" s="81"/>
      <c r="AJ1684" s="81"/>
      <c r="AK1684" s="81"/>
      <c r="AL1684" s="81"/>
      <c r="AM1684" s="81"/>
      <c r="AN1684" s="81"/>
      <c r="AO1684" s="77">
        <f>IF(BABSIN!X1684=0,,BABSIN!X1684)</f>
        <v>0</v>
      </c>
      <c r="AP1684" s="77"/>
      <c r="AQ1684" s="77"/>
      <c r="AR1684" s="77"/>
      <c r="AS1684" s="77"/>
      <c r="AT1684" s="77"/>
      <c r="AU1684" s="77">
        <f t="shared" si="267"/>
        <v>0</v>
      </c>
      <c r="AV1684" s="77"/>
      <c r="AW1684" s="77"/>
      <c r="AX1684" s="77"/>
      <c r="AY1684" s="77"/>
      <c r="AZ1684" s="77"/>
      <c r="BA1684" s="99">
        <f t="shared" si="263"/>
        <v>0</v>
      </c>
      <c r="BB1684" s="100"/>
      <c r="BC1684" s="100"/>
      <c r="BD1684" s="101"/>
      <c r="BE1684" s="102">
        <f t="shared" si="264"/>
        <v>0</v>
      </c>
      <c r="BF1684" s="103"/>
      <c r="BG1684" s="104"/>
      <c r="BH1684" s="6">
        <f t="shared" si="265"/>
        <v>0</v>
      </c>
      <c r="BI1684" s="6">
        <f t="shared" si="266"/>
        <v>0</v>
      </c>
      <c r="BJ1684" s="85">
        <f t="shared" si="268"/>
        <v>0</v>
      </c>
      <c r="BK1684" s="85"/>
      <c r="BL1684" s="85"/>
      <c r="BM1684" s="85"/>
      <c r="BN1684" s="86"/>
      <c r="BO1684">
        <f t="shared" si="261"/>
        <v>0</v>
      </c>
      <c r="BQ1684">
        <f t="shared" si="269"/>
        <v>0</v>
      </c>
    </row>
    <row r="1685" spans="1:69" ht="15" hidden="1" customHeight="1" x14ac:dyDescent="0.2">
      <c r="A1685" s="3"/>
      <c r="B1685" s="73"/>
      <c r="C1685" s="74"/>
      <c r="D1685" s="74"/>
      <c r="E1685" s="74"/>
      <c r="F1685" s="31">
        <f t="shared" si="262"/>
        <v>0</v>
      </c>
      <c r="G1685" s="31"/>
      <c r="H1685" s="4"/>
      <c r="I1685" s="97">
        <f>BABSIN!G1685</f>
        <v>0</v>
      </c>
      <c r="J1685" s="97"/>
      <c r="K1685" s="97"/>
      <c r="L1685" s="97"/>
      <c r="M1685" s="97"/>
      <c r="N1685" s="97"/>
      <c r="O1685" s="97"/>
      <c r="P1685" s="97"/>
      <c r="Q1685" s="97"/>
      <c r="R1685" s="97"/>
      <c r="S1685" s="97"/>
      <c r="T1685" s="97"/>
      <c r="U1685" s="97"/>
      <c r="V1685" s="97"/>
      <c r="W1685" s="98">
        <f>BABSIN!U1685</f>
        <v>0</v>
      </c>
      <c r="X1685" s="98"/>
      <c r="Y1685" s="98"/>
      <c r="Z1685" s="68"/>
      <c r="AA1685" s="68"/>
      <c r="AB1685" s="68"/>
      <c r="AC1685" s="68"/>
      <c r="AD1685" s="81"/>
      <c r="AE1685" s="81"/>
      <c r="AF1685" s="81"/>
      <c r="AG1685" s="81"/>
      <c r="AH1685" s="81"/>
      <c r="AI1685" s="81"/>
      <c r="AJ1685" s="81"/>
      <c r="AK1685" s="81"/>
      <c r="AL1685" s="81"/>
      <c r="AM1685" s="81"/>
      <c r="AN1685" s="81"/>
      <c r="AO1685" s="77">
        <f>IF(BABSIN!X1685=0,,BABSIN!X1685)</f>
        <v>0</v>
      </c>
      <c r="AP1685" s="77"/>
      <c r="AQ1685" s="77"/>
      <c r="AR1685" s="77"/>
      <c r="AS1685" s="77"/>
      <c r="AT1685" s="77"/>
      <c r="AU1685" s="77">
        <f t="shared" si="267"/>
        <v>0</v>
      </c>
      <c r="AV1685" s="77"/>
      <c r="AW1685" s="77"/>
      <c r="AX1685" s="77"/>
      <c r="AY1685" s="77"/>
      <c r="AZ1685" s="77"/>
      <c r="BA1685" s="99">
        <f t="shared" si="263"/>
        <v>0</v>
      </c>
      <c r="BB1685" s="100"/>
      <c r="BC1685" s="100"/>
      <c r="BD1685" s="101"/>
      <c r="BE1685" s="102">
        <f t="shared" si="264"/>
        <v>0</v>
      </c>
      <c r="BF1685" s="103"/>
      <c r="BG1685" s="104"/>
      <c r="BH1685" s="6">
        <f t="shared" si="265"/>
        <v>0</v>
      </c>
      <c r="BI1685" s="6">
        <f t="shared" si="266"/>
        <v>0</v>
      </c>
      <c r="BJ1685" s="85">
        <f t="shared" si="268"/>
        <v>0</v>
      </c>
      <c r="BK1685" s="85"/>
      <c r="BL1685" s="85"/>
      <c r="BM1685" s="85"/>
      <c r="BN1685" s="86"/>
      <c r="BO1685">
        <f t="shared" ref="BO1685:BO1748" si="270">IF(OR(A1685="T",A1685="S",A1684="S"),"OK",)</f>
        <v>0</v>
      </c>
      <c r="BQ1685">
        <f t="shared" si="269"/>
        <v>0</v>
      </c>
    </row>
    <row r="1686" spans="1:69" ht="15" hidden="1" customHeight="1" x14ac:dyDescent="0.2">
      <c r="A1686" s="3"/>
      <c r="B1686" s="73"/>
      <c r="C1686" s="74"/>
      <c r="D1686" s="74"/>
      <c r="E1686" s="74"/>
      <c r="F1686" s="31">
        <f t="shared" si="262"/>
        <v>0</v>
      </c>
      <c r="G1686" s="31"/>
      <c r="H1686" s="4"/>
      <c r="I1686" s="97">
        <f>BABSIN!G1686</f>
        <v>0</v>
      </c>
      <c r="J1686" s="97"/>
      <c r="K1686" s="97"/>
      <c r="L1686" s="97"/>
      <c r="M1686" s="97"/>
      <c r="N1686" s="97"/>
      <c r="O1686" s="97"/>
      <c r="P1686" s="97"/>
      <c r="Q1686" s="97"/>
      <c r="R1686" s="97"/>
      <c r="S1686" s="97"/>
      <c r="T1686" s="97"/>
      <c r="U1686" s="97"/>
      <c r="V1686" s="97"/>
      <c r="W1686" s="98">
        <f>BABSIN!U1686</f>
        <v>0</v>
      </c>
      <c r="X1686" s="98"/>
      <c r="Y1686" s="98"/>
      <c r="Z1686" s="68"/>
      <c r="AA1686" s="68"/>
      <c r="AB1686" s="68"/>
      <c r="AC1686" s="68"/>
      <c r="AD1686" s="81"/>
      <c r="AE1686" s="81"/>
      <c r="AF1686" s="81"/>
      <c r="AG1686" s="81"/>
      <c r="AH1686" s="81"/>
      <c r="AI1686" s="81"/>
      <c r="AJ1686" s="81"/>
      <c r="AK1686" s="81"/>
      <c r="AL1686" s="81"/>
      <c r="AM1686" s="81"/>
      <c r="AN1686" s="81"/>
      <c r="AO1686" s="77">
        <f>IF(BABSIN!X1686=0,,BABSIN!X1686)</f>
        <v>0</v>
      </c>
      <c r="AP1686" s="77"/>
      <c r="AQ1686" s="77"/>
      <c r="AR1686" s="77"/>
      <c r="AS1686" s="77"/>
      <c r="AT1686" s="77"/>
      <c r="AU1686" s="77">
        <f t="shared" si="267"/>
        <v>0</v>
      </c>
      <c r="AV1686" s="77"/>
      <c r="AW1686" s="77"/>
      <c r="AX1686" s="77"/>
      <c r="AY1686" s="77"/>
      <c r="AZ1686" s="77"/>
      <c r="BA1686" s="99">
        <f t="shared" si="263"/>
        <v>0</v>
      </c>
      <c r="BB1686" s="100"/>
      <c r="BC1686" s="100"/>
      <c r="BD1686" s="101"/>
      <c r="BE1686" s="102">
        <f t="shared" si="264"/>
        <v>0</v>
      </c>
      <c r="BF1686" s="103"/>
      <c r="BG1686" s="104"/>
      <c r="BH1686" s="6">
        <f t="shared" si="265"/>
        <v>0</v>
      </c>
      <c r="BI1686" s="6">
        <f t="shared" si="266"/>
        <v>0</v>
      </c>
      <c r="BJ1686" s="85">
        <f t="shared" si="268"/>
        <v>0</v>
      </c>
      <c r="BK1686" s="85"/>
      <c r="BL1686" s="85"/>
      <c r="BM1686" s="85"/>
      <c r="BN1686" s="86"/>
      <c r="BO1686">
        <f t="shared" si="270"/>
        <v>0</v>
      </c>
      <c r="BQ1686">
        <f t="shared" si="269"/>
        <v>0</v>
      </c>
    </row>
    <row r="1687" spans="1:69" ht="15" hidden="1" customHeight="1" x14ac:dyDescent="0.2">
      <c r="A1687" s="3"/>
      <c r="B1687" s="73"/>
      <c r="C1687" s="74"/>
      <c r="D1687" s="74"/>
      <c r="E1687" s="74"/>
      <c r="F1687" s="31">
        <f t="shared" si="262"/>
        <v>0</v>
      </c>
      <c r="G1687" s="31"/>
      <c r="H1687" s="4"/>
      <c r="I1687" s="97">
        <f>BABSIN!G1687</f>
        <v>0</v>
      </c>
      <c r="J1687" s="97"/>
      <c r="K1687" s="97"/>
      <c r="L1687" s="97"/>
      <c r="M1687" s="97"/>
      <c r="N1687" s="97"/>
      <c r="O1687" s="97"/>
      <c r="P1687" s="97"/>
      <c r="Q1687" s="97"/>
      <c r="R1687" s="97"/>
      <c r="S1687" s="97"/>
      <c r="T1687" s="97"/>
      <c r="U1687" s="97"/>
      <c r="V1687" s="97"/>
      <c r="W1687" s="98">
        <f>BABSIN!U1687</f>
        <v>0</v>
      </c>
      <c r="X1687" s="98"/>
      <c r="Y1687" s="98"/>
      <c r="Z1687" s="68"/>
      <c r="AA1687" s="68"/>
      <c r="AB1687" s="68"/>
      <c r="AC1687" s="68"/>
      <c r="AD1687" s="81"/>
      <c r="AE1687" s="81"/>
      <c r="AF1687" s="81"/>
      <c r="AG1687" s="81"/>
      <c r="AH1687" s="81"/>
      <c r="AI1687" s="81"/>
      <c r="AJ1687" s="81"/>
      <c r="AK1687" s="81"/>
      <c r="AL1687" s="81"/>
      <c r="AM1687" s="81"/>
      <c r="AN1687" s="81"/>
      <c r="AO1687" s="77">
        <f>IF(BABSIN!X1687=0,,BABSIN!X1687)</f>
        <v>0</v>
      </c>
      <c r="AP1687" s="77"/>
      <c r="AQ1687" s="77"/>
      <c r="AR1687" s="77"/>
      <c r="AS1687" s="77"/>
      <c r="AT1687" s="77"/>
      <c r="AU1687" s="77">
        <f t="shared" si="267"/>
        <v>0</v>
      </c>
      <c r="AV1687" s="77"/>
      <c r="AW1687" s="77"/>
      <c r="AX1687" s="77"/>
      <c r="AY1687" s="77"/>
      <c r="AZ1687" s="77"/>
      <c r="BA1687" s="99">
        <f t="shared" si="263"/>
        <v>0</v>
      </c>
      <c r="BB1687" s="100"/>
      <c r="BC1687" s="100"/>
      <c r="BD1687" s="101"/>
      <c r="BE1687" s="102">
        <f t="shared" si="264"/>
        <v>0</v>
      </c>
      <c r="BF1687" s="103"/>
      <c r="BG1687" s="104"/>
      <c r="BH1687" s="6">
        <f t="shared" si="265"/>
        <v>0</v>
      </c>
      <c r="BI1687" s="6">
        <f t="shared" si="266"/>
        <v>0</v>
      </c>
      <c r="BJ1687" s="85">
        <f t="shared" si="268"/>
        <v>0</v>
      </c>
      <c r="BK1687" s="85"/>
      <c r="BL1687" s="85"/>
      <c r="BM1687" s="85"/>
      <c r="BN1687" s="86"/>
      <c r="BO1687">
        <f t="shared" si="270"/>
        <v>0</v>
      </c>
      <c r="BQ1687">
        <f t="shared" si="269"/>
        <v>0</v>
      </c>
    </row>
    <row r="1688" spans="1:69" ht="15" hidden="1" customHeight="1" x14ac:dyDescent="0.2">
      <c r="A1688" s="3"/>
      <c r="B1688" s="73"/>
      <c r="C1688" s="74"/>
      <c r="D1688" s="74"/>
      <c r="E1688" s="74"/>
      <c r="F1688" s="31">
        <f t="shared" si="262"/>
        <v>0</v>
      </c>
      <c r="G1688" s="31"/>
      <c r="H1688" s="4"/>
      <c r="I1688" s="97">
        <f>BABSIN!G1688</f>
        <v>0</v>
      </c>
      <c r="J1688" s="97"/>
      <c r="K1688" s="97"/>
      <c r="L1688" s="97"/>
      <c r="M1688" s="97"/>
      <c r="N1688" s="97"/>
      <c r="O1688" s="97"/>
      <c r="P1688" s="97"/>
      <c r="Q1688" s="97"/>
      <c r="R1688" s="97"/>
      <c r="S1688" s="97"/>
      <c r="T1688" s="97"/>
      <c r="U1688" s="97"/>
      <c r="V1688" s="97"/>
      <c r="W1688" s="98">
        <f>BABSIN!U1688</f>
        <v>0</v>
      </c>
      <c r="X1688" s="98"/>
      <c r="Y1688" s="98"/>
      <c r="Z1688" s="68"/>
      <c r="AA1688" s="68"/>
      <c r="AB1688" s="68"/>
      <c r="AC1688" s="68"/>
      <c r="AD1688" s="81"/>
      <c r="AE1688" s="81"/>
      <c r="AF1688" s="81"/>
      <c r="AG1688" s="81"/>
      <c r="AH1688" s="81"/>
      <c r="AI1688" s="81"/>
      <c r="AJ1688" s="81"/>
      <c r="AK1688" s="81"/>
      <c r="AL1688" s="81"/>
      <c r="AM1688" s="81"/>
      <c r="AN1688" s="81"/>
      <c r="AO1688" s="77">
        <f>IF(BABSIN!X1688=0,,BABSIN!X1688)</f>
        <v>0</v>
      </c>
      <c r="AP1688" s="77"/>
      <c r="AQ1688" s="77"/>
      <c r="AR1688" s="77"/>
      <c r="AS1688" s="77"/>
      <c r="AT1688" s="77"/>
      <c r="AU1688" s="77">
        <f t="shared" si="267"/>
        <v>0</v>
      </c>
      <c r="AV1688" s="77"/>
      <c r="AW1688" s="77"/>
      <c r="AX1688" s="77"/>
      <c r="AY1688" s="77"/>
      <c r="AZ1688" s="77"/>
      <c r="BA1688" s="99">
        <f t="shared" si="263"/>
        <v>0</v>
      </c>
      <c r="BB1688" s="100"/>
      <c r="BC1688" s="100"/>
      <c r="BD1688" s="101"/>
      <c r="BE1688" s="102">
        <f t="shared" si="264"/>
        <v>0</v>
      </c>
      <c r="BF1688" s="103"/>
      <c r="BG1688" s="104"/>
      <c r="BH1688" s="6">
        <f t="shared" si="265"/>
        <v>0</v>
      </c>
      <c r="BI1688" s="6">
        <f t="shared" si="266"/>
        <v>0</v>
      </c>
      <c r="BJ1688" s="85">
        <f t="shared" si="268"/>
        <v>0</v>
      </c>
      <c r="BK1688" s="85"/>
      <c r="BL1688" s="85"/>
      <c r="BM1688" s="85"/>
      <c r="BN1688" s="86"/>
      <c r="BO1688">
        <f t="shared" si="270"/>
        <v>0</v>
      </c>
      <c r="BQ1688">
        <f t="shared" si="269"/>
        <v>0</v>
      </c>
    </row>
    <row r="1689" spans="1:69" ht="15" hidden="1" customHeight="1" x14ac:dyDescent="0.2">
      <c r="A1689" s="3"/>
      <c r="B1689" s="73"/>
      <c r="C1689" s="74"/>
      <c r="D1689" s="74"/>
      <c r="E1689" s="74"/>
      <c r="F1689" s="31">
        <f t="shared" si="262"/>
        <v>0</v>
      </c>
      <c r="G1689" s="31"/>
      <c r="H1689" s="4"/>
      <c r="I1689" s="97">
        <f>BABSIN!G1689</f>
        <v>0</v>
      </c>
      <c r="J1689" s="97"/>
      <c r="K1689" s="97"/>
      <c r="L1689" s="97"/>
      <c r="M1689" s="97"/>
      <c r="N1689" s="97"/>
      <c r="O1689" s="97"/>
      <c r="P1689" s="97"/>
      <c r="Q1689" s="97"/>
      <c r="R1689" s="97"/>
      <c r="S1689" s="97"/>
      <c r="T1689" s="97"/>
      <c r="U1689" s="97"/>
      <c r="V1689" s="97"/>
      <c r="W1689" s="98">
        <f>BABSIN!U1689</f>
        <v>0</v>
      </c>
      <c r="X1689" s="98"/>
      <c r="Y1689" s="98"/>
      <c r="Z1689" s="68"/>
      <c r="AA1689" s="68"/>
      <c r="AB1689" s="68"/>
      <c r="AC1689" s="68"/>
      <c r="AD1689" s="81"/>
      <c r="AE1689" s="81"/>
      <c r="AF1689" s="81"/>
      <c r="AG1689" s="81"/>
      <c r="AH1689" s="81"/>
      <c r="AI1689" s="81"/>
      <c r="AJ1689" s="81"/>
      <c r="AK1689" s="81"/>
      <c r="AL1689" s="81"/>
      <c r="AM1689" s="81"/>
      <c r="AN1689" s="81"/>
      <c r="AO1689" s="77">
        <f>IF(BABSIN!X1689=0,,BABSIN!X1689)</f>
        <v>0</v>
      </c>
      <c r="AP1689" s="77"/>
      <c r="AQ1689" s="77"/>
      <c r="AR1689" s="77"/>
      <c r="AS1689" s="77"/>
      <c r="AT1689" s="77"/>
      <c r="AU1689" s="77">
        <f t="shared" si="267"/>
        <v>0</v>
      </c>
      <c r="AV1689" s="77"/>
      <c r="AW1689" s="77"/>
      <c r="AX1689" s="77"/>
      <c r="AY1689" s="77"/>
      <c r="AZ1689" s="77"/>
      <c r="BA1689" s="99">
        <f t="shared" si="263"/>
        <v>0</v>
      </c>
      <c r="BB1689" s="100"/>
      <c r="BC1689" s="100"/>
      <c r="BD1689" s="101"/>
      <c r="BE1689" s="102">
        <f t="shared" si="264"/>
        <v>0</v>
      </c>
      <c r="BF1689" s="103"/>
      <c r="BG1689" s="104"/>
      <c r="BH1689" s="6">
        <f t="shared" si="265"/>
        <v>0</v>
      </c>
      <c r="BI1689" s="6">
        <f t="shared" si="266"/>
        <v>0</v>
      </c>
      <c r="BJ1689" s="85">
        <f t="shared" si="268"/>
        <v>0</v>
      </c>
      <c r="BK1689" s="85"/>
      <c r="BL1689" s="85"/>
      <c r="BM1689" s="85"/>
      <c r="BN1689" s="86"/>
      <c r="BO1689">
        <f t="shared" si="270"/>
        <v>0</v>
      </c>
      <c r="BQ1689">
        <f t="shared" si="269"/>
        <v>0</v>
      </c>
    </row>
    <row r="1690" spans="1:69" ht="15" hidden="1" customHeight="1" x14ac:dyDescent="0.2">
      <c r="A1690" s="3"/>
      <c r="B1690" s="73"/>
      <c r="C1690" s="74"/>
      <c r="D1690" s="74"/>
      <c r="E1690" s="74"/>
      <c r="F1690" s="31">
        <f t="shared" si="262"/>
        <v>0</v>
      </c>
      <c r="G1690" s="31"/>
      <c r="H1690" s="4"/>
      <c r="I1690" s="97">
        <f>BABSIN!G1690</f>
        <v>0</v>
      </c>
      <c r="J1690" s="97"/>
      <c r="K1690" s="97"/>
      <c r="L1690" s="97"/>
      <c r="M1690" s="97"/>
      <c r="N1690" s="97"/>
      <c r="O1690" s="97"/>
      <c r="P1690" s="97"/>
      <c r="Q1690" s="97"/>
      <c r="R1690" s="97"/>
      <c r="S1690" s="97"/>
      <c r="T1690" s="97"/>
      <c r="U1690" s="97"/>
      <c r="V1690" s="97"/>
      <c r="W1690" s="98">
        <f>BABSIN!U1690</f>
        <v>0</v>
      </c>
      <c r="X1690" s="98"/>
      <c r="Y1690" s="98"/>
      <c r="Z1690" s="68"/>
      <c r="AA1690" s="68"/>
      <c r="AB1690" s="68"/>
      <c r="AC1690" s="68"/>
      <c r="AD1690" s="81"/>
      <c r="AE1690" s="81"/>
      <c r="AF1690" s="81"/>
      <c r="AG1690" s="81"/>
      <c r="AH1690" s="81"/>
      <c r="AI1690" s="81"/>
      <c r="AJ1690" s="81"/>
      <c r="AK1690" s="81"/>
      <c r="AL1690" s="81"/>
      <c r="AM1690" s="81"/>
      <c r="AN1690" s="81"/>
      <c r="AO1690" s="77">
        <f>IF(BABSIN!X1690=0,,BABSIN!X1690)</f>
        <v>0</v>
      </c>
      <c r="AP1690" s="77"/>
      <c r="AQ1690" s="77"/>
      <c r="AR1690" s="77"/>
      <c r="AS1690" s="77"/>
      <c r="AT1690" s="77"/>
      <c r="AU1690" s="77">
        <f t="shared" si="267"/>
        <v>0</v>
      </c>
      <c r="AV1690" s="77"/>
      <c r="AW1690" s="77"/>
      <c r="AX1690" s="77"/>
      <c r="AY1690" s="77"/>
      <c r="AZ1690" s="77"/>
      <c r="BA1690" s="99">
        <f t="shared" si="263"/>
        <v>0</v>
      </c>
      <c r="BB1690" s="100"/>
      <c r="BC1690" s="100"/>
      <c r="BD1690" s="101"/>
      <c r="BE1690" s="102">
        <f t="shared" si="264"/>
        <v>0</v>
      </c>
      <c r="BF1690" s="103"/>
      <c r="BG1690" s="104"/>
      <c r="BH1690" s="6">
        <f t="shared" si="265"/>
        <v>0</v>
      </c>
      <c r="BI1690" s="6">
        <f t="shared" si="266"/>
        <v>0</v>
      </c>
      <c r="BJ1690" s="85">
        <f t="shared" si="268"/>
        <v>0</v>
      </c>
      <c r="BK1690" s="85"/>
      <c r="BL1690" s="85"/>
      <c r="BM1690" s="85"/>
      <c r="BN1690" s="86"/>
      <c r="BO1690">
        <f t="shared" si="270"/>
        <v>0</v>
      </c>
      <c r="BQ1690">
        <f t="shared" si="269"/>
        <v>0</v>
      </c>
    </row>
    <row r="1691" spans="1:69" ht="15" hidden="1" customHeight="1" x14ac:dyDescent="0.2">
      <c r="A1691" s="3"/>
      <c r="B1691" s="73"/>
      <c r="C1691" s="74"/>
      <c r="D1691" s="74"/>
      <c r="E1691" s="74"/>
      <c r="F1691" s="31">
        <f t="shared" si="262"/>
        <v>0</v>
      </c>
      <c r="G1691" s="31"/>
      <c r="H1691" s="4"/>
      <c r="I1691" s="97">
        <f>BABSIN!G1691</f>
        <v>0</v>
      </c>
      <c r="J1691" s="97"/>
      <c r="K1691" s="97"/>
      <c r="L1691" s="97"/>
      <c r="M1691" s="97"/>
      <c r="N1691" s="97"/>
      <c r="O1691" s="97"/>
      <c r="P1691" s="97"/>
      <c r="Q1691" s="97"/>
      <c r="R1691" s="97"/>
      <c r="S1691" s="97"/>
      <c r="T1691" s="97"/>
      <c r="U1691" s="97"/>
      <c r="V1691" s="97"/>
      <c r="W1691" s="98">
        <f>BABSIN!U1691</f>
        <v>0</v>
      </c>
      <c r="X1691" s="98"/>
      <c r="Y1691" s="98"/>
      <c r="Z1691" s="68"/>
      <c r="AA1691" s="68"/>
      <c r="AB1691" s="68"/>
      <c r="AC1691" s="68"/>
      <c r="AD1691" s="81"/>
      <c r="AE1691" s="81"/>
      <c r="AF1691" s="81"/>
      <c r="AG1691" s="81"/>
      <c r="AH1691" s="81"/>
      <c r="AI1691" s="81"/>
      <c r="AJ1691" s="81"/>
      <c r="AK1691" s="81"/>
      <c r="AL1691" s="81"/>
      <c r="AM1691" s="81"/>
      <c r="AN1691" s="81"/>
      <c r="AO1691" s="77">
        <f>IF(BABSIN!X1691=0,,BABSIN!X1691)</f>
        <v>0</v>
      </c>
      <c r="AP1691" s="77"/>
      <c r="AQ1691" s="77"/>
      <c r="AR1691" s="77"/>
      <c r="AS1691" s="77"/>
      <c r="AT1691" s="77"/>
      <c r="AU1691" s="77">
        <f t="shared" si="267"/>
        <v>0</v>
      </c>
      <c r="AV1691" s="77"/>
      <c r="AW1691" s="77"/>
      <c r="AX1691" s="77"/>
      <c r="AY1691" s="77"/>
      <c r="AZ1691" s="77"/>
      <c r="BA1691" s="99">
        <f t="shared" si="263"/>
        <v>0</v>
      </c>
      <c r="BB1691" s="100"/>
      <c r="BC1691" s="100"/>
      <c r="BD1691" s="101"/>
      <c r="BE1691" s="102">
        <f t="shared" si="264"/>
        <v>0</v>
      </c>
      <c r="BF1691" s="103"/>
      <c r="BG1691" s="104"/>
      <c r="BH1691" s="6">
        <f t="shared" si="265"/>
        <v>0</v>
      </c>
      <c r="BI1691" s="6">
        <f t="shared" si="266"/>
        <v>0</v>
      </c>
      <c r="BJ1691" s="85">
        <f t="shared" si="268"/>
        <v>0</v>
      </c>
      <c r="BK1691" s="85"/>
      <c r="BL1691" s="85"/>
      <c r="BM1691" s="85"/>
      <c r="BN1691" s="86"/>
      <c r="BO1691">
        <f t="shared" si="270"/>
        <v>0</v>
      </c>
      <c r="BQ1691">
        <f t="shared" si="269"/>
        <v>0</v>
      </c>
    </row>
    <row r="1692" spans="1:69" ht="15" hidden="1" customHeight="1" x14ac:dyDescent="0.2">
      <c r="A1692" s="3"/>
      <c r="B1692" s="73"/>
      <c r="C1692" s="74"/>
      <c r="D1692" s="74"/>
      <c r="E1692" s="74"/>
      <c r="F1692" s="31">
        <f t="shared" si="262"/>
        <v>0</v>
      </c>
      <c r="G1692" s="31"/>
      <c r="H1692" s="4"/>
      <c r="I1692" s="97">
        <f>BABSIN!G1692</f>
        <v>0</v>
      </c>
      <c r="J1692" s="97"/>
      <c r="K1692" s="97"/>
      <c r="L1692" s="97"/>
      <c r="M1692" s="97"/>
      <c r="N1692" s="97"/>
      <c r="O1692" s="97"/>
      <c r="P1692" s="97"/>
      <c r="Q1692" s="97"/>
      <c r="R1692" s="97"/>
      <c r="S1692" s="97"/>
      <c r="T1692" s="97"/>
      <c r="U1692" s="97"/>
      <c r="V1692" s="97"/>
      <c r="W1692" s="98">
        <f>BABSIN!U1692</f>
        <v>0</v>
      </c>
      <c r="X1692" s="98"/>
      <c r="Y1692" s="98"/>
      <c r="Z1692" s="68"/>
      <c r="AA1692" s="68"/>
      <c r="AB1692" s="68"/>
      <c r="AC1692" s="68"/>
      <c r="AD1692" s="81"/>
      <c r="AE1692" s="81"/>
      <c r="AF1692" s="81"/>
      <c r="AG1692" s="81"/>
      <c r="AH1692" s="81"/>
      <c r="AI1692" s="81"/>
      <c r="AJ1692" s="81"/>
      <c r="AK1692" s="81"/>
      <c r="AL1692" s="81"/>
      <c r="AM1692" s="81"/>
      <c r="AN1692" s="81"/>
      <c r="AO1692" s="77">
        <f>IF(BABSIN!X1692=0,,BABSIN!X1692)</f>
        <v>0</v>
      </c>
      <c r="AP1692" s="77"/>
      <c r="AQ1692" s="77"/>
      <c r="AR1692" s="77"/>
      <c r="AS1692" s="77"/>
      <c r="AT1692" s="77"/>
      <c r="AU1692" s="77">
        <f t="shared" si="267"/>
        <v>0</v>
      </c>
      <c r="AV1692" s="77"/>
      <c r="AW1692" s="77"/>
      <c r="AX1692" s="77"/>
      <c r="AY1692" s="77"/>
      <c r="AZ1692" s="77"/>
      <c r="BA1692" s="99">
        <f t="shared" si="263"/>
        <v>0</v>
      </c>
      <c r="BB1692" s="100"/>
      <c r="BC1692" s="100"/>
      <c r="BD1692" s="101"/>
      <c r="BE1692" s="102">
        <f t="shared" si="264"/>
        <v>0</v>
      </c>
      <c r="BF1692" s="103"/>
      <c r="BG1692" s="104"/>
      <c r="BH1692" s="6">
        <f t="shared" si="265"/>
        <v>0</v>
      </c>
      <c r="BI1692" s="6">
        <f t="shared" si="266"/>
        <v>0</v>
      </c>
      <c r="BJ1692" s="85">
        <f t="shared" si="268"/>
        <v>0</v>
      </c>
      <c r="BK1692" s="85"/>
      <c r="BL1692" s="85"/>
      <c r="BM1692" s="85"/>
      <c r="BN1692" s="86"/>
      <c r="BO1692">
        <f t="shared" si="270"/>
        <v>0</v>
      </c>
      <c r="BQ1692">
        <f t="shared" si="269"/>
        <v>0</v>
      </c>
    </row>
    <row r="1693" spans="1:69" ht="15" hidden="1" customHeight="1" x14ac:dyDescent="0.2">
      <c r="A1693" s="3"/>
      <c r="B1693" s="73"/>
      <c r="C1693" s="74"/>
      <c r="D1693" s="74"/>
      <c r="E1693" s="74"/>
      <c r="F1693" s="31">
        <f t="shared" si="262"/>
        <v>0</v>
      </c>
      <c r="G1693" s="31"/>
      <c r="H1693" s="4"/>
      <c r="I1693" s="97">
        <f>BABSIN!G1693</f>
        <v>0</v>
      </c>
      <c r="J1693" s="97"/>
      <c r="K1693" s="97"/>
      <c r="L1693" s="97"/>
      <c r="M1693" s="97"/>
      <c r="N1693" s="97"/>
      <c r="O1693" s="97"/>
      <c r="P1693" s="97"/>
      <c r="Q1693" s="97"/>
      <c r="R1693" s="97"/>
      <c r="S1693" s="97"/>
      <c r="T1693" s="97"/>
      <c r="U1693" s="97"/>
      <c r="V1693" s="97"/>
      <c r="W1693" s="98">
        <f>BABSIN!U1693</f>
        <v>0</v>
      </c>
      <c r="X1693" s="98"/>
      <c r="Y1693" s="98"/>
      <c r="Z1693" s="68"/>
      <c r="AA1693" s="68"/>
      <c r="AB1693" s="68"/>
      <c r="AC1693" s="68"/>
      <c r="AD1693" s="81"/>
      <c r="AE1693" s="81"/>
      <c r="AF1693" s="81"/>
      <c r="AG1693" s="81"/>
      <c r="AH1693" s="81"/>
      <c r="AI1693" s="81"/>
      <c r="AJ1693" s="81"/>
      <c r="AK1693" s="81"/>
      <c r="AL1693" s="81"/>
      <c r="AM1693" s="81"/>
      <c r="AN1693" s="81"/>
      <c r="AO1693" s="77">
        <f>IF(BABSIN!X1693=0,,BABSIN!X1693)</f>
        <v>0</v>
      </c>
      <c r="AP1693" s="77"/>
      <c r="AQ1693" s="77"/>
      <c r="AR1693" s="77"/>
      <c r="AS1693" s="77"/>
      <c r="AT1693" s="77"/>
      <c r="AU1693" s="77">
        <f t="shared" si="267"/>
        <v>0</v>
      </c>
      <c r="AV1693" s="77"/>
      <c r="AW1693" s="77"/>
      <c r="AX1693" s="77"/>
      <c r="AY1693" s="77"/>
      <c r="AZ1693" s="77"/>
      <c r="BA1693" s="99">
        <f t="shared" si="263"/>
        <v>0</v>
      </c>
      <c r="BB1693" s="100"/>
      <c r="BC1693" s="100"/>
      <c r="BD1693" s="101"/>
      <c r="BE1693" s="102">
        <f t="shared" si="264"/>
        <v>0</v>
      </c>
      <c r="BF1693" s="103"/>
      <c r="BG1693" s="104"/>
      <c r="BH1693" s="6">
        <f t="shared" si="265"/>
        <v>0</v>
      </c>
      <c r="BI1693" s="6">
        <f t="shared" si="266"/>
        <v>0</v>
      </c>
      <c r="BJ1693" s="85">
        <f t="shared" si="268"/>
        <v>0</v>
      </c>
      <c r="BK1693" s="85"/>
      <c r="BL1693" s="85"/>
      <c r="BM1693" s="85"/>
      <c r="BN1693" s="86"/>
      <c r="BO1693">
        <f t="shared" si="270"/>
        <v>0</v>
      </c>
      <c r="BQ1693">
        <f t="shared" si="269"/>
        <v>0</v>
      </c>
    </row>
    <row r="1694" spans="1:69" ht="15" hidden="1" customHeight="1" x14ac:dyDescent="0.2">
      <c r="A1694" s="3"/>
      <c r="B1694" s="73"/>
      <c r="C1694" s="74"/>
      <c r="D1694" s="74"/>
      <c r="E1694" s="74"/>
      <c r="F1694" s="31">
        <f t="shared" si="262"/>
        <v>0</v>
      </c>
      <c r="G1694" s="31"/>
      <c r="H1694" s="4"/>
      <c r="I1694" s="97">
        <f>BABSIN!G1694</f>
        <v>0</v>
      </c>
      <c r="J1694" s="97"/>
      <c r="K1694" s="97"/>
      <c r="L1694" s="97"/>
      <c r="M1694" s="97"/>
      <c r="N1694" s="97"/>
      <c r="O1694" s="97"/>
      <c r="P1694" s="97"/>
      <c r="Q1694" s="97"/>
      <c r="R1694" s="97"/>
      <c r="S1694" s="97"/>
      <c r="T1694" s="97"/>
      <c r="U1694" s="97"/>
      <c r="V1694" s="97"/>
      <c r="W1694" s="98">
        <f>BABSIN!U1694</f>
        <v>0</v>
      </c>
      <c r="X1694" s="98"/>
      <c r="Y1694" s="98"/>
      <c r="Z1694" s="68"/>
      <c r="AA1694" s="68"/>
      <c r="AB1694" s="68"/>
      <c r="AC1694" s="68"/>
      <c r="AD1694" s="81"/>
      <c r="AE1694" s="81"/>
      <c r="AF1694" s="81"/>
      <c r="AG1694" s="81"/>
      <c r="AH1694" s="81"/>
      <c r="AI1694" s="81"/>
      <c r="AJ1694" s="81"/>
      <c r="AK1694" s="81"/>
      <c r="AL1694" s="81"/>
      <c r="AM1694" s="81"/>
      <c r="AN1694" s="81"/>
      <c r="AO1694" s="77">
        <f>IF(BABSIN!X1694=0,,BABSIN!X1694)</f>
        <v>0</v>
      </c>
      <c r="AP1694" s="77"/>
      <c r="AQ1694" s="77"/>
      <c r="AR1694" s="77"/>
      <c r="AS1694" s="77"/>
      <c r="AT1694" s="77"/>
      <c r="AU1694" s="77">
        <f t="shared" si="267"/>
        <v>0</v>
      </c>
      <c r="AV1694" s="77"/>
      <c r="AW1694" s="77"/>
      <c r="AX1694" s="77"/>
      <c r="AY1694" s="77"/>
      <c r="AZ1694" s="77"/>
      <c r="BA1694" s="99">
        <f t="shared" si="263"/>
        <v>0</v>
      </c>
      <c r="BB1694" s="100"/>
      <c r="BC1694" s="100"/>
      <c r="BD1694" s="101"/>
      <c r="BE1694" s="102">
        <f t="shared" si="264"/>
        <v>0</v>
      </c>
      <c r="BF1694" s="103"/>
      <c r="BG1694" s="104"/>
      <c r="BH1694" s="6">
        <f t="shared" si="265"/>
        <v>0</v>
      </c>
      <c r="BI1694" s="6">
        <f t="shared" si="266"/>
        <v>0</v>
      </c>
      <c r="BJ1694" s="85">
        <f t="shared" si="268"/>
        <v>0</v>
      </c>
      <c r="BK1694" s="85"/>
      <c r="BL1694" s="85"/>
      <c r="BM1694" s="85"/>
      <c r="BN1694" s="86"/>
      <c r="BO1694">
        <f t="shared" si="270"/>
        <v>0</v>
      </c>
      <c r="BQ1694">
        <f t="shared" si="269"/>
        <v>0</v>
      </c>
    </row>
    <row r="1695" spans="1:69" ht="15" hidden="1" customHeight="1" x14ac:dyDescent="0.2">
      <c r="A1695" s="3"/>
      <c r="B1695" s="73"/>
      <c r="C1695" s="74"/>
      <c r="D1695" s="74"/>
      <c r="E1695" s="74"/>
      <c r="F1695" s="31">
        <f t="shared" si="262"/>
        <v>0</v>
      </c>
      <c r="G1695" s="31"/>
      <c r="H1695" s="4"/>
      <c r="I1695" s="97">
        <f>BABSIN!G1695</f>
        <v>0</v>
      </c>
      <c r="J1695" s="97"/>
      <c r="K1695" s="97"/>
      <c r="L1695" s="97"/>
      <c r="M1695" s="97"/>
      <c r="N1695" s="97"/>
      <c r="O1695" s="97"/>
      <c r="P1695" s="97"/>
      <c r="Q1695" s="97"/>
      <c r="R1695" s="97"/>
      <c r="S1695" s="97"/>
      <c r="T1695" s="97"/>
      <c r="U1695" s="97"/>
      <c r="V1695" s="97"/>
      <c r="W1695" s="98">
        <f>BABSIN!U1695</f>
        <v>0</v>
      </c>
      <c r="X1695" s="98"/>
      <c r="Y1695" s="98"/>
      <c r="Z1695" s="68"/>
      <c r="AA1695" s="68"/>
      <c r="AB1695" s="68"/>
      <c r="AC1695" s="68"/>
      <c r="AD1695" s="81"/>
      <c r="AE1695" s="81"/>
      <c r="AF1695" s="81"/>
      <c r="AG1695" s="81"/>
      <c r="AH1695" s="81"/>
      <c r="AI1695" s="81"/>
      <c r="AJ1695" s="81"/>
      <c r="AK1695" s="81"/>
      <c r="AL1695" s="81"/>
      <c r="AM1695" s="81"/>
      <c r="AN1695" s="81"/>
      <c r="AO1695" s="77">
        <f>IF(BABSIN!X1695=0,,BABSIN!X1695)</f>
        <v>0</v>
      </c>
      <c r="AP1695" s="77"/>
      <c r="AQ1695" s="77"/>
      <c r="AR1695" s="77"/>
      <c r="AS1695" s="77"/>
      <c r="AT1695" s="77"/>
      <c r="AU1695" s="77">
        <f t="shared" si="267"/>
        <v>0</v>
      </c>
      <c r="AV1695" s="77"/>
      <c r="AW1695" s="77"/>
      <c r="AX1695" s="77"/>
      <c r="AY1695" s="77"/>
      <c r="AZ1695" s="77"/>
      <c r="BA1695" s="99">
        <f t="shared" si="263"/>
        <v>0</v>
      </c>
      <c r="BB1695" s="100"/>
      <c r="BC1695" s="100"/>
      <c r="BD1695" s="101"/>
      <c r="BE1695" s="102">
        <f t="shared" si="264"/>
        <v>0</v>
      </c>
      <c r="BF1695" s="103"/>
      <c r="BG1695" s="104"/>
      <c r="BH1695" s="6">
        <f t="shared" si="265"/>
        <v>0</v>
      </c>
      <c r="BI1695" s="6">
        <f t="shared" si="266"/>
        <v>0</v>
      </c>
      <c r="BJ1695" s="85">
        <f t="shared" si="268"/>
        <v>0</v>
      </c>
      <c r="BK1695" s="85"/>
      <c r="BL1695" s="85"/>
      <c r="BM1695" s="85"/>
      <c r="BN1695" s="86"/>
      <c r="BO1695">
        <f t="shared" si="270"/>
        <v>0</v>
      </c>
      <c r="BQ1695">
        <f t="shared" si="269"/>
        <v>0</v>
      </c>
    </row>
    <row r="1696" spans="1:69" ht="15" hidden="1" customHeight="1" x14ac:dyDescent="0.2">
      <c r="A1696" s="3"/>
      <c r="B1696" s="73"/>
      <c r="C1696" s="74"/>
      <c r="D1696" s="74"/>
      <c r="E1696" s="74"/>
      <c r="F1696" s="31">
        <f t="shared" ref="F1696:F1759" si="271">IF(A1696="T",B1696,IF(A1696="S",F1695,))</f>
        <v>0</v>
      </c>
      <c r="G1696" s="31"/>
      <c r="H1696" s="4"/>
      <c r="I1696" s="97">
        <f>BABSIN!G1696</f>
        <v>0</v>
      </c>
      <c r="J1696" s="97"/>
      <c r="K1696" s="97"/>
      <c r="L1696" s="97"/>
      <c r="M1696" s="97"/>
      <c r="N1696" s="97"/>
      <c r="O1696" s="97"/>
      <c r="P1696" s="97"/>
      <c r="Q1696" s="97"/>
      <c r="R1696" s="97"/>
      <c r="S1696" s="97"/>
      <c r="T1696" s="97"/>
      <c r="U1696" s="97"/>
      <c r="V1696" s="97"/>
      <c r="W1696" s="98">
        <f>BABSIN!U1696</f>
        <v>0</v>
      </c>
      <c r="X1696" s="98"/>
      <c r="Y1696" s="98"/>
      <c r="Z1696" s="68"/>
      <c r="AA1696" s="68"/>
      <c r="AB1696" s="68"/>
      <c r="AC1696" s="68"/>
      <c r="AD1696" s="81"/>
      <c r="AE1696" s="81"/>
      <c r="AF1696" s="81"/>
      <c r="AG1696" s="81"/>
      <c r="AH1696" s="81"/>
      <c r="AI1696" s="81"/>
      <c r="AJ1696" s="81"/>
      <c r="AK1696" s="81"/>
      <c r="AL1696" s="81"/>
      <c r="AM1696" s="81"/>
      <c r="AN1696" s="81"/>
      <c r="AO1696" s="77">
        <f>IF(BABSIN!X1696=0,,BABSIN!X1696)</f>
        <v>0</v>
      </c>
      <c r="AP1696" s="77"/>
      <c r="AQ1696" s="77"/>
      <c r="AR1696" s="77"/>
      <c r="AS1696" s="77"/>
      <c r="AT1696" s="77"/>
      <c r="AU1696" s="77">
        <f t="shared" si="267"/>
        <v>0</v>
      </c>
      <c r="AV1696" s="77"/>
      <c r="AW1696" s="77"/>
      <c r="AX1696" s="77"/>
      <c r="AY1696" s="77"/>
      <c r="AZ1696" s="77"/>
      <c r="BA1696" s="99">
        <f t="shared" si="263"/>
        <v>0</v>
      </c>
      <c r="BB1696" s="100"/>
      <c r="BC1696" s="100"/>
      <c r="BD1696" s="101"/>
      <c r="BE1696" s="102">
        <f t="shared" si="264"/>
        <v>0</v>
      </c>
      <c r="BF1696" s="103"/>
      <c r="BG1696" s="104"/>
      <c r="BH1696" s="6">
        <f t="shared" si="265"/>
        <v>0</v>
      </c>
      <c r="BI1696" s="6">
        <f t="shared" si="266"/>
        <v>0</v>
      </c>
      <c r="BJ1696" s="85">
        <f t="shared" si="268"/>
        <v>0</v>
      </c>
      <c r="BK1696" s="85"/>
      <c r="BL1696" s="85"/>
      <c r="BM1696" s="85"/>
      <c r="BN1696" s="86"/>
      <c r="BO1696">
        <f t="shared" si="270"/>
        <v>0</v>
      </c>
      <c r="BQ1696">
        <f t="shared" si="269"/>
        <v>0</v>
      </c>
    </row>
    <row r="1697" spans="1:69" ht="15" hidden="1" customHeight="1" x14ac:dyDescent="0.2">
      <c r="A1697" s="3"/>
      <c r="B1697" s="73"/>
      <c r="C1697" s="74"/>
      <c r="D1697" s="74"/>
      <c r="E1697" s="74"/>
      <c r="F1697" s="31">
        <f t="shared" si="271"/>
        <v>0</v>
      </c>
      <c r="G1697" s="31"/>
      <c r="H1697" s="4"/>
      <c r="I1697" s="97">
        <f>BABSIN!G1697</f>
        <v>0</v>
      </c>
      <c r="J1697" s="97"/>
      <c r="K1697" s="97"/>
      <c r="L1697" s="97"/>
      <c r="M1697" s="97"/>
      <c r="N1697" s="97"/>
      <c r="O1697" s="97"/>
      <c r="P1697" s="97"/>
      <c r="Q1697" s="97"/>
      <c r="R1697" s="97"/>
      <c r="S1697" s="97"/>
      <c r="T1697" s="97"/>
      <c r="U1697" s="97"/>
      <c r="V1697" s="97"/>
      <c r="W1697" s="98">
        <f>BABSIN!U1697</f>
        <v>0</v>
      </c>
      <c r="X1697" s="98"/>
      <c r="Y1697" s="98"/>
      <c r="Z1697" s="68"/>
      <c r="AA1697" s="68"/>
      <c r="AB1697" s="68"/>
      <c r="AC1697" s="68"/>
      <c r="AD1697" s="81"/>
      <c r="AE1697" s="81"/>
      <c r="AF1697" s="81"/>
      <c r="AG1697" s="81"/>
      <c r="AH1697" s="81"/>
      <c r="AI1697" s="81"/>
      <c r="AJ1697" s="81"/>
      <c r="AK1697" s="81"/>
      <c r="AL1697" s="81"/>
      <c r="AM1697" s="81"/>
      <c r="AN1697" s="81"/>
      <c r="AO1697" s="77">
        <f>IF(BABSIN!X1697=0,,BABSIN!X1697)</f>
        <v>0</v>
      </c>
      <c r="AP1697" s="77"/>
      <c r="AQ1697" s="77"/>
      <c r="AR1697" s="77"/>
      <c r="AS1697" s="77"/>
      <c r="AT1697" s="77"/>
      <c r="AU1697" s="77">
        <f t="shared" si="267"/>
        <v>0</v>
      </c>
      <c r="AV1697" s="77"/>
      <c r="AW1697" s="77"/>
      <c r="AX1697" s="77"/>
      <c r="AY1697" s="77"/>
      <c r="AZ1697" s="77"/>
      <c r="BA1697" s="99">
        <f t="shared" si="263"/>
        <v>0</v>
      </c>
      <c r="BB1697" s="100"/>
      <c r="BC1697" s="100"/>
      <c r="BD1697" s="101"/>
      <c r="BE1697" s="102">
        <f t="shared" si="264"/>
        <v>0</v>
      </c>
      <c r="BF1697" s="103"/>
      <c r="BG1697" s="104"/>
      <c r="BH1697" s="6">
        <f t="shared" si="265"/>
        <v>0</v>
      </c>
      <c r="BI1697" s="6">
        <f t="shared" si="266"/>
        <v>0</v>
      </c>
      <c r="BJ1697" s="85">
        <f t="shared" si="268"/>
        <v>0</v>
      </c>
      <c r="BK1697" s="85"/>
      <c r="BL1697" s="85"/>
      <c r="BM1697" s="85"/>
      <c r="BN1697" s="86"/>
      <c r="BO1697">
        <f t="shared" si="270"/>
        <v>0</v>
      </c>
      <c r="BQ1697">
        <f t="shared" si="269"/>
        <v>0</v>
      </c>
    </row>
    <row r="1698" spans="1:69" ht="15" hidden="1" customHeight="1" x14ac:dyDescent="0.2">
      <c r="A1698" s="3"/>
      <c r="B1698" s="73"/>
      <c r="C1698" s="74"/>
      <c r="D1698" s="74"/>
      <c r="E1698" s="74"/>
      <c r="F1698" s="31">
        <f t="shared" si="271"/>
        <v>0</v>
      </c>
      <c r="G1698" s="31"/>
      <c r="H1698" s="4"/>
      <c r="I1698" s="97">
        <f>BABSIN!G1698</f>
        <v>0</v>
      </c>
      <c r="J1698" s="97"/>
      <c r="K1698" s="97"/>
      <c r="L1698" s="97"/>
      <c r="M1698" s="97"/>
      <c r="N1698" s="97"/>
      <c r="O1698" s="97"/>
      <c r="P1698" s="97"/>
      <c r="Q1698" s="97"/>
      <c r="R1698" s="97"/>
      <c r="S1698" s="97"/>
      <c r="T1698" s="97"/>
      <c r="U1698" s="97"/>
      <c r="V1698" s="97"/>
      <c r="W1698" s="98">
        <f>BABSIN!U1698</f>
        <v>0</v>
      </c>
      <c r="X1698" s="98"/>
      <c r="Y1698" s="98"/>
      <c r="Z1698" s="68"/>
      <c r="AA1698" s="68"/>
      <c r="AB1698" s="68"/>
      <c r="AC1698" s="68"/>
      <c r="AD1698" s="81"/>
      <c r="AE1698" s="81"/>
      <c r="AF1698" s="81"/>
      <c r="AG1698" s="81"/>
      <c r="AH1698" s="81"/>
      <c r="AI1698" s="81"/>
      <c r="AJ1698" s="81"/>
      <c r="AK1698" s="81"/>
      <c r="AL1698" s="81"/>
      <c r="AM1698" s="81"/>
      <c r="AN1698" s="81"/>
      <c r="AO1698" s="77">
        <f>IF(BABSIN!X1698=0,,BABSIN!X1698)</f>
        <v>0</v>
      </c>
      <c r="AP1698" s="77"/>
      <c r="AQ1698" s="77"/>
      <c r="AR1698" s="77"/>
      <c r="AS1698" s="77"/>
      <c r="AT1698" s="77"/>
      <c r="AU1698" s="77">
        <f t="shared" si="267"/>
        <v>0</v>
      </c>
      <c r="AV1698" s="77"/>
      <c r="AW1698" s="77"/>
      <c r="AX1698" s="77"/>
      <c r="AY1698" s="77"/>
      <c r="AZ1698" s="77"/>
      <c r="BA1698" s="99">
        <f t="shared" si="263"/>
        <v>0</v>
      </c>
      <c r="BB1698" s="100"/>
      <c r="BC1698" s="100"/>
      <c r="BD1698" s="101"/>
      <c r="BE1698" s="102">
        <f t="shared" si="264"/>
        <v>0</v>
      </c>
      <c r="BF1698" s="103"/>
      <c r="BG1698" s="104"/>
      <c r="BH1698" s="6">
        <f t="shared" si="265"/>
        <v>0</v>
      </c>
      <c r="BI1698" s="6">
        <f t="shared" si="266"/>
        <v>0</v>
      </c>
      <c r="BJ1698" s="85">
        <f t="shared" si="268"/>
        <v>0</v>
      </c>
      <c r="BK1698" s="85"/>
      <c r="BL1698" s="85"/>
      <c r="BM1698" s="85"/>
      <c r="BN1698" s="86"/>
      <c r="BO1698">
        <f t="shared" si="270"/>
        <v>0</v>
      </c>
      <c r="BQ1698">
        <f t="shared" si="269"/>
        <v>0</v>
      </c>
    </row>
    <row r="1699" spans="1:69" ht="15" hidden="1" customHeight="1" x14ac:dyDescent="0.2">
      <c r="A1699" s="3"/>
      <c r="B1699" s="73"/>
      <c r="C1699" s="74"/>
      <c r="D1699" s="74"/>
      <c r="E1699" s="74"/>
      <c r="F1699" s="31">
        <f t="shared" si="271"/>
        <v>0</v>
      </c>
      <c r="G1699" s="31"/>
      <c r="H1699" s="4"/>
      <c r="I1699" s="97">
        <f>BABSIN!G1699</f>
        <v>0</v>
      </c>
      <c r="J1699" s="97"/>
      <c r="K1699" s="97"/>
      <c r="L1699" s="97"/>
      <c r="M1699" s="97"/>
      <c r="N1699" s="97"/>
      <c r="O1699" s="97"/>
      <c r="P1699" s="97"/>
      <c r="Q1699" s="97"/>
      <c r="R1699" s="97"/>
      <c r="S1699" s="97"/>
      <c r="T1699" s="97"/>
      <c r="U1699" s="97"/>
      <c r="V1699" s="97"/>
      <c r="W1699" s="98">
        <f>BABSIN!U1699</f>
        <v>0</v>
      </c>
      <c r="X1699" s="98"/>
      <c r="Y1699" s="98"/>
      <c r="Z1699" s="68"/>
      <c r="AA1699" s="68"/>
      <c r="AB1699" s="68"/>
      <c r="AC1699" s="68"/>
      <c r="AD1699" s="81"/>
      <c r="AE1699" s="81"/>
      <c r="AF1699" s="81"/>
      <c r="AG1699" s="81"/>
      <c r="AH1699" s="81"/>
      <c r="AI1699" s="81"/>
      <c r="AJ1699" s="81"/>
      <c r="AK1699" s="81"/>
      <c r="AL1699" s="81"/>
      <c r="AM1699" s="81"/>
      <c r="AN1699" s="81"/>
      <c r="AO1699" s="77">
        <f>IF(BABSIN!X1699=0,,BABSIN!X1699)</f>
        <v>0</v>
      </c>
      <c r="AP1699" s="77"/>
      <c r="AQ1699" s="77"/>
      <c r="AR1699" s="77"/>
      <c r="AS1699" s="77"/>
      <c r="AT1699" s="77"/>
      <c r="AU1699" s="77">
        <f t="shared" si="267"/>
        <v>0</v>
      </c>
      <c r="AV1699" s="77"/>
      <c r="AW1699" s="77"/>
      <c r="AX1699" s="77"/>
      <c r="AY1699" s="77"/>
      <c r="AZ1699" s="77"/>
      <c r="BA1699" s="99">
        <f t="shared" si="263"/>
        <v>0</v>
      </c>
      <c r="BB1699" s="100"/>
      <c r="BC1699" s="100"/>
      <c r="BD1699" s="101"/>
      <c r="BE1699" s="102">
        <f t="shared" si="264"/>
        <v>0</v>
      </c>
      <c r="BF1699" s="103"/>
      <c r="BG1699" s="104"/>
      <c r="BH1699" s="6">
        <f t="shared" si="265"/>
        <v>0</v>
      </c>
      <c r="BI1699" s="6">
        <f t="shared" si="266"/>
        <v>0</v>
      </c>
      <c r="BJ1699" s="85">
        <f t="shared" si="268"/>
        <v>0</v>
      </c>
      <c r="BK1699" s="85"/>
      <c r="BL1699" s="85"/>
      <c r="BM1699" s="85"/>
      <c r="BN1699" s="86"/>
      <c r="BO1699">
        <f t="shared" si="270"/>
        <v>0</v>
      </c>
      <c r="BQ1699">
        <f t="shared" si="269"/>
        <v>0</v>
      </c>
    </row>
    <row r="1700" spans="1:69" ht="15" hidden="1" customHeight="1" x14ac:dyDescent="0.2">
      <c r="A1700" s="3"/>
      <c r="B1700" s="73"/>
      <c r="C1700" s="74"/>
      <c r="D1700" s="74"/>
      <c r="E1700" s="74"/>
      <c r="F1700" s="31">
        <f t="shared" si="271"/>
        <v>0</v>
      </c>
      <c r="G1700" s="31"/>
      <c r="H1700" s="4"/>
      <c r="I1700" s="97">
        <f>BABSIN!G1700</f>
        <v>0</v>
      </c>
      <c r="J1700" s="97"/>
      <c r="K1700" s="97"/>
      <c r="L1700" s="97"/>
      <c r="M1700" s="97"/>
      <c r="N1700" s="97"/>
      <c r="O1700" s="97"/>
      <c r="P1700" s="97"/>
      <c r="Q1700" s="97"/>
      <c r="R1700" s="97"/>
      <c r="S1700" s="97"/>
      <c r="T1700" s="97"/>
      <c r="U1700" s="97"/>
      <c r="V1700" s="97"/>
      <c r="W1700" s="98">
        <f>BABSIN!U1700</f>
        <v>0</v>
      </c>
      <c r="X1700" s="98"/>
      <c r="Y1700" s="98"/>
      <c r="Z1700" s="68"/>
      <c r="AA1700" s="68"/>
      <c r="AB1700" s="68"/>
      <c r="AC1700" s="68"/>
      <c r="AD1700" s="81"/>
      <c r="AE1700" s="81"/>
      <c r="AF1700" s="81"/>
      <c r="AG1700" s="81"/>
      <c r="AH1700" s="81"/>
      <c r="AI1700" s="81"/>
      <c r="AJ1700" s="81"/>
      <c r="AK1700" s="81"/>
      <c r="AL1700" s="81"/>
      <c r="AM1700" s="81"/>
      <c r="AN1700" s="81"/>
      <c r="AO1700" s="77">
        <f>IF(BABSIN!X1700=0,,BABSIN!X1700)</f>
        <v>0</v>
      </c>
      <c r="AP1700" s="77"/>
      <c r="AQ1700" s="77"/>
      <c r="AR1700" s="77"/>
      <c r="AS1700" s="77"/>
      <c r="AT1700" s="77"/>
      <c r="AU1700" s="77">
        <f t="shared" si="267"/>
        <v>0</v>
      </c>
      <c r="AV1700" s="77"/>
      <c r="AW1700" s="77"/>
      <c r="AX1700" s="77"/>
      <c r="AY1700" s="77"/>
      <c r="AZ1700" s="77"/>
      <c r="BA1700" s="99">
        <f t="shared" si="263"/>
        <v>0</v>
      </c>
      <c r="BB1700" s="100"/>
      <c r="BC1700" s="100"/>
      <c r="BD1700" s="101"/>
      <c r="BE1700" s="102">
        <f t="shared" si="264"/>
        <v>0</v>
      </c>
      <c r="BF1700" s="103"/>
      <c r="BG1700" s="104"/>
      <c r="BH1700" s="6">
        <f t="shared" si="265"/>
        <v>0</v>
      </c>
      <c r="BI1700" s="6">
        <f t="shared" si="266"/>
        <v>0</v>
      </c>
      <c r="BJ1700" s="85">
        <f t="shared" si="268"/>
        <v>0</v>
      </c>
      <c r="BK1700" s="85"/>
      <c r="BL1700" s="85"/>
      <c r="BM1700" s="85"/>
      <c r="BN1700" s="86"/>
      <c r="BO1700">
        <f t="shared" si="270"/>
        <v>0</v>
      </c>
      <c r="BQ1700">
        <f t="shared" si="269"/>
        <v>0</v>
      </c>
    </row>
    <row r="1701" spans="1:69" ht="15" hidden="1" customHeight="1" x14ac:dyDescent="0.2">
      <c r="A1701" s="3"/>
      <c r="B1701" s="73"/>
      <c r="C1701" s="74"/>
      <c r="D1701" s="74"/>
      <c r="E1701" s="74"/>
      <c r="F1701" s="31">
        <f t="shared" si="271"/>
        <v>0</v>
      </c>
      <c r="G1701" s="31"/>
      <c r="H1701" s="4"/>
      <c r="I1701" s="97">
        <f>BABSIN!G1701</f>
        <v>0</v>
      </c>
      <c r="J1701" s="97"/>
      <c r="K1701" s="97"/>
      <c r="L1701" s="97"/>
      <c r="M1701" s="97"/>
      <c r="N1701" s="97"/>
      <c r="O1701" s="97"/>
      <c r="P1701" s="97"/>
      <c r="Q1701" s="97"/>
      <c r="R1701" s="97"/>
      <c r="S1701" s="97"/>
      <c r="T1701" s="97"/>
      <c r="U1701" s="97"/>
      <c r="V1701" s="97"/>
      <c r="W1701" s="98">
        <f>BABSIN!U1701</f>
        <v>0</v>
      </c>
      <c r="X1701" s="98"/>
      <c r="Y1701" s="98"/>
      <c r="Z1701" s="68"/>
      <c r="AA1701" s="68"/>
      <c r="AB1701" s="68"/>
      <c r="AC1701" s="68"/>
      <c r="AD1701" s="81"/>
      <c r="AE1701" s="81"/>
      <c r="AF1701" s="81"/>
      <c r="AG1701" s="81"/>
      <c r="AH1701" s="81"/>
      <c r="AI1701" s="81"/>
      <c r="AJ1701" s="81"/>
      <c r="AK1701" s="81"/>
      <c r="AL1701" s="81"/>
      <c r="AM1701" s="81"/>
      <c r="AN1701" s="81"/>
      <c r="AO1701" s="77">
        <f>IF(BABSIN!X1701=0,,BABSIN!X1701)</f>
        <v>0</v>
      </c>
      <c r="AP1701" s="77"/>
      <c r="AQ1701" s="77"/>
      <c r="AR1701" s="77"/>
      <c r="AS1701" s="77"/>
      <c r="AT1701" s="77"/>
      <c r="AU1701" s="77">
        <f t="shared" si="267"/>
        <v>0</v>
      </c>
      <c r="AV1701" s="77"/>
      <c r="AW1701" s="77"/>
      <c r="AX1701" s="77"/>
      <c r="AY1701" s="77"/>
      <c r="AZ1701" s="77"/>
      <c r="BA1701" s="99">
        <f t="shared" si="263"/>
        <v>0</v>
      </c>
      <c r="BB1701" s="100"/>
      <c r="BC1701" s="100"/>
      <c r="BD1701" s="101"/>
      <c r="BE1701" s="102">
        <f t="shared" si="264"/>
        <v>0</v>
      </c>
      <c r="BF1701" s="103"/>
      <c r="BG1701" s="104"/>
      <c r="BH1701" s="6">
        <f t="shared" si="265"/>
        <v>0</v>
      </c>
      <c r="BI1701" s="6">
        <f t="shared" si="266"/>
        <v>0</v>
      </c>
      <c r="BJ1701" s="85">
        <f t="shared" si="268"/>
        <v>0</v>
      </c>
      <c r="BK1701" s="85"/>
      <c r="BL1701" s="85"/>
      <c r="BM1701" s="85"/>
      <c r="BN1701" s="86"/>
      <c r="BO1701">
        <f t="shared" si="270"/>
        <v>0</v>
      </c>
      <c r="BQ1701">
        <f t="shared" si="269"/>
        <v>0</v>
      </c>
    </row>
    <row r="1702" spans="1:69" ht="15" hidden="1" customHeight="1" x14ac:dyDescent="0.2">
      <c r="A1702" s="3"/>
      <c r="B1702" s="73"/>
      <c r="C1702" s="74"/>
      <c r="D1702" s="74"/>
      <c r="E1702" s="74"/>
      <c r="F1702" s="31">
        <f t="shared" si="271"/>
        <v>0</v>
      </c>
      <c r="G1702" s="31"/>
      <c r="H1702" s="4"/>
      <c r="I1702" s="97">
        <f>BABSIN!G1702</f>
        <v>0</v>
      </c>
      <c r="J1702" s="97"/>
      <c r="K1702" s="97"/>
      <c r="L1702" s="97"/>
      <c r="M1702" s="97"/>
      <c r="N1702" s="97"/>
      <c r="O1702" s="97"/>
      <c r="P1702" s="97"/>
      <c r="Q1702" s="97"/>
      <c r="R1702" s="97"/>
      <c r="S1702" s="97"/>
      <c r="T1702" s="97"/>
      <c r="U1702" s="97"/>
      <c r="V1702" s="97"/>
      <c r="W1702" s="98">
        <f>BABSIN!U1702</f>
        <v>0</v>
      </c>
      <c r="X1702" s="98"/>
      <c r="Y1702" s="98"/>
      <c r="Z1702" s="68"/>
      <c r="AA1702" s="68"/>
      <c r="AB1702" s="68"/>
      <c r="AC1702" s="68"/>
      <c r="AD1702" s="81"/>
      <c r="AE1702" s="81"/>
      <c r="AF1702" s="81"/>
      <c r="AG1702" s="81"/>
      <c r="AH1702" s="81"/>
      <c r="AI1702" s="81"/>
      <c r="AJ1702" s="81"/>
      <c r="AK1702" s="81"/>
      <c r="AL1702" s="81"/>
      <c r="AM1702" s="81"/>
      <c r="AN1702" s="81"/>
      <c r="AO1702" s="77">
        <f>IF(BABSIN!X1702=0,,BABSIN!X1702)</f>
        <v>0</v>
      </c>
      <c r="AP1702" s="77"/>
      <c r="AQ1702" s="77"/>
      <c r="AR1702" s="77"/>
      <c r="AS1702" s="77"/>
      <c r="AT1702" s="77"/>
      <c r="AU1702" s="77">
        <f t="shared" si="267"/>
        <v>0</v>
      </c>
      <c r="AV1702" s="77"/>
      <c r="AW1702" s="77"/>
      <c r="AX1702" s="77"/>
      <c r="AY1702" s="77"/>
      <c r="AZ1702" s="77"/>
      <c r="BA1702" s="99">
        <f t="shared" si="263"/>
        <v>0</v>
      </c>
      <c r="BB1702" s="100"/>
      <c r="BC1702" s="100"/>
      <c r="BD1702" s="101"/>
      <c r="BE1702" s="102">
        <f t="shared" si="264"/>
        <v>0</v>
      </c>
      <c r="BF1702" s="103"/>
      <c r="BG1702" s="104"/>
      <c r="BH1702" s="6">
        <f t="shared" si="265"/>
        <v>0</v>
      </c>
      <c r="BI1702" s="6">
        <f t="shared" si="266"/>
        <v>0</v>
      </c>
      <c r="BJ1702" s="85">
        <f t="shared" si="268"/>
        <v>0</v>
      </c>
      <c r="BK1702" s="85"/>
      <c r="BL1702" s="85"/>
      <c r="BM1702" s="85"/>
      <c r="BN1702" s="86"/>
      <c r="BO1702">
        <f t="shared" si="270"/>
        <v>0</v>
      </c>
      <c r="BQ1702">
        <f t="shared" si="269"/>
        <v>0</v>
      </c>
    </row>
    <row r="1703" spans="1:69" ht="15" hidden="1" customHeight="1" x14ac:dyDescent="0.2">
      <c r="A1703" s="3"/>
      <c r="B1703" s="73"/>
      <c r="C1703" s="74"/>
      <c r="D1703" s="74"/>
      <c r="E1703" s="74"/>
      <c r="F1703" s="31">
        <f t="shared" si="271"/>
        <v>0</v>
      </c>
      <c r="G1703" s="31"/>
      <c r="H1703" s="4"/>
      <c r="I1703" s="97">
        <f>BABSIN!G1703</f>
        <v>0</v>
      </c>
      <c r="J1703" s="97"/>
      <c r="K1703" s="97"/>
      <c r="L1703" s="97"/>
      <c r="M1703" s="97"/>
      <c r="N1703" s="97"/>
      <c r="O1703" s="97"/>
      <c r="P1703" s="97"/>
      <c r="Q1703" s="97"/>
      <c r="R1703" s="97"/>
      <c r="S1703" s="97"/>
      <c r="T1703" s="97"/>
      <c r="U1703" s="97"/>
      <c r="V1703" s="97"/>
      <c r="W1703" s="98">
        <f>BABSIN!U1703</f>
        <v>0</v>
      </c>
      <c r="X1703" s="98"/>
      <c r="Y1703" s="98"/>
      <c r="Z1703" s="68"/>
      <c r="AA1703" s="68"/>
      <c r="AB1703" s="68"/>
      <c r="AC1703" s="68"/>
      <c r="AD1703" s="81"/>
      <c r="AE1703" s="81"/>
      <c r="AF1703" s="81"/>
      <c r="AG1703" s="81"/>
      <c r="AH1703" s="81"/>
      <c r="AI1703" s="81"/>
      <c r="AJ1703" s="81"/>
      <c r="AK1703" s="81"/>
      <c r="AL1703" s="81"/>
      <c r="AM1703" s="81"/>
      <c r="AN1703" s="81"/>
      <c r="AO1703" s="77">
        <f>IF(BABSIN!X1703=0,,BABSIN!X1703)</f>
        <v>0</v>
      </c>
      <c r="AP1703" s="77"/>
      <c r="AQ1703" s="77"/>
      <c r="AR1703" s="77"/>
      <c r="AS1703" s="77"/>
      <c r="AT1703" s="77"/>
      <c r="AU1703" s="77">
        <f t="shared" si="267"/>
        <v>0</v>
      </c>
      <c r="AV1703" s="77"/>
      <c r="AW1703" s="77"/>
      <c r="AX1703" s="77"/>
      <c r="AY1703" s="77"/>
      <c r="AZ1703" s="77"/>
      <c r="BA1703" s="99">
        <f t="shared" si="263"/>
        <v>0</v>
      </c>
      <c r="BB1703" s="100"/>
      <c r="BC1703" s="100"/>
      <c r="BD1703" s="101"/>
      <c r="BE1703" s="102">
        <f t="shared" si="264"/>
        <v>0</v>
      </c>
      <c r="BF1703" s="103"/>
      <c r="BG1703" s="104"/>
      <c r="BH1703" s="6">
        <f t="shared" si="265"/>
        <v>0</v>
      </c>
      <c r="BI1703" s="6">
        <f t="shared" si="266"/>
        <v>0</v>
      </c>
      <c r="BJ1703" s="85">
        <f t="shared" si="268"/>
        <v>0</v>
      </c>
      <c r="BK1703" s="85"/>
      <c r="BL1703" s="85"/>
      <c r="BM1703" s="85"/>
      <c r="BN1703" s="86"/>
      <c r="BO1703">
        <f t="shared" si="270"/>
        <v>0</v>
      </c>
      <c r="BQ1703">
        <f t="shared" si="269"/>
        <v>0</v>
      </c>
    </row>
    <row r="1704" spans="1:69" ht="15" hidden="1" customHeight="1" x14ac:dyDescent="0.2">
      <c r="A1704" s="3"/>
      <c r="B1704" s="73"/>
      <c r="C1704" s="74"/>
      <c r="D1704" s="74"/>
      <c r="E1704" s="74"/>
      <c r="F1704" s="31">
        <f t="shared" si="271"/>
        <v>0</v>
      </c>
      <c r="G1704" s="31"/>
      <c r="H1704" s="4"/>
      <c r="I1704" s="97">
        <f>BABSIN!G1704</f>
        <v>0</v>
      </c>
      <c r="J1704" s="97"/>
      <c r="K1704" s="97"/>
      <c r="L1704" s="97"/>
      <c r="M1704" s="97"/>
      <c r="N1704" s="97"/>
      <c r="O1704" s="97"/>
      <c r="P1704" s="97"/>
      <c r="Q1704" s="97"/>
      <c r="R1704" s="97"/>
      <c r="S1704" s="97"/>
      <c r="T1704" s="97"/>
      <c r="U1704" s="97"/>
      <c r="V1704" s="97"/>
      <c r="W1704" s="98">
        <f>BABSIN!U1704</f>
        <v>0</v>
      </c>
      <c r="X1704" s="98"/>
      <c r="Y1704" s="98"/>
      <c r="Z1704" s="68"/>
      <c r="AA1704" s="68"/>
      <c r="AB1704" s="68"/>
      <c r="AC1704" s="68"/>
      <c r="AD1704" s="81"/>
      <c r="AE1704" s="81"/>
      <c r="AF1704" s="81"/>
      <c r="AG1704" s="81"/>
      <c r="AH1704" s="81"/>
      <c r="AI1704" s="81"/>
      <c r="AJ1704" s="81"/>
      <c r="AK1704" s="81"/>
      <c r="AL1704" s="81"/>
      <c r="AM1704" s="81"/>
      <c r="AN1704" s="81"/>
      <c r="AO1704" s="77">
        <f>IF(BABSIN!X1704=0,,BABSIN!X1704)</f>
        <v>0</v>
      </c>
      <c r="AP1704" s="77"/>
      <c r="AQ1704" s="77"/>
      <c r="AR1704" s="77"/>
      <c r="AS1704" s="77"/>
      <c r="AT1704" s="77"/>
      <c r="AU1704" s="77">
        <f t="shared" si="267"/>
        <v>0</v>
      </c>
      <c r="AV1704" s="77"/>
      <c r="AW1704" s="77"/>
      <c r="AX1704" s="77"/>
      <c r="AY1704" s="77"/>
      <c r="AZ1704" s="77"/>
      <c r="BA1704" s="99">
        <f t="shared" si="263"/>
        <v>0</v>
      </c>
      <c r="BB1704" s="100"/>
      <c r="BC1704" s="100"/>
      <c r="BD1704" s="101"/>
      <c r="BE1704" s="102">
        <f t="shared" si="264"/>
        <v>0</v>
      </c>
      <c r="BF1704" s="103"/>
      <c r="BG1704" s="104"/>
      <c r="BH1704" s="6">
        <f t="shared" si="265"/>
        <v>0</v>
      </c>
      <c r="BI1704" s="6">
        <f t="shared" si="266"/>
        <v>0</v>
      </c>
      <c r="BJ1704" s="85">
        <f t="shared" si="268"/>
        <v>0</v>
      </c>
      <c r="BK1704" s="85"/>
      <c r="BL1704" s="85"/>
      <c r="BM1704" s="85"/>
      <c r="BN1704" s="86"/>
      <c r="BO1704">
        <f t="shared" si="270"/>
        <v>0</v>
      </c>
      <c r="BQ1704">
        <f t="shared" si="269"/>
        <v>0</v>
      </c>
    </row>
    <row r="1705" spans="1:69" ht="15" hidden="1" customHeight="1" x14ac:dyDescent="0.2">
      <c r="A1705" s="3"/>
      <c r="B1705" s="73"/>
      <c r="C1705" s="74"/>
      <c r="D1705" s="74"/>
      <c r="E1705" s="74"/>
      <c r="F1705" s="31">
        <f t="shared" si="271"/>
        <v>0</v>
      </c>
      <c r="G1705" s="31"/>
      <c r="H1705" s="4"/>
      <c r="I1705" s="97">
        <f>BABSIN!G1705</f>
        <v>0</v>
      </c>
      <c r="J1705" s="97"/>
      <c r="K1705" s="97"/>
      <c r="L1705" s="97"/>
      <c r="M1705" s="97"/>
      <c r="N1705" s="97"/>
      <c r="O1705" s="97"/>
      <c r="P1705" s="97"/>
      <c r="Q1705" s="97"/>
      <c r="R1705" s="97"/>
      <c r="S1705" s="97"/>
      <c r="T1705" s="97"/>
      <c r="U1705" s="97"/>
      <c r="V1705" s="97"/>
      <c r="W1705" s="98">
        <f>BABSIN!U1705</f>
        <v>0</v>
      </c>
      <c r="X1705" s="98"/>
      <c r="Y1705" s="98"/>
      <c r="Z1705" s="68"/>
      <c r="AA1705" s="68"/>
      <c r="AB1705" s="68"/>
      <c r="AC1705" s="68"/>
      <c r="AD1705" s="81"/>
      <c r="AE1705" s="81"/>
      <c r="AF1705" s="81"/>
      <c r="AG1705" s="81"/>
      <c r="AH1705" s="81"/>
      <c r="AI1705" s="81"/>
      <c r="AJ1705" s="81"/>
      <c r="AK1705" s="81"/>
      <c r="AL1705" s="81"/>
      <c r="AM1705" s="81"/>
      <c r="AN1705" s="81"/>
      <c r="AO1705" s="77">
        <f>IF(BABSIN!X1705=0,,BABSIN!X1705)</f>
        <v>0</v>
      </c>
      <c r="AP1705" s="77"/>
      <c r="AQ1705" s="77"/>
      <c r="AR1705" s="77"/>
      <c r="AS1705" s="77"/>
      <c r="AT1705" s="77"/>
      <c r="AU1705" s="77">
        <f t="shared" si="267"/>
        <v>0</v>
      </c>
      <c r="AV1705" s="77"/>
      <c r="AW1705" s="77"/>
      <c r="AX1705" s="77"/>
      <c r="AY1705" s="77"/>
      <c r="AZ1705" s="77"/>
      <c r="BA1705" s="99">
        <f t="shared" si="263"/>
        <v>0</v>
      </c>
      <c r="BB1705" s="100"/>
      <c r="BC1705" s="100"/>
      <c r="BD1705" s="101"/>
      <c r="BE1705" s="102">
        <f t="shared" si="264"/>
        <v>0</v>
      </c>
      <c r="BF1705" s="103"/>
      <c r="BG1705" s="104"/>
      <c r="BH1705" s="6">
        <f t="shared" si="265"/>
        <v>0</v>
      </c>
      <c r="BI1705" s="6">
        <f t="shared" si="266"/>
        <v>0</v>
      </c>
      <c r="BJ1705" s="85">
        <f t="shared" si="268"/>
        <v>0</v>
      </c>
      <c r="BK1705" s="85"/>
      <c r="BL1705" s="85"/>
      <c r="BM1705" s="85"/>
      <c r="BN1705" s="86"/>
      <c r="BO1705">
        <f t="shared" si="270"/>
        <v>0</v>
      </c>
      <c r="BQ1705">
        <f t="shared" si="269"/>
        <v>0</v>
      </c>
    </row>
    <row r="1706" spans="1:69" ht="15" hidden="1" customHeight="1" x14ac:dyDescent="0.2">
      <c r="A1706" s="3"/>
      <c r="B1706" s="73"/>
      <c r="C1706" s="74"/>
      <c r="D1706" s="74"/>
      <c r="E1706" s="74"/>
      <c r="F1706" s="31">
        <f t="shared" si="271"/>
        <v>0</v>
      </c>
      <c r="G1706" s="31"/>
      <c r="H1706" s="4"/>
      <c r="I1706" s="97">
        <f>BABSIN!G1706</f>
        <v>0</v>
      </c>
      <c r="J1706" s="97"/>
      <c r="K1706" s="97"/>
      <c r="L1706" s="97"/>
      <c r="M1706" s="97"/>
      <c r="N1706" s="97"/>
      <c r="O1706" s="97"/>
      <c r="P1706" s="97"/>
      <c r="Q1706" s="97"/>
      <c r="R1706" s="97"/>
      <c r="S1706" s="97"/>
      <c r="T1706" s="97"/>
      <c r="U1706" s="97"/>
      <c r="V1706" s="97"/>
      <c r="W1706" s="98">
        <f>BABSIN!U1706</f>
        <v>0</v>
      </c>
      <c r="X1706" s="98"/>
      <c r="Y1706" s="98"/>
      <c r="Z1706" s="68"/>
      <c r="AA1706" s="68"/>
      <c r="AB1706" s="68"/>
      <c r="AC1706" s="68"/>
      <c r="AD1706" s="81"/>
      <c r="AE1706" s="81"/>
      <c r="AF1706" s="81"/>
      <c r="AG1706" s="81"/>
      <c r="AH1706" s="81"/>
      <c r="AI1706" s="81"/>
      <c r="AJ1706" s="81"/>
      <c r="AK1706" s="81"/>
      <c r="AL1706" s="81"/>
      <c r="AM1706" s="81"/>
      <c r="AN1706" s="81"/>
      <c r="AO1706" s="77">
        <f>IF(BABSIN!X1706=0,,BABSIN!X1706)</f>
        <v>0</v>
      </c>
      <c r="AP1706" s="77"/>
      <c r="AQ1706" s="77"/>
      <c r="AR1706" s="77"/>
      <c r="AS1706" s="77"/>
      <c r="AT1706" s="77"/>
      <c r="AU1706" s="77">
        <f t="shared" si="267"/>
        <v>0</v>
      </c>
      <c r="AV1706" s="77"/>
      <c r="AW1706" s="77"/>
      <c r="AX1706" s="77"/>
      <c r="AY1706" s="77"/>
      <c r="AZ1706" s="77"/>
      <c r="BA1706" s="99">
        <f t="shared" si="263"/>
        <v>0</v>
      </c>
      <c r="BB1706" s="100"/>
      <c r="BC1706" s="100"/>
      <c r="BD1706" s="101"/>
      <c r="BE1706" s="102">
        <f t="shared" si="264"/>
        <v>0</v>
      </c>
      <c r="BF1706" s="103"/>
      <c r="BG1706" s="104"/>
      <c r="BH1706" s="6">
        <f t="shared" si="265"/>
        <v>0</v>
      </c>
      <c r="BI1706" s="6">
        <f t="shared" si="266"/>
        <v>0</v>
      </c>
      <c r="BJ1706" s="85">
        <f t="shared" si="268"/>
        <v>0</v>
      </c>
      <c r="BK1706" s="85"/>
      <c r="BL1706" s="85"/>
      <c r="BM1706" s="85"/>
      <c r="BN1706" s="86"/>
      <c r="BO1706">
        <f t="shared" si="270"/>
        <v>0</v>
      </c>
      <c r="BQ1706">
        <f t="shared" si="269"/>
        <v>0</v>
      </c>
    </row>
    <row r="1707" spans="1:69" ht="15" hidden="1" customHeight="1" x14ac:dyDescent="0.2">
      <c r="A1707" s="3"/>
      <c r="B1707" s="73"/>
      <c r="C1707" s="74"/>
      <c r="D1707" s="74"/>
      <c r="E1707" s="74"/>
      <c r="F1707" s="31">
        <f t="shared" si="271"/>
        <v>0</v>
      </c>
      <c r="G1707" s="31"/>
      <c r="H1707" s="4"/>
      <c r="I1707" s="97">
        <f>BABSIN!G1707</f>
        <v>0</v>
      </c>
      <c r="J1707" s="97"/>
      <c r="K1707" s="97"/>
      <c r="L1707" s="97"/>
      <c r="M1707" s="97"/>
      <c r="N1707" s="97"/>
      <c r="O1707" s="97"/>
      <c r="P1707" s="97"/>
      <c r="Q1707" s="97"/>
      <c r="R1707" s="97"/>
      <c r="S1707" s="97"/>
      <c r="T1707" s="97"/>
      <c r="U1707" s="97"/>
      <c r="V1707" s="97"/>
      <c r="W1707" s="98">
        <f>BABSIN!U1707</f>
        <v>0</v>
      </c>
      <c r="X1707" s="98"/>
      <c r="Y1707" s="98"/>
      <c r="Z1707" s="68"/>
      <c r="AA1707" s="68"/>
      <c r="AB1707" s="68"/>
      <c r="AC1707" s="68"/>
      <c r="AD1707" s="81"/>
      <c r="AE1707" s="81"/>
      <c r="AF1707" s="81"/>
      <c r="AG1707" s="81"/>
      <c r="AH1707" s="81"/>
      <c r="AI1707" s="81"/>
      <c r="AJ1707" s="81"/>
      <c r="AK1707" s="81"/>
      <c r="AL1707" s="81"/>
      <c r="AM1707" s="81"/>
      <c r="AN1707" s="81"/>
      <c r="AO1707" s="77">
        <f>IF(BABSIN!X1707=0,,BABSIN!X1707)</f>
        <v>0</v>
      </c>
      <c r="AP1707" s="77"/>
      <c r="AQ1707" s="77"/>
      <c r="AR1707" s="77"/>
      <c r="AS1707" s="77"/>
      <c r="AT1707" s="77"/>
      <c r="AU1707" s="77">
        <f t="shared" si="267"/>
        <v>0</v>
      </c>
      <c r="AV1707" s="77"/>
      <c r="AW1707" s="77"/>
      <c r="AX1707" s="77"/>
      <c r="AY1707" s="77"/>
      <c r="AZ1707" s="77"/>
      <c r="BA1707" s="99">
        <f t="shared" si="263"/>
        <v>0</v>
      </c>
      <c r="BB1707" s="100"/>
      <c r="BC1707" s="100"/>
      <c r="BD1707" s="101"/>
      <c r="BE1707" s="102">
        <f t="shared" si="264"/>
        <v>0</v>
      </c>
      <c r="BF1707" s="103"/>
      <c r="BG1707" s="104"/>
      <c r="BH1707" s="6">
        <f t="shared" si="265"/>
        <v>0</v>
      </c>
      <c r="BI1707" s="6">
        <f t="shared" si="266"/>
        <v>0</v>
      </c>
      <c r="BJ1707" s="85">
        <f t="shared" si="268"/>
        <v>0</v>
      </c>
      <c r="BK1707" s="85"/>
      <c r="BL1707" s="85"/>
      <c r="BM1707" s="85"/>
      <c r="BN1707" s="86"/>
      <c r="BO1707">
        <f t="shared" si="270"/>
        <v>0</v>
      </c>
      <c r="BQ1707">
        <f t="shared" si="269"/>
        <v>0</v>
      </c>
    </row>
    <row r="1708" spans="1:69" ht="15" hidden="1" customHeight="1" x14ac:dyDescent="0.2">
      <c r="A1708" s="3"/>
      <c r="B1708" s="73"/>
      <c r="C1708" s="74"/>
      <c r="D1708" s="74"/>
      <c r="E1708" s="74"/>
      <c r="F1708" s="31">
        <f t="shared" si="271"/>
        <v>0</v>
      </c>
      <c r="G1708" s="31"/>
      <c r="H1708" s="4"/>
      <c r="I1708" s="97">
        <f>BABSIN!G1708</f>
        <v>0</v>
      </c>
      <c r="J1708" s="97"/>
      <c r="K1708" s="97"/>
      <c r="L1708" s="97"/>
      <c r="M1708" s="97"/>
      <c r="N1708" s="97"/>
      <c r="O1708" s="97"/>
      <c r="P1708" s="97"/>
      <c r="Q1708" s="97"/>
      <c r="R1708" s="97"/>
      <c r="S1708" s="97"/>
      <c r="T1708" s="97"/>
      <c r="U1708" s="97"/>
      <c r="V1708" s="97"/>
      <c r="W1708" s="98">
        <f>BABSIN!U1708</f>
        <v>0</v>
      </c>
      <c r="X1708" s="98"/>
      <c r="Y1708" s="98"/>
      <c r="Z1708" s="68"/>
      <c r="AA1708" s="68"/>
      <c r="AB1708" s="68"/>
      <c r="AC1708" s="68"/>
      <c r="AD1708" s="81"/>
      <c r="AE1708" s="81"/>
      <c r="AF1708" s="81"/>
      <c r="AG1708" s="81"/>
      <c r="AH1708" s="81"/>
      <c r="AI1708" s="81"/>
      <c r="AJ1708" s="81"/>
      <c r="AK1708" s="81"/>
      <c r="AL1708" s="81"/>
      <c r="AM1708" s="81"/>
      <c r="AN1708" s="81"/>
      <c r="AO1708" s="77">
        <f>IF(BABSIN!X1708=0,,BABSIN!X1708)</f>
        <v>0</v>
      </c>
      <c r="AP1708" s="77"/>
      <c r="AQ1708" s="77"/>
      <c r="AR1708" s="77"/>
      <c r="AS1708" s="77"/>
      <c r="AT1708" s="77"/>
      <c r="AU1708" s="77">
        <f t="shared" si="267"/>
        <v>0</v>
      </c>
      <c r="AV1708" s="77"/>
      <c r="AW1708" s="77"/>
      <c r="AX1708" s="77"/>
      <c r="AY1708" s="77"/>
      <c r="AZ1708" s="77"/>
      <c r="BA1708" s="99">
        <f t="shared" ref="BA1708:BA1771" si="272">IF($A1708="T",,IF(AND(AU1708&lt;&gt;0,AD1708&lt;=AU1708),"OK",IF(AU1708&lt;&gt;0,"NÃO",)))</f>
        <v>0</v>
      </c>
      <c r="BB1708" s="100"/>
      <c r="BC1708" s="100"/>
      <c r="BD1708" s="101"/>
      <c r="BE1708" s="102">
        <f t="shared" ref="BE1708:BE1771" si="273">IF($A1708="T",,IF(AND(AU1708&lt;&gt;0,AD1708&lt;=AU1708),(AU1708-AD1708)/AU1708,IF(AU1708&lt;&gt;0,(AD1708-AU1708)/AU1708,)))</f>
        <v>0</v>
      </c>
      <c r="BF1708" s="103"/>
      <c r="BG1708" s="104"/>
      <c r="BH1708" s="6">
        <f t="shared" ref="BH1708:BH1771" si="274">IF($A1708="T",,IF(AND(AU1708&lt;&gt;0,AD1708=AU1708),"►",IF(AND(AU1708&lt;&gt;0,AD1708&lt;=AU1708),"▼",IF(AU1708&lt;&gt;0,"▲",))))</f>
        <v>0</v>
      </c>
      <c r="BI1708" s="6">
        <f t="shared" si="266"/>
        <v>0</v>
      </c>
      <c r="BJ1708" s="85">
        <f t="shared" si="268"/>
        <v>0</v>
      </c>
      <c r="BK1708" s="85"/>
      <c r="BL1708" s="85"/>
      <c r="BM1708" s="85"/>
      <c r="BN1708" s="86"/>
      <c r="BO1708">
        <f t="shared" si="270"/>
        <v>0</v>
      </c>
      <c r="BQ1708">
        <f t="shared" si="269"/>
        <v>0</v>
      </c>
    </row>
    <row r="1709" spans="1:69" ht="15" hidden="1" customHeight="1" x14ac:dyDescent="0.2">
      <c r="A1709" s="3"/>
      <c r="B1709" s="73"/>
      <c r="C1709" s="74"/>
      <c r="D1709" s="74"/>
      <c r="E1709" s="74"/>
      <c r="F1709" s="31">
        <f t="shared" si="271"/>
        <v>0</v>
      </c>
      <c r="G1709" s="31"/>
      <c r="H1709" s="4"/>
      <c r="I1709" s="97">
        <f>BABSIN!G1709</f>
        <v>0</v>
      </c>
      <c r="J1709" s="97"/>
      <c r="K1709" s="97"/>
      <c r="L1709" s="97"/>
      <c r="M1709" s="97"/>
      <c r="N1709" s="97"/>
      <c r="O1709" s="97"/>
      <c r="P1709" s="97"/>
      <c r="Q1709" s="97"/>
      <c r="R1709" s="97"/>
      <c r="S1709" s="97"/>
      <c r="T1709" s="97"/>
      <c r="U1709" s="97"/>
      <c r="V1709" s="97"/>
      <c r="W1709" s="98">
        <f>BABSIN!U1709</f>
        <v>0</v>
      </c>
      <c r="X1709" s="98"/>
      <c r="Y1709" s="98"/>
      <c r="Z1709" s="68"/>
      <c r="AA1709" s="68"/>
      <c r="AB1709" s="68"/>
      <c r="AC1709" s="68"/>
      <c r="AD1709" s="81"/>
      <c r="AE1709" s="81"/>
      <c r="AF1709" s="81"/>
      <c r="AG1709" s="81"/>
      <c r="AH1709" s="81"/>
      <c r="AI1709" s="81"/>
      <c r="AJ1709" s="81"/>
      <c r="AK1709" s="81"/>
      <c r="AL1709" s="81"/>
      <c r="AM1709" s="81"/>
      <c r="AN1709" s="81"/>
      <c r="AO1709" s="77">
        <f>IF(BABSIN!X1709=0,,BABSIN!X1709)</f>
        <v>0</v>
      </c>
      <c r="AP1709" s="77"/>
      <c r="AQ1709" s="77"/>
      <c r="AR1709" s="77"/>
      <c r="AS1709" s="77"/>
      <c r="AT1709" s="77"/>
      <c r="AU1709" s="77">
        <f t="shared" si="267"/>
        <v>0</v>
      </c>
      <c r="AV1709" s="77"/>
      <c r="AW1709" s="77"/>
      <c r="AX1709" s="77"/>
      <c r="AY1709" s="77"/>
      <c r="AZ1709" s="77"/>
      <c r="BA1709" s="99">
        <f t="shared" si="272"/>
        <v>0</v>
      </c>
      <c r="BB1709" s="100"/>
      <c r="BC1709" s="100"/>
      <c r="BD1709" s="101"/>
      <c r="BE1709" s="102">
        <f t="shared" si="273"/>
        <v>0</v>
      </c>
      <c r="BF1709" s="103"/>
      <c r="BG1709" s="104"/>
      <c r="BH1709" s="6">
        <f t="shared" si="274"/>
        <v>0</v>
      </c>
      <c r="BI1709" s="6">
        <f t="shared" si="266"/>
        <v>0</v>
      </c>
      <c r="BJ1709" s="85">
        <f t="shared" si="268"/>
        <v>0</v>
      </c>
      <c r="BK1709" s="85"/>
      <c r="BL1709" s="85"/>
      <c r="BM1709" s="85"/>
      <c r="BN1709" s="86"/>
      <c r="BO1709">
        <f t="shared" si="270"/>
        <v>0</v>
      </c>
      <c r="BQ1709">
        <f t="shared" si="269"/>
        <v>0</v>
      </c>
    </row>
    <row r="1710" spans="1:69" ht="15" hidden="1" customHeight="1" x14ac:dyDescent="0.2">
      <c r="A1710" s="3"/>
      <c r="B1710" s="73"/>
      <c r="C1710" s="74"/>
      <c r="D1710" s="74"/>
      <c r="E1710" s="74"/>
      <c r="F1710" s="31">
        <f t="shared" si="271"/>
        <v>0</v>
      </c>
      <c r="G1710" s="31"/>
      <c r="H1710" s="4"/>
      <c r="I1710" s="97">
        <f>BABSIN!G1710</f>
        <v>0</v>
      </c>
      <c r="J1710" s="97"/>
      <c r="K1710" s="97"/>
      <c r="L1710" s="97"/>
      <c r="M1710" s="97"/>
      <c r="N1710" s="97"/>
      <c r="O1710" s="97"/>
      <c r="P1710" s="97"/>
      <c r="Q1710" s="97"/>
      <c r="R1710" s="97"/>
      <c r="S1710" s="97"/>
      <c r="T1710" s="97"/>
      <c r="U1710" s="97"/>
      <c r="V1710" s="97"/>
      <c r="W1710" s="98">
        <f>BABSIN!U1710</f>
        <v>0</v>
      </c>
      <c r="X1710" s="98"/>
      <c r="Y1710" s="98"/>
      <c r="Z1710" s="68"/>
      <c r="AA1710" s="68"/>
      <c r="AB1710" s="68"/>
      <c r="AC1710" s="68"/>
      <c r="AD1710" s="81"/>
      <c r="AE1710" s="81"/>
      <c r="AF1710" s="81"/>
      <c r="AG1710" s="81"/>
      <c r="AH1710" s="81"/>
      <c r="AI1710" s="81"/>
      <c r="AJ1710" s="81"/>
      <c r="AK1710" s="81"/>
      <c r="AL1710" s="81"/>
      <c r="AM1710" s="81"/>
      <c r="AN1710" s="81"/>
      <c r="AO1710" s="77">
        <f>IF(BABSIN!X1710=0,,BABSIN!X1710)</f>
        <v>0</v>
      </c>
      <c r="AP1710" s="77"/>
      <c r="AQ1710" s="77"/>
      <c r="AR1710" s="77"/>
      <c r="AS1710" s="77"/>
      <c r="AT1710" s="77"/>
      <c r="AU1710" s="77">
        <f t="shared" si="267"/>
        <v>0</v>
      </c>
      <c r="AV1710" s="77"/>
      <c r="AW1710" s="77"/>
      <c r="AX1710" s="77"/>
      <c r="AY1710" s="77"/>
      <c r="AZ1710" s="77"/>
      <c r="BA1710" s="99">
        <f t="shared" si="272"/>
        <v>0</v>
      </c>
      <c r="BB1710" s="100"/>
      <c r="BC1710" s="100"/>
      <c r="BD1710" s="101"/>
      <c r="BE1710" s="102">
        <f t="shared" si="273"/>
        <v>0</v>
      </c>
      <c r="BF1710" s="103"/>
      <c r="BG1710" s="104"/>
      <c r="BH1710" s="6">
        <f t="shared" si="274"/>
        <v>0</v>
      </c>
      <c r="BI1710" s="6">
        <f t="shared" si="266"/>
        <v>0</v>
      </c>
      <c r="BJ1710" s="85">
        <f t="shared" si="268"/>
        <v>0</v>
      </c>
      <c r="BK1710" s="85"/>
      <c r="BL1710" s="85"/>
      <c r="BM1710" s="85"/>
      <c r="BN1710" s="86"/>
      <c r="BO1710">
        <f t="shared" si="270"/>
        <v>0</v>
      </c>
      <c r="BQ1710">
        <f t="shared" si="269"/>
        <v>0</v>
      </c>
    </row>
    <row r="1711" spans="1:69" ht="15" hidden="1" customHeight="1" x14ac:dyDescent="0.2">
      <c r="A1711" s="3"/>
      <c r="B1711" s="73"/>
      <c r="C1711" s="74"/>
      <c r="D1711" s="74"/>
      <c r="E1711" s="74"/>
      <c r="F1711" s="31">
        <f t="shared" si="271"/>
        <v>0</v>
      </c>
      <c r="G1711" s="31"/>
      <c r="H1711" s="4"/>
      <c r="I1711" s="97">
        <f>BABSIN!G1711</f>
        <v>0</v>
      </c>
      <c r="J1711" s="97"/>
      <c r="K1711" s="97"/>
      <c r="L1711" s="97"/>
      <c r="M1711" s="97"/>
      <c r="N1711" s="97"/>
      <c r="O1711" s="97"/>
      <c r="P1711" s="97"/>
      <c r="Q1711" s="97"/>
      <c r="R1711" s="97"/>
      <c r="S1711" s="97"/>
      <c r="T1711" s="97"/>
      <c r="U1711" s="97"/>
      <c r="V1711" s="97"/>
      <c r="W1711" s="98">
        <f>BABSIN!U1711</f>
        <v>0</v>
      </c>
      <c r="X1711" s="98"/>
      <c r="Y1711" s="98"/>
      <c r="Z1711" s="68"/>
      <c r="AA1711" s="68"/>
      <c r="AB1711" s="68"/>
      <c r="AC1711" s="68"/>
      <c r="AD1711" s="81"/>
      <c r="AE1711" s="81"/>
      <c r="AF1711" s="81"/>
      <c r="AG1711" s="81"/>
      <c r="AH1711" s="81"/>
      <c r="AI1711" s="81"/>
      <c r="AJ1711" s="81"/>
      <c r="AK1711" s="81"/>
      <c r="AL1711" s="81"/>
      <c r="AM1711" s="81"/>
      <c r="AN1711" s="81"/>
      <c r="AO1711" s="77">
        <f>IF(BABSIN!X1711=0,,BABSIN!X1711)</f>
        <v>0</v>
      </c>
      <c r="AP1711" s="77"/>
      <c r="AQ1711" s="77"/>
      <c r="AR1711" s="77"/>
      <c r="AS1711" s="77"/>
      <c r="AT1711" s="77"/>
      <c r="AU1711" s="77">
        <f t="shared" si="267"/>
        <v>0</v>
      </c>
      <c r="AV1711" s="77"/>
      <c r="AW1711" s="77"/>
      <c r="AX1711" s="77"/>
      <c r="AY1711" s="77"/>
      <c r="AZ1711" s="77"/>
      <c r="BA1711" s="99">
        <f t="shared" si="272"/>
        <v>0</v>
      </c>
      <c r="BB1711" s="100"/>
      <c r="BC1711" s="100"/>
      <c r="BD1711" s="101"/>
      <c r="BE1711" s="102">
        <f t="shared" si="273"/>
        <v>0</v>
      </c>
      <c r="BF1711" s="103"/>
      <c r="BG1711" s="104"/>
      <c r="BH1711" s="6">
        <f t="shared" si="274"/>
        <v>0</v>
      </c>
      <c r="BI1711" s="6">
        <f t="shared" si="266"/>
        <v>0</v>
      </c>
      <c r="BJ1711" s="85">
        <f t="shared" si="268"/>
        <v>0</v>
      </c>
      <c r="BK1711" s="85"/>
      <c r="BL1711" s="85"/>
      <c r="BM1711" s="85"/>
      <c r="BN1711" s="86"/>
      <c r="BO1711">
        <f t="shared" si="270"/>
        <v>0</v>
      </c>
      <c r="BQ1711">
        <f t="shared" si="269"/>
        <v>0</v>
      </c>
    </row>
    <row r="1712" spans="1:69" ht="15" hidden="1" customHeight="1" x14ac:dyDescent="0.2">
      <c r="A1712" s="3"/>
      <c r="B1712" s="73"/>
      <c r="C1712" s="74"/>
      <c r="D1712" s="74"/>
      <c r="E1712" s="74"/>
      <c r="F1712" s="31">
        <f t="shared" si="271"/>
        <v>0</v>
      </c>
      <c r="G1712" s="31"/>
      <c r="H1712" s="4"/>
      <c r="I1712" s="97">
        <f>BABSIN!G1712</f>
        <v>0</v>
      </c>
      <c r="J1712" s="97"/>
      <c r="K1712" s="97"/>
      <c r="L1712" s="97"/>
      <c r="M1712" s="97"/>
      <c r="N1712" s="97"/>
      <c r="O1712" s="97"/>
      <c r="P1712" s="97"/>
      <c r="Q1712" s="97"/>
      <c r="R1712" s="97"/>
      <c r="S1712" s="97"/>
      <c r="T1712" s="97"/>
      <c r="U1712" s="97"/>
      <c r="V1712" s="97"/>
      <c r="W1712" s="98">
        <f>BABSIN!U1712</f>
        <v>0</v>
      </c>
      <c r="X1712" s="98"/>
      <c r="Y1712" s="98"/>
      <c r="Z1712" s="68"/>
      <c r="AA1712" s="68"/>
      <c r="AB1712" s="68"/>
      <c r="AC1712" s="68"/>
      <c r="AD1712" s="81"/>
      <c r="AE1712" s="81"/>
      <c r="AF1712" s="81"/>
      <c r="AG1712" s="81"/>
      <c r="AH1712" s="81"/>
      <c r="AI1712" s="81"/>
      <c r="AJ1712" s="81"/>
      <c r="AK1712" s="81"/>
      <c r="AL1712" s="81"/>
      <c r="AM1712" s="81"/>
      <c r="AN1712" s="81"/>
      <c r="AO1712" s="77">
        <f>IF(BABSIN!X1712=0,,BABSIN!X1712)</f>
        <v>0</v>
      </c>
      <c r="AP1712" s="77"/>
      <c r="AQ1712" s="77"/>
      <c r="AR1712" s="77"/>
      <c r="AS1712" s="77"/>
      <c r="AT1712" s="77"/>
      <c r="AU1712" s="77">
        <f t="shared" si="267"/>
        <v>0</v>
      </c>
      <c r="AV1712" s="77"/>
      <c r="AW1712" s="77"/>
      <c r="AX1712" s="77"/>
      <c r="AY1712" s="77"/>
      <c r="AZ1712" s="77"/>
      <c r="BA1712" s="99">
        <f t="shared" si="272"/>
        <v>0</v>
      </c>
      <c r="BB1712" s="100"/>
      <c r="BC1712" s="100"/>
      <c r="BD1712" s="101"/>
      <c r="BE1712" s="102">
        <f t="shared" si="273"/>
        <v>0</v>
      </c>
      <c r="BF1712" s="103"/>
      <c r="BG1712" s="104"/>
      <c r="BH1712" s="6">
        <f t="shared" si="274"/>
        <v>0</v>
      </c>
      <c r="BI1712" s="6">
        <f t="shared" si="266"/>
        <v>0</v>
      </c>
      <c r="BJ1712" s="85">
        <f t="shared" si="268"/>
        <v>0</v>
      </c>
      <c r="BK1712" s="85"/>
      <c r="BL1712" s="85"/>
      <c r="BM1712" s="85"/>
      <c r="BN1712" s="86"/>
      <c r="BO1712">
        <f t="shared" si="270"/>
        <v>0</v>
      </c>
      <c r="BQ1712">
        <f t="shared" si="269"/>
        <v>0</v>
      </c>
    </row>
    <row r="1713" spans="1:69" ht="15" hidden="1" customHeight="1" x14ac:dyDescent="0.2">
      <c r="A1713" s="3"/>
      <c r="B1713" s="73"/>
      <c r="C1713" s="74"/>
      <c r="D1713" s="74"/>
      <c r="E1713" s="74"/>
      <c r="F1713" s="31">
        <f t="shared" si="271"/>
        <v>0</v>
      </c>
      <c r="G1713" s="31"/>
      <c r="H1713" s="4"/>
      <c r="I1713" s="97">
        <f>BABSIN!G1713</f>
        <v>0</v>
      </c>
      <c r="J1713" s="97"/>
      <c r="K1713" s="97"/>
      <c r="L1713" s="97"/>
      <c r="M1713" s="97"/>
      <c r="N1713" s="97"/>
      <c r="O1713" s="97"/>
      <c r="P1713" s="97"/>
      <c r="Q1713" s="97"/>
      <c r="R1713" s="97"/>
      <c r="S1713" s="97"/>
      <c r="T1713" s="97"/>
      <c r="U1713" s="97"/>
      <c r="V1713" s="97"/>
      <c r="W1713" s="98">
        <f>BABSIN!U1713</f>
        <v>0</v>
      </c>
      <c r="X1713" s="98"/>
      <c r="Y1713" s="98"/>
      <c r="Z1713" s="68"/>
      <c r="AA1713" s="68"/>
      <c r="AB1713" s="68"/>
      <c r="AC1713" s="68"/>
      <c r="AD1713" s="81"/>
      <c r="AE1713" s="81"/>
      <c r="AF1713" s="81"/>
      <c r="AG1713" s="81"/>
      <c r="AH1713" s="81"/>
      <c r="AI1713" s="81"/>
      <c r="AJ1713" s="81"/>
      <c r="AK1713" s="81"/>
      <c r="AL1713" s="81"/>
      <c r="AM1713" s="81"/>
      <c r="AN1713" s="81"/>
      <c r="AO1713" s="77">
        <f>IF(BABSIN!X1713=0,,BABSIN!X1713)</f>
        <v>0</v>
      </c>
      <c r="AP1713" s="77"/>
      <c r="AQ1713" s="77"/>
      <c r="AR1713" s="77"/>
      <c r="AS1713" s="77"/>
      <c r="AT1713" s="77"/>
      <c r="AU1713" s="77">
        <f t="shared" si="267"/>
        <v>0</v>
      </c>
      <c r="AV1713" s="77"/>
      <c r="AW1713" s="77"/>
      <c r="AX1713" s="77"/>
      <c r="AY1713" s="77"/>
      <c r="AZ1713" s="77"/>
      <c r="BA1713" s="99">
        <f t="shared" si="272"/>
        <v>0</v>
      </c>
      <c r="BB1713" s="100"/>
      <c r="BC1713" s="100"/>
      <c r="BD1713" s="101"/>
      <c r="BE1713" s="102">
        <f t="shared" si="273"/>
        <v>0</v>
      </c>
      <c r="BF1713" s="103"/>
      <c r="BG1713" s="104"/>
      <c r="BH1713" s="6">
        <f t="shared" si="274"/>
        <v>0</v>
      </c>
      <c r="BI1713" s="6">
        <f t="shared" si="266"/>
        <v>0</v>
      </c>
      <c r="BJ1713" s="85">
        <f t="shared" si="268"/>
        <v>0</v>
      </c>
      <c r="BK1713" s="85"/>
      <c r="BL1713" s="85"/>
      <c r="BM1713" s="85"/>
      <c r="BN1713" s="86"/>
      <c r="BO1713">
        <f t="shared" si="270"/>
        <v>0</v>
      </c>
      <c r="BQ1713">
        <f t="shared" si="269"/>
        <v>0</v>
      </c>
    </row>
    <row r="1714" spans="1:69" ht="15" hidden="1" customHeight="1" x14ac:dyDescent="0.2">
      <c r="A1714" s="3"/>
      <c r="B1714" s="73"/>
      <c r="C1714" s="74"/>
      <c r="D1714" s="74"/>
      <c r="E1714" s="74"/>
      <c r="F1714" s="31">
        <f t="shared" si="271"/>
        <v>0</v>
      </c>
      <c r="G1714" s="31"/>
      <c r="H1714" s="4"/>
      <c r="I1714" s="97">
        <f>BABSIN!G1714</f>
        <v>0</v>
      </c>
      <c r="J1714" s="97"/>
      <c r="K1714" s="97"/>
      <c r="L1714" s="97"/>
      <c r="M1714" s="97"/>
      <c r="N1714" s="97"/>
      <c r="O1714" s="97"/>
      <c r="P1714" s="97"/>
      <c r="Q1714" s="97"/>
      <c r="R1714" s="97"/>
      <c r="S1714" s="97"/>
      <c r="T1714" s="97"/>
      <c r="U1714" s="97"/>
      <c r="V1714" s="97"/>
      <c r="W1714" s="98">
        <f>BABSIN!U1714</f>
        <v>0</v>
      </c>
      <c r="X1714" s="98"/>
      <c r="Y1714" s="98"/>
      <c r="Z1714" s="68"/>
      <c r="AA1714" s="68"/>
      <c r="AB1714" s="68"/>
      <c r="AC1714" s="68"/>
      <c r="AD1714" s="81"/>
      <c r="AE1714" s="81"/>
      <c r="AF1714" s="81"/>
      <c r="AG1714" s="81"/>
      <c r="AH1714" s="81"/>
      <c r="AI1714" s="81"/>
      <c r="AJ1714" s="81"/>
      <c r="AK1714" s="81"/>
      <c r="AL1714" s="81"/>
      <c r="AM1714" s="81"/>
      <c r="AN1714" s="81"/>
      <c r="AO1714" s="77">
        <f>IF(BABSIN!X1714=0,,BABSIN!X1714)</f>
        <v>0</v>
      </c>
      <c r="AP1714" s="77"/>
      <c r="AQ1714" s="77"/>
      <c r="AR1714" s="77"/>
      <c r="AS1714" s="77"/>
      <c r="AT1714" s="77"/>
      <c r="AU1714" s="77">
        <f t="shared" si="267"/>
        <v>0</v>
      </c>
      <c r="AV1714" s="77"/>
      <c r="AW1714" s="77"/>
      <c r="AX1714" s="77"/>
      <c r="AY1714" s="77"/>
      <c r="AZ1714" s="77"/>
      <c r="BA1714" s="99">
        <f t="shared" si="272"/>
        <v>0</v>
      </c>
      <c r="BB1714" s="100"/>
      <c r="BC1714" s="100"/>
      <c r="BD1714" s="101"/>
      <c r="BE1714" s="102">
        <f t="shared" si="273"/>
        <v>0</v>
      </c>
      <c r="BF1714" s="103"/>
      <c r="BG1714" s="104"/>
      <c r="BH1714" s="6">
        <f t="shared" si="274"/>
        <v>0</v>
      </c>
      <c r="BI1714" s="6">
        <f t="shared" si="266"/>
        <v>0</v>
      </c>
      <c r="BJ1714" s="85">
        <f t="shared" si="268"/>
        <v>0</v>
      </c>
      <c r="BK1714" s="85"/>
      <c r="BL1714" s="85"/>
      <c r="BM1714" s="85"/>
      <c r="BN1714" s="86"/>
      <c r="BO1714">
        <f t="shared" si="270"/>
        <v>0</v>
      </c>
      <c r="BQ1714">
        <f t="shared" si="269"/>
        <v>0</v>
      </c>
    </row>
    <row r="1715" spans="1:69" ht="15" hidden="1" customHeight="1" x14ac:dyDescent="0.2">
      <c r="A1715" s="3"/>
      <c r="B1715" s="73"/>
      <c r="C1715" s="74"/>
      <c r="D1715" s="74"/>
      <c r="E1715" s="74"/>
      <c r="F1715" s="31">
        <f t="shared" si="271"/>
        <v>0</v>
      </c>
      <c r="G1715" s="31"/>
      <c r="H1715" s="4"/>
      <c r="I1715" s="97">
        <f>BABSIN!G1715</f>
        <v>0</v>
      </c>
      <c r="J1715" s="97"/>
      <c r="K1715" s="97"/>
      <c r="L1715" s="97"/>
      <c r="M1715" s="97"/>
      <c r="N1715" s="97"/>
      <c r="O1715" s="97"/>
      <c r="P1715" s="97"/>
      <c r="Q1715" s="97"/>
      <c r="R1715" s="97"/>
      <c r="S1715" s="97"/>
      <c r="T1715" s="97"/>
      <c r="U1715" s="97"/>
      <c r="V1715" s="97"/>
      <c r="W1715" s="98">
        <f>BABSIN!U1715</f>
        <v>0</v>
      </c>
      <c r="X1715" s="98"/>
      <c r="Y1715" s="98"/>
      <c r="Z1715" s="68"/>
      <c r="AA1715" s="68"/>
      <c r="AB1715" s="68"/>
      <c r="AC1715" s="68"/>
      <c r="AD1715" s="81"/>
      <c r="AE1715" s="81"/>
      <c r="AF1715" s="81"/>
      <c r="AG1715" s="81"/>
      <c r="AH1715" s="81"/>
      <c r="AI1715" s="81"/>
      <c r="AJ1715" s="81"/>
      <c r="AK1715" s="81"/>
      <c r="AL1715" s="81"/>
      <c r="AM1715" s="81"/>
      <c r="AN1715" s="81"/>
      <c r="AO1715" s="77">
        <f>IF(BABSIN!X1715=0,,BABSIN!X1715)</f>
        <v>0</v>
      </c>
      <c r="AP1715" s="77"/>
      <c r="AQ1715" s="77"/>
      <c r="AR1715" s="77"/>
      <c r="AS1715" s="77"/>
      <c r="AT1715" s="77"/>
      <c r="AU1715" s="77">
        <f t="shared" si="267"/>
        <v>0</v>
      </c>
      <c r="AV1715" s="77"/>
      <c r="AW1715" s="77"/>
      <c r="AX1715" s="77"/>
      <c r="AY1715" s="77"/>
      <c r="AZ1715" s="77"/>
      <c r="BA1715" s="99">
        <f t="shared" si="272"/>
        <v>0</v>
      </c>
      <c r="BB1715" s="100"/>
      <c r="BC1715" s="100"/>
      <c r="BD1715" s="101"/>
      <c r="BE1715" s="102">
        <f t="shared" si="273"/>
        <v>0</v>
      </c>
      <c r="BF1715" s="103"/>
      <c r="BG1715" s="104"/>
      <c r="BH1715" s="6">
        <f t="shared" si="274"/>
        <v>0</v>
      </c>
      <c r="BI1715" s="6">
        <f t="shared" si="266"/>
        <v>0</v>
      </c>
      <c r="BJ1715" s="85">
        <f t="shared" si="268"/>
        <v>0</v>
      </c>
      <c r="BK1715" s="85"/>
      <c r="BL1715" s="85"/>
      <c r="BM1715" s="85"/>
      <c r="BN1715" s="86"/>
      <c r="BO1715">
        <f t="shared" si="270"/>
        <v>0</v>
      </c>
      <c r="BQ1715">
        <f t="shared" si="269"/>
        <v>0</v>
      </c>
    </row>
    <row r="1716" spans="1:69" ht="15" hidden="1" customHeight="1" x14ac:dyDescent="0.2">
      <c r="A1716" s="3"/>
      <c r="B1716" s="73"/>
      <c r="C1716" s="74"/>
      <c r="D1716" s="74"/>
      <c r="E1716" s="74"/>
      <c r="F1716" s="31">
        <f t="shared" si="271"/>
        <v>0</v>
      </c>
      <c r="G1716" s="31"/>
      <c r="H1716" s="4"/>
      <c r="I1716" s="97">
        <f>BABSIN!G1716</f>
        <v>0</v>
      </c>
      <c r="J1716" s="97"/>
      <c r="K1716" s="97"/>
      <c r="L1716" s="97"/>
      <c r="M1716" s="97"/>
      <c r="N1716" s="97"/>
      <c r="O1716" s="97"/>
      <c r="P1716" s="97"/>
      <c r="Q1716" s="97"/>
      <c r="R1716" s="97"/>
      <c r="S1716" s="97"/>
      <c r="T1716" s="97"/>
      <c r="U1716" s="97"/>
      <c r="V1716" s="97"/>
      <c r="W1716" s="98">
        <f>BABSIN!U1716</f>
        <v>0</v>
      </c>
      <c r="X1716" s="98"/>
      <c r="Y1716" s="98"/>
      <c r="Z1716" s="68"/>
      <c r="AA1716" s="68"/>
      <c r="AB1716" s="68"/>
      <c r="AC1716" s="68"/>
      <c r="AD1716" s="81"/>
      <c r="AE1716" s="81"/>
      <c r="AF1716" s="81"/>
      <c r="AG1716" s="81"/>
      <c r="AH1716" s="81"/>
      <c r="AI1716" s="81"/>
      <c r="AJ1716" s="81"/>
      <c r="AK1716" s="81"/>
      <c r="AL1716" s="81"/>
      <c r="AM1716" s="81"/>
      <c r="AN1716" s="81"/>
      <c r="AO1716" s="77">
        <f>IF(BABSIN!X1716=0,,BABSIN!X1716)</f>
        <v>0</v>
      </c>
      <c r="AP1716" s="77"/>
      <c r="AQ1716" s="77"/>
      <c r="AR1716" s="77"/>
      <c r="AS1716" s="77"/>
      <c r="AT1716" s="77"/>
      <c r="AU1716" s="77">
        <f t="shared" si="267"/>
        <v>0</v>
      </c>
      <c r="AV1716" s="77"/>
      <c r="AW1716" s="77"/>
      <c r="AX1716" s="77"/>
      <c r="AY1716" s="77"/>
      <c r="AZ1716" s="77"/>
      <c r="BA1716" s="99">
        <f t="shared" si="272"/>
        <v>0</v>
      </c>
      <c r="BB1716" s="100"/>
      <c r="BC1716" s="100"/>
      <c r="BD1716" s="101"/>
      <c r="BE1716" s="102">
        <f t="shared" si="273"/>
        <v>0</v>
      </c>
      <c r="BF1716" s="103"/>
      <c r="BG1716" s="104"/>
      <c r="BH1716" s="6">
        <f t="shared" si="274"/>
        <v>0</v>
      </c>
      <c r="BI1716" s="6">
        <f t="shared" si="266"/>
        <v>0</v>
      </c>
      <c r="BJ1716" s="85">
        <f t="shared" si="268"/>
        <v>0</v>
      </c>
      <c r="BK1716" s="85"/>
      <c r="BL1716" s="85"/>
      <c r="BM1716" s="85"/>
      <c r="BN1716" s="86"/>
      <c r="BO1716">
        <f t="shared" si="270"/>
        <v>0</v>
      </c>
      <c r="BQ1716">
        <f t="shared" si="269"/>
        <v>0</v>
      </c>
    </row>
    <row r="1717" spans="1:69" ht="15" hidden="1" customHeight="1" x14ac:dyDescent="0.2">
      <c r="A1717" s="3"/>
      <c r="B1717" s="73"/>
      <c r="C1717" s="74"/>
      <c r="D1717" s="74"/>
      <c r="E1717" s="74"/>
      <c r="F1717" s="31">
        <f t="shared" si="271"/>
        <v>0</v>
      </c>
      <c r="G1717" s="31"/>
      <c r="H1717" s="4"/>
      <c r="I1717" s="97">
        <f>BABSIN!G1717</f>
        <v>0</v>
      </c>
      <c r="J1717" s="97"/>
      <c r="K1717" s="97"/>
      <c r="L1717" s="97"/>
      <c r="M1717" s="97"/>
      <c r="N1717" s="97"/>
      <c r="O1717" s="97"/>
      <c r="P1717" s="97"/>
      <c r="Q1717" s="97"/>
      <c r="R1717" s="97"/>
      <c r="S1717" s="97"/>
      <c r="T1717" s="97"/>
      <c r="U1717" s="97"/>
      <c r="V1717" s="97"/>
      <c r="W1717" s="98">
        <f>BABSIN!U1717</f>
        <v>0</v>
      </c>
      <c r="X1717" s="98"/>
      <c r="Y1717" s="98"/>
      <c r="Z1717" s="68"/>
      <c r="AA1717" s="68"/>
      <c r="AB1717" s="68"/>
      <c r="AC1717" s="68"/>
      <c r="AD1717" s="81"/>
      <c r="AE1717" s="81"/>
      <c r="AF1717" s="81"/>
      <c r="AG1717" s="81"/>
      <c r="AH1717" s="81"/>
      <c r="AI1717" s="81"/>
      <c r="AJ1717" s="81"/>
      <c r="AK1717" s="81"/>
      <c r="AL1717" s="81"/>
      <c r="AM1717" s="81"/>
      <c r="AN1717" s="81"/>
      <c r="AO1717" s="77">
        <f>IF(BABSIN!X1717=0,,BABSIN!X1717)</f>
        <v>0</v>
      </c>
      <c r="AP1717" s="77"/>
      <c r="AQ1717" s="77"/>
      <c r="AR1717" s="77"/>
      <c r="AS1717" s="77"/>
      <c r="AT1717" s="77"/>
      <c r="AU1717" s="77">
        <f t="shared" si="267"/>
        <v>0</v>
      </c>
      <c r="AV1717" s="77"/>
      <c r="AW1717" s="77"/>
      <c r="AX1717" s="77"/>
      <c r="AY1717" s="77"/>
      <c r="AZ1717" s="77"/>
      <c r="BA1717" s="99">
        <f t="shared" si="272"/>
        <v>0</v>
      </c>
      <c r="BB1717" s="100"/>
      <c r="BC1717" s="100"/>
      <c r="BD1717" s="101"/>
      <c r="BE1717" s="102">
        <f t="shared" si="273"/>
        <v>0</v>
      </c>
      <c r="BF1717" s="103"/>
      <c r="BG1717" s="104"/>
      <c r="BH1717" s="6">
        <f t="shared" si="274"/>
        <v>0</v>
      </c>
      <c r="BI1717" s="6">
        <f t="shared" si="266"/>
        <v>0</v>
      </c>
      <c r="BJ1717" s="85">
        <f t="shared" si="268"/>
        <v>0</v>
      </c>
      <c r="BK1717" s="85"/>
      <c r="BL1717" s="85"/>
      <c r="BM1717" s="85"/>
      <c r="BN1717" s="86"/>
      <c r="BO1717">
        <f t="shared" si="270"/>
        <v>0</v>
      </c>
      <c r="BQ1717">
        <f t="shared" si="269"/>
        <v>0</v>
      </c>
    </row>
    <row r="1718" spans="1:69" ht="15" hidden="1" customHeight="1" x14ac:dyDescent="0.2">
      <c r="A1718" s="3"/>
      <c r="B1718" s="73"/>
      <c r="C1718" s="74"/>
      <c r="D1718" s="74"/>
      <c r="E1718" s="74"/>
      <c r="F1718" s="31">
        <f t="shared" si="271"/>
        <v>0</v>
      </c>
      <c r="G1718" s="31"/>
      <c r="H1718" s="4"/>
      <c r="I1718" s="97">
        <f>BABSIN!G1718</f>
        <v>0</v>
      </c>
      <c r="J1718" s="97"/>
      <c r="K1718" s="97"/>
      <c r="L1718" s="97"/>
      <c r="M1718" s="97"/>
      <c r="N1718" s="97"/>
      <c r="O1718" s="97"/>
      <c r="P1718" s="97"/>
      <c r="Q1718" s="97"/>
      <c r="R1718" s="97"/>
      <c r="S1718" s="97"/>
      <c r="T1718" s="97"/>
      <c r="U1718" s="97"/>
      <c r="V1718" s="97"/>
      <c r="W1718" s="98">
        <f>BABSIN!U1718</f>
        <v>0</v>
      </c>
      <c r="X1718" s="98"/>
      <c r="Y1718" s="98"/>
      <c r="Z1718" s="68"/>
      <c r="AA1718" s="68"/>
      <c r="AB1718" s="68"/>
      <c r="AC1718" s="68"/>
      <c r="AD1718" s="81"/>
      <c r="AE1718" s="81"/>
      <c r="AF1718" s="81"/>
      <c r="AG1718" s="81"/>
      <c r="AH1718" s="81"/>
      <c r="AI1718" s="81"/>
      <c r="AJ1718" s="81"/>
      <c r="AK1718" s="81"/>
      <c r="AL1718" s="81"/>
      <c r="AM1718" s="81"/>
      <c r="AN1718" s="81"/>
      <c r="AO1718" s="77">
        <f>IF(BABSIN!X1718=0,,BABSIN!X1718)</f>
        <v>0</v>
      </c>
      <c r="AP1718" s="77"/>
      <c r="AQ1718" s="77"/>
      <c r="AR1718" s="77"/>
      <c r="AS1718" s="77"/>
      <c r="AT1718" s="77"/>
      <c r="AU1718" s="77">
        <f t="shared" si="267"/>
        <v>0</v>
      </c>
      <c r="AV1718" s="77"/>
      <c r="AW1718" s="77"/>
      <c r="AX1718" s="77"/>
      <c r="AY1718" s="77"/>
      <c r="AZ1718" s="77"/>
      <c r="BA1718" s="99">
        <f t="shared" si="272"/>
        <v>0</v>
      </c>
      <c r="BB1718" s="100"/>
      <c r="BC1718" s="100"/>
      <c r="BD1718" s="101"/>
      <c r="BE1718" s="102">
        <f t="shared" si="273"/>
        <v>0</v>
      </c>
      <c r="BF1718" s="103"/>
      <c r="BG1718" s="104"/>
      <c r="BH1718" s="6">
        <f t="shared" si="274"/>
        <v>0</v>
      </c>
      <c r="BI1718" s="6">
        <f t="shared" si="266"/>
        <v>0</v>
      </c>
      <c r="BJ1718" s="85">
        <f t="shared" si="268"/>
        <v>0</v>
      </c>
      <c r="BK1718" s="85"/>
      <c r="BL1718" s="85"/>
      <c r="BM1718" s="85"/>
      <c r="BN1718" s="86"/>
      <c r="BO1718">
        <f t="shared" si="270"/>
        <v>0</v>
      </c>
      <c r="BQ1718">
        <f t="shared" si="269"/>
        <v>0</v>
      </c>
    </row>
    <row r="1719" spans="1:69" ht="15" hidden="1" customHeight="1" x14ac:dyDescent="0.2">
      <c r="A1719" s="3"/>
      <c r="B1719" s="73"/>
      <c r="C1719" s="74"/>
      <c r="D1719" s="74"/>
      <c r="E1719" s="74"/>
      <c r="F1719" s="31">
        <f t="shared" si="271"/>
        <v>0</v>
      </c>
      <c r="G1719" s="31"/>
      <c r="H1719" s="4"/>
      <c r="I1719" s="97">
        <f>BABSIN!G1719</f>
        <v>0</v>
      </c>
      <c r="J1719" s="97"/>
      <c r="K1719" s="97"/>
      <c r="L1719" s="97"/>
      <c r="M1719" s="97"/>
      <c r="N1719" s="97"/>
      <c r="O1719" s="97"/>
      <c r="P1719" s="97"/>
      <c r="Q1719" s="97"/>
      <c r="R1719" s="97"/>
      <c r="S1719" s="97"/>
      <c r="T1719" s="97"/>
      <c r="U1719" s="97"/>
      <c r="V1719" s="97"/>
      <c r="W1719" s="98">
        <f>BABSIN!U1719</f>
        <v>0</v>
      </c>
      <c r="X1719" s="98"/>
      <c r="Y1719" s="98"/>
      <c r="Z1719" s="68"/>
      <c r="AA1719" s="68"/>
      <c r="AB1719" s="68"/>
      <c r="AC1719" s="68"/>
      <c r="AD1719" s="81"/>
      <c r="AE1719" s="81"/>
      <c r="AF1719" s="81"/>
      <c r="AG1719" s="81"/>
      <c r="AH1719" s="81"/>
      <c r="AI1719" s="81"/>
      <c r="AJ1719" s="81"/>
      <c r="AK1719" s="81"/>
      <c r="AL1719" s="81"/>
      <c r="AM1719" s="81"/>
      <c r="AN1719" s="81"/>
      <c r="AO1719" s="77">
        <f>IF(BABSIN!X1719=0,,BABSIN!X1719)</f>
        <v>0</v>
      </c>
      <c r="AP1719" s="77"/>
      <c r="AQ1719" s="77"/>
      <c r="AR1719" s="77"/>
      <c r="AS1719" s="77"/>
      <c r="AT1719" s="77"/>
      <c r="AU1719" s="77">
        <f t="shared" si="267"/>
        <v>0</v>
      </c>
      <c r="AV1719" s="77"/>
      <c r="AW1719" s="77"/>
      <c r="AX1719" s="77"/>
      <c r="AY1719" s="77"/>
      <c r="AZ1719" s="77"/>
      <c r="BA1719" s="99">
        <f t="shared" si="272"/>
        <v>0</v>
      </c>
      <c r="BB1719" s="100"/>
      <c r="BC1719" s="100"/>
      <c r="BD1719" s="101"/>
      <c r="BE1719" s="102">
        <f t="shared" si="273"/>
        <v>0</v>
      </c>
      <c r="BF1719" s="103"/>
      <c r="BG1719" s="104"/>
      <c r="BH1719" s="6">
        <f t="shared" si="274"/>
        <v>0</v>
      </c>
      <c r="BI1719" s="6">
        <f t="shared" si="266"/>
        <v>0</v>
      </c>
      <c r="BJ1719" s="85">
        <f t="shared" si="268"/>
        <v>0</v>
      </c>
      <c r="BK1719" s="85"/>
      <c r="BL1719" s="85"/>
      <c r="BM1719" s="85"/>
      <c r="BN1719" s="86"/>
      <c r="BO1719">
        <f t="shared" si="270"/>
        <v>0</v>
      </c>
      <c r="BQ1719">
        <f t="shared" si="269"/>
        <v>0</v>
      </c>
    </row>
    <row r="1720" spans="1:69" ht="15" hidden="1" customHeight="1" x14ac:dyDescent="0.2">
      <c r="A1720" s="3"/>
      <c r="B1720" s="73"/>
      <c r="C1720" s="74"/>
      <c r="D1720" s="74"/>
      <c r="E1720" s="74"/>
      <c r="F1720" s="31">
        <f t="shared" si="271"/>
        <v>0</v>
      </c>
      <c r="G1720" s="31"/>
      <c r="H1720" s="4"/>
      <c r="I1720" s="97">
        <f>BABSIN!G1720</f>
        <v>0</v>
      </c>
      <c r="J1720" s="97"/>
      <c r="K1720" s="97"/>
      <c r="L1720" s="97"/>
      <c r="M1720" s="97"/>
      <c r="N1720" s="97"/>
      <c r="O1720" s="97"/>
      <c r="P1720" s="97"/>
      <c r="Q1720" s="97"/>
      <c r="R1720" s="97"/>
      <c r="S1720" s="97"/>
      <c r="T1720" s="97"/>
      <c r="U1720" s="97"/>
      <c r="V1720" s="97"/>
      <c r="W1720" s="98">
        <f>BABSIN!U1720</f>
        <v>0</v>
      </c>
      <c r="X1720" s="98"/>
      <c r="Y1720" s="98"/>
      <c r="Z1720" s="68"/>
      <c r="AA1720" s="68"/>
      <c r="AB1720" s="68"/>
      <c r="AC1720" s="68"/>
      <c r="AD1720" s="81"/>
      <c r="AE1720" s="81"/>
      <c r="AF1720" s="81"/>
      <c r="AG1720" s="81"/>
      <c r="AH1720" s="81"/>
      <c r="AI1720" s="81"/>
      <c r="AJ1720" s="81"/>
      <c r="AK1720" s="81"/>
      <c r="AL1720" s="81"/>
      <c r="AM1720" s="81"/>
      <c r="AN1720" s="81"/>
      <c r="AO1720" s="77">
        <f>IF(BABSIN!X1720=0,,BABSIN!X1720)</f>
        <v>0</v>
      </c>
      <c r="AP1720" s="77"/>
      <c r="AQ1720" s="77"/>
      <c r="AR1720" s="77"/>
      <c r="AS1720" s="77"/>
      <c r="AT1720" s="77"/>
      <c r="AU1720" s="77">
        <f t="shared" si="267"/>
        <v>0</v>
      </c>
      <c r="AV1720" s="77"/>
      <c r="AW1720" s="77"/>
      <c r="AX1720" s="77"/>
      <c r="AY1720" s="77"/>
      <c r="AZ1720" s="77"/>
      <c r="BA1720" s="99">
        <f t="shared" si="272"/>
        <v>0</v>
      </c>
      <c r="BB1720" s="100"/>
      <c r="BC1720" s="100"/>
      <c r="BD1720" s="101"/>
      <c r="BE1720" s="102">
        <f t="shared" si="273"/>
        <v>0</v>
      </c>
      <c r="BF1720" s="103"/>
      <c r="BG1720" s="104"/>
      <c r="BH1720" s="6">
        <f t="shared" si="274"/>
        <v>0</v>
      </c>
      <c r="BI1720" s="6">
        <f t="shared" si="266"/>
        <v>0</v>
      </c>
      <c r="BJ1720" s="85">
        <f t="shared" si="268"/>
        <v>0</v>
      </c>
      <c r="BK1720" s="85"/>
      <c r="BL1720" s="85"/>
      <c r="BM1720" s="85"/>
      <c r="BN1720" s="86"/>
      <c r="BO1720">
        <f t="shared" si="270"/>
        <v>0</v>
      </c>
      <c r="BQ1720">
        <f t="shared" si="269"/>
        <v>0</v>
      </c>
    </row>
    <row r="1721" spans="1:69" ht="15" hidden="1" customHeight="1" x14ac:dyDescent="0.2">
      <c r="A1721" s="3"/>
      <c r="B1721" s="73"/>
      <c r="C1721" s="74"/>
      <c r="D1721" s="74"/>
      <c r="E1721" s="74"/>
      <c r="F1721" s="31">
        <f t="shared" si="271"/>
        <v>0</v>
      </c>
      <c r="G1721" s="31"/>
      <c r="H1721" s="4"/>
      <c r="I1721" s="97">
        <f>BABSIN!G1721</f>
        <v>0</v>
      </c>
      <c r="J1721" s="97"/>
      <c r="K1721" s="97"/>
      <c r="L1721" s="97"/>
      <c r="M1721" s="97"/>
      <c r="N1721" s="97"/>
      <c r="O1721" s="97"/>
      <c r="P1721" s="97"/>
      <c r="Q1721" s="97"/>
      <c r="R1721" s="97"/>
      <c r="S1721" s="97"/>
      <c r="T1721" s="97"/>
      <c r="U1721" s="97"/>
      <c r="V1721" s="97"/>
      <c r="W1721" s="98">
        <f>BABSIN!U1721</f>
        <v>0</v>
      </c>
      <c r="X1721" s="98"/>
      <c r="Y1721" s="98"/>
      <c r="Z1721" s="68"/>
      <c r="AA1721" s="68"/>
      <c r="AB1721" s="68"/>
      <c r="AC1721" s="68"/>
      <c r="AD1721" s="81"/>
      <c r="AE1721" s="81"/>
      <c r="AF1721" s="81"/>
      <c r="AG1721" s="81"/>
      <c r="AH1721" s="81"/>
      <c r="AI1721" s="81"/>
      <c r="AJ1721" s="81"/>
      <c r="AK1721" s="81"/>
      <c r="AL1721" s="81"/>
      <c r="AM1721" s="81"/>
      <c r="AN1721" s="81"/>
      <c r="AO1721" s="77">
        <f>IF(BABSIN!X1721=0,,BABSIN!X1721)</f>
        <v>0</v>
      </c>
      <c r="AP1721" s="77"/>
      <c r="AQ1721" s="77"/>
      <c r="AR1721" s="77"/>
      <c r="AS1721" s="77"/>
      <c r="AT1721" s="77"/>
      <c r="AU1721" s="77">
        <f t="shared" si="267"/>
        <v>0</v>
      </c>
      <c r="AV1721" s="77"/>
      <c r="AW1721" s="77"/>
      <c r="AX1721" s="77"/>
      <c r="AY1721" s="77"/>
      <c r="AZ1721" s="77"/>
      <c r="BA1721" s="99">
        <f t="shared" si="272"/>
        <v>0</v>
      </c>
      <c r="BB1721" s="100"/>
      <c r="BC1721" s="100"/>
      <c r="BD1721" s="101"/>
      <c r="BE1721" s="102">
        <f t="shared" si="273"/>
        <v>0</v>
      </c>
      <c r="BF1721" s="103"/>
      <c r="BG1721" s="104"/>
      <c r="BH1721" s="6">
        <f t="shared" si="274"/>
        <v>0</v>
      </c>
      <c r="BI1721" s="6">
        <f t="shared" si="266"/>
        <v>0</v>
      </c>
      <c r="BJ1721" s="85">
        <f t="shared" si="268"/>
        <v>0</v>
      </c>
      <c r="BK1721" s="85"/>
      <c r="BL1721" s="85"/>
      <c r="BM1721" s="85"/>
      <c r="BN1721" s="86"/>
      <c r="BO1721">
        <f t="shared" si="270"/>
        <v>0</v>
      </c>
      <c r="BQ1721">
        <f t="shared" si="269"/>
        <v>0</v>
      </c>
    </row>
    <row r="1722" spans="1:69" ht="15" hidden="1" customHeight="1" x14ac:dyDescent="0.2">
      <c r="A1722" s="3"/>
      <c r="B1722" s="73"/>
      <c r="C1722" s="74"/>
      <c r="D1722" s="74"/>
      <c r="E1722" s="74"/>
      <c r="F1722" s="31">
        <f t="shared" si="271"/>
        <v>0</v>
      </c>
      <c r="G1722" s="31"/>
      <c r="H1722" s="4"/>
      <c r="I1722" s="97">
        <f>BABSIN!G1722</f>
        <v>0</v>
      </c>
      <c r="J1722" s="97"/>
      <c r="K1722" s="97"/>
      <c r="L1722" s="97"/>
      <c r="M1722" s="97"/>
      <c r="N1722" s="97"/>
      <c r="O1722" s="97"/>
      <c r="P1722" s="97"/>
      <c r="Q1722" s="97"/>
      <c r="R1722" s="97"/>
      <c r="S1722" s="97"/>
      <c r="T1722" s="97"/>
      <c r="U1722" s="97"/>
      <c r="V1722" s="97"/>
      <c r="W1722" s="98">
        <f>BABSIN!U1722</f>
        <v>0</v>
      </c>
      <c r="X1722" s="98"/>
      <c r="Y1722" s="98"/>
      <c r="Z1722" s="68"/>
      <c r="AA1722" s="68"/>
      <c r="AB1722" s="68"/>
      <c r="AC1722" s="68"/>
      <c r="AD1722" s="81"/>
      <c r="AE1722" s="81"/>
      <c r="AF1722" s="81"/>
      <c r="AG1722" s="81"/>
      <c r="AH1722" s="81"/>
      <c r="AI1722" s="81"/>
      <c r="AJ1722" s="81"/>
      <c r="AK1722" s="81"/>
      <c r="AL1722" s="81"/>
      <c r="AM1722" s="81"/>
      <c r="AN1722" s="81"/>
      <c r="AO1722" s="77">
        <f>IF(BABSIN!X1722=0,,BABSIN!X1722)</f>
        <v>0</v>
      </c>
      <c r="AP1722" s="77"/>
      <c r="AQ1722" s="77"/>
      <c r="AR1722" s="77"/>
      <c r="AS1722" s="77"/>
      <c r="AT1722" s="77"/>
      <c r="AU1722" s="77">
        <f t="shared" si="267"/>
        <v>0</v>
      </c>
      <c r="AV1722" s="77"/>
      <c r="AW1722" s="77"/>
      <c r="AX1722" s="77"/>
      <c r="AY1722" s="77"/>
      <c r="AZ1722" s="77"/>
      <c r="BA1722" s="99">
        <f t="shared" si="272"/>
        <v>0</v>
      </c>
      <c r="BB1722" s="100"/>
      <c r="BC1722" s="100"/>
      <c r="BD1722" s="101"/>
      <c r="BE1722" s="102">
        <f t="shared" si="273"/>
        <v>0</v>
      </c>
      <c r="BF1722" s="103"/>
      <c r="BG1722" s="104"/>
      <c r="BH1722" s="6">
        <f t="shared" si="274"/>
        <v>0</v>
      </c>
      <c r="BI1722" s="6">
        <f t="shared" si="266"/>
        <v>0</v>
      </c>
      <c r="BJ1722" s="85">
        <f t="shared" si="268"/>
        <v>0</v>
      </c>
      <c r="BK1722" s="85"/>
      <c r="BL1722" s="85"/>
      <c r="BM1722" s="85"/>
      <c r="BN1722" s="86"/>
      <c r="BO1722">
        <f t="shared" si="270"/>
        <v>0</v>
      </c>
      <c r="BQ1722">
        <f t="shared" si="269"/>
        <v>0</v>
      </c>
    </row>
    <row r="1723" spans="1:69" ht="15" hidden="1" customHeight="1" x14ac:dyDescent="0.2">
      <c r="A1723" s="3"/>
      <c r="B1723" s="73"/>
      <c r="C1723" s="74"/>
      <c r="D1723" s="74"/>
      <c r="E1723" s="74"/>
      <c r="F1723" s="31">
        <f t="shared" si="271"/>
        <v>0</v>
      </c>
      <c r="G1723" s="31"/>
      <c r="H1723" s="4"/>
      <c r="I1723" s="97">
        <f>BABSIN!G1723</f>
        <v>0</v>
      </c>
      <c r="J1723" s="97"/>
      <c r="K1723" s="97"/>
      <c r="L1723" s="97"/>
      <c r="M1723" s="97"/>
      <c r="N1723" s="97"/>
      <c r="O1723" s="97"/>
      <c r="P1723" s="97"/>
      <c r="Q1723" s="97"/>
      <c r="R1723" s="97"/>
      <c r="S1723" s="97"/>
      <c r="T1723" s="97"/>
      <c r="U1723" s="97"/>
      <c r="V1723" s="97"/>
      <c r="W1723" s="98">
        <f>BABSIN!U1723</f>
        <v>0</v>
      </c>
      <c r="X1723" s="98"/>
      <c r="Y1723" s="98"/>
      <c r="Z1723" s="68"/>
      <c r="AA1723" s="68"/>
      <c r="AB1723" s="68"/>
      <c r="AC1723" s="68"/>
      <c r="AD1723" s="81"/>
      <c r="AE1723" s="81"/>
      <c r="AF1723" s="81"/>
      <c r="AG1723" s="81"/>
      <c r="AH1723" s="81"/>
      <c r="AI1723" s="81"/>
      <c r="AJ1723" s="81"/>
      <c r="AK1723" s="81"/>
      <c r="AL1723" s="81"/>
      <c r="AM1723" s="81"/>
      <c r="AN1723" s="81"/>
      <c r="AO1723" s="77">
        <f>IF(BABSIN!X1723=0,,BABSIN!X1723)</f>
        <v>0</v>
      </c>
      <c r="AP1723" s="77"/>
      <c r="AQ1723" s="77"/>
      <c r="AR1723" s="77"/>
      <c r="AS1723" s="77"/>
      <c r="AT1723" s="77"/>
      <c r="AU1723" s="77">
        <f t="shared" si="267"/>
        <v>0</v>
      </c>
      <c r="AV1723" s="77"/>
      <c r="AW1723" s="77"/>
      <c r="AX1723" s="77"/>
      <c r="AY1723" s="77"/>
      <c r="AZ1723" s="77"/>
      <c r="BA1723" s="99">
        <f t="shared" si="272"/>
        <v>0</v>
      </c>
      <c r="BB1723" s="100"/>
      <c r="BC1723" s="100"/>
      <c r="BD1723" s="101"/>
      <c r="BE1723" s="102">
        <f t="shared" si="273"/>
        <v>0</v>
      </c>
      <c r="BF1723" s="103"/>
      <c r="BG1723" s="104"/>
      <c r="BH1723" s="6">
        <f t="shared" si="274"/>
        <v>0</v>
      </c>
      <c r="BI1723" s="6">
        <f t="shared" si="266"/>
        <v>0</v>
      </c>
      <c r="BJ1723" s="85">
        <f t="shared" si="268"/>
        <v>0</v>
      </c>
      <c r="BK1723" s="85"/>
      <c r="BL1723" s="85"/>
      <c r="BM1723" s="85"/>
      <c r="BN1723" s="86"/>
      <c r="BO1723">
        <f t="shared" si="270"/>
        <v>0</v>
      </c>
      <c r="BQ1723">
        <f t="shared" si="269"/>
        <v>0</v>
      </c>
    </row>
    <row r="1724" spans="1:69" ht="15" hidden="1" customHeight="1" x14ac:dyDescent="0.2">
      <c r="A1724" s="3"/>
      <c r="B1724" s="73"/>
      <c r="C1724" s="74"/>
      <c r="D1724" s="74"/>
      <c r="E1724" s="74"/>
      <c r="F1724" s="31">
        <f t="shared" si="271"/>
        <v>0</v>
      </c>
      <c r="G1724" s="31"/>
      <c r="H1724" s="4"/>
      <c r="I1724" s="97">
        <f>BABSIN!G1724</f>
        <v>0</v>
      </c>
      <c r="J1724" s="97"/>
      <c r="K1724" s="97"/>
      <c r="L1724" s="97"/>
      <c r="M1724" s="97"/>
      <c r="N1724" s="97"/>
      <c r="O1724" s="97"/>
      <c r="P1724" s="97"/>
      <c r="Q1724" s="97"/>
      <c r="R1724" s="97"/>
      <c r="S1724" s="97"/>
      <c r="T1724" s="97"/>
      <c r="U1724" s="97"/>
      <c r="V1724" s="97"/>
      <c r="W1724" s="98">
        <f>BABSIN!U1724</f>
        <v>0</v>
      </c>
      <c r="X1724" s="98"/>
      <c r="Y1724" s="98"/>
      <c r="Z1724" s="68"/>
      <c r="AA1724" s="68"/>
      <c r="AB1724" s="68"/>
      <c r="AC1724" s="68"/>
      <c r="AD1724" s="81"/>
      <c r="AE1724" s="81"/>
      <c r="AF1724" s="81"/>
      <c r="AG1724" s="81"/>
      <c r="AH1724" s="81"/>
      <c r="AI1724" s="81"/>
      <c r="AJ1724" s="81"/>
      <c r="AK1724" s="81"/>
      <c r="AL1724" s="81"/>
      <c r="AM1724" s="81"/>
      <c r="AN1724" s="81"/>
      <c r="AO1724" s="77">
        <f>IF(BABSIN!X1724=0,,BABSIN!X1724)</f>
        <v>0</v>
      </c>
      <c r="AP1724" s="77"/>
      <c r="AQ1724" s="77"/>
      <c r="AR1724" s="77"/>
      <c r="AS1724" s="77"/>
      <c r="AT1724" s="77"/>
      <c r="AU1724" s="77">
        <f t="shared" si="267"/>
        <v>0</v>
      </c>
      <c r="AV1724" s="77"/>
      <c r="AW1724" s="77"/>
      <c r="AX1724" s="77"/>
      <c r="AY1724" s="77"/>
      <c r="AZ1724" s="77"/>
      <c r="BA1724" s="99">
        <f t="shared" si="272"/>
        <v>0</v>
      </c>
      <c r="BB1724" s="100"/>
      <c r="BC1724" s="100"/>
      <c r="BD1724" s="101"/>
      <c r="BE1724" s="102">
        <f t="shared" si="273"/>
        <v>0</v>
      </c>
      <c r="BF1724" s="103"/>
      <c r="BG1724" s="104"/>
      <c r="BH1724" s="6">
        <f t="shared" si="274"/>
        <v>0</v>
      </c>
      <c r="BI1724" s="6">
        <f t="shared" si="266"/>
        <v>0</v>
      </c>
      <c r="BJ1724" s="85">
        <f t="shared" si="268"/>
        <v>0</v>
      </c>
      <c r="BK1724" s="85"/>
      <c r="BL1724" s="85"/>
      <c r="BM1724" s="85"/>
      <c r="BN1724" s="86"/>
      <c r="BO1724">
        <f t="shared" si="270"/>
        <v>0</v>
      </c>
      <c r="BQ1724">
        <f t="shared" si="269"/>
        <v>0</v>
      </c>
    </row>
    <row r="1725" spans="1:69" ht="15" hidden="1" customHeight="1" x14ac:dyDescent="0.2">
      <c r="A1725" s="3"/>
      <c r="B1725" s="73"/>
      <c r="C1725" s="74"/>
      <c r="D1725" s="74"/>
      <c r="E1725" s="74"/>
      <c r="F1725" s="31">
        <f t="shared" si="271"/>
        <v>0</v>
      </c>
      <c r="G1725" s="31"/>
      <c r="H1725" s="4"/>
      <c r="I1725" s="97">
        <f>BABSIN!G1725</f>
        <v>0</v>
      </c>
      <c r="J1725" s="97"/>
      <c r="K1725" s="97"/>
      <c r="L1725" s="97"/>
      <c r="M1725" s="97"/>
      <c r="N1725" s="97"/>
      <c r="O1725" s="97"/>
      <c r="P1725" s="97"/>
      <c r="Q1725" s="97"/>
      <c r="R1725" s="97"/>
      <c r="S1725" s="97"/>
      <c r="T1725" s="97"/>
      <c r="U1725" s="97"/>
      <c r="V1725" s="97"/>
      <c r="W1725" s="98">
        <f>BABSIN!U1725</f>
        <v>0</v>
      </c>
      <c r="X1725" s="98"/>
      <c r="Y1725" s="98"/>
      <c r="Z1725" s="68"/>
      <c r="AA1725" s="68"/>
      <c r="AB1725" s="68"/>
      <c r="AC1725" s="68"/>
      <c r="AD1725" s="81"/>
      <c r="AE1725" s="81"/>
      <c r="AF1725" s="81"/>
      <c r="AG1725" s="81"/>
      <c r="AH1725" s="81"/>
      <c r="AI1725" s="81"/>
      <c r="AJ1725" s="81"/>
      <c r="AK1725" s="81"/>
      <c r="AL1725" s="81"/>
      <c r="AM1725" s="81"/>
      <c r="AN1725" s="81"/>
      <c r="AO1725" s="77">
        <f>IF(BABSIN!X1725=0,,BABSIN!X1725)</f>
        <v>0</v>
      </c>
      <c r="AP1725" s="77"/>
      <c r="AQ1725" s="77"/>
      <c r="AR1725" s="77"/>
      <c r="AS1725" s="77"/>
      <c r="AT1725" s="77"/>
      <c r="AU1725" s="77">
        <f t="shared" si="267"/>
        <v>0</v>
      </c>
      <c r="AV1725" s="77"/>
      <c r="AW1725" s="77"/>
      <c r="AX1725" s="77"/>
      <c r="AY1725" s="77"/>
      <c r="AZ1725" s="77"/>
      <c r="BA1725" s="99">
        <f t="shared" si="272"/>
        <v>0</v>
      </c>
      <c r="BB1725" s="100"/>
      <c r="BC1725" s="100"/>
      <c r="BD1725" s="101"/>
      <c r="BE1725" s="102">
        <f t="shared" si="273"/>
        <v>0</v>
      </c>
      <c r="BF1725" s="103"/>
      <c r="BG1725" s="104"/>
      <c r="BH1725" s="6">
        <f t="shared" si="274"/>
        <v>0</v>
      </c>
      <c r="BI1725" s="6">
        <f t="shared" si="266"/>
        <v>0</v>
      </c>
      <c r="BJ1725" s="85">
        <f t="shared" si="268"/>
        <v>0</v>
      </c>
      <c r="BK1725" s="85"/>
      <c r="BL1725" s="85"/>
      <c r="BM1725" s="85"/>
      <c r="BN1725" s="86"/>
      <c r="BO1725">
        <f t="shared" si="270"/>
        <v>0</v>
      </c>
      <c r="BQ1725">
        <f t="shared" si="269"/>
        <v>0</v>
      </c>
    </row>
    <row r="1726" spans="1:69" ht="15" hidden="1" customHeight="1" x14ac:dyDescent="0.2">
      <c r="A1726" s="3"/>
      <c r="B1726" s="73"/>
      <c r="C1726" s="74"/>
      <c r="D1726" s="74"/>
      <c r="E1726" s="74"/>
      <c r="F1726" s="31">
        <f t="shared" si="271"/>
        <v>0</v>
      </c>
      <c r="G1726" s="31"/>
      <c r="H1726" s="4"/>
      <c r="I1726" s="97">
        <f>BABSIN!G1726</f>
        <v>0</v>
      </c>
      <c r="J1726" s="97"/>
      <c r="K1726" s="97"/>
      <c r="L1726" s="97"/>
      <c r="M1726" s="97"/>
      <c r="N1726" s="97"/>
      <c r="O1726" s="97"/>
      <c r="P1726" s="97"/>
      <c r="Q1726" s="97"/>
      <c r="R1726" s="97"/>
      <c r="S1726" s="97"/>
      <c r="T1726" s="97"/>
      <c r="U1726" s="97"/>
      <c r="V1726" s="97"/>
      <c r="W1726" s="98">
        <f>BABSIN!U1726</f>
        <v>0</v>
      </c>
      <c r="X1726" s="98"/>
      <c r="Y1726" s="98"/>
      <c r="Z1726" s="68"/>
      <c r="AA1726" s="68"/>
      <c r="AB1726" s="68"/>
      <c r="AC1726" s="68"/>
      <c r="AD1726" s="81"/>
      <c r="AE1726" s="81"/>
      <c r="AF1726" s="81"/>
      <c r="AG1726" s="81"/>
      <c r="AH1726" s="81"/>
      <c r="AI1726" s="81"/>
      <c r="AJ1726" s="81"/>
      <c r="AK1726" s="81"/>
      <c r="AL1726" s="81"/>
      <c r="AM1726" s="81"/>
      <c r="AN1726" s="81"/>
      <c r="AO1726" s="77">
        <f>IF(BABSIN!X1726=0,,BABSIN!X1726)</f>
        <v>0</v>
      </c>
      <c r="AP1726" s="77"/>
      <c r="AQ1726" s="77"/>
      <c r="AR1726" s="77"/>
      <c r="AS1726" s="77"/>
      <c r="AT1726" s="77"/>
      <c r="AU1726" s="77">
        <f t="shared" si="267"/>
        <v>0</v>
      </c>
      <c r="AV1726" s="77"/>
      <c r="AW1726" s="77"/>
      <c r="AX1726" s="77"/>
      <c r="AY1726" s="77"/>
      <c r="AZ1726" s="77"/>
      <c r="BA1726" s="99">
        <f t="shared" si="272"/>
        <v>0</v>
      </c>
      <c r="BB1726" s="100"/>
      <c r="BC1726" s="100"/>
      <c r="BD1726" s="101"/>
      <c r="BE1726" s="102">
        <f t="shared" si="273"/>
        <v>0</v>
      </c>
      <c r="BF1726" s="103"/>
      <c r="BG1726" s="104"/>
      <c r="BH1726" s="6">
        <f t="shared" si="274"/>
        <v>0</v>
      </c>
      <c r="BI1726" s="6">
        <f t="shared" si="266"/>
        <v>0</v>
      </c>
      <c r="BJ1726" s="85">
        <f t="shared" si="268"/>
        <v>0</v>
      </c>
      <c r="BK1726" s="85"/>
      <c r="BL1726" s="85"/>
      <c r="BM1726" s="85"/>
      <c r="BN1726" s="86"/>
      <c r="BO1726">
        <f t="shared" si="270"/>
        <v>0</v>
      </c>
      <c r="BQ1726">
        <f t="shared" si="269"/>
        <v>0</v>
      </c>
    </row>
    <row r="1727" spans="1:69" ht="15" hidden="1" customHeight="1" x14ac:dyDescent="0.2">
      <c r="A1727" s="3"/>
      <c r="B1727" s="73"/>
      <c r="C1727" s="74"/>
      <c r="D1727" s="74"/>
      <c r="E1727" s="74"/>
      <c r="F1727" s="31">
        <f t="shared" si="271"/>
        <v>0</v>
      </c>
      <c r="G1727" s="31"/>
      <c r="H1727" s="4"/>
      <c r="I1727" s="97">
        <f>BABSIN!G1727</f>
        <v>0</v>
      </c>
      <c r="J1727" s="97"/>
      <c r="K1727" s="97"/>
      <c r="L1727" s="97"/>
      <c r="M1727" s="97"/>
      <c r="N1727" s="97"/>
      <c r="O1727" s="97"/>
      <c r="P1727" s="97"/>
      <c r="Q1727" s="97"/>
      <c r="R1727" s="97"/>
      <c r="S1727" s="97"/>
      <c r="T1727" s="97"/>
      <c r="U1727" s="97"/>
      <c r="V1727" s="97"/>
      <c r="W1727" s="98">
        <f>BABSIN!U1727</f>
        <v>0</v>
      </c>
      <c r="X1727" s="98"/>
      <c r="Y1727" s="98"/>
      <c r="Z1727" s="68"/>
      <c r="AA1727" s="68"/>
      <c r="AB1727" s="68"/>
      <c r="AC1727" s="68"/>
      <c r="AD1727" s="81"/>
      <c r="AE1727" s="81"/>
      <c r="AF1727" s="81"/>
      <c r="AG1727" s="81"/>
      <c r="AH1727" s="81"/>
      <c r="AI1727" s="81"/>
      <c r="AJ1727" s="81"/>
      <c r="AK1727" s="81"/>
      <c r="AL1727" s="81"/>
      <c r="AM1727" s="81"/>
      <c r="AN1727" s="81"/>
      <c r="AO1727" s="77">
        <f>IF(BABSIN!X1727=0,,BABSIN!X1727)</f>
        <v>0</v>
      </c>
      <c r="AP1727" s="77"/>
      <c r="AQ1727" s="77"/>
      <c r="AR1727" s="77"/>
      <c r="AS1727" s="77"/>
      <c r="AT1727" s="77"/>
      <c r="AU1727" s="77">
        <f t="shared" si="267"/>
        <v>0</v>
      </c>
      <c r="AV1727" s="77"/>
      <c r="AW1727" s="77"/>
      <c r="AX1727" s="77"/>
      <c r="AY1727" s="77"/>
      <c r="AZ1727" s="77"/>
      <c r="BA1727" s="99">
        <f t="shared" si="272"/>
        <v>0</v>
      </c>
      <c r="BB1727" s="100"/>
      <c r="BC1727" s="100"/>
      <c r="BD1727" s="101"/>
      <c r="BE1727" s="102">
        <f t="shared" si="273"/>
        <v>0</v>
      </c>
      <c r="BF1727" s="103"/>
      <c r="BG1727" s="104"/>
      <c r="BH1727" s="6">
        <f t="shared" si="274"/>
        <v>0</v>
      </c>
      <c r="BI1727" s="6">
        <f t="shared" si="266"/>
        <v>0</v>
      </c>
      <c r="BJ1727" s="85">
        <f t="shared" si="268"/>
        <v>0</v>
      </c>
      <c r="BK1727" s="85"/>
      <c r="BL1727" s="85"/>
      <c r="BM1727" s="85"/>
      <c r="BN1727" s="86"/>
      <c r="BO1727">
        <f t="shared" si="270"/>
        <v>0</v>
      </c>
      <c r="BQ1727">
        <f t="shared" si="269"/>
        <v>0</v>
      </c>
    </row>
    <row r="1728" spans="1:69" ht="15" hidden="1" customHeight="1" x14ac:dyDescent="0.2">
      <c r="A1728" s="3"/>
      <c r="B1728" s="73"/>
      <c r="C1728" s="74"/>
      <c r="D1728" s="74"/>
      <c r="E1728" s="74"/>
      <c r="F1728" s="31">
        <f t="shared" si="271"/>
        <v>0</v>
      </c>
      <c r="G1728" s="31"/>
      <c r="H1728" s="4"/>
      <c r="I1728" s="97">
        <f>BABSIN!G1728</f>
        <v>0</v>
      </c>
      <c r="J1728" s="97"/>
      <c r="K1728" s="97"/>
      <c r="L1728" s="97"/>
      <c r="M1728" s="97"/>
      <c r="N1728" s="97"/>
      <c r="O1728" s="97"/>
      <c r="P1728" s="97"/>
      <c r="Q1728" s="97"/>
      <c r="R1728" s="97"/>
      <c r="S1728" s="97"/>
      <c r="T1728" s="97"/>
      <c r="U1728" s="97"/>
      <c r="V1728" s="97"/>
      <c r="W1728" s="98">
        <f>BABSIN!U1728</f>
        <v>0</v>
      </c>
      <c r="X1728" s="98"/>
      <c r="Y1728" s="98"/>
      <c r="Z1728" s="68"/>
      <c r="AA1728" s="68"/>
      <c r="AB1728" s="68"/>
      <c r="AC1728" s="68"/>
      <c r="AD1728" s="81"/>
      <c r="AE1728" s="81"/>
      <c r="AF1728" s="81"/>
      <c r="AG1728" s="81"/>
      <c r="AH1728" s="81"/>
      <c r="AI1728" s="81"/>
      <c r="AJ1728" s="81"/>
      <c r="AK1728" s="81"/>
      <c r="AL1728" s="81"/>
      <c r="AM1728" s="81"/>
      <c r="AN1728" s="81"/>
      <c r="AO1728" s="77">
        <f>IF(BABSIN!X1728=0,,BABSIN!X1728)</f>
        <v>0</v>
      </c>
      <c r="AP1728" s="77"/>
      <c r="AQ1728" s="77"/>
      <c r="AR1728" s="77"/>
      <c r="AS1728" s="77"/>
      <c r="AT1728" s="77"/>
      <c r="AU1728" s="77">
        <f t="shared" si="267"/>
        <v>0</v>
      </c>
      <c r="AV1728" s="77"/>
      <c r="AW1728" s="77"/>
      <c r="AX1728" s="77"/>
      <c r="AY1728" s="77"/>
      <c r="AZ1728" s="77"/>
      <c r="BA1728" s="99">
        <f t="shared" si="272"/>
        <v>0</v>
      </c>
      <c r="BB1728" s="100"/>
      <c r="BC1728" s="100"/>
      <c r="BD1728" s="101"/>
      <c r="BE1728" s="102">
        <f t="shared" si="273"/>
        <v>0</v>
      </c>
      <c r="BF1728" s="103"/>
      <c r="BG1728" s="104"/>
      <c r="BH1728" s="6">
        <f t="shared" si="274"/>
        <v>0</v>
      </c>
      <c r="BI1728" s="6">
        <f t="shared" si="266"/>
        <v>0</v>
      </c>
      <c r="BJ1728" s="85">
        <f t="shared" si="268"/>
        <v>0</v>
      </c>
      <c r="BK1728" s="85"/>
      <c r="BL1728" s="85"/>
      <c r="BM1728" s="85"/>
      <c r="BN1728" s="86"/>
      <c r="BO1728">
        <f t="shared" si="270"/>
        <v>0</v>
      </c>
      <c r="BQ1728">
        <f t="shared" si="269"/>
        <v>0</v>
      </c>
    </row>
    <row r="1729" spans="1:69" ht="15" hidden="1" customHeight="1" x14ac:dyDescent="0.2">
      <c r="A1729" s="3"/>
      <c r="B1729" s="73"/>
      <c r="C1729" s="74"/>
      <c r="D1729" s="74"/>
      <c r="E1729" s="74"/>
      <c r="F1729" s="31">
        <f t="shared" si="271"/>
        <v>0</v>
      </c>
      <c r="G1729" s="31"/>
      <c r="H1729" s="4"/>
      <c r="I1729" s="97">
        <f>BABSIN!G1729</f>
        <v>0</v>
      </c>
      <c r="J1729" s="97"/>
      <c r="K1729" s="97"/>
      <c r="L1729" s="97"/>
      <c r="M1729" s="97"/>
      <c r="N1729" s="97"/>
      <c r="O1729" s="97"/>
      <c r="P1729" s="97"/>
      <c r="Q1729" s="97"/>
      <c r="R1729" s="97"/>
      <c r="S1729" s="97"/>
      <c r="T1729" s="97"/>
      <c r="U1729" s="97"/>
      <c r="V1729" s="97"/>
      <c r="W1729" s="98">
        <f>BABSIN!U1729</f>
        <v>0</v>
      </c>
      <c r="X1729" s="98"/>
      <c r="Y1729" s="98"/>
      <c r="Z1729" s="68"/>
      <c r="AA1729" s="68"/>
      <c r="AB1729" s="68"/>
      <c r="AC1729" s="68"/>
      <c r="AD1729" s="81"/>
      <c r="AE1729" s="81"/>
      <c r="AF1729" s="81"/>
      <c r="AG1729" s="81"/>
      <c r="AH1729" s="81"/>
      <c r="AI1729" s="81"/>
      <c r="AJ1729" s="81"/>
      <c r="AK1729" s="81"/>
      <c r="AL1729" s="81"/>
      <c r="AM1729" s="81"/>
      <c r="AN1729" s="81"/>
      <c r="AO1729" s="77">
        <f>IF(BABSIN!X1729=0,,BABSIN!X1729)</f>
        <v>0</v>
      </c>
      <c r="AP1729" s="77"/>
      <c r="AQ1729" s="77"/>
      <c r="AR1729" s="77"/>
      <c r="AS1729" s="77"/>
      <c r="AT1729" s="77"/>
      <c r="AU1729" s="77">
        <f t="shared" si="267"/>
        <v>0</v>
      </c>
      <c r="AV1729" s="77"/>
      <c r="AW1729" s="77"/>
      <c r="AX1729" s="77"/>
      <c r="AY1729" s="77"/>
      <c r="AZ1729" s="77"/>
      <c r="BA1729" s="99">
        <f t="shared" si="272"/>
        <v>0</v>
      </c>
      <c r="BB1729" s="100"/>
      <c r="BC1729" s="100"/>
      <c r="BD1729" s="101"/>
      <c r="BE1729" s="102">
        <f t="shared" si="273"/>
        <v>0</v>
      </c>
      <c r="BF1729" s="103"/>
      <c r="BG1729" s="104"/>
      <c r="BH1729" s="6">
        <f t="shared" si="274"/>
        <v>0</v>
      </c>
      <c r="BI1729" s="6">
        <f t="shared" si="266"/>
        <v>0</v>
      </c>
      <c r="BJ1729" s="85">
        <f t="shared" si="268"/>
        <v>0</v>
      </c>
      <c r="BK1729" s="85"/>
      <c r="BL1729" s="85"/>
      <c r="BM1729" s="85"/>
      <c r="BN1729" s="86"/>
      <c r="BO1729">
        <f t="shared" si="270"/>
        <v>0</v>
      </c>
      <c r="BQ1729">
        <f t="shared" si="269"/>
        <v>0</v>
      </c>
    </row>
    <row r="1730" spans="1:69" ht="15" hidden="1" customHeight="1" x14ac:dyDescent="0.2">
      <c r="A1730" s="3"/>
      <c r="B1730" s="73"/>
      <c r="C1730" s="74"/>
      <c r="D1730" s="74"/>
      <c r="E1730" s="74"/>
      <c r="F1730" s="31">
        <f t="shared" si="271"/>
        <v>0</v>
      </c>
      <c r="G1730" s="31"/>
      <c r="H1730" s="4"/>
      <c r="I1730" s="97">
        <f>BABSIN!G1730</f>
        <v>0</v>
      </c>
      <c r="J1730" s="97"/>
      <c r="K1730" s="97"/>
      <c r="L1730" s="97"/>
      <c r="M1730" s="97"/>
      <c r="N1730" s="97"/>
      <c r="O1730" s="97"/>
      <c r="P1730" s="97"/>
      <c r="Q1730" s="97"/>
      <c r="R1730" s="97"/>
      <c r="S1730" s="97"/>
      <c r="T1730" s="97"/>
      <c r="U1730" s="97"/>
      <c r="V1730" s="97"/>
      <c r="W1730" s="98">
        <f>BABSIN!U1730</f>
        <v>0</v>
      </c>
      <c r="X1730" s="98"/>
      <c r="Y1730" s="98"/>
      <c r="Z1730" s="68"/>
      <c r="AA1730" s="68"/>
      <c r="AB1730" s="68"/>
      <c r="AC1730" s="68"/>
      <c r="AD1730" s="81"/>
      <c r="AE1730" s="81"/>
      <c r="AF1730" s="81"/>
      <c r="AG1730" s="81"/>
      <c r="AH1730" s="81"/>
      <c r="AI1730" s="81"/>
      <c r="AJ1730" s="81"/>
      <c r="AK1730" s="81"/>
      <c r="AL1730" s="81"/>
      <c r="AM1730" s="81"/>
      <c r="AN1730" s="81"/>
      <c r="AO1730" s="77">
        <f>IF(BABSIN!X1730=0,,BABSIN!X1730)</f>
        <v>0</v>
      </c>
      <c r="AP1730" s="77"/>
      <c r="AQ1730" s="77"/>
      <c r="AR1730" s="77"/>
      <c r="AS1730" s="77"/>
      <c r="AT1730" s="77"/>
      <c r="AU1730" s="77">
        <f t="shared" si="267"/>
        <v>0</v>
      </c>
      <c r="AV1730" s="77"/>
      <c r="AW1730" s="77"/>
      <c r="AX1730" s="77"/>
      <c r="AY1730" s="77"/>
      <c r="AZ1730" s="77"/>
      <c r="BA1730" s="99">
        <f t="shared" si="272"/>
        <v>0</v>
      </c>
      <c r="BB1730" s="100"/>
      <c r="BC1730" s="100"/>
      <c r="BD1730" s="101"/>
      <c r="BE1730" s="102">
        <f t="shared" si="273"/>
        <v>0</v>
      </c>
      <c r="BF1730" s="103"/>
      <c r="BG1730" s="104"/>
      <c r="BH1730" s="6">
        <f t="shared" si="274"/>
        <v>0</v>
      </c>
      <c r="BI1730" s="6">
        <f t="shared" si="266"/>
        <v>0</v>
      </c>
      <c r="BJ1730" s="85">
        <f t="shared" si="268"/>
        <v>0</v>
      </c>
      <c r="BK1730" s="85"/>
      <c r="BL1730" s="85"/>
      <c r="BM1730" s="85"/>
      <c r="BN1730" s="86"/>
      <c r="BO1730">
        <f t="shared" si="270"/>
        <v>0</v>
      </c>
      <c r="BQ1730">
        <f t="shared" si="269"/>
        <v>0</v>
      </c>
    </row>
    <row r="1731" spans="1:69" ht="15" hidden="1" customHeight="1" x14ac:dyDescent="0.2">
      <c r="A1731" s="3"/>
      <c r="B1731" s="73"/>
      <c r="C1731" s="74"/>
      <c r="D1731" s="74"/>
      <c r="E1731" s="74"/>
      <c r="F1731" s="31">
        <f t="shared" si="271"/>
        <v>0</v>
      </c>
      <c r="G1731" s="31"/>
      <c r="H1731" s="4"/>
      <c r="I1731" s="97">
        <f>BABSIN!G1731</f>
        <v>0</v>
      </c>
      <c r="J1731" s="97"/>
      <c r="K1731" s="97"/>
      <c r="L1731" s="97"/>
      <c r="M1731" s="97"/>
      <c r="N1731" s="97"/>
      <c r="O1731" s="97"/>
      <c r="P1731" s="97"/>
      <c r="Q1731" s="97"/>
      <c r="R1731" s="97"/>
      <c r="S1731" s="97"/>
      <c r="T1731" s="97"/>
      <c r="U1731" s="97"/>
      <c r="V1731" s="97"/>
      <c r="W1731" s="98">
        <f>BABSIN!U1731</f>
        <v>0</v>
      </c>
      <c r="X1731" s="98"/>
      <c r="Y1731" s="98"/>
      <c r="Z1731" s="68"/>
      <c r="AA1731" s="68"/>
      <c r="AB1731" s="68"/>
      <c r="AC1731" s="68"/>
      <c r="AD1731" s="81"/>
      <c r="AE1731" s="81"/>
      <c r="AF1731" s="81"/>
      <c r="AG1731" s="81"/>
      <c r="AH1731" s="81"/>
      <c r="AI1731" s="81"/>
      <c r="AJ1731" s="81"/>
      <c r="AK1731" s="81"/>
      <c r="AL1731" s="81"/>
      <c r="AM1731" s="81"/>
      <c r="AN1731" s="81"/>
      <c r="AO1731" s="77">
        <f>IF(BABSIN!X1731=0,,BABSIN!X1731)</f>
        <v>0</v>
      </c>
      <c r="AP1731" s="77"/>
      <c r="AQ1731" s="77"/>
      <c r="AR1731" s="77"/>
      <c r="AS1731" s="77"/>
      <c r="AT1731" s="77"/>
      <c r="AU1731" s="77">
        <f t="shared" si="267"/>
        <v>0</v>
      </c>
      <c r="AV1731" s="77"/>
      <c r="AW1731" s="77"/>
      <c r="AX1731" s="77"/>
      <c r="AY1731" s="77"/>
      <c r="AZ1731" s="77"/>
      <c r="BA1731" s="99">
        <f t="shared" si="272"/>
        <v>0</v>
      </c>
      <c r="BB1731" s="100"/>
      <c r="BC1731" s="100"/>
      <c r="BD1731" s="101"/>
      <c r="BE1731" s="102">
        <f t="shared" si="273"/>
        <v>0</v>
      </c>
      <c r="BF1731" s="103"/>
      <c r="BG1731" s="104"/>
      <c r="BH1731" s="6">
        <f t="shared" si="274"/>
        <v>0</v>
      </c>
      <c r="BI1731" s="6">
        <f t="shared" si="266"/>
        <v>0</v>
      </c>
      <c r="BJ1731" s="85">
        <f t="shared" si="268"/>
        <v>0</v>
      </c>
      <c r="BK1731" s="85"/>
      <c r="BL1731" s="85"/>
      <c r="BM1731" s="85"/>
      <c r="BN1731" s="86"/>
      <c r="BO1731">
        <f t="shared" si="270"/>
        <v>0</v>
      </c>
      <c r="BQ1731">
        <f t="shared" si="269"/>
        <v>0</v>
      </c>
    </row>
    <row r="1732" spans="1:69" ht="15" hidden="1" customHeight="1" x14ac:dyDescent="0.2">
      <c r="A1732" s="3"/>
      <c r="B1732" s="73"/>
      <c r="C1732" s="74"/>
      <c r="D1732" s="74"/>
      <c r="E1732" s="74"/>
      <c r="F1732" s="31">
        <f t="shared" si="271"/>
        <v>0</v>
      </c>
      <c r="G1732" s="31"/>
      <c r="H1732" s="4"/>
      <c r="I1732" s="97">
        <f>BABSIN!G1732</f>
        <v>0</v>
      </c>
      <c r="J1732" s="97"/>
      <c r="K1732" s="97"/>
      <c r="L1732" s="97"/>
      <c r="M1732" s="97"/>
      <c r="N1732" s="97"/>
      <c r="O1732" s="97"/>
      <c r="P1732" s="97"/>
      <c r="Q1732" s="97"/>
      <c r="R1732" s="97"/>
      <c r="S1732" s="97"/>
      <c r="T1732" s="97"/>
      <c r="U1732" s="97"/>
      <c r="V1732" s="97"/>
      <c r="W1732" s="98">
        <f>BABSIN!U1732</f>
        <v>0</v>
      </c>
      <c r="X1732" s="98"/>
      <c r="Y1732" s="98"/>
      <c r="Z1732" s="68"/>
      <c r="AA1732" s="68"/>
      <c r="AB1732" s="68"/>
      <c r="AC1732" s="68"/>
      <c r="AD1732" s="81"/>
      <c r="AE1732" s="81"/>
      <c r="AF1732" s="81"/>
      <c r="AG1732" s="81"/>
      <c r="AH1732" s="81"/>
      <c r="AI1732" s="81"/>
      <c r="AJ1732" s="81"/>
      <c r="AK1732" s="81"/>
      <c r="AL1732" s="81"/>
      <c r="AM1732" s="81"/>
      <c r="AN1732" s="81"/>
      <c r="AO1732" s="77">
        <f>IF(BABSIN!X1732=0,,BABSIN!X1732)</f>
        <v>0</v>
      </c>
      <c r="AP1732" s="77"/>
      <c r="AQ1732" s="77"/>
      <c r="AR1732" s="77"/>
      <c r="AS1732" s="77"/>
      <c r="AT1732" s="77"/>
      <c r="AU1732" s="77">
        <f t="shared" si="267"/>
        <v>0</v>
      </c>
      <c r="AV1732" s="77"/>
      <c r="AW1732" s="77"/>
      <c r="AX1732" s="77"/>
      <c r="AY1732" s="77"/>
      <c r="AZ1732" s="77"/>
      <c r="BA1732" s="99">
        <f t="shared" si="272"/>
        <v>0</v>
      </c>
      <c r="BB1732" s="100"/>
      <c r="BC1732" s="100"/>
      <c r="BD1732" s="101"/>
      <c r="BE1732" s="102">
        <f t="shared" si="273"/>
        <v>0</v>
      </c>
      <c r="BF1732" s="103"/>
      <c r="BG1732" s="104"/>
      <c r="BH1732" s="6">
        <f t="shared" si="274"/>
        <v>0</v>
      </c>
      <c r="BI1732" s="6">
        <f t="shared" ref="BI1732:BI1795" si="275">IF(A1732="S",BJ1732,)</f>
        <v>0</v>
      </c>
      <c r="BJ1732" s="85">
        <f t="shared" si="268"/>
        <v>0</v>
      </c>
      <c r="BK1732" s="85"/>
      <c r="BL1732" s="85"/>
      <c r="BM1732" s="85"/>
      <c r="BN1732" s="86"/>
      <c r="BO1732">
        <f t="shared" si="270"/>
        <v>0</v>
      </c>
      <c r="BQ1732">
        <f t="shared" si="269"/>
        <v>0</v>
      </c>
    </row>
    <row r="1733" spans="1:69" ht="15" hidden="1" customHeight="1" x14ac:dyDescent="0.2">
      <c r="A1733" s="3"/>
      <c r="B1733" s="73"/>
      <c r="C1733" s="74"/>
      <c r="D1733" s="74"/>
      <c r="E1733" s="74"/>
      <c r="F1733" s="31">
        <f t="shared" si="271"/>
        <v>0</v>
      </c>
      <c r="G1733" s="31"/>
      <c r="H1733" s="4"/>
      <c r="I1733" s="97">
        <f>BABSIN!G1733</f>
        <v>0</v>
      </c>
      <c r="J1733" s="97"/>
      <c r="K1733" s="97"/>
      <c r="L1733" s="97"/>
      <c r="M1733" s="97"/>
      <c r="N1733" s="97"/>
      <c r="O1733" s="97"/>
      <c r="P1733" s="97"/>
      <c r="Q1733" s="97"/>
      <c r="R1733" s="97"/>
      <c r="S1733" s="97"/>
      <c r="T1733" s="97"/>
      <c r="U1733" s="97"/>
      <c r="V1733" s="97"/>
      <c r="W1733" s="98">
        <f>BABSIN!U1733</f>
        <v>0</v>
      </c>
      <c r="X1733" s="98"/>
      <c r="Y1733" s="98"/>
      <c r="Z1733" s="68"/>
      <c r="AA1733" s="68"/>
      <c r="AB1733" s="68"/>
      <c r="AC1733" s="68"/>
      <c r="AD1733" s="81"/>
      <c r="AE1733" s="81"/>
      <c r="AF1733" s="81"/>
      <c r="AG1733" s="81"/>
      <c r="AH1733" s="81"/>
      <c r="AI1733" s="81"/>
      <c r="AJ1733" s="81"/>
      <c r="AK1733" s="81"/>
      <c r="AL1733" s="81"/>
      <c r="AM1733" s="81"/>
      <c r="AN1733" s="81"/>
      <c r="AO1733" s="77">
        <f>IF(BABSIN!X1733=0,,BABSIN!X1733)</f>
        <v>0</v>
      </c>
      <c r="AP1733" s="77"/>
      <c r="AQ1733" s="77"/>
      <c r="AR1733" s="77"/>
      <c r="AS1733" s="77"/>
      <c r="AT1733" s="77"/>
      <c r="AU1733" s="77">
        <f t="shared" si="267"/>
        <v>0</v>
      </c>
      <c r="AV1733" s="77"/>
      <c r="AW1733" s="77"/>
      <c r="AX1733" s="77"/>
      <c r="AY1733" s="77"/>
      <c r="AZ1733" s="77"/>
      <c r="BA1733" s="99">
        <f t="shared" si="272"/>
        <v>0</v>
      </c>
      <c r="BB1733" s="100"/>
      <c r="BC1733" s="100"/>
      <c r="BD1733" s="101"/>
      <c r="BE1733" s="102">
        <f t="shared" si="273"/>
        <v>0</v>
      </c>
      <c r="BF1733" s="103"/>
      <c r="BG1733" s="104"/>
      <c r="BH1733" s="6">
        <f t="shared" si="274"/>
        <v>0</v>
      </c>
      <c r="BI1733" s="6">
        <f t="shared" si="275"/>
        <v>0</v>
      </c>
      <c r="BJ1733" s="85">
        <f t="shared" si="268"/>
        <v>0</v>
      </c>
      <c r="BK1733" s="85"/>
      <c r="BL1733" s="85"/>
      <c r="BM1733" s="85"/>
      <c r="BN1733" s="86"/>
      <c r="BO1733">
        <f t="shared" si="270"/>
        <v>0</v>
      </c>
      <c r="BQ1733">
        <f t="shared" si="269"/>
        <v>0</v>
      </c>
    </row>
    <row r="1734" spans="1:69" ht="15" hidden="1" customHeight="1" x14ac:dyDescent="0.2">
      <c r="A1734" s="3"/>
      <c r="B1734" s="73"/>
      <c r="C1734" s="74"/>
      <c r="D1734" s="74"/>
      <c r="E1734" s="74"/>
      <c r="F1734" s="31">
        <f t="shared" si="271"/>
        <v>0</v>
      </c>
      <c r="G1734" s="31"/>
      <c r="H1734" s="4"/>
      <c r="I1734" s="97">
        <f>BABSIN!G1734</f>
        <v>0</v>
      </c>
      <c r="J1734" s="97"/>
      <c r="K1734" s="97"/>
      <c r="L1734" s="97"/>
      <c r="M1734" s="97"/>
      <c r="N1734" s="97"/>
      <c r="O1734" s="97"/>
      <c r="P1734" s="97"/>
      <c r="Q1734" s="97"/>
      <c r="R1734" s="97"/>
      <c r="S1734" s="97"/>
      <c r="T1734" s="97"/>
      <c r="U1734" s="97"/>
      <c r="V1734" s="97"/>
      <c r="W1734" s="98">
        <f>BABSIN!U1734</f>
        <v>0</v>
      </c>
      <c r="X1734" s="98"/>
      <c r="Y1734" s="98"/>
      <c r="Z1734" s="68"/>
      <c r="AA1734" s="68"/>
      <c r="AB1734" s="68"/>
      <c r="AC1734" s="68"/>
      <c r="AD1734" s="81"/>
      <c r="AE1734" s="81"/>
      <c r="AF1734" s="81"/>
      <c r="AG1734" s="81"/>
      <c r="AH1734" s="81"/>
      <c r="AI1734" s="81"/>
      <c r="AJ1734" s="81"/>
      <c r="AK1734" s="81"/>
      <c r="AL1734" s="81"/>
      <c r="AM1734" s="81"/>
      <c r="AN1734" s="81"/>
      <c r="AO1734" s="77">
        <f>IF(BABSIN!X1734=0,,BABSIN!X1734)</f>
        <v>0</v>
      </c>
      <c r="AP1734" s="77"/>
      <c r="AQ1734" s="77"/>
      <c r="AR1734" s="77"/>
      <c r="AS1734" s="77"/>
      <c r="AT1734" s="77"/>
      <c r="AU1734" s="77">
        <f t="shared" si="267"/>
        <v>0</v>
      </c>
      <c r="AV1734" s="77"/>
      <c r="AW1734" s="77"/>
      <c r="AX1734" s="77"/>
      <c r="AY1734" s="77"/>
      <c r="AZ1734" s="77"/>
      <c r="BA1734" s="99">
        <f t="shared" si="272"/>
        <v>0</v>
      </c>
      <c r="BB1734" s="100"/>
      <c r="BC1734" s="100"/>
      <c r="BD1734" s="101"/>
      <c r="BE1734" s="102">
        <f t="shared" si="273"/>
        <v>0</v>
      </c>
      <c r="BF1734" s="103"/>
      <c r="BG1734" s="104"/>
      <c r="BH1734" s="6">
        <f t="shared" si="274"/>
        <v>0</v>
      </c>
      <c r="BI1734" s="6">
        <f t="shared" si="275"/>
        <v>0</v>
      </c>
      <c r="BJ1734" s="85">
        <f t="shared" si="268"/>
        <v>0</v>
      </c>
      <c r="BK1734" s="85"/>
      <c r="BL1734" s="85"/>
      <c r="BM1734" s="85"/>
      <c r="BN1734" s="86"/>
      <c r="BO1734">
        <f t="shared" si="270"/>
        <v>0</v>
      </c>
      <c r="BQ1734">
        <f t="shared" si="269"/>
        <v>0</v>
      </c>
    </row>
    <row r="1735" spans="1:69" ht="15" hidden="1" customHeight="1" x14ac:dyDescent="0.2">
      <c r="A1735" s="3"/>
      <c r="B1735" s="73"/>
      <c r="C1735" s="74"/>
      <c r="D1735" s="74"/>
      <c r="E1735" s="74"/>
      <c r="F1735" s="31">
        <f t="shared" si="271"/>
        <v>0</v>
      </c>
      <c r="G1735" s="31"/>
      <c r="H1735" s="4"/>
      <c r="I1735" s="97">
        <f>BABSIN!G1735</f>
        <v>0</v>
      </c>
      <c r="J1735" s="97"/>
      <c r="K1735" s="97"/>
      <c r="L1735" s="97"/>
      <c r="M1735" s="97"/>
      <c r="N1735" s="97"/>
      <c r="O1735" s="97"/>
      <c r="P1735" s="97"/>
      <c r="Q1735" s="97"/>
      <c r="R1735" s="97"/>
      <c r="S1735" s="97"/>
      <c r="T1735" s="97"/>
      <c r="U1735" s="97"/>
      <c r="V1735" s="97"/>
      <c r="W1735" s="98">
        <f>BABSIN!U1735</f>
        <v>0</v>
      </c>
      <c r="X1735" s="98"/>
      <c r="Y1735" s="98"/>
      <c r="Z1735" s="68"/>
      <c r="AA1735" s="68"/>
      <c r="AB1735" s="68"/>
      <c r="AC1735" s="68"/>
      <c r="AD1735" s="81"/>
      <c r="AE1735" s="81"/>
      <c r="AF1735" s="81"/>
      <c r="AG1735" s="81"/>
      <c r="AH1735" s="81"/>
      <c r="AI1735" s="81"/>
      <c r="AJ1735" s="81"/>
      <c r="AK1735" s="81"/>
      <c r="AL1735" s="81"/>
      <c r="AM1735" s="81"/>
      <c r="AN1735" s="81"/>
      <c r="AO1735" s="77">
        <f>IF(BABSIN!X1735=0,,BABSIN!X1735)</f>
        <v>0</v>
      </c>
      <c r="AP1735" s="77"/>
      <c r="AQ1735" s="77"/>
      <c r="AR1735" s="77"/>
      <c r="AS1735" s="77"/>
      <c r="AT1735" s="77"/>
      <c r="AU1735" s="77">
        <f t="shared" si="267"/>
        <v>0</v>
      </c>
      <c r="AV1735" s="77"/>
      <c r="AW1735" s="77"/>
      <c r="AX1735" s="77"/>
      <c r="AY1735" s="77"/>
      <c r="AZ1735" s="77"/>
      <c r="BA1735" s="99">
        <f t="shared" si="272"/>
        <v>0</v>
      </c>
      <c r="BB1735" s="100"/>
      <c r="BC1735" s="100"/>
      <c r="BD1735" s="101"/>
      <c r="BE1735" s="102">
        <f t="shared" si="273"/>
        <v>0</v>
      </c>
      <c r="BF1735" s="103"/>
      <c r="BG1735" s="104"/>
      <c r="BH1735" s="6">
        <f t="shared" si="274"/>
        <v>0</v>
      </c>
      <c r="BI1735" s="6">
        <f t="shared" si="275"/>
        <v>0</v>
      </c>
      <c r="BJ1735" s="85">
        <f t="shared" si="268"/>
        <v>0</v>
      </c>
      <c r="BK1735" s="85"/>
      <c r="BL1735" s="85"/>
      <c r="BM1735" s="85"/>
      <c r="BN1735" s="86"/>
      <c r="BO1735">
        <f t="shared" si="270"/>
        <v>0</v>
      </c>
      <c r="BQ1735">
        <f t="shared" si="269"/>
        <v>0</v>
      </c>
    </row>
    <row r="1736" spans="1:69" ht="15" hidden="1" customHeight="1" x14ac:dyDescent="0.2">
      <c r="A1736" s="3"/>
      <c r="B1736" s="73"/>
      <c r="C1736" s="74"/>
      <c r="D1736" s="74"/>
      <c r="E1736" s="74"/>
      <c r="F1736" s="31">
        <f t="shared" si="271"/>
        <v>0</v>
      </c>
      <c r="G1736" s="31"/>
      <c r="H1736" s="4"/>
      <c r="I1736" s="97">
        <f>BABSIN!G1736</f>
        <v>0</v>
      </c>
      <c r="J1736" s="97"/>
      <c r="K1736" s="97"/>
      <c r="L1736" s="97"/>
      <c r="M1736" s="97"/>
      <c r="N1736" s="97"/>
      <c r="O1736" s="97"/>
      <c r="P1736" s="97"/>
      <c r="Q1736" s="97"/>
      <c r="R1736" s="97"/>
      <c r="S1736" s="97"/>
      <c r="T1736" s="97"/>
      <c r="U1736" s="97"/>
      <c r="V1736" s="97"/>
      <c r="W1736" s="98">
        <f>BABSIN!U1736</f>
        <v>0</v>
      </c>
      <c r="X1736" s="98"/>
      <c r="Y1736" s="98"/>
      <c r="Z1736" s="68"/>
      <c r="AA1736" s="68"/>
      <c r="AB1736" s="68"/>
      <c r="AC1736" s="68"/>
      <c r="AD1736" s="81"/>
      <c r="AE1736" s="81"/>
      <c r="AF1736" s="81"/>
      <c r="AG1736" s="81"/>
      <c r="AH1736" s="81"/>
      <c r="AI1736" s="81"/>
      <c r="AJ1736" s="81"/>
      <c r="AK1736" s="81"/>
      <c r="AL1736" s="81"/>
      <c r="AM1736" s="81"/>
      <c r="AN1736" s="81"/>
      <c r="AO1736" s="77">
        <f>IF(BABSIN!X1736=0,,BABSIN!X1736)</f>
        <v>0</v>
      </c>
      <c r="AP1736" s="77"/>
      <c r="AQ1736" s="77"/>
      <c r="AR1736" s="77"/>
      <c r="AS1736" s="77"/>
      <c r="AT1736" s="77"/>
      <c r="AU1736" s="77">
        <f t="shared" si="267"/>
        <v>0</v>
      </c>
      <c r="AV1736" s="77"/>
      <c r="AW1736" s="77"/>
      <c r="AX1736" s="77"/>
      <c r="AY1736" s="77"/>
      <c r="AZ1736" s="77"/>
      <c r="BA1736" s="99">
        <f t="shared" si="272"/>
        <v>0</v>
      </c>
      <c r="BB1736" s="100"/>
      <c r="BC1736" s="100"/>
      <c r="BD1736" s="101"/>
      <c r="BE1736" s="102">
        <f t="shared" si="273"/>
        <v>0</v>
      </c>
      <c r="BF1736" s="103"/>
      <c r="BG1736" s="104"/>
      <c r="BH1736" s="6">
        <f t="shared" si="274"/>
        <v>0</v>
      </c>
      <c r="BI1736" s="6">
        <f t="shared" si="275"/>
        <v>0</v>
      </c>
      <c r="BJ1736" s="85">
        <f t="shared" si="268"/>
        <v>0</v>
      </c>
      <c r="BK1736" s="85"/>
      <c r="BL1736" s="85"/>
      <c r="BM1736" s="85"/>
      <c r="BN1736" s="86"/>
      <c r="BO1736">
        <f t="shared" si="270"/>
        <v>0</v>
      </c>
      <c r="BQ1736">
        <f t="shared" si="269"/>
        <v>0</v>
      </c>
    </row>
    <row r="1737" spans="1:69" ht="15" hidden="1" customHeight="1" x14ac:dyDescent="0.2">
      <c r="A1737" s="3"/>
      <c r="B1737" s="73"/>
      <c r="C1737" s="74"/>
      <c r="D1737" s="74"/>
      <c r="E1737" s="74"/>
      <c r="F1737" s="31">
        <f t="shared" si="271"/>
        <v>0</v>
      </c>
      <c r="G1737" s="31"/>
      <c r="H1737" s="4"/>
      <c r="I1737" s="97">
        <f>BABSIN!G1737</f>
        <v>0</v>
      </c>
      <c r="J1737" s="97"/>
      <c r="K1737" s="97"/>
      <c r="L1737" s="97"/>
      <c r="M1737" s="97"/>
      <c r="N1737" s="97"/>
      <c r="O1737" s="97"/>
      <c r="P1737" s="97"/>
      <c r="Q1737" s="97"/>
      <c r="R1737" s="97"/>
      <c r="S1737" s="97"/>
      <c r="T1737" s="97"/>
      <c r="U1737" s="97"/>
      <c r="V1737" s="97"/>
      <c r="W1737" s="98">
        <f>BABSIN!U1737</f>
        <v>0</v>
      </c>
      <c r="X1737" s="98"/>
      <c r="Y1737" s="98"/>
      <c r="Z1737" s="68"/>
      <c r="AA1737" s="68"/>
      <c r="AB1737" s="68"/>
      <c r="AC1737" s="68"/>
      <c r="AD1737" s="81"/>
      <c r="AE1737" s="81"/>
      <c r="AF1737" s="81"/>
      <c r="AG1737" s="81"/>
      <c r="AH1737" s="81"/>
      <c r="AI1737" s="81"/>
      <c r="AJ1737" s="81"/>
      <c r="AK1737" s="81"/>
      <c r="AL1737" s="81"/>
      <c r="AM1737" s="81"/>
      <c r="AN1737" s="81"/>
      <c r="AO1737" s="77">
        <f>IF(BABSIN!X1737=0,,BABSIN!X1737)</f>
        <v>0</v>
      </c>
      <c r="AP1737" s="77"/>
      <c r="AQ1737" s="77"/>
      <c r="AR1737" s="77"/>
      <c r="AS1737" s="77"/>
      <c r="AT1737" s="77"/>
      <c r="AU1737" s="77">
        <f t="shared" ref="AU1737:AU1800" si="276">IF(A1737="T",BJ1737,ROUND(AO1737*(1+$BK$11),2))</f>
        <v>0</v>
      </c>
      <c r="AV1737" s="77"/>
      <c r="AW1737" s="77"/>
      <c r="AX1737" s="77"/>
      <c r="AY1737" s="77"/>
      <c r="AZ1737" s="77"/>
      <c r="BA1737" s="99">
        <f t="shared" si="272"/>
        <v>0</v>
      </c>
      <c r="BB1737" s="100"/>
      <c r="BC1737" s="100"/>
      <c r="BD1737" s="101"/>
      <c r="BE1737" s="102">
        <f t="shared" si="273"/>
        <v>0</v>
      </c>
      <c r="BF1737" s="103"/>
      <c r="BG1737" s="104"/>
      <c r="BH1737" s="6">
        <f t="shared" si="274"/>
        <v>0</v>
      </c>
      <c r="BI1737" s="6">
        <f t="shared" si="275"/>
        <v>0</v>
      </c>
      <c r="BJ1737" s="85">
        <f t="shared" si="268"/>
        <v>0</v>
      </c>
      <c r="BK1737" s="85"/>
      <c r="BL1737" s="85"/>
      <c r="BM1737" s="85"/>
      <c r="BN1737" s="86"/>
      <c r="BO1737">
        <f t="shared" si="270"/>
        <v>0</v>
      </c>
      <c r="BQ1737">
        <f t="shared" si="269"/>
        <v>0</v>
      </c>
    </row>
    <row r="1738" spans="1:69" ht="15" hidden="1" customHeight="1" x14ac:dyDescent="0.2">
      <c r="A1738" s="3"/>
      <c r="B1738" s="73"/>
      <c r="C1738" s="74"/>
      <c r="D1738" s="74"/>
      <c r="E1738" s="74"/>
      <c r="F1738" s="31">
        <f t="shared" si="271"/>
        <v>0</v>
      </c>
      <c r="G1738" s="31"/>
      <c r="H1738" s="4"/>
      <c r="I1738" s="97">
        <f>BABSIN!G1738</f>
        <v>0</v>
      </c>
      <c r="J1738" s="97"/>
      <c r="K1738" s="97"/>
      <c r="L1738" s="97"/>
      <c r="M1738" s="97"/>
      <c r="N1738" s="97"/>
      <c r="O1738" s="97"/>
      <c r="P1738" s="97"/>
      <c r="Q1738" s="97"/>
      <c r="R1738" s="97"/>
      <c r="S1738" s="97"/>
      <c r="T1738" s="97"/>
      <c r="U1738" s="97"/>
      <c r="V1738" s="97"/>
      <c r="W1738" s="98">
        <f>BABSIN!U1738</f>
        <v>0</v>
      </c>
      <c r="X1738" s="98"/>
      <c r="Y1738" s="98"/>
      <c r="Z1738" s="68"/>
      <c r="AA1738" s="68"/>
      <c r="AB1738" s="68"/>
      <c r="AC1738" s="68"/>
      <c r="AD1738" s="81"/>
      <c r="AE1738" s="81"/>
      <c r="AF1738" s="81"/>
      <c r="AG1738" s="81"/>
      <c r="AH1738" s="81"/>
      <c r="AI1738" s="81"/>
      <c r="AJ1738" s="81"/>
      <c r="AK1738" s="81"/>
      <c r="AL1738" s="81"/>
      <c r="AM1738" s="81"/>
      <c r="AN1738" s="81"/>
      <c r="AO1738" s="77">
        <f>IF(BABSIN!X1738=0,,BABSIN!X1738)</f>
        <v>0</v>
      </c>
      <c r="AP1738" s="77"/>
      <c r="AQ1738" s="77"/>
      <c r="AR1738" s="77"/>
      <c r="AS1738" s="77"/>
      <c r="AT1738" s="77"/>
      <c r="AU1738" s="77">
        <f t="shared" si="276"/>
        <v>0</v>
      </c>
      <c r="AV1738" s="77"/>
      <c r="AW1738" s="77"/>
      <c r="AX1738" s="77"/>
      <c r="AY1738" s="77"/>
      <c r="AZ1738" s="77"/>
      <c r="BA1738" s="99">
        <f t="shared" si="272"/>
        <v>0</v>
      </c>
      <c r="BB1738" s="100"/>
      <c r="BC1738" s="100"/>
      <c r="BD1738" s="101"/>
      <c r="BE1738" s="102">
        <f t="shared" si="273"/>
        <v>0</v>
      </c>
      <c r="BF1738" s="103"/>
      <c r="BG1738" s="104"/>
      <c r="BH1738" s="6">
        <f t="shared" si="274"/>
        <v>0</v>
      </c>
      <c r="BI1738" s="6">
        <f t="shared" si="275"/>
        <v>0</v>
      </c>
      <c r="BJ1738" s="85">
        <f t="shared" si="268"/>
        <v>0</v>
      </c>
      <c r="BK1738" s="85"/>
      <c r="BL1738" s="85"/>
      <c r="BM1738" s="85"/>
      <c r="BN1738" s="86"/>
      <c r="BO1738">
        <f t="shared" si="270"/>
        <v>0</v>
      </c>
      <c r="BQ1738">
        <f t="shared" si="269"/>
        <v>0</v>
      </c>
    </row>
    <row r="1739" spans="1:69" ht="15" hidden="1" customHeight="1" x14ac:dyDescent="0.2">
      <c r="A1739" s="3"/>
      <c r="B1739" s="73"/>
      <c r="C1739" s="74"/>
      <c r="D1739" s="74"/>
      <c r="E1739" s="74"/>
      <c r="F1739" s="31">
        <f t="shared" si="271"/>
        <v>0</v>
      </c>
      <c r="G1739" s="31"/>
      <c r="H1739" s="4"/>
      <c r="I1739" s="97">
        <f>BABSIN!G1739</f>
        <v>0</v>
      </c>
      <c r="J1739" s="97"/>
      <c r="K1739" s="97"/>
      <c r="L1739" s="97"/>
      <c r="M1739" s="97"/>
      <c r="N1739" s="97"/>
      <c r="O1739" s="97"/>
      <c r="P1739" s="97"/>
      <c r="Q1739" s="97"/>
      <c r="R1739" s="97"/>
      <c r="S1739" s="97"/>
      <c r="T1739" s="97"/>
      <c r="U1739" s="97"/>
      <c r="V1739" s="97"/>
      <c r="W1739" s="98">
        <f>BABSIN!U1739</f>
        <v>0</v>
      </c>
      <c r="X1739" s="98"/>
      <c r="Y1739" s="98"/>
      <c r="Z1739" s="68"/>
      <c r="AA1739" s="68"/>
      <c r="AB1739" s="68"/>
      <c r="AC1739" s="68"/>
      <c r="AD1739" s="81"/>
      <c r="AE1739" s="81"/>
      <c r="AF1739" s="81"/>
      <c r="AG1739" s="81"/>
      <c r="AH1739" s="81"/>
      <c r="AI1739" s="81"/>
      <c r="AJ1739" s="81"/>
      <c r="AK1739" s="81"/>
      <c r="AL1739" s="81"/>
      <c r="AM1739" s="81"/>
      <c r="AN1739" s="81"/>
      <c r="AO1739" s="77">
        <f>IF(BABSIN!X1739=0,,BABSIN!X1739)</f>
        <v>0</v>
      </c>
      <c r="AP1739" s="77"/>
      <c r="AQ1739" s="77"/>
      <c r="AR1739" s="77"/>
      <c r="AS1739" s="77"/>
      <c r="AT1739" s="77"/>
      <c r="AU1739" s="77">
        <f t="shared" si="276"/>
        <v>0</v>
      </c>
      <c r="AV1739" s="77"/>
      <c r="AW1739" s="77"/>
      <c r="AX1739" s="77"/>
      <c r="AY1739" s="77"/>
      <c r="AZ1739" s="77"/>
      <c r="BA1739" s="99">
        <f t="shared" si="272"/>
        <v>0</v>
      </c>
      <c r="BB1739" s="100"/>
      <c r="BC1739" s="100"/>
      <c r="BD1739" s="101"/>
      <c r="BE1739" s="102">
        <f t="shared" si="273"/>
        <v>0</v>
      </c>
      <c r="BF1739" s="103"/>
      <c r="BG1739" s="104"/>
      <c r="BH1739" s="6">
        <f t="shared" si="274"/>
        <v>0</v>
      </c>
      <c r="BI1739" s="6">
        <f t="shared" si="275"/>
        <v>0</v>
      </c>
      <c r="BJ1739" s="85">
        <f t="shared" si="268"/>
        <v>0</v>
      </c>
      <c r="BK1739" s="85"/>
      <c r="BL1739" s="85"/>
      <c r="BM1739" s="85"/>
      <c r="BN1739" s="86"/>
      <c r="BO1739">
        <f t="shared" si="270"/>
        <v>0</v>
      </c>
      <c r="BQ1739">
        <f t="shared" si="269"/>
        <v>0</v>
      </c>
    </row>
    <row r="1740" spans="1:69" ht="15" hidden="1" customHeight="1" x14ac:dyDescent="0.2">
      <c r="A1740" s="3"/>
      <c r="B1740" s="73"/>
      <c r="C1740" s="74"/>
      <c r="D1740" s="74"/>
      <c r="E1740" s="74"/>
      <c r="F1740" s="31">
        <f t="shared" si="271"/>
        <v>0</v>
      </c>
      <c r="G1740" s="31"/>
      <c r="H1740" s="4"/>
      <c r="I1740" s="97">
        <f>BABSIN!G1740</f>
        <v>0</v>
      </c>
      <c r="J1740" s="97"/>
      <c r="K1740" s="97"/>
      <c r="L1740" s="97"/>
      <c r="M1740" s="97"/>
      <c r="N1740" s="97"/>
      <c r="O1740" s="97"/>
      <c r="P1740" s="97"/>
      <c r="Q1740" s="97"/>
      <c r="R1740" s="97"/>
      <c r="S1740" s="97"/>
      <c r="T1740" s="97"/>
      <c r="U1740" s="97"/>
      <c r="V1740" s="97"/>
      <c r="W1740" s="98">
        <f>BABSIN!U1740</f>
        <v>0</v>
      </c>
      <c r="X1740" s="98"/>
      <c r="Y1740" s="98"/>
      <c r="Z1740" s="68"/>
      <c r="AA1740" s="68"/>
      <c r="AB1740" s="68"/>
      <c r="AC1740" s="68"/>
      <c r="AD1740" s="81"/>
      <c r="AE1740" s="81"/>
      <c r="AF1740" s="81"/>
      <c r="AG1740" s="81"/>
      <c r="AH1740" s="81"/>
      <c r="AI1740" s="81"/>
      <c r="AJ1740" s="81"/>
      <c r="AK1740" s="81"/>
      <c r="AL1740" s="81"/>
      <c r="AM1740" s="81"/>
      <c r="AN1740" s="81"/>
      <c r="AO1740" s="77">
        <f>IF(BABSIN!X1740=0,,BABSIN!X1740)</f>
        <v>0</v>
      </c>
      <c r="AP1740" s="77"/>
      <c r="AQ1740" s="77"/>
      <c r="AR1740" s="77"/>
      <c r="AS1740" s="77"/>
      <c r="AT1740" s="77"/>
      <c r="AU1740" s="77">
        <f t="shared" si="276"/>
        <v>0</v>
      </c>
      <c r="AV1740" s="77"/>
      <c r="AW1740" s="77"/>
      <c r="AX1740" s="77"/>
      <c r="AY1740" s="77"/>
      <c r="AZ1740" s="77"/>
      <c r="BA1740" s="99">
        <f t="shared" si="272"/>
        <v>0</v>
      </c>
      <c r="BB1740" s="100"/>
      <c r="BC1740" s="100"/>
      <c r="BD1740" s="101"/>
      <c r="BE1740" s="102">
        <f t="shared" si="273"/>
        <v>0</v>
      </c>
      <c r="BF1740" s="103"/>
      <c r="BG1740" s="104"/>
      <c r="BH1740" s="6">
        <f t="shared" si="274"/>
        <v>0</v>
      </c>
      <c r="BI1740" s="6">
        <f t="shared" si="275"/>
        <v>0</v>
      </c>
      <c r="BJ1740" s="85">
        <f t="shared" si="268"/>
        <v>0</v>
      </c>
      <c r="BK1740" s="85"/>
      <c r="BL1740" s="85"/>
      <c r="BM1740" s="85"/>
      <c r="BN1740" s="86"/>
      <c r="BO1740">
        <f t="shared" si="270"/>
        <v>0</v>
      </c>
      <c r="BQ1740">
        <f t="shared" si="269"/>
        <v>0</v>
      </c>
    </row>
    <row r="1741" spans="1:69" ht="15" hidden="1" customHeight="1" x14ac:dyDescent="0.2">
      <c r="A1741" s="3"/>
      <c r="B1741" s="73"/>
      <c r="C1741" s="74"/>
      <c r="D1741" s="74"/>
      <c r="E1741" s="74"/>
      <c r="F1741" s="31">
        <f t="shared" si="271"/>
        <v>0</v>
      </c>
      <c r="G1741" s="31"/>
      <c r="H1741" s="4"/>
      <c r="I1741" s="97">
        <f>BABSIN!G1741</f>
        <v>0</v>
      </c>
      <c r="J1741" s="97"/>
      <c r="K1741" s="97"/>
      <c r="L1741" s="97"/>
      <c r="M1741" s="97"/>
      <c r="N1741" s="97"/>
      <c r="O1741" s="97"/>
      <c r="P1741" s="97"/>
      <c r="Q1741" s="97"/>
      <c r="R1741" s="97"/>
      <c r="S1741" s="97"/>
      <c r="T1741" s="97"/>
      <c r="U1741" s="97"/>
      <c r="V1741" s="97"/>
      <c r="W1741" s="98">
        <f>BABSIN!U1741</f>
        <v>0</v>
      </c>
      <c r="X1741" s="98"/>
      <c r="Y1741" s="98"/>
      <c r="Z1741" s="68"/>
      <c r="AA1741" s="68"/>
      <c r="AB1741" s="68"/>
      <c r="AC1741" s="68"/>
      <c r="AD1741" s="81"/>
      <c r="AE1741" s="81"/>
      <c r="AF1741" s="81"/>
      <c r="AG1741" s="81"/>
      <c r="AH1741" s="81"/>
      <c r="AI1741" s="81"/>
      <c r="AJ1741" s="81"/>
      <c r="AK1741" s="81"/>
      <c r="AL1741" s="81"/>
      <c r="AM1741" s="81"/>
      <c r="AN1741" s="81"/>
      <c r="AO1741" s="77">
        <f>IF(BABSIN!X1741=0,,BABSIN!X1741)</f>
        <v>0</v>
      </c>
      <c r="AP1741" s="77"/>
      <c r="AQ1741" s="77"/>
      <c r="AR1741" s="77"/>
      <c r="AS1741" s="77"/>
      <c r="AT1741" s="77"/>
      <c r="AU1741" s="77">
        <f t="shared" si="276"/>
        <v>0</v>
      </c>
      <c r="AV1741" s="77"/>
      <c r="AW1741" s="77"/>
      <c r="AX1741" s="77"/>
      <c r="AY1741" s="77"/>
      <c r="AZ1741" s="77"/>
      <c r="BA1741" s="99">
        <f t="shared" si="272"/>
        <v>0</v>
      </c>
      <c r="BB1741" s="100"/>
      <c r="BC1741" s="100"/>
      <c r="BD1741" s="101"/>
      <c r="BE1741" s="102">
        <f t="shared" si="273"/>
        <v>0</v>
      </c>
      <c r="BF1741" s="103"/>
      <c r="BG1741" s="104"/>
      <c r="BH1741" s="6">
        <f t="shared" si="274"/>
        <v>0</v>
      </c>
      <c r="BI1741" s="6">
        <f t="shared" si="275"/>
        <v>0</v>
      </c>
      <c r="BJ1741" s="85">
        <f t="shared" si="268"/>
        <v>0</v>
      </c>
      <c r="BK1741" s="85"/>
      <c r="BL1741" s="85"/>
      <c r="BM1741" s="85"/>
      <c r="BN1741" s="86"/>
      <c r="BO1741">
        <f t="shared" si="270"/>
        <v>0</v>
      </c>
      <c r="BQ1741">
        <f t="shared" si="269"/>
        <v>0</v>
      </c>
    </row>
    <row r="1742" spans="1:69" ht="15" hidden="1" customHeight="1" x14ac:dyDescent="0.2">
      <c r="A1742" s="3"/>
      <c r="B1742" s="73"/>
      <c r="C1742" s="74"/>
      <c r="D1742" s="74"/>
      <c r="E1742" s="74"/>
      <c r="F1742" s="31">
        <f t="shared" si="271"/>
        <v>0</v>
      </c>
      <c r="G1742" s="31"/>
      <c r="H1742" s="4"/>
      <c r="I1742" s="97">
        <f>BABSIN!G1742</f>
        <v>0</v>
      </c>
      <c r="J1742" s="97"/>
      <c r="K1742" s="97"/>
      <c r="L1742" s="97"/>
      <c r="M1742" s="97"/>
      <c r="N1742" s="97"/>
      <c r="O1742" s="97"/>
      <c r="P1742" s="97"/>
      <c r="Q1742" s="97"/>
      <c r="R1742" s="97"/>
      <c r="S1742" s="97"/>
      <c r="T1742" s="97"/>
      <c r="U1742" s="97"/>
      <c r="V1742" s="97"/>
      <c r="W1742" s="98">
        <f>BABSIN!U1742</f>
        <v>0</v>
      </c>
      <c r="X1742" s="98"/>
      <c r="Y1742" s="98"/>
      <c r="Z1742" s="68"/>
      <c r="AA1742" s="68"/>
      <c r="AB1742" s="68"/>
      <c r="AC1742" s="68"/>
      <c r="AD1742" s="81"/>
      <c r="AE1742" s="81"/>
      <c r="AF1742" s="81"/>
      <c r="AG1742" s="81"/>
      <c r="AH1742" s="81"/>
      <c r="AI1742" s="81"/>
      <c r="AJ1742" s="81"/>
      <c r="AK1742" s="81"/>
      <c r="AL1742" s="81"/>
      <c r="AM1742" s="81"/>
      <c r="AN1742" s="81"/>
      <c r="AO1742" s="77">
        <f>IF(BABSIN!X1742=0,,BABSIN!X1742)</f>
        <v>0</v>
      </c>
      <c r="AP1742" s="77"/>
      <c r="AQ1742" s="77"/>
      <c r="AR1742" s="77"/>
      <c r="AS1742" s="77"/>
      <c r="AT1742" s="77"/>
      <c r="AU1742" s="77">
        <f t="shared" si="276"/>
        <v>0</v>
      </c>
      <c r="AV1742" s="77"/>
      <c r="AW1742" s="77"/>
      <c r="AX1742" s="77"/>
      <c r="AY1742" s="77"/>
      <c r="AZ1742" s="77"/>
      <c r="BA1742" s="99">
        <f t="shared" si="272"/>
        <v>0</v>
      </c>
      <c r="BB1742" s="100"/>
      <c r="BC1742" s="100"/>
      <c r="BD1742" s="101"/>
      <c r="BE1742" s="102">
        <f t="shared" si="273"/>
        <v>0</v>
      </c>
      <c r="BF1742" s="103"/>
      <c r="BG1742" s="104"/>
      <c r="BH1742" s="6">
        <f t="shared" si="274"/>
        <v>0</v>
      </c>
      <c r="BI1742" s="6">
        <f t="shared" si="275"/>
        <v>0</v>
      </c>
      <c r="BJ1742" s="85">
        <f t="shared" si="268"/>
        <v>0</v>
      </c>
      <c r="BK1742" s="85"/>
      <c r="BL1742" s="85"/>
      <c r="BM1742" s="85"/>
      <c r="BN1742" s="86"/>
      <c r="BO1742">
        <f t="shared" si="270"/>
        <v>0</v>
      </c>
      <c r="BQ1742">
        <f t="shared" si="269"/>
        <v>0</v>
      </c>
    </row>
    <row r="1743" spans="1:69" ht="15" hidden="1" customHeight="1" x14ac:dyDescent="0.2">
      <c r="A1743" s="3"/>
      <c r="B1743" s="73"/>
      <c r="C1743" s="74"/>
      <c r="D1743" s="74"/>
      <c r="E1743" s="74"/>
      <c r="F1743" s="31">
        <f t="shared" si="271"/>
        <v>0</v>
      </c>
      <c r="G1743" s="31"/>
      <c r="H1743" s="4"/>
      <c r="I1743" s="97">
        <f>BABSIN!G1743</f>
        <v>0</v>
      </c>
      <c r="J1743" s="97"/>
      <c r="K1743" s="97"/>
      <c r="L1743" s="97"/>
      <c r="M1743" s="97"/>
      <c r="N1743" s="97"/>
      <c r="O1743" s="97"/>
      <c r="P1743" s="97"/>
      <c r="Q1743" s="97"/>
      <c r="R1743" s="97"/>
      <c r="S1743" s="97"/>
      <c r="T1743" s="97"/>
      <c r="U1743" s="97"/>
      <c r="V1743" s="97"/>
      <c r="W1743" s="98">
        <f>BABSIN!U1743</f>
        <v>0</v>
      </c>
      <c r="X1743" s="98"/>
      <c r="Y1743" s="98"/>
      <c r="Z1743" s="68"/>
      <c r="AA1743" s="68"/>
      <c r="AB1743" s="68"/>
      <c r="AC1743" s="68"/>
      <c r="AD1743" s="81"/>
      <c r="AE1743" s="81"/>
      <c r="AF1743" s="81"/>
      <c r="AG1743" s="81"/>
      <c r="AH1743" s="81"/>
      <c r="AI1743" s="81"/>
      <c r="AJ1743" s="81"/>
      <c r="AK1743" s="81"/>
      <c r="AL1743" s="81"/>
      <c r="AM1743" s="81"/>
      <c r="AN1743" s="81"/>
      <c r="AO1743" s="77">
        <f>IF(BABSIN!X1743=0,,BABSIN!X1743)</f>
        <v>0</v>
      </c>
      <c r="AP1743" s="77"/>
      <c r="AQ1743" s="77"/>
      <c r="AR1743" s="77"/>
      <c r="AS1743" s="77"/>
      <c r="AT1743" s="77"/>
      <c r="AU1743" s="77">
        <f t="shared" si="276"/>
        <v>0</v>
      </c>
      <c r="AV1743" s="77"/>
      <c r="AW1743" s="77"/>
      <c r="AX1743" s="77"/>
      <c r="AY1743" s="77"/>
      <c r="AZ1743" s="77"/>
      <c r="BA1743" s="99">
        <f t="shared" si="272"/>
        <v>0</v>
      </c>
      <c r="BB1743" s="100"/>
      <c r="BC1743" s="100"/>
      <c r="BD1743" s="101"/>
      <c r="BE1743" s="102">
        <f t="shared" si="273"/>
        <v>0</v>
      </c>
      <c r="BF1743" s="103"/>
      <c r="BG1743" s="104"/>
      <c r="BH1743" s="6">
        <f t="shared" si="274"/>
        <v>0</v>
      </c>
      <c r="BI1743" s="6">
        <f t="shared" si="275"/>
        <v>0</v>
      </c>
      <c r="BJ1743" s="85">
        <f t="shared" si="268"/>
        <v>0</v>
      </c>
      <c r="BK1743" s="85"/>
      <c r="BL1743" s="85"/>
      <c r="BM1743" s="85"/>
      <c r="BN1743" s="86"/>
      <c r="BO1743">
        <f t="shared" si="270"/>
        <v>0</v>
      </c>
      <c r="BQ1743">
        <f t="shared" si="269"/>
        <v>0</v>
      </c>
    </row>
    <row r="1744" spans="1:69" ht="15" hidden="1" customHeight="1" x14ac:dyDescent="0.2">
      <c r="A1744" s="3"/>
      <c r="B1744" s="73"/>
      <c r="C1744" s="74"/>
      <c r="D1744" s="74"/>
      <c r="E1744" s="74"/>
      <c r="F1744" s="31">
        <f t="shared" si="271"/>
        <v>0</v>
      </c>
      <c r="G1744" s="31"/>
      <c r="H1744" s="4"/>
      <c r="I1744" s="97">
        <f>BABSIN!G1744</f>
        <v>0</v>
      </c>
      <c r="J1744" s="97"/>
      <c r="K1744" s="97"/>
      <c r="L1744" s="97"/>
      <c r="M1744" s="97"/>
      <c r="N1744" s="97"/>
      <c r="O1744" s="97"/>
      <c r="P1744" s="97"/>
      <c r="Q1744" s="97"/>
      <c r="R1744" s="97"/>
      <c r="S1744" s="97"/>
      <c r="T1744" s="97"/>
      <c r="U1744" s="97"/>
      <c r="V1744" s="97"/>
      <c r="W1744" s="98">
        <f>BABSIN!U1744</f>
        <v>0</v>
      </c>
      <c r="X1744" s="98"/>
      <c r="Y1744" s="98"/>
      <c r="Z1744" s="68"/>
      <c r="AA1744" s="68"/>
      <c r="AB1744" s="68"/>
      <c r="AC1744" s="68"/>
      <c r="AD1744" s="81"/>
      <c r="AE1744" s="81"/>
      <c r="AF1744" s="81"/>
      <c r="AG1744" s="81"/>
      <c r="AH1744" s="81"/>
      <c r="AI1744" s="81"/>
      <c r="AJ1744" s="81"/>
      <c r="AK1744" s="81"/>
      <c r="AL1744" s="81"/>
      <c r="AM1744" s="81"/>
      <c r="AN1744" s="81"/>
      <c r="AO1744" s="77">
        <f>IF(BABSIN!X1744=0,,BABSIN!X1744)</f>
        <v>0</v>
      </c>
      <c r="AP1744" s="77"/>
      <c r="AQ1744" s="77"/>
      <c r="AR1744" s="77"/>
      <c r="AS1744" s="77"/>
      <c r="AT1744" s="77"/>
      <c r="AU1744" s="77">
        <f t="shared" si="276"/>
        <v>0</v>
      </c>
      <c r="AV1744" s="77"/>
      <c r="AW1744" s="77"/>
      <c r="AX1744" s="77"/>
      <c r="AY1744" s="77"/>
      <c r="AZ1744" s="77"/>
      <c r="BA1744" s="99">
        <f t="shared" si="272"/>
        <v>0</v>
      </c>
      <c r="BB1744" s="100"/>
      <c r="BC1744" s="100"/>
      <c r="BD1744" s="101"/>
      <c r="BE1744" s="102">
        <f t="shared" si="273"/>
        <v>0</v>
      </c>
      <c r="BF1744" s="103"/>
      <c r="BG1744" s="104"/>
      <c r="BH1744" s="6">
        <f t="shared" si="274"/>
        <v>0</v>
      </c>
      <c r="BI1744" s="6">
        <f t="shared" si="275"/>
        <v>0</v>
      </c>
      <c r="BJ1744" s="85">
        <f t="shared" si="268"/>
        <v>0</v>
      </c>
      <c r="BK1744" s="85"/>
      <c r="BL1744" s="85"/>
      <c r="BM1744" s="85"/>
      <c r="BN1744" s="86"/>
      <c r="BO1744">
        <f t="shared" si="270"/>
        <v>0</v>
      </c>
      <c r="BQ1744">
        <f t="shared" si="269"/>
        <v>0</v>
      </c>
    </row>
    <row r="1745" spans="1:69" ht="15" hidden="1" customHeight="1" x14ac:dyDescent="0.2">
      <c r="A1745" s="3"/>
      <c r="B1745" s="73"/>
      <c r="C1745" s="74"/>
      <c r="D1745" s="74"/>
      <c r="E1745" s="74"/>
      <c r="F1745" s="31">
        <f t="shared" si="271"/>
        <v>0</v>
      </c>
      <c r="G1745" s="31"/>
      <c r="H1745" s="4"/>
      <c r="I1745" s="97">
        <f>BABSIN!G1745</f>
        <v>0</v>
      </c>
      <c r="J1745" s="97"/>
      <c r="K1745" s="97"/>
      <c r="L1745" s="97"/>
      <c r="M1745" s="97"/>
      <c r="N1745" s="97"/>
      <c r="O1745" s="97"/>
      <c r="P1745" s="97"/>
      <c r="Q1745" s="97"/>
      <c r="R1745" s="97"/>
      <c r="S1745" s="97"/>
      <c r="T1745" s="97"/>
      <c r="U1745" s="97"/>
      <c r="V1745" s="97"/>
      <c r="W1745" s="98">
        <f>BABSIN!U1745</f>
        <v>0</v>
      </c>
      <c r="X1745" s="98"/>
      <c r="Y1745" s="98"/>
      <c r="Z1745" s="68"/>
      <c r="AA1745" s="68"/>
      <c r="AB1745" s="68"/>
      <c r="AC1745" s="68"/>
      <c r="AD1745" s="81"/>
      <c r="AE1745" s="81"/>
      <c r="AF1745" s="81"/>
      <c r="AG1745" s="81"/>
      <c r="AH1745" s="81"/>
      <c r="AI1745" s="81"/>
      <c r="AJ1745" s="81"/>
      <c r="AK1745" s="81"/>
      <c r="AL1745" s="81"/>
      <c r="AM1745" s="81"/>
      <c r="AN1745" s="81"/>
      <c r="AO1745" s="77">
        <f>IF(BABSIN!X1745=0,,BABSIN!X1745)</f>
        <v>0</v>
      </c>
      <c r="AP1745" s="77"/>
      <c r="AQ1745" s="77"/>
      <c r="AR1745" s="77"/>
      <c r="AS1745" s="77"/>
      <c r="AT1745" s="77"/>
      <c r="AU1745" s="77">
        <f t="shared" si="276"/>
        <v>0</v>
      </c>
      <c r="AV1745" s="77"/>
      <c r="AW1745" s="77"/>
      <c r="AX1745" s="77"/>
      <c r="AY1745" s="77"/>
      <c r="AZ1745" s="77"/>
      <c r="BA1745" s="99">
        <f t="shared" si="272"/>
        <v>0</v>
      </c>
      <c r="BB1745" s="100"/>
      <c r="BC1745" s="100"/>
      <c r="BD1745" s="101"/>
      <c r="BE1745" s="102">
        <f t="shared" si="273"/>
        <v>0</v>
      </c>
      <c r="BF1745" s="103"/>
      <c r="BG1745" s="104"/>
      <c r="BH1745" s="6">
        <f t="shared" si="274"/>
        <v>0</v>
      </c>
      <c r="BI1745" s="6">
        <f t="shared" si="275"/>
        <v>0</v>
      </c>
      <c r="BJ1745" s="85">
        <f t="shared" ref="BJ1745:BJ1808" si="277">IF(AND(A1745&lt;&gt;"",A1745="S"),TRUNC(ROUND(Z1745*$AD1745,3),2),IF(AND(A1745&lt;&gt;"",A1745="T"),SUMIFS(IS,IC,CR),))</f>
        <v>0</v>
      </c>
      <c r="BK1745" s="85"/>
      <c r="BL1745" s="85"/>
      <c r="BM1745" s="85"/>
      <c r="BN1745" s="86"/>
      <c r="BO1745">
        <f t="shared" si="270"/>
        <v>0</v>
      </c>
      <c r="BQ1745">
        <f t="shared" ref="BQ1745:BQ1808" si="278">ROUND(AU1745*Z1745,2)</f>
        <v>0</v>
      </c>
    </row>
    <row r="1746" spans="1:69" ht="15" hidden="1" customHeight="1" x14ac:dyDescent="0.2">
      <c r="A1746" s="3"/>
      <c r="B1746" s="73"/>
      <c r="C1746" s="74"/>
      <c r="D1746" s="74"/>
      <c r="E1746" s="74"/>
      <c r="F1746" s="31">
        <f t="shared" si="271"/>
        <v>0</v>
      </c>
      <c r="G1746" s="31"/>
      <c r="H1746" s="4"/>
      <c r="I1746" s="97">
        <f>BABSIN!G1746</f>
        <v>0</v>
      </c>
      <c r="J1746" s="97"/>
      <c r="K1746" s="97"/>
      <c r="L1746" s="97"/>
      <c r="M1746" s="97"/>
      <c r="N1746" s="97"/>
      <c r="O1746" s="97"/>
      <c r="P1746" s="97"/>
      <c r="Q1746" s="97"/>
      <c r="R1746" s="97"/>
      <c r="S1746" s="97"/>
      <c r="T1746" s="97"/>
      <c r="U1746" s="97"/>
      <c r="V1746" s="97"/>
      <c r="W1746" s="98">
        <f>BABSIN!U1746</f>
        <v>0</v>
      </c>
      <c r="X1746" s="98"/>
      <c r="Y1746" s="98"/>
      <c r="Z1746" s="68"/>
      <c r="AA1746" s="68"/>
      <c r="AB1746" s="68"/>
      <c r="AC1746" s="68"/>
      <c r="AD1746" s="81"/>
      <c r="AE1746" s="81"/>
      <c r="AF1746" s="81"/>
      <c r="AG1746" s="81"/>
      <c r="AH1746" s="81"/>
      <c r="AI1746" s="81"/>
      <c r="AJ1746" s="81"/>
      <c r="AK1746" s="81"/>
      <c r="AL1746" s="81"/>
      <c r="AM1746" s="81"/>
      <c r="AN1746" s="81"/>
      <c r="AO1746" s="77">
        <f>IF(BABSIN!X1746=0,,BABSIN!X1746)</f>
        <v>0</v>
      </c>
      <c r="AP1746" s="77"/>
      <c r="AQ1746" s="77"/>
      <c r="AR1746" s="77"/>
      <c r="AS1746" s="77"/>
      <c r="AT1746" s="77"/>
      <c r="AU1746" s="77">
        <f t="shared" si="276"/>
        <v>0</v>
      </c>
      <c r="AV1746" s="77"/>
      <c r="AW1746" s="77"/>
      <c r="AX1746" s="77"/>
      <c r="AY1746" s="77"/>
      <c r="AZ1746" s="77"/>
      <c r="BA1746" s="99">
        <f t="shared" si="272"/>
        <v>0</v>
      </c>
      <c r="BB1746" s="100"/>
      <c r="BC1746" s="100"/>
      <c r="BD1746" s="101"/>
      <c r="BE1746" s="102">
        <f t="shared" si="273"/>
        <v>0</v>
      </c>
      <c r="BF1746" s="103"/>
      <c r="BG1746" s="104"/>
      <c r="BH1746" s="6">
        <f t="shared" si="274"/>
        <v>0</v>
      </c>
      <c r="BI1746" s="6">
        <f t="shared" si="275"/>
        <v>0</v>
      </c>
      <c r="BJ1746" s="85">
        <f t="shared" si="277"/>
        <v>0</v>
      </c>
      <c r="BK1746" s="85"/>
      <c r="BL1746" s="85"/>
      <c r="BM1746" s="85"/>
      <c r="BN1746" s="86"/>
      <c r="BO1746">
        <f t="shared" si="270"/>
        <v>0</v>
      </c>
      <c r="BQ1746">
        <f t="shared" si="278"/>
        <v>0</v>
      </c>
    </row>
    <row r="1747" spans="1:69" ht="15" hidden="1" customHeight="1" x14ac:dyDescent="0.2">
      <c r="A1747" s="3"/>
      <c r="B1747" s="73"/>
      <c r="C1747" s="74"/>
      <c r="D1747" s="74"/>
      <c r="E1747" s="74"/>
      <c r="F1747" s="31">
        <f t="shared" si="271"/>
        <v>0</v>
      </c>
      <c r="G1747" s="31"/>
      <c r="H1747" s="4"/>
      <c r="I1747" s="97">
        <f>BABSIN!G1747</f>
        <v>0</v>
      </c>
      <c r="J1747" s="97"/>
      <c r="K1747" s="97"/>
      <c r="L1747" s="97"/>
      <c r="M1747" s="97"/>
      <c r="N1747" s="97"/>
      <c r="O1747" s="97"/>
      <c r="P1747" s="97"/>
      <c r="Q1747" s="97"/>
      <c r="R1747" s="97"/>
      <c r="S1747" s="97"/>
      <c r="T1747" s="97"/>
      <c r="U1747" s="97"/>
      <c r="V1747" s="97"/>
      <c r="W1747" s="98">
        <f>BABSIN!U1747</f>
        <v>0</v>
      </c>
      <c r="X1747" s="98"/>
      <c r="Y1747" s="98"/>
      <c r="Z1747" s="68"/>
      <c r="AA1747" s="68"/>
      <c r="AB1747" s="68"/>
      <c r="AC1747" s="68"/>
      <c r="AD1747" s="81"/>
      <c r="AE1747" s="81"/>
      <c r="AF1747" s="81"/>
      <c r="AG1747" s="81"/>
      <c r="AH1747" s="81"/>
      <c r="AI1747" s="81"/>
      <c r="AJ1747" s="81"/>
      <c r="AK1747" s="81"/>
      <c r="AL1747" s="81"/>
      <c r="AM1747" s="81"/>
      <c r="AN1747" s="81"/>
      <c r="AO1747" s="77">
        <f>IF(BABSIN!X1747=0,,BABSIN!X1747)</f>
        <v>0</v>
      </c>
      <c r="AP1747" s="77"/>
      <c r="AQ1747" s="77"/>
      <c r="AR1747" s="77"/>
      <c r="AS1747" s="77"/>
      <c r="AT1747" s="77"/>
      <c r="AU1747" s="77">
        <f t="shared" si="276"/>
        <v>0</v>
      </c>
      <c r="AV1747" s="77"/>
      <c r="AW1747" s="77"/>
      <c r="AX1747" s="77"/>
      <c r="AY1747" s="77"/>
      <c r="AZ1747" s="77"/>
      <c r="BA1747" s="99">
        <f t="shared" si="272"/>
        <v>0</v>
      </c>
      <c r="BB1747" s="100"/>
      <c r="BC1747" s="100"/>
      <c r="BD1747" s="101"/>
      <c r="BE1747" s="102">
        <f t="shared" si="273"/>
        <v>0</v>
      </c>
      <c r="BF1747" s="103"/>
      <c r="BG1747" s="104"/>
      <c r="BH1747" s="6">
        <f t="shared" si="274"/>
        <v>0</v>
      </c>
      <c r="BI1747" s="6">
        <f t="shared" si="275"/>
        <v>0</v>
      </c>
      <c r="BJ1747" s="85">
        <f t="shared" si="277"/>
        <v>0</v>
      </c>
      <c r="BK1747" s="85"/>
      <c r="BL1747" s="85"/>
      <c r="BM1747" s="85"/>
      <c r="BN1747" s="86"/>
      <c r="BO1747">
        <f t="shared" si="270"/>
        <v>0</v>
      </c>
      <c r="BQ1747">
        <f t="shared" si="278"/>
        <v>0</v>
      </c>
    </row>
    <row r="1748" spans="1:69" ht="15" hidden="1" customHeight="1" x14ac:dyDescent="0.2">
      <c r="A1748" s="3"/>
      <c r="B1748" s="73"/>
      <c r="C1748" s="74"/>
      <c r="D1748" s="74"/>
      <c r="E1748" s="74"/>
      <c r="F1748" s="31">
        <f t="shared" si="271"/>
        <v>0</v>
      </c>
      <c r="G1748" s="31"/>
      <c r="H1748" s="4"/>
      <c r="I1748" s="97">
        <f>BABSIN!G1748</f>
        <v>0</v>
      </c>
      <c r="J1748" s="97"/>
      <c r="K1748" s="97"/>
      <c r="L1748" s="97"/>
      <c r="M1748" s="97"/>
      <c r="N1748" s="97"/>
      <c r="O1748" s="97"/>
      <c r="P1748" s="97"/>
      <c r="Q1748" s="97"/>
      <c r="R1748" s="97"/>
      <c r="S1748" s="97"/>
      <c r="T1748" s="97"/>
      <c r="U1748" s="97"/>
      <c r="V1748" s="97"/>
      <c r="W1748" s="98">
        <f>BABSIN!U1748</f>
        <v>0</v>
      </c>
      <c r="X1748" s="98"/>
      <c r="Y1748" s="98"/>
      <c r="Z1748" s="68"/>
      <c r="AA1748" s="68"/>
      <c r="AB1748" s="68"/>
      <c r="AC1748" s="68"/>
      <c r="AD1748" s="81"/>
      <c r="AE1748" s="81"/>
      <c r="AF1748" s="81"/>
      <c r="AG1748" s="81"/>
      <c r="AH1748" s="81"/>
      <c r="AI1748" s="81"/>
      <c r="AJ1748" s="81"/>
      <c r="AK1748" s="81"/>
      <c r="AL1748" s="81"/>
      <c r="AM1748" s="81"/>
      <c r="AN1748" s="81"/>
      <c r="AO1748" s="77">
        <f>IF(BABSIN!X1748=0,,BABSIN!X1748)</f>
        <v>0</v>
      </c>
      <c r="AP1748" s="77"/>
      <c r="AQ1748" s="77"/>
      <c r="AR1748" s="77"/>
      <c r="AS1748" s="77"/>
      <c r="AT1748" s="77"/>
      <c r="AU1748" s="77">
        <f t="shared" si="276"/>
        <v>0</v>
      </c>
      <c r="AV1748" s="77"/>
      <c r="AW1748" s="77"/>
      <c r="AX1748" s="77"/>
      <c r="AY1748" s="77"/>
      <c r="AZ1748" s="77"/>
      <c r="BA1748" s="99">
        <f t="shared" si="272"/>
        <v>0</v>
      </c>
      <c r="BB1748" s="100"/>
      <c r="BC1748" s="100"/>
      <c r="BD1748" s="101"/>
      <c r="BE1748" s="102">
        <f t="shared" si="273"/>
        <v>0</v>
      </c>
      <c r="BF1748" s="103"/>
      <c r="BG1748" s="104"/>
      <c r="BH1748" s="6">
        <f t="shared" si="274"/>
        <v>0</v>
      </c>
      <c r="BI1748" s="6">
        <f t="shared" si="275"/>
        <v>0</v>
      </c>
      <c r="BJ1748" s="85">
        <f t="shared" si="277"/>
        <v>0</v>
      </c>
      <c r="BK1748" s="85"/>
      <c r="BL1748" s="85"/>
      <c r="BM1748" s="85"/>
      <c r="BN1748" s="86"/>
      <c r="BO1748">
        <f t="shared" si="270"/>
        <v>0</v>
      </c>
      <c r="BQ1748">
        <f t="shared" si="278"/>
        <v>0</v>
      </c>
    </row>
    <row r="1749" spans="1:69" ht="15" hidden="1" customHeight="1" x14ac:dyDescent="0.2">
      <c r="A1749" s="3"/>
      <c r="B1749" s="73"/>
      <c r="C1749" s="74"/>
      <c r="D1749" s="74"/>
      <c r="E1749" s="74"/>
      <c r="F1749" s="31">
        <f t="shared" si="271"/>
        <v>0</v>
      </c>
      <c r="G1749" s="31"/>
      <c r="H1749" s="4"/>
      <c r="I1749" s="97">
        <f>BABSIN!G1749</f>
        <v>0</v>
      </c>
      <c r="J1749" s="97"/>
      <c r="K1749" s="97"/>
      <c r="L1749" s="97"/>
      <c r="M1749" s="97"/>
      <c r="N1749" s="97"/>
      <c r="O1749" s="97"/>
      <c r="P1749" s="97"/>
      <c r="Q1749" s="97"/>
      <c r="R1749" s="97"/>
      <c r="S1749" s="97"/>
      <c r="T1749" s="97"/>
      <c r="U1749" s="97"/>
      <c r="V1749" s="97"/>
      <c r="W1749" s="98">
        <f>BABSIN!U1749</f>
        <v>0</v>
      </c>
      <c r="X1749" s="98"/>
      <c r="Y1749" s="98"/>
      <c r="Z1749" s="68"/>
      <c r="AA1749" s="68"/>
      <c r="AB1749" s="68"/>
      <c r="AC1749" s="68"/>
      <c r="AD1749" s="81"/>
      <c r="AE1749" s="81"/>
      <c r="AF1749" s="81"/>
      <c r="AG1749" s="81"/>
      <c r="AH1749" s="81"/>
      <c r="AI1749" s="81"/>
      <c r="AJ1749" s="81"/>
      <c r="AK1749" s="81"/>
      <c r="AL1749" s="81"/>
      <c r="AM1749" s="81"/>
      <c r="AN1749" s="81"/>
      <c r="AO1749" s="77">
        <f>IF(BABSIN!X1749=0,,BABSIN!X1749)</f>
        <v>0</v>
      </c>
      <c r="AP1749" s="77"/>
      <c r="AQ1749" s="77"/>
      <c r="AR1749" s="77"/>
      <c r="AS1749" s="77"/>
      <c r="AT1749" s="77"/>
      <c r="AU1749" s="77">
        <f t="shared" si="276"/>
        <v>0</v>
      </c>
      <c r="AV1749" s="77"/>
      <c r="AW1749" s="77"/>
      <c r="AX1749" s="77"/>
      <c r="AY1749" s="77"/>
      <c r="AZ1749" s="77"/>
      <c r="BA1749" s="99">
        <f t="shared" si="272"/>
        <v>0</v>
      </c>
      <c r="BB1749" s="100"/>
      <c r="BC1749" s="100"/>
      <c r="BD1749" s="101"/>
      <c r="BE1749" s="102">
        <f t="shared" si="273"/>
        <v>0</v>
      </c>
      <c r="BF1749" s="103"/>
      <c r="BG1749" s="104"/>
      <c r="BH1749" s="6">
        <f t="shared" si="274"/>
        <v>0</v>
      </c>
      <c r="BI1749" s="6">
        <f t="shared" si="275"/>
        <v>0</v>
      </c>
      <c r="BJ1749" s="85">
        <f t="shared" si="277"/>
        <v>0</v>
      </c>
      <c r="BK1749" s="85"/>
      <c r="BL1749" s="85"/>
      <c r="BM1749" s="85"/>
      <c r="BN1749" s="86"/>
      <c r="BO1749">
        <f t="shared" ref="BO1749:BO1812" si="279">IF(OR(A1749="T",A1749="S",A1748="S"),"OK",)</f>
        <v>0</v>
      </c>
      <c r="BQ1749">
        <f t="shared" si="278"/>
        <v>0</v>
      </c>
    </row>
    <row r="1750" spans="1:69" ht="15" hidden="1" customHeight="1" x14ac:dyDescent="0.2">
      <c r="A1750" s="3"/>
      <c r="B1750" s="73"/>
      <c r="C1750" s="74"/>
      <c r="D1750" s="74"/>
      <c r="E1750" s="74"/>
      <c r="F1750" s="31">
        <f t="shared" si="271"/>
        <v>0</v>
      </c>
      <c r="G1750" s="31"/>
      <c r="H1750" s="4"/>
      <c r="I1750" s="97">
        <f>BABSIN!G1750</f>
        <v>0</v>
      </c>
      <c r="J1750" s="97"/>
      <c r="K1750" s="97"/>
      <c r="L1750" s="97"/>
      <c r="M1750" s="97"/>
      <c r="N1750" s="97"/>
      <c r="O1750" s="97"/>
      <c r="P1750" s="97"/>
      <c r="Q1750" s="97"/>
      <c r="R1750" s="97"/>
      <c r="S1750" s="97"/>
      <c r="T1750" s="97"/>
      <c r="U1750" s="97"/>
      <c r="V1750" s="97"/>
      <c r="W1750" s="98">
        <f>BABSIN!U1750</f>
        <v>0</v>
      </c>
      <c r="X1750" s="98"/>
      <c r="Y1750" s="98"/>
      <c r="Z1750" s="68"/>
      <c r="AA1750" s="68"/>
      <c r="AB1750" s="68"/>
      <c r="AC1750" s="68"/>
      <c r="AD1750" s="81"/>
      <c r="AE1750" s="81"/>
      <c r="AF1750" s="81"/>
      <c r="AG1750" s="81"/>
      <c r="AH1750" s="81"/>
      <c r="AI1750" s="81"/>
      <c r="AJ1750" s="81"/>
      <c r="AK1750" s="81"/>
      <c r="AL1750" s="81"/>
      <c r="AM1750" s="81"/>
      <c r="AN1750" s="81"/>
      <c r="AO1750" s="77">
        <f>IF(BABSIN!X1750=0,,BABSIN!X1750)</f>
        <v>0</v>
      </c>
      <c r="AP1750" s="77"/>
      <c r="AQ1750" s="77"/>
      <c r="AR1750" s="77"/>
      <c r="AS1750" s="77"/>
      <c r="AT1750" s="77"/>
      <c r="AU1750" s="77">
        <f t="shared" si="276"/>
        <v>0</v>
      </c>
      <c r="AV1750" s="77"/>
      <c r="AW1750" s="77"/>
      <c r="AX1750" s="77"/>
      <c r="AY1750" s="77"/>
      <c r="AZ1750" s="77"/>
      <c r="BA1750" s="99">
        <f t="shared" si="272"/>
        <v>0</v>
      </c>
      <c r="BB1750" s="100"/>
      <c r="BC1750" s="100"/>
      <c r="BD1750" s="101"/>
      <c r="BE1750" s="102">
        <f t="shared" si="273"/>
        <v>0</v>
      </c>
      <c r="BF1750" s="103"/>
      <c r="BG1750" s="104"/>
      <c r="BH1750" s="6">
        <f t="shared" si="274"/>
        <v>0</v>
      </c>
      <c r="BI1750" s="6">
        <f t="shared" si="275"/>
        <v>0</v>
      </c>
      <c r="BJ1750" s="85">
        <f t="shared" si="277"/>
        <v>0</v>
      </c>
      <c r="BK1750" s="85"/>
      <c r="BL1750" s="85"/>
      <c r="BM1750" s="85"/>
      <c r="BN1750" s="86"/>
      <c r="BO1750">
        <f t="shared" si="279"/>
        <v>0</v>
      </c>
      <c r="BQ1750">
        <f t="shared" si="278"/>
        <v>0</v>
      </c>
    </row>
    <row r="1751" spans="1:69" ht="15" hidden="1" customHeight="1" x14ac:dyDescent="0.2">
      <c r="A1751" s="3"/>
      <c r="B1751" s="73"/>
      <c r="C1751" s="74"/>
      <c r="D1751" s="74"/>
      <c r="E1751" s="74"/>
      <c r="F1751" s="31">
        <f t="shared" si="271"/>
        <v>0</v>
      </c>
      <c r="G1751" s="31"/>
      <c r="H1751" s="4"/>
      <c r="I1751" s="97">
        <f>BABSIN!G1751</f>
        <v>0</v>
      </c>
      <c r="J1751" s="97"/>
      <c r="K1751" s="97"/>
      <c r="L1751" s="97"/>
      <c r="M1751" s="97"/>
      <c r="N1751" s="97"/>
      <c r="O1751" s="97"/>
      <c r="P1751" s="97"/>
      <c r="Q1751" s="97"/>
      <c r="R1751" s="97"/>
      <c r="S1751" s="97"/>
      <c r="T1751" s="97"/>
      <c r="U1751" s="97"/>
      <c r="V1751" s="97"/>
      <c r="W1751" s="98">
        <f>BABSIN!U1751</f>
        <v>0</v>
      </c>
      <c r="X1751" s="98"/>
      <c r="Y1751" s="98"/>
      <c r="Z1751" s="68"/>
      <c r="AA1751" s="68"/>
      <c r="AB1751" s="68"/>
      <c r="AC1751" s="68"/>
      <c r="AD1751" s="81"/>
      <c r="AE1751" s="81"/>
      <c r="AF1751" s="81"/>
      <c r="AG1751" s="81"/>
      <c r="AH1751" s="81"/>
      <c r="AI1751" s="81"/>
      <c r="AJ1751" s="81"/>
      <c r="AK1751" s="81"/>
      <c r="AL1751" s="81"/>
      <c r="AM1751" s="81"/>
      <c r="AN1751" s="81"/>
      <c r="AO1751" s="77">
        <f>IF(BABSIN!X1751=0,,BABSIN!X1751)</f>
        <v>0</v>
      </c>
      <c r="AP1751" s="77"/>
      <c r="AQ1751" s="77"/>
      <c r="AR1751" s="77"/>
      <c r="AS1751" s="77"/>
      <c r="AT1751" s="77"/>
      <c r="AU1751" s="77">
        <f t="shared" si="276"/>
        <v>0</v>
      </c>
      <c r="AV1751" s="77"/>
      <c r="AW1751" s="77"/>
      <c r="AX1751" s="77"/>
      <c r="AY1751" s="77"/>
      <c r="AZ1751" s="77"/>
      <c r="BA1751" s="99">
        <f t="shared" si="272"/>
        <v>0</v>
      </c>
      <c r="BB1751" s="100"/>
      <c r="BC1751" s="100"/>
      <c r="BD1751" s="101"/>
      <c r="BE1751" s="102">
        <f t="shared" si="273"/>
        <v>0</v>
      </c>
      <c r="BF1751" s="103"/>
      <c r="BG1751" s="104"/>
      <c r="BH1751" s="6">
        <f t="shared" si="274"/>
        <v>0</v>
      </c>
      <c r="BI1751" s="6">
        <f t="shared" si="275"/>
        <v>0</v>
      </c>
      <c r="BJ1751" s="85">
        <f t="shared" si="277"/>
        <v>0</v>
      </c>
      <c r="BK1751" s="85"/>
      <c r="BL1751" s="85"/>
      <c r="BM1751" s="85"/>
      <c r="BN1751" s="86"/>
      <c r="BO1751">
        <f t="shared" si="279"/>
        <v>0</v>
      </c>
      <c r="BQ1751">
        <f t="shared" si="278"/>
        <v>0</v>
      </c>
    </row>
    <row r="1752" spans="1:69" ht="15" hidden="1" customHeight="1" x14ac:dyDescent="0.2">
      <c r="A1752" s="3"/>
      <c r="B1752" s="73"/>
      <c r="C1752" s="74"/>
      <c r="D1752" s="74"/>
      <c r="E1752" s="74"/>
      <c r="F1752" s="31">
        <f t="shared" si="271"/>
        <v>0</v>
      </c>
      <c r="G1752" s="31"/>
      <c r="H1752" s="4"/>
      <c r="I1752" s="97">
        <f>BABSIN!G1752</f>
        <v>0</v>
      </c>
      <c r="J1752" s="97"/>
      <c r="K1752" s="97"/>
      <c r="L1752" s="97"/>
      <c r="M1752" s="97"/>
      <c r="N1752" s="97"/>
      <c r="O1752" s="97"/>
      <c r="P1752" s="97"/>
      <c r="Q1752" s="97"/>
      <c r="R1752" s="97"/>
      <c r="S1752" s="97"/>
      <c r="T1752" s="97"/>
      <c r="U1752" s="97"/>
      <c r="V1752" s="97"/>
      <c r="W1752" s="98">
        <f>BABSIN!U1752</f>
        <v>0</v>
      </c>
      <c r="X1752" s="98"/>
      <c r="Y1752" s="98"/>
      <c r="Z1752" s="68"/>
      <c r="AA1752" s="68"/>
      <c r="AB1752" s="68"/>
      <c r="AC1752" s="68"/>
      <c r="AD1752" s="81"/>
      <c r="AE1752" s="81"/>
      <c r="AF1752" s="81"/>
      <c r="AG1752" s="81"/>
      <c r="AH1752" s="81"/>
      <c r="AI1752" s="81"/>
      <c r="AJ1752" s="81"/>
      <c r="AK1752" s="81"/>
      <c r="AL1752" s="81"/>
      <c r="AM1752" s="81"/>
      <c r="AN1752" s="81"/>
      <c r="AO1752" s="77">
        <f>IF(BABSIN!X1752=0,,BABSIN!X1752)</f>
        <v>0</v>
      </c>
      <c r="AP1752" s="77"/>
      <c r="AQ1752" s="77"/>
      <c r="AR1752" s="77"/>
      <c r="AS1752" s="77"/>
      <c r="AT1752" s="77"/>
      <c r="AU1752" s="77">
        <f t="shared" si="276"/>
        <v>0</v>
      </c>
      <c r="AV1752" s="77"/>
      <c r="AW1752" s="77"/>
      <c r="AX1752" s="77"/>
      <c r="AY1752" s="77"/>
      <c r="AZ1752" s="77"/>
      <c r="BA1752" s="99">
        <f t="shared" si="272"/>
        <v>0</v>
      </c>
      <c r="BB1752" s="100"/>
      <c r="BC1752" s="100"/>
      <c r="BD1752" s="101"/>
      <c r="BE1752" s="102">
        <f t="shared" si="273"/>
        <v>0</v>
      </c>
      <c r="BF1752" s="103"/>
      <c r="BG1752" s="104"/>
      <c r="BH1752" s="6">
        <f t="shared" si="274"/>
        <v>0</v>
      </c>
      <c r="BI1752" s="6">
        <f t="shared" si="275"/>
        <v>0</v>
      </c>
      <c r="BJ1752" s="85">
        <f t="shared" si="277"/>
        <v>0</v>
      </c>
      <c r="BK1752" s="85"/>
      <c r="BL1752" s="85"/>
      <c r="BM1752" s="85"/>
      <c r="BN1752" s="86"/>
      <c r="BO1752">
        <f t="shared" si="279"/>
        <v>0</v>
      </c>
      <c r="BQ1752">
        <f t="shared" si="278"/>
        <v>0</v>
      </c>
    </row>
    <row r="1753" spans="1:69" ht="15" hidden="1" customHeight="1" x14ac:dyDescent="0.2">
      <c r="A1753" s="3"/>
      <c r="B1753" s="73"/>
      <c r="C1753" s="74"/>
      <c r="D1753" s="74"/>
      <c r="E1753" s="74"/>
      <c r="F1753" s="31">
        <f t="shared" si="271"/>
        <v>0</v>
      </c>
      <c r="G1753" s="31"/>
      <c r="H1753" s="4"/>
      <c r="I1753" s="97">
        <f>BABSIN!G1753</f>
        <v>0</v>
      </c>
      <c r="J1753" s="97"/>
      <c r="K1753" s="97"/>
      <c r="L1753" s="97"/>
      <c r="M1753" s="97"/>
      <c r="N1753" s="97"/>
      <c r="O1753" s="97"/>
      <c r="P1753" s="97"/>
      <c r="Q1753" s="97"/>
      <c r="R1753" s="97"/>
      <c r="S1753" s="97"/>
      <c r="T1753" s="97"/>
      <c r="U1753" s="97"/>
      <c r="V1753" s="97"/>
      <c r="W1753" s="98">
        <f>BABSIN!U1753</f>
        <v>0</v>
      </c>
      <c r="X1753" s="98"/>
      <c r="Y1753" s="98"/>
      <c r="Z1753" s="68"/>
      <c r="AA1753" s="68"/>
      <c r="AB1753" s="68"/>
      <c r="AC1753" s="68"/>
      <c r="AD1753" s="81"/>
      <c r="AE1753" s="81"/>
      <c r="AF1753" s="81"/>
      <c r="AG1753" s="81"/>
      <c r="AH1753" s="81"/>
      <c r="AI1753" s="81"/>
      <c r="AJ1753" s="81"/>
      <c r="AK1753" s="81"/>
      <c r="AL1753" s="81"/>
      <c r="AM1753" s="81"/>
      <c r="AN1753" s="81"/>
      <c r="AO1753" s="77">
        <f>IF(BABSIN!X1753=0,,BABSIN!X1753)</f>
        <v>0</v>
      </c>
      <c r="AP1753" s="77"/>
      <c r="AQ1753" s="77"/>
      <c r="AR1753" s="77"/>
      <c r="AS1753" s="77"/>
      <c r="AT1753" s="77"/>
      <c r="AU1753" s="77">
        <f t="shared" si="276"/>
        <v>0</v>
      </c>
      <c r="AV1753" s="77"/>
      <c r="AW1753" s="77"/>
      <c r="AX1753" s="77"/>
      <c r="AY1753" s="77"/>
      <c r="AZ1753" s="77"/>
      <c r="BA1753" s="99">
        <f t="shared" si="272"/>
        <v>0</v>
      </c>
      <c r="BB1753" s="100"/>
      <c r="BC1753" s="100"/>
      <c r="BD1753" s="101"/>
      <c r="BE1753" s="102">
        <f t="shared" si="273"/>
        <v>0</v>
      </c>
      <c r="BF1753" s="103"/>
      <c r="BG1753" s="104"/>
      <c r="BH1753" s="6">
        <f t="shared" si="274"/>
        <v>0</v>
      </c>
      <c r="BI1753" s="6">
        <f t="shared" si="275"/>
        <v>0</v>
      </c>
      <c r="BJ1753" s="85">
        <f t="shared" si="277"/>
        <v>0</v>
      </c>
      <c r="BK1753" s="85"/>
      <c r="BL1753" s="85"/>
      <c r="BM1753" s="85"/>
      <c r="BN1753" s="86"/>
      <c r="BO1753">
        <f t="shared" si="279"/>
        <v>0</v>
      </c>
      <c r="BQ1753">
        <f t="shared" si="278"/>
        <v>0</v>
      </c>
    </row>
    <row r="1754" spans="1:69" ht="15" hidden="1" customHeight="1" x14ac:dyDescent="0.2">
      <c r="A1754" s="3"/>
      <c r="B1754" s="73"/>
      <c r="C1754" s="74"/>
      <c r="D1754" s="74"/>
      <c r="E1754" s="74"/>
      <c r="F1754" s="31">
        <f t="shared" si="271"/>
        <v>0</v>
      </c>
      <c r="G1754" s="31"/>
      <c r="H1754" s="4"/>
      <c r="I1754" s="97">
        <f>BABSIN!G1754</f>
        <v>0</v>
      </c>
      <c r="J1754" s="97"/>
      <c r="K1754" s="97"/>
      <c r="L1754" s="97"/>
      <c r="M1754" s="97"/>
      <c r="N1754" s="97"/>
      <c r="O1754" s="97"/>
      <c r="P1754" s="97"/>
      <c r="Q1754" s="97"/>
      <c r="R1754" s="97"/>
      <c r="S1754" s="97"/>
      <c r="T1754" s="97"/>
      <c r="U1754" s="97"/>
      <c r="V1754" s="97"/>
      <c r="W1754" s="98">
        <f>BABSIN!U1754</f>
        <v>0</v>
      </c>
      <c r="X1754" s="98"/>
      <c r="Y1754" s="98"/>
      <c r="Z1754" s="68"/>
      <c r="AA1754" s="68"/>
      <c r="AB1754" s="68"/>
      <c r="AC1754" s="68"/>
      <c r="AD1754" s="81"/>
      <c r="AE1754" s="81"/>
      <c r="AF1754" s="81"/>
      <c r="AG1754" s="81"/>
      <c r="AH1754" s="81"/>
      <c r="AI1754" s="81"/>
      <c r="AJ1754" s="81"/>
      <c r="AK1754" s="81"/>
      <c r="AL1754" s="81"/>
      <c r="AM1754" s="81"/>
      <c r="AN1754" s="81"/>
      <c r="AO1754" s="77">
        <f>IF(BABSIN!X1754=0,,BABSIN!X1754)</f>
        <v>0</v>
      </c>
      <c r="AP1754" s="77"/>
      <c r="AQ1754" s="77"/>
      <c r="AR1754" s="77"/>
      <c r="AS1754" s="77"/>
      <c r="AT1754" s="77"/>
      <c r="AU1754" s="77">
        <f t="shared" si="276"/>
        <v>0</v>
      </c>
      <c r="AV1754" s="77"/>
      <c r="AW1754" s="77"/>
      <c r="AX1754" s="77"/>
      <c r="AY1754" s="77"/>
      <c r="AZ1754" s="77"/>
      <c r="BA1754" s="99">
        <f t="shared" si="272"/>
        <v>0</v>
      </c>
      <c r="BB1754" s="100"/>
      <c r="BC1754" s="100"/>
      <c r="BD1754" s="101"/>
      <c r="BE1754" s="102">
        <f t="shared" si="273"/>
        <v>0</v>
      </c>
      <c r="BF1754" s="103"/>
      <c r="BG1754" s="104"/>
      <c r="BH1754" s="6">
        <f t="shared" si="274"/>
        <v>0</v>
      </c>
      <c r="BI1754" s="6">
        <f t="shared" si="275"/>
        <v>0</v>
      </c>
      <c r="BJ1754" s="85">
        <f t="shared" si="277"/>
        <v>0</v>
      </c>
      <c r="BK1754" s="85"/>
      <c r="BL1754" s="85"/>
      <c r="BM1754" s="85"/>
      <c r="BN1754" s="86"/>
      <c r="BO1754">
        <f t="shared" si="279"/>
        <v>0</v>
      </c>
      <c r="BQ1754">
        <f t="shared" si="278"/>
        <v>0</v>
      </c>
    </row>
    <row r="1755" spans="1:69" ht="15" hidden="1" customHeight="1" x14ac:dyDescent="0.2">
      <c r="A1755" s="3"/>
      <c r="B1755" s="73"/>
      <c r="C1755" s="74"/>
      <c r="D1755" s="74"/>
      <c r="E1755" s="74"/>
      <c r="F1755" s="31">
        <f t="shared" si="271"/>
        <v>0</v>
      </c>
      <c r="G1755" s="31"/>
      <c r="H1755" s="4"/>
      <c r="I1755" s="97">
        <f>BABSIN!G1755</f>
        <v>0</v>
      </c>
      <c r="J1755" s="97"/>
      <c r="K1755" s="97"/>
      <c r="L1755" s="97"/>
      <c r="M1755" s="97"/>
      <c r="N1755" s="97"/>
      <c r="O1755" s="97"/>
      <c r="P1755" s="97"/>
      <c r="Q1755" s="97"/>
      <c r="R1755" s="97"/>
      <c r="S1755" s="97"/>
      <c r="T1755" s="97"/>
      <c r="U1755" s="97"/>
      <c r="V1755" s="97"/>
      <c r="W1755" s="98">
        <f>BABSIN!U1755</f>
        <v>0</v>
      </c>
      <c r="X1755" s="98"/>
      <c r="Y1755" s="98"/>
      <c r="Z1755" s="68"/>
      <c r="AA1755" s="68"/>
      <c r="AB1755" s="68"/>
      <c r="AC1755" s="68"/>
      <c r="AD1755" s="81"/>
      <c r="AE1755" s="81"/>
      <c r="AF1755" s="81"/>
      <c r="AG1755" s="81"/>
      <c r="AH1755" s="81"/>
      <c r="AI1755" s="81"/>
      <c r="AJ1755" s="81"/>
      <c r="AK1755" s="81"/>
      <c r="AL1755" s="81"/>
      <c r="AM1755" s="81"/>
      <c r="AN1755" s="81"/>
      <c r="AO1755" s="77">
        <f>IF(BABSIN!X1755=0,,BABSIN!X1755)</f>
        <v>0</v>
      </c>
      <c r="AP1755" s="77"/>
      <c r="AQ1755" s="77"/>
      <c r="AR1755" s="77"/>
      <c r="AS1755" s="77"/>
      <c r="AT1755" s="77"/>
      <c r="AU1755" s="77">
        <f t="shared" si="276"/>
        <v>0</v>
      </c>
      <c r="AV1755" s="77"/>
      <c r="AW1755" s="77"/>
      <c r="AX1755" s="77"/>
      <c r="AY1755" s="77"/>
      <c r="AZ1755" s="77"/>
      <c r="BA1755" s="99">
        <f t="shared" si="272"/>
        <v>0</v>
      </c>
      <c r="BB1755" s="100"/>
      <c r="BC1755" s="100"/>
      <c r="BD1755" s="101"/>
      <c r="BE1755" s="102">
        <f t="shared" si="273"/>
        <v>0</v>
      </c>
      <c r="BF1755" s="103"/>
      <c r="BG1755" s="104"/>
      <c r="BH1755" s="6">
        <f t="shared" si="274"/>
        <v>0</v>
      </c>
      <c r="BI1755" s="6">
        <f t="shared" si="275"/>
        <v>0</v>
      </c>
      <c r="BJ1755" s="85">
        <f t="shared" si="277"/>
        <v>0</v>
      </c>
      <c r="BK1755" s="85"/>
      <c r="BL1755" s="85"/>
      <c r="BM1755" s="85"/>
      <c r="BN1755" s="86"/>
      <c r="BO1755">
        <f t="shared" si="279"/>
        <v>0</v>
      </c>
      <c r="BQ1755">
        <f t="shared" si="278"/>
        <v>0</v>
      </c>
    </row>
    <row r="1756" spans="1:69" ht="15" hidden="1" customHeight="1" x14ac:dyDescent="0.2">
      <c r="A1756" s="3"/>
      <c r="B1756" s="73"/>
      <c r="C1756" s="74"/>
      <c r="D1756" s="74"/>
      <c r="E1756" s="74"/>
      <c r="F1756" s="31">
        <f t="shared" si="271"/>
        <v>0</v>
      </c>
      <c r="G1756" s="31"/>
      <c r="H1756" s="4"/>
      <c r="I1756" s="97">
        <f>BABSIN!G1756</f>
        <v>0</v>
      </c>
      <c r="J1756" s="97"/>
      <c r="K1756" s="97"/>
      <c r="L1756" s="97"/>
      <c r="M1756" s="97"/>
      <c r="N1756" s="97"/>
      <c r="O1756" s="97"/>
      <c r="P1756" s="97"/>
      <c r="Q1756" s="97"/>
      <c r="R1756" s="97"/>
      <c r="S1756" s="97"/>
      <c r="T1756" s="97"/>
      <c r="U1756" s="97"/>
      <c r="V1756" s="97"/>
      <c r="W1756" s="98">
        <f>BABSIN!U1756</f>
        <v>0</v>
      </c>
      <c r="X1756" s="98"/>
      <c r="Y1756" s="98"/>
      <c r="Z1756" s="68"/>
      <c r="AA1756" s="68"/>
      <c r="AB1756" s="68"/>
      <c r="AC1756" s="68"/>
      <c r="AD1756" s="81"/>
      <c r="AE1756" s="81"/>
      <c r="AF1756" s="81"/>
      <c r="AG1756" s="81"/>
      <c r="AH1756" s="81"/>
      <c r="AI1756" s="81"/>
      <c r="AJ1756" s="81"/>
      <c r="AK1756" s="81"/>
      <c r="AL1756" s="81"/>
      <c r="AM1756" s="81"/>
      <c r="AN1756" s="81"/>
      <c r="AO1756" s="77">
        <f>IF(BABSIN!X1756=0,,BABSIN!X1756)</f>
        <v>0</v>
      </c>
      <c r="AP1756" s="77"/>
      <c r="AQ1756" s="77"/>
      <c r="AR1756" s="77"/>
      <c r="AS1756" s="77"/>
      <c r="AT1756" s="77"/>
      <c r="AU1756" s="77">
        <f t="shared" si="276"/>
        <v>0</v>
      </c>
      <c r="AV1756" s="77"/>
      <c r="AW1756" s="77"/>
      <c r="AX1756" s="77"/>
      <c r="AY1756" s="77"/>
      <c r="AZ1756" s="77"/>
      <c r="BA1756" s="99">
        <f t="shared" si="272"/>
        <v>0</v>
      </c>
      <c r="BB1756" s="100"/>
      <c r="BC1756" s="100"/>
      <c r="BD1756" s="101"/>
      <c r="BE1756" s="102">
        <f t="shared" si="273"/>
        <v>0</v>
      </c>
      <c r="BF1756" s="103"/>
      <c r="BG1756" s="104"/>
      <c r="BH1756" s="6">
        <f t="shared" si="274"/>
        <v>0</v>
      </c>
      <c r="BI1756" s="6">
        <f t="shared" si="275"/>
        <v>0</v>
      </c>
      <c r="BJ1756" s="85">
        <f t="shared" si="277"/>
        <v>0</v>
      </c>
      <c r="BK1756" s="85"/>
      <c r="BL1756" s="85"/>
      <c r="BM1756" s="85"/>
      <c r="BN1756" s="86"/>
      <c r="BO1756">
        <f t="shared" si="279"/>
        <v>0</v>
      </c>
      <c r="BQ1756">
        <f t="shared" si="278"/>
        <v>0</v>
      </c>
    </row>
    <row r="1757" spans="1:69" ht="15" hidden="1" customHeight="1" x14ac:dyDescent="0.2">
      <c r="A1757" s="3"/>
      <c r="B1757" s="73"/>
      <c r="C1757" s="74"/>
      <c r="D1757" s="74"/>
      <c r="E1757" s="74"/>
      <c r="F1757" s="31">
        <f t="shared" si="271"/>
        <v>0</v>
      </c>
      <c r="G1757" s="31"/>
      <c r="H1757" s="4"/>
      <c r="I1757" s="97">
        <f>BABSIN!G1757</f>
        <v>0</v>
      </c>
      <c r="J1757" s="97"/>
      <c r="K1757" s="97"/>
      <c r="L1757" s="97"/>
      <c r="M1757" s="97"/>
      <c r="N1757" s="97"/>
      <c r="O1757" s="97"/>
      <c r="P1757" s="97"/>
      <c r="Q1757" s="97"/>
      <c r="R1757" s="97"/>
      <c r="S1757" s="97"/>
      <c r="T1757" s="97"/>
      <c r="U1757" s="97"/>
      <c r="V1757" s="97"/>
      <c r="W1757" s="98">
        <f>BABSIN!U1757</f>
        <v>0</v>
      </c>
      <c r="X1757" s="98"/>
      <c r="Y1757" s="98"/>
      <c r="Z1757" s="68"/>
      <c r="AA1757" s="68"/>
      <c r="AB1757" s="68"/>
      <c r="AC1757" s="68"/>
      <c r="AD1757" s="81"/>
      <c r="AE1757" s="81"/>
      <c r="AF1757" s="81"/>
      <c r="AG1757" s="81"/>
      <c r="AH1757" s="81"/>
      <c r="AI1757" s="81"/>
      <c r="AJ1757" s="81"/>
      <c r="AK1757" s="81"/>
      <c r="AL1757" s="81"/>
      <c r="AM1757" s="81"/>
      <c r="AN1757" s="81"/>
      <c r="AO1757" s="77">
        <f>IF(BABSIN!X1757=0,,BABSIN!X1757)</f>
        <v>0</v>
      </c>
      <c r="AP1757" s="77"/>
      <c r="AQ1757" s="77"/>
      <c r="AR1757" s="77"/>
      <c r="AS1757" s="77"/>
      <c r="AT1757" s="77"/>
      <c r="AU1757" s="77">
        <f t="shared" si="276"/>
        <v>0</v>
      </c>
      <c r="AV1757" s="77"/>
      <c r="AW1757" s="77"/>
      <c r="AX1757" s="77"/>
      <c r="AY1757" s="77"/>
      <c r="AZ1757" s="77"/>
      <c r="BA1757" s="99">
        <f t="shared" si="272"/>
        <v>0</v>
      </c>
      <c r="BB1757" s="100"/>
      <c r="BC1757" s="100"/>
      <c r="BD1757" s="101"/>
      <c r="BE1757" s="102">
        <f t="shared" si="273"/>
        <v>0</v>
      </c>
      <c r="BF1757" s="103"/>
      <c r="BG1757" s="104"/>
      <c r="BH1757" s="6">
        <f t="shared" si="274"/>
        <v>0</v>
      </c>
      <c r="BI1757" s="6">
        <f t="shared" si="275"/>
        <v>0</v>
      </c>
      <c r="BJ1757" s="85">
        <f t="shared" si="277"/>
        <v>0</v>
      </c>
      <c r="BK1757" s="85"/>
      <c r="BL1757" s="85"/>
      <c r="BM1757" s="85"/>
      <c r="BN1757" s="86"/>
      <c r="BO1757">
        <f t="shared" si="279"/>
        <v>0</v>
      </c>
      <c r="BQ1757">
        <f t="shared" si="278"/>
        <v>0</v>
      </c>
    </row>
    <row r="1758" spans="1:69" ht="15" hidden="1" customHeight="1" x14ac:dyDescent="0.2">
      <c r="A1758" s="3"/>
      <c r="B1758" s="73"/>
      <c r="C1758" s="74"/>
      <c r="D1758" s="74"/>
      <c r="E1758" s="74"/>
      <c r="F1758" s="31">
        <f t="shared" si="271"/>
        <v>0</v>
      </c>
      <c r="G1758" s="31"/>
      <c r="H1758" s="4"/>
      <c r="I1758" s="97">
        <f>BABSIN!G1758</f>
        <v>0</v>
      </c>
      <c r="J1758" s="97"/>
      <c r="K1758" s="97"/>
      <c r="L1758" s="97"/>
      <c r="M1758" s="97"/>
      <c r="N1758" s="97"/>
      <c r="O1758" s="97"/>
      <c r="P1758" s="97"/>
      <c r="Q1758" s="97"/>
      <c r="R1758" s="97"/>
      <c r="S1758" s="97"/>
      <c r="T1758" s="97"/>
      <c r="U1758" s="97"/>
      <c r="V1758" s="97"/>
      <c r="W1758" s="98">
        <f>BABSIN!U1758</f>
        <v>0</v>
      </c>
      <c r="X1758" s="98"/>
      <c r="Y1758" s="98"/>
      <c r="Z1758" s="68"/>
      <c r="AA1758" s="68"/>
      <c r="AB1758" s="68"/>
      <c r="AC1758" s="68"/>
      <c r="AD1758" s="81"/>
      <c r="AE1758" s="81"/>
      <c r="AF1758" s="81"/>
      <c r="AG1758" s="81"/>
      <c r="AH1758" s="81"/>
      <c r="AI1758" s="81"/>
      <c r="AJ1758" s="81"/>
      <c r="AK1758" s="81"/>
      <c r="AL1758" s="81"/>
      <c r="AM1758" s="81"/>
      <c r="AN1758" s="81"/>
      <c r="AO1758" s="77">
        <f>IF(BABSIN!X1758=0,,BABSIN!X1758)</f>
        <v>0</v>
      </c>
      <c r="AP1758" s="77"/>
      <c r="AQ1758" s="77"/>
      <c r="AR1758" s="77"/>
      <c r="AS1758" s="77"/>
      <c r="AT1758" s="77"/>
      <c r="AU1758" s="77">
        <f t="shared" si="276"/>
        <v>0</v>
      </c>
      <c r="AV1758" s="77"/>
      <c r="AW1758" s="77"/>
      <c r="AX1758" s="77"/>
      <c r="AY1758" s="77"/>
      <c r="AZ1758" s="77"/>
      <c r="BA1758" s="99">
        <f t="shared" si="272"/>
        <v>0</v>
      </c>
      <c r="BB1758" s="100"/>
      <c r="BC1758" s="100"/>
      <c r="BD1758" s="101"/>
      <c r="BE1758" s="102">
        <f t="shared" si="273"/>
        <v>0</v>
      </c>
      <c r="BF1758" s="103"/>
      <c r="BG1758" s="104"/>
      <c r="BH1758" s="6">
        <f t="shared" si="274"/>
        <v>0</v>
      </c>
      <c r="BI1758" s="6">
        <f t="shared" si="275"/>
        <v>0</v>
      </c>
      <c r="BJ1758" s="85">
        <f t="shared" si="277"/>
        <v>0</v>
      </c>
      <c r="BK1758" s="85"/>
      <c r="BL1758" s="85"/>
      <c r="BM1758" s="85"/>
      <c r="BN1758" s="86"/>
      <c r="BO1758">
        <f t="shared" si="279"/>
        <v>0</v>
      </c>
      <c r="BQ1758">
        <f t="shared" si="278"/>
        <v>0</v>
      </c>
    </row>
    <row r="1759" spans="1:69" ht="15" hidden="1" customHeight="1" x14ac:dyDescent="0.2">
      <c r="A1759" s="3"/>
      <c r="B1759" s="73"/>
      <c r="C1759" s="74"/>
      <c r="D1759" s="74"/>
      <c r="E1759" s="74"/>
      <c r="F1759" s="31">
        <f t="shared" si="271"/>
        <v>0</v>
      </c>
      <c r="G1759" s="31"/>
      <c r="H1759" s="4"/>
      <c r="I1759" s="97">
        <f>BABSIN!G1759</f>
        <v>0</v>
      </c>
      <c r="J1759" s="97"/>
      <c r="K1759" s="97"/>
      <c r="L1759" s="97"/>
      <c r="M1759" s="97"/>
      <c r="N1759" s="97"/>
      <c r="O1759" s="97"/>
      <c r="P1759" s="97"/>
      <c r="Q1759" s="97"/>
      <c r="R1759" s="97"/>
      <c r="S1759" s="97"/>
      <c r="T1759" s="97"/>
      <c r="U1759" s="97"/>
      <c r="V1759" s="97"/>
      <c r="W1759" s="98">
        <f>BABSIN!U1759</f>
        <v>0</v>
      </c>
      <c r="X1759" s="98"/>
      <c r="Y1759" s="98"/>
      <c r="Z1759" s="68"/>
      <c r="AA1759" s="68"/>
      <c r="AB1759" s="68"/>
      <c r="AC1759" s="68"/>
      <c r="AD1759" s="81"/>
      <c r="AE1759" s="81"/>
      <c r="AF1759" s="81"/>
      <c r="AG1759" s="81"/>
      <c r="AH1759" s="81"/>
      <c r="AI1759" s="81"/>
      <c r="AJ1759" s="81"/>
      <c r="AK1759" s="81"/>
      <c r="AL1759" s="81"/>
      <c r="AM1759" s="81"/>
      <c r="AN1759" s="81"/>
      <c r="AO1759" s="77">
        <f>IF(BABSIN!X1759=0,,BABSIN!X1759)</f>
        <v>0</v>
      </c>
      <c r="AP1759" s="77"/>
      <c r="AQ1759" s="77"/>
      <c r="AR1759" s="77"/>
      <c r="AS1759" s="77"/>
      <c r="AT1759" s="77"/>
      <c r="AU1759" s="77">
        <f t="shared" si="276"/>
        <v>0</v>
      </c>
      <c r="AV1759" s="77"/>
      <c r="AW1759" s="77"/>
      <c r="AX1759" s="77"/>
      <c r="AY1759" s="77"/>
      <c r="AZ1759" s="77"/>
      <c r="BA1759" s="99">
        <f t="shared" si="272"/>
        <v>0</v>
      </c>
      <c r="BB1759" s="100"/>
      <c r="BC1759" s="100"/>
      <c r="BD1759" s="101"/>
      <c r="BE1759" s="102">
        <f t="shared" si="273"/>
        <v>0</v>
      </c>
      <c r="BF1759" s="103"/>
      <c r="BG1759" s="104"/>
      <c r="BH1759" s="6">
        <f t="shared" si="274"/>
        <v>0</v>
      </c>
      <c r="BI1759" s="6">
        <f t="shared" si="275"/>
        <v>0</v>
      </c>
      <c r="BJ1759" s="85">
        <f t="shared" si="277"/>
        <v>0</v>
      </c>
      <c r="BK1759" s="85"/>
      <c r="BL1759" s="85"/>
      <c r="BM1759" s="85"/>
      <c r="BN1759" s="86"/>
      <c r="BO1759">
        <f t="shared" si="279"/>
        <v>0</v>
      </c>
      <c r="BQ1759">
        <f t="shared" si="278"/>
        <v>0</v>
      </c>
    </row>
    <row r="1760" spans="1:69" ht="15" hidden="1" customHeight="1" x14ac:dyDescent="0.2">
      <c r="A1760" s="3"/>
      <c r="B1760" s="73"/>
      <c r="C1760" s="74"/>
      <c r="D1760" s="74"/>
      <c r="E1760" s="74"/>
      <c r="F1760" s="31">
        <f t="shared" ref="F1760:F1823" si="280">IF(A1760="T",B1760,IF(A1760="S",F1759,))</f>
        <v>0</v>
      </c>
      <c r="G1760" s="31"/>
      <c r="H1760" s="4"/>
      <c r="I1760" s="97">
        <f>BABSIN!G1760</f>
        <v>0</v>
      </c>
      <c r="J1760" s="97"/>
      <c r="K1760" s="97"/>
      <c r="L1760" s="97"/>
      <c r="M1760" s="97"/>
      <c r="N1760" s="97"/>
      <c r="O1760" s="97"/>
      <c r="P1760" s="97"/>
      <c r="Q1760" s="97"/>
      <c r="R1760" s="97"/>
      <c r="S1760" s="97"/>
      <c r="T1760" s="97"/>
      <c r="U1760" s="97"/>
      <c r="V1760" s="97"/>
      <c r="W1760" s="98">
        <f>BABSIN!U1760</f>
        <v>0</v>
      </c>
      <c r="X1760" s="98"/>
      <c r="Y1760" s="98"/>
      <c r="Z1760" s="68"/>
      <c r="AA1760" s="68"/>
      <c r="AB1760" s="68"/>
      <c r="AC1760" s="68"/>
      <c r="AD1760" s="81"/>
      <c r="AE1760" s="81"/>
      <c r="AF1760" s="81"/>
      <c r="AG1760" s="81"/>
      <c r="AH1760" s="81"/>
      <c r="AI1760" s="81"/>
      <c r="AJ1760" s="81"/>
      <c r="AK1760" s="81"/>
      <c r="AL1760" s="81"/>
      <c r="AM1760" s="81"/>
      <c r="AN1760" s="81"/>
      <c r="AO1760" s="77">
        <f>IF(BABSIN!X1760=0,,BABSIN!X1760)</f>
        <v>0</v>
      </c>
      <c r="AP1760" s="77"/>
      <c r="AQ1760" s="77"/>
      <c r="AR1760" s="77"/>
      <c r="AS1760" s="77"/>
      <c r="AT1760" s="77"/>
      <c r="AU1760" s="77">
        <f t="shared" si="276"/>
        <v>0</v>
      </c>
      <c r="AV1760" s="77"/>
      <c r="AW1760" s="77"/>
      <c r="AX1760" s="77"/>
      <c r="AY1760" s="77"/>
      <c r="AZ1760" s="77"/>
      <c r="BA1760" s="99">
        <f t="shared" si="272"/>
        <v>0</v>
      </c>
      <c r="BB1760" s="100"/>
      <c r="BC1760" s="100"/>
      <c r="BD1760" s="101"/>
      <c r="BE1760" s="102">
        <f t="shared" si="273"/>
        <v>0</v>
      </c>
      <c r="BF1760" s="103"/>
      <c r="BG1760" s="104"/>
      <c r="BH1760" s="6">
        <f t="shared" si="274"/>
        <v>0</v>
      </c>
      <c r="BI1760" s="6">
        <f t="shared" si="275"/>
        <v>0</v>
      </c>
      <c r="BJ1760" s="85">
        <f t="shared" si="277"/>
        <v>0</v>
      </c>
      <c r="BK1760" s="85"/>
      <c r="BL1760" s="85"/>
      <c r="BM1760" s="85"/>
      <c r="BN1760" s="86"/>
      <c r="BO1760">
        <f t="shared" si="279"/>
        <v>0</v>
      </c>
      <c r="BQ1760">
        <f t="shared" si="278"/>
        <v>0</v>
      </c>
    </row>
    <row r="1761" spans="1:69" ht="15" hidden="1" customHeight="1" x14ac:dyDescent="0.2">
      <c r="A1761" s="3"/>
      <c r="B1761" s="73"/>
      <c r="C1761" s="74"/>
      <c r="D1761" s="74"/>
      <c r="E1761" s="74"/>
      <c r="F1761" s="31">
        <f t="shared" si="280"/>
        <v>0</v>
      </c>
      <c r="G1761" s="31"/>
      <c r="H1761" s="4"/>
      <c r="I1761" s="97">
        <f>BABSIN!G1761</f>
        <v>0</v>
      </c>
      <c r="J1761" s="97"/>
      <c r="K1761" s="97"/>
      <c r="L1761" s="97"/>
      <c r="M1761" s="97"/>
      <c r="N1761" s="97"/>
      <c r="O1761" s="97"/>
      <c r="P1761" s="97"/>
      <c r="Q1761" s="97"/>
      <c r="R1761" s="97"/>
      <c r="S1761" s="97"/>
      <c r="T1761" s="97"/>
      <c r="U1761" s="97"/>
      <c r="V1761" s="97"/>
      <c r="W1761" s="98">
        <f>BABSIN!U1761</f>
        <v>0</v>
      </c>
      <c r="X1761" s="98"/>
      <c r="Y1761" s="98"/>
      <c r="Z1761" s="68"/>
      <c r="AA1761" s="68"/>
      <c r="AB1761" s="68"/>
      <c r="AC1761" s="68"/>
      <c r="AD1761" s="81"/>
      <c r="AE1761" s="81"/>
      <c r="AF1761" s="81"/>
      <c r="AG1761" s="81"/>
      <c r="AH1761" s="81"/>
      <c r="AI1761" s="81"/>
      <c r="AJ1761" s="81"/>
      <c r="AK1761" s="81"/>
      <c r="AL1761" s="81"/>
      <c r="AM1761" s="81"/>
      <c r="AN1761" s="81"/>
      <c r="AO1761" s="77">
        <f>IF(BABSIN!X1761=0,,BABSIN!X1761)</f>
        <v>0</v>
      </c>
      <c r="AP1761" s="77"/>
      <c r="AQ1761" s="77"/>
      <c r="AR1761" s="77"/>
      <c r="AS1761" s="77"/>
      <c r="AT1761" s="77"/>
      <c r="AU1761" s="77">
        <f t="shared" si="276"/>
        <v>0</v>
      </c>
      <c r="AV1761" s="77"/>
      <c r="AW1761" s="77"/>
      <c r="AX1761" s="77"/>
      <c r="AY1761" s="77"/>
      <c r="AZ1761" s="77"/>
      <c r="BA1761" s="99">
        <f t="shared" si="272"/>
        <v>0</v>
      </c>
      <c r="BB1761" s="100"/>
      <c r="BC1761" s="100"/>
      <c r="BD1761" s="101"/>
      <c r="BE1761" s="102">
        <f t="shared" si="273"/>
        <v>0</v>
      </c>
      <c r="BF1761" s="103"/>
      <c r="BG1761" s="104"/>
      <c r="BH1761" s="6">
        <f t="shared" si="274"/>
        <v>0</v>
      </c>
      <c r="BI1761" s="6">
        <f t="shared" si="275"/>
        <v>0</v>
      </c>
      <c r="BJ1761" s="85">
        <f t="shared" si="277"/>
        <v>0</v>
      </c>
      <c r="BK1761" s="85"/>
      <c r="BL1761" s="85"/>
      <c r="BM1761" s="85"/>
      <c r="BN1761" s="86"/>
      <c r="BO1761">
        <f t="shared" si="279"/>
        <v>0</v>
      </c>
      <c r="BQ1761">
        <f t="shared" si="278"/>
        <v>0</v>
      </c>
    </row>
    <row r="1762" spans="1:69" ht="15" hidden="1" customHeight="1" x14ac:dyDescent="0.2">
      <c r="A1762" s="3"/>
      <c r="B1762" s="73"/>
      <c r="C1762" s="74"/>
      <c r="D1762" s="74"/>
      <c r="E1762" s="74"/>
      <c r="F1762" s="31">
        <f t="shared" si="280"/>
        <v>0</v>
      </c>
      <c r="G1762" s="31"/>
      <c r="H1762" s="4"/>
      <c r="I1762" s="97">
        <f>BABSIN!G1762</f>
        <v>0</v>
      </c>
      <c r="J1762" s="97"/>
      <c r="K1762" s="97"/>
      <c r="L1762" s="97"/>
      <c r="M1762" s="97"/>
      <c r="N1762" s="97"/>
      <c r="O1762" s="97"/>
      <c r="P1762" s="97"/>
      <c r="Q1762" s="97"/>
      <c r="R1762" s="97"/>
      <c r="S1762" s="97"/>
      <c r="T1762" s="97"/>
      <c r="U1762" s="97"/>
      <c r="V1762" s="97"/>
      <c r="W1762" s="98">
        <f>BABSIN!U1762</f>
        <v>0</v>
      </c>
      <c r="X1762" s="98"/>
      <c r="Y1762" s="98"/>
      <c r="Z1762" s="68"/>
      <c r="AA1762" s="68"/>
      <c r="AB1762" s="68"/>
      <c r="AC1762" s="68"/>
      <c r="AD1762" s="81"/>
      <c r="AE1762" s="81"/>
      <c r="AF1762" s="81"/>
      <c r="AG1762" s="81"/>
      <c r="AH1762" s="81"/>
      <c r="AI1762" s="81"/>
      <c r="AJ1762" s="81"/>
      <c r="AK1762" s="81"/>
      <c r="AL1762" s="81"/>
      <c r="AM1762" s="81"/>
      <c r="AN1762" s="81"/>
      <c r="AO1762" s="77">
        <f>IF(BABSIN!X1762=0,,BABSIN!X1762)</f>
        <v>0</v>
      </c>
      <c r="AP1762" s="77"/>
      <c r="AQ1762" s="77"/>
      <c r="AR1762" s="77"/>
      <c r="AS1762" s="77"/>
      <c r="AT1762" s="77"/>
      <c r="AU1762" s="77">
        <f t="shared" si="276"/>
        <v>0</v>
      </c>
      <c r="AV1762" s="77"/>
      <c r="AW1762" s="77"/>
      <c r="AX1762" s="77"/>
      <c r="AY1762" s="77"/>
      <c r="AZ1762" s="77"/>
      <c r="BA1762" s="99">
        <f t="shared" si="272"/>
        <v>0</v>
      </c>
      <c r="BB1762" s="100"/>
      <c r="BC1762" s="100"/>
      <c r="BD1762" s="101"/>
      <c r="BE1762" s="102">
        <f t="shared" si="273"/>
        <v>0</v>
      </c>
      <c r="BF1762" s="103"/>
      <c r="BG1762" s="104"/>
      <c r="BH1762" s="6">
        <f t="shared" si="274"/>
        <v>0</v>
      </c>
      <c r="BI1762" s="6">
        <f t="shared" si="275"/>
        <v>0</v>
      </c>
      <c r="BJ1762" s="85">
        <f t="shared" si="277"/>
        <v>0</v>
      </c>
      <c r="BK1762" s="85"/>
      <c r="BL1762" s="85"/>
      <c r="BM1762" s="85"/>
      <c r="BN1762" s="86"/>
      <c r="BO1762">
        <f t="shared" si="279"/>
        <v>0</v>
      </c>
      <c r="BQ1762">
        <f t="shared" si="278"/>
        <v>0</v>
      </c>
    </row>
    <row r="1763" spans="1:69" ht="15" hidden="1" customHeight="1" x14ac:dyDescent="0.2">
      <c r="A1763" s="3"/>
      <c r="B1763" s="73"/>
      <c r="C1763" s="74"/>
      <c r="D1763" s="74"/>
      <c r="E1763" s="74"/>
      <c r="F1763" s="31">
        <f t="shared" si="280"/>
        <v>0</v>
      </c>
      <c r="G1763" s="31"/>
      <c r="H1763" s="4"/>
      <c r="I1763" s="97">
        <f>BABSIN!G1763</f>
        <v>0</v>
      </c>
      <c r="J1763" s="97"/>
      <c r="K1763" s="97"/>
      <c r="L1763" s="97"/>
      <c r="M1763" s="97"/>
      <c r="N1763" s="97"/>
      <c r="O1763" s="97"/>
      <c r="P1763" s="97"/>
      <c r="Q1763" s="97"/>
      <c r="R1763" s="97"/>
      <c r="S1763" s="97"/>
      <c r="T1763" s="97"/>
      <c r="U1763" s="97"/>
      <c r="V1763" s="97"/>
      <c r="W1763" s="98">
        <f>BABSIN!U1763</f>
        <v>0</v>
      </c>
      <c r="X1763" s="98"/>
      <c r="Y1763" s="98"/>
      <c r="Z1763" s="68"/>
      <c r="AA1763" s="68"/>
      <c r="AB1763" s="68"/>
      <c r="AC1763" s="68"/>
      <c r="AD1763" s="81"/>
      <c r="AE1763" s="81"/>
      <c r="AF1763" s="81"/>
      <c r="AG1763" s="81"/>
      <c r="AH1763" s="81"/>
      <c r="AI1763" s="81"/>
      <c r="AJ1763" s="81"/>
      <c r="AK1763" s="81"/>
      <c r="AL1763" s="81"/>
      <c r="AM1763" s="81"/>
      <c r="AN1763" s="81"/>
      <c r="AO1763" s="77">
        <f>IF(BABSIN!X1763=0,,BABSIN!X1763)</f>
        <v>0</v>
      </c>
      <c r="AP1763" s="77"/>
      <c r="AQ1763" s="77"/>
      <c r="AR1763" s="77"/>
      <c r="AS1763" s="77"/>
      <c r="AT1763" s="77"/>
      <c r="AU1763" s="77">
        <f t="shared" si="276"/>
        <v>0</v>
      </c>
      <c r="AV1763" s="77"/>
      <c r="AW1763" s="77"/>
      <c r="AX1763" s="77"/>
      <c r="AY1763" s="77"/>
      <c r="AZ1763" s="77"/>
      <c r="BA1763" s="99">
        <f t="shared" si="272"/>
        <v>0</v>
      </c>
      <c r="BB1763" s="100"/>
      <c r="BC1763" s="100"/>
      <c r="BD1763" s="101"/>
      <c r="BE1763" s="102">
        <f t="shared" si="273"/>
        <v>0</v>
      </c>
      <c r="BF1763" s="103"/>
      <c r="BG1763" s="104"/>
      <c r="BH1763" s="6">
        <f t="shared" si="274"/>
        <v>0</v>
      </c>
      <c r="BI1763" s="6">
        <f t="shared" si="275"/>
        <v>0</v>
      </c>
      <c r="BJ1763" s="85">
        <f t="shared" si="277"/>
        <v>0</v>
      </c>
      <c r="BK1763" s="85"/>
      <c r="BL1763" s="85"/>
      <c r="BM1763" s="85"/>
      <c r="BN1763" s="86"/>
      <c r="BO1763">
        <f t="shared" si="279"/>
        <v>0</v>
      </c>
      <c r="BQ1763">
        <f t="shared" si="278"/>
        <v>0</v>
      </c>
    </row>
    <row r="1764" spans="1:69" ht="15" hidden="1" customHeight="1" x14ac:dyDescent="0.2">
      <c r="A1764" s="3"/>
      <c r="B1764" s="73"/>
      <c r="C1764" s="74"/>
      <c r="D1764" s="74"/>
      <c r="E1764" s="74"/>
      <c r="F1764" s="31">
        <f t="shared" si="280"/>
        <v>0</v>
      </c>
      <c r="G1764" s="31"/>
      <c r="H1764" s="4"/>
      <c r="I1764" s="97">
        <f>BABSIN!G1764</f>
        <v>0</v>
      </c>
      <c r="J1764" s="97"/>
      <c r="K1764" s="97"/>
      <c r="L1764" s="97"/>
      <c r="M1764" s="97"/>
      <c r="N1764" s="97"/>
      <c r="O1764" s="97"/>
      <c r="P1764" s="97"/>
      <c r="Q1764" s="97"/>
      <c r="R1764" s="97"/>
      <c r="S1764" s="97"/>
      <c r="T1764" s="97"/>
      <c r="U1764" s="97"/>
      <c r="V1764" s="97"/>
      <c r="W1764" s="98">
        <f>BABSIN!U1764</f>
        <v>0</v>
      </c>
      <c r="X1764" s="98"/>
      <c r="Y1764" s="98"/>
      <c r="Z1764" s="68"/>
      <c r="AA1764" s="68"/>
      <c r="AB1764" s="68"/>
      <c r="AC1764" s="68"/>
      <c r="AD1764" s="81"/>
      <c r="AE1764" s="81"/>
      <c r="AF1764" s="81"/>
      <c r="AG1764" s="81"/>
      <c r="AH1764" s="81"/>
      <c r="AI1764" s="81"/>
      <c r="AJ1764" s="81"/>
      <c r="AK1764" s="81"/>
      <c r="AL1764" s="81"/>
      <c r="AM1764" s="81"/>
      <c r="AN1764" s="81"/>
      <c r="AO1764" s="77">
        <f>IF(BABSIN!X1764=0,,BABSIN!X1764)</f>
        <v>0</v>
      </c>
      <c r="AP1764" s="77"/>
      <c r="AQ1764" s="77"/>
      <c r="AR1764" s="77"/>
      <c r="AS1764" s="77"/>
      <c r="AT1764" s="77"/>
      <c r="AU1764" s="77">
        <f t="shared" si="276"/>
        <v>0</v>
      </c>
      <c r="AV1764" s="77"/>
      <c r="AW1764" s="77"/>
      <c r="AX1764" s="77"/>
      <c r="AY1764" s="77"/>
      <c r="AZ1764" s="77"/>
      <c r="BA1764" s="99">
        <f t="shared" si="272"/>
        <v>0</v>
      </c>
      <c r="BB1764" s="100"/>
      <c r="BC1764" s="100"/>
      <c r="BD1764" s="101"/>
      <c r="BE1764" s="102">
        <f t="shared" si="273"/>
        <v>0</v>
      </c>
      <c r="BF1764" s="103"/>
      <c r="BG1764" s="104"/>
      <c r="BH1764" s="6">
        <f t="shared" si="274"/>
        <v>0</v>
      </c>
      <c r="BI1764" s="6">
        <f t="shared" si="275"/>
        <v>0</v>
      </c>
      <c r="BJ1764" s="85">
        <f t="shared" si="277"/>
        <v>0</v>
      </c>
      <c r="BK1764" s="85"/>
      <c r="BL1764" s="85"/>
      <c r="BM1764" s="85"/>
      <c r="BN1764" s="86"/>
      <c r="BO1764">
        <f t="shared" si="279"/>
        <v>0</v>
      </c>
      <c r="BQ1764">
        <f t="shared" si="278"/>
        <v>0</v>
      </c>
    </row>
    <row r="1765" spans="1:69" ht="15" hidden="1" customHeight="1" x14ac:dyDescent="0.2">
      <c r="A1765" s="3"/>
      <c r="B1765" s="73"/>
      <c r="C1765" s="74"/>
      <c r="D1765" s="74"/>
      <c r="E1765" s="74"/>
      <c r="F1765" s="31">
        <f t="shared" si="280"/>
        <v>0</v>
      </c>
      <c r="G1765" s="31"/>
      <c r="H1765" s="4"/>
      <c r="I1765" s="97">
        <f>BABSIN!G1765</f>
        <v>0</v>
      </c>
      <c r="J1765" s="97"/>
      <c r="K1765" s="97"/>
      <c r="L1765" s="97"/>
      <c r="M1765" s="97"/>
      <c r="N1765" s="97"/>
      <c r="O1765" s="97"/>
      <c r="P1765" s="97"/>
      <c r="Q1765" s="97"/>
      <c r="R1765" s="97"/>
      <c r="S1765" s="97"/>
      <c r="T1765" s="97"/>
      <c r="U1765" s="97"/>
      <c r="V1765" s="97"/>
      <c r="W1765" s="98">
        <f>BABSIN!U1765</f>
        <v>0</v>
      </c>
      <c r="X1765" s="98"/>
      <c r="Y1765" s="98"/>
      <c r="Z1765" s="68"/>
      <c r="AA1765" s="68"/>
      <c r="AB1765" s="68"/>
      <c r="AC1765" s="68"/>
      <c r="AD1765" s="81"/>
      <c r="AE1765" s="81"/>
      <c r="AF1765" s="81"/>
      <c r="AG1765" s="81"/>
      <c r="AH1765" s="81"/>
      <c r="AI1765" s="81"/>
      <c r="AJ1765" s="81"/>
      <c r="AK1765" s="81"/>
      <c r="AL1765" s="81"/>
      <c r="AM1765" s="81"/>
      <c r="AN1765" s="81"/>
      <c r="AO1765" s="77">
        <f>IF(BABSIN!X1765=0,,BABSIN!X1765)</f>
        <v>0</v>
      </c>
      <c r="AP1765" s="77"/>
      <c r="AQ1765" s="77"/>
      <c r="AR1765" s="77"/>
      <c r="AS1765" s="77"/>
      <c r="AT1765" s="77"/>
      <c r="AU1765" s="77">
        <f t="shared" si="276"/>
        <v>0</v>
      </c>
      <c r="AV1765" s="77"/>
      <c r="AW1765" s="77"/>
      <c r="AX1765" s="77"/>
      <c r="AY1765" s="77"/>
      <c r="AZ1765" s="77"/>
      <c r="BA1765" s="99">
        <f t="shared" si="272"/>
        <v>0</v>
      </c>
      <c r="BB1765" s="100"/>
      <c r="BC1765" s="100"/>
      <c r="BD1765" s="101"/>
      <c r="BE1765" s="102">
        <f t="shared" si="273"/>
        <v>0</v>
      </c>
      <c r="BF1765" s="103"/>
      <c r="BG1765" s="104"/>
      <c r="BH1765" s="6">
        <f t="shared" si="274"/>
        <v>0</v>
      </c>
      <c r="BI1765" s="6">
        <f t="shared" si="275"/>
        <v>0</v>
      </c>
      <c r="BJ1765" s="85">
        <f t="shared" si="277"/>
        <v>0</v>
      </c>
      <c r="BK1765" s="85"/>
      <c r="BL1765" s="85"/>
      <c r="BM1765" s="85"/>
      <c r="BN1765" s="86"/>
      <c r="BO1765">
        <f t="shared" si="279"/>
        <v>0</v>
      </c>
      <c r="BQ1765">
        <f t="shared" si="278"/>
        <v>0</v>
      </c>
    </row>
    <row r="1766" spans="1:69" ht="15" hidden="1" customHeight="1" x14ac:dyDescent="0.2">
      <c r="A1766" s="3"/>
      <c r="B1766" s="73"/>
      <c r="C1766" s="74"/>
      <c r="D1766" s="74"/>
      <c r="E1766" s="74"/>
      <c r="F1766" s="31">
        <f t="shared" si="280"/>
        <v>0</v>
      </c>
      <c r="G1766" s="31"/>
      <c r="H1766" s="4"/>
      <c r="I1766" s="97">
        <f>BABSIN!G1766</f>
        <v>0</v>
      </c>
      <c r="J1766" s="97"/>
      <c r="K1766" s="97"/>
      <c r="L1766" s="97"/>
      <c r="M1766" s="97"/>
      <c r="N1766" s="97"/>
      <c r="O1766" s="97"/>
      <c r="P1766" s="97"/>
      <c r="Q1766" s="97"/>
      <c r="R1766" s="97"/>
      <c r="S1766" s="97"/>
      <c r="T1766" s="97"/>
      <c r="U1766" s="97"/>
      <c r="V1766" s="97"/>
      <c r="W1766" s="98">
        <f>BABSIN!U1766</f>
        <v>0</v>
      </c>
      <c r="X1766" s="98"/>
      <c r="Y1766" s="98"/>
      <c r="Z1766" s="68"/>
      <c r="AA1766" s="68"/>
      <c r="AB1766" s="68"/>
      <c r="AC1766" s="68"/>
      <c r="AD1766" s="81"/>
      <c r="AE1766" s="81"/>
      <c r="AF1766" s="81"/>
      <c r="AG1766" s="81"/>
      <c r="AH1766" s="81"/>
      <c r="AI1766" s="81"/>
      <c r="AJ1766" s="81"/>
      <c r="AK1766" s="81"/>
      <c r="AL1766" s="81"/>
      <c r="AM1766" s="81"/>
      <c r="AN1766" s="81"/>
      <c r="AO1766" s="77">
        <f>IF(BABSIN!X1766=0,,BABSIN!X1766)</f>
        <v>0</v>
      </c>
      <c r="AP1766" s="77"/>
      <c r="AQ1766" s="77"/>
      <c r="AR1766" s="77"/>
      <c r="AS1766" s="77"/>
      <c r="AT1766" s="77"/>
      <c r="AU1766" s="77">
        <f t="shared" si="276"/>
        <v>0</v>
      </c>
      <c r="AV1766" s="77"/>
      <c r="AW1766" s="77"/>
      <c r="AX1766" s="77"/>
      <c r="AY1766" s="77"/>
      <c r="AZ1766" s="77"/>
      <c r="BA1766" s="99">
        <f t="shared" si="272"/>
        <v>0</v>
      </c>
      <c r="BB1766" s="100"/>
      <c r="BC1766" s="100"/>
      <c r="BD1766" s="101"/>
      <c r="BE1766" s="102">
        <f t="shared" si="273"/>
        <v>0</v>
      </c>
      <c r="BF1766" s="103"/>
      <c r="BG1766" s="104"/>
      <c r="BH1766" s="6">
        <f t="shared" si="274"/>
        <v>0</v>
      </c>
      <c r="BI1766" s="6">
        <f t="shared" si="275"/>
        <v>0</v>
      </c>
      <c r="BJ1766" s="85">
        <f t="shared" si="277"/>
        <v>0</v>
      </c>
      <c r="BK1766" s="85"/>
      <c r="BL1766" s="85"/>
      <c r="BM1766" s="85"/>
      <c r="BN1766" s="86"/>
      <c r="BO1766">
        <f t="shared" si="279"/>
        <v>0</v>
      </c>
      <c r="BQ1766">
        <f t="shared" si="278"/>
        <v>0</v>
      </c>
    </row>
    <row r="1767" spans="1:69" ht="15" hidden="1" customHeight="1" x14ac:dyDescent="0.2">
      <c r="A1767" s="3"/>
      <c r="B1767" s="73"/>
      <c r="C1767" s="74"/>
      <c r="D1767" s="74"/>
      <c r="E1767" s="74"/>
      <c r="F1767" s="31">
        <f t="shared" si="280"/>
        <v>0</v>
      </c>
      <c r="G1767" s="31"/>
      <c r="H1767" s="4"/>
      <c r="I1767" s="97">
        <f>BABSIN!G1767</f>
        <v>0</v>
      </c>
      <c r="J1767" s="97"/>
      <c r="K1767" s="97"/>
      <c r="L1767" s="97"/>
      <c r="M1767" s="97"/>
      <c r="N1767" s="97"/>
      <c r="O1767" s="97"/>
      <c r="P1767" s="97"/>
      <c r="Q1767" s="97"/>
      <c r="R1767" s="97"/>
      <c r="S1767" s="97"/>
      <c r="T1767" s="97"/>
      <c r="U1767" s="97"/>
      <c r="V1767" s="97"/>
      <c r="W1767" s="98">
        <f>BABSIN!U1767</f>
        <v>0</v>
      </c>
      <c r="X1767" s="98"/>
      <c r="Y1767" s="98"/>
      <c r="Z1767" s="68"/>
      <c r="AA1767" s="68"/>
      <c r="AB1767" s="68"/>
      <c r="AC1767" s="68"/>
      <c r="AD1767" s="81"/>
      <c r="AE1767" s="81"/>
      <c r="AF1767" s="81"/>
      <c r="AG1767" s="81"/>
      <c r="AH1767" s="81"/>
      <c r="AI1767" s="81"/>
      <c r="AJ1767" s="81"/>
      <c r="AK1767" s="81"/>
      <c r="AL1767" s="81"/>
      <c r="AM1767" s="81"/>
      <c r="AN1767" s="81"/>
      <c r="AO1767" s="77">
        <f>IF(BABSIN!X1767=0,,BABSIN!X1767)</f>
        <v>0</v>
      </c>
      <c r="AP1767" s="77"/>
      <c r="AQ1767" s="77"/>
      <c r="AR1767" s="77"/>
      <c r="AS1767" s="77"/>
      <c r="AT1767" s="77"/>
      <c r="AU1767" s="77">
        <f t="shared" si="276"/>
        <v>0</v>
      </c>
      <c r="AV1767" s="77"/>
      <c r="AW1767" s="77"/>
      <c r="AX1767" s="77"/>
      <c r="AY1767" s="77"/>
      <c r="AZ1767" s="77"/>
      <c r="BA1767" s="99">
        <f t="shared" si="272"/>
        <v>0</v>
      </c>
      <c r="BB1767" s="100"/>
      <c r="BC1767" s="100"/>
      <c r="BD1767" s="101"/>
      <c r="BE1767" s="102">
        <f t="shared" si="273"/>
        <v>0</v>
      </c>
      <c r="BF1767" s="103"/>
      <c r="BG1767" s="104"/>
      <c r="BH1767" s="6">
        <f t="shared" si="274"/>
        <v>0</v>
      </c>
      <c r="BI1767" s="6">
        <f t="shared" si="275"/>
        <v>0</v>
      </c>
      <c r="BJ1767" s="85">
        <f t="shared" si="277"/>
        <v>0</v>
      </c>
      <c r="BK1767" s="85"/>
      <c r="BL1767" s="85"/>
      <c r="BM1767" s="85"/>
      <c r="BN1767" s="86"/>
      <c r="BO1767">
        <f t="shared" si="279"/>
        <v>0</v>
      </c>
      <c r="BQ1767">
        <f t="shared" si="278"/>
        <v>0</v>
      </c>
    </row>
    <row r="1768" spans="1:69" ht="15" hidden="1" customHeight="1" x14ac:dyDescent="0.2">
      <c r="A1768" s="3"/>
      <c r="B1768" s="73"/>
      <c r="C1768" s="74"/>
      <c r="D1768" s="74"/>
      <c r="E1768" s="74"/>
      <c r="F1768" s="31">
        <f t="shared" si="280"/>
        <v>0</v>
      </c>
      <c r="G1768" s="31"/>
      <c r="H1768" s="4"/>
      <c r="I1768" s="97">
        <f>BABSIN!G1768</f>
        <v>0</v>
      </c>
      <c r="J1768" s="97"/>
      <c r="K1768" s="97"/>
      <c r="L1768" s="97"/>
      <c r="M1768" s="97"/>
      <c r="N1768" s="97"/>
      <c r="O1768" s="97"/>
      <c r="P1768" s="97"/>
      <c r="Q1768" s="97"/>
      <c r="R1768" s="97"/>
      <c r="S1768" s="97"/>
      <c r="T1768" s="97"/>
      <c r="U1768" s="97"/>
      <c r="V1768" s="97"/>
      <c r="W1768" s="98">
        <f>BABSIN!U1768</f>
        <v>0</v>
      </c>
      <c r="X1768" s="98"/>
      <c r="Y1768" s="98"/>
      <c r="Z1768" s="68"/>
      <c r="AA1768" s="68"/>
      <c r="AB1768" s="68"/>
      <c r="AC1768" s="68"/>
      <c r="AD1768" s="81"/>
      <c r="AE1768" s="81"/>
      <c r="AF1768" s="81"/>
      <c r="AG1768" s="81"/>
      <c r="AH1768" s="81"/>
      <c r="AI1768" s="81"/>
      <c r="AJ1768" s="81"/>
      <c r="AK1768" s="81"/>
      <c r="AL1768" s="81"/>
      <c r="AM1768" s="81"/>
      <c r="AN1768" s="81"/>
      <c r="AO1768" s="77">
        <f>IF(BABSIN!X1768=0,,BABSIN!X1768)</f>
        <v>0</v>
      </c>
      <c r="AP1768" s="77"/>
      <c r="AQ1768" s="77"/>
      <c r="AR1768" s="77"/>
      <c r="AS1768" s="77"/>
      <c r="AT1768" s="77"/>
      <c r="AU1768" s="77">
        <f t="shared" si="276"/>
        <v>0</v>
      </c>
      <c r="AV1768" s="77"/>
      <c r="AW1768" s="77"/>
      <c r="AX1768" s="77"/>
      <c r="AY1768" s="77"/>
      <c r="AZ1768" s="77"/>
      <c r="BA1768" s="99">
        <f t="shared" si="272"/>
        <v>0</v>
      </c>
      <c r="BB1768" s="100"/>
      <c r="BC1768" s="100"/>
      <c r="BD1768" s="101"/>
      <c r="BE1768" s="102">
        <f t="shared" si="273"/>
        <v>0</v>
      </c>
      <c r="BF1768" s="103"/>
      <c r="BG1768" s="104"/>
      <c r="BH1768" s="6">
        <f t="shared" si="274"/>
        <v>0</v>
      </c>
      <c r="BI1768" s="6">
        <f t="shared" si="275"/>
        <v>0</v>
      </c>
      <c r="BJ1768" s="85">
        <f t="shared" si="277"/>
        <v>0</v>
      </c>
      <c r="BK1768" s="85"/>
      <c r="BL1768" s="85"/>
      <c r="BM1768" s="85"/>
      <c r="BN1768" s="86"/>
      <c r="BO1768">
        <f t="shared" si="279"/>
        <v>0</v>
      </c>
      <c r="BQ1768">
        <f t="shared" si="278"/>
        <v>0</v>
      </c>
    </row>
    <row r="1769" spans="1:69" ht="15" hidden="1" customHeight="1" x14ac:dyDescent="0.2">
      <c r="A1769" s="3"/>
      <c r="B1769" s="73"/>
      <c r="C1769" s="74"/>
      <c r="D1769" s="74"/>
      <c r="E1769" s="74"/>
      <c r="F1769" s="31">
        <f t="shared" si="280"/>
        <v>0</v>
      </c>
      <c r="G1769" s="31"/>
      <c r="H1769" s="4"/>
      <c r="I1769" s="97">
        <f>BABSIN!G1769</f>
        <v>0</v>
      </c>
      <c r="J1769" s="97"/>
      <c r="K1769" s="97"/>
      <c r="L1769" s="97"/>
      <c r="M1769" s="97"/>
      <c r="N1769" s="97"/>
      <c r="O1769" s="97"/>
      <c r="P1769" s="97"/>
      <c r="Q1769" s="97"/>
      <c r="R1769" s="97"/>
      <c r="S1769" s="97"/>
      <c r="T1769" s="97"/>
      <c r="U1769" s="97"/>
      <c r="V1769" s="97"/>
      <c r="W1769" s="98">
        <f>BABSIN!U1769</f>
        <v>0</v>
      </c>
      <c r="X1769" s="98"/>
      <c r="Y1769" s="98"/>
      <c r="Z1769" s="68"/>
      <c r="AA1769" s="68"/>
      <c r="AB1769" s="68"/>
      <c r="AC1769" s="68"/>
      <c r="AD1769" s="81"/>
      <c r="AE1769" s="81"/>
      <c r="AF1769" s="81"/>
      <c r="AG1769" s="81"/>
      <c r="AH1769" s="81"/>
      <c r="AI1769" s="81"/>
      <c r="AJ1769" s="81"/>
      <c r="AK1769" s="81"/>
      <c r="AL1769" s="81"/>
      <c r="AM1769" s="81"/>
      <c r="AN1769" s="81"/>
      <c r="AO1769" s="77">
        <f>IF(BABSIN!X1769=0,,BABSIN!X1769)</f>
        <v>0</v>
      </c>
      <c r="AP1769" s="77"/>
      <c r="AQ1769" s="77"/>
      <c r="AR1769" s="77"/>
      <c r="AS1769" s="77"/>
      <c r="AT1769" s="77"/>
      <c r="AU1769" s="77">
        <f t="shared" si="276"/>
        <v>0</v>
      </c>
      <c r="AV1769" s="77"/>
      <c r="AW1769" s="77"/>
      <c r="AX1769" s="77"/>
      <c r="AY1769" s="77"/>
      <c r="AZ1769" s="77"/>
      <c r="BA1769" s="99">
        <f t="shared" si="272"/>
        <v>0</v>
      </c>
      <c r="BB1769" s="100"/>
      <c r="BC1769" s="100"/>
      <c r="BD1769" s="101"/>
      <c r="BE1769" s="102">
        <f t="shared" si="273"/>
        <v>0</v>
      </c>
      <c r="BF1769" s="103"/>
      <c r="BG1769" s="104"/>
      <c r="BH1769" s="6">
        <f t="shared" si="274"/>
        <v>0</v>
      </c>
      <c r="BI1769" s="6">
        <f t="shared" si="275"/>
        <v>0</v>
      </c>
      <c r="BJ1769" s="85">
        <f t="shared" si="277"/>
        <v>0</v>
      </c>
      <c r="BK1769" s="85"/>
      <c r="BL1769" s="85"/>
      <c r="BM1769" s="85"/>
      <c r="BN1769" s="86"/>
      <c r="BO1769">
        <f t="shared" si="279"/>
        <v>0</v>
      </c>
      <c r="BQ1769">
        <f t="shared" si="278"/>
        <v>0</v>
      </c>
    </row>
    <row r="1770" spans="1:69" ht="15" hidden="1" customHeight="1" x14ac:dyDescent="0.2">
      <c r="A1770" s="3"/>
      <c r="B1770" s="73"/>
      <c r="C1770" s="74"/>
      <c r="D1770" s="74"/>
      <c r="E1770" s="74"/>
      <c r="F1770" s="31">
        <f t="shared" si="280"/>
        <v>0</v>
      </c>
      <c r="G1770" s="31"/>
      <c r="H1770" s="4"/>
      <c r="I1770" s="97">
        <f>BABSIN!G1770</f>
        <v>0</v>
      </c>
      <c r="J1770" s="97"/>
      <c r="K1770" s="97"/>
      <c r="L1770" s="97"/>
      <c r="M1770" s="97"/>
      <c r="N1770" s="97"/>
      <c r="O1770" s="97"/>
      <c r="P1770" s="97"/>
      <c r="Q1770" s="97"/>
      <c r="R1770" s="97"/>
      <c r="S1770" s="97"/>
      <c r="T1770" s="97"/>
      <c r="U1770" s="97"/>
      <c r="V1770" s="97"/>
      <c r="W1770" s="98">
        <f>BABSIN!U1770</f>
        <v>0</v>
      </c>
      <c r="X1770" s="98"/>
      <c r="Y1770" s="98"/>
      <c r="Z1770" s="68"/>
      <c r="AA1770" s="68"/>
      <c r="AB1770" s="68"/>
      <c r="AC1770" s="68"/>
      <c r="AD1770" s="81"/>
      <c r="AE1770" s="81"/>
      <c r="AF1770" s="81"/>
      <c r="AG1770" s="81"/>
      <c r="AH1770" s="81"/>
      <c r="AI1770" s="81"/>
      <c r="AJ1770" s="81"/>
      <c r="AK1770" s="81"/>
      <c r="AL1770" s="81"/>
      <c r="AM1770" s="81"/>
      <c r="AN1770" s="81"/>
      <c r="AO1770" s="77">
        <f>IF(BABSIN!X1770=0,,BABSIN!X1770)</f>
        <v>0</v>
      </c>
      <c r="AP1770" s="77"/>
      <c r="AQ1770" s="77"/>
      <c r="AR1770" s="77"/>
      <c r="AS1770" s="77"/>
      <c r="AT1770" s="77"/>
      <c r="AU1770" s="77">
        <f t="shared" si="276"/>
        <v>0</v>
      </c>
      <c r="AV1770" s="77"/>
      <c r="AW1770" s="77"/>
      <c r="AX1770" s="77"/>
      <c r="AY1770" s="77"/>
      <c r="AZ1770" s="77"/>
      <c r="BA1770" s="99">
        <f t="shared" si="272"/>
        <v>0</v>
      </c>
      <c r="BB1770" s="100"/>
      <c r="BC1770" s="100"/>
      <c r="BD1770" s="101"/>
      <c r="BE1770" s="102">
        <f t="shared" si="273"/>
        <v>0</v>
      </c>
      <c r="BF1770" s="103"/>
      <c r="BG1770" s="104"/>
      <c r="BH1770" s="6">
        <f t="shared" si="274"/>
        <v>0</v>
      </c>
      <c r="BI1770" s="6">
        <f t="shared" si="275"/>
        <v>0</v>
      </c>
      <c r="BJ1770" s="85">
        <f t="shared" si="277"/>
        <v>0</v>
      </c>
      <c r="BK1770" s="85"/>
      <c r="BL1770" s="85"/>
      <c r="BM1770" s="85"/>
      <c r="BN1770" s="86"/>
      <c r="BO1770">
        <f t="shared" si="279"/>
        <v>0</v>
      </c>
      <c r="BQ1770">
        <f t="shared" si="278"/>
        <v>0</v>
      </c>
    </row>
    <row r="1771" spans="1:69" ht="15" hidden="1" customHeight="1" x14ac:dyDescent="0.2">
      <c r="A1771" s="3"/>
      <c r="B1771" s="73"/>
      <c r="C1771" s="74"/>
      <c r="D1771" s="74"/>
      <c r="E1771" s="74"/>
      <c r="F1771" s="31">
        <f t="shared" si="280"/>
        <v>0</v>
      </c>
      <c r="G1771" s="31"/>
      <c r="H1771" s="4"/>
      <c r="I1771" s="97">
        <f>BABSIN!G1771</f>
        <v>0</v>
      </c>
      <c r="J1771" s="97"/>
      <c r="K1771" s="97"/>
      <c r="L1771" s="97"/>
      <c r="M1771" s="97"/>
      <c r="N1771" s="97"/>
      <c r="O1771" s="97"/>
      <c r="P1771" s="97"/>
      <c r="Q1771" s="97"/>
      <c r="R1771" s="97"/>
      <c r="S1771" s="97"/>
      <c r="T1771" s="97"/>
      <c r="U1771" s="97"/>
      <c r="V1771" s="97"/>
      <c r="W1771" s="98">
        <f>BABSIN!U1771</f>
        <v>0</v>
      </c>
      <c r="X1771" s="98"/>
      <c r="Y1771" s="98"/>
      <c r="Z1771" s="68"/>
      <c r="AA1771" s="68"/>
      <c r="AB1771" s="68"/>
      <c r="AC1771" s="68"/>
      <c r="AD1771" s="81"/>
      <c r="AE1771" s="81"/>
      <c r="AF1771" s="81"/>
      <c r="AG1771" s="81"/>
      <c r="AH1771" s="81"/>
      <c r="AI1771" s="81"/>
      <c r="AJ1771" s="81"/>
      <c r="AK1771" s="81"/>
      <c r="AL1771" s="81"/>
      <c r="AM1771" s="81"/>
      <c r="AN1771" s="81"/>
      <c r="AO1771" s="77">
        <f>IF(BABSIN!X1771=0,,BABSIN!X1771)</f>
        <v>0</v>
      </c>
      <c r="AP1771" s="77"/>
      <c r="AQ1771" s="77"/>
      <c r="AR1771" s="77"/>
      <c r="AS1771" s="77"/>
      <c r="AT1771" s="77"/>
      <c r="AU1771" s="77">
        <f t="shared" si="276"/>
        <v>0</v>
      </c>
      <c r="AV1771" s="77"/>
      <c r="AW1771" s="77"/>
      <c r="AX1771" s="77"/>
      <c r="AY1771" s="77"/>
      <c r="AZ1771" s="77"/>
      <c r="BA1771" s="99">
        <f t="shared" si="272"/>
        <v>0</v>
      </c>
      <c r="BB1771" s="100"/>
      <c r="BC1771" s="100"/>
      <c r="BD1771" s="101"/>
      <c r="BE1771" s="102">
        <f t="shared" si="273"/>
        <v>0</v>
      </c>
      <c r="BF1771" s="103"/>
      <c r="BG1771" s="104"/>
      <c r="BH1771" s="6">
        <f t="shared" si="274"/>
        <v>0</v>
      </c>
      <c r="BI1771" s="6">
        <f t="shared" si="275"/>
        <v>0</v>
      </c>
      <c r="BJ1771" s="85">
        <f t="shared" si="277"/>
        <v>0</v>
      </c>
      <c r="BK1771" s="85"/>
      <c r="BL1771" s="85"/>
      <c r="BM1771" s="85"/>
      <c r="BN1771" s="86"/>
      <c r="BO1771">
        <f t="shared" si="279"/>
        <v>0</v>
      </c>
      <c r="BQ1771">
        <f t="shared" si="278"/>
        <v>0</v>
      </c>
    </row>
    <row r="1772" spans="1:69" ht="15" hidden="1" customHeight="1" x14ac:dyDescent="0.2">
      <c r="A1772" s="3"/>
      <c r="B1772" s="73"/>
      <c r="C1772" s="74"/>
      <c r="D1772" s="74"/>
      <c r="E1772" s="74"/>
      <c r="F1772" s="31">
        <f t="shared" si="280"/>
        <v>0</v>
      </c>
      <c r="G1772" s="31"/>
      <c r="H1772" s="4"/>
      <c r="I1772" s="97">
        <f>BABSIN!G1772</f>
        <v>0</v>
      </c>
      <c r="J1772" s="97"/>
      <c r="K1772" s="97"/>
      <c r="L1772" s="97"/>
      <c r="M1772" s="97"/>
      <c r="N1772" s="97"/>
      <c r="O1772" s="97"/>
      <c r="P1772" s="97"/>
      <c r="Q1772" s="97"/>
      <c r="R1772" s="97"/>
      <c r="S1772" s="97"/>
      <c r="T1772" s="97"/>
      <c r="U1772" s="97"/>
      <c r="V1772" s="97"/>
      <c r="W1772" s="98">
        <f>BABSIN!U1772</f>
        <v>0</v>
      </c>
      <c r="X1772" s="98"/>
      <c r="Y1772" s="98"/>
      <c r="Z1772" s="68"/>
      <c r="AA1772" s="68"/>
      <c r="AB1772" s="68"/>
      <c r="AC1772" s="68"/>
      <c r="AD1772" s="81"/>
      <c r="AE1772" s="81"/>
      <c r="AF1772" s="81"/>
      <c r="AG1772" s="81"/>
      <c r="AH1772" s="81"/>
      <c r="AI1772" s="81"/>
      <c r="AJ1772" s="81"/>
      <c r="AK1772" s="81"/>
      <c r="AL1772" s="81"/>
      <c r="AM1772" s="81"/>
      <c r="AN1772" s="81"/>
      <c r="AO1772" s="77">
        <f>IF(BABSIN!X1772=0,,BABSIN!X1772)</f>
        <v>0</v>
      </c>
      <c r="AP1772" s="77"/>
      <c r="AQ1772" s="77"/>
      <c r="AR1772" s="77"/>
      <c r="AS1772" s="77"/>
      <c r="AT1772" s="77"/>
      <c r="AU1772" s="77">
        <f t="shared" si="276"/>
        <v>0</v>
      </c>
      <c r="AV1772" s="77"/>
      <c r="AW1772" s="77"/>
      <c r="AX1772" s="77"/>
      <c r="AY1772" s="77"/>
      <c r="AZ1772" s="77"/>
      <c r="BA1772" s="99">
        <f t="shared" ref="BA1772:BA1835" si="281">IF($A1772="T",,IF(AND(AU1772&lt;&gt;0,AD1772&lt;=AU1772),"OK",IF(AU1772&lt;&gt;0,"NÃO",)))</f>
        <v>0</v>
      </c>
      <c r="BB1772" s="100"/>
      <c r="BC1772" s="100"/>
      <c r="BD1772" s="101"/>
      <c r="BE1772" s="102">
        <f t="shared" ref="BE1772:BE1835" si="282">IF($A1772="T",,IF(AND(AU1772&lt;&gt;0,AD1772&lt;=AU1772),(AU1772-AD1772)/AU1772,IF(AU1772&lt;&gt;0,(AD1772-AU1772)/AU1772,)))</f>
        <v>0</v>
      </c>
      <c r="BF1772" s="103"/>
      <c r="BG1772" s="104"/>
      <c r="BH1772" s="6">
        <f t="shared" ref="BH1772:BH1835" si="283">IF($A1772="T",,IF(AND(AU1772&lt;&gt;0,AD1772=AU1772),"►",IF(AND(AU1772&lt;&gt;0,AD1772&lt;=AU1772),"▼",IF(AU1772&lt;&gt;0,"▲",))))</f>
        <v>0</v>
      </c>
      <c r="BI1772" s="6">
        <f t="shared" si="275"/>
        <v>0</v>
      </c>
      <c r="BJ1772" s="85">
        <f t="shared" si="277"/>
        <v>0</v>
      </c>
      <c r="BK1772" s="85"/>
      <c r="BL1772" s="85"/>
      <c r="BM1772" s="85"/>
      <c r="BN1772" s="86"/>
      <c r="BO1772">
        <f t="shared" si="279"/>
        <v>0</v>
      </c>
      <c r="BQ1772">
        <f t="shared" si="278"/>
        <v>0</v>
      </c>
    </row>
    <row r="1773" spans="1:69" ht="15" hidden="1" customHeight="1" x14ac:dyDescent="0.2">
      <c r="A1773" s="3"/>
      <c r="B1773" s="73"/>
      <c r="C1773" s="74"/>
      <c r="D1773" s="74"/>
      <c r="E1773" s="74"/>
      <c r="F1773" s="31">
        <f t="shared" si="280"/>
        <v>0</v>
      </c>
      <c r="G1773" s="31"/>
      <c r="H1773" s="4"/>
      <c r="I1773" s="97">
        <f>BABSIN!G1773</f>
        <v>0</v>
      </c>
      <c r="J1773" s="97"/>
      <c r="K1773" s="97"/>
      <c r="L1773" s="97"/>
      <c r="M1773" s="97"/>
      <c r="N1773" s="97"/>
      <c r="O1773" s="97"/>
      <c r="P1773" s="97"/>
      <c r="Q1773" s="97"/>
      <c r="R1773" s="97"/>
      <c r="S1773" s="97"/>
      <c r="T1773" s="97"/>
      <c r="U1773" s="97"/>
      <c r="V1773" s="97"/>
      <c r="W1773" s="98">
        <f>BABSIN!U1773</f>
        <v>0</v>
      </c>
      <c r="X1773" s="98"/>
      <c r="Y1773" s="98"/>
      <c r="Z1773" s="68"/>
      <c r="AA1773" s="68"/>
      <c r="AB1773" s="68"/>
      <c r="AC1773" s="68"/>
      <c r="AD1773" s="81"/>
      <c r="AE1773" s="81"/>
      <c r="AF1773" s="81"/>
      <c r="AG1773" s="81"/>
      <c r="AH1773" s="81"/>
      <c r="AI1773" s="81"/>
      <c r="AJ1773" s="81"/>
      <c r="AK1773" s="81"/>
      <c r="AL1773" s="81"/>
      <c r="AM1773" s="81"/>
      <c r="AN1773" s="81"/>
      <c r="AO1773" s="77">
        <f>IF(BABSIN!X1773=0,,BABSIN!X1773)</f>
        <v>0</v>
      </c>
      <c r="AP1773" s="77"/>
      <c r="AQ1773" s="77"/>
      <c r="AR1773" s="77"/>
      <c r="AS1773" s="77"/>
      <c r="AT1773" s="77"/>
      <c r="AU1773" s="77">
        <f t="shared" si="276"/>
        <v>0</v>
      </c>
      <c r="AV1773" s="77"/>
      <c r="AW1773" s="77"/>
      <c r="AX1773" s="77"/>
      <c r="AY1773" s="77"/>
      <c r="AZ1773" s="77"/>
      <c r="BA1773" s="99">
        <f t="shared" si="281"/>
        <v>0</v>
      </c>
      <c r="BB1773" s="100"/>
      <c r="BC1773" s="100"/>
      <c r="BD1773" s="101"/>
      <c r="BE1773" s="102">
        <f t="shared" si="282"/>
        <v>0</v>
      </c>
      <c r="BF1773" s="103"/>
      <c r="BG1773" s="104"/>
      <c r="BH1773" s="6">
        <f t="shared" si="283"/>
        <v>0</v>
      </c>
      <c r="BI1773" s="6">
        <f t="shared" si="275"/>
        <v>0</v>
      </c>
      <c r="BJ1773" s="85">
        <f t="shared" si="277"/>
        <v>0</v>
      </c>
      <c r="BK1773" s="85"/>
      <c r="BL1773" s="85"/>
      <c r="BM1773" s="85"/>
      <c r="BN1773" s="86"/>
      <c r="BO1773">
        <f t="shared" si="279"/>
        <v>0</v>
      </c>
      <c r="BQ1773">
        <f t="shared" si="278"/>
        <v>0</v>
      </c>
    </row>
    <row r="1774" spans="1:69" ht="15" hidden="1" customHeight="1" x14ac:dyDescent="0.2">
      <c r="A1774" s="3"/>
      <c r="B1774" s="73"/>
      <c r="C1774" s="74"/>
      <c r="D1774" s="74"/>
      <c r="E1774" s="74"/>
      <c r="F1774" s="31">
        <f t="shared" si="280"/>
        <v>0</v>
      </c>
      <c r="G1774" s="31"/>
      <c r="H1774" s="4"/>
      <c r="I1774" s="97">
        <f>BABSIN!G1774</f>
        <v>0</v>
      </c>
      <c r="J1774" s="97"/>
      <c r="K1774" s="97"/>
      <c r="L1774" s="97"/>
      <c r="M1774" s="97"/>
      <c r="N1774" s="97"/>
      <c r="O1774" s="97"/>
      <c r="P1774" s="97"/>
      <c r="Q1774" s="97"/>
      <c r="R1774" s="97"/>
      <c r="S1774" s="97"/>
      <c r="T1774" s="97"/>
      <c r="U1774" s="97"/>
      <c r="V1774" s="97"/>
      <c r="W1774" s="98">
        <f>BABSIN!U1774</f>
        <v>0</v>
      </c>
      <c r="X1774" s="98"/>
      <c r="Y1774" s="98"/>
      <c r="Z1774" s="68"/>
      <c r="AA1774" s="68"/>
      <c r="AB1774" s="68"/>
      <c r="AC1774" s="68"/>
      <c r="AD1774" s="81"/>
      <c r="AE1774" s="81"/>
      <c r="AF1774" s="81"/>
      <c r="AG1774" s="81"/>
      <c r="AH1774" s="81"/>
      <c r="AI1774" s="81"/>
      <c r="AJ1774" s="81"/>
      <c r="AK1774" s="81"/>
      <c r="AL1774" s="81"/>
      <c r="AM1774" s="81"/>
      <c r="AN1774" s="81"/>
      <c r="AO1774" s="77">
        <f>IF(BABSIN!X1774=0,,BABSIN!X1774)</f>
        <v>0</v>
      </c>
      <c r="AP1774" s="77"/>
      <c r="AQ1774" s="77"/>
      <c r="AR1774" s="77"/>
      <c r="AS1774" s="77"/>
      <c r="AT1774" s="77"/>
      <c r="AU1774" s="77">
        <f t="shared" si="276"/>
        <v>0</v>
      </c>
      <c r="AV1774" s="77"/>
      <c r="AW1774" s="77"/>
      <c r="AX1774" s="77"/>
      <c r="AY1774" s="77"/>
      <c r="AZ1774" s="77"/>
      <c r="BA1774" s="99">
        <f t="shared" si="281"/>
        <v>0</v>
      </c>
      <c r="BB1774" s="100"/>
      <c r="BC1774" s="100"/>
      <c r="BD1774" s="101"/>
      <c r="BE1774" s="102">
        <f t="shared" si="282"/>
        <v>0</v>
      </c>
      <c r="BF1774" s="103"/>
      <c r="BG1774" s="104"/>
      <c r="BH1774" s="6">
        <f t="shared" si="283"/>
        <v>0</v>
      </c>
      <c r="BI1774" s="6">
        <f t="shared" si="275"/>
        <v>0</v>
      </c>
      <c r="BJ1774" s="85">
        <f t="shared" si="277"/>
        <v>0</v>
      </c>
      <c r="BK1774" s="85"/>
      <c r="BL1774" s="85"/>
      <c r="BM1774" s="85"/>
      <c r="BN1774" s="86"/>
      <c r="BO1774">
        <f t="shared" si="279"/>
        <v>0</v>
      </c>
      <c r="BQ1774">
        <f t="shared" si="278"/>
        <v>0</v>
      </c>
    </row>
    <row r="1775" spans="1:69" ht="15" hidden="1" customHeight="1" x14ac:dyDescent="0.2">
      <c r="A1775" s="3"/>
      <c r="B1775" s="73"/>
      <c r="C1775" s="74"/>
      <c r="D1775" s="74"/>
      <c r="E1775" s="74"/>
      <c r="F1775" s="31">
        <f t="shared" si="280"/>
        <v>0</v>
      </c>
      <c r="G1775" s="31"/>
      <c r="H1775" s="4"/>
      <c r="I1775" s="97">
        <f>BABSIN!G1775</f>
        <v>0</v>
      </c>
      <c r="J1775" s="97"/>
      <c r="K1775" s="97"/>
      <c r="L1775" s="97"/>
      <c r="M1775" s="97"/>
      <c r="N1775" s="97"/>
      <c r="O1775" s="97"/>
      <c r="P1775" s="97"/>
      <c r="Q1775" s="97"/>
      <c r="R1775" s="97"/>
      <c r="S1775" s="97"/>
      <c r="T1775" s="97"/>
      <c r="U1775" s="97"/>
      <c r="V1775" s="97"/>
      <c r="W1775" s="98">
        <f>BABSIN!U1775</f>
        <v>0</v>
      </c>
      <c r="X1775" s="98"/>
      <c r="Y1775" s="98"/>
      <c r="Z1775" s="68"/>
      <c r="AA1775" s="68"/>
      <c r="AB1775" s="68"/>
      <c r="AC1775" s="68"/>
      <c r="AD1775" s="81"/>
      <c r="AE1775" s="81"/>
      <c r="AF1775" s="81"/>
      <c r="AG1775" s="81"/>
      <c r="AH1775" s="81"/>
      <c r="AI1775" s="81"/>
      <c r="AJ1775" s="81"/>
      <c r="AK1775" s="81"/>
      <c r="AL1775" s="81"/>
      <c r="AM1775" s="81"/>
      <c r="AN1775" s="81"/>
      <c r="AO1775" s="77">
        <f>IF(BABSIN!X1775=0,,BABSIN!X1775)</f>
        <v>0</v>
      </c>
      <c r="AP1775" s="77"/>
      <c r="AQ1775" s="77"/>
      <c r="AR1775" s="77"/>
      <c r="AS1775" s="77"/>
      <c r="AT1775" s="77"/>
      <c r="AU1775" s="77">
        <f t="shared" si="276"/>
        <v>0</v>
      </c>
      <c r="AV1775" s="77"/>
      <c r="AW1775" s="77"/>
      <c r="AX1775" s="77"/>
      <c r="AY1775" s="77"/>
      <c r="AZ1775" s="77"/>
      <c r="BA1775" s="99">
        <f t="shared" si="281"/>
        <v>0</v>
      </c>
      <c r="BB1775" s="100"/>
      <c r="BC1775" s="100"/>
      <c r="BD1775" s="101"/>
      <c r="BE1775" s="102">
        <f t="shared" si="282"/>
        <v>0</v>
      </c>
      <c r="BF1775" s="103"/>
      <c r="BG1775" s="104"/>
      <c r="BH1775" s="6">
        <f t="shared" si="283"/>
        <v>0</v>
      </c>
      <c r="BI1775" s="6">
        <f t="shared" si="275"/>
        <v>0</v>
      </c>
      <c r="BJ1775" s="85">
        <f t="shared" si="277"/>
        <v>0</v>
      </c>
      <c r="BK1775" s="85"/>
      <c r="BL1775" s="85"/>
      <c r="BM1775" s="85"/>
      <c r="BN1775" s="86"/>
      <c r="BO1775">
        <f t="shared" si="279"/>
        <v>0</v>
      </c>
      <c r="BQ1775">
        <f t="shared" si="278"/>
        <v>0</v>
      </c>
    </row>
    <row r="1776" spans="1:69" ht="15" hidden="1" customHeight="1" x14ac:dyDescent="0.2">
      <c r="A1776" s="3"/>
      <c r="B1776" s="73"/>
      <c r="C1776" s="74"/>
      <c r="D1776" s="74"/>
      <c r="E1776" s="74"/>
      <c r="F1776" s="31">
        <f t="shared" si="280"/>
        <v>0</v>
      </c>
      <c r="G1776" s="31"/>
      <c r="H1776" s="4"/>
      <c r="I1776" s="97">
        <f>BABSIN!G1776</f>
        <v>0</v>
      </c>
      <c r="J1776" s="97"/>
      <c r="K1776" s="97"/>
      <c r="L1776" s="97"/>
      <c r="M1776" s="97"/>
      <c r="N1776" s="97"/>
      <c r="O1776" s="97"/>
      <c r="P1776" s="97"/>
      <c r="Q1776" s="97"/>
      <c r="R1776" s="97"/>
      <c r="S1776" s="97"/>
      <c r="T1776" s="97"/>
      <c r="U1776" s="97"/>
      <c r="V1776" s="97"/>
      <c r="W1776" s="98">
        <f>BABSIN!U1776</f>
        <v>0</v>
      </c>
      <c r="X1776" s="98"/>
      <c r="Y1776" s="98"/>
      <c r="Z1776" s="68"/>
      <c r="AA1776" s="68"/>
      <c r="AB1776" s="68"/>
      <c r="AC1776" s="68"/>
      <c r="AD1776" s="81"/>
      <c r="AE1776" s="81"/>
      <c r="AF1776" s="81"/>
      <c r="AG1776" s="81"/>
      <c r="AH1776" s="81"/>
      <c r="AI1776" s="81"/>
      <c r="AJ1776" s="81"/>
      <c r="AK1776" s="81"/>
      <c r="AL1776" s="81"/>
      <c r="AM1776" s="81"/>
      <c r="AN1776" s="81"/>
      <c r="AO1776" s="77">
        <f>IF(BABSIN!X1776=0,,BABSIN!X1776)</f>
        <v>0</v>
      </c>
      <c r="AP1776" s="77"/>
      <c r="AQ1776" s="77"/>
      <c r="AR1776" s="77"/>
      <c r="AS1776" s="77"/>
      <c r="AT1776" s="77"/>
      <c r="AU1776" s="77">
        <f t="shared" si="276"/>
        <v>0</v>
      </c>
      <c r="AV1776" s="77"/>
      <c r="AW1776" s="77"/>
      <c r="AX1776" s="77"/>
      <c r="AY1776" s="77"/>
      <c r="AZ1776" s="77"/>
      <c r="BA1776" s="99">
        <f t="shared" si="281"/>
        <v>0</v>
      </c>
      <c r="BB1776" s="100"/>
      <c r="BC1776" s="100"/>
      <c r="BD1776" s="101"/>
      <c r="BE1776" s="102">
        <f t="shared" si="282"/>
        <v>0</v>
      </c>
      <c r="BF1776" s="103"/>
      <c r="BG1776" s="104"/>
      <c r="BH1776" s="6">
        <f t="shared" si="283"/>
        <v>0</v>
      </c>
      <c r="BI1776" s="6">
        <f t="shared" si="275"/>
        <v>0</v>
      </c>
      <c r="BJ1776" s="85">
        <f t="shared" si="277"/>
        <v>0</v>
      </c>
      <c r="BK1776" s="85"/>
      <c r="BL1776" s="85"/>
      <c r="BM1776" s="85"/>
      <c r="BN1776" s="86"/>
      <c r="BO1776">
        <f t="shared" si="279"/>
        <v>0</v>
      </c>
      <c r="BQ1776">
        <f t="shared" si="278"/>
        <v>0</v>
      </c>
    </row>
    <row r="1777" spans="1:69" ht="15" hidden="1" customHeight="1" x14ac:dyDescent="0.2">
      <c r="A1777" s="3"/>
      <c r="B1777" s="73"/>
      <c r="C1777" s="74"/>
      <c r="D1777" s="74"/>
      <c r="E1777" s="74"/>
      <c r="F1777" s="31">
        <f t="shared" si="280"/>
        <v>0</v>
      </c>
      <c r="G1777" s="31"/>
      <c r="H1777" s="4"/>
      <c r="I1777" s="97">
        <f>BABSIN!G1777</f>
        <v>0</v>
      </c>
      <c r="J1777" s="97"/>
      <c r="K1777" s="97"/>
      <c r="L1777" s="97"/>
      <c r="M1777" s="97"/>
      <c r="N1777" s="97"/>
      <c r="O1777" s="97"/>
      <c r="P1777" s="97"/>
      <c r="Q1777" s="97"/>
      <c r="R1777" s="97"/>
      <c r="S1777" s="97"/>
      <c r="T1777" s="97"/>
      <c r="U1777" s="97"/>
      <c r="V1777" s="97"/>
      <c r="W1777" s="98">
        <f>BABSIN!U1777</f>
        <v>0</v>
      </c>
      <c r="X1777" s="98"/>
      <c r="Y1777" s="98"/>
      <c r="Z1777" s="68"/>
      <c r="AA1777" s="68"/>
      <c r="AB1777" s="68"/>
      <c r="AC1777" s="68"/>
      <c r="AD1777" s="81"/>
      <c r="AE1777" s="81"/>
      <c r="AF1777" s="81"/>
      <c r="AG1777" s="81"/>
      <c r="AH1777" s="81"/>
      <c r="AI1777" s="81"/>
      <c r="AJ1777" s="81"/>
      <c r="AK1777" s="81"/>
      <c r="AL1777" s="81"/>
      <c r="AM1777" s="81"/>
      <c r="AN1777" s="81"/>
      <c r="AO1777" s="77">
        <f>IF(BABSIN!X1777=0,,BABSIN!X1777)</f>
        <v>0</v>
      </c>
      <c r="AP1777" s="77"/>
      <c r="AQ1777" s="77"/>
      <c r="AR1777" s="77"/>
      <c r="AS1777" s="77"/>
      <c r="AT1777" s="77"/>
      <c r="AU1777" s="77">
        <f t="shared" si="276"/>
        <v>0</v>
      </c>
      <c r="AV1777" s="77"/>
      <c r="AW1777" s="77"/>
      <c r="AX1777" s="77"/>
      <c r="AY1777" s="77"/>
      <c r="AZ1777" s="77"/>
      <c r="BA1777" s="99">
        <f t="shared" si="281"/>
        <v>0</v>
      </c>
      <c r="BB1777" s="100"/>
      <c r="BC1777" s="100"/>
      <c r="BD1777" s="101"/>
      <c r="BE1777" s="102">
        <f t="shared" si="282"/>
        <v>0</v>
      </c>
      <c r="BF1777" s="103"/>
      <c r="BG1777" s="104"/>
      <c r="BH1777" s="6">
        <f t="shared" si="283"/>
        <v>0</v>
      </c>
      <c r="BI1777" s="6">
        <f t="shared" si="275"/>
        <v>0</v>
      </c>
      <c r="BJ1777" s="85">
        <f t="shared" si="277"/>
        <v>0</v>
      </c>
      <c r="BK1777" s="85"/>
      <c r="BL1777" s="85"/>
      <c r="BM1777" s="85"/>
      <c r="BN1777" s="86"/>
      <c r="BO1777">
        <f t="shared" si="279"/>
        <v>0</v>
      </c>
      <c r="BQ1777">
        <f t="shared" si="278"/>
        <v>0</v>
      </c>
    </row>
    <row r="1778" spans="1:69" ht="15" hidden="1" customHeight="1" x14ac:dyDescent="0.2">
      <c r="A1778" s="3"/>
      <c r="B1778" s="73"/>
      <c r="C1778" s="74"/>
      <c r="D1778" s="74"/>
      <c r="E1778" s="74"/>
      <c r="F1778" s="31">
        <f t="shared" si="280"/>
        <v>0</v>
      </c>
      <c r="G1778" s="31"/>
      <c r="H1778" s="4"/>
      <c r="I1778" s="97">
        <f>BABSIN!G1778</f>
        <v>0</v>
      </c>
      <c r="J1778" s="97"/>
      <c r="K1778" s="97"/>
      <c r="L1778" s="97"/>
      <c r="M1778" s="97"/>
      <c r="N1778" s="97"/>
      <c r="O1778" s="97"/>
      <c r="P1778" s="97"/>
      <c r="Q1778" s="97"/>
      <c r="R1778" s="97"/>
      <c r="S1778" s="97"/>
      <c r="T1778" s="97"/>
      <c r="U1778" s="97"/>
      <c r="V1778" s="97"/>
      <c r="W1778" s="98">
        <f>BABSIN!U1778</f>
        <v>0</v>
      </c>
      <c r="X1778" s="98"/>
      <c r="Y1778" s="98"/>
      <c r="Z1778" s="68"/>
      <c r="AA1778" s="68"/>
      <c r="AB1778" s="68"/>
      <c r="AC1778" s="68"/>
      <c r="AD1778" s="81"/>
      <c r="AE1778" s="81"/>
      <c r="AF1778" s="81"/>
      <c r="AG1778" s="81"/>
      <c r="AH1778" s="81"/>
      <c r="AI1778" s="81"/>
      <c r="AJ1778" s="81"/>
      <c r="AK1778" s="81"/>
      <c r="AL1778" s="81"/>
      <c r="AM1778" s="81"/>
      <c r="AN1778" s="81"/>
      <c r="AO1778" s="77">
        <f>IF(BABSIN!X1778=0,,BABSIN!X1778)</f>
        <v>0</v>
      </c>
      <c r="AP1778" s="77"/>
      <c r="AQ1778" s="77"/>
      <c r="AR1778" s="77"/>
      <c r="AS1778" s="77"/>
      <c r="AT1778" s="77"/>
      <c r="AU1778" s="77">
        <f t="shared" si="276"/>
        <v>0</v>
      </c>
      <c r="AV1778" s="77"/>
      <c r="AW1778" s="77"/>
      <c r="AX1778" s="77"/>
      <c r="AY1778" s="77"/>
      <c r="AZ1778" s="77"/>
      <c r="BA1778" s="99">
        <f t="shared" si="281"/>
        <v>0</v>
      </c>
      <c r="BB1778" s="100"/>
      <c r="BC1778" s="100"/>
      <c r="BD1778" s="101"/>
      <c r="BE1778" s="102">
        <f t="shared" si="282"/>
        <v>0</v>
      </c>
      <c r="BF1778" s="103"/>
      <c r="BG1778" s="104"/>
      <c r="BH1778" s="6">
        <f t="shared" si="283"/>
        <v>0</v>
      </c>
      <c r="BI1778" s="6">
        <f t="shared" si="275"/>
        <v>0</v>
      </c>
      <c r="BJ1778" s="85">
        <f t="shared" si="277"/>
        <v>0</v>
      </c>
      <c r="BK1778" s="85"/>
      <c r="BL1778" s="85"/>
      <c r="BM1778" s="85"/>
      <c r="BN1778" s="86"/>
      <c r="BO1778">
        <f t="shared" si="279"/>
        <v>0</v>
      </c>
      <c r="BQ1778">
        <f t="shared" si="278"/>
        <v>0</v>
      </c>
    </row>
    <row r="1779" spans="1:69" ht="15" hidden="1" customHeight="1" x14ac:dyDescent="0.2">
      <c r="A1779" s="3"/>
      <c r="B1779" s="73"/>
      <c r="C1779" s="74"/>
      <c r="D1779" s="74"/>
      <c r="E1779" s="74"/>
      <c r="F1779" s="31">
        <f t="shared" si="280"/>
        <v>0</v>
      </c>
      <c r="G1779" s="31"/>
      <c r="H1779" s="4"/>
      <c r="I1779" s="97">
        <f>BABSIN!G1779</f>
        <v>0</v>
      </c>
      <c r="J1779" s="97"/>
      <c r="K1779" s="97"/>
      <c r="L1779" s="97"/>
      <c r="M1779" s="97"/>
      <c r="N1779" s="97"/>
      <c r="O1779" s="97"/>
      <c r="P1779" s="97"/>
      <c r="Q1779" s="97"/>
      <c r="R1779" s="97"/>
      <c r="S1779" s="97"/>
      <c r="T1779" s="97"/>
      <c r="U1779" s="97"/>
      <c r="V1779" s="97"/>
      <c r="W1779" s="98">
        <f>BABSIN!U1779</f>
        <v>0</v>
      </c>
      <c r="X1779" s="98"/>
      <c r="Y1779" s="98"/>
      <c r="Z1779" s="68"/>
      <c r="AA1779" s="68"/>
      <c r="AB1779" s="68"/>
      <c r="AC1779" s="68"/>
      <c r="AD1779" s="81"/>
      <c r="AE1779" s="81"/>
      <c r="AF1779" s="81"/>
      <c r="AG1779" s="81"/>
      <c r="AH1779" s="81"/>
      <c r="AI1779" s="81"/>
      <c r="AJ1779" s="81"/>
      <c r="AK1779" s="81"/>
      <c r="AL1779" s="81"/>
      <c r="AM1779" s="81"/>
      <c r="AN1779" s="81"/>
      <c r="AO1779" s="77">
        <f>IF(BABSIN!X1779=0,,BABSIN!X1779)</f>
        <v>0</v>
      </c>
      <c r="AP1779" s="77"/>
      <c r="AQ1779" s="77"/>
      <c r="AR1779" s="77"/>
      <c r="AS1779" s="77"/>
      <c r="AT1779" s="77"/>
      <c r="AU1779" s="77">
        <f t="shared" si="276"/>
        <v>0</v>
      </c>
      <c r="AV1779" s="77"/>
      <c r="AW1779" s="77"/>
      <c r="AX1779" s="77"/>
      <c r="AY1779" s="77"/>
      <c r="AZ1779" s="77"/>
      <c r="BA1779" s="99">
        <f t="shared" si="281"/>
        <v>0</v>
      </c>
      <c r="BB1779" s="100"/>
      <c r="BC1779" s="100"/>
      <c r="BD1779" s="101"/>
      <c r="BE1779" s="102">
        <f t="shared" si="282"/>
        <v>0</v>
      </c>
      <c r="BF1779" s="103"/>
      <c r="BG1779" s="104"/>
      <c r="BH1779" s="6">
        <f t="shared" si="283"/>
        <v>0</v>
      </c>
      <c r="BI1779" s="6">
        <f t="shared" si="275"/>
        <v>0</v>
      </c>
      <c r="BJ1779" s="85">
        <f t="shared" si="277"/>
        <v>0</v>
      </c>
      <c r="BK1779" s="85"/>
      <c r="BL1779" s="85"/>
      <c r="BM1779" s="85"/>
      <c r="BN1779" s="86"/>
      <c r="BO1779">
        <f t="shared" si="279"/>
        <v>0</v>
      </c>
      <c r="BQ1779">
        <f t="shared" si="278"/>
        <v>0</v>
      </c>
    </row>
    <row r="1780" spans="1:69" ht="15" hidden="1" customHeight="1" x14ac:dyDescent="0.2">
      <c r="A1780" s="3"/>
      <c r="B1780" s="73"/>
      <c r="C1780" s="74"/>
      <c r="D1780" s="74"/>
      <c r="E1780" s="74"/>
      <c r="F1780" s="31">
        <f t="shared" si="280"/>
        <v>0</v>
      </c>
      <c r="G1780" s="31"/>
      <c r="H1780" s="4"/>
      <c r="I1780" s="97">
        <f>BABSIN!G1780</f>
        <v>0</v>
      </c>
      <c r="J1780" s="97"/>
      <c r="K1780" s="97"/>
      <c r="L1780" s="97"/>
      <c r="M1780" s="97"/>
      <c r="N1780" s="97"/>
      <c r="O1780" s="97"/>
      <c r="P1780" s="97"/>
      <c r="Q1780" s="97"/>
      <c r="R1780" s="97"/>
      <c r="S1780" s="97"/>
      <c r="T1780" s="97"/>
      <c r="U1780" s="97"/>
      <c r="V1780" s="97"/>
      <c r="W1780" s="98">
        <f>BABSIN!U1780</f>
        <v>0</v>
      </c>
      <c r="X1780" s="98"/>
      <c r="Y1780" s="98"/>
      <c r="Z1780" s="68"/>
      <c r="AA1780" s="68"/>
      <c r="AB1780" s="68"/>
      <c r="AC1780" s="68"/>
      <c r="AD1780" s="81"/>
      <c r="AE1780" s="81"/>
      <c r="AF1780" s="81"/>
      <c r="AG1780" s="81"/>
      <c r="AH1780" s="81"/>
      <c r="AI1780" s="81"/>
      <c r="AJ1780" s="81"/>
      <c r="AK1780" s="81"/>
      <c r="AL1780" s="81"/>
      <c r="AM1780" s="81"/>
      <c r="AN1780" s="81"/>
      <c r="AO1780" s="77">
        <f>IF(BABSIN!X1780=0,,BABSIN!X1780)</f>
        <v>0</v>
      </c>
      <c r="AP1780" s="77"/>
      <c r="AQ1780" s="77"/>
      <c r="AR1780" s="77"/>
      <c r="AS1780" s="77"/>
      <c r="AT1780" s="77"/>
      <c r="AU1780" s="77">
        <f t="shared" si="276"/>
        <v>0</v>
      </c>
      <c r="AV1780" s="77"/>
      <c r="AW1780" s="77"/>
      <c r="AX1780" s="77"/>
      <c r="AY1780" s="77"/>
      <c r="AZ1780" s="77"/>
      <c r="BA1780" s="99">
        <f t="shared" si="281"/>
        <v>0</v>
      </c>
      <c r="BB1780" s="100"/>
      <c r="BC1780" s="100"/>
      <c r="BD1780" s="101"/>
      <c r="BE1780" s="102">
        <f t="shared" si="282"/>
        <v>0</v>
      </c>
      <c r="BF1780" s="103"/>
      <c r="BG1780" s="104"/>
      <c r="BH1780" s="6">
        <f t="shared" si="283"/>
        <v>0</v>
      </c>
      <c r="BI1780" s="6">
        <f t="shared" si="275"/>
        <v>0</v>
      </c>
      <c r="BJ1780" s="85">
        <f t="shared" si="277"/>
        <v>0</v>
      </c>
      <c r="BK1780" s="85"/>
      <c r="BL1780" s="85"/>
      <c r="BM1780" s="85"/>
      <c r="BN1780" s="86"/>
      <c r="BO1780">
        <f t="shared" si="279"/>
        <v>0</v>
      </c>
      <c r="BQ1780">
        <f t="shared" si="278"/>
        <v>0</v>
      </c>
    </row>
    <row r="1781" spans="1:69" ht="15" hidden="1" customHeight="1" x14ac:dyDescent="0.2">
      <c r="A1781" s="3"/>
      <c r="B1781" s="73"/>
      <c r="C1781" s="74"/>
      <c r="D1781" s="74"/>
      <c r="E1781" s="74"/>
      <c r="F1781" s="31">
        <f t="shared" si="280"/>
        <v>0</v>
      </c>
      <c r="G1781" s="31"/>
      <c r="H1781" s="4"/>
      <c r="I1781" s="97">
        <f>BABSIN!G1781</f>
        <v>0</v>
      </c>
      <c r="J1781" s="97"/>
      <c r="K1781" s="97"/>
      <c r="L1781" s="97"/>
      <c r="M1781" s="97"/>
      <c r="N1781" s="97"/>
      <c r="O1781" s="97"/>
      <c r="P1781" s="97"/>
      <c r="Q1781" s="97"/>
      <c r="R1781" s="97"/>
      <c r="S1781" s="97"/>
      <c r="T1781" s="97"/>
      <c r="U1781" s="97"/>
      <c r="V1781" s="97"/>
      <c r="W1781" s="98">
        <f>BABSIN!U1781</f>
        <v>0</v>
      </c>
      <c r="X1781" s="98"/>
      <c r="Y1781" s="98"/>
      <c r="Z1781" s="68"/>
      <c r="AA1781" s="68"/>
      <c r="AB1781" s="68"/>
      <c r="AC1781" s="68"/>
      <c r="AD1781" s="81"/>
      <c r="AE1781" s="81"/>
      <c r="AF1781" s="81"/>
      <c r="AG1781" s="81"/>
      <c r="AH1781" s="81"/>
      <c r="AI1781" s="81"/>
      <c r="AJ1781" s="81"/>
      <c r="AK1781" s="81"/>
      <c r="AL1781" s="81"/>
      <c r="AM1781" s="81"/>
      <c r="AN1781" s="81"/>
      <c r="AO1781" s="77">
        <f>IF(BABSIN!X1781=0,,BABSIN!X1781)</f>
        <v>0</v>
      </c>
      <c r="AP1781" s="77"/>
      <c r="AQ1781" s="77"/>
      <c r="AR1781" s="77"/>
      <c r="AS1781" s="77"/>
      <c r="AT1781" s="77"/>
      <c r="AU1781" s="77">
        <f t="shared" si="276"/>
        <v>0</v>
      </c>
      <c r="AV1781" s="77"/>
      <c r="AW1781" s="77"/>
      <c r="AX1781" s="77"/>
      <c r="AY1781" s="77"/>
      <c r="AZ1781" s="77"/>
      <c r="BA1781" s="99">
        <f t="shared" si="281"/>
        <v>0</v>
      </c>
      <c r="BB1781" s="100"/>
      <c r="BC1781" s="100"/>
      <c r="BD1781" s="101"/>
      <c r="BE1781" s="102">
        <f t="shared" si="282"/>
        <v>0</v>
      </c>
      <c r="BF1781" s="103"/>
      <c r="BG1781" s="104"/>
      <c r="BH1781" s="6">
        <f t="shared" si="283"/>
        <v>0</v>
      </c>
      <c r="BI1781" s="6">
        <f t="shared" si="275"/>
        <v>0</v>
      </c>
      <c r="BJ1781" s="85">
        <f t="shared" si="277"/>
        <v>0</v>
      </c>
      <c r="BK1781" s="85"/>
      <c r="BL1781" s="85"/>
      <c r="BM1781" s="85"/>
      <c r="BN1781" s="86"/>
      <c r="BO1781">
        <f t="shared" si="279"/>
        <v>0</v>
      </c>
      <c r="BQ1781">
        <f t="shared" si="278"/>
        <v>0</v>
      </c>
    </row>
    <row r="1782" spans="1:69" ht="15" hidden="1" customHeight="1" x14ac:dyDescent="0.2">
      <c r="A1782" s="3"/>
      <c r="B1782" s="73"/>
      <c r="C1782" s="74"/>
      <c r="D1782" s="74"/>
      <c r="E1782" s="74"/>
      <c r="F1782" s="31">
        <f t="shared" si="280"/>
        <v>0</v>
      </c>
      <c r="G1782" s="31"/>
      <c r="H1782" s="4"/>
      <c r="I1782" s="97">
        <f>BABSIN!G1782</f>
        <v>0</v>
      </c>
      <c r="J1782" s="97"/>
      <c r="K1782" s="97"/>
      <c r="L1782" s="97"/>
      <c r="M1782" s="97"/>
      <c r="N1782" s="97"/>
      <c r="O1782" s="97"/>
      <c r="P1782" s="97"/>
      <c r="Q1782" s="97"/>
      <c r="R1782" s="97"/>
      <c r="S1782" s="97"/>
      <c r="T1782" s="97"/>
      <c r="U1782" s="97"/>
      <c r="V1782" s="97"/>
      <c r="W1782" s="98">
        <f>BABSIN!U1782</f>
        <v>0</v>
      </c>
      <c r="X1782" s="98"/>
      <c r="Y1782" s="98"/>
      <c r="Z1782" s="68"/>
      <c r="AA1782" s="68"/>
      <c r="AB1782" s="68"/>
      <c r="AC1782" s="68"/>
      <c r="AD1782" s="81"/>
      <c r="AE1782" s="81"/>
      <c r="AF1782" s="81"/>
      <c r="AG1782" s="81"/>
      <c r="AH1782" s="81"/>
      <c r="AI1782" s="81"/>
      <c r="AJ1782" s="81"/>
      <c r="AK1782" s="81"/>
      <c r="AL1782" s="81"/>
      <c r="AM1782" s="81"/>
      <c r="AN1782" s="81"/>
      <c r="AO1782" s="77">
        <f>IF(BABSIN!X1782=0,,BABSIN!X1782)</f>
        <v>0</v>
      </c>
      <c r="AP1782" s="77"/>
      <c r="AQ1782" s="77"/>
      <c r="AR1782" s="77"/>
      <c r="AS1782" s="77"/>
      <c r="AT1782" s="77"/>
      <c r="AU1782" s="77">
        <f t="shared" si="276"/>
        <v>0</v>
      </c>
      <c r="AV1782" s="77"/>
      <c r="AW1782" s="77"/>
      <c r="AX1782" s="77"/>
      <c r="AY1782" s="77"/>
      <c r="AZ1782" s="77"/>
      <c r="BA1782" s="99">
        <f t="shared" si="281"/>
        <v>0</v>
      </c>
      <c r="BB1782" s="100"/>
      <c r="BC1782" s="100"/>
      <c r="BD1782" s="101"/>
      <c r="BE1782" s="102">
        <f t="shared" si="282"/>
        <v>0</v>
      </c>
      <c r="BF1782" s="103"/>
      <c r="BG1782" s="104"/>
      <c r="BH1782" s="6">
        <f t="shared" si="283"/>
        <v>0</v>
      </c>
      <c r="BI1782" s="6">
        <f t="shared" si="275"/>
        <v>0</v>
      </c>
      <c r="BJ1782" s="85">
        <f t="shared" si="277"/>
        <v>0</v>
      </c>
      <c r="BK1782" s="85"/>
      <c r="BL1782" s="85"/>
      <c r="BM1782" s="85"/>
      <c r="BN1782" s="86"/>
      <c r="BO1782">
        <f t="shared" si="279"/>
        <v>0</v>
      </c>
      <c r="BQ1782">
        <f t="shared" si="278"/>
        <v>0</v>
      </c>
    </row>
    <row r="1783" spans="1:69" ht="15" hidden="1" customHeight="1" x14ac:dyDescent="0.2">
      <c r="A1783" s="3"/>
      <c r="B1783" s="73"/>
      <c r="C1783" s="74"/>
      <c r="D1783" s="74"/>
      <c r="E1783" s="74"/>
      <c r="F1783" s="31">
        <f t="shared" si="280"/>
        <v>0</v>
      </c>
      <c r="G1783" s="31"/>
      <c r="H1783" s="4"/>
      <c r="I1783" s="97">
        <f>BABSIN!G1783</f>
        <v>0</v>
      </c>
      <c r="J1783" s="97"/>
      <c r="K1783" s="97"/>
      <c r="L1783" s="97"/>
      <c r="M1783" s="97"/>
      <c r="N1783" s="97"/>
      <c r="O1783" s="97"/>
      <c r="P1783" s="97"/>
      <c r="Q1783" s="97"/>
      <c r="R1783" s="97"/>
      <c r="S1783" s="97"/>
      <c r="T1783" s="97"/>
      <c r="U1783" s="97"/>
      <c r="V1783" s="97"/>
      <c r="W1783" s="98">
        <f>BABSIN!U1783</f>
        <v>0</v>
      </c>
      <c r="X1783" s="98"/>
      <c r="Y1783" s="98"/>
      <c r="Z1783" s="68"/>
      <c r="AA1783" s="68"/>
      <c r="AB1783" s="68"/>
      <c r="AC1783" s="68"/>
      <c r="AD1783" s="81"/>
      <c r="AE1783" s="81"/>
      <c r="AF1783" s="81"/>
      <c r="AG1783" s="81"/>
      <c r="AH1783" s="81"/>
      <c r="AI1783" s="81"/>
      <c r="AJ1783" s="81"/>
      <c r="AK1783" s="81"/>
      <c r="AL1783" s="81"/>
      <c r="AM1783" s="81"/>
      <c r="AN1783" s="81"/>
      <c r="AO1783" s="77">
        <f>IF(BABSIN!X1783=0,,BABSIN!X1783)</f>
        <v>0</v>
      </c>
      <c r="AP1783" s="77"/>
      <c r="AQ1783" s="77"/>
      <c r="AR1783" s="77"/>
      <c r="AS1783" s="77"/>
      <c r="AT1783" s="77"/>
      <c r="AU1783" s="77">
        <f t="shared" si="276"/>
        <v>0</v>
      </c>
      <c r="AV1783" s="77"/>
      <c r="AW1783" s="77"/>
      <c r="AX1783" s="77"/>
      <c r="AY1783" s="77"/>
      <c r="AZ1783" s="77"/>
      <c r="BA1783" s="99">
        <f t="shared" si="281"/>
        <v>0</v>
      </c>
      <c r="BB1783" s="100"/>
      <c r="BC1783" s="100"/>
      <c r="BD1783" s="101"/>
      <c r="BE1783" s="102">
        <f t="shared" si="282"/>
        <v>0</v>
      </c>
      <c r="BF1783" s="103"/>
      <c r="BG1783" s="104"/>
      <c r="BH1783" s="6">
        <f t="shared" si="283"/>
        <v>0</v>
      </c>
      <c r="BI1783" s="6">
        <f t="shared" si="275"/>
        <v>0</v>
      </c>
      <c r="BJ1783" s="85">
        <f t="shared" si="277"/>
        <v>0</v>
      </c>
      <c r="BK1783" s="85"/>
      <c r="BL1783" s="85"/>
      <c r="BM1783" s="85"/>
      <c r="BN1783" s="86"/>
      <c r="BO1783">
        <f t="shared" si="279"/>
        <v>0</v>
      </c>
      <c r="BQ1783">
        <f t="shared" si="278"/>
        <v>0</v>
      </c>
    </row>
    <row r="1784" spans="1:69" ht="15" hidden="1" customHeight="1" x14ac:dyDescent="0.2">
      <c r="A1784" s="3"/>
      <c r="B1784" s="73"/>
      <c r="C1784" s="74"/>
      <c r="D1784" s="74"/>
      <c r="E1784" s="74"/>
      <c r="F1784" s="31">
        <f t="shared" si="280"/>
        <v>0</v>
      </c>
      <c r="G1784" s="31"/>
      <c r="H1784" s="4"/>
      <c r="I1784" s="97">
        <f>BABSIN!G1784</f>
        <v>0</v>
      </c>
      <c r="J1784" s="97"/>
      <c r="K1784" s="97"/>
      <c r="L1784" s="97"/>
      <c r="M1784" s="97"/>
      <c r="N1784" s="97"/>
      <c r="O1784" s="97"/>
      <c r="P1784" s="97"/>
      <c r="Q1784" s="97"/>
      <c r="R1784" s="97"/>
      <c r="S1784" s="97"/>
      <c r="T1784" s="97"/>
      <c r="U1784" s="97"/>
      <c r="V1784" s="97"/>
      <c r="W1784" s="98">
        <f>BABSIN!U1784</f>
        <v>0</v>
      </c>
      <c r="X1784" s="98"/>
      <c r="Y1784" s="98"/>
      <c r="Z1784" s="68"/>
      <c r="AA1784" s="68"/>
      <c r="AB1784" s="68"/>
      <c r="AC1784" s="68"/>
      <c r="AD1784" s="81"/>
      <c r="AE1784" s="81"/>
      <c r="AF1784" s="81"/>
      <c r="AG1784" s="81"/>
      <c r="AH1784" s="81"/>
      <c r="AI1784" s="81"/>
      <c r="AJ1784" s="81"/>
      <c r="AK1784" s="81"/>
      <c r="AL1784" s="81"/>
      <c r="AM1784" s="81"/>
      <c r="AN1784" s="81"/>
      <c r="AO1784" s="77">
        <f>IF(BABSIN!X1784=0,,BABSIN!X1784)</f>
        <v>0</v>
      </c>
      <c r="AP1784" s="77"/>
      <c r="AQ1784" s="77"/>
      <c r="AR1784" s="77"/>
      <c r="AS1784" s="77"/>
      <c r="AT1784" s="77"/>
      <c r="AU1784" s="77">
        <f t="shared" si="276"/>
        <v>0</v>
      </c>
      <c r="AV1784" s="77"/>
      <c r="AW1784" s="77"/>
      <c r="AX1784" s="77"/>
      <c r="AY1784" s="77"/>
      <c r="AZ1784" s="77"/>
      <c r="BA1784" s="99">
        <f t="shared" si="281"/>
        <v>0</v>
      </c>
      <c r="BB1784" s="100"/>
      <c r="BC1784" s="100"/>
      <c r="BD1784" s="101"/>
      <c r="BE1784" s="102">
        <f t="shared" si="282"/>
        <v>0</v>
      </c>
      <c r="BF1784" s="103"/>
      <c r="BG1784" s="104"/>
      <c r="BH1784" s="6">
        <f t="shared" si="283"/>
        <v>0</v>
      </c>
      <c r="BI1784" s="6">
        <f t="shared" si="275"/>
        <v>0</v>
      </c>
      <c r="BJ1784" s="85">
        <f t="shared" si="277"/>
        <v>0</v>
      </c>
      <c r="BK1784" s="85"/>
      <c r="BL1784" s="85"/>
      <c r="BM1784" s="85"/>
      <c r="BN1784" s="86"/>
      <c r="BO1784">
        <f t="shared" si="279"/>
        <v>0</v>
      </c>
      <c r="BQ1784">
        <f t="shared" si="278"/>
        <v>0</v>
      </c>
    </row>
    <row r="1785" spans="1:69" ht="15" hidden="1" customHeight="1" x14ac:dyDescent="0.2">
      <c r="A1785" s="3"/>
      <c r="B1785" s="73"/>
      <c r="C1785" s="74"/>
      <c r="D1785" s="74"/>
      <c r="E1785" s="74"/>
      <c r="F1785" s="31">
        <f t="shared" si="280"/>
        <v>0</v>
      </c>
      <c r="G1785" s="31"/>
      <c r="H1785" s="4"/>
      <c r="I1785" s="97">
        <f>BABSIN!G1785</f>
        <v>0</v>
      </c>
      <c r="J1785" s="97"/>
      <c r="K1785" s="97"/>
      <c r="L1785" s="97"/>
      <c r="M1785" s="97"/>
      <c r="N1785" s="97"/>
      <c r="O1785" s="97"/>
      <c r="P1785" s="97"/>
      <c r="Q1785" s="97"/>
      <c r="R1785" s="97"/>
      <c r="S1785" s="97"/>
      <c r="T1785" s="97"/>
      <c r="U1785" s="97"/>
      <c r="V1785" s="97"/>
      <c r="W1785" s="98">
        <f>BABSIN!U1785</f>
        <v>0</v>
      </c>
      <c r="X1785" s="98"/>
      <c r="Y1785" s="98"/>
      <c r="Z1785" s="68"/>
      <c r="AA1785" s="68"/>
      <c r="AB1785" s="68"/>
      <c r="AC1785" s="68"/>
      <c r="AD1785" s="81"/>
      <c r="AE1785" s="81"/>
      <c r="AF1785" s="81"/>
      <c r="AG1785" s="81"/>
      <c r="AH1785" s="81"/>
      <c r="AI1785" s="81"/>
      <c r="AJ1785" s="81"/>
      <c r="AK1785" s="81"/>
      <c r="AL1785" s="81"/>
      <c r="AM1785" s="81"/>
      <c r="AN1785" s="81"/>
      <c r="AO1785" s="77">
        <f>IF(BABSIN!X1785=0,,BABSIN!X1785)</f>
        <v>0</v>
      </c>
      <c r="AP1785" s="77"/>
      <c r="AQ1785" s="77"/>
      <c r="AR1785" s="77"/>
      <c r="AS1785" s="77"/>
      <c r="AT1785" s="77"/>
      <c r="AU1785" s="77">
        <f t="shared" si="276"/>
        <v>0</v>
      </c>
      <c r="AV1785" s="77"/>
      <c r="AW1785" s="77"/>
      <c r="AX1785" s="77"/>
      <c r="AY1785" s="77"/>
      <c r="AZ1785" s="77"/>
      <c r="BA1785" s="99">
        <f t="shared" si="281"/>
        <v>0</v>
      </c>
      <c r="BB1785" s="100"/>
      <c r="BC1785" s="100"/>
      <c r="BD1785" s="101"/>
      <c r="BE1785" s="102">
        <f t="shared" si="282"/>
        <v>0</v>
      </c>
      <c r="BF1785" s="103"/>
      <c r="BG1785" s="104"/>
      <c r="BH1785" s="6">
        <f t="shared" si="283"/>
        <v>0</v>
      </c>
      <c r="BI1785" s="6">
        <f t="shared" si="275"/>
        <v>0</v>
      </c>
      <c r="BJ1785" s="85">
        <f t="shared" si="277"/>
        <v>0</v>
      </c>
      <c r="BK1785" s="85"/>
      <c r="BL1785" s="85"/>
      <c r="BM1785" s="85"/>
      <c r="BN1785" s="86"/>
      <c r="BO1785">
        <f t="shared" si="279"/>
        <v>0</v>
      </c>
      <c r="BQ1785">
        <f t="shared" si="278"/>
        <v>0</v>
      </c>
    </row>
    <row r="1786" spans="1:69" ht="15" hidden="1" customHeight="1" x14ac:dyDescent="0.2">
      <c r="A1786" s="3"/>
      <c r="B1786" s="73"/>
      <c r="C1786" s="74"/>
      <c r="D1786" s="74"/>
      <c r="E1786" s="74"/>
      <c r="F1786" s="31">
        <f t="shared" si="280"/>
        <v>0</v>
      </c>
      <c r="G1786" s="31"/>
      <c r="H1786" s="4"/>
      <c r="I1786" s="97">
        <f>BABSIN!G1786</f>
        <v>0</v>
      </c>
      <c r="J1786" s="97"/>
      <c r="K1786" s="97"/>
      <c r="L1786" s="97"/>
      <c r="M1786" s="97"/>
      <c r="N1786" s="97"/>
      <c r="O1786" s="97"/>
      <c r="P1786" s="97"/>
      <c r="Q1786" s="97"/>
      <c r="R1786" s="97"/>
      <c r="S1786" s="97"/>
      <c r="T1786" s="97"/>
      <c r="U1786" s="97"/>
      <c r="V1786" s="97"/>
      <c r="W1786" s="98">
        <f>BABSIN!U1786</f>
        <v>0</v>
      </c>
      <c r="X1786" s="98"/>
      <c r="Y1786" s="98"/>
      <c r="Z1786" s="68"/>
      <c r="AA1786" s="68"/>
      <c r="AB1786" s="68"/>
      <c r="AC1786" s="68"/>
      <c r="AD1786" s="81"/>
      <c r="AE1786" s="81"/>
      <c r="AF1786" s="81"/>
      <c r="AG1786" s="81"/>
      <c r="AH1786" s="81"/>
      <c r="AI1786" s="81"/>
      <c r="AJ1786" s="81"/>
      <c r="AK1786" s="81"/>
      <c r="AL1786" s="81"/>
      <c r="AM1786" s="81"/>
      <c r="AN1786" s="81"/>
      <c r="AO1786" s="77">
        <f>IF(BABSIN!X1786=0,,BABSIN!X1786)</f>
        <v>0</v>
      </c>
      <c r="AP1786" s="77"/>
      <c r="AQ1786" s="77"/>
      <c r="AR1786" s="77"/>
      <c r="AS1786" s="77"/>
      <c r="AT1786" s="77"/>
      <c r="AU1786" s="77">
        <f t="shared" si="276"/>
        <v>0</v>
      </c>
      <c r="AV1786" s="77"/>
      <c r="AW1786" s="77"/>
      <c r="AX1786" s="77"/>
      <c r="AY1786" s="77"/>
      <c r="AZ1786" s="77"/>
      <c r="BA1786" s="99">
        <f t="shared" si="281"/>
        <v>0</v>
      </c>
      <c r="BB1786" s="100"/>
      <c r="BC1786" s="100"/>
      <c r="BD1786" s="101"/>
      <c r="BE1786" s="102">
        <f t="shared" si="282"/>
        <v>0</v>
      </c>
      <c r="BF1786" s="103"/>
      <c r="BG1786" s="104"/>
      <c r="BH1786" s="6">
        <f t="shared" si="283"/>
        <v>0</v>
      </c>
      <c r="BI1786" s="6">
        <f t="shared" si="275"/>
        <v>0</v>
      </c>
      <c r="BJ1786" s="85">
        <f t="shared" si="277"/>
        <v>0</v>
      </c>
      <c r="BK1786" s="85"/>
      <c r="BL1786" s="85"/>
      <c r="BM1786" s="85"/>
      <c r="BN1786" s="86"/>
      <c r="BO1786">
        <f t="shared" si="279"/>
        <v>0</v>
      </c>
      <c r="BQ1786">
        <f t="shared" si="278"/>
        <v>0</v>
      </c>
    </row>
    <row r="1787" spans="1:69" ht="15" hidden="1" customHeight="1" x14ac:dyDescent="0.2">
      <c r="A1787" s="3"/>
      <c r="B1787" s="73"/>
      <c r="C1787" s="74"/>
      <c r="D1787" s="74"/>
      <c r="E1787" s="74"/>
      <c r="F1787" s="31">
        <f t="shared" si="280"/>
        <v>0</v>
      </c>
      <c r="G1787" s="31"/>
      <c r="H1787" s="4"/>
      <c r="I1787" s="97">
        <f>BABSIN!G1787</f>
        <v>0</v>
      </c>
      <c r="J1787" s="97"/>
      <c r="K1787" s="97"/>
      <c r="L1787" s="97"/>
      <c r="M1787" s="97"/>
      <c r="N1787" s="97"/>
      <c r="O1787" s="97"/>
      <c r="P1787" s="97"/>
      <c r="Q1787" s="97"/>
      <c r="R1787" s="97"/>
      <c r="S1787" s="97"/>
      <c r="T1787" s="97"/>
      <c r="U1787" s="97"/>
      <c r="V1787" s="97"/>
      <c r="W1787" s="98">
        <f>BABSIN!U1787</f>
        <v>0</v>
      </c>
      <c r="X1787" s="98"/>
      <c r="Y1787" s="98"/>
      <c r="Z1787" s="68"/>
      <c r="AA1787" s="68"/>
      <c r="AB1787" s="68"/>
      <c r="AC1787" s="68"/>
      <c r="AD1787" s="81"/>
      <c r="AE1787" s="81"/>
      <c r="AF1787" s="81"/>
      <c r="AG1787" s="81"/>
      <c r="AH1787" s="81"/>
      <c r="AI1787" s="81"/>
      <c r="AJ1787" s="81"/>
      <c r="AK1787" s="81"/>
      <c r="AL1787" s="81"/>
      <c r="AM1787" s="81"/>
      <c r="AN1787" s="81"/>
      <c r="AO1787" s="77">
        <f>IF(BABSIN!X1787=0,,BABSIN!X1787)</f>
        <v>0</v>
      </c>
      <c r="AP1787" s="77"/>
      <c r="AQ1787" s="77"/>
      <c r="AR1787" s="77"/>
      <c r="AS1787" s="77"/>
      <c r="AT1787" s="77"/>
      <c r="AU1787" s="77">
        <f t="shared" si="276"/>
        <v>0</v>
      </c>
      <c r="AV1787" s="77"/>
      <c r="AW1787" s="77"/>
      <c r="AX1787" s="77"/>
      <c r="AY1787" s="77"/>
      <c r="AZ1787" s="77"/>
      <c r="BA1787" s="99">
        <f t="shared" si="281"/>
        <v>0</v>
      </c>
      <c r="BB1787" s="100"/>
      <c r="BC1787" s="100"/>
      <c r="BD1787" s="101"/>
      <c r="BE1787" s="102">
        <f t="shared" si="282"/>
        <v>0</v>
      </c>
      <c r="BF1787" s="103"/>
      <c r="BG1787" s="104"/>
      <c r="BH1787" s="6">
        <f t="shared" si="283"/>
        <v>0</v>
      </c>
      <c r="BI1787" s="6">
        <f t="shared" si="275"/>
        <v>0</v>
      </c>
      <c r="BJ1787" s="85">
        <f t="shared" si="277"/>
        <v>0</v>
      </c>
      <c r="BK1787" s="85"/>
      <c r="BL1787" s="85"/>
      <c r="BM1787" s="85"/>
      <c r="BN1787" s="86"/>
      <c r="BO1787">
        <f t="shared" si="279"/>
        <v>0</v>
      </c>
      <c r="BQ1787">
        <f t="shared" si="278"/>
        <v>0</v>
      </c>
    </row>
    <row r="1788" spans="1:69" ht="15" hidden="1" customHeight="1" x14ac:dyDescent="0.2">
      <c r="A1788" s="3"/>
      <c r="B1788" s="73"/>
      <c r="C1788" s="74"/>
      <c r="D1788" s="74"/>
      <c r="E1788" s="74"/>
      <c r="F1788" s="31">
        <f t="shared" si="280"/>
        <v>0</v>
      </c>
      <c r="G1788" s="31"/>
      <c r="H1788" s="4"/>
      <c r="I1788" s="97">
        <f>BABSIN!G1788</f>
        <v>0</v>
      </c>
      <c r="J1788" s="97"/>
      <c r="K1788" s="97"/>
      <c r="L1788" s="97"/>
      <c r="M1788" s="97"/>
      <c r="N1788" s="97"/>
      <c r="O1788" s="97"/>
      <c r="P1788" s="97"/>
      <c r="Q1788" s="97"/>
      <c r="R1788" s="97"/>
      <c r="S1788" s="97"/>
      <c r="T1788" s="97"/>
      <c r="U1788" s="97"/>
      <c r="V1788" s="97"/>
      <c r="W1788" s="98">
        <f>BABSIN!U1788</f>
        <v>0</v>
      </c>
      <c r="X1788" s="98"/>
      <c r="Y1788" s="98"/>
      <c r="Z1788" s="68"/>
      <c r="AA1788" s="68"/>
      <c r="AB1788" s="68"/>
      <c r="AC1788" s="68"/>
      <c r="AD1788" s="81"/>
      <c r="AE1788" s="81"/>
      <c r="AF1788" s="81"/>
      <c r="AG1788" s="81"/>
      <c r="AH1788" s="81"/>
      <c r="AI1788" s="81"/>
      <c r="AJ1788" s="81"/>
      <c r="AK1788" s="81"/>
      <c r="AL1788" s="81"/>
      <c r="AM1788" s="81"/>
      <c r="AN1788" s="81"/>
      <c r="AO1788" s="77">
        <f>IF(BABSIN!X1788=0,,BABSIN!X1788)</f>
        <v>0</v>
      </c>
      <c r="AP1788" s="77"/>
      <c r="AQ1788" s="77"/>
      <c r="AR1788" s="77"/>
      <c r="AS1788" s="77"/>
      <c r="AT1788" s="77"/>
      <c r="AU1788" s="77">
        <f t="shared" si="276"/>
        <v>0</v>
      </c>
      <c r="AV1788" s="77"/>
      <c r="AW1788" s="77"/>
      <c r="AX1788" s="77"/>
      <c r="AY1788" s="77"/>
      <c r="AZ1788" s="77"/>
      <c r="BA1788" s="99">
        <f t="shared" si="281"/>
        <v>0</v>
      </c>
      <c r="BB1788" s="100"/>
      <c r="BC1788" s="100"/>
      <c r="BD1788" s="101"/>
      <c r="BE1788" s="102">
        <f t="shared" si="282"/>
        <v>0</v>
      </c>
      <c r="BF1788" s="103"/>
      <c r="BG1788" s="104"/>
      <c r="BH1788" s="6">
        <f t="shared" si="283"/>
        <v>0</v>
      </c>
      <c r="BI1788" s="6">
        <f t="shared" si="275"/>
        <v>0</v>
      </c>
      <c r="BJ1788" s="85">
        <f t="shared" si="277"/>
        <v>0</v>
      </c>
      <c r="BK1788" s="85"/>
      <c r="BL1788" s="85"/>
      <c r="BM1788" s="85"/>
      <c r="BN1788" s="86"/>
      <c r="BO1788">
        <f t="shared" si="279"/>
        <v>0</v>
      </c>
      <c r="BQ1788">
        <f t="shared" si="278"/>
        <v>0</v>
      </c>
    </row>
    <row r="1789" spans="1:69" ht="15" hidden="1" customHeight="1" x14ac:dyDescent="0.2">
      <c r="A1789" s="3"/>
      <c r="B1789" s="73"/>
      <c r="C1789" s="74"/>
      <c r="D1789" s="74"/>
      <c r="E1789" s="74"/>
      <c r="F1789" s="31">
        <f t="shared" si="280"/>
        <v>0</v>
      </c>
      <c r="G1789" s="31"/>
      <c r="H1789" s="4"/>
      <c r="I1789" s="97">
        <f>BABSIN!G1789</f>
        <v>0</v>
      </c>
      <c r="J1789" s="97"/>
      <c r="K1789" s="97"/>
      <c r="L1789" s="97"/>
      <c r="M1789" s="97"/>
      <c r="N1789" s="97"/>
      <c r="O1789" s="97"/>
      <c r="P1789" s="97"/>
      <c r="Q1789" s="97"/>
      <c r="R1789" s="97"/>
      <c r="S1789" s="97"/>
      <c r="T1789" s="97"/>
      <c r="U1789" s="97"/>
      <c r="V1789" s="97"/>
      <c r="W1789" s="98">
        <f>BABSIN!U1789</f>
        <v>0</v>
      </c>
      <c r="X1789" s="98"/>
      <c r="Y1789" s="98"/>
      <c r="Z1789" s="68"/>
      <c r="AA1789" s="68"/>
      <c r="AB1789" s="68"/>
      <c r="AC1789" s="68"/>
      <c r="AD1789" s="81"/>
      <c r="AE1789" s="81"/>
      <c r="AF1789" s="81"/>
      <c r="AG1789" s="81"/>
      <c r="AH1789" s="81"/>
      <c r="AI1789" s="81"/>
      <c r="AJ1789" s="81"/>
      <c r="AK1789" s="81"/>
      <c r="AL1789" s="81"/>
      <c r="AM1789" s="81"/>
      <c r="AN1789" s="81"/>
      <c r="AO1789" s="77">
        <f>IF(BABSIN!X1789=0,,BABSIN!X1789)</f>
        <v>0</v>
      </c>
      <c r="AP1789" s="77"/>
      <c r="AQ1789" s="77"/>
      <c r="AR1789" s="77"/>
      <c r="AS1789" s="77"/>
      <c r="AT1789" s="77"/>
      <c r="AU1789" s="77">
        <f t="shared" si="276"/>
        <v>0</v>
      </c>
      <c r="AV1789" s="77"/>
      <c r="AW1789" s="77"/>
      <c r="AX1789" s="77"/>
      <c r="AY1789" s="77"/>
      <c r="AZ1789" s="77"/>
      <c r="BA1789" s="99">
        <f t="shared" si="281"/>
        <v>0</v>
      </c>
      <c r="BB1789" s="100"/>
      <c r="BC1789" s="100"/>
      <c r="BD1789" s="101"/>
      <c r="BE1789" s="102">
        <f t="shared" si="282"/>
        <v>0</v>
      </c>
      <c r="BF1789" s="103"/>
      <c r="BG1789" s="104"/>
      <c r="BH1789" s="6">
        <f t="shared" si="283"/>
        <v>0</v>
      </c>
      <c r="BI1789" s="6">
        <f t="shared" si="275"/>
        <v>0</v>
      </c>
      <c r="BJ1789" s="85">
        <f t="shared" si="277"/>
        <v>0</v>
      </c>
      <c r="BK1789" s="85"/>
      <c r="BL1789" s="85"/>
      <c r="BM1789" s="85"/>
      <c r="BN1789" s="86"/>
      <c r="BO1789">
        <f t="shared" si="279"/>
        <v>0</v>
      </c>
      <c r="BQ1789">
        <f t="shared" si="278"/>
        <v>0</v>
      </c>
    </row>
    <row r="1790" spans="1:69" ht="15" hidden="1" customHeight="1" x14ac:dyDescent="0.2">
      <c r="A1790" s="3"/>
      <c r="B1790" s="73"/>
      <c r="C1790" s="74"/>
      <c r="D1790" s="74"/>
      <c r="E1790" s="74"/>
      <c r="F1790" s="31">
        <f t="shared" si="280"/>
        <v>0</v>
      </c>
      <c r="G1790" s="31"/>
      <c r="H1790" s="4"/>
      <c r="I1790" s="97">
        <f>BABSIN!G1790</f>
        <v>0</v>
      </c>
      <c r="J1790" s="97"/>
      <c r="K1790" s="97"/>
      <c r="L1790" s="97"/>
      <c r="M1790" s="97"/>
      <c r="N1790" s="97"/>
      <c r="O1790" s="97"/>
      <c r="P1790" s="97"/>
      <c r="Q1790" s="97"/>
      <c r="R1790" s="97"/>
      <c r="S1790" s="97"/>
      <c r="T1790" s="97"/>
      <c r="U1790" s="97"/>
      <c r="V1790" s="97"/>
      <c r="W1790" s="98">
        <f>BABSIN!U1790</f>
        <v>0</v>
      </c>
      <c r="X1790" s="98"/>
      <c r="Y1790" s="98"/>
      <c r="Z1790" s="68"/>
      <c r="AA1790" s="68"/>
      <c r="AB1790" s="68"/>
      <c r="AC1790" s="68"/>
      <c r="AD1790" s="81"/>
      <c r="AE1790" s="81"/>
      <c r="AF1790" s="81"/>
      <c r="AG1790" s="81"/>
      <c r="AH1790" s="81"/>
      <c r="AI1790" s="81"/>
      <c r="AJ1790" s="81"/>
      <c r="AK1790" s="81"/>
      <c r="AL1790" s="81"/>
      <c r="AM1790" s="81"/>
      <c r="AN1790" s="81"/>
      <c r="AO1790" s="77">
        <f>IF(BABSIN!X1790=0,,BABSIN!X1790)</f>
        <v>0</v>
      </c>
      <c r="AP1790" s="77"/>
      <c r="AQ1790" s="77"/>
      <c r="AR1790" s="77"/>
      <c r="AS1790" s="77"/>
      <c r="AT1790" s="77"/>
      <c r="AU1790" s="77">
        <f t="shared" si="276"/>
        <v>0</v>
      </c>
      <c r="AV1790" s="77"/>
      <c r="AW1790" s="77"/>
      <c r="AX1790" s="77"/>
      <c r="AY1790" s="77"/>
      <c r="AZ1790" s="77"/>
      <c r="BA1790" s="99">
        <f t="shared" si="281"/>
        <v>0</v>
      </c>
      <c r="BB1790" s="100"/>
      <c r="BC1790" s="100"/>
      <c r="BD1790" s="101"/>
      <c r="BE1790" s="102">
        <f t="shared" si="282"/>
        <v>0</v>
      </c>
      <c r="BF1790" s="103"/>
      <c r="BG1790" s="104"/>
      <c r="BH1790" s="6">
        <f t="shared" si="283"/>
        <v>0</v>
      </c>
      <c r="BI1790" s="6">
        <f t="shared" si="275"/>
        <v>0</v>
      </c>
      <c r="BJ1790" s="85">
        <f t="shared" si="277"/>
        <v>0</v>
      </c>
      <c r="BK1790" s="85"/>
      <c r="BL1790" s="85"/>
      <c r="BM1790" s="85"/>
      <c r="BN1790" s="86"/>
      <c r="BO1790">
        <f t="shared" si="279"/>
        <v>0</v>
      </c>
      <c r="BQ1790">
        <f t="shared" si="278"/>
        <v>0</v>
      </c>
    </row>
    <row r="1791" spans="1:69" ht="15" hidden="1" customHeight="1" x14ac:dyDescent="0.2">
      <c r="A1791" s="3"/>
      <c r="B1791" s="73"/>
      <c r="C1791" s="74"/>
      <c r="D1791" s="74"/>
      <c r="E1791" s="74"/>
      <c r="F1791" s="31">
        <f t="shared" si="280"/>
        <v>0</v>
      </c>
      <c r="G1791" s="31"/>
      <c r="H1791" s="4"/>
      <c r="I1791" s="97">
        <f>BABSIN!G1791</f>
        <v>0</v>
      </c>
      <c r="J1791" s="97"/>
      <c r="K1791" s="97"/>
      <c r="L1791" s="97"/>
      <c r="M1791" s="97"/>
      <c r="N1791" s="97"/>
      <c r="O1791" s="97"/>
      <c r="P1791" s="97"/>
      <c r="Q1791" s="97"/>
      <c r="R1791" s="97"/>
      <c r="S1791" s="97"/>
      <c r="T1791" s="97"/>
      <c r="U1791" s="97"/>
      <c r="V1791" s="97"/>
      <c r="W1791" s="98">
        <f>BABSIN!U1791</f>
        <v>0</v>
      </c>
      <c r="X1791" s="98"/>
      <c r="Y1791" s="98"/>
      <c r="Z1791" s="68"/>
      <c r="AA1791" s="68"/>
      <c r="AB1791" s="68"/>
      <c r="AC1791" s="68"/>
      <c r="AD1791" s="81"/>
      <c r="AE1791" s="81"/>
      <c r="AF1791" s="81"/>
      <c r="AG1791" s="81"/>
      <c r="AH1791" s="81"/>
      <c r="AI1791" s="81"/>
      <c r="AJ1791" s="81"/>
      <c r="AK1791" s="81"/>
      <c r="AL1791" s="81"/>
      <c r="AM1791" s="81"/>
      <c r="AN1791" s="81"/>
      <c r="AO1791" s="77">
        <f>IF(BABSIN!X1791=0,,BABSIN!X1791)</f>
        <v>0</v>
      </c>
      <c r="AP1791" s="77"/>
      <c r="AQ1791" s="77"/>
      <c r="AR1791" s="77"/>
      <c r="AS1791" s="77"/>
      <c r="AT1791" s="77"/>
      <c r="AU1791" s="77">
        <f t="shared" si="276"/>
        <v>0</v>
      </c>
      <c r="AV1791" s="77"/>
      <c r="AW1791" s="77"/>
      <c r="AX1791" s="77"/>
      <c r="AY1791" s="77"/>
      <c r="AZ1791" s="77"/>
      <c r="BA1791" s="99">
        <f t="shared" si="281"/>
        <v>0</v>
      </c>
      <c r="BB1791" s="100"/>
      <c r="BC1791" s="100"/>
      <c r="BD1791" s="101"/>
      <c r="BE1791" s="102">
        <f t="shared" si="282"/>
        <v>0</v>
      </c>
      <c r="BF1791" s="103"/>
      <c r="BG1791" s="104"/>
      <c r="BH1791" s="6">
        <f t="shared" si="283"/>
        <v>0</v>
      </c>
      <c r="BI1791" s="6">
        <f t="shared" si="275"/>
        <v>0</v>
      </c>
      <c r="BJ1791" s="85">
        <f t="shared" si="277"/>
        <v>0</v>
      </c>
      <c r="BK1791" s="85"/>
      <c r="BL1791" s="85"/>
      <c r="BM1791" s="85"/>
      <c r="BN1791" s="86"/>
      <c r="BO1791">
        <f t="shared" si="279"/>
        <v>0</v>
      </c>
      <c r="BQ1791">
        <f t="shared" si="278"/>
        <v>0</v>
      </c>
    </row>
    <row r="1792" spans="1:69" ht="15" hidden="1" customHeight="1" x14ac:dyDescent="0.2">
      <c r="A1792" s="3"/>
      <c r="B1792" s="73"/>
      <c r="C1792" s="74"/>
      <c r="D1792" s="74"/>
      <c r="E1792" s="74"/>
      <c r="F1792" s="31">
        <f t="shared" si="280"/>
        <v>0</v>
      </c>
      <c r="G1792" s="31"/>
      <c r="H1792" s="4"/>
      <c r="I1792" s="97">
        <f>BABSIN!G1792</f>
        <v>0</v>
      </c>
      <c r="J1792" s="97"/>
      <c r="K1792" s="97"/>
      <c r="L1792" s="97"/>
      <c r="M1792" s="97"/>
      <c r="N1792" s="97"/>
      <c r="O1792" s="97"/>
      <c r="P1792" s="97"/>
      <c r="Q1792" s="97"/>
      <c r="R1792" s="97"/>
      <c r="S1792" s="97"/>
      <c r="T1792" s="97"/>
      <c r="U1792" s="97"/>
      <c r="V1792" s="97"/>
      <c r="W1792" s="98">
        <f>BABSIN!U1792</f>
        <v>0</v>
      </c>
      <c r="X1792" s="98"/>
      <c r="Y1792" s="98"/>
      <c r="Z1792" s="68"/>
      <c r="AA1792" s="68"/>
      <c r="AB1792" s="68"/>
      <c r="AC1792" s="68"/>
      <c r="AD1792" s="81"/>
      <c r="AE1792" s="81"/>
      <c r="AF1792" s="81"/>
      <c r="AG1792" s="81"/>
      <c r="AH1792" s="81"/>
      <c r="AI1792" s="81"/>
      <c r="AJ1792" s="81"/>
      <c r="AK1792" s="81"/>
      <c r="AL1792" s="81"/>
      <c r="AM1792" s="81"/>
      <c r="AN1792" s="81"/>
      <c r="AO1792" s="77">
        <f>IF(BABSIN!X1792=0,,BABSIN!X1792)</f>
        <v>0</v>
      </c>
      <c r="AP1792" s="77"/>
      <c r="AQ1792" s="77"/>
      <c r="AR1792" s="77"/>
      <c r="AS1792" s="77"/>
      <c r="AT1792" s="77"/>
      <c r="AU1792" s="77">
        <f t="shared" si="276"/>
        <v>0</v>
      </c>
      <c r="AV1792" s="77"/>
      <c r="AW1792" s="77"/>
      <c r="AX1792" s="77"/>
      <c r="AY1792" s="77"/>
      <c r="AZ1792" s="77"/>
      <c r="BA1792" s="99">
        <f t="shared" si="281"/>
        <v>0</v>
      </c>
      <c r="BB1792" s="100"/>
      <c r="BC1792" s="100"/>
      <c r="BD1792" s="101"/>
      <c r="BE1792" s="102">
        <f t="shared" si="282"/>
        <v>0</v>
      </c>
      <c r="BF1792" s="103"/>
      <c r="BG1792" s="104"/>
      <c r="BH1792" s="6">
        <f t="shared" si="283"/>
        <v>0</v>
      </c>
      <c r="BI1792" s="6">
        <f t="shared" si="275"/>
        <v>0</v>
      </c>
      <c r="BJ1792" s="85">
        <f t="shared" si="277"/>
        <v>0</v>
      </c>
      <c r="BK1792" s="85"/>
      <c r="BL1792" s="85"/>
      <c r="BM1792" s="85"/>
      <c r="BN1792" s="86"/>
      <c r="BO1792">
        <f t="shared" si="279"/>
        <v>0</v>
      </c>
      <c r="BQ1792">
        <f t="shared" si="278"/>
        <v>0</v>
      </c>
    </row>
    <row r="1793" spans="1:69" ht="15" hidden="1" customHeight="1" x14ac:dyDescent="0.2">
      <c r="A1793" s="3"/>
      <c r="B1793" s="73"/>
      <c r="C1793" s="74"/>
      <c r="D1793" s="74"/>
      <c r="E1793" s="74"/>
      <c r="F1793" s="31">
        <f t="shared" si="280"/>
        <v>0</v>
      </c>
      <c r="G1793" s="31"/>
      <c r="H1793" s="4"/>
      <c r="I1793" s="97">
        <f>BABSIN!G1793</f>
        <v>0</v>
      </c>
      <c r="J1793" s="97"/>
      <c r="K1793" s="97"/>
      <c r="L1793" s="97"/>
      <c r="M1793" s="97"/>
      <c r="N1793" s="97"/>
      <c r="O1793" s="97"/>
      <c r="P1793" s="97"/>
      <c r="Q1793" s="97"/>
      <c r="R1793" s="97"/>
      <c r="S1793" s="97"/>
      <c r="T1793" s="97"/>
      <c r="U1793" s="97"/>
      <c r="V1793" s="97"/>
      <c r="W1793" s="98">
        <f>BABSIN!U1793</f>
        <v>0</v>
      </c>
      <c r="X1793" s="98"/>
      <c r="Y1793" s="98"/>
      <c r="Z1793" s="68"/>
      <c r="AA1793" s="68"/>
      <c r="AB1793" s="68"/>
      <c r="AC1793" s="68"/>
      <c r="AD1793" s="81"/>
      <c r="AE1793" s="81"/>
      <c r="AF1793" s="81"/>
      <c r="AG1793" s="81"/>
      <c r="AH1793" s="81"/>
      <c r="AI1793" s="81"/>
      <c r="AJ1793" s="81"/>
      <c r="AK1793" s="81"/>
      <c r="AL1793" s="81"/>
      <c r="AM1793" s="81"/>
      <c r="AN1793" s="81"/>
      <c r="AO1793" s="77">
        <f>IF(BABSIN!X1793=0,,BABSIN!X1793)</f>
        <v>0</v>
      </c>
      <c r="AP1793" s="77"/>
      <c r="AQ1793" s="77"/>
      <c r="AR1793" s="77"/>
      <c r="AS1793" s="77"/>
      <c r="AT1793" s="77"/>
      <c r="AU1793" s="77">
        <f t="shared" si="276"/>
        <v>0</v>
      </c>
      <c r="AV1793" s="77"/>
      <c r="AW1793" s="77"/>
      <c r="AX1793" s="77"/>
      <c r="AY1793" s="77"/>
      <c r="AZ1793" s="77"/>
      <c r="BA1793" s="99">
        <f t="shared" si="281"/>
        <v>0</v>
      </c>
      <c r="BB1793" s="100"/>
      <c r="BC1793" s="100"/>
      <c r="BD1793" s="101"/>
      <c r="BE1793" s="102">
        <f t="shared" si="282"/>
        <v>0</v>
      </c>
      <c r="BF1793" s="103"/>
      <c r="BG1793" s="104"/>
      <c r="BH1793" s="6">
        <f t="shared" si="283"/>
        <v>0</v>
      </c>
      <c r="BI1793" s="6">
        <f t="shared" si="275"/>
        <v>0</v>
      </c>
      <c r="BJ1793" s="85">
        <f t="shared" si="277"/>
        <v>0</v>
      </c>
      <c r="BK1793" s="85"/>
      <c r="BL1793" s="85"/>
      <c r="BM1793" s="85"/>
      <c r="BN1793" s="86"/>
      <c r="BO1793">
        <f t="shared" si="279"/>
        <v>0</v>
      </c>
      <c r="BQ1793">
        <f t="shared" si="278"/>
        <v>0</v>
      </c>
    </row>
    <row r="1794" spans="1:69" ht="15" hidden="1" customHeight="1" x14ac:dyDescent="0.2">
      <c r="A1794" s="3"/>
      <c r="B1794" s="73"/>
      <c r="C1794" s="74"/>
      <c r="D1794" s="74"/>
      <c r="E1794" s="74"/>
      <c r="F1794" s="31">
        <f t="shared" si="280"/>
        <v>0</v>
      </c>
      <c r="G1794" s="31"/>
      <c r="H1794" s="4"/>
      <c r="I1794" s="97">
        <f>BABSIN!G1794</f>
        <v>0</v>
      </c>
      <c r="J1794" s="97"/>
      <c r="K1794" s="97"/>
      <c r="L1794" s="97"/>
      <c r="M1794" s="97"/>
      <c r="N1794" s="97"/>
      <c r="O1794" s="97"/>
      <c r="P1794" s="97"/>
      <c r="Q1794" s="97"/>
      <c r="R1794" s="97"/>
      <c r="S1794" s="97"/>
      <c r="T1794" s="97"/>
      <c r="U1794" s="97"/>
      <c r="V1794" s="97"/>
      <c r="W1794" s="98">
        <f>BABSIN!U1794</f>
        <v>0</v>
      </c>
      <c r="X1794" s="98"/>
      <c r="Y1794" s="98"/>
      <c r="Z1794" s="68"/>
      <c r="AA1794" s="68"/>
      <c r="AB1794" s="68"/>
      <c r="AC1794" s="68"/>
      <c r="AD1794" s="81"/>
      <c r="AE1794" s="81"/>
      <c r="AF1794" s="81"/>
      <c r="AG1794" s="81"/>
      <c r="AH1794" s="81"/>
      <c r="AI1794" s="81"/>
      <c r="AJ1794" s="81"/>
      <c r="AK1794" s="81"/>
      <c r="AL1794" s="81"/>
      <c r="AM1794" s="81"/>
      <c r="AN1794" s="81"/>
      <c r="AO1794" s="77">
        <f>IF(BABSIN!X1794=0,,BABSIN!X1794)</f>
        <v>0</v>
      </c>
      <c r="AP1794" s="77"/>
      <c r="AQ1794" s="77"/>
      <c r="AR1794" s="77"/>
      <c r="AS1794" s="77"/>
      <c r="AT1794" s="77"/>
      <c r="AU1794" s="77">
        <f t="shared" si="276"/>
        <v>0</v>
      </c>
      <c r="AV1794" s="77"/>
      <c r="AW1794" s="77"/>
      <c r="AX1794" s="77"/>
      <c r="AY1794" s="77"/>
      <c r="AZ1794" s="77"/>
      <c r="BA1794" s="99">
        <f t="shared" si="281"/>
        <v>0</v>
      </c>
      <c r="BB1794" s="100"/>
      <c r="BC1794" s="100"/>
      <c r="BD1794" s="101"/>
      <c r="BE1794" s="102">
        <f t="shared" si="282"/>
        <v>0</v>
      </c>
      <c r="BF1794" s="103"/>
      <c r="BG1794" s="104"/>
      <c r="BH1794" s="6">
        <f t="shared" si="283"/>
        <v>0</v>
      </c>
      <c r="BI1794" s="6">
        <f t="shared" si="275"/>
        <v>0</v>
      </c>
      <c r="BJ1794" s="85">
        <f t="shared" si="277"/>
        <v>0</v>
      </c>
      <c r="BK1794" s="85"/>
      <c r="BL1794" s="85"/>
      <c r="BM1794" s="85"/>
      <c r="BN1794" s="86"/>
      <c r="BO1794">
        <f t="shared" si="279"/>
        <v>0</v>
      </c>
      <c r="BQ1794">
        <f t="shared" si="278"/>
        <v>0</v>
      </c>
    </row>
    <row r="1795" spans="1:69" ht="15" hidden="1" customHeight="1" x14ac:dyDescent="0.2">
      <c r="A1795" s="3"/>
      <c r="B1795" s="73"/>
      <c r="C1795" s="74"/>
      <c r="D1795" s="74"/>
      <c r="E1795" s="74"/>
      <c r="F1795" s="31">
        <f t="shared" si="280"/>
        <v>0</v>
      </c>
      <c r="G1795" s="31"/>
      <c r="H1795" s="4"/>
      <c r="I1795" s="97">
        <f>BABSIN!G1795</f>
        <v>0</v>
      </c>
      <c r="J1795" s="97"/>
      <c r="K1795" s="97"/>
      <c r="L1795" s="97"/>
      <c r="M1795" s="97"/>
      <c r="N1795" s="97"/>
      <c r="O1795" s="97"/>
      <c r="P1795" s="97"/>
      <c r="Q1795" s="97"/>
      <c r="R1795" s="97"/>
      <c r="S1795" s="97"/>
      <c r="T1795" s="97"/>
      <c r="U1795" s="97"/>
      <c r="V1795" s="97"/>
      <c r="W1795" s="98">
        <f>BABSIN!U1795</f>
        <v>0</v>
      </c>
      <c r="X1795" s="98"/>
      <c r="Y1795" s="98"/>
      <c r="Z1795" s="68"/>
      <c r="AA1795" s="68"/>
      <c r="AB1795" s="68"/>
      <c r="AC1795" s="68"/>
      <c r="AD1795" s="81"/>
      <c r="AE1795" s="81"/>
      <c r="AF1795" s="81"/>
      <c r="AG1795" s="81"/>
      <c r="AH1795" s="81"/>
      <c r="AI1795" s="81"/>
      <c r="AJ1795" s="81"/>
      <c r="AK1795" s="81"/>
      <c r="AL1795" s="81"/>
      <c r="AM1795" s="81"/>
      <c r="AN1795" s="81"/>
      <c r="AO1795" s="77">
        <f>IF(BABSIN!X1795=0,,BABSIN!X1795)</f>
        <v>0</v>
      </c>
      <c r="AP1795" s="77"/>
      <c r="AQ1795" s="77"/>
      <c r="AR1795" s="77"/>
      <c r="AS1795" s="77"/>
      <c r="AT1795" s="77"/>
      <c r="AU1795" s="77">
        <f t="shared" si="276"/>
        <v>0</v>
      </c>
      <c r="AV1795" s="77"/>
      <c r="AW1795" s="77"/>
      <c r="AX1795" s="77"/>
      <c r="AY1795" s="77"/>
      <c r="AZ1795" s="77"/>
      <c r="BA1795" s="99">
        <f t="shared" si="281"/>
        <v>0</v>
      </c>
      <c r="BB1795" s="100"/>
      <c r="BC1795" s="100"/>
      <c r="BD1795" s="101"/>
      <c r="BE1795" s="102">
        <f t="shared" si="282"/>
        <v>0</v>
      </c>
      <c r="BF1795" s="103"/>
      <c r="BG1795" s="104"/>
      <c r="BH1795" s="6">
        <f t="shared" si="283"/>
        <v>0</v>
      </c>
      <c r="BI1795" s="6">
        <f t="shared" si="275"/>
        <v>0</v>
      </c>
      <c r="BJ1795" s="85">
        <f t="shared" si="277"/>
        <v>0</v>
      </c>
      <c r="BK1795" s="85"/>
      <c r="BL1795" s="85"/>
      <c r="BM1795" s="85"/>
      <c r="BN1795" s="86"/>
      <c r="BO1795">
        <f t="shared" si="279"/>
        <v>0</v>
      </c>
      <c r="BQ1795">
        <f t="shared" si="278"/>
        <v>0</v>
      </c>
    </row>
    <row r="1796" spans="1:69" ht="15" hidden="1" customHeight="1" x14ac:dyDescent="0.2">
      <c r="A1796" s="3"/>
      <c r="B1796" s="73"/>
      <c r="C1796" s="74"/>
      <c r="D1796" s="74"/>
      <c r="E1796" s="74"/>
      <c r="F1796" s="31">
        <f t="shared" si="280"/>
        <v>0</v>
      </c>
      <c r="G1796" s="31"/>
      <c r="H1796" s="4"/>
      <c r="I1796" s="97">
        <f>BABSIN!G1796</f>
        <v>0</v>
      </c>
      <c r="J1796" s="97"/>
      <c r="K1796" s="97"/>
      <c r="L1796" s="97"/>
      <c r="M1796" s="97"/>
      <c r="N1796" s="97"/>
      <c r="O1796" s="97"/>
      <c r="P1796" s="97"/>
      <c r="Q1796" s="97"/>
      <c r="R1796" s="97"/>
      <c r="S1796" s="97"/>
      <c r="T1796" s="97"/>
      <c r="U1796" s="97"/>
      <c r="V1796" s="97"/>
      <c r="W1796" s="98">
        <f>BABSIN!U1796</f>
        <v>0</v>
      </c>
      <c r="X1796" s="98"/>
      <c r="Y1796" s="98"/>
      <c r="Z1796" s="68"/>
      <c r="AA1796" s="68"/>
      <c r="AB1796" s="68"/>
      <c r="AC1796" s="68"/>
      <c r="AD1796" s="81"/>
      <c r="AE1796" s="81"/>
      <c r="AF1796" s="81"/>
      <c r="AG1796" s="81"/>
      <c r="AH1796" s="81"/>
      <c r="AI1796" s="81"/>
      <c r="AJ1796" s="81"/>
      <c r="AK1796" s="81"/>
      <c r="AL1796" s="81"/>
      <c r="AM1796" s="81"/>
      <c r="AN1796" s="81"/>
      <c r="AO1796" s="77">
        <f>IF(BABSIN!X1796=0,,BABSIN!X1796)</f>
        <v>0</v>
      </c>
      <c r="AP1796" s="77"/>
      <c r="AQ1796" s="77"/>
      <c r="AR1796" s="77"/>
      <c r="AS1796" s="77"/>
      <c r="AT1796" s="77"/>
      <c r="AU1796" s="77">
        <f t="shared" si="276"/>
        <v>0</v>
      </c>
      <c r="AV1796" s="77"/>
      <c r="AW1796" s="77"/>
      <c r="AX1796" s="77"/>
      <c r="AY1796" s="77"/>
      <c r="AZ1796" s="77"/>
      <c r="BA1796" s="99">
        <f t="shared" si="281"/>
        <v>0</v>
      </c>
      <c r="BB1796" s="100"/>
      <c r="BC1796" s="100"/>
      <c r="BD1796" s="101"/>
      <c r="BE1796" s="102">
        <f t="shared" si="282"/>
        <v>0</v>
      </c>
      <c r="BF1796" s="103"/>
      <c r="BG1796" s="104"/>
      <c r="BH1796" s="6">
        <f t="shared" si="283"/>
        <v>0</v>
      </c>
      <c r="BI1796" s="6">
        <f t="shared" ref="BI1796:BI1859" si="284">IF(A1796="S",BJ1796,)</f>
        <v>0</v>
      </c>
      <c r="BJ1796" s="85">
        <f t="shared" si="277"/>
        <v>0</v>
      </c>
      <c r="BK1796" s="85"/>
      <c r="BL1796" s="85"/>
      <c r="BM1796" s="85"/>
      <c r="BN1796" s="86"/>
      <c r="BO1796">
        <f t="shared" si="279"/>
        <v>0</v>
      </c>
      <c r="BQ1796">
        <f t="shared" si="278"/>
        <v>0</v>
      </c>
    </row>
    <row r="1797" spans="1:69" ht="15" hidden="1" customHeight="1" x14ac:dyDescent="0.2">
      <c r="A1797" s="3"/>
      <c r="B1797" s="73"/>
      <c r="C1797" s="74"/>
      <c r="D1797" s="74"/>
      <c r="E1797" s="74"/>
      <c r="F1797" s="31">
        <f t="shared" si="280"/>
        <v>0</v>
      </c>
      <c r="G1797" s="31"/>
      <c r="H1797" s="4"/>
      <c r="I1797" s="97">
        <f>BABSIN!G1797</f>
        <v>0</v>
      </c>
      <c r="J1797" s="97"/>
      <c r="K1797" s="97"/>
      <c r="L1797" s="97"/>
      <c r="M1797" s="97"/>
      <c r="N1797" s="97"/>
      <c r="O1797" s="97"/>
      <c r="P1797" s="97"/>
      <c r="Q1797" s="97"/>
      <c r="R1797" s="97"/>
      <c r="S1797" s="97"/>
      <c r="T1797" s="97"/>
      <c r="U1797" s="97"/>
      <c r="V1797" s="97"/>
      <c r="W1797" s="98">
        <f>BABSIN!U1797</f>
        <v>0</v>
      </c>
      <c r="X1797" s="98"/>
      <c r="Y1797" s="98"/>
      <c r="Z1797" s="68"/>
      <c r="AA1797" s="68"/>
      <c r="AB1797" s="68"/>
      <c r="AC1797" s="68"/>
      <c r="AD1797" s="81"/>
      <c r="AE1797" s="81"/>
      <c r="AF1797" s="81"/>
      <c r="AG1797" s="81"/>
      <c r="AH1797" s="81"/>
      <c r="AI1797" s="81"/>
      <c r="AJ1797" s="81"/>
      <c r="AK1797" s="81"/>
      <c r="AL1797" s="81"/>
      <c r="AM1797" s="81"/>
      <c r="AN1797" s="81"/>
      <c r="AO1797" s="77">
        <f>IF(BABSIN!X1797=0,,BABSIN!X1797)</f>
        <v>0</v>
      </c>
      <c r="AP1797" s="77"/>
      <c r="AQ1797" s="77"/>
      <c r="AR1797" s="77"/>
      <c r="AS1797" s="77"/>
      <c r="AT1797" s="77"/>
      <c r="AU1797" s="77">
        <f t="shared" si="276"/>
        <v>0</v>
      </c>
      <c r="AV1797" s="77"/>
      <c r="AW1797" s="77"/>
      <c r="AX1797" s="77"/>
      <c r="AY1797" s="77"/>
      <c r="AZ1797" s="77"/>
      <c r="BA1797" s="99">
        <f t="shared" si="281"/>
        <v>0</v>
      </c>
      <c r="BB1797" s="100"/>
      <c r="BC1797" s="100"/>
      <c r="BD1797" s="101"/>
      <c r="BE1797" s="102">
        <f t="shared" si="282"/>
        <v>0</v>
      </c>
      <c r="BF1797" s="103"/>
      <c r="BG1797" s="104"/>
      <c r="BH1797" s="6">
        <f t="shared" si="283"/>
        <v>0</v>
      </c>
      <c r="BI1797" s="6">
        <f t="shared" si="284"/>
        <v>0</v>
      </c>
      <c r="BJ1797" s="85">
        <f t="shared" si="277"/>
        <v>0</v>
      </c>
      <c r="BK1797" s="85"/>
      <c r="BL1797" s="85"/>
      <c r="BM1797" s="85"/>
      <c r="BN1797" s="86"/>
      <c r="BO1797">
        <f t="shared" si="279"/>
        <v>0</v>
      </c>
      <c r="BQ1797">
        <f t="shared" si="278"/>
        <v>0</v>
      </c>
    </row>
    <row r="1798" spans="1:69" ht="15" hidden="1" customHeight="1" x14ac:dyDescent="0.2">
      <c r="A1798" s="3"/>
      <c r="B1798" s="73"/>
      <c r="C1798" s="74"/>
      <c r="D1798" s="74"/>
      <c r="E1798" s="74"/>
      <c r="F1798" s="31">
        <f t="shared" si="280"/>
        <v>0</v>
      </c>
      <c r="G1798" s="31"/>
      <c r="H1798" s="4"/>
      <c r="I1798" s="97">
        <f>BABSIN!G1798</f>
        <v>0</v>
      </c>
      <c r="J1798" s="97"/>
      <c r="K1798" s="97"/>
      <c r="L1798" s="97"/>
      <c r="M1798" s="97"/>
      <c r="N1798" s="97"/>
      <c r="O1798" s="97"/>
      <c r="P1798" s="97"/>
      <c r="Q1798" s="97"/>
      <c r="R1798" s="97"/>
      <c r="S1798" s="97"/>
      <c r="T1798" s="97"/>
      <c r="U1798" s="97"/>
      <c r="V1798" s="97"/>
      <c r="W1798" s="98">
        <f>BABSIN!U1798</f>
        <v>0</v>
      </c>
      <c r="X1798" s="98"/>
      <c r="Y1798" s="98"/>
      <c r="Z1798" s="68"/>
      <c r="AA1798" s="68"/>
      <c r="AB1798" s="68"/>
      <c r="AC1798" s="68"/>
      <c r="AD1798" s="81"/>
      <c r="AE1798" s="81"/>
      <c r="AF1798" s="81"/>
      <c r="AG1798" s="81"/>
      <c r="AH1798" s="81"/>
      <c r="AI1798" s="81"/>
      <c r="AJ1798" s="81"/>
      <c r="AK1798" s="81"/>
      <c r="AL1798" s="81"/>
      <c r="AM1798" s="81"/>
      <c r="AN1798" s="81"/>
      <c r="AO1798" s="77">
        <f>IF(BABSIN!X1798=0,,BABSIN!X1798)</f>
        <v>0</v>
      </c>
      <c r="AP1798" s="77"/>
      <c r="AQ1798" s="77"/>
      <c r="AR1798" s="77"/>
      <c r="AS1798" s="77"/>
      <c r="AT1798" s="77"/>
      <c r="AU1798" s="77">
        <f t="shared" si="276"/>
        <v>0</v>
      </c>
      <c r="AV1798" s="77"/>
      <c r="AW1798" s="77"/>
      <c r="AX1798" s="77"/>
      <c r="AY1798" s="77"/>
      <c r="AZ1798" s="77"/>
      <c r="BA1798" s="99">
        <f t="shared" si="281"/>
        <v>0</v>
      </c>
      <c r="BB1798" s="100"/>
      <c r="BC1798" s="100"/>
      <c r="BD1798" s="101"/>
      <c r="BE1798" s="102">
        <f t="shared" si="282"/>
        <v>0</v>
      </c>
      <c r="BF1798" s="103"/>
      <c r="BG1798" s="104"/>
      <c r="BH1798" s="6">
        <f t="shared" si="283"/>
        <v>0</v>
      </c>
      <c r="BI1798" s="6">
        <f t="shared" si="284"/>
        <v>0</v>
      </c>
      <c r="BJ1798" s="85">
        <f t="shared" si="277"/>
        <v>0</v>
      </c>
      <c r="BK1798" s="85"/>
      <c r="BL1798" s="85"/>
      <c r="BM1798" s="85"/>
      <c r="BN1798" s="86"/>
      <c r="BO1798">
        <f t="shared" si="279"/>
        <v>0</v>
      </c>
      <c r="BQ1798">
        <f t="shared" si="278"/>
        <v>0</v>
      </c>
    </row>
    <row r="1799" spans="1:69" ht="15" hidden="1" customHeight="1" x14ac:dyDescent="0.2">
      <c r="A1799" s="3"/>
      <c r="B1799" s="73"/>
      <c r="C1799" s="74"/>
      <c r="D1799" s="74"/>
      <c r="E1799" s="74"/>
      <c r="F1799" s="31">
        <f t="shared" si="280"/>
        <v>0</v>
      </c>
      <c r="G1799" s="31"/>
      <c r="H1799" s="4"/>
      <c r="I1799" s="97">
        <f>BABSIN!G1799</f>
        <v>0</v>
      </c>
      <c r="J1799" s="97"/>
      <c r="K1799" s="97"/>
      <c r="L1799" s="97"/>
      <c r="M1799" s="97"/>
      <c r="N1799" s="97"/>
      <c r="O1799" s="97"/>
      <c r="P1799" s="97"/>
      <c r="Q1799" s="97"/>
      <c r="R1799" s="97"/>
      <c r="S1799" s="97"/>
      <c r="T1799" s="97"/>
      <c r="U1799" s="97"/>
      <c r="V1799" s="97"/>
      <c r="W1799" s="98">
        <f>BABSIN!U1799</f>
        <v>0</v>
      </c>
      <c r="X1799" s="98"/>
      <c r="Y1799" s="98"/>
      <c r="Z1799" s="68"/>
      <c r="AA1799" s="68"/>
      <c r="AB1799" s="68"/>
      <c r="AC1799" s="68"/>
      <c r="AD1799" s="81"/>
      <c r="AE1799" s="81"/>
      <c r="AF1799" s="81"/>
      <c r="AG1799" s="81"/>
      <c r="AH1799" s="81"/>
      <c r="AI1799" s="81"/>
      <c r="AJ1799" s="81"/>
      <c r="AK1799" s="81"/>
      <c r="AL1799" s="81"/>
      <c r="AM1799" s="81"/>
      <c r="AN1799" s="81"/>
      <c r="AO1799" s="77">
        <f>IF(BABSIN!X1799=0,,BABSIN!X1799)</f>
        <v>0</v>
      </c>
      <c r="AP1799" s="77"/>
      <c r="AQ1799" s="77"/>
      <c r="AR1799" s="77"/>
      <c r="AS1799" s="77"/>
      <c r="AT1799" s="77"/>
      <c r="AU1799" s="77">
        <f t="shared" si="276"/>
        <v>0</v>
      </c>
      <c r="AV1799" s="77"/>
      <c r="AW1799" s="77"/>
      <c r="AX1799" s="77"/>
      <c r="AY1799" s="77"/>
      <c r="AZ1799" s="77"/>
      <c r="BA1799" s="99">
        <f t="shared" si="281"/>
        <v>0</v>
      </c>
      <c r="BB1799" s="100"/>
      <c r="BC1799" s="100"/>
      <c r="BD1799" s="101"/>
      <c r="BE1799" s="102">
        <f t="shared" si="282"/>
        <v>0</v>
      </c>
      <c r="BF1799" s="103"/>
      <c r="BG1799" s="104"/>
      <c r="BH1799" s="6">
        <f t="shared" si="283"/>
        <v>0</v>
      </c>
      <c r="BI1799" s="6">
        <f t="shared" si="284"/>
        <v>0</v>
      </c>
      <c r="BJ1799" s="85">
        <f t="shared" si="277"/>
        <v>0</v>
      </c>
      <c r="BK1799" s="85"/>
      <c r="BL1799" s="85"/>
      <c r="BM1799" s="85"/>
      <c r="BN1799" s="86"/>
      <c r="BO1799">
        <f t="shared" si="279"/>
        <v>0</v>
      </c>
      <c r="BQ1799">
        <f t="shared" si="278"/>
        <v>0</v>
      </c>
    </row>
    <row r="1800" spans="1:69" ht="15" hidden="1" customHeight="1" x14ac:dyDescent="0.2">
      <c r="A1800" s="3"/>
      <c r="B1800" s="73"/>
      <c r="C1800" s="74"/>
      <c r="D1800" s="74"/>
      <c r="E1800" s="74"/>
      <c r="F1800" s="31">
        <f t="shared" si="280"/>
        <v>0</v>
      </c>
      <c r="G1800" s="31"/>
      <c r="H1800" s="4"/>
      <c r="I1800" s="97">
        <f>BABSIN!G1800</f>
        <v>0</v>
      </c>
      <c r="J1800" s="97"/>
      <c r="K1800" s="97"/>
      <c r="L1800" s="97"/>
      <c r="M1800" s="97"/>
      <c r="N1800" s="97"/>
      <c r="O1800" s="97"/>
      <c r="P1800" s="97"/>
      <c r="Q1800" s="97"/>
      <c r="R1800" s="97"/>
      <c r="S1800" s="97"/>
      <c r="T1800" s="97"/>
      <c r="U1800" s="97"/>
      <c r="V1800" s="97"/>
      <c r="W1800" s="98">
        <f>BABSIN!U1800</f>
        <v>0</v>
      </c>
      <c r="X1800" s="98"/>
      <c r="Y1800" s="98"/>
      <c r="Z1800" s="68"/>
      <c r="AA1800" s="68"/>
      <c r="AB1800" s="68"/>
      <c r="AC1800" s="68"/>
      <c r="AD1800" s="81"/>
      <c r="AE1800" s="81"/>
      <c r="AF1800" s="81"/>
      <c r="AG1800" s="81"/>
      <c r="AH1800" s="81"/>
      <c r="AI1800" s="81"/>
      <c r="AJ1800" s="81"/>
      <c r="AK1800" s="81"/>
      <c r="AL1800" s="81"/>
      <c r="AM1800" s="81"/>
      <c r="AN1800" s="81"/>
      <c r="AO1800" s="77">
        <f>IF(BABSIN!X1800=0,,BABSIN!X1800)</f>
        <v>0</v>
      </c>
      <c r="AP1800" s="77"/>
      <c r="AQ1800" s="77"/>
      <c r="AR1800" s="77"/>
      <c r="AS1800" s="77"/>
      <c r="AT1800" s="77"/>
      <c r="AU1800" s="77">
        <f t="shared" si="276"/>
        <v>0</v>
      </c>
      <c r="AV1800" s="77"/>
      <c r="AW1800" s="77"/>
      <c r="AX1800" s="77"/>
      <c r="AY1800" s="77"/>
      <c r="AZ1800" s="77"/>
      <c r="BA1800" s="99">
        <f t="shared" si="281"/>
        <v>0</v>
      </c>
      <c r="BB1800" s="100"/>
      <c r="BC1800" s="100"/>
      <c r="BD1800" s="101"/>
      <c r="BE1800" s="102">
        <f t="shared" si="282"/>
        <v>0</v>
      </c>
      <c r="BF1800" s="103"/>
      <c r="BG1800" s="104"/>
      <c r="BH1800" s="6">
        <f t="shared" si="283"/>
        <v>0</v>
      </c>
      <c r="BI1800" s="6">
        <f t="shared" si="284"/>
        <v>0</v>
      </c>
      <c r="BJ1800" s="85">
        <f t="shared" si="277"/>
        <v>0</v>
      </c>
      <c r="BK1800" s="85"/>
      <c r="BL1800" s="85"/>
      <c r="BM1800" s="85"/>
      <c r="BN1800" s="86"/>
      <c r="BO1800">
        <f t="shared" si="279"/>
        <v>0</v>
      </c>
      <c r="BQ1800">
        <f t="shared" si="278"/>
        <v>0</v>
      </c>
    </row>
    <row r="1801" spans="1:69" ht="15" hidden="1" customHeight="1" x14ac:dyDescent="0.2">
      <c r="A1801" s="3"/>
      <c r="B1801" s="73"/>
      <c r="C1801" s="74"/>
      <c r="D1801" s="74"/>
      <c r="E1801" s="74"/>
      <c r="F1801" s="31">
        <f t="shared" si="280"/>
        <v>0</v>
      </c>
      <c r="G1801" s="31"/>
      <c r="H1801" s="4"/>
      <c r="I1801" s="97">
        <f>BABSIN!G1801</f>
        <v>0</v>
      </c>
      <c r="J1801" s="97"/>
      <c r="K1801" s="97"/>
      <c r="L1801" s="97"/>
      <c r="M1801" s="97"/>
      <c r="N1801" s="97"/>
      <c r="O1801" s="97"/>
      <c r="P1801" s="97"/>
      <c r="Q1801" s="97"/>
      <c r="R1801" s="97"/>
      <c r="S1801" s="97"/>
      <c r="T1801" s="97"/>
      <c r="U1801" s="97"/>
      <c r="V1801" s="97"/>
      <c r="W1801" s="98">
        <f>BABSIN!U1801</f>
        <v>0</v>
      </c>
      <c r="X1801" s="98"/>
      <c r="Y1801" s="98"/>
      <c r="Z1801" s="68"/>
      <c r="AA1801" s="68"/>
      <c r="AB1801" s="68"/>
      <c r="AC1801" s="68"/>
      <c r="AD1801" s="81"/>
      <c r="AE1801" s="81"/>
      <c r="AF1801" s="81"/>
      <c r="AG1801" s="81"/>
      <c r="AH1801" s="81"/>
      <c r="AI1801" s="81"/>
      <c r="AJ1801" s="81"/>
      <c r="AK1801" s="81"/>
      <c r="AL1801" s="81"/>
      <c r="AM1801" s="81"/>
      <c r="AN1801" s="81"/>
      <c r="AO1801" s="77">
        <f>IF(BABSIN!X1801=0,,BABSIN!X1801)</f>
        <v>0</v>
      </c>
      <c r="AP1801" s="77"/>
      <c r="AQ1801" s="77"/>
      <c r="AR1801" s="77"/>
      <c r="AS1801" s="77"/>
      <c r="AT1801" s="77"/>
      <c r="AU1801" s="77">
        <f t="shared" ref="AU1801:AU1864" si="285">IF(A1801="T",BJ1801,ROUND(AO1801*(1+$BK$11),2))</f>
        <v>0</v>
      </c>
      <c r="AV1801" s="77"/>
      <c r="AW1801" s="77"/>
      <c r="AX1801" s="77"/>
      <c r="AY1801" s="77"/>
      <c r="AZ1801" s="77"/>
      <c r="BA1801" s="99">
        <f t="shared" si="281"/>
        <v>0</v>
      </c>
      <c r="BB1801" s="100"/>
      <c r="BC1801" s="100"/>
      <c r="BD1801" s="101"/>
      <c r="BE1801" s="102">
        <f t="shared" si="282"/>
        <v>0</v>
      </c>
      <c r="BF1801" s="103"/>
      <c r="BG1801" s="104"/>
      <c r="BH1801" s="6">
        <f t="shared" si="283"/>
        <v>0</v>
      </c>
      <c r="BI1801" s="6">
        <f t="shared" si="284"/>
        <v>0</v>
      </c>
      <c r="BJ1801" s="85">
        <f t="shared" si="277"/>
        <v>0</v>
      </c>
      <c r="BK1801" s="85"/>
      <c r="BL1801" s="85"/>
      <c r="BM1801" s="85"/>
      <c r="BN1801" s="86"/>
      <c r="BO1801">
        <f t="shared" si="279"/>
        <v>0</v>
      </c>
      <c r="BQ1801">
        <f t="shared" si="278"/>
        <v>0</v>
      </c>
    </row>
    <row r="1802" spans="1:69" ht="15" hidden="1" customHeight="1" x14ac:dyDescent="0.2">
      <c r="A1802" s="3"/>
      <c r="B1802" s="73"/>
      <c r="C1802" s="74"/>
      <c r="D1802" s="74"/>
      <c r="E1802" s="74"/>
      <c r="F1802" s="31">
        <f t="shared" si="280"/>
        <v>0</v>
      </c>
      <c r="G1802" s="31"/>
      <c r="H1802" s="4"/>
      <c r="I1802" s="97">
        <f>BABSIN!G1802</f>
        <v>0</v>
      </c>
      <c r="J1802" s="97"/>
      <c r="K1802" s="97"/>
      <c r="L1802" s="97"/>
      <c r="M1802" s="97"/>
      <c r="N1802" s="97"/>
      <c r="O1802" s="97"/>
      <c r="P1802" s="97"/>
      <c r="Q1802" s="97"/>
      <c r="R1802" s="97"/>
      <c r="S1802" s="97"/>
      <c r="T1802" s="97"/>
      <c r="U1802" s="97"/>
      <c r="V1802" s="97"/>
      <c r="W1802" s="98">
        <f>BABSIN!U1802</f>
        <v>0</v>
      </c>
      <c r="X1802" s="98"/>
      <c r="Y1802" s="98"/>
      <c r="Z1802" s="68"/>
      <c r="AA1802" s="68"/>
      <c r="AB1802" s="68"/>
      <c r="AC1802" s="68"/>
      <c r="AD1802" s="81"/>
      <c r="AE1802" s="81"/>
      <c r="AF1802" s="81"/>
      <c r="AG1802" s="81"/>
      <c r="AH1802" s="81"/>
      <c r="AI1802" s="81"/>
      <c r="AJ1802" s="81"/>
      <c r="AK1802" s="81"/>
      <c r="AL1802" s="81"/>
      <c r="AM1802" s="81"/>
      <c r="AN1802" s="81"/>
      <c r="AO1802" s="77">
        <f>IF(BABSIN!X1802=0,,BABSIN!X1802)</f>
        <v>0</v>
      </c>
      <c r="AP1802" s="77"/>
      <c r="AQ1802" s="77"/>
      <c r="AR1802" s="77"/>
      <c r="AS1802" s="77"/>
      <c r="AT1802" s="77"/>
      <c r="AU1802" s="77">
        <f t="shared" si="285"/>
        <v>0</v>
      </c>
      <c r="AV1802" s="77"/>
      <c r="AW1802" s="77"/>
      <c r="AX1802" s="77"/>
      <c r="AY1802" s="77"/>
      <c r="AZ1802" s="77"/>
      <c r="BA1802" s="99">
        <f t="shared" si="281"/>
        <v>0</v>
      </c>
      <c r="BB1802" s="100"/>
      <c r="BC1802" s="100"/>
      <c r="BD1802" s="101"/>
      <c r="BE1802" s="102">
        <f t="shared" si="282"/>
        <v>0</v>
      </c>
      <c r="BF1802" s="103"/>
      <c r="BG1802" s="104"/>
      <c r="BH1802" s="6">
        <f t="shared" si="283"/>
        <v>0</v>
      </c>
      <c r="BI1802" s="6">
        <f t="shared" si="284"/>
        <v>0</v>
      </c>
      <c r="BJ1802" s="85">
        <f t="shared" si="277"/>
        <v>0</v>
      </c>
      <c r="BK1802" s="85"/>
      <c r="BL1802" s="85"/>
      <c r="BM1802" s="85"/>
      <c r="BN1802" s="86"/>
      <c r="BO1802">
        <f t="shared" si="279"/>
        <v>0</v>
      </c>
      <c r="BQ1802">
        <f t="shared" si="278"/>
        <v>0</v>
      </c>
    </row>
    <row r="1803" spans="1:69" ht="15" hidden="1" customHeight="1" x14ac:dyDescent="0.2">
      <c r="A1803" s="3"/>
      <c r="B1803" s="73"/>
      <c r="C1803" s="74"/>
      <c r="D1803" s="74"/>
      <c r="E1803" s="74"/>
      <c r="F1803" s="31">
        <f t="shared" si="280"/>
        <v>0</v>
      </c>
      <c r="G1803" s="31"/>
      <c r="H1803" s="4"/>
      <c r="I1803" s="97">
        <f>BABSIN!G1803</f>
        <v>0</v>
      </c>
      <c r="J1803" s="97"/>
      <c r="K1803" s="97"/>
      <c r="L1803" s="97"/>
      <c r="M1803" s="97"/>
      <c r="N1803" s="97"/>
      <c r="O1803" s="97"/>
      <c r="P1803" s="97"/>
      <c r="Q1803" s="97"/>
      <c r="R1803" s="97"/>
      <c r="S1803" s="97"/>
      <c r="T1803" s="97"/>
      <c r="U1803" s="97"/>
      <c r="V1803" s="97"/>
      <c r="W1803" s="98">
        <f>BABSIN!U1803</f>
        <v>0</v>
      </c>
      <c r="X1803" s="98"/>
      <c r="Y1803" s="98"/>
      <c r="Z1803" s="68"/>
      <c r="AA1803" s="68"/>
      <c r="AB1803" s="68"/>
      <c r="AC1803" s="68"/>
      <c r="AD1803" s="81"/>
      <c r="AE1803" s="81"/>
      <c r="AF1803" s="81"/>
      <c r="AG1803" s="81"/>
      <c r="AH1803" s="81"/>
      <c r="AI1803" s="81"/>
      <c r="AJ1803" s="81"/>
      <c r="AK1803" s="81"/>
      <c r="AL1803" s="81"/>
      <c r="AM1803" s="81"/>
      <c r="AN1803" s="81"/>
      <c r="AO1803" s="77">
        <f>IF(BABSIN!X1803=0,,BABSIN!X1803)</f>
        <v>0</v>
      </c>
      <c r="AP1803" s="77"/>
      <c r="AQ1803" s="77"/>
      <c r="AR1803" s="77"/>
      <c r="AS1803" s="77"/>
      <c r="AT1803" s="77"/>
      <c r="AU1803" s="77">
        <f t="shared" si="285"/>
        <v>0</v>
      </c>
      <c r="AV1803" s="77"/>
      <c r="AW1803" s="77"/>
      <c r="AX1803" s="77"/>
      <c r="AY1803" s="77"/>
      <c r="AZ1803" s="77"/>
      <c r="BA1803" s="99">
        <f t="shared" si="281"/>
        <v>0</v>
      </c>
      <c r="BB1803" s="100"/>
      <c r="BC1803" s="100"/>
      <c r="BD1803" s="101"/>
      <c r="BE1803" s="102">
        <f t="shared" si="282"/>
        <v>0</v>
      </c>
      <c r="BF1803" s="103"/>
      <c r="BG1803" s="104"/>
      <c r="BH1803" s="6">
        <f t="shared" si="283"/>
        <v>0</v>
      </c>
      <c r="BI1803" s="6">
        <f t="shared" si="284"/>
        <v>0</v>
      </c>
      <c r="BJ1803" s="85">
        <f t="shared" si="277"/>
        <v>0</v>
      </c>
      <c r="BK1803" s="85"/>
      <c r="BL1803" s="85"/>
      <c r="BM1803" s="85"/>
      <c r="BN1803" s="86"/>
      <c r="BO1803">
        <f t="shared" si="279"/>
        <v>0</v>
      </c>
      <c r="BQ1803">
        <f t="shared" si="278"/>
        <v>0</v>
      </c>
    </row>
    <row r="1804" spans="1:69" ht="15" hidden="1" customHeight="1" x14ac:dyDescent="0.2">
      <c r="A1804" s="3"/>
      <c r="B1804" s="73"/>
      <c r="C1804" s="74"/>
      <c r="D1804" s="74"/>
      <c r="E1804" s="74"/>
      <c r="F1804" s="31">
        <f t="shared" si="280"/>
        <v>0</v>
      </c>
      <c r="G1804" s="31"/>
      <c r="H1804" s="4"/>
      <c r="I1804" s="97">
        <f>BABSIN!G1804</f>
        <v>0</v>
      </c>
      <c r="J1804" s="97"/>
      <c r="K1804" s="97"/>
      <c r="L1804" s="97"/>
      <c r="M1804" s="97"/>
      <c r="N1804" s="97"/>
      <c r="O1804" s="97"/>
      <c r="P1804" s="97"/>
      <c r="Q1804" s="97"/>
      <c r="R1804" s="97"/>
      <c r="S1804" s="97"/>
      <c r="T1804" s="97"/>
      <c r="U1804" s="97"/>
      <c r="V1804" s="97"/>
      <c r="W1804" s="98">
        <f>BABSIN!U1804</f>
        <v>0</v>
      </c>
      <c r="X1804" s="98"/>
      <c r="Y1804" s="98"/>
      <c r="Z1804" s="68"/>
      <c r="AA1804" s="68"/>
      <c r="AB1804" s="68"/>
      <c r="AC1804" s="68"/>
      <c r="AD1804" s="81"/>
      <c r="AE1804" s="81"/>
      <c r="AF1804" s="81"/>
      <c r="AG1804" s="81"/>
      <c r="AH1804" s="81"/>
      <c r="AI1804" s="81"/>
      <c r="AJ1804" s="81"/>
      <c r="AK1804" s="81"/>
      <c r="AL1804" s="81"/>
      <c r="AM1804" s="81"/>
      <c r="AN1804" s="81"/>
      <c r="AO1804" s="77">
        <f>IF(BABSIN!X1804=0,,BABSIN!X1804)</f>
        <v>0</v>
      </c>
      <c r="AP1804" s="77"/>
      <c r="AQ1804" s="77"/>
      <c r="AR1804" s="77"/>
      <c r="AS1804" s="77"/>
      <c r="AT1804" s="77"/>
      <c r="AU1804" s="77">
        <f t="shared" si="285"/>
        <v>0</v>
      </c>
      <c r="AV1804" s="77"/>
      <c r="AW1804" s="77"/>
      <c r="AX1804" s="77"/>
      <c r="AY1804" s="77"/>
      <c r="AZ1804" s="77"/>
      <c r="BA1804" s="99">
        <f t="shared" si="281"/>
        <v>0</v>
      </c>
      <c r="BB1804" s="100"/>
      <c r="BC1804" s="100"/>
      <c r="BD1804" s="101"/>
      <c r="BE1804" s="102">
        <f t="shared" si="282"/>
        <v>0</v>
      </c>
      <c r="BF1804" s="103"/>
      <c r="BG1804" s="104"/>
      <c r="BH1804" s="6">
        <f t="shared" si="283"/>
        <v>0</v>
      </c>
      <c r="BI1804" s="6">
        <f t="shared" si="284"/>
        <v>0</v>
      </c>
      <c r="BJ1804" s="85">
        <f t="shared" si="277"/>
        <v>0</v>
      </c>
      <c r="BK1804" s="85"/>
      <c r="BL1804" s="85"/>
      <c r="BM1804" s="85"/>
      <c r="BN1804" s="86"/>
      <c r="BO1804">
        <f t="shared" si="279"/>
        <v>0</v>
      </c>
      <c r="BQ1804">
        <f t="shared" si="278"/>
        <v>0</v>
      </c>
    </row>
    <row r="1805" spans="1:69" ht="15" hidden="1" customHeight="1" x14ac:dyDescent="0.2">
      <c r="A1805" s="3"/>
      <c r="B1805" s="73"/>
      <c r="C1805" s="74"/>
      <c r="D1805" s="74"/>
      <c r="E1805" s="74"/>
      <c r="F1805" s="31">
        <f t="shared" si="280"/>
        <v>0</v>
      </c>
      <c r="G1805" s="31"/>
      <c r="H1805" s="4"/>
      <c r="I1805" s="97">
        <f>BABSIN!G1805</f>
        <v>0</v>
      </c>
      <c r="J1805" s="97"/>
      <c r="K1805" s="97"/>
      <c r="L1805" s="97"/>
      <c r="M1805" s="97"/>
      <c r="N1805" s="97"/>
      <c r="O1805" s="97"/>
      <c r="P1805" s="97"/>
      <c r="Q1805" s="97"/>
      <c r="R1805" s="97"/>
      <c r="S1805" s="97"/>
      <c r="T1805" s="97"/>
      <c r="U1805" s="97"/>
      <c r="V1805" s="97"/>
      <c r="W1805" s="98">
        <f>BABSIN!U1805</f>
        <v>0</v>
      </c>
      <c r="X1805" s="98"/>
      <c r="Y1805" s="98"/>
      <c r="Z1805" s="68"/>
      <c r="AA1805" s="68"/>
      <c r="AB1805" s="68"/>
      <c r="AC1805" s="68"/>
      <c r="AD1805" s="81"/>
      <c r="AE1805" s="81"/>
      <c r="AF1805" s="81"/>
      <c r="AG1805" s="81"/>
      <c r="AH1805" s="81"/>
      <c r="AI1805" s="81"/>
      <c r="AJ1805" s="81"/>
      <c r="AK1805" s="81"/>
      <c r="AL1805" s="81"/>
      <c r="AM1805" s="81"/>
      <c r="AN1805" s="81"/>
      <c r="AO1805" s="77">
        <f>IF(BABSIN!X1805=0,,BABSIN!X1805)</f>
        <v>0</v>
      </c>
      <c r="AP1805" s="77"/>
      <c r="AQ1805" s="77"/>
      <c r="AR1805" s="77"/>
      <c r="AS1805" s="77"/>
      <c r="AT1805" s="77"/>
      <c r="AU1805" s="77">
        <f t="shared" si="285"/>
        <v>0</v>
      </c>
      <c r="AV1805" s="77"/>
      <c r="AW1805" s="77"/>
      <c r="AX1805" s="77"/>
      <c r="AY1805" s="77"/>
      <c r="AZ1805" s="77"/>
      <c r="BA1805" s="99">
        <f t="shared" si="281"/>
        <v>0</v>
      </c>
      <c r="BB1805" s="100"/>
      <c r="BC1805" s="100"/>
      <c r="BD1805" s="101"/>
      <c r="BE1805" s="102">
        <f t="shared" si="282"/>
        <v>0</v>
      </c>
      <c r="BF1805" s="103"/>
      <c r="BG1805" s="104"/>
      <c r="BH1805" s="6">
        <f t="shared" si="283"/>
        <v>0</v>
      </c>
      <c r="BI1805" s="6">
        <f t="shared" si="284"/>
        <v>0</v>
      </c>
      <c r="BJ1805" s="85">
        <f t="shared" si="277"/>
        <v>0</v>
      </c>
      <c r="BK1805" s="85"/>
      <c r="BL1805" s="85"/>
      <c r="BM1805" s="85"/>
      <c r="BN1805" s="86"/>
      <c r="BO1805">
        <f t="shared" si="279"/>
        <v>0</v>
      </c>
      <c r="BQ1805">
        <f t="shared" si="278"/>
        <v>0</v>
      </c>
    </row>
    <row r="1806" spans="1:69" ht="15" hidden="1" customHeight="1" x14ac:dyDescent="0.2">
      <c r="A1806" s="3"/>
      <c r="B1806" s="73"/>
      <c r="C1806" s="74"/>
      <c r="D1806" s="74"/>
      <c r="E1806" s="74"/>
      <c r="F1806" s="31">
        <f t="shared" si="280"/>
        <v>0</v>
      </c>
      <c r="G1806" s="31"/>
      <c r="H1806" s="4"/>
      <c r="I1806" s="97">
        <f>BABSIN!G1806</f>
        <v>0</v>
      </c>
      <c r="J1806" s="97"/>
      <c r="K1806" s="97"/>
      <c r="L1806" s="97"/>
      <c r="M1806" s="97"/>
      <c r="N1806" s="97"/>
      <c r="O1806" s="97"/>
      <c r="P1806" s="97"/>
      <c r="Q1806" s="97"/>
      <c r="R1806" s="97"/>
      <c r="S1806" s="97"/>
      <c r="T1806" s="97"/>
      <c r="U1806" s="97"/>
      <c r="V1806" s="97"/>
      <c r="W1806" s="98">
        <f>BABSIN!U1806</f>
        <v>0</v>
      </c>
      <c r="X1806" s="98"/>
      <c r="Y1806" s="98"/>
      <c r="Z1806" s="68"/>
      <c r="AA1806" s="68"/>
      <c r="AB1806" s="68"/>
      <c r="AC1806" s="68"/>
      <c r="AD1806" s="81"/>
      <c r="AE1806" s="81"/>
      <c r="AF1806" s="81"/>
      <c r="AG1806" s="81"/>
      <c r="AH1806" s="81"/>
      <c r="AI1806" s="81"/>
      <c r="AJ1806" s="81"/>
      <c r="AK1806" s="81"/>
      <c r="AL1806" s="81"/>
      <c r="AM1806" s="81"/>
      <c r="AN1806" s="81"/>
      <c r="AO1806" s="77">
        <f>IF(BABSIN!X1806=0,,BABSIN!X1806)</f>
        <v>0</v>
      </c>
      <c r="AP1806" s="77"/>
      <c r="AQ1806" s="77"/>
      <c r="AR1806" s="77"/>
      <c r="AS1806" s="77"/>
      <c r="AT1806" s="77"/>
      <c r="AU1806" s="77">
        <f t="shared" si="285"/>
        <v>0</v>
      </c>
      <c r="AV1806" s="77"/>
      <c r="AW1806" s="77"/>
      <c r="AX1806" s="77"/>
      <c r="AY1806" s="77"/>
      <c r="AZ1806" s="77"/>
      <c r="BA1806" s="99">
        <f t="shared" si="281"/>
        <v>0</v>
      </c>
      <c r="BB1806" s="100"/>
      <c r="BC1806" s="100"/>
      <c r="BD1806" s="101"/>
      <c r="BE1806" s="102">
        <f t="shared" si="282"/>
        <v>0</v>
      </c>
      <c r="BF1806" s="103"/>
      <c r="BG1806" s="104"/>
      <c r="BH1806" s="6">
        <f t="shared" si="283"/>
        <v>0</v>
      </c>
      <c r="BI1806" s="6">
        <f t="shared" si="284"/>
        <v>0</v>
      </c>
      <c r="BJ1806" s="85">
        <f t="shared" si="277"/>
        <v>0</v>
      </c>
      <c r="BK1806" s="85"/>
      <c r="BL1806" s="85"/>
      <c r="BM1806" s="85"/>
      <c r="BN1806" s="86"/>
      <c r="BO1806">
        <f t="shared" si="279"/>
        <v>0</v>
      </c>
      <c r="BQ1806">
        <f t="shared" si="278"/>
        <v>0</v>
      </c>
    </row>
    <row r="1807" spans="1:69" ht="15" hidden="1" customHeight="1" x14ac:dyDescent="0.2">
      <c r="A1807" s="3"/>
      <c r="B1807" s="73"/>
      <c r="C1807" s="74"/>
      <c r="D1807" s="74"/>
      <c r="E1807" s="74"/>
      <c r="F1807" s="31">
        <f t="shared" si="280"/>
        <v>0</v>
      </c>
      <c r="G1807" s="31"/>
      <c r="H1807" s="4"/>
      <c r="I1807" s="97">
        <f>BABSIN!G1807</f>
        <v>0</v>
      </c>
      <c r="J1807" s="97"/>
      <c r="K1807" s="97"/>
      <c r="L1807" s="97"/>
      <c r="M1807" s="97"/>
      <c r="N1807" s="97"/>
      <c r="O1807" s="97"/>
      <c r="P1807" s="97"/>
      <c r="Q1807" s="97"/>
      <c r="R1807" s="97"/>
      <c r="S1807" s="97"/>
      <c r="T1807" s="97"/>
      <c r="U1807" s="97"/>
      <c r="V1807" s="97"/>
      <c r="W1807" s="98">
        <f>BABSIN!U1807</f>
        <v>0</v>
      </c>
      <c r="X1807" s="98"/>
      <c r="Y1807" s="98"/>
      <c r="Z1807" s="68"/>
      <c r="AA1807" s="68"/>
      <c r="AB1807" s="68"/>
      <c r="AC1807" s="68"/>
      <c r="AD1807" s="81"/>
      <c r="AE1807" s="81"/>
      <c r="AF1807" s="81"/>
      <c r="AG1807" s="81"/>
      <c r="AH1807" s="81"/>
      <c r="AI1807" s="81"/>
      <c r="AJ1807" s="81"/>
      <c r="AK1807" s="81"/>
      <c r="AL1807" s="81"/>
      <c r="AM1807" s="81"/>
      <c r="AN1807" s="81"/>
      <c r="AO1807" s="77">
        <f>IF(BABSIN!X1807=0,,BABSIN!X1807)</f>
        <v>0</v>
      </c>
      <c r="AP1807" s="77"/>
      <c r="AQ1807" s="77"/>
      <c r="AR1807" s="77"/>
      <c r="AS1807" s="77"/>
      <c r="AT1807" s="77"/>
      <c r="AU1807" s="77">
        <f t="shared" si="285"/>
        <v>0</v>
      </c>
      <c r="AV1807" s="77"/>
      <c r="AW1807" s="77"/>
      <c r="AX1807" s="77"/>
      <c r="AY1807" s="77"/>
      <c r="AZ1807" s="77"/>
      <c r="BA1807" s="99">
        <f t="shared" si="281"/>
        <v>0</v>
      </c>
      <c r="BB1807" s="100"/>
      <c r="BC1807" s="100"/>
      <c r="BD1807" s="101"/>
      <c r="BE1807" s="102">
        <f t="shared" si="282"/>
        <v>0</v>
      </c>
      <c r="BF1807" s="103"/>
      <c r="BG1807" s="104"/>
      <c r="BH1807" s="6">
        <f t="shared" si="283"/>
        <v>0</v>
      </c>
      <c r="BI1807" s="6">
        <f t="shared" si="284"/>
        <v>0</v>
      </c>
      <c r="BJ1807" s="85">
        <f t="shared" si="277"/>
        <v>0</v>
      </c>
      <c r="BK1807" s="85"/>
      <c r="BL1807" s="85"/>
      <c r="BM1807" s="85"/>
      <c r="BN1807" s="86"/>
      <c r="BO1807">
        <f t="shared" si="279"/>
        <v>0</v>
      </c>
      <c r="BQ1807">
        <f t="shared" si="278"/>
        <v>0</v>
      </c>
    </row>
    <row r="1808" spans="1:69" ht="15" hidden="1" customHeight="1" x14ac:dyDescent="0.2">
      <c r="A1808" s="3"/>
      <c r="B1808" s="73"/>
      <c r="C1808" s="74"/>
      <c r="D1808" s="74"/>
      <c r="E1808" s="74"/>
      <c r="F1808" s="31">
        <f t="shared" si="280"/>
        <v>0</v>
      </c>
      <c r="G1808" s="31"/>
      <c r="H1808" s="4"/>
      <c r="I1808" s="97">
        <f>BABSIN!G1808</f>
        <v>0</v>
      </c>
      <c r="J1808" s="97"/>
      <c r="K1808" s="97"/>
      <c r="L1808" s="97"/>
      <c r="M1808" s="97"/>
      <c r="N1808" s="97"/>
      <c r="O1808" s="97"/>
      <c r="P1808" s="97"/>
      <c r="Q1808" s="97"/>
      <c r="R1808" s="97"/>
      <c r="S1808" s="97"/>
      <c r="T1808" s="97"/>
      <c r="U1808" s="97"/>
      <c r="V1808" s="97"/>
      <c r="W1808" s="98">
        <f>BABSIN!U1808</f>
        <v>0</v>
      </c>
      <c r="X1808" s="98"/>
      <c r="Y1808" s="98"/>
      <c r="Z1808" s="68"/>
      <c r="AA1808" s="68"/>
      <c r="AB1808" s="68"/>
      <c r="AC1808" s="68"/>
      <c r="AD1808" s="81"/>
      <c r="AE1808" s="81"/>
      <c r="AF1808" s="81"/>
      <c r="AG1808" s="81"/>
      <c r="AH1808" s="81"/>
      <c r="AI1808" s="81"/>
      <c r="AJ1808" s="81"/>
      <c r="AK1808" s="81"/>
      <c r="AL1808" s="81"/>
      <c r="AM1808" s="81"/>
      <c r="AN1808" s="81"/>
      <c r="AO1808" s="77">
        <f>IF(BABSIN!X1808=0,,BABSIN!X1808)</f>
        <v>0</v>
      </c>
      <c r="AP1808" s="77"/>
      <c r="AQ1808" s="77"/>
      <c r="AR1808" s="77"/>
      <c r="AS1808" s="77"/>
      <c r="AT1808" s="77"/>
      <c r="AU1808" s="77">
        <f t="shared" si="285"/>
        <v>0</v>
      </c>
      <c r="AV1808" s="77"/>
      <c r="AW1808" s="77"/>
      <c r="AX1808" s="77"/>
      <c r="AY1808" s="77"/>
      <c r="AZ1808" s="77"/>
      <c r="BA1808" s="99">
        <f t="shared" si="281"/>
        <v>0</v>
      </c>
      <c r="BB1808" s="100"/>
      <c r="BC1808" s="100"/>
      <c r="BD1808" s="101"/>
      <c r="BE1808" s="102">
        <f t="shared" si="282"/>
        <v>0</v>
      </c>
      <c r="BF1808" s="103"/>
      <c r="BG1808" s="104"/>
      <c r="BH1808" s="6">
        <f t="shared" si="283"/>
        <v>0</v>
      </c>
      <c r="BI1808" s="6">
        <f t="shared" si="284"/>
        <v>0</v>
      </c>
      <c r="BJ1808" s="85">
        <f t="shared" si="277"/>
        <v>0</v>
      </c>
      <c r="BK1808" s="85"/>
      <c r="BL1808" s="85"/>
      <c r="BM1808" s="85"/>
      <c r="BN1808" s="86"/>
      <c r="BO1808">
        <f t="shared" si="279"/>
        <v>0</v>
      </c>
      <c r="BQ1808">
        <f t="shared" si="278"/>
        <v>0</v>
      </c>
    </row>
    <row r="1809" spans="1:69" ht="15" hidden="1" customHeight="1" x14ac:dyDescent="0.2">
      <c r="A1809" s="3"/>
      <c r="B1809" s="73"/>
      <c r="C1809" s="74"/>
      <c r="D1809" s="74"/>
      <c r="E1809" s="74"/>
      <c r="F1809" s="31">
        <f t="shared" si="280"/>
        <v>0</v>
      </c>
      <c r="G1809" s="31"/>
      <c r="H1809" s="4"/>
      <c r="I1809" s="97">
        <f>BABSIN!G1809</f>
        <v>0</v>
      </c>
      <c r="J1809" s="97"/>
      <c r="K1809" s="97"/>
      <c r="L1809" s="97"/>
      <c r="M1809" s="97"/>
      <c r="N1809" s="97"/>
      <c r="O1809" s="97"/>
      <c r="P1809" s="97"/>
      <c r="Q1809" s="97"/>
      <c r="R1809" s="97"/>
      <c r="S1809" s="97"/>
      <c r="T1809" s="97"/>
      <c r="U1809" s="97"/>
      <c r="V1809" s="97"/>
      <c r="W1809" s="98">
        <f>BABSIN!U1809</f>
        <v>0</v>
      </c>
      <c r="X1809" s="98"/>
      <c r="Y1809" s="98"/>
      <c r="Z1809" s="68"/>
      <c r="AA1809" s="68"/>
      <c r="AB1809" s="68"/>
      <c r="AC1809" s="68"/>
      <c r="AD1809" s="81"/>
      <c r="AE1809" s="81"/>
      <c r="AF1809" s="81"/>
      <c r="AG1809" s="81"/>
      <c r="AH1809" s="81"/>
      <c r="AI1809" s="81"/>
      <c r="AJ1809" s="81"/>
      <c r="AK1809" s="81"/>
      <c r="AL1809" s="81"/>
      <c r="AM1809" s="81"/>
      <c r="AN1809" s="81"/>
      <c r="AO1809" s="77">
        <f>IF(BABSIN!X1809=0,,BABSIN!X1809)</f>
        <v>0</v>
      </c>
      <c r="AP1809" s="77"/>
      <c r="AQ1809" s="77"/>
      <c r="AR1809" s="77"/>
      <c r="AS1809" s="77"/>
      <c r="AT1809" s="77"/>
      <c r="AU1809" s="77">
        <f t="shared" si="285"/>
        <v>0</v>
      </c>
      <c r="AV1809" s="77"/>
      <c r="AW1809" s="77"/>
      <c r="AX1809" s="77"/>
      <c r="AY1809" s="77"/>
      <c r="AZ1809" s="77"/>
      <c r="BA1809" s="99">
        <f t="shared" si="281"/>
        <v>0</v>
      </c>
      <c r="BB1809" s="100"/>
      <c r="BC1809" s="100"/>
      <c r="BD1809" s="101"/>
      <c r="BE1809" s="102">
        <f t="shared" si="282"/>
        <v>0</v>
      </c>
      <c r="BF1809" s="103"/>
      <c r="BG1809" s="104"/>
      <c r="BH1809" s="6">
        <f t="shared" si="283"/>
        <v>0</v>
      </c>
      <c r="BI1809" s="6">
        <f t="shared" si="284"/>
        <v>0</v>
      </c>
      <c r="BJ1809" s="85">
        <f t="shared" ref="BJ1809:BJ1872" si="286">IF(AND(A1809&lt;&gt;"",A1809="S"),TRUNC(ROUND(Z1809*$AD1809,3),2),IF(AND(A1809&lt;&gt;"",A1809="T"),SUMIFS(IS,IC,CR),))</f>
        <v>0</v>
      </c>
      <c r="BK1809" s="85"/>
      <c r="BL1809" s="85"/>
      <c r="BM1809" s="85"/>
      <c r="BN1809" s="86"/>
      <c r="BO1809">
        <f t="shared" si="279"/>
        <v>0</v>
      </c>
      <c r="BQ1809">
        <f t="shared" ref="BQ1809:BQ1872" si="287">ROUND(AU1809*Z1809,2)</f>
        <v>0</v>
      </c>
    </row>
    <row r="1810" spans="1:69" ht="15" hidden="1" customHeight="1" x14ac:dyDescent="0.2">
      <c r="A1810" s="3"/>
      <c r="B1810" s="73"/>
      <c r="C1810" s="74"/>
      <c r="D1810" s="74"/>
      <c r="E1810" s="74"/>
      <c r="F1810" s="31">
        <f t="shared" si="280"/>
        <v>0</v>
      </c>
      <c r="G1810" s="31"/>
      <c r="H1810" s="4"/>
      <c r="I1810" s="97">
        <f>BABSIN!G1810</f>
        <v>0</v>
      </c>
      <c r="J1810" s="97"/>
      <c r="K1810" s="97"/>
      <c r="L1810" s="97"/>
      <c r="M1810" s="97"/>
      <c r="N1810" s="97"/>
      <c r="O1810" s="97"/>
      <c r="P1810" s="97"/>
      <c r="Q1810" s="97"/>
      <c r="R1810" s="97"/>
      <c r="S1810" s="97"/>
      <c r="T1810" s="97"/>
      <c r="U1810" s="97"/>
      <c r="V1810" s="97"/>
      <c r="W1810" s="98">
        <f>BABSIN!U1810</f>
        <v>0</v>
      </c>
      <c r="X1810" s="98"/>
      <c r="Y1810" s="98"/>
      <c r="Z1810" s="68"/>
      <c r="AA1810" s="68"/>
      <c r="AB1810" s="68"/>
      <c r="AC1810" s="68"/>
      <c r="AD1810" s="81"/>
      <c r="AE1810" s="81"/>
      <c r="AF1810" s="81"/>
      <c r="AG1810" s="81"/>
      <c r="AH1810" s="81"/>
      <c r="AI1810" s="81"/>
      <c r="AJ1810" s="81"/>
      <c r="AK1810" s="81"/>
      <c r="AL1810" s="81"/>
      <c r="AM1810" s="81"/>
      <c r="AN1810" s="81"/>
      <c r="AO1810" s="77">
        <f>IF(BABSIN!X1810=0,,BABSIN!X1810)</f>
        <v>0</v>
      </c>
      <c r="AP1810" s="77"/>
      <c r="AQ1810" s="77"/>
      <c r="AR1810" s="77"/>
      <c r="AS1810" s="77"/>
      <c r="AT1810" s="77"/>
      <c r="AU1810" s="77">
        <f t="shared" si="285"/>
        <v>0</v>
      </c>
      <c r="AV1810" s="77"/>
      <c r="AW1810" s="77"/>
      <c r="AX1810" s="77"/>
      <c r="AY1810" s="77"/>
      <c r="AZ1810" s="77"/>
      <c r="BA1810" s="99">
        <f t="shared" si="281"/>
        <v>0</v>
      </c>
      <c r="BB1810" s="100"/>
      <c r="BC1810" s="100"/>
      <c r="BD1810" s="101"/>
      <c r="BE1810" s="102">
        <f t="shared" si="282"/>
        <v>0</v>
      </c>
      <c r="BF1810" s="103"/>
      <c r="BG1810" s="104"/>
      <c r="BH1810" s="6">
        <f t="shared" si="283"/>
        <v>0</v>
      </c>
      <c r="BI1810" s="6">
        <f t="shared" si="284"/>
        <v>0</v>
      </c>
      <c r="BJ1810" s="85">
        <f t="shared" si="286"/>
        <v>0</v>
      </c>
      <c r="BK1810" s="85"/>
      <c r="BL1810" s="85"/>
      <c r="BM1810" s="85"/>
      <c r="BN1810" s="86"/>
      <c r="BO1810">
        <f t="shared" si="279"/>
        <v>0</v>
      </c>
      <c r="BQ1810">
        <f t="shared" si="287"/>
        <v>0</v>
      </c>
    </row>
    <row r="1811" spans="1:69" ht="15" hidden="1" customHeight="1" x14ac:dyDescent="0.2">
      <c r="A1811" s="3"/>
      <c r="B1811" s="73"/>
      <c r="C1811" s="74"/>
      <c r="D1811" s="74"/>
      <c r="E1811" s="74"/>
      <c r="F1811" s="31">
        <f t="shared" si="280"/>
        <v>0</v>
      </c>
      <c r="G1811" s="31"/>
      <c r="H1811" s="4"/>
      <c r="I1811" s="97">
        <f>BABSIN!G1811</f>
        <v>0</v>
      </c>
      <c r="J1811" s="97"/>
      <c r="K1811" s="97"/>
      <c r="L1811" s="97"/>
      <c r="M1811" s="97"/>
      <c r="N1811" s="97"/>
      <c r="O1811" s="97"/>
      <c r="P1811" s="97"/>
      <c r="Q1811" s="97"/>
      <c r="R1811" s="97"/>
      <c r="S1811" s="97"/>
      <c r="T1811" s="97"/>
      <c r="U1811" s="97"/>
      <c r="V1811" s="97"/>
      <c r="W1811" s="98">
        <f>BABSIN!U1811</f>
        <v>0</v>
      </c>
      <c r="X1811" s="98"/>
      <c r="Y1811" s="98"/>
      <c r="Z1811" s="68"/>
      <c r="AA1811" s="68"/>
      <c r="AB1811" s="68"/>
      <c r="AC1811" s="68"/>
      <c r="AD1811" s="81"/>
      <c r="AE1811" s="81"/>
      <c r="AF1811" s="81"/>
      <c r="AG1811" s="81"/>
      <c r="AH1811" s="81"/>
      <c r="AI1811" s="81"/>
      <c r="AJ1811" s="81"/>
      <c r="AK1811" s="81"/>
      <c r="AL1811" s="81"/>
      <c r="AM1811" s="81"/>
      <c r="AN1811" s="81"/>
      <c r="AO1811" s="77">
        <f>IF(BABSIN!X1811=0,,BABSIN!X1811)</f>
        <v>0</v>
      </c>
      <c r="AP1811" s="77"/>
      <c r="AQ1811" s="77"/>
      <c r="AR1811" s="77"/>
      <c r="AS1811" s="77"/>
      <c r="AT1811" s="77"/>
      <c r="AU1811" s="77">
        <f t="shared" si="285"/>
        <v>0</v>
      </c>
      <c r="AV1811" s="77"/>
      <c r="AW1811" s="77"/>
      <c r="AX1811" s="77"/>
      <c r="AY1811" s="77"/>
      <c r="AZ1811" s="77"/>
      <c r="BA1811" s="99">
        <f t="shared" si="281"/>
        <v>0</v>
      </c>
      <c r="BB1811" s="100"/>
      <c r="BC1811" s="100"/>
      <c r="BD1811" s="101"/>
      <c r="BE1811" s="102">
        <f t="shared" si="282"/>
        <v>0</v>
      </c>
      <c r="BF1811" s="103"/>
      <c r="BG1811" s="104"/>
      <c r="BH1811" s="6">
        <f t="shared" si="283"/>
        <v>0</v>
      </c>
      <c r="BI1811" s="6">
        <f t="shared" si="284"/>
        <v>0</v>
      </c>
      <c r="BJ1811" s="85">
        <f t="shared" si="286"/>
        <v>0</v>
      </c>
      <c r="BK1811" s="85"/>
      <c r="BL1811" s="85"/>
      <c r="BM1811" s="85"/>
      <c r="BN1811" s="86"/>
      <c r="BO1811">
        <f t="shared" si="279"/>
        <v>0</v>
      </c>
      <c r="BQ1811">
        <f t="shared" si="287"/>
        <v>0</v>
      </c>
    </row>
    <row r="1812" spans="1:69" ht="15" hidden="1" customHeight="1" x14ac:dyDescent="0.2">
      <c r="A1812" s="3"/>
      <c r="B1812" s="73"/>
      <c r="C1812" s="74"/>
      <c r="D1812" s="74"/>
      <c r="E1812" s="74"/>
      <c r="F1812" s="31">
        <f t="shared" si="280"/>
        <v>0</v>
      </c>
      <c r="G1812" s="31"/>
      <c r="H1812" s="4"/>
      <c r="I1812" s="97">
        <f>BABSIN!G1812</f>
        <v>0</v>
      </c>
      <c r="J1812" s="97"/>
      <c r="K1812" s="97"/>
      <c r="L1812" s="97"/>
      <c r="M1812" s="97"/>
      <c r="N1812" s="97"/>
      <c r="O1812" s="97"/>
      <c r="P1812" s="97"/>
      <c r="Q1812" s="97"/>
      <c r="R1812" s="97"/>
      <c r="S1812" s="97"/>
      <c r="T1812" s="97"/>
      <c r="U1812" s="97"/>
      <c r="V1812" s="97"/>
      <c r="W1812" s="98">
        <f>BABSIN!U1812</f>
        <v>0</v>
      </c>
      <c r="X1812" s="98"/>
      <c r="Y1812" s="98"/>
      <c r="Z1812" s="68"/>
      <c r="AA1812" s="68"/>
      <c r="AB1812" s="68"/>
      <c r="AC1812" s="68"/>
      <c r="AD1812" s="81"/>
      <c r="AE1812" s="81"/>
      <c r="AF1812" s="81"/>
      <c r="AG1812" s="81"/>
      <c r="AH1812" s="81"/>
      <c r="AI1812" s="81"/>
      <c r="AJ1812" s="81"/>
      <c r="AK1812" s="81"/>
      <c r="AL1812" s="81"/>
      <c r="AM1812" s="81"/>
      <c r="AN1812" s="81"/>
      <c r="AO1812" s="77">
        <f>IF(BABSIN!X1812=0,,BABSIN!X1812)</f>
        <v>0</v>
      </c>
      <c r="AP1812" s="77"/>
      <c r="AQ1812" s="77"/>
      <c r="AR1812" s="77"/>
      <c r="AS1812" s="77"/>
      <c r="AT1812" s="77"/>
      <c r="AU1812" s="77">
        <f t="shared" si="285"/>
        <v>0</v>
      </c>
      <c r="AV1812" s="77"/>
      <c r="AW1812" s="77"/>
      <c r="AX1812" s="77"/>
      <c r="AY1812" s="77"/>
      <c r="AZ1812" s="77"/>
      <c r="BA1812" s="99">
        <f t="shared" si="281"/>
        <v>0</v>
      </c>
      <c r="BB1812" s="100"/>
      <c r="BC1812" s="100"/>
      <c r="BD1812" s="101"/>
      <c r="BE1812" s="102">
        <f t="shared" si="282"/>
        <v>0</v>
      </c>
      <c r="BF1812" s="103"/>
      <c r="BG1812" s="104"/>
      <c r="BH1812" s="6">
        <f t="shared" si="283"/>
        <v>0</v>
      </c>
      <c r="BI1812" s="6">
        <f t="shared" si="284"/>
        <v>0</v>
      </c>
      <c r="BJ1812" s="85">
        <f t="shared" si="286"/>
        <v>0</v>
      </c>
      <c r="BK1812" s="85"/>
      <c r="BL1812" s="85"/>
      <c r="BM1812" s="85"/>
      <c r="BN1812" s="86"/>
      <c r="BO1812">
        <f t="shared" si="279"/>
        <v>0</v>
      </c>
      <c r="BQ1812">
        <f t="shared" si="287"/>
        <v>0</v>
      </c>
    </row>
    <row r="1813" spans="1:69" ht="15" hidden="1" customHeight="1" x14ac:dyDescent="0.2">
      <c r="A1813" s="3"/>
      <c r="B1813" s="73"/>
      <c r="C1813" s="74"/>
      <c r="D1813" s="74"/>
      <c r="E1813" s="74"/>
      <c r="F1813" s="31">
        <f t="shared" si="280"/>
        <v>0</v>
      </c>
      <c r="G1813" s="31"/>
      <c r="H1813" s="4"/>
      <c r="I1813" s="97">
        <f>BABSIN!G1813</f>
        <v>0</v>
      </c>
      <c r="J1813" s="97"/>
      <c r="K1813" s="97"/>
      <c r="L1813" s="97"/>
      <c r="M1813" s="97"/>
      <c r="N1813" s="97"/>
      <c r="O1813" s="97"/>
      <c r="P1813" s="97"/>
      <c r="Q1813" s="97"/>
      <c r="R1813" s="97"/>
      <c r="S1813" s="97"/>
      <c r="T1813" s="97"/>
      <c r="U1813" s="97"/>
      <c r="V1813" s="97"/>
      <c r="W1813" s="98">
        <f>BABSIN!U1813</f>
        <v>0</v>
      </c>
      <c r="X1813" s="98"/>
      <c r="Y1813" s="98"/>
      <c r="Z1813" s="68"/>
      <c r="AA1813" s="68"/>
      <c r="AB1813" s="68"/>
      <c r="AC1813" s="68"/>
      <c r="AD1813" s="81"/>
      <c r="AE1813" s="81"/>
      <c r="AF1813" s="81"/>
      <c r="AG1813" s="81"/>
      <c r="AH1813" s="81"/>
      <c r="AI1813" s="81"/>
      <c r="AJ1813" s="81"/>
      <c r="AK1813" s="81"/>
      <c r="AL1813" s="81"/>
      <c r="AM1813" s="81"/>
      <c r="AN1813" s="81"/>
      <c r="AO1813" s="77">
        <f>IF(BABSIN!X1813=0,,BABSIN!X1813)</f>
        <v>0</v>
      </c>
      <c r="AP1813" s="77"/>
      <c r="AQ1813" s="77"/>
      <c r="AR1813" s="77"/>
      <c r="AS1813" s="77"/>
      <c r="AT1813" s="77"/>
      <c r="AU1813" s="77">
        <f t="shared" si="285"/>
        <v>0</v>
      </c>
      <c r="AV1813" s="77"/>
      <c r="AW1813" s="77"/>
      <c r="AX1813" s="77"/>
      <c r="AY1813" s="77"/>
      <c r="AZ1813" s="77"/>
      <c r="BA1813" s="99">
        <f t="shared" si="281"/>
        <v>0</v>
      </c>
      <c r="BB1813" s="100"/>
      <c r="BC1813" s="100"/>
      <c r="BD1813" s="101"/>
      <c r="BE1813" s="102">
        <f t="shared" si="282"/>
        <v>0</v>
      </c>
      <c r="BF1813" s="103"/>
      <c r="BG1813" s="104"/>
      <c r="BH1813" s="6">
        <f t="shared" si="283"/>
        <v>0</v>
      </c>
      <c r="BI1813" s="6">
        <f t="shared" si="284"/>
        <v>0</v>
      </c>
      <c r="BJ1813" s="85">
        <f t="shared" si="286"/>
        <v>0</v>
      </c>
      <c r="BK1813" s="85"/>
      <c r="BL1813" s="85"/>
      <c r="BM1813" s="85"/>
      <c r="BN1813" s="86"/>
      <c r="BO1813">
        <f t="shared" ref="BO1813:BO1876" si="288">IF(OR(A1813="T",A1813="S",A1812="S"),"OK",)</f>
        <v>0</v>
      </c>
      <c r="BQ1813">
        <f t="shared" si="287"/>
        <v>0</v>
      </c>
    </row>
    <row r="1814" spans="1:69" ht="15" hidden="1" customHeight="1" x14ac:dyDescent="0.2">
      <c r="A1814" s="3"/>
      <c r="B1814" s="73"/>
      <c r="C1814" s="74"/>
      <c r="D1814" s="74"/>
      <c r="E1814" s="74"/>
      <c r="F1814" s="31">
        <f t="shared" si="280"/>
        <v>0</v>
      </c>
      <c r="G1814" s="31"/>
      <c r="H1814" s="4"/>
      <c r="I1814" s="97">
        <f>BABSIN!G1814</f>
        <v>0</v>
      </c>
      <c r="J1814" s="97"/>
      <c r="K1814" s="97"/>
      <c r="L1814" s="97"/>
      <c r="M1814" s="97"/>
      <c r="N1814" s="97"/>
      <c r="O1814" s="97"/>
      <c r="P1814" s="97"/>
      <c r="Q1814" s="97"/>
      <c r="R1814" s="97"/>
      <c r="S1814" s="97"/>
      <c r="T1814" s="97"/>
      <c r="U1814" s="97"/>
      <c r="V1814" s="97"/>
      <c r="W1814" s="98">
        <f>BABSIN!U1814</f>
        <v>0</v>
      </c>
      <c r="X1814" s="98"/>
      <c r="Y1814" s="98"/>
      <c r="Z1814" s="68"/>
      <c r="AA1814" s="68"/>
      <c r="AB1814" s="68"/>
      <c r="AC1814" s="68"/>
      <c r="AD1814" s="81"/>
      <c r="AE1814" s="81"/>
      <c r="AF1814" s="81"/>
      <c r="AG1814" s="81"/>
      <c r="AH1814" s="81"/>
      <c r="AI1814" s="81"/>
      <c r="AJ1814" s="81"/>
      <c r="AK1814" s="81"/>
      <c r="AL1814" s="81"/>
      <c r="AM1814" s="81"/>
      <c r="AN1814" s="81"/>
      <c r="AO1814" s="77">
        <f>IF(BABSIN!X1814=0,,BABSIN!X1814)</f>
        <v>0</v>
      </c>
      <c r="AP1814" s="77"/>
      <c r="AQ1814" s="77"/>
      <c r="AR1814" s="77"/>
      <c r="AS1814" s="77"/>
      <c r="AT1814" s="77"/>
      <c r="AU1814" s="77">
        <f t="shared" si="285"/>
        <v>0</v>
      </c>
      <c r="AV1814" s="77"/>
      <c r="AW1814" s="77"/>
      <c r="AX1814" s="77"/>
      <c r="AY1814" s="77"/>
      <c r="AZ1814" s="77"/>
      <c r="BA1814" s="99">
        <f t="shared" si="281"/>
        <v>0</v>
      </c>
      <c r="BB1814" s="100"/>
      <c r="BC1814" s="100"/>
      <c r="BD1814" s="101"/>
      <c r="BE1814" s="102">
        <f t="shared" si="282"/>
        <v>0</v>
      </c>
      <c r="BF1814" s="103"/>
      <c r="BG1814" s="104"/>
      <c r="BH1814" s="6">
        <f t="shared" si="283"/>
        <v>0</v>
      </c>
      <c r="BI1814" s="6">
        <f t="shared" si="284"/>
        <v>0</v>
      </c>
      <c r="BJ1814" s="85">
        <f t="shared" si="286"/>
        <v>0</v>
      </c>
      <c r="BK1814" s="85"/>
      <c r="BL1814" s="85"/>
      <c r="BM1814" s="85"/>
      <c r="BN1814" s="86"/>
      <c r="BO1814">
        <f t="shared" si="288"/>
        <v>0</v>
      </c>
      <c r="BQ1814">
        <f t="shared" si="287"/>
        <v>0</v>
      </c>
    </row>
    <row r="1815" spans="1:69" ht="15" hidden="1" customHeight="1" x14ac:dyDescent="0.2">
      <c r="A1815" s="3"/>
      <c r="B1815" s="73"/>
      <c r="C1815" s="74"/>
      <c r="D1815" s="74"/>
      <c r="E1815" s="74"/>
      <c r="F1815" s="31">
        <f t="shared" si="280"/>
        <v>0</v>
      </c>
      <c r="G1815" s="31"/>
      <c r="H1815" s="4"/>
      <c r="I1815" s="97">
        <f>BABSIN!G1815</f>
        <v>0</v>
      </c>
      <c r="J1815" s="97"/>
      <c r="K1815" s="97"/>
      <c r="L1815" s="97"/>
      <c r="M1815" s="97"/>
      <c r="N1815" s="97"/>
      <c r="O1815" s="97"/>
      <c r="P1815" s="97"/>
      <c r="Q1815" s="97"/>
      <c r="R1815" s="97"/>
      <c r="S1815" s="97"/>
      <c r="T1815" s="97"/>
      <c r="U1815" s="97"/>
      <c r="V1815" s="97"/>
      <c r="W1815" s="98">
        <f>BABSIN!U1815</f>
        <v>0</v>
      </c>
      <c r="X1815" s="98"/>
      <c r="Y1815" s="98"/>
      <c r="Z1815" s="68"/>
      <c r="AA1815" s="68"/>
      <c r="AB1815" s="68"/>
      <c r="AC1815" s="68"/>
      <c r="AD1815" s="81"/>
      <c r="AE1815" s="81"/>
      <c r="AF1815" s="81"/>
      <c r="AG1815" s="81"/>
      <c r="AH1815" s="81"/>
      <c r="AI1815" s="81"/>
      <c r="AJ1815" s="81"/>
      <c r="AK1815" s="81"/>
      <c r="AL1815" s="81"/>
      <c r="AM1815" s="81"/>
      <c r="AN1815" s="81"/>
      <c r="AO1815" s="77">
        <f>IF(BABSIN!X1815=0,,BABSIN!X1815)</f>
        <v>0</v>
      </c>
      <c r="AP1815" s="77"/>
      <c r="AQ1815" s="77"/>
      <c r="AR1815" s="77"/>
      <c r="AS1815" s="77"/>
      <c r="AT1815" s="77"/>
      <c r="AU1815" s="77">
        <f t="shared" si="285"/>
        <v>0</v>
      </c>
      <c r="AV1815" s="77"/>
      <c r="AW1815" s="77"/>
      <c r="AX1815" s="77"/>
      <c r="AY1815" s="77"/>
      <c r="AZ1815" s="77"/>
      <c r="BA1815" s="99">
        <f t="shared" si="281"/>
        <v>0</v>
      </c>
      <c r="BB1815" s="100"/>
      <c r="BC1815" s="100"/>
      <c r="BD1815" s="101"/>
      <c r="BE1815" s="102">
        <f t="shared" si="282"/>
        <v>0</v>
      </c>
      <c r="BF1815" s="103"/>
      <c r="BG1815" s="104"/>
      <c r="BH1815" s="6">
        <f t="shared" si="283"/>
        <v>0</v>
      </c>
      <c r="BI1815" s="6">
        <f t="shared" si="284"/>
        <v>0</v>
      </c>
      <c r="BJ1815" s="85">
        <f t="shared" si="286"/>
        <v>0</v>
      </c>
      <c r="BK1815" s="85"/>
      <c r="BL1815" s="85"/>
      <c r="BM1815" s="85"/>
      <c r="BN1815" s="86"/>
      <c r="BO1815">
        <f t="shared" si="288"/>
        <v>0</v>
      </c>
      <c r="BQ1815">
        <f t="shared" si="287"/>
        <v>0</v>
      </c>
    </row>
    <row r="1816" spans="1:69" ht="15" hidden="1" customHeight="1" x14ac:dyDescent="0.2">
      <c r="A1816" s="3"/>
      <c r="B1816" s="73"/>
      <c r="C1816" s="74"/>
      <c r="D1816" s="74"/>
      <c r="E1816" s="74"/>
      <c r="F1816" s="31">
        <f t="shared" si="280"/>
        <v>0</v>
      </c>
      <c r="G1816" s="31"/>
      <c r="H1816" s="4"/>
      <c r="I1816" s="97">
        <f>BABSIN!G1816</f>
        <v>0</v>
      </c>
      <c r="J1816" s="97"/>
      <c r="K1816" s="97"/>
      <c r="L1816" s="97"/>
      <c r="M1816" s="97"/>
      <c r="N1816" s="97"/>
      <c r="O1816" s="97"/>
      <c r="P1816" s="97"/>
      <c r="Q1816" s="97"/>
      <c r="R1816" s="97"/>
      <c r="S1816" s="97"/>
      <c r="T1816" s="97"/>
      <c r="U1816" s="97"/>
      <c r="V1816" s="97"/>
      <c r="W1816" s="98">
        <f>BABSIN!U1816</f>
        <v>0</v>
      </c>
      <c r="X1816" s="98"/>
      <c r="Y1816" s="98"/>
      <c r="Z1816" s="68"/>
      <c r="AA1816" s="68"/>
      <c r="AB1816" s="68"/>
      <c r="AC1816" s="68"/>
      <c r="AD1816" s="81"/>
      <c r="AE1816" s="81"/>
      <c r="AF1816" s="81"/>
      <c r="AG1816" s="81"/>
      <c r="AH1816" s="81"/>
      <c r="AI1816" s="81"/>
      <c r="AJ1816" s="81"/>
      <c r="AK1816" s="81"/>
      <c r="AL1816" s="81"/>
      <c r="AM1816" s="81"/>
      <c r="AN1816" s="81"/>
      <c r="AO1816" s="77">
        <f>IF(BABSIN!X1816=0,,BABSIN!X1816)</f>
        <v>0</v>
      </c>
      <c r="AP1816" s="77"/>
      <c r="AQ1816" s="77"/>
      <c r="AR1816" s="77"/>
      <c r="AS1816" s="77"/>
      <c r="AT1816" s="77"/>
      <c r="AU1816" s="77">
        <f t="shared" si="285"/>
        <v>0</v>
      </c>
      <c r="AV1816" s="77"/>
      <c r="AW1816" s="77"/>
      <c r="AX1816" s="77"/>
      <c r="AY1816" s="77"/>
      <c r="AZ1816" s="77"/>
      <c r="BA1816" s="99">
        <f t="shared" si="281"/>
        <v>0</v>
      </c>
      <c r="BB1816" s="100"/>
      <c r="BC1816" s="100"/>
      <c r="BD1816" s="101"/>
      <c r="BE1816" s="102">
        <f t="shared" si="282"/>
        <v>0</v>
      </c>
      <c r="BF1816" s="103"/>
      <c r="BG1816" s="104"/>
      <c r="BH1816" s="6">
        <f t="shared" si="283"/>
        <v>0</v>
      </c>
      <c r="BI1816" s="6">
        <f t="shared" si="284"/>
        <v>0</v>
      </c>
      <c r="BJ1816" s="85">
        <f t="shared" si="286"/>
        <v>0</v>
      </c>
      <c r="BK1816" s="85"/>
      <c r="BL1816" s="85"/>
      <c r="BM1816" s="85"/>
      <c r="BN1816" s="86"/>
      <c r="BO1816">
        <f t="shared" si="288"/>
        <v>0</v>
      </c>
      <c r="BQ1816">
        <f t="shared" si="287"/>
        <v>0</v>
      </c>
    </row>
    <row r="1817" spans="1:69" ht="15" hidden="1" customHeight="1" x14ac:dyDescent="0.2">
      <c r="A1817" s="3"/>
      <c r="B1817" s="73"/>
      <c r="C1817" s="74"/>
      <c r="D1817" s="74"/>
      <c r="E1817" s="74"/>
      <c r="F1817" s="31">
        <f t="shared" si="280"/>
        <v>0</v>
      </c>
      <c r="G1817" s="31"/>
      <c r="H1817" s="4"/>
      <c r="I1817" s="97">
        <f>BABSIN!G1817</f>
        <v>0</v>
      </c>
      <c r="J1817" s="97"/>
      <c r="K1817" s="97"/>
      <c r="L1817" s="97"/>
      <c r="M1817" s="97"/>
      <c r="N1817" s="97"/>
      <c r="O1817" s="97"/>
      <c r="P1817" s="97"/>
      <c r="Q1817" s="97"/>
      <c r="R1817" s="97"/>
      <c r="S1817" s="97"/>
      <c r="T1817" s="97"/>
      <c r="U1817" s="97"/>
      <c r="V1817" s="97"/>
      <c r="W1817" s="98">
        <f>BABSIN!U1817</f>
        <v>0</v>
      </c>
      <c r="X1817" s="98"/>
      <c r="Y1817" s="98"/>
      <c r="Z1817" s="68"/>
      <c r="AA1817" s="68"/>
      <c r="AB1817" s="68"/>
      <c r="AC1817" s="68"/>
      <c r="AD1817" s="81"/>
      <c r="AE1817" s="81"/>
      <c r="AF1817" s="81"/>
      <c r="AG1817" s="81"/>
      <c r="AH1817" s="81"/>
      <c r="AI1817" s="81"/>
      <c r="AJ1817" s="81"/>
      <c r="AK1817" s="81"/>
      <c r="AL1817" s="81"/>
      <c r="AM1817" s="81"/>
      <c r="AN1817" s="81"/>
      <c r="AO1817" s="77">
        <f>IF(BABSIN!X1817=0,,BABSIN!X1817)</f>
        <v>0</v>
      </c>
      <c r="AP1817" s="77"/>
      <c r="AQ1817" s="77"/>
      <c r="AR1817" s="77"/>
      <c r="AS1817" s="77"/>
      <c r="AT1817" s="77"/>
      <c r="AU1817" s="77">
        <f t="shared" si="285"/>
        <v>0</v>
      </c>
      <c r="AV1817" s="77"/>
      <c r="AW1817" s="77"/>
      <c r="AX1817" s="77"/>
      <c r="AY1817" s="77"/>
      <c r="AZ1817" s="77"/>
      <c r="BA1817" s="99">
        <f t="shared" si="281"/>
        <v>0</v>
      </c>
      <c r="BB1817" s="100"/>
      <c r="BC1817" s="100"/>
      <c r="BD1817" s="101"/>
      <c r="BE1817" s="102">
        <f t="shared" si="282"/>
        <v>0</v>
      </c>
      <c r="BF1817" s="103"/>
      <c r="BG1817" s="104"/>
      <c r="BH1817" s="6">
        <f t="shared" si="283"/>
        <v>0</v>
      </c>
      <c r="BI1817" s="6">
        <f t="shared" si="284"/>
        <v>0</v>
      </c>
      <c r="BJ1817" s="85">
        <f t="shared" si="286"/>
        <v>0</v>
      </c>
      <c r="BK1817" s="85"/>
      <c r="BL1817" s="85"/>
      <c r="BM1817" s="85"/>
      <c r="BN1817" s="86"/>
      <c r="BO1817">
        <f t="shared" si="288"/>
        <v>0</v>
      </c>
      <c r="BQ1817">
        <f t="shared" si="287"/>
        <v>0</v>
      </c>
    </row>
    <row r="1818" spans="1:69" ht="15" hidden="1" customHeight="1" x14ac:dyDescent="0.2">
      <c r="A1818" s="3"/>
      <c r="B1818" s="73"/>
      <c r="C1818" s="74"/>
      <c r="D1818" s="74"/>
      <c r="E1818" s="74"/>
      <c r="F1818" s="31">
        <f t="shared" si="280"/>
        <v>0</v>
      </c>
      <c r="G1818" s="31"/>
      <c r="H1818" s="4"/>
      <c r="I1818" s="97">
        <f>BABSIN!G1818</f>
        <v>0</v>
      </c>
      <c r="J1818" s="97"/>
      <c r="K1818" s="97"/>
      <c r="L1818" s="97"/>
      <c r="M1818" s="97"/>
      <c r="N1818" s="97"/>
      <c r="O1818" s="97"/>
      <c r="P1818" s="97"/>
      <c r="Q1818" s="97"/>
      <c r="R1818" s="97"/>
      <c r="S1818" s="97"/>
      <c r="T1818" s="97"/>
      <c r="U1818" s="97"/>
      <c r="V1818" s="97"/>
      <c r="W1818" s="98">
        <f>BABSIN!U1818</f>
        <v>0</v>
      </c>
      <c r="X1818" s="98"/>
      <c r="Y1818" s="98"/>
      <c r="Z1818" s="68"/>
      <c r="AA1818" s="68"/>
      <c r="AB1818" s="68"/>
      <c r="AC1818" s="68"/>
      <c r="AD1818" s="81"/>
      <c r="AE1818" s="81"/>
      <c r="AF1818" s="81"/>
      <c r="AG1818" s="81"/>
      <c r="AH1818" s="81"/>
      <c r="AI1818" s="81"/>
      <c r="AJ1818" s="81"/>
      <c r="AK1818" s="81"/>
      <c r="AL1818" s="81"/>
      <c r="AM1818" s="81"/>
      <c r="AN1818" s="81"/>
      <c r="AO1818" s="77">
        <f>IF(BABSIN!X1818=0,,BABSIN!X1818)</f>
        <v>0</v>
      </c>
      <c r="AP1818" s="77"/>
      <c r="AQ1818" s="77"/>
      <c r="AR1818" s="77"/>
      <c r="AS1818" s="77"/>
      <c r="AT1818" s="77"/>
      <c r="AU1818" s="77">
        <f t="shared" si="285"/>
        <v>0</v>
      </c>
      <c r="AV1818" s="77"/>
      <c r="AW1818" s="77"/>
      <c r="AX1818" s="77"/>
      <c r="AY1818" s="77"/>
      <c r="AZ1818" s="77"/>
      <c r="BA1818" s="99">
        <f t="shared" si="281"/>
        <v>0</v>
      </c>
      <c r="BB1818" s="100"/>
      <c r="BC1818" s="100"/>
      <c r="BD1818" s="101"/>
      <c r="BE1818" s="102">
        <f t="shared" si="282"/>
        <v>0</v>
      </c>
      <c r="BF1818" s="103"/>
      <c r="BG1818" s="104"/>
      <c r="BH1818" s="6">
        <f t="shared" si="283"/>
        <v>0</v>
      </c>
      <c r="BI1818" s="6">
        <f t="shared" si="284"/>
        <v>0</v>
      </c>
      <c r="BJ1818" s="85">
        <f t="shared" si="286"/>
        <v>0</v>
      </c>
      <c r="BK1818" s="85"/>
      <c r="BL1818" s="85"/>
      <c r="BM1818" s="85"/>
      <c r="BN1818" s="86"/>
      <c r="BO1818">
        <f t="shared" si="288"/>
        <v>0</v>
      </c>
      <c r="BQ1818">
        <f t="shared" si="287"/>
        <v>0</v>
      </c>
    </row>
    <row r="1819" spans="1:69" ht="15" hidden="1" customHeight="1" x14ac:dyDescent="0.2">
      <c r="A1819" s="3"/>
      <c r="B1819" s="73"/>
      <c r="C1819" s="74"/>
      <c r="D1819" s="74"/>
      <c r="E1819" s="74"/>
      <c r="F1819" s="31">
        <f t="shared" si="280"/>
        <v>0</v>
      </c>
      <c r="G1819" s="31"/>
      <c r="H1819" s="4"/>
      <c r="I1819" s="97">
        <f>BABSIN!G1819</f>
        <v>0</v>
      </c>
      <c r="J1819" s="97"/>
      <c r="K1819" s="97"/>
      <c r="L1819" s="97"/>
      <c r="M1819" s="97"/>
      <c r="N1819" s="97"/>
      <c r="O1819" s="97"/>
      <c r="P1819" s="97"/>
      <c r="Q1819" s="97"/>
      <c r="R1819" s="97"/>
      <c r="S1819" s="97"/>
      <c r="T1819" s="97"/>
      <c r="U1819" s="97"/>
      <c r="V1819" s="97"/>
      <c r="W1819" s="98">
        <f>BABSIN!U1819</f>
        <v>0</v>
      </c>
      <c r="X1819" s="98"/>
      <c r="Y1819" s="98"/>
      <c r="Z1819" s="68"/>
      <c r="AA1819" s="68"/>
      <c r="AB1819" s="68"/>
      <c r="AC1819" s="68"/>
      <c r="AD1819" s="81"/>
      <c r="AE1819" s="81"/>
      <c r="AF1819" s="81"/>
      <c r="AG1819" s="81"/>
      <c r="AH1819" s="81"/>
      <c r="AI1819" s="81"/>
      <c r="AJ1819" s="81"/>
      <c r="AK1819" s="81"/>
      <c r="AL1819" s="81"/>
      <c r="AM1819" s="81"/>
      <c r="AN1819" s="81"/>
      <c r="AO1819" s="77">
        <f>IF(BABSIN!X1819=0,,BABSIN!X1819)</f>
        <v>0</v>
      </c>
      <c r="AP1819" s="77"/>
      <c r="AQ1819" s="77"/>
      <c r="AR1819" s="77"/>
      <c r="AS1819" s="77"/>
      <c r="AT1819" s="77"/>
      <c r="AU1819" s="77">
        <f t="shared" si="285"/>
        <v>0</v>
      </c>
      <c r="AV1819" s="77"/>
      <c r="AW1819" s="77"/>
      <c r="AX1819" s="77"/>
      <c r="AY1819" s="77"/>
      <c r="AZ1819" s="77"/>
      <c r="BA1819" s="99">
        <f t="shared" si="281"/>
        <v>0</v>
      </c>
      <c r="BB1819" s="100"/>
      <c r="BC1819" s="100"/>
      <c r="BD1819" s="101"/>
      <c r="BE1819" s="102">
        <f t="shared" si="282"/>
        <v>0</v>
      </c>
      <c r="BF1819" s="103"/>
      <c r="BG1819" s="104"/>
      <c r="BH1819" s="6">
        <f t="shared" si="283"/>
        <v>0</v>
      </c>
      <c r="BI1819" s="6">
        <f t="shared" si="284"/>
        <v>0</v>
      </c>
      <c r="BJ1819" s="85">
        <f t="shared" si="286"/>
        <v>0</v>
      </c>
      <c r="BK1819" s="85"/>
      <c r="BL1819" s="85"/>
      <c r="BM1819" s="85"/>
      <c r="BN1819" s="86"/>
      <c r="BO1819">
        <f t="shared" si="288"/>
        <v>0</v>
      </c>
      <c r="BQ1819">
        <f t="shared" si="287"/>
        <v>0</v>
      </c>
    </row>
    <row r="1820" spans="1:69" ht="15" hidden="1" customHeight="1" x14ac:dyDescent="0.2">
      <c r="A1820" s="3"/>
      <c r="B1820" s="73"/>
      <c r="C1820" s="74"/>
      <c r="D1820" s="74"/>
      <c r="E1820" s="74"/>
      <c r="F1820" s="31">
        <f t="shared" si="280"/>
        <v>0</v>
      </c>
      <c r="G1820" s="31"/>
      <c r="H1820" s="4"/>
      <c r="I1820" s="97">
        <f>BABSIN!G1820</f>
        <v>0</v>
      </c>
      <c r="J1820" s="97"/>
      <c r="K1820" s="97"/>
      <c r="L1820" s="97"/>
      <c r="M1820" s="97"/>
      <c r="N1820" s="97"/>
      <c r="O1820" s="97"/>
      <c r="P1820" s="97"/>
      <c r="Q1820" s="97"/>
      <c r="R1820" s="97"/>
      <c r="S1820" s="97"/>
      <c r="T1820" s="97"/>
      <c r="U1820" s="97"/>
      <c r="V1820" s="97"/>
      <c r="W1820" s="98">
        <f>BABSIN!U1820</f>
        <v>0</v>
      </c>
      <c r="X1820" s="98"/>
      <c r="Y1820" s="98"/>
      <c r="Z1820" s="68"/>
      <c r="AA1820" s="68"/>
      <c r="AB1820" s="68"/>
      <c r="AC1820" s="68"/>
      <c r="AD1820" s="81"/>
      <c r="AE1820" s="81"/>
      <c r="AF1820" s="81"/>
      <c r="AG1820" s="81"/>
      <c r="AH1820" s="81"/>
      <c r="AI1820" s="81"/>
      <c r="AJ1820" s="81"/>
      <c r="AK1820" s="81"/>
      <c r="AL1820" s="81"/>
      <c r="AM1820" s="81"/>
      <c r="AN1820" s="81"/>
      <c r="AO1820" s="77">
        <f>IF(BABSIN!X1820=0,,BABSIN!X1820)</f>
        <v>0</v>
      </c>
      <c r="AP1820" s="77"/>
      <c r="AQ1820" s="77"/>
      <c r="AR1820" s="77"/>
      <c r="AS1820" s="77"/>
      <c r="AT1820" s="77"/>
      <c r="AU1820" s="77">
        <f t="shared" si="285"/>
        <v>0</v>
      </c>
      <c r="AV1820" s="77"/>
      <c r="AW1820" s="77"/>
      <c r="AX1820" s="77"/>
      <c r="AY1820" s="77"/>
      <c r="AZ1820" s="77"/>
      <c r="BA1820" s="99">
        <f t="shared" si="281"/>
        <v>0</v>
      </c>
      <c r="BB1820" s="100"/>
      <c r="BC1820" s="100"/>
      <c r="BD1820" s="101"/>
      <c r="BE1820" s="102">
        <f t="shared" si="282"/>
        <v>0</v>
      </c>
      <c r="BF1820" s="103"/>
      <c r="BG1820" s="104"/>
      <c r="BH1820" s="6">
        <f t="shared" si="283"/>
        <v>0</v>
      </c>
      <c r="BI1820" s="6">
        <f t="shared" si="284"/>
        <v>0</v>
      </c>
      <c r="BJ1820" s="85">
        <f t="shared" si="286"/>
        <v>0</v>
      </c>
      <c r="BK1820" s="85"/>
      <c r="BL1820" s="85"/>
      <c r="BM1820" s="85"/>
      <c r="BN1820" s="86"/>
      <c r="BO1820">
        <f t="shared" si="288"/>
        <v>0</v>
      </c>
      <c r="BQ1820">
        <f t="shared" si="287"/>
        <v>0</v>
      </c>
    </row>
    <row r="1821" spans="1:69" ht="15" hidden="1" customHeight="1" x14ac:dyDescent="0.2">
      <c r="A1821" s="3"/>
      <c r="B1821" s="73"/>
      <c r="C1821" s="74"/>
      <c r="D1821" s="74"/>
      <c r="E1821" s="74"/>
      <c r="F1821" s="31">
        <f t="shared" si="280"/>
        <v>0</v>
      </c>
      <c r="G1821" s="31"/>
      <c r="H1821" s="4"/>
      <c r="I1821" s="97">
        <f>BABSIN!G1821</f>
        <v>0</v>
      </c>
      <c r="J1821" s="97"/>
      <c r="K1821" s="97"/>
      <c r="L1821" s="97"/>
      <c r="M1821" s="97"/>
      <c r="N1821" s="97"/>
      <c r="O1821" s="97"/>
      <c r="P1821" s="97"/>
      <c r="Q1821" s="97"/>
      <c r="R1821" s="97"/>
      <c r="S1821" s="97"/>
      <c r="T1821" s="97"/>
      <c r="U1821" s="97"/>
      <c r="V1821" s="97"/>
      <c r="W1821" s="98">
        <f>BABSIN!U1821</f>
        <v>0</v>
      </c>
      <c r="X1821" s="98"/>
      <c r="Y1821" s="98"/>
      <c r="Z1821" s="68"/>
      <c r="AA1821" s="68"/>
      <c r="AB1821" s="68"/>
      <c r="AC1821" s="68"/>
      <c r="AD1821" s="81"/>
      <c r="AE1821" s="81"/>
      <c r="AF1821" s="81"/>
      <c r="AG1821" s="81"/>
      <c r="AH1821" s="81"/>
      <c r="AI1821" s="81"/>
      <c r="AJ1821" s="81"/>
      <c r="AK1821" s="81"/>
      <c r="AL1821" s="81"/>
      <c r="AM1821" s="81"/>
      <c r="AN1821" s="81"/>
      <c r="AO1821" s="77">
        <f>IF(BABSIN!X1821=0,,BABSIN!X1821)</f>
        <v>0</v>
      </c>
      <c r="AP1821" s="77"/>
      <c r="AQ1821" s="77"/>
      <c r="AR1821" s="77"/>
      <c r="AS1821" s="77"/>
      <c r="AT1821" s="77"/>
      <c r="AU1821" s="77">
        <f t="shared" si="285"/>
        <v>0</v>
      </c>
      <c r="AV1821" s="77"/>
      <c r="AW1821" s="77"/>
      <c r="AX1821" s="77"/>
      <c r="AY1821" s="77"/>
      <c r="AZ1821" s="77"/>
      <c r="BA1821" s="99">
        <f t="shared" si="281"/>
        <v>0</v>
      </c>
      <c r="BB1821" s="100"/>
      <c r="BC1821" s="100"/>
      <c r="BD1821" s="101"/>
      <c r="BE1821" s="102">
        <f t="shared" si="282"/>
        <v>0</v>
      </c>
      <c r="BF1821" s="103"/>
      <c r="BG1821" s="104"/>
      <c r="BH1821" s="6">
        <f t="shared" si="283"/>
        <v>0</v>
      </c>
      <c r="BI1821" s="6">
        <f t="shared" si="284"/>
        <v>0</v>
      </c>
      <c r="BJ1821" s="85">
        <f t="shared" si="286"/>
        <v>0</v>
      </c>
      <c r="BK1821" s="85"/>
      <c r="BL1821" s="85"/>
      <c r="BM1821" s="85"/>
      <c r="BN1821" s="86"/>
      <c r="BO1821">
        <f t="shared" si="288"/>
        <v>0</v>
      </c>
      <c r="BQ1821">
        <f t="shared" si="287"/>
        <v>0</v>
      </c>
    </row>
    <row r="1822" spans="1:69" ht="15" hidden="1" customHeight="1" x14ac:dyDescent="0.2">
      <c r="A1822" s="3"/>
      <c r="B1822" s="73"/>
      <c r="C1822" s="74"/>
      <c r="D1822" s="74"/>
      <c r="E1822" s="74"/>
      <c r="F1822" s="31">
        <f t="shared" si="280"/>
        <v>0</v>
      </c>
      <c r="G1822" s="31"/>
      <c r="H1822" s="4"/>
      <c r="I1822" s="97">
        <f>BABSIN!G1822</f>
        <v>0</v>
      </c>
      <c r="J1822" s="97"/>
      <c r="K1822" s="97"/>
      <c r="L1822" s="97"/>
      <c r="M1822" s="97"/>
      <c r="N1822" s="97"/>
      <c r="O1822" s="97"/>
      <c r="P1822" s="97"/>
      <c r="Q1822" s="97"/>
      <c r="R1822" s="97"/>
      <c r="S1822" s="97"/>
      <c r="T1822" s="97"/>
      <c r="U1822" s="97"/>
      <c r="V1822" s="97"/>
      <c r="W1822" s="98">
        <f>BABSIN!U1822</f>
        <v>0</v>
      </c>
      <c r="X1822" s="98"/>
      <c r="Y1822" s="98"/>
      <c r="Z1822" s="68"/>
      <c r="AA1822" s="68"/>
      <c r="AB1822" s="68"/>
      <c r="AC1822" s="68"/>
      <c r="AD1822" s="81"/>
      <c r="AE1822" s="81"/>
      <c r="AF1822" s="81"/>
      <c r="AG1822" s="81"/>
      <c r="AH1822" s="81"/>
      <c r="AI1822" s="81"/>
      <c r="AJ1822" s="81"/>
      <c r="AK1822" s="81"/>
      <c r="AL1822" s="81"/>
      <c r="AM1822" s="81"/>
      <c r="AN1822" s="81"/>
      <c r="AO1822" s="77">
        <f>IF(BABSIN!X1822=0,,BABSIN!X1822)</f>
        <v>0</v>
      </c>
      <c r="AP1822" s="77"/>
      <c r="AQ1822" s="77"/>
      <c r="AR1822" s="77"/>
      <c r="AS1822" s="77"/>
      <c r="AT1822" s="77"/>
      <c r="AU1822" s="77">
        <f t="shared" si="285"/>
        <v>0</v>
      </c>
      <c r="AV1822" s="77"/>
      <c r="AW1822" s="77"/>
      <c r="AX1822" s="77"/>
      <c r="AY1822" s="77"/>
      <c r="AZ1822" s="77"/>
      <c r="BA1822" s="99">
        <f t="shared" si="281"/>
        <v>0</v>
      </c>
      <c r="BB1822" s="100"/>
      <c r="BC1822" s="100"/>
      <c r="BD1822" s="101"/>
      <c r="BE1822" s="102">
        <f t="shared" si="282"/>
        <v>0</v>
      </c>
      <c r="BF1822" s="103"/>
      <c r="BG1822" s="104"/>
      <c r="BH1822" s="6">
        <f t="shared" si="283"/>
        <v>0</v>
      </c>
      <c r="BI1822" s="6">
        <f t="shared" si="284"/>
        <v>0</v>
      </c>
      <c r="BJ1822" s="85">
        <f t="shared" si="286"/>
        <v>0</v>
      </c>
      <c r="BK1822" s="85"/>
      <c r="BL1822" s="85"/>
      <c r="BM1822" s="85"/>
      <c r="BN1822" s="86"/>
      <c r="BO1822">
        <f t="shared" si="288"/>
        <v>0</v>
      </c>
      <c r="BQ1822">
        <f t="shared" si="287"/>
        <v>0</v>
      </c>
    </row>
    <row r="1823" spans="1:69" ht="15" hidden="1" customHeight="1" x14ac:dyDescent="0.2">
      <c r="A1823" s="3"/>
      <c r="B1823" s="73"/>
      <c r="C1823" s="74"/>
      <c r="D1823" s="74"/>
      <c r="E1823" s="74"/>
      <c r="F1823" s="31">
        <f t="shared" si="280"/>
        <v>0</v>
      </c>
      <c r="G1823" s="31"/>
      <c r="H1823" s="4"/>
      <c r="I1823" s="97">
        <f>BABSIN!G1823</f>
        <v>0</v>
      </c>
      <c r="J1823" s="97"/>
      <c r="K1823" s="97"/>
      <c r="L1823" s="97"/>
      <c r="M1823" s="97"/>
      <c r="N1823" s="97"/>
      <c r="O1823" s="97"/>
      <c r="P1823" s="97"/>
      <c r="Q1823" s="97"/>
      <c r="R1823" s="97"/>
      <c r="S1823" s="97"/>
      <c r="T1823" s="97"/>
      <c r="U1823" s="97"/>
      <c r="V1823" s="97"/>
      <c r="W1823" s="98">
        <f>BABSIN!U1823</f>
        <v>0</v>
      </c>
      <c r="X1823" s="98"/>
      <c r="Y1823" s="98"/>
      <c r="Z1823" s="68"/>
      <c r="AA1823" s="68"/>
      <c r="AB1823" s="68"/>
      <c r="AC1823" s="68"/>
      <c r="AD1823" s="81"/>
      <c r="AE1823" s="81"/>
      <c r="AF1823" s="81"/>
      <c r="AG1823" s="81"/>
      <c r="AH1823" s="81"/>
      <c r="AI1823" s="81"/>
      <c r="AJ1823" s="81"/>
      <c r="AK1823" s="81"/>
      <c r="AL1823" s="81"/>
      <c r="AM1823" s="81"/>
      <c r="AN1823" s="81"/>
      <c r="AO1823" s="77">
        <f>IF(BABSIN!X1823=0,,BABSIN!X1823)</f>
        <v>0</v>
      </c>
      <c r="AP1823" s="77"/>
      <c r="AQ1823" s="77"/>
      <c r="AR1823" s="77"/>
      <c r="AS1823" s="77"/>
      <c r="AT1823" s="77"/>
      <c r="AU1823" s="77">
        <f t="shared" si="285"/>
        <v>0</v>
      </c>
      <c r="AV1823" s="77"/>
      <c r="AW1823" s="77"/>
      <c r="AX1823" s="77"/>
      <c r="AY1823" s="77"/>
      <c r="AZ1823" s="77"/>
      <c r="BA1823" s="99">
        <f t="shared" si="281"/>
        <v>0</v>
      </c>
      <c r="BB1823" s="100"/>
      <c r="BC1823" s="100"/>
      <c r="BD1823" s="101"/>
      <c r="BE1823" s="102">
        <f t="shared" si="282"/>
        <v>0</v>
      </c>
      <c r="BF1823" s="103"/>
      <c r="BG1823" s="104"/>
      <c r="BH1823" s="6">
        <f t="shared" si="283"/>
        <v>0</v>
      </c>
      <c r="BI1823" s="6">
        <f t="shared" si="284"/>
        <v>0</v>
      </c>
      <c r="BJ1823" s="85">
        <f t="shared" si="286"/>
        <v>0</v>
      </c>
      <c r="BK1823" s="85"/>
      <c r="BL1823" s="85"/>
      <c r="BM1823" s="85"/>
      <c r="BN1823" s="86"/>
      <c r="BO1823">
        <f t="shared" si="288"/>
        <v>0</v>
      </c>
      <c r="BQ1823">
        <f t="shared" si="287"/>
        <v>0</v>
      </c>
    </row>
    <row r="1824" spans="1:69" ht="15" hidden="1" customHeight="1" x14ac:dyDescent="0.2">
      <c r="A1824" s="3"/>
      <c r="B1824" s="73"/>
      <c r="C1824" s="74"/>
      <c r="D1824" s="74"/>
      <c r="E1824" s="74"/>
      <c r="F1824" s="31">
        <f t="shared" ref="F1824:F1887" si="289">IF(A1824="T",B1824,IF(A1824="S",F1823,))</f>
        <v>0</v>
      </c>
      <c r="G1824" s="31"/>
      <c r="H1824" s="4"/>
      <c r="I1824" s="97">
        <f>BABSIN!G1824</f>
        <v>0</v>
      </c>
      <c r="J1824" s="97"/>
      <c r="K1824" s="97"/>
      <c r="L1824" s="97"/>
      <c r="M1824" s="97"/>
      <c r="N1824" s="97"/>
      <c r="O1824" s="97"/>
      <c r="P1824" s="97"/>
      <c r="Q1824" s="97"/>
      <c r="R1824" s="97"/>
      <c r="S1824" s="97"/>
      <c r="T1824" s="97"/>
      <c r="U1824" s="97"/>
      <c r="V1824" s="97"/>
      <c r="W1824" s="98">
        <f>BABSIN!U1824</f>
        <v>0</v>
      </c>
      <c r="X1824" s="98"/>
      <c r="Y1824" s="98"/>
      <c r="Z1824" s="68"/>
      <c r="AA1824" s="68"/>
      <c r="AB1824" s="68"/>
      <c r="AC1824" s="68"/>
      <c r="AD1824" s="81"/>
      <c r="AE1824" s="81"/>
      <c r="AF1824" s="81"/>
      <c r="AG1824" s="81"/>
      <c r="AH1824" s="81"/>
      <c r="AI1824" s="81"/>
      <c r="AJ1824" s="81"/>
      <c r="AK1824" s="81"/>
      <c r="AL1824" s="81"/>
      <c r="AM1824" s="81"/>
      <c r="AN1824" s="81"/>
      <c r="AO1824" s="77">
        <f>IF(BABSIN!X1824=0,,BABSIN!X1824)</f>
        <v>0</v>
      </c>
      <c r="AP1824" s="77"/>
      <c r="AQ1824" s="77"/>
      <c r="AR1824" s="77"/>
      <c r="AS1824" s="77"/>
      <c r="AT1824" s="77"/>
      <c r="AU1824" s="77">
        <f t="shared" si="285"/>
        <v>0</v>
      </c>
      <c r="AV1824" s="77"/>
      <c r="AW1824" s="77"/>
      <c r="AX1824" s="77"/>
      <c r="AY1824" s="77"/>
      <c r="AZ1824" s="77"/>
      <c r="BA1824" s="99">
        <f t="shared" si="281"/>
        <v>0</v>
      </c>
      <c r="BB1824" s="100"/>
      <c r="BC1824" s="100"/>
      <c r="BD1824" s="101"/>
      <c r="BE1824" s="102">
        <f t="shared" si="282"/>
        <v>0</v>
      </c>
      <c r="BF1824" s="103"/>
      <c r="BG1824" s="104"/>
      <c r="BH1824" s="6">
        <f t="shared" si="283"/>
        <v>0</v>
      </c>
      <c r="BI1824" s="6">
        <f t="shared" si="284"/>
        <v>0</v>
      </c>
      <c r="BJ1824" s="85">
        <f t="shared" si="286"/>
        <v>0</v>
      </c>
      <c r="BK1824" s="85"/>
      <c r="BL1824" s="85"/>
      <c r="BM1824" s="85"/>
      <c r="BN1824" s="86"/>
      <c r="BO1824">
        <f t="shared" si="288"/>
        <v>0</v>
      </c>
      <c r="BQ1824">
        <f t="shared" si="287"/>
        <v>0</v>
      </c>
    </row>
    <row r="1825" spans="1:69" ht="15" hidden="1" customHeight="1" x14ac:dyDescent="0.2">
      <c r="A1825" s="3"/>
      <c r="B1825" s="73"/>
      <c r="C1825" s="74"/>
      <c r="D1825" s="74"/>
      <c r="E1825" s="74"/>
      <c r="F1825" s="31">
        <f t="shared" si="289"/>
        <v>0</v>
      </c>
      <c r="G1825" s="31"/>
      <c r="H1825" s="4"/>
      <c r="I1825" s="97">
        <f>BABSIN!G1825</f>
        <v>0</v>
      </c>
      <c r="J1825" s="97"/>
      <c r="K1825" s="97"/>
      <c r="L1825" s="97"/>
      <c r="M1825" s="97"/>
      <c r="N1825" s="97"/>
      <c r="O1825" s="97"/>
      <c r="P1825" s="97"/>
      <c r="Q1825" s="97"/>
      <c r="R1825" s="97"/>
      <c r="S1825" s="97"/>
      <c r="T1825" s="97"/>
      <c r="U1825" s="97"/>
      <c r="V1825" s="97"/>
      <c r="W1825" s="98">
        <f>BABSIN!U1825</f>
        <v>0</v>
      </c>
      <c r="X1825" s="98"/>
      <c r="Y1825" s="98"/>
      <c r="Z1825" s="68"/>
      <c r="AA1825" s="68"/>
      <c r="AB1825" s="68"/>
      <c r="AC1825" s="68"/>
      <c r="AD1825" s="81"/>
      <c r="AE1825" s="81"/>
      <c r="AF1825" s="81"/>
      <c r="AG1825" s="81"/>
      <c r="AH1825" s="81"/>
      <c r="AI1825" s="81"/>
      <c r="AJ1825" s="81"/>
      <c r="AK1825" s="81"/>
      <c r="AL1825" s="81"/>
      <c r="AM1825" s="81"/>
      <c r="AN1825" s="81"/>
      <c r="AO1825" s="77">
        <f>IF(BABSIN!X1825=0,,BABSIN!X1825)</f>
        <v>0</v>
      </c>
      <c r="AP1825" s="77"/>
      <c r="AQ1825" s="77"/>
      <c r="AR1825" s="77"/>
      <c r="AS1825" s="77"/>
      <c r="AT1825" s="77"/>
      <c r="AU1825" s="77">
        <f t="shared" si="285"/>
        <v>0</v>
      </c>
      <c r="AV1825" s="77"/>
      <c r="AW1825" s="77"/>
      <c r="AX1825" s="77"/>
      <c r="AY1825" s="77"/>
      <c r="AZ1825" s="77"/>
      <c r="BA1825" s="99">
        <f t="shared" si="281"/>
        <v>0</v>
      </c>
      <c r="BB1825" s="100"/>
      <c r="BC1825" s="100"/>
      <c r="BD1825" s="101"/>
      <c r="BE1825" s="102">
        <f t="shared" si="282"/>
        <v>0</v>
      </c>
      <c r="BF1825" s="103"/>
      <c r="BG1825" s="104"/>
      <c r="BH1825" s="6">
        <f t="shared" si="283"/>
        <v>0</v>
      </c>
      <c r="BI1825" s="6">
        <f t="shared" si="284"/>
        <v>0</v>
      </c>
      <c r="BJ1825" s="85">
        <f t="shared" si="286"/>
        <v>0</v>
      </c>
      <c r="BK1825" s="85"/>
      <c r="BL1825" s="85"/>
      <c r="BM1825" s="85"/>
      <c r="BN1825" s="86"/>
      <c r="BO1825">
        <f t="shared" si="288"/>
        <v>0</v>
      </c>
      <c r="BQ1825">
        <f t="shared" si="287"/>
        <v>0</v>
      </c>
    </row>
    <row r="1826" spans="1:69" ht="15" hidden="1" customHeight="1" x14ac:dyDescent="0.2">
      <c r="A1826" s="3"/>
      <c r="B1826" s="73"/>
      <c r="C1826" s="74"/>
      <c r="D1826" s="74"/>
      <c r="E1826" s="74"/>
      <c r="F1826" s="31">
        <f t="shared" si="289"/>
        <v>0</v>
      </c>
      <c r="G1826" s="31"/>
      <c r="H1826" s="4"/>
      <c r="I1826" s="97">
        <f>BABSIN!G1826</f>
        <v>0</v>
      </c>
      <c r="J1826" s="97"/>
      <c r="K1826" s="97"/>
      <c r="L1826" s="97"/>
      <c r="M1826" s="97"/>
      <c r="N1826" s="97"/>
      <c r="O1826" s="97"/>
      <c r="P1826" s="97"/>
      <c r="Q1826" s="97"/>
      <c r="R1826" s="97"/>
      <c r="S1826" s="97"/>
      <c r="T1826" s="97"/>
      <c r="U1826" s="97"/>
      <c r="V1826" s="97"/>
      <c r="W1826" s="98">
        <f>BABSIN!U1826</f>
        <v>0</v>
      </c>
      <c r="X1826" s="98"/>
      <c r="Y1826" s="98"/>
      <c r="Z1826" s="68"/>
      <c r="AA1826" s="68"/>
      <c r="AB1826" s="68"/>
      <c r="AC1826" s="68"/>
      <c r="AD1826" s="81"/>
      <c r="AE1826" s="81"/>
      <c r="AF1826" s="81"/>
      <c r="AG1826" s="81"/>
      <c r="AH1826" s="81"/>
      <c r="AI1826" s="81"/>
      <c r="AJ1826" s="81"/>
      <c r="AK1826" s="81"/>
      <c r="AL1826" s="81"/>
      <c r="AM1826" s="81"/>
      <c r="AN1826" s="81"/>
      <c r="AO1826" s="77">
        <f>IF(BABSIN!X1826=0,,BABSIN!X1826)</f>
        <v>0</v>
      </c>
      <c r="AP1826" s="77"/>
      <c r="AQ1826" s="77"/>
      <c r="AR1826" s="77"/>
      <c r="AS1826" s="77"/>
      <c r="AT1826" s="77"/>
      <c r="AU1826" s="77">
        <f t="shared" si="285"/>
        <v>0</v>
      </c>
      <c r="AV1826" s="77"/>
      <c r="AW1826" s="77"/>
      <c r="AX1826" s="77"/>
      <c r="AY1826" s="77"/>
      <c r="AZ1826" s="77"/>
      <c r="BA1826" s="99">
        <f t="shared" si="281"/>
        <v>0</v>
      </c>
      <c r="BB1826" s="100"/>
      <c r="BC1826" s="100"/>
      <c r="BD1826" s="101"/>
      <c r="BE1826" s="102">
        <f t="shared" si="282"/>
        <v>0</v>
      </c>
      <c r="BF1826" s="103"/>
      <c r="BG1826" s="104"/>
      <c r="BH1826" s="6">
        <f t="shared" si="283"/>
        <v>0</v>
      </c>
      <c r="BI1826" s="6">
        <f t="shared" si="284"/>
        <v>0</v>
      </c>
      <c r="BJ1826" s="85">
        <f t="shared" si="286"/>
        <v>0</v>
      </c>
      <c r="BK1826" s="85"/>
      <c r="BL1826" s="85"/>
      <c r="BM1826" s="85"/>
      <c r="BN1826" s="86"/>
      <c r="BO1826">
        <f t="shared" si="288"/>
        <v>0</v>
      </c>
      <c r="BQ1826">
        <f t="shared" si="287"/>
        <v>0</v>
      </c>
    </row>
    <row r="1827" spans="1:69" ht="15" hidden="1" customHeight="1" x14ac:dyDescent="0.2">
      <c r="A1827" s="3"/>
      <c r="B1827" s="73"/>
      <c r="C1827" s="74"/>
      <c r="D1827" s="74"/>
      <c r="E1827" s="74"/>
      <c r="F1827" s="31">
        <f t="shared" si="289"/>
        <v>0</v>
      </c>
      <c r="G1827" s="31"/>
      <c r="H1827" s="4"/>
      <c r="I1827" s="97">
        <f>BABSIN!G1827</f>
        <v>0</v>
      </c>
      <c r="J1827" s="97"/>
      <c r="K1827" s="97"/>
      <c r="L1827" s="97"/>
      <c r="M1827" s="97"/>
      <c r="N1827" s="97"/>
      <c r="O1827" s="97"/>
      <c r="P1827" s="97"/>
      <c r="Q1827" s="97"/>
      <c r="R1827" s="97"/>
      <c r="S1827" s="97"/>
      <c r="T1827" s="97"/>
      <c r="U1827" s="97"/>
      <c r="V1827" s="97"/>
      <c r="W1827" s="98">
        <f>BABSIN!U1827</f>
        <v>0</v>
      </c>
      <c r="X1827" s="98"/>
      <c r="Y1827" s="98"/>
      <c r="Z1827" s="68"/>
      <c r="AA1827" s="68"/>
      <c r="AB1827" s="68"/>
      <c r="AC1827" s="68"/>
      <c r="AD1827" s="81"/>
      <c r="AE1827" s="81"/>
      <c r="AF1827" s="81"/>
      <c r="AG1827" s="81"/>
      <c r="AH1827" s="81"/>
      <c r="AI1827" s="81"/>
      <c r="AJ1827" s="81"/>
      <c r="AK1827" s="81"/>
      <c r="AL1827" s="81"/>
      <c r="AM1827" s="81"/>
      <c r="AN1827" s="81"/>
      <c r="AO1827" s="77">
        <f>IF(BABSIN!X1827=0,,BABSIN!X1827)</f>
        <v>0</v>
      </c>
      <c r="AP1827" s="77"/>
      <c r="AQ1827" s="77"/>
      <c r="AR1827" s="77"/>
      <c r="AS1827" s="77"/>
      <c r="AT1827" s="77"/>
      <c r="AU1827" s="77">
        <f t="shared" si="285"/>
        <v>0</v>
      </c>
      <c r="AV1827" s="77"/>
      <c r="AW1827" s="77"/>
      <c r="AX1827" s="77"/>
      <c r="AY1827" s="77"/>
      <c r="AZ1827" s="77"/>
      <c r="BA1827" s="99">
        <f t="shared" si="281"/>
        <v>0</v>
      </c>
      <c r="BB1827" s="100"/>
      <c r="BC1827" s="100"/>
      <c r="BD1827" s="101"/>
      <c r="BE1827" s="102">
        <f t="shared" si="282"/>
        <v>0</v>
      </c>
      <c r="BF1827" s="103"/>
      <c r="BG1827" s="104"/>
      <c r="BH1827" s="6">
        <f t="shared" si="283"/>
        <v>0</v>
      </c>
      <c r="BI1827" s="6">
        <f t="shared" si="284"/>
        <v>0</v>
      </c>
      <c r="BJ1827" s="85">
        <f t="shared" si="286"/>
        <v>0</v>
      </c>
      <c r="BK1827" s="85"/>
      <c r="BL1827" s="85"/>
      <c r="BM1827" s="85"/>
      <c r="BN1827" s="86"/>
      <c r="BO1827">
        <f t="shared" si="288"/>
        <v>0</v>
      </c>
      <c r="BQ1827">
        <f t="shared" si="287"/>
        <v>0</v>
      </c>
    </row>
    <row r="1828" spans="1:69" ht="15" hidden="1" customHeight="1" x14ac:dyDescent="0.2">
      <c r="A1828" s="3"/>
      <c r="B1828" s="73"/>
      <c r="C1828" s="74"/>
      <c r="D1828" s="74"/>
      <c r="E1828" s="74"/>
      <c r="F1828" s="31">
        <f t="shared" si="289"/>
        <v>0</v>
      </c>
      <c r="G1828" s="31"/>
      <c r="H1828" s="4"/>
      <c r="I1828" s="97">
        <f>BABSIN!G1828</f>
        <v>0</v>
      </c>
      <c r="J1828" s="97"/>
      <c r="K1828" s="97"/>
      <c r="L1828" s="97"/>
      <c r="M1828" s="97"/>
      <c r="N1828" s="97"/>
      <c r="O1828" s="97"/>
      <c r="P1828" s="97"/>
      <c r="Q1828" s="97"/>
      <c r="R1828" s="97"/>
      <c r="S1828" s="97"/>
      <c r="T1828" s="97"/>
      <c r="U1828" s="97"/>
      <c r="V1828" s="97"/>
      <c r="W1828" s="98">
        <f>BABSIN!U1828</f>
        <v>0</v>
      </c>
      <c r="X1828" s="98"/>
      <c r="Y1828" s="98"/>
      <c r="Z1828" s="68"/>
      <c r="AA1828" s="68"/>
      <c r="AB1828" s="68"/>
      <c r="AC1828" s="68"/>
      <c r="AD1828" s="81"/>
      <c r="AE1828" s="81"/>
      <c r="AF1828" s="81"/>
      <c r="AG1828" s="81"/>
      <c r="AH1828" s="81"/>
      <c r="AI1828" s="81"/>
      <c r="AJ1828" s="81"/>
      <c r="AK1828" s="81"/>
      <c r="AL1828" s="81"/>
      <c r="AM1828" s="81"/>
      <c r="AN1828" s="81"/>
      <c r="AO1828" s="77">
        <f>IF(BABSIN!X1828=0,,BABSIN!X1828)</f>
        <v>0</v>
      </c>
      <c r="AP1828" s="77"/>
      <c r="AQ1828" s="77"/>
      <c r="AR1828" s="77"/>
      <c r="AS1828" s="77"/>
      <c r="AT1828" s="77"/>
      <c r="AU1828" s="77">
        <f t="shared" si="285"/>
        <v>0</v>
      </c>
      <c r="AV1828" s="77"/>
      <c r="AW1828" s="77"/>
      <c r="AX1828" s="77"/>
      <c r="AY1828" s="77"/>
      <c r="AZ1828" s="77"/>
      <c r="BA1828" s="99">
        <f t="shared" si="281"/>
        <v>0</v>
      </c>
      <c r="BB1828" s="100"/>
      <c r="BC1828" s="100"/>
      <c r="BD1828" s="101"/>
      <c r="BE1828" s="102">
        <f t="shared" si="282"/>
        <v>0</v>
      </c>
      <c r="BF1828" s="103"/>
      <c r="BG1828" s="104"/>
      <c r="BH1828" s="6">
        <f t="shared" si="283"/>
        <v>0</v>
      </c>
      <c r="BI1828" s="6">
        <f t="shared" si="284"/>
        <v>0</v>
      </c>
      <c r="BJ1828" s="85">
        <f t="shared" si="286"/>
        <v>0</v>
      </c>
      <c r="BK1828" s="85"/>
      <c r="BL1828" s="85"/>
      <c r="BM1828" s="85"/>
      <c r="BN1828" s="86"/>
      <c r="BO1828">
        <f t="shared" si="288"/>
        <v>0</v>
      </c>
      <c r="BQ1828">
        <f t="shared" si="287"/>
        <v>0</v>
      </c>
    </row>
    <row r="1829" spans="1:69" ht="15" hidden="1" customHeight="1" x14ac:dyDescent="0.2">
      <c r="A1829" s="3"/>
      <c r="B1829" s="73"/>
      <c r="C1829" s="74"/>
      <c r="D1829" s="74"/>
      <c r="E1829" s="74"/>
      <c r="F1829" s="31">
        <f t="shared" si="289"/>
        <v>0</v>
      </c>
      <c r="G1829" s="31"/>
      <c r="H1829" s="4"/>
      <c r="I1829" s="97">
        <f>BABSIN!G1829</f>
        <v>0</v>
      </c>
      <c r="J1829" s="97"/>
      <c r="K1829" s="97"/>
      <c r="L1829" s="97"/>
      <c r="M1829" s="97"/>
      <c r="N1829" s="97"/>
      <c r="O1829" s="97"/>
      <c r="P1829" s="97"/>
      <c r="Q1829" s="97"/>
      <c r="R1829" s="97"/>
      <c r="S1829" s="97"/>
      <c r="T1829" s="97"/>
      <c r="U1829" s="97"/>
      <c r="V1829" s="97"/>
      <c r="W1829" s="98">
        <f>BABSIN!U1829</f>
        <v>0</v>
      </c>
      <c r="X1829" s="98"/>
      <c r="Y1829" s="98"/>
      <c r="Z1829" s="68"/>
      <c r="AA1829" s="68"/>
      <c r="AB1829" s="68"/>
      <c r="AC1829" s="68"/>
      <c r="AD1829" s="81"/>
      <c r="AE1829" s="81"/>
      <c r="AF1829" s="81"/>
      <c r="AG1829" s="81"/>
      <c r="AH1829" s="81"/>
      <c r="AI1829" s="81"/>
      <c r="AJ1829" s="81"/>
      <c r="AK1829" s="81"/>
      <c r="AL1829" s="81"/>
      <c r="AM1829" s="81"/>
      <c r="AN1829" s="81"/>
      <c r="AO1829" s="77">
        <f>IF(BABSIN!X1829=0,,BABSIN!X1829)</f>
        <v>0</v>
      </c>
      <c r="AP1829" s="77"/>
      <c r="AQ1829" s="77"/>
      <c r="AR1829" s="77"/>
      <c r="AS1829" s="77"/>
      <c r="AT1829" s="77"/>
      <c r="AU1829" s="77">
        <f t="shared" si="285"/>
        <v>0</v>
      </c>
      <c r="AV1829" s="77"/>
      <c r="AW1829" s="77"/>
      <c r="AX1829" s="77"/>
      <c r="AY1829" s="77"/>
      <c r="AZ1829" s="77"/>
      <c r="BA1829" s="99">
        <f t="shared" si="281"/>
        <v>0</v>
      </c>
      <c r="BB1829" s="100"/>
      <c r="BC1829" s="100"/>
      <c r="BD1829" s="101"/>
      <c r="BE1829" s="102">
        <f t="shared" si="282"/>
        <v>0</v>
      </c>
      <c r="BF1829" s="103"/>
      <c r="BG1829" s="104"/>
      <c r="BH1829" s="6">
        <f t="shared" si="283"/>
        <v>0</v>
      </c>
      <c r="BI1829" s="6">
        <f t="shared" si="284"/>
        <v>0</v>
      </c>
      <c r="BJ1829" s="85">
        <f t="shared" si="286"/>
        <v>0</v>
      </c>
      <c r="BK1829" s="85"/>
      <c r="BL1829" s="85"/>
      <c r="BM1829" s="85"/>
      <c r="BN1829" s="86"/>
      <c r="BO1829">
        <f t="shared" si="288"/>
        <v>0</v>
      </c>
      <c r="BQ1829">
        <f t="shared" si="287"/>
        <v>0</v>
      </c>
    </row>
    <row r="1830" spans="1:69" ht="15" hidden="1" customHeight="1" x14ac:dyDescent="0.2">
      <c r="A1830" s="3"/>
      <c r="B1830" s="73"/>
      <c r="C1830" s="74"/>
      <c r="D1830" s="74"/>
      <c r="E1830" s="74"/>
      <c r="F1830" s="31">
        <f t="shared" si="289"/>
        <v>0</v>
      </c>
      <c r="G1830" s="31"/>
      <c r="H1830" s="4"/>
      <c r="I1830" s="97">
        <f>BABSIN!G1830</f>
        <v>0</v>
      </c>
      <c r="J1830" s="97"/>
      <c r="K1830" s="97"/>
      <c r="L1830" s="97"/>
      <c r="M1830" s="97"/>
      <c r="N1830" s="97"/>
      <c r="O1830" s="97"/>
      <c r="P1830" s="97"/>
      <c r="Q1830" s="97"/>
      <c r="R1830" s="97"/>
      <c r="S1830" s="97"/>
      <c r="T1830" s="97"/>
      <c r="U1830" s="97"/>
      <c r="V1830" s="97"/>
      <c r="W1830" s="98">
        <f>BABSIN!U1830</f>
        <v>0</v>
      </c>
      <c r="X1830" s="98"/>
      <c r="Y1830" s="98"/>
      <c r="Z1830" s="68"/>
      <c r="AA1830" s="68"/>
      <c r="AB1830" s="68"/>
      <c r="AC1830" s="68"/>
      <c r="AD1830" s="81"/>
      <c r="AE1830" s="81"/>
      <c r="AF1830" s="81"/>
      <c r="AG1830" s="81"/>
      <c r="AH1830" s="81"/>
      <c r="AI1830" s="81"/>
      <c r="AJ1830" s="81"/>
      <c r="AK1830" s="81"/>
      <c r="AL1830" s="81"/>
      <c r="AM1830" s="81"/>
      <c r="AN1830" s="81"/>
      <c r="AO1830" s="77">
        <f>IF(BABSIN!X1830=0,,BABSIN!X1830)</f>
        <v>0</v>
      </c>
      <c r="AP1830" s="77"/>
      <c r="AQ1830" s="77"/>
      <c r="AR1830" s="77"/>
      <c r="AS1830" s="77"/>
      <c r="AT1830" s="77"/>
      <c r="AU1830" s="77">
        <f t="shared" si="285"/>
        <v>0</v>
      </c>
      <c r="AV1830" s="77"/>
      <c r="AW1830" s="77"/>
      <c r="AX1830" s="77"/>
      <c r="AY1830" s="77"/>
      <c r="AZ1830" s="77"/>
      <c r="BA1830" s="99">
        <f t="shared" si="281"/>
        <v>0</v>
      </c>
      <c r="BB1830" s="100"/>
      <c r="BC1830" s="100"/>
      <c r="BD1830" s="101"/>
      <c r="BE1830" s="102">
        <f t="shared" si="282"/>
        <v>0</v>
      </c>
      <c r="BF1830" s="103"/>
      <c r="BG1830" s="104"/>
      <c r="BH1830" s="6">
        <f t="shared" si="283"/>
        <v>0</v>
      </c>
      <c r="BI1830" s="6">
        <f t="shared" si="284"/>
        <v>0</v>
      </c>
      <c r="BJ1830" s="85">
        <f t="shared" si="286"/>
        <v>0</v>
      </c>
      <c r="BK1830" s="85"/>
      <c r="BL1830" s="85"/>
      <c r="BM1830" s="85"/>
      <c r="BN1830" s="86"/>
      <c r="BO1830">
        <f t="shared" si="288"/>
        <v>0</v>
      </c>
      <c r="BQ1830">
        <f t="shared" si="287"/>
        <v>0</v>
      </c>
    </row>
    <row r="1831" spans="1:69" ht="15" hidden="1" customHeight="1" x14ac:dyDescent="0.2">
      <c r="A1831" s="3"/>
      <c r="B1831" s="73"/>
      <c r="C1831" s="74"/>
      <c r="D1831" s="74"/>
      <c r="E1831" s="74"/>
      <c r="F1831" s="31">
        <f t="shared" si="289"/>
        <v>0</v>
      </c>
      <c r="G1831" s="31"/>
      <c r="H1831" s="4"/>
      <c r="I1831" s="97">
        <f>BABSIN!G1831</f>
        <v>0</v>
      </c>
      <c r="J1831" s="97"/>
      <c r="K1831" s="97"/>
      <c r="L1831" s="97"/>
      <c r="M1831" s="97"/>
      <c r="N1831" s="97"/>
      <c r="O1831" s="97"/>
      <c r="P1831" s="97"/>
      <c r="Q1831" s="97"/>
      <c r="R1831" s="97"/>
      <c r="S1831" s="97"/>
      <c r="T1831" s="97"/>
      <c r="U1831" s="97"/>
      <c r="V1831" s="97"/>
      <c r="W1831" s="98">
        <f>BABSIN!U1831</f>
        <v>0</v>
      </c>
      <c r="X1831" s="98"/>
      <c r="Y1831" s="98"/>
      <c r="Z1831" s="68"/>
      <c r="AA1831" s="68"/>
      <c r="AB1831" s="68"/>
      <c r="AC1831" s="68"/>
      <c r="AD1831" s="81"/>
      <c r="AE1831" s="81"/>
      <c r="AF1831" s="81"/>
      <c r="AG1831" s="81"/>
      <c r="AH1831" s="81"/>
      <c r="AI1831" s="81"/>
      <c r="AJ1831" s="81"/>
      <c r="AK1831" s="81"/>
      <c r="AL1831" s="81"/>
      <c r="AM1831" s="81"/>
      <c r="AN1831" s="81"/>
      <c r="AO1831" s="77">
        <f>IF(BABSIN!X1831=0,,BABSIN!X1831)</f>
        <v>0</v>
      </c>
      <c r="AP1831" s="77"/>
      <c r="AQ1831" s="77"/>
      <c r="AR1831" s="77"/>
      <c r="AS1831" s="77"/>
      <c r="AT1831" s="77"/>
      <c r="AU1831" s="77">
        <f t="shared" si="285"/>
        <v>0</v>
      </c>
      <c r="AV1831" s="77"/>
      <c r="AW1831" s="77"/>
      <c r="AX1831" s="77"/>
      <c r="AY1831" s="77"/>
      <c r="AZ1831" s="77"/>
      <c r="BA1831" s="99">
        <f t="shared" si="281"/>
        <v>0</v>
      </c>
      <c r="BB1831" s="100"/>
      <c r="BC1831" s="100"/>
      <c r="BD1831" s="101"/>
      <c r="BE1831" s="102">
        <f t="shared" si="282"/>
        <v>0</v>
      </c>
      <c r="BF1831" s="103"/>
      <c r="BG1831" s="104"/>
      <c r="BH1831" s="6">
        <f t="shared" si="283"/>
        <v>0</v>
      </c>
      <c r="BI1831" s="6">
        <f t="shared" si="284"/>
        <v>0</v>
      </c>
      <c r="BJ1831" s="85">
        <f t="shared" si="286"/>
        <v>0</v>
      </c>
      <c r="BK1831" s="85"/>
      <c r="BL1831" s="85"/>
      <c r="BM1831" s="85"/>
      <c r="BN1831" s="86"/>
      <c r="BO1831">
        <f t="shared" si="288"/>
        <v>0</v>
      </c>
      <c r="BQ1831">
        <f t="shared" si="287"/>
        <v>0</v>
      </c>
    </row>
    <row r="1832" spans="1:69" ht="15" hidden="1" customHeight="1" x14ac:dyDescent="0.2">
      <c r="A1832" s="3"/>
      <c r="B1832" s="73"/>
      <c r="C1832" s="74"/>
      <c r="D1832" s="74"/>
      <c r="E1832" s="74"/>
      <c r="F1832" s="31">
        <f t="shared" si="289"/>
        <v>0</v>
      </c>
      <c r="G1832" s="31"/>
      <c r="H1832" s="4"/>
      <c r="I1832" s="97">
        <f>BABSIN!G1832</f>
        <v>0</v>
      </c>
      <c r="J1832" s="97"/>
      <c r="K1832" s="97"/>
      <c r="L1832" s="97"/>
      <c r="M1832" s="97"/>
      <c r="N1832" s="97"/>
      <c r="O1832" s="97"/>
      <c r="P1832" s="97"/>
      <c r="Q1832" s="97"/>
      <c r="R1832" s="97"/>
      <c r="S1832" s="97"/>
      <c r="T1832" s="97"/>
      <c r="U1832" s="97"/>
      <c r="V1832" s="97"/>
      <c r="W1832" s="98">
        <f>BABSIN!U1832</f>
        <v>0</v>
      </c>
      <c r="X1832" s="98"/>
      <c r="Y1832" s="98"/>
      <c r="Z1832" s="68"/>
      <c r="AA1832" s="68"/>
      <c r="AB1832" s="68"/>
      <c r="AC1832" s="68"/>
      <c r="AD1832" s="81"/>
      <c r="AE1832" s="81"/>
      <c r="AF1832" s="81"/>
      <c r="AG1832" s="81"/>
      <c r="AH1832" s="81"/>
      <c r="AI1832" s="81"/>
      <c r="AJ1832" s="81"/>
      <c r="AK1832" s="81"/>
      <c r="AL1832" s="81"/>
      <c r="AM1832" s="81"/>
      <c r="AN1832" s="81"/>
      <c r="AO1832" s="77">
        <f>IF(BABSIN!X1832=0,,BABSIN!X1832)</f>
        <v>0</v>
      </c>
      <c r="AP1832" s="77"/>
      <c r="AQ1832" s="77"/>
      <c r="AR1832" s="77"/>
      <c r="AS1832" s="77"/>
      <c r="AT1832" s="77"/>
      <c r="AU1832" s="77">
        <f t="shared" si="285"/>
        <v>0</v>
      </c>
      <c r="AV1832" s="77"/>
      <c r="AW1832" s="77"/>
      <c r="AX1832" s="77"/>
      <c r="AY1832" s="77"/>
      <c r="AZ1832" s="77"/>
      <c r="BA1832" s="99">
        <f t="shared" si="281"/>
        <v>0</v>
      </c>
      <c r="BB1832" s="100"/>
      <c r="BC1832" s="100"/>
      <c r="BD1832" s="101"/>
      <c r="BE1832" s="102">
        <f t="shared" si="282"/>
        <v>0</v>
      </c>
      <c r="BF1832" s="103"/>
      <c r="BG1832" s="104"/>
      <c r="BH1832" s="6">
        <f t="shared" si="283"/>
        <v>0</v>
      </c>
      <c r="BI1832" s="6">
        <f t="shared" si="284"/>
        <v>0</v>
      </c>
      <c r="BJ1832" s="85">
        <f t="shared" si="286"/>
        <v>0</v>
      </c>
      <c r="BK1832" s="85"/>
      <c r="BL1832" s="85"/>
      <c r="BM1832" s="85"/>
      <c r="BN1832" s="86"/>
      <c r="BO1832">
        <f t="shared" si="288"/>
        <v>0</v>
      </c>
      <c r="BQ1832">
        <f t="shared" si="287"/>
        <v>0</v>
      </c>
    </row>
    <row r="1833" spans="1:69" ht="15" hidden="1" customHeight="1" x14ac:dyDescent="0.2">
      <c r="A1833" s="3"/>
      <c r="B1833" s="73"/>
      <c r="C1833" s="74"/>
      <c r="D1833" s="74"/>
      <c r="E1833" s="74"/>
      <c r="F1833" s="31">
        <f t="shared" si="289"/>
        <v>0</v>
      </c>
      <c r="G1833" s="31"/>
      <c r="H1833" s="4"/>
      <c r="I1833" s="97">
        <f>BABSIN!G1833</f>
        <v>0</v>
      </c>
      <c r="J1833" s="97"/>
      <c r="K1833" s="97"/>
      <c r="L1833" s="97"/>
      <c r="M1833" s="97"/>
      <c r="N1833" s="97"/>
      <c r="O1833" s="97"/>
      <c r="P1833" s="97"/>
      <c r="Q1833" s="97"/>
      <c r="R1833" s="97"/>
      <c r="S1833" s="97"/>
      <c r="T1833" s="97"/>
      <c r="U1833" s="97"/>
      <c r="V1833" s="97"/>
      <c r="W1833" s="98">
        <f>BABSIN!U1833</f>
        <v>0</v>
      </c>
      <c r="X1833" s="98"/>
      <c r="Y1833" s="98"/>
      <c r="Z1833" s="68"/>
      <c r="AA1833" s="68"/>
      <c r="AB1833" s="68"/>
      <c r="AC1833" s="68"/>
      <c r="AD1833" s="81"/>
      <c r="AE1833" s="81"/>
      <c r="AF1833" s="81"/>
      <c r="AG1833" s="81"/>
      <c r="AH1833" s="81"/>
      <c r="AI1833" s="81"/>
      <c r="AJ1833" s="81"/>
      <c r="AK1833" s="81"/>
      <c r="AL1833" s="81"/>
      <c r="AM1833" s="81"/>
      <c r="AN1833" s="81"/>
      <c r="AO1833" s="77">
        <f>IF(BABSIN!X1833=0,,BABSIN!X1833)</f>
        <v>0</v>
      </c>
      <c r="AP1833" s="77"/>
      <c r="AQ1833" s="77"/>
      <c r="AR1833" s="77"/>
      <c r="AS1833" s="77"/>
      <c r="AT1833" s="77"/>
      <c r="AU1833" s="77">
        <f t="shared" si="285"/>
        <v>0</v>
      </c>
      <c r="AV1833" s="77"/>
      <c r="AW1833" s="77"/>
      <c r="AX1833" s="77"/>
      <c r="AY1833" s="77"/>
      <c r="AZ1833" s="77"/>
      <c r="BA1833" s="99">
        <f t="shared" si="281"/>
        <v>0</v>
      </c>
      <c r="BB1833" s="100"/>
      <c r="BC1833" s="100"/>
      <c r="BD1833" s="101"/>
      <c r="BE1833" s="102">
        <f t="shared" si="282"/>
        <v>0</v>
      </c>
      <c r="BF1833" s="103"/>
      <c r="BG1833" s="104"/>
      <c r="BH1833" s="6">
        <f t="shared" si="283"/>
        <v>0</v>
      </c>
      <c r="BI1833" s="6">
        <f t="shared" si="284"/>
        <v>0</v>
      </c>
      <c r="BJ1833" s="85">
        <f t="shared" si="286"/>
        <v>0</v>
      </c>
      <c r="BK1833" s="85"/>
      <c r="BL1833" s="85"/>
      <c r="BM1833" s="85"/>
      <c r="BN1833" s="86"/>
      <c r="BO1833">
        <f t="shared" si="288"/>
        <v>0</v>
      </c>
      <c r="BQ1833">
        <f t="shared" si="287"/>
        <v>0</v>
      </c>
    </row>
    <row r="1834" spans="1:69" ht="15" hidden="1" customHeight="1" x14ac:dyDescent="0.2">
      <c r="A1834" s="3"/>
      <c r="B1834" s="73"/>
      <c r="C1834" s="74"/>
      <c r="D1834" s="74"/>
      <c r="E1834" s="74"/>
      <c r="F1834" s="31">
        <f t="shared" si="289"/>
        <v>0</v>
      </c>
      <c r="G1834" s="31"/>
      <c r="H1834" s="4"/>
      <c r="I1834" s="97">
        <f>BABSIN!G1834</f>
        <v>0</v>
      </c>
      <c r="J1834" s="97"/>
      <c r="K1834" s="97"/>
      <c r="L1834" s="97"/>
      <c r="M1834" s="97"/>
      <c r="N1834" s="97"/>
      <c r="O1834" s="97"/>
      <c r="P1834" s="97"/>
      <c r="Q1834" s="97"/>
      <c r="R1834" s="97"/>
      <c r="S1834" s="97"/>
      <c r="T1834" s="97"/>
      <c r="U1834" s="97"/>
      <c r="V1834" s="97"/>
      <c r="W1834" s="98">
        <f>BABSIN!U1834</f>
        <v>0</v>
      </c>
      <c r="X1834" s="98"/>
      <c r="Y1834" s="98"/>
      <c r="Z1834" s="68"/>
      <c r="AA1834" s="68"/>
      <c r="AB1834" s="68"/>
      <c r="AC1834" s="68"/>
      <c r="AD1834" s="81"/>
      <c r="AE1834" s="81"/>
      <c r="AF1834" s="81"/>
      <c r="AG1834" s="81"/>
      <c r="AH1834" s="81"/>
      <c r="AI1834" s="81"/>
      <c r="AJ1834" s="81"/>
      <c r="AK1834" s="81"/>
      <c r="AL1834" s="81"/>
      <c r="AM1834" s="81"/>
      <c r="AN1834" s="81"/>
      <c r="AO1834" s="77">
        <f>IF(BABSIN!X1834=0,,BABSIN!X1834)</f>
        <v>0</v>
      </c>
      <c r="AP1834" s="77"/>
      <c r="AQ1834" s="77"/>
      <c r="AR1834" s="77"/>
      <c r="AS1834" s="77"/>
      <c r="AT1834" s="77"/>
      <c r="AU1834" s="77">
        <f t="shared" si="285"/>
        <v>0</v>
      </c>
      <c r="AV1834" s="77"/>
      <c r="AW1834" s="77"/>
      <c r="AX1834" s="77"/>
      <c r="AY1834" s="77"/>
      <c r="AZ1834" s="77"/>
      <c r="BA1834" s="99">
        <f t="shared" si="281"/>
        <v>0</v>
      </c>
      <c r="BB1834" s="100"/>
      <c r="BC1834" s="100"/>
      <c r="BD1834" s="101"/>
      <c r="BE1834" s="102">
        <f t="shared" si="282"/>
        <v>0</v>
      </c>
      <c r="BF1834" s="103"/>
      <c r="BG1834" s="104"/>
      <c r="BH1834" s="6">
        <f t="shared" si="283"/>
        <v>0</v>
      </c>
      <c r="BI1834" s="6">
        <f t="shared" si="284"/>
        <v>0</v>
      </c>
      <c r="BJ1834" s="85">
        <f t="shared" si="286"/>
        <v>0</v>
      </c>
      <c r="BK1834" s="85"/>
      <c r="BL1834" s="85"/>
      <c r="BM1834" s="85"/>
      <c r="BN1834" s="86"/>
      <c r="BO1834">
        <f t="shared" si="288"/>
        <v>0</v>
      </c>
      <c r="BQ1834">
        <f t="shared" si="287"/>
        <v>0</v>
      </c>
    </row>
    <row r="1835" spans="1:69" ht="15" hidden="1" customHeight="1" x14ac:dyDescent="0.2">
      <c r="A1835" s="3"/>
      <c r="B1835" s="73"/>
      <c r="C1835" s="74"/>
      <c r="D1835" s="74"/>
      <c r="E1835" s="74"/>
      <c r="F1835" s="31">
        <f t="shared" si="289"/>
        <v>0</v>
      </c>
      <c r="G1835" s="31"/>
      <c r="H1835" s="4"/>
      <c r="I1835" s="97">
        <f>BABSIN!G1835</f>
        <v>0</v>
      </c>
      <c r="J1835" s="97"/>
      <c r="K1835" s="97"/>
      <c r="L1835" s="97"/>
      <c r="M1835" s="97"/>
      <c r="N1835" s="97"/>
      <c r="O1835" s="97"/>
      <c r="P1835" s="97"/>
      <c r="Q1835" s="97"/>
      <c r="R1835" s="97"/>
      <c r="S1835" s="97"/>
      <c r="T1835" s="97"/>
      <c r="U1835" s="97"/>
      <c r="V1835" s="97"/>
      <c r="W1835" s="98">
        <f>BABSIN!U1835</f>
        <v>0</v>
      </c>
      <c r="X1835" s="98"/>
      <c r="Y1835" s="98"/>
      <c r="Z1835" s="68"/>
      <c r="AA1835" s="68"/>
      <c r="AB1835" s="68"/>
      <c r="AC1835" s="68"/>
      <c r="AD1835" s="81"/>
      <c r="AE1835" s="81"/>
      <c r="AF1835" s="81"/>
      <c r="AG1835" s="81"/>
      <c r="AH1835" s="81"/>
      <c r="AI1835" s="81"/>
      <c r="AJ1835" s="81"/>
      <c r="AK1835" s="81"/>
      <c r="AL1835" s="81"/>
      <c r="AM1835" s="81"/>
      <c r="AN1835" s="81"/>
      <c r="AO1835" s="77">
        <f>IF(BABSIN!X1835=0,,BABSIN!X1835)</f>
        <v>0</v>
      </c>
      <c r="AP1835" s="77"/>
      <c r="AQ1835" s="77"/>
      <c r="AR1835" s="77"/>
      <c r="AS1835" s="77"/>
      <c r="AT1835" s="77"/>
      <c r="AU1835" s="77">
        <f t="shared" si="285"/>
        <v>0</v>
      </c>
      <c r="AV1835" s="77"/>
      <c r="AW1835" s="77"/>
      <c r="AX1835" s="77"/>
      <c r="AY1835" s="77"/>
      <c r="AZ1835" s="77"/>
      <c r="BA1835" s="99">
        <f t="shared" si="281"/>
        <v>0</v>
      </c>
      <c r="BB1835" s="100"/>
      <c r="BC1835" s="100"/>
      <c r="BD1835" s="101"/>
      <c r="BE1835" s="102">
        <f t="shared" si="282"/>
        <v>0</v>
      </c>
      <c r="BF1835" s="103"/>
      <c r="BG1835" s="104"/>
      <c r="BH1835" s="6">
        <f t="shared" si="283"/>
        <v>0</v>
      </c>
      <c r="BI1835" s="6">
        <f t="shared" si="284"/>
        <v>0</v>
      </c>
      <c r="BJ1835" s="85">
        <f t="shared" si="286"/>
        <v>0</v>
      </c>
      <c r="BK1835" s="85"/>
      <c r="BL1835" s="85"/>
      <c r="BM1835" s="85"/>
      <c r="BN1835" s="86"/>
      <c r="BO1835">
        <f t="shared" si="288"/>
        <v>0</v>
      </c>
      <c r="BQ1835">
        <f t="shared" si="287"/>
        <v>0</v>
      </c>
    </row>
    <row r="1836" spans="1:69" ht="15" hidden="1" customHeight="1" x14ac:dyDescent="0.2">
      <c r="A1836" s="3"/>
      <c r="B1836" s="73"/>
      <c r="C1836" s="74"/>
      <c r="D1836" s="74"/>
      <c r="E1836" s="74"/>
      <c r="F1836" s="31">
        <f t="shared" si="289"/>
        <v>0</v>
      </c>
      <c r="G1836" s="31"/>
      <c r="H1836" s="4"/>
      <c r="I1836" s="97">
        <f>BABSIN!G1836</f>
        <v>0</v>
      </c>
      <c r="J1836" s="97"/>
      <c r="K1836" s="97"/>
      <c r="L1836" s="97"/>
      <c r="M1836" s="97"/>
      <c r="N1836" s="97"/>
      <c r="O1836" s="97"/>
      <c r="P1836" s="97"/>
      <c r="Q1836" s="97"/>
      <c r="R1836" s="97"/>
      <c r="S1836" s="97"/>
      <c r="T1836" s="97"/>
      <c r="U1836" s="97"/>
      <c r="V1836" s="97"/>
      <c r="W1836" s="98">
        <f>BABSIN!U1836</f>
        <v>0</v>
      </c>
      <c r="X1836" s="98"/>
      <c r="Y1836" s="98"/>
      <c r="Z1836" s="68"/>
      <c r="AA1836" s="68"/>
      <c r="AB1836" s="68"/>
      <c r="AC1836" s="68"/>
      <c r="AD1836" s="81"/>
      <c r="AE1836" s="81"/>
      <c r="AF1836" s="81"/>
      <c r="AG1836" s="81"/>
      <c r="AH1836" s="81"/>
      <c r="AI1836" s="81"/>
      <c r="AJ1836" s="81"/>
      <c r="AK1836" s="81"/>
      <c r="AL1836" s="81"/>
      <c r="AM1836" s="81"/>
      <c r="AN1836" s="81"/>
      <c r="AO1836" s="77">
        <f>IF(BABSIN!X1836=0,,BABSIN!X1836)</f>
        <v>0</v>
      </c>
      <c r="AP1836" s="77"/>
      <c r="AQ1836" s="77"/>
      <c r="AR1836" s="77"/>
      <c r="AS1836" s="77"/>
      <c r="AT1836" s="77"/>
      <c r="AU1836" s="77">
        <f t="shared" si="285"/>
        <v>0</v>
      </c>
      <c r="AV1836" s="77"/>
      <c r="AW1836" s="77"/>
      <c r="AX1836" s="77"/>
      <c r="AY1836" s="77"/>
      <c r="AZ1836" s="77"/>
      <c r="BA1836" s="99">
        <f t="shared" ref="BA1836:BA1899" si="290">IF($A1836="T",,IF(AND(AU1836&lt;&gt;0,AD1836&lt;=AU1836),"OK",IF(AU1836&lt;&gt;0,"NÃO",)))</f>
        <v>0</v>
      </c>
      <c r="BB1836" s="100"/>
      <c r="BC1836" s="100"/>
      <c r="BD1836" s="101"/>
      <c r="BE1836" s="102">
        <f t="shared" ref="BE1836:BE1899" si="291">IF($A1836="T",,IF(AND(AU1836&lt;&gt;0,AD1836&lt;=AU1836),(AU1836-AD1836)/AU1836,IF(AU1836&lt;&gt;0,(AD1836-AU1836)/AU1836,)))</f>
        <v>0</v>
      </c>
      <c r="BF1836" s="103"/>
      <c r="BG1836" s="104"/>
      <c r="BH1836" s="6">
        <f t="shared" ref="BH1836:BH1899" si="292">IF($A1836="T",,IF(AND(AU1836&lt;&gt;0,AD1836=AU1836),"►",IF(AND(AU1836&lt;&gt;0,AD1836&lt;=AU1836),"▼",IF(AU1836&lt;&gt;0,"▲",))))</f>
        <v>0</v>
      </c>
      <c r="BI1836" s="6">
        <f t="shared" si="284"/>
        <v>0</v>
      </c>
      <c r="BJ1836" s="85">
        <f t="shared" si="286"/>
        <v>0</v>
      </c>
      <c r="BK1836" s="85"/>
      <c r="BL1836" s="85"/>
      <c r="BM1836" s="85"/>
      <c r="BN1836" s="86"/>
      <c r="BO1836">
        <f t="shared" si="288"/>
        <v>0</v>
      </c>
      <c r="BQ1836">
        <f t="shared" si="287"/>
        <v>0</v>
      </c>
    </row>
    <row r="1837" spans="1:69" ht="15" hidden="1" customHeight="1" x14ac:dyDescent="0.2">
      <c r="A1837" s="3"/>
      <c r="B1837" s="73"/>
      <c r="C1837" s="74"/>
      <c r="D1837" s="74"/>
      <c r="E1837" s="74"/>
      <c r="F1837" s="31">
        <f t="shared" si="289"/>
        <v>0</v>
      </c>
      <c r="G1837" s="31"/>
      <c r="H1837" s="4"/>
      <c r="I1837" s="97">
        <f>BABSIN!G1837</f>
        <v>0</v>
      </c>
      <c r="J1837" s="97"/>
      <c r="K1837" s="97"/>
      <c r="L1837" s="97"/>
      <c r="M1837" s="97"/>
      <c r="N1837" s="97"/>
      <c r="O1837" s="97"/>
      <c r="P1837" s="97"/>
      <c r="Q1837" s="97"/>
      <c r="R1837" s="97"/>
      <c r="S1837" s="97"/>
      <c r="T1837" s="97"/>
      <c r="U1837" s="97"/>
      <c r="V1837" s="97"/>
      <c r="W1837" s="98">
        <f>BABSIN!U1837</f>
        <v>0</v>
      </c>
      <c r="X1837" s="98"/>
      <c r="Y1837" s="98"/>
      <c r="Z1837" s="68"/>
      <c r="AA1837" s="68"/>
      <c r="AB1837" s="68"/>
      <c r="AC1837" s="68"/>
      <c r="AD1837" s="81"/>
      <c r="AE1837" s="81"/>
      <c r="AF1837" s="81"/>
      <c r="AG1837" s="81"/>
      <c r="AH1837" s="81"/>
      <c r="AI1837" s="81"/>
      <c r="AJ1837" s="81"/>
      <c r="AK1837" s="81"/>
      <c r="AL1837" s="81"/>
      <c r="AM1837" s="81"/>
      <c r="AN1837" s="81"/>
      <c r="AO1837" s="77">
        <f>IF(BABSIN!X1837=0,,BABSIN!X1837)</f>
        <v>0</v>
      </c>
      <c r="AP1837" s="77"/>
      <c r="AQ1837" s="77"/>
      <c r="AR1837" s="77"/>
      <c r="AS1837" s="77"/>
      <c r="AT1837" s="77"/>
      <c r="AU1837" s="77">
        <f t="shared" si="285"/>
        <v>0</v>
      </c>
      <c r="AV1837" s="77"/>
      <c r="AW1837" s="77"/>
      <c r="AX1837" s="77"/>
      <c r="AY1837" s="77"/>
      <c r="AZ1837" s="77"/>
      <c r="BA1837" s="99">
        <f t="shared" si="290"/>
        <v>0</v>
      </c>
      <c r="BB1837" s="100"/>
      <c r="BC1837" s="100"/>
      <c r="BD1837" s="101"/>
      <c r="BE1837" s="102">
        <f t="shared" si="291"/>
        <v>0</v>
      </c>
      <c r="BF1837" s="103"/>
      <c r="BG1837" s="104"/>
      <c r="BH1837" s="6">
        <f t="shared" si="292"/>
        <v>0</v>
      </c>
      <c r="BI1837" s="6">
        <f t="shared" si="284"/>
        <v>0</v>
      </c>
      <c r="BJ1837" s="85">
        <f t="shared" si="286"/>
        <v>0</v>
      </c>
      <c r="BK1837" s="85"/>
      <c r="BL1837" s="85"/>
      <c r="BM1837" s="85"/>
      <c r="BN1837" s="86"/>
      <c r="BO1837">
        <f t="shared" si="288"/>
        <v>0</v>
      </c>
      <c r="BQ1837">
        <f t="shared" si="287"/>
        <v>0</v>
      </c>
    </row>
    <row r="1838" spans="1:69" ht="15" hidden="1" customHeight="1" x14ac:dyDescent="0.2">
      <c r="A1838" s="3"/>
      <c r="B1838" s="73"/>
      <c r="C1838" s="74"/>
      <c r="D1838" s="74"/>
      <c r="E1838" s="74"/>
      <c r="F1838" s="31">
        <f t="shared" si="289"/>
        <v>0</v>
      </c>
      <c r="G1838" s="31"/>
      <c r="H1838" s="4"/>
      <c r="I1838" s="97">
        <f>BABSIN!G1838</f>
        <v>0</v>
      </c>
      <c r="J1838" s="97"/>
      <c r="K1838" s="97"/>
      <c r="L1838" s="97"/>
      <c r="M1838" s="97"/>
      <c r="N1838" s="97"/>
      <c r="O1838" s="97"/>
      <c r="P1838" s="97"/>
      <c r="Q1838" s="97"/>
      <c r="R1838" s="97"/>
      <c r="S1838" s="97"/>
      <c r="T1838" s="97"/>
      <c r="U1838" s="97"/>
      <c r="V1838" s="97"/>
      <c r="W1838" s="98">
        <f>BABSIN!U1838</f>
        <v>0</v>
      </c>
      <c r="X1838" s="98"/>
      <c r="Y1838" s="98"/>
      <c r="Z1838" s="68"/>
      <c r="AA1838" s="68"/>
      <c r="AB1838" s="68"/>
      <c r="AC1838" s="68"/>
      <c r="AD1838" s="81"/>
      <c r="AE1838" s="81"/>
      <c r="AF1838" s="81"/>
      <c r="AG1838" s="81"/>
      <c r="AH1838" s="81"/>
      <c r="AI1838" s="81"/>
      <c r="AJ1838" s="81"/>
      <c r="AK1838" s="81"/>
      <c r="AL1838" s="81"/>
      <c r="AM1838" s="81"/>
      <c r="AN1838" s="81"/>
      <c r="AO1838" s="77">
        <f>IF(BABSIN!X1838=0,,BABSIN!X1838)</f>
        <v>0</v>
      </c>
      <c r="AP1838" s="77"/>
      <c r="AQ1838" s="77"/>
      <c r="AR1838" s="77"/>
      <c r="AS1838" s="77"/>
      <c r="AT1838" s="77"/>
      <c r="AU1838" s="77">
        <f t="shared" si="285"/>
        <v>0</v>
      </c>
      <c r="AV1838" s="77"/>
      <c r="AW1838" s="77"/>
      <c r="AX1838" s="77"/>
      <c r="AY1838" s="77"/>
      <c r="AZ1838" s="77"/>
      <c r="BA1838" s="99">
        <f t="shared" si="290"/>
        <v>0</v>
      </c>
      <c r="BB1838" s="100"/>
      <c r="BC1838" s="100"/>
      <c r="BD1838" s="101"/>
      <c r="BE1838" s="102">
        <f t="shared" si="291"/>
        <v>0</v>
      </c>
      <c r="BF1838" s="103"/>
      <c r="BG1838" s="104"/>
      <c r="BH1838" s="6">
        <f t="shared" si="292"/>
        <v>0</v>
      </c>
      <c r="BI1838" s="6">
        <f t="shared" si="284"/>
        <v>0</v>
      </c>
      <c r="BJ1838" s="85">
        <f t="shared" si="286"/>
        <v>0</v>
      </c>
      <c r="BK1838" s="85"/>
      <c r="BL1838" s="85"/>
      <c r="BM1838" s="85"/>
      <c r="BN1838" s="86"/>
      <c r="BO1838">
        <f t="shared" si="288"/>
        <v>0</v>
      </c>
      <c r="BQ1838">
        <f t="shared" si="287"/>
        <v>0</v>
      </c>
    </row>
    <row r="1839" spans="1:69" ht="15" hidden="1" customHeight="1" x14ac:dyDescent="0.2">
      <c r="A1839" s="3"/>
      <c r="B1839" s="73"/>
      <c r="C1839" s="74"/>
      <c r="D1839" s="74"/>
      <c r="E1839" s="74"/>
      <c r="F1839" s="31">
        <f t="shared" si="289"/>
        <v>0</v>
      </c>
      <c r="G1839" s="31"/>
      <c r="H1839" s="4"/>
      <c r="I1839" s="97">
        <f>BABSIN!G1839</f>
        <v>0</v>
      </c>
      <c r="J1839" s="97"/>
      <c r="K1839" s="97"/>
      <c r="L1839" s="97"/>
      <c r="M1839" s="97"/>
      <c r="N1839" s="97"/>
      <c r="O1839" s="97"/>
      <c r="P1839" s="97"/>
      <c r="Q1839" s="97"/>
      <c r="R1839" s="97"/>
      <c r="S1839" s="97"/>
      <c r="T1839" s="97"/>
      <c r="U1839" s="97"/>
      <c r="V1839" s="97"/>
      <c r="W1839" s="98">
        <f>BABSIN!U1839</f>
        <v>0</v>
      </c>
      <c r="X1839" s="98"/>
      <c r="Y1839" s="98"/>
      <c r="Z1839" s="68"/>
      <c r="AA1839" s="68"/>
      <c r="AB1839" s="68"/>
      <c r="AC1839" s="68"/>
      <c r="AD1839" s="81"/>
      <c r="AE1839" s="81"/>
      <c r="AF1839" s="81"/>
      <c r="AG1839" s="81"/>
      <c r="AH1839" s="81"/>
      <c r="AI1839" s="81"/>
      <c r="AJ1839" s="81"/>
      <c r="AK1839" s="81"/>
      <c r="AL1839" s="81"/>
      <c r="AM1839" s="81"/>
      <c r="AN1839" s="81"/>
      <c r="AO1839" s="77">
        <f>IF(BABSIN!X1839=0,,BABSIN!X1839)</f>
        <v>0</v>
      </c>
      <c r="AP1839" s="77"/>
      <c r="AQ1839" s="77"/>
      <c r="AR1839" s="77"/>
      <c r="AS1839" s="77"/>
      <c r="AT1839" s="77"/>
      <c r="AU1839" s="77">
        <f t="shared" si="285"/>
        <v>0</v>
      </c>
      <c r="AV1839" s="77"/>
      <c r="AW1839" s="77"/>
      <c r="AX1839" s="77"/>
      <c r="AY1839" s="77"/>
      <c r="AZ1839" s="77"/>
      <c r="BA1839" s="99">
        <f t="shared" si="290"/>
        <v>0</v>
      </c>
      <c r="BB1839" s="100"/>
      <c r="BC1839" s="100"/>
      <c r="BD1839" s="101"/>
      <c r="BE1839" s="102">
        <f t="shared" si="291"/>
        <v>0</v>
      </c>
      <c r="BF1839" s="103"/>
      <c r="BG1839" s="104"/>
      <c r="BH1839" s="6">
        <f t="shared" si="292"/>
        <v>0</v>
      </c>
      <c r="BI1839" s="6">
        <f t="shared" si="284"/>
        <v>0</v>
      </c>
      <c r="BJ1839" s="85">
        <f t="shared" si="286"/>
        <v>0</v>
      </c>
      <c r="BK1839" s="85"/>
      <c r="BL1839" s="85"/>
      <c r="BM1839" s="85"/>
      <c r="BN1839" s="86"/>
      <c r="BO1839">
        <f t="shared" si="288"/>
        <v>0</v>
      </c>
      <c r="BQ1839">
        <f t="shared" si="287"/>
        <v>0</v>
      </c>
    </row>
    <row r="1840" spans="1:69" ht="15" hidden="1" customHeight="1" x14ac:dyDescent="0.2">
      <c r="A1840" s="3"/>
      <c r="B1840" s="73"/>
      <c r="C1840" s="74"/>
      <c r="D1840" s="74"/>
      <c r="E1840" s="74"/>
      <c r="F1840" s="31">
        <f t="shared" si="289"/>
        <v>0</v>
      </c>
      <c r="G1840" s="31"/>
      <c r="H1840" s="4"/>
      <c r="I1840" s="97">
        <f>BABSIN!G1840</f>
        <v>0</v>
      </c>
      <c r="J1840" s="97"/>
      <c r="K1840" s="97"/>
      <c r="L1840" s="97"/>
      <c r="M1840" s="97"/>
      <c r="N1840" s="97"/>
      <c r="O1840" s="97"/>
      <c r="P1840" s="97"/>
      <c r="Q1840" s="97"/>
      <c r="R1840" s="97"/>
      <c r="S1840" s="97"/>
      <c r="T1840" s="97"/>
      <c r="U1840" s="97"/>
      <c r="V1840" s="97"/>
      <c r="W1840" s="98">
        <f>BABSIN!U1840</f>
        <v>0</v>
      </c>
      <c r="X1840" s="98"/>
      <c r="Y1840" s="98"/>
      <c r="Z1840" s="68"/>
      <c r="AA1840" s="68"/>
      <c r="AB1840" s="68"/>
      <c r="AC1840" s="68"/>
      <c r="AD1840" s="81"/>
      <c r="AE1840" s="81"/>
      <c r="AF1840" s="81"/>
      <c r="AG1840" s="81"/>
      <c r="AH1840" s="81"/>
      <c r="AI1840" s="81"/>
      <c r="AJ1840" s="81"/>
      <c r="AK1840" s="81"/>
      <c r="AL1840" s="81"/>
      <c r="AM1840" s="81"/>
      <c r="AN1840" s="81"/>
      <c r="AO1840" s="77">
        <f>IF(BABSIN!X1840=0,,BABSIN!X1840)</f>
        <v>0</v>
      </c>
      <c r="AP1840" s="77"/>
      <c r="AQ1840" s="77"/>
      <c r="AR1840" s="77"/>
      <c r="AS1840" s="77"/>
      <c r="AT1840" s="77"/>
      <c r="AU1840" s="77">
        <f t="shared" si="285"/>
        <v>0</v>
      </c>
      <c r="AV1840" s="77"/>
      <c r="AW1840" s="77"/>
      <c r="AX1840" s="77"/>
      <c r="AY1840" s="77"/>
      <c r="AZ1840" s="77"/>
      <c r="BA1840" s="99">
        <f t="shared" si="290"/>
        <v>0</v>
      </c>
      <c r="BB1840" s="100"/>
      <c r="BC1840" s="100"/>
      <c r="BD1840" s="101"/>
      <c r="BE1840" s="102">
        <f t="shared" si="291"/>
        <v>0</v>
      </c>
      <c r="BF1840" s="103"/>
      <c r="BG1840" s="104"/>
      <c r="BH1840" s="6">
        <f t="shared" si="292"/>
        <v>0</v>
      </c>
      <c r="BI1840" s="6">
        <f t="shared" si="284"/>
        <v>0</v>
      </c>
      <c r="BJ1840" s="85">
        <f t="shared" si="286"/>
        <v>0</v>
      </c>
      <c r="BK1840" s="85"/>
      <c r="BL1840" s="85"/>
      <c r="BM1840" s="85"/>
      <c r="BN1840" s="86"/>
      <c r="BO1840">
        <f t="shared" si="288"/>
        <v>0</v>
      </c>
      <c r="BQ1840">
        <f t="shared" si="287"/>
        <v>0</v>
      </c>
    </row>
    <row r="1841" spans="1:69" ht="15" hidden="1" customHeight="1" x14ac:dyDescent="0.2">
      <c r="A1841" s="3"/>
      <c r="B1841" s="73"/>
      <c r="C1841" s="74"/>
      <c r="D1841" s="74"/>
      <c r="E1841" s="74"/>
      <c r="F1841" s="31">
        <f t="shared" si="289"/>
        <v>0</v>
      </c>
      <c r="G1841" s="31"/>
      <c r="H1841" s="4"/>
      <c r="I1841" s="97">
        <f>BABSIN!G1841</f>
        <v>0</v>
      </c>
      <c r="J1841" s="97"/>
      <c r="K1841" s="97"/>
      <c r="L1841" s="97"/>
      <c r="M1841" s="97"/>
      <c r="N1841" s="97"/>
      <c r="O1841" s="97"/>
      <c r="P1841" s="97"/>
      <c r="Q1841" s="97"/>
      <c r="R1841" s="97"/>
      <c r="S1841" s="97"/>
      <c r="T1841" s="97"/>
      <c r="U1841" s="97"/>
      <c r="V1841" s="97"/>
      <c r="W1841" s="98">
        <f>BABSIN!U1841</f>
        <v>0</v>
      </c>
      <c r="X1841" s="98"/>
      <c r="Y1841" s="98"/>
      <c r="Z1841" s="68"/>
      <c r="AA1841" s="68"/>
      <c r="AB1841" s="68"/>
      <c r="AC1841" s="68"/>
      <c r="AD1841" s="81"/>
      <c r="AE1841" s="81"/>
      <c r="AF1841" s="81"/>
      <c r="AG1841" s="81"/>
      <c r="AH1841" s="81"/>
      <c r="AI1841" s="81"/>
      <c r="AJ1841" s="81"/>
      <c r="AK1841" s="81"/>
      <c r="AL1841" s="81"/>
      <c r="AM1841" s="81"/>
      <c r="AN1841" s="81"/>
      <c r="AO1841" s="77">
        <f>IF(BABSIN!X1841=0,,BABSIN!X1841)</f>
        <v>0</v>
      </c>
      <c r="AP1841" s="77"/>
      <c r="AQ1841" s="77"/>
      <c r="AR1841" s="77"/>
      <c r="AS1841" s="77"/>
      <c r="AT1841" s="77"/>
      <c r="AU1841" s="77">
        <f t="shared" si="285"/>
        <v>0</v>
      </c>
      <c r="AV1841" s="77"/>
      <c r="AW1841" s="77"/>
      <c r="AX1841" s="77"/>
      <c r="AY1841" s="77"/>
      <c r="AZ1841" s="77"/>
      <c r="BA1841" s="99">
        <f t="shared" si="290"/>
        <v>0</v>
      </c>
      <c r="BB1841" s="100"/>
      <c r="BC1841" s="100"/>
      <c r="BD1841" s="101"/>
      <c r="BE1841" s="102">
        <f t="shared" si="291"/>
        <v>0</v>
      </c>
      <c r="BF1841" s="103"/>
      <c r="BG1841" s="104"/>
      <c r="BH1841" s="6">
        <f t="shared" si="292"/>
        <v>0</v>
      </c>
      <c r="BI1841" s="6">
        <f t="shared" si="284"/>
        <v>0</v>
      </c>
      <c r="BJ1841" s="85">
        <f t="shared" si="286"/>
        <v>0</v>
      </c>
      <c r="BK1841" s="85"/>
      <c r="BL1841" s="85"/>
      <c r="BM1841" s="85"/>
      <c r="BN1841" s="86"/>
      <c r="BO1841">
        <f t="shared" si="288"/>
        <v>0</v>
      </c>
      <c r="BQ1841">
        <f t="shared" si="287"/>
        <v>0</v>
      </c>
    </row>
    <row r="1842" spans="1:69" ht="15" hidden="1" customHeight="1" x14ac:dyDescent="0.2">
      <c r="A1842" s="3"/>
      <c r="B1842" s="73"/>
      <c r="C1842" s="74"/>
      <c r="D1842" s="74"/>
      <c r="E1842" s="74"/>
      <c r="F1842" s="31">
        <f t="shared" si="289"/>
        <v>0</v>
      </c>
      <c r="G1842" s="31"/>
      <c r="H1842" s="4"/>
      <c r="I1842" s="97">
        <f>BABSIN!G1842</f>
        <v>0</v>
      </c>
      <c r="J1842" s="97"/>
      <c r="K1842" s="97"/>
      <c r="L1842" s="97"/>
      <c r="M1842" s="97"/>
      <c r="N1842" s="97"/>
      <c r="O1842" s="97"/>
      <c r="P1842" s="97"/>
      <c r="Q1842" s="97"/>
      <c r="R1842" s="97"/>
      <c r="S1842" s="97"/>
      <c r="T1842" s="97"/>
      <c r="U1842" s="97"/>
      <c r="V1842" s="97"/>
      <c r="W1842" s="98">
        <f>BABSIN!U1842</f>
        <v>0</v>
      </c>
      <c r="X1842" s="98"/>
      <c r="Y1842" s="98"/>
      <c r="Z1842" s="68"/>
      <c r="AA1842" s="68"/>
      <c r="AB1842" s="68"/>
      <c r="AC1842" s="68"/>
      <c r="AD1842" s="81"/>
      <c r="AE1842" s="81"/>
      <c r="AF1842" s="81"/>
      <c r="AG1842" s="81"/>
      <c r="AH1842" s="81"/>
      <c r="AI1842" s="81"/>
      <c r="AJ1842" s="81"/>
      <c r="AK1842" s="81"/>
      <c r="AL1842" s="81"/>
      <c r="AM1842" s="81"/>
      <c r="AN1842" s="81"/>
      <c r="AO1842" s="77">
        <f>IF(BABSIN!X1842=0,,BABSIN!X1842)</f>
        <v>0</v>
      </c>
      <c r="AP1842" s="77"/>
      <c r="AQ1842" s="77"/>
      <c r="AR1842" s="77"/>
      <c r="AS1842" s="77"/>
      <c r="AT1842" s="77"/>
      <c r="AU1842" s="77">
        <f t="shared" si="285"/>
        <v>0</v>
      </c>
      <c r="AV1842" s="77"/>
      <c r="AW1842" s="77"/>
      <c r="AX1842" s="77"/>
      <c r="AY1842" s="77"/>
      <c r="AZ1842" s="77"/>
      <c r="BA1842" s="99">
        <f t="shared" si="290"/>
        <v>0</v>
      </c>
      <c r="BB1842" s="100"/>
      <c r="BC1842" s="100"/>
      <c r="BD1842" s="101"/>
      <c r="BE1842" s="102">
        <f t="shared" si="291"/>
        <v>0</v>
      </c>
      <c r="BF1842" s="103"/>
      <c r="BG1842" s="104"/>
      <c r="BH1842" s="6">
        <f t="shared" si="292"/>
        <v>0</v>
      </c>
      <c r="BI1842" s="6">
        <f t="shared" si="284"/>
        <v>0</v>
      </c>
      <c r="BJ1842" s="85">
        <f t="shared" si="286"/>
        <v>0</v>
      </c>
      <c r="BK1842" s="85"/>
      <c r="BL1842" s="85"/>
      <c r="BM1842" s="85"/>
      <c r="BN1842" s="86"/>
      <c r="BO1842">
        <f t="shared" si="288"/>
        <v>0</v>
      </c>
      <c r="BQ1842">
        <f t="shared" si="287"/>
        <v>0</v>
      </c>
    </row>
    <row r="1843" spans="1:69" ht="15" hidden="1" customHeight="1" x14ac:dyDescent="0.2">
      <c r="A1843" s="3"/>
      <c r="B1843" s="73"/>
      <c r="C1843" s="74"/>
      <c r="D1843" s="74"/>
      <c r="E1843" s="74"/>
      <c r="F1843" s="31">
        <f t="shared" si="289"/>
        <v>0</v>
      </c>
      <c r="G1843" s="31"/>
      <c r="H1843" s="4"/>
      <c r="I1843" s="97">
        <f>BABSIN!G1843</f>
        <v>0</v>
      </c>
      <c r="J1843" s="97"/>
      <c r="K1843" s="97"/>
      <c r="L1843" s="97"/>
      <c r="M1843" s="97"/>
      <c r="N1843" s="97"/>
      <c r="O1843" s="97"/>
      <c r="P1843" s="97"/>
      <c r="Q1843" s="97"/>
      <c r="R1843" s="97"/>
      <c r="S1843" s="97"/>
      <c r="T1843" s="97"/>
      <c r="U1843" s="97"/>
      <c r="V1843" s="97"/>
      <c r="W1843" s="98">
        <f>BABSIN!U1843</f>
        <v>0</v>
      </c>
      <c r="X1843" s="98"/>
      <c r="Y1843" s="98"/>
      <c r="Z1843" s="68"/>
      <c r="AA1843" s="68"/>
      <c r="AB1843" s="68"/>
      <c r="AC1843" s="68"/>
      <c r="AD1843" s="81"/>
      <c r="AE1843" s="81"/>
      <c r="AF1843" s="81"/>
      <c r="AG1843" s="81"/>
      <c r="AH1843" s="81"/>
      <c r="AI1843" s="81"/>
      <c r="AJ1843" s="81"/>
      <c r="AK1843" s="81"/>
      <c r="AL1843" s="81"/>
      <c r="AM1843" s="81"/>
      <c r="AN1843" s="81"/>
      <c r="AO1843" s="77">
        <f>IF(BABSIN!X1843=0,,BABSIN!X1843)</f>
        <v>0</v>
      </c>
      <c r="AP1843" s="77"/>
      <c r="AQ1843" s="77"/>
      <c r="AR1843" s="77"/>
      <c r="AS1843" s="77"/>
      <c r="AT1843" s="77"/>
      <c r="AU1843" s="77">
        <f t="shared" si="285"/>
        <v>0</v>
      </c>
      <c r="AV1843" s="77"/>
      <c r="AW1843" s="77"/>
      <c r="AX1843" s="77"/>
      <c r="AY1843" s="77"/>
      <c r="AZ1843" s="77"/>
      <c r="BA1843" s="99">
        <f t="shared" si="290"/>
        <v>0</v>
      </c>
      <c r="BB1843" s="100"/>
      <c r="BC1843" s="100"/>
      <c r="BD1843" s="101"/>
      <c r="BE1843" s="102">
        <f t="shared" si="291"/>
        <v>0</v>
      </c>
      <c r="BF1843" s="103"/>
      <c r="BG1843" s="104"/>
      <c r="BH1843" s="6">
        <f t="shared" si="292"/>
        <v>0</v>
      </c>
      <c r="BI1843" s="6">
        <f t="shared" si="284"/>
        <v>0</v>
      </c>
      <c r="BJ1843" s="85">
        <f t="shared" si="286"/>
        <v>0</v>
      </c>
      <c r="BK1843" s="85"/>
      <c r="BL1843" s="85"/>
      <c r="BM1843" s="85"/>
      <c r="BN1843" s="86"/>
      <c r="BO1843">
        <f t="shared" si="288"/>
        <v>0</v>
      </c>
      <c r="BQ1843">
        <f t="shared" si="287"/>
        <v>0</v>
      </c>
    </row>
    <row r="1844" spans="1:69" ht="15" hidden="1" customHeight="1" x14ac:dyDescent="0.2">
      <c r="A1844" s="3"/>
      <c r="B1844" s="73"/>
      <c r="C1844" s="74"/>
      <c r="D1844" s="74"/>
      <c r="E1844" s="74"/>
      <c r="F1844" s="31">
        <f t="shared" si="289"/>
        <v>0</v>
      </c>
      <c r="G1844" s="31"/>
      <c r="H1844" s="4"/>
      <c r="I1844" s="97">
        <f>BABSIN!G1844</f>
        <v>0</v>
      </c>
      <c r="J1844" s="97"/>
      <c r="K1844" s="97"/>
      <c r="L1844" s="97"/>
      <c r="M1844" s="97"/>
      <c r="N1844" s="97"/>
      <c r="O1844" s="97"/>
      <c r="P1844" s="97"/>
      <c r="Q1844" s="97"/>
      <c r="R1844" s="97"/>
      <c r="S1844" s="97"/>
      <c r="T1844" s="97"/>
      <c r="U1844" s="97"/>
      <c r="V1844" s="97"/>
      <c r="W1844" s="98">
        <f>BABSIN!U1844</f>
        <v>0</v>
      </c>
      <c r="X1844" s="98"/>
      <c r="Y1844" s="98"/>
      <c r="Z1844" s="68"/>
      <c r="AA1844" s="68"/>
      <c r="AB1844" s="68"/>
      <c r="AC1844" s="68"/>
      <c r="AD1844" s="81"/>
      <c r="AE1844" s="81"/>
      <c r="AF1844" s="81"/>
      <c r="AG1844" s="81"/>
      <c r="AH1844" s="81"/>
      <c r="AI1844" s="81"/>
      <c r="AJ1844" s="81"/>
      <c r="AK1844" s="81"/>
      <c r="AL1844" s="81"/>
      <c r="AM1844" s="81"/>
      <c r="AN1844" s="81"/>
      <c r="AO1844" s="77">
        <f>IF(BABSIN!X1844=0,,BABSIN!X1844)</f>
        <v>0</v>
      </c>
      <c r="AP1844" s="77"/>
      <c r="AQ1844" s="77"/>
      <c r="AR1844" s="77"/>
      <c r="AS1844" s="77"/>
      <c r="AT1844" s="77"/>
      <c r="AU1844" s="77">
        <f t="shared" si="285"/>
        <v>0</v>
      </c>
      <c r="AV1844" s="77"/>
      <c r="AW1844" s="77"/>
      <c r="AX1844" s="77"/>
      <c r="AY1844" s="77"/>
      <c r="AZ1844" s="77"/>
      <c r="BA1844" s="99">
        <f t="shared" si="290"/>
        <v>0</v>
      </c>
      <c r="BB1844" s="100"/>
      <c r="BC1844" s="100"/>
      <c r="BD1844" s="101"/>
      <c r="BE1844" s="102">
        <f t="shared" si="291"/>
        <v>0</v>
      </c>
      <c r="BF1844" s="103"/>
      <c r="BG1844" s="104"/>
      <c r="BH1844" s="6">
        <f t="shared" si="292"/>
        <v>0</v>
      </c>
      <c r="BI1844" s="6">
        <f t="shared" si="284"/>
        <v>0</v>
      </c>
      <c r="BJ1844" s="85">
        <f t="shared" si="286"/>
        <v>0</v>
      </c>
      <c r="BK1844" s="85"/>
      <c r="BL1844" s="85"/>
      <c r="BM1844" s="85"/>
      <c r="BN1844" s="86"/>
      <c r="BO1844">
        <f t="shared" si="288"/>
        <v>0</v>
      </c>
      <c r="BQ1844">
        <f t="shared" si="287"/>
        <v>0</v>
      </c>
    </row>
    <row r="1845" spans="1:69" ht="15" hidden="1" customHeight="1" x14ac:dyDescent="0.2">
      <c r="A1845" s="3"/>
      <c r="B1845" s="73"/>
      <c r="C1845" s="74"/>
      <c r="D1845" s="74"/>
      <c r="E1845" s="74"/>
      <c r="F1845" s="31">
        <f t="shared" si="289"/>
        <v>0</v>
      </c>
      <c r="G1845" s="31"/>
      <c r="H1845" s="4"/>
      <c r="I1845" s="97">
        <f>BABSIN!G1845</f>
        <v>0</v>
      </c>
      <c r="J1845" s="97"/>
      <c r="K1845" s="97"/>
      <c r="L1845" s="97"/>
      <c r="M1845" s="97"/>
      <c r="N1845" s="97"/>
      <c r="O1845" s="97"/>
      <c r="P1845" s="97"/>
      <c r="Q1845" s="97"/>
      <c r="R1845" s="97"/>
      <c r="S1845" s="97"/>
      <c r="T1845" s="97"/>
      <c r="U1845" s="97"/>
      <c r="V1845" s="97"/>
      <c r="W1845" s="98">
        <f>BABSIN!U1845</f>
        <v>0</v>
      </c>
      <c r="X1845" s="98"/>
      <c r="Y1845" s="98"/>
      <c r="Z1845" s="68"/>
      <c r="AA1845" s="68"/>
      <c r="AB1845" s="68"/>
      <c r="AC1845" s="68"/>
      <c r="AD1845" s="81"/>
      <c r="AE1845" s="81"/>
      <c r="AF1845" s="81"/>
      <c r="AG1845" s="81"/>
      <c r="AH1845" s="81"/>
      <c r="AI1845" s="81"/>
      <c r="AJ1845" s="81"/>
      <c r="AK1845" s="81"/>
      <c r="AL1845" s="81"/>
      <c r="AM1845" s="81"/>
      <c r="AN1845" s="81"/>
      <c r="AO1845" s="77">
        <f>IF(BABSIN!X1845=0,,BABSIN!X1845)</f>
        <v>0</v>
      </c>
      <c r="AP1845" s="77"/>
      <c r="AQ1845" s="77"/>
      <c r="AR1845" s="77"/>
      <c r="AS1845" s="77"/>
      <c r="AT1845" s="77"/>
      <c r="AU1845" s="77">
        <f t="shared" si="285"/>
        <v>0</v>
      </c>
      <c r="AV1845" s="77"/>
      <c r="AW1845" s="77"/>
      <c r="AX1845" s="77"/>
      <c r="AY1845" s="77"/>
      <c r="AZ1845" s="77"/>
      <c r="BA1845" s="99">
        <f t="shared" si="290"/>
        <v>0</v>
      </c>
      <c r="BB1845" s="100"/>
      <c r="BC1845" s="100"/>
      <c r="BD1845" s="101"/>
      <c r="BE1845" s="102">
        <f t="shared" si="291"/>
        <v>0</v>
      </c>
      <c r="BF1845" s="103"/>
      <c r="BG1845" s="104"/>
      <c r="BH1845" s="6">
        <f t="shared" si="292"/>
        <v>0</v>
      </c>
      <c r="BI1845" s="6">
        <f t="shared" si="284"/>
        <v>0</v>
      </c>
      <c r="BJ1845" s="85">
        <f t="shared" si="286"/>
        <v>0</v>
      </c>
      <c r="BK1845" s="85"/>
      <c r="BL1845" s="85"/>
      <c r="BM1845" s="85"/>
      <c r="BN1845" s="86"/>
      <c r="BO1845">
        <f t="shared" si="288"/>
        <v>0</v>
      </c>
      <c r="BQ1845">
        <f t="shared" si="287"/>
        <v>0</v>
      </c>
    </row>
    <row r="1846" spans="1:69" ht="15" hidden="1" customHeight="1" x14ac:dyDescent="0.2">
      <c r="A1846" s="3"/>
      <c r="B1846" s="73"/>
      <c r="C1846" s="74"/>
      <c r="D1846" s="74"/>
      <c r="E1846" s="74"/>
      <c r="F1846" s="31">
        <f t="shared" si="289"/>
        <v>0</v>
      </c>
      <c r="G1846" s="31"/>
      <c r="H1846" s="4"/>
      <c r="I1846" s="97">
        <f>BABSIN!G1846</f>
        <v>0</v>
      </c>
      <c r="J1846" s="97"/>
      <c r="K1846" s="97"/>
      <c r="L1846" s="97"/>
      <c r="M1846" s="97"/>
      <c r="N1846" s="97"/>
      <c r="O1846" s="97"/>
      <c r="P1846" s="97"/>
      <c r="Q1846" s="97"/>
      <c r="R1846" s="97"/>
      <c r="S1846" s="97"/>
      <c r="T1846" s="97"/>
      <c r="U1846" s="97"/>
      <c r="V1846" s="97"/>
      <c r="W1846" s="98">
        <f>BABSIN!U1846</f>
        <v>0</v>
      </c>
      <c r="X1846" s="98"/>
      <c r="Y1846" s="98"/>
      <c r="Z1846" s="68"/>
      <c r="AA1846" s="68"/>
      <c r="AB1846" s="68"/>
      <c r="AC1846" s="68"/>
      <c r="AD1846" s="81"/>
      <c r="AE1846" s="81"/>
      <c r="AF1846" s="81"/>
      <c r="AG1846" s="81"/>
      <c r="AH1846" s="81"/>
      <c r="AI1846" s="81"/>
      <c r="AJ1846" s="81"/>
      <c r="AK1846" s="81"/>
      <c r="AL1846" s="81"/>
      <c r="AM1846" s="81"/>
      <c r="AN1846" s="81"/>
      <c r="AO1846" s="77">
        <f>IF(BABSIN!X1846=0,,BABSIN!X1846)</f>
        <v>0</v>
      </c>
      <c r="AP1846" s="77"/>
      <c r="AQ1846" s="77"/>
      <c r="AR1846" s="77"/>
      <c r="AS1846" s="77"/>
      <c r="AT1846" s="77"/>
      <c r="AU1846" s="77">
        <f t="shared" si="285"/>
        <v>0</v>
      </c>
      <c r="AV1846" s="77"/>
      <c r="AW1846" s="77"/>
      <c r="AX1846" s="77"/>
      <c r="AY1846" s="77"/>
      <c r="AZ1846" s="77"/>
      <c r="BA1846" s="99">
        <f t="shared" si="290"/>
        <v>0</v>
      </c>
      <c r="BB1846" s="100"/>
      <c r="BC1846" s="100"/>
      <c r="BD1846" s="101"/>
      <c r="BE1846" s="102">
        <f t="shared" si="291"/>
        <v>0</v>
      </c>
      <c r="BF1846" s="103"/>
      <c r="BG1846" s="104"/>
      <c r="BH1846" s="6">
        <f t="shared" si="292"/>
        <v>0</v>
      </c>
      <c r="BI1846" s="6">
        <f t="shared" si="284"/>
        <v>0</v>
      </c>
      <c r="BJ1846" s="85">
        <f t="shared" si="286"/>
        <v>0</v>
      </c>
      <c r="BK1846" s="85"/>
      <c r="BL1846" s="85"/>
      <c r="BM1846" s="85"/>
      <c r="BN1846" s="86"/>
      <c r="BO1846">
        <f t="shared" si="288"/>
        <v>0</v>
      </c>
      <c r="BQ1846">
        <f t="shared" si="287"/>
        <v>0</v>
      </c>
    </row>
    <row r="1847" spans="1:69" ht="15" hidden="1" customHeight="1" x14ac:dyDescent="0.2">
      <c r="A1847" s="3"/>
      <c r="B1847" s="73"/>
      <c r="C1847" s="74"/>
      <c r="D1847" s="74"/>
      <c r="E1847" s="74"/>
      <c r="F1847" s="31">
        <f t="shared" si="289"/>
        <v>0</v>
      </c>
      <c r="G1847" s="31"/>
      <c r="H1847" s="4"/>
      <c r="I1847" s="97">
        <f>BABSIN!G1847</f>
        <v>0</v>
      </c>
      <c r="J1847" s="97"/>
      <c r="K1847" s="97"/>
      <c r="L1847" s="97"/>
      <c r="M1847" s="97"/>
      <c r="N1847" s="97"/>
      <c r="O1847" s="97"/>
      <c r="P1847" s="97"/>
      <c r="Q1847" s="97"/>
      <c r="R1847" s="97"/>
      <c r="S1847" s="97"/>
      <c r="T1847" s="97"/>
      <c r="U1847" s="97"/>
      <c r="V1847" s="97"/>
      <c r="W1847" s="98">
        <f>BABSIN!U1847</f>
        <v>0</v>
      </c>
      <c r="X1847" s="98"/>
      <c r="Y1847" s="98"/>
      <c r="Z1847" s="68"/>
      <c r="AA1847" s="68"/>
      <c r="AB1847" s="68"/>
      <c r="AC1847" s="68"/>
      <c r="AD1847" s="81"/>
      <c r="AE1847" s="81"/>
      <c r="AF1847" s="81"/>
      <c r="AG1847" s="81"/>
      <c r="AH1847" s="81"/>
      <c r="AI1847" s="81"/>
      <c r="AJ1847" s="81"/>
      <c r="AK1847" s="81"/>
      <c r="AL1847" s="81"/>
      <c r="AM1847" s="81"/>
      <c r="AN1847" s="81"/>
      <c r="AO1847" s="77">
        <f>IF(BABSIN!X1847=0,,BABSIN!X1847)</f>
        <v>0</v>
      </c>
      <c r="AP1847" s="77"/>
      <c r="AQ1847" s="77"/>
      <c r="AR1847" s="77"/>
      <c r="AS1847" s="77"/>
      <c r="AT1847" s="77"/>
      <c r="AU1847" s="77">
        <f t="shared" si="285"/>
        <v>0</v>
      </c>
      <c r="AV1847" s="77"/>
      <c r="AW1847" s="77"/>
      <c r="AX1847" s="77"/>
      <c r="AY1847" s="77"/>
      <c r="AZ1847" s="77"/>
      <c r="BA1847" s="99">
        <f t="shared" si="290"/>
        <v>0</v>
      </c>
      <c r="BB1847" s="100"/>
      <c r="BC1847" s="100"/>
      <c r="BD1847" s="101"/>
      <c r="BE1847" s="102">
        <f t="shared" si="291"/>
        <v>0</v>
      </c>
      <c r="BF1847" s="103"/>
      <c r="BG1847" s="104"/>
      <c r="BH1847" s="6">
        <f t="shared" si="292"/>
        <v>0</v>
      </c>
      <c r="BI1847" s="6">
        <f t="shared" si="284"/>
        <v>0</v>
      </c>
      <c r="BJ1847" s="85">
        <f t="shared" si="286"/>
        <v>0</v>
      </c>
      <c r="BK1847" s="85"/>
      <c r="BL1847" s="85"/>
      <c r="BM1847" s="85"/>
      <c r="BN1847" s="86"/>
      <c r="BO1847">
        <f t="shared" si="288"/>
        <v>0</v>
      </c>
      <c r="BQ1847">
        <f t="shared" si="287"/>
        <v>0</v>
      </c>
    </row>
    <row r="1848" spans="1:69" ht="15" hidden="1" customHeight="1" x14ac:dyDescent="0.2">
      <c r="A1848" s="3"/>
      <c r="B1848" s="73"/>
      <c r="C1848" s="74"/>
      <c r="D1848" s="74"/>
      <c r="E1848" s="74"/>
      <c r="F1848" s="31">
        <f t="shared" si="289"/>
        <v>0</v>
      </c>
      <c r="G1848" s="31"/>
      <c r="H1848" s="4"/>
      <c r="I1848" s="97">
        <f>BABSIN!G1848</f>
        <v>0</v>
      </c>
      <c r="J1848" s="97"/>
      <c r="K1848" s="97"/>
      <c r="L1848" s="97"/>
      <c r="M1848" s="97"/>
      <c r="N1848" s="97"/>
      <c r="O1848" s="97"/>
      <c r="P1848" s="97"/>
      <c r="Q1848" s="97"/>
      <c r="R1848" s="97"/>
      <c r="S1848" s="97"/>
      <c r="T1848" s="97"/>
      <c r="U1848" s="97"/>
      <c r="V1848" s="97"/>
      <c r="W1848" s="98">
        <f>BABSIN!U1848</f>
        <v>0</v>
      </c>
      <c r="X1848" s="98"/>
      <c r="Y1848" s="98"/>
      <c r="Z1848" s="68"/>
      <c r="AA1848" s="68"/>
      <c r="AB1848" s="68"/>
      <c r="AC1848" s="68"/>
      <c r="AD1848" s="81"/>
      <c r="AE1848" s="81"/>
      <c r="AF1848" s="81"/>
      <c r="AG1848" s="81"/>
      <c r="AH1848" s="81"/>
      <c r="AI1848" s="81"/>
      <c r="AJ1848" s="81"/>
      <c r="AK1848" s="81"/>
      <c r="AL1848" s="81"/>
      <c r="AM1848" s="81"/>
      <c r="AN1848" s="81"/>
      <c r="AO1848" s="77">
        <f>IF(BABSIN!X1848=0,,BABSIN!X1848)</f>
        <v>0</v>
      </c>
      <c r="AP1848" s="77"/>
      <c r="AQ1848" s="77"/>
      <c r="AR1848" s="77"/>
      <c r="AS1848" s="77"/>
      <c r="AT1848" s="77"/>
      <c r="AU1848" s="77">
        <f t="shared" si="285"/>
        <v>0</v>
      </c>
      <c r="AV1848" s="77"/>
      <c r="AW1848" s="77"/>
      <c r="AX1848" s="77"/>
      <c r="AY1848" s="77"/>
      <c r="AZ1848" s="77"/>
      <c r="BA1848" s="99">
        <f t="shared" si="290"/>
        <v>0</v>
      </c>
      <c r="BB1848" s="100"/>
      <c r="BC1848" s="100"/>
      <c r="BD1848" s="101"/>
      <c r="BE1848" s="102">
        <f t="shared" si="291"/>
        <v>0</v>
      </c>
      <c r="BF1848" s="103"/>
      <c r="BG1848" s="104"/>
      <c r="BH1848" s="6">
        <f t="shared" si="292"/>
        <v>0</v>
      </c>
      <c r="BI1848" s="6">
        <f t="shared" si="284"/>
        <v>0</v>
      </c>
      <c r="BJ1848" s="85">
        <f t="shared" si="286"/>
        <v>0</v>
      </c>
      <c r="BK1848" s="85"/>
      <c r="BL1848" s="85"/>
      <c r="BM1848" s="85"/>
      <c r="BN1848" s="86"/>
      <c r="BO1848">
        <f t="shared" si="288"/>
        <v>0</v>
      </c>
      <c r="BQ1848">
        <f t="shared" si="287"/>
        <v>0</v>
      </c>
    </row>
    <row r="1849" spans="1:69" ht="15" hidden="1" customHeight="1" x14ac:dyDescent="0.2">
      <c r="A1849" s="3"/>
      <c r="B1849" s="73"/>
      <c r="C1849" s="74"/>
      <c r="D1849" s="74"/>
      <c r="E1849" s="74"/>
      <c r="F1849" s="31">
        <f t="shared" si="289"/>
        <v>0</v>
      </c>
      <c r="G1849" s="31"/>
      <c r="H1849" s="4"/>
      <c r="I1849" s="97">
        <f>BABSIN!G1849</f>
        <v>0</v>
      </c>
      <c r="J1849" s="97"/>
      <c r="K1849" s="97"/>
      <c r="L1849" s="97"/>
      <c r="M1849" s="97"/>
      <c r="N1849" s="97"/>
      <c r="O1849" s="97"/>
      <c r="P1849" s="97"/>
      <c r="Q1849" s="97"/>
      <c r="R1849" s="97"/>
      <c r="S1849" s="97"/>
      <c r="T1849" s="97"/>
      <c r="U1849" s="97"/>
      <c r="V1849" s="97"/>
      <c r="W1849" s="98">
        <f>BABSIN!U1849</f>
        <v>0</v>
      </c>
      <c r="X1849" s="98"/>
      <c r="Y1849" s="98"/>
      <c r="Z1849" s="68"/>
      <c r="AA1849" s="68"/>
      <c r="AB1849" s="68"/>
      <c r="AC1849" s="68"/>
      <c r="AD1849" s="81"/>
      <c r="AE1849" s="81"/>
      <c r="AF1849" s="81"/>
      <c r="AG1849" s="81"/>
      <c r="AH1849" s="81"/>
      <c r="AI1849" s="81"/>
      <c r="AJ1849" s="81"/>
      <c r="AK1849" s="81"/>
      <c r="AL1849" s="81"/>
      <c r="AM1849" s="81"/>
      <c r="AN1849" s="81"/>
      <c r="AO1849" s="77">
        <f>IF(BABSIN!X1849=0,,BABSIN!X1849)</f>
        <v>0</v>
      </c>
      <c r="AP1849" s="77"/>
      <c r="AQ1849" s="77"/>
      <c r="AR1849" s="77"/>
      <c r="AS1849" s="77"/>
      <c r="AT1849" s="77"/>
      <c r="AU1849" s="77">
        <f t="shared" si="285"/>
        <v>0</v>
      </c>
      <c r="AV1849" s="77"/>
      <c r="AW1849" s="77"/>
      <c r="AX1849" s="77"/>
      <c r="AY1849" s="77"/>
      <c r="AZ1849" s="77"/>
      <c r="BA1849" s="99">
        <f t="shared" si="290"/>
        <v>0</v>
      </c>
      <c r="BB1849" s="100"/>
      <c r="BC1849" s="100"/>
      <c r="BD1849" s="101"/>
      <c r="BE1849" s="102">
        <f t="shared" si="291"/>
        <v>0</v>
      </c>
      <c r="BF1849" s="103"/>
      <c r="BG1849" s="104"/>
      <c r="BH1849" s="6">
        <f t="shared" si="292"/>
        <v>0</v>
      </c>
      <c r="BI1849" s="6">
        <f t="shared" si="284"/>
        <v>0</v>
      </c>
      <c r="BJ1849" s="85">
        <f t="shared" si="286"/>
        <v>0</v>
      </c>
      <c r="BK1849" s="85"/>
      <c r="BL1849" s="85"/>
      <c r="BM1849" s="85"/>
      <c r="BN1849" s="86"/>
      <c r="BO1849">
        <f t="shared" si="288"/>
        <v>0</v>
      </c>
      <c r="BQ1849">
        <f t="shared" si="287"/>
        <v>0</v>
      </c>
    </row>
    <row r="1850" spans="1:69" ht="15" hidden="1" customHeight="1" x14ac:dyDescent="0.2">
      <c r="A1850" s="3"/>
      <c r="B1850" s="73"/>
      <c r="C1850" s="74"/>
      <c r="D1850" s="74"/>
      <c r="E1850" s="74"/>
      <c r="F1850" s="31">
        <f t="shared" si="289"/>
        <v>0</v>
      </c>
      <c r="G1850" s="31"/>
      <c r="H1850" s="4"/>
      <c r="I1850" s="97">
        <f>BABSIN!G1850</f>
        <v>0</v>
      </c>
      <c r="J1850" s="97"/>
      <c r="K1850" s="97"/>
      <c r="L1850" s="97"/>
      <c r="M1850" s="97"/>
      <c r="N1850" s="97"/>
      <c r="O1850" s="97"/>
      <c r="P1850" s="97"/>
      <c r="Q1850" s="97"/>
      <c r="R1850" s="97"/>
      <c r="S1850" s="97"/>
      <c r="T1850" s="97"/>
      <c r="U1850" s="97"/>
      <c r="V1850" s="97"/>
      <c r="W1850" s="98">
        <f>BABSIN!U1850</f>
        <v>0</v>
      </c>
      <c r="X1850" s="98"/>
      <c r="Y1850" s="98"/>
      <c r="Z1850" s="68"/>
      <c r="AA1850" s="68"/>
      <c r="AB1850" s="68"/>
      <c r="AC1850" s="68"/>
      <c r="AD1850" s="81"/>
      <c r="AE1850" s="81"/>
      <c r="AF1850" s="81"/>
      <c r="AG1850" s="81"/>
      <c r="AH1850" s="81"/>
      <c r="AI1850" s="81"/>
      <c r="AJ1850" s="81"/>
      <c r="AK1850" s="81"/>
      <c r="AL1850" s="81"/>
      <c r="AM1850" s="81"/>
      <c r="AN1850" s="81"/>
      <c r="AO1850" s="77">
        <f>IF(BABSIN!X1850=0,,BABSIN!X1850)</f>
        <v>0</v>
      </c>
      <c r="AP1850" s="77"/>
      <c r="AQ1850" s="77"/>
      <c r="AR1850" s="77"/>
      <c r="AS1850" s="77"/>
      <c r="AT1850" s="77"/>
      <c r="AU1850" s="77">
        <f t="shared" si="285"/>
        <v>0</v>
      </c>
      <c r="AV1850" s="77"/>
      <c r="AW1850" s="77"/>
      <c r="AX1850" s="77"/>
      <c r="AY1850" s="77"/>
      <c r="AZ1850" s="77"/>
      <c r="BA1850" s="99">
        <f t="shared" si="290"/>
        <v>0</v>
      </c>
      <c r="BB1850" s="100"/>
      <c r="BC1850" s="100"/>
      <c r="BD1850" s="101"/>
      <c r="BE1850" s="102">
        <f t="shared" si="291"/>
        <v>0</v>
      </c>
      <c r="BF1850" s="103"/>
      <c r="BG1850" s="104"/>
      <c r="BH1850" s="6">
        <f t="shared" si="292"/>
        <v>0</v>
      </c>
      <c r="BI1850" s="6">
        <f t="shared" si="284"/>
        <v>0</v>
      </c>
      <c r="BJ1850" s="85">
        <f t="shared" si="286"/>
        <v>0</v>
      </c>
      <c r="BK1850" s="85"/>
      <c r="BL1850" s="85"/>
      <c r="BM1850" s="85"/>
      <c r="BN1850" s="86"/>
      <c r="BO1850">
        <f t="shared" si="288"/>
        <v>0</v>
      </c>
      <c r="BQ1850">
        <f t="shared" si="287"/>
        <v>0</v>
      </c>
    </row>
    <row r="1851" spans="1:69" ht="15" hidden="1" customHeight="1" x14ac:dyDescent="0.2">
      <c r="A1851" s="3"/>
      <c r="B1851" s="73"/>
      <c r="C1851" s="74"/>
      <c r="D1851" s="74"/>
      <c r="E1851" s="74"/>
      <c r="F1851" s="31">
        <f t="shared" si="289"/>
        <v>0</v>
      </c>
      <c r="G1851" s="31"/>
      <c r="H1851" s="4"/>
      <c r="I1851" s="97">
        <f>BABSIN!G1851</f>
        <v>0</v>
      </c>
      <c r="J1851" s="97"/>
      <c r="K1851" s="97"/>
      <c r="L1851" s="97"/>
      <c r="M1851" s="97"/>
      <c r="N1851" s="97"/>
      <c r="O1851" s="97"/>
      <c r="P1851" s="97"/>
      <c r="Q1851" s="97"/>
      <c r="R1851" s="97"/>
      <c r="S1851" s="97"/>
      <c r="T1851" s="97"/>
      <c r="U1851" s="97"/>
      <c r="V1851" s="97"/>
      <c r="W1851" s="98">
        <f>BABSIN!U1851</f>
        <v>0</v>
      </c>
      <c r="X1851" s="98"/>
      <c r="Y1851" s="98"/>
      <c r="Z1851" s="68"/>
      <c r="AA1851" s="68"/>
      <c r="AB1851" s="68"/>
      <c r="AC1851" s="68"/>
      <c r="AD1851" s="81"/>
      <c r="AE1851" s="81"/>
      <c r="AF1851" s="81"/>
      <c r="AG1851" s="81"/>
      <c r="AH1851" s="81"/>
      <c r="AI1851" s="81"/>
      <c r="AJ1851" s="81"/>
      <c r="AK1851" s="81"/>
      <c r="AL1851" s="81"/>
      <c r="AM1851" s="81"/>
      <c r="AN1851" s="81"/>
      <c r="AO1851" s="77">
        <f>IF(BABSIN!X1851=0,,BABSIN!X1851)</f>
        <v>0</v>
      </c>
      <c r="AP1851" s="77"/>
      <c r="AQ1851" s="77"/>
      <c r="AR1851" s="77"/>
      <c r="AS1851" s="77"/>
      <c r="AT1851" s="77"/>
      <c r="AU1851" s="77">
        <f t="shared" si="285"/>
        <v>0</v>
      </c>
      <c r="AV1851" s="77"/>
      <c r="AW1851" s="77"/>
      <c r="AX1851" s="77"/>
      <c r="AY1851" s="77"/>
      <c r="AZ1851" s="77"/>
      <c r="BA1851" s="99">
        <f t="shared" si="290"/>
        <v>0</v>
      </c>
      <c r="BB1851" s="100"/>
      <c r="BC1851" s="100"/>
      <c r="BD1851" s="101"/>
      <c r="BE1851" s="102">
        <f t="shared" si="291"/>
        <v>0</v>
      </c>
      <c r="BF1851" s="103"/>
      <c r="BG1851" s="104"/>
      <c r="BH1851" s="6">
        <f t="shared" si="292"/>
        <v>0</v>
      </c>
      <c r="BI1851" s="6">
        <f t="shared" si="284"/>
        <v>0</v>
      </c>
      <c r="BJ1851" s="85">
        <f t="shared" si="286"/>
        <v>0</v>
      </c>
      <c r="BK1851" s="85"/>
      <c r="BL1851" s="85"/>
      <c r="BM1851" s="85"/>
      <c r="BN1851" s="86"/>
      <c r="BO1851">
        <f t="shared" si="288"/>
        <v>0</v>
      </c>
      <c r="BQ1851">
        <f t="shared" si="287"/>
        <v>0</v>
      </c>
    </row>
    <row r="1852" spans="1:69" ht="15" hidden="1" customHeight="1" x14ac:dyDescent="0.2">
      <c r="A1852" s="3"/>
      <c r="B1852" s="73"/>
      <c r="C1852" s="74"/>
      <c r="D1852" s="74"/>
      <c r="E1852" s="74"/>
      <c r="F1852" s="31">
        <f t="shared" si="289"/>
        <v>0</v>
      </c>
      <c r="G1852" s="31"/>
      <c r="H1852" s="4"/>
      <c r="I1852" s="97">
        <f>BABSIN!G1852</f>
        <v>0</v>
      </c>
      <c r="J1852" s="97"/>
      <c r="K1852" s="97"/>
      <c r="L1852" s="97"/>
      <c r="M1852" s="97"/>
      <c r="N1852" s="97"/>
      <c r="O1852" s="97"/>
      <c r="P1852" s="97"/>
      <c r="Q1852" s="97"/>
      <c r="R1852" s="97"/>
      <c r="S1852" s="97"/>
      <c r="T1852" s="97"/>
      <c r="U1852" s="97"/>
      <c r="V1852" s="97"/>
      <c r="W1852" s="98">
        <f>BABSIN!U1852</f>
        <v>0</v>
      </c>
      <c r="X1852" s="98"/>
      <c r="Y1852" s="98"/>
      <c r="Z1852" s="68"/>
      <c r="AA1852" s="68"/>
      <c r="AB1852" s="68"/>
      <c r="AC1852" s="68"/>
      <c r="AD1852" s="81"/>
      <c r="AE1852" s="81"/>
      <c r="AF1852" s="81"/>
      <c r="AG1852" s="81"/>
      <c r="AH1852" s="81"/>
      <c r="AI1852" s="81"/>
      <c r="AJ1852" s="81"/>
      <c r="AK1852" s="81"/>
      <c r="AL1852" s="81"/>
      <c r="AM1852" s="81"/>
      <c r="AN1852" s="81"/>
      <c r="AO1852" s="77">
        <f>IF(BABSIN!X1852=0,,BABSIN!X1852)</f>
        <v>0</v>
      </c>
      <c r="AP1852" s="77"/>
      <c r="AQ1852" s="77"/>
      <c r="AR1852" s="77"/>
      <c r="AS1852" s="77"/>
      <c r="AT1852" s="77"/>
      <c r="AU1852" s="77">
        <f t="shared" si="285"/>
        <v>0</v>
      </c>
      <c r="AV1852" s="77"/>
      <c r="AW1852" s="77"/>
      <c r="AX1852" s="77"/>
      <c r="AY1852" s="77"/>
      <c r="AZ1852" s="77"/>
      <c r="BA1852" s="99">
        <f t="shared" si="290"/>
        <v>0</v>
      </c>
      <c r="BB1852" s="100"/>
      <c r="BC1852" s="100"/>
      <c r="BD1852" s="101"/>
      <c r="BE1852" s="102">
        <f t="shared" si="291"/>
        <v>0</v>
      </c>
      <c r="BF1852" s="103"/>
      <c r="BG1852" s="104"/>
      <c r="BH1852" s="6">
        <f t="shared" si="292"/>
        <v>0</v>
      </c>
      <c r="BI1852" s="6">
        <f t="shared" si="284"/>
        <v>0</v>
      </c>
      <c r="BJ1852" s="85">
        <f t="shared" si="286"/>
        <v>0</v>
      </c>
      <c r="BK1852" s="85"/>
      <c r="BL1852" s="85"/>
      <c r="BM1852" s="85"/>
      <c r="BN1852" s="86"/>
      <c r="BO1852">
        <f t="shared" si="288"/>
        <v>0</v>
      </c>
      <c r="BQ1852">
        <f t="shared" si="287"/>
        <v>0</v>
      </c>
    </row>
    <row r="1853" spans="1:69" ht="15" hidden="1" customHeight="1" x14ac:dyDescent="0.2">
      <c r="A1853" s="3"/>
      <c r="B1853" s="73"/>
      <c r="C1853" s="74"/>
      <c r="D1853" s="74"/>
      <c r="E1853" s="74"/>
      <c r="F1853" s="31">
        <f t="shared" si="289"/>
        <v>0</v>
      </c>
      <c r="G1853" s="31"/>
      <c r="H1853" s="4"/>
      <c r="I1853" s="97">
        <f>BABSIN!G1853</f>
        <v>0</v>
      </c>
      <c r="J1853" s="97"/>
      <c r="K1853" s="97"/>
      <c r="L1853" s="97"/>
      <c r="M1853" s="97"/>
      <c r="N1853" s="97"/>
      <c r="O1853" s="97"/>
      <c r="P1853" s="97"/>
      <c r="Q1853" s="97"/>
      <c r="R1853" s="97"/>
      <c r="S1853" s="97"/>
      <c r="T1853" s="97"/>
      <c r="U1853" s="97"/>
      <c r="V1853" s="97"/>
      <c r="W1853" s="98">
        <f>BABSIN!U1853</f>
        <v>0</v>
      </c>
      <c r="X1853" s="98"/>
      <c r="Y1853" s="98"/>
      <c r="Z1853" s="68"/>
      <c r="AA1853" s="68"/>
      <c r="AB1853" s="68"/>
      <c r="AC1853" s="68"/>
      <c r="AD1853" s="81"/>
      <c r="AE1853" s="81"/>
      <c r="AF1853" s="81"/>
      <c r="AG1853" s="81"/>
      <c r="AH1853" s="81"/>
      <c r="AI1853" s="81"/>
      <c r="AJ1853" s="81"/>
      <c r="AK1853" s="81"/>
      <c r="AL1853" s="81"/>
      <c r="AM1853" s="81"/>
      <c r="AN1853" s="81"/>
      <c r="AO1853" s="77">
        <f>IF(BABSIN!X1853=0,,BABSIN!X1853)</f>
        <v>0</v>
      </c>
      <c r="AP1853" s="77"/>
      <c r="AQ1853" s="77"/>
      <c r="AR1853" s="77"/>
      <c r="AS1853" s="77"/>
      <c r="AT1853" s="77"/>
      <c r="AU1853" s="77">
        <f t="shared" si="285"/>
        <v>0</v>
      </c>
      <c r="AV1853" s="77"/>
      <c r="AW1853" s="77"/>
      <c r="AX1853" s="77"/>
      <c r="AY1853" s="77"/>
      <c r="AZ1853" s="77"/>
      <c r="BA1853" s="99">
        <f t="shared" si="290"/>
        <v>0</v>
      </c>
      <c r="BB1853" s="100"/>
      <c r="BC1853" s="100"/>
      <c r="BD1853" s="101"/>
      <c r="BE1853" s="102">
        <f t="shared" si="291"/>
        <v>0</v>
      </c>
      <c r="BF1853" s="103"/>
      <c r="BG1853" s="104"/>
      <c r="BH1853" s="6">
        <f t="shared" si="292"/>
        <v>0</v>
      </c>
      <c r="BI1853" s="6">
        <f t="shared" si="284"/>
        <v>0</v>
      </c>
      <c r="BJ1853" s="85">
        <f t="shared" si="286"/>
        <v>0</v>
      </c>
      <c r="BK1853" s="85"/>
      <c r="BL1853" s="85"/>
      <c r="BM1853" s="85"/>
      <c r="BN1853" s="86"/>
      <c r="BO1853">
        <f t="shared" si="288"/>
        <v>0</v>
      </c>
      <c r="BQ1853">
        <f t="shared" si="287"/>
        <v>0</v>
      </c>
    </row>
    <row r="1854" spans="1:69" ht="15" hidden="1" customHeight="1" x14ac:dyDescent="0.2">
      <c r="A1854" s="3"/>
      <c r="B1854" s="73"/>
      <c r="C1854" s="74"/>
      <c r="D1854" s="74"/>
      <c r="E1854" s="74"/>
      <c r="F1854" s="31">
        <f t="shared" si="289"/>
        <v>0</v>
      </c>
      <c r="G1854" s="31"/>
      <c r="H1854" s="4"/>
      <c r="I1854" s="97">
        <f>BABSIN!G1854</f>
        <v>0</v>
      </c>
      <c r="J1854" s="97"/>
      <c r="K1854" s="97"/>
      <c r="L1854" s="97"/>
      <c r="M1854" s="97"/>
      <c r="N1854" s="97"/>
      <c r="O1854" s="97"/>
      <c r="P1854" s="97"/>
      <c r="Q1854" s="97"/>
      <c r="R1854" s="97"/>
      <c r="S1854" s="97"/>
      <c r="T1854" s="97"/>
      <c r="U1854" s="97"/>
      <c r="V1854" s="97"/>
      <c r="W1854" s="98">
        <f>BABSIN!U1854</f>
        <v>0</v>
      </c>
      <c r="X1854" s="98"/>
      <c r="Y1854" s="98"/>
      <c r="Z1854" s="68"/>
      <c r="AA1854" s="68"/>
      <c r="AB1854" s="68"/>
      <c r="AC1854" s="68"/>
      <c r="AD1854" s="81"/>
      <c r="AE1854" s="81"/>
      <c r="AF1854" s="81"/>
      <c r="AG1854" s="81"/>
      <c r="AH1854" s="81"/>
      <c r="AI1854" s="81"/>
      <c r="AJ1854" s="81"/>
      <c r="AK1854" s="81"/>
      <c r="AL1854" s="81"/>
      <c r="AM1854" s="81"/>
      <c r="AN1854" s="81"/>
      <c r="AO1854" s="77">
        <f>IF(BABSIN!X1854=0,,BABSIN!X1854)</f>
        <v>0</v>
      </c>
      <c r="AP1854" s="77"/>
      <c r="AQ1854" s="77"/>
      <c r="AR1854" s="77"/>
      <c r="AS1854" s="77"/>
      <c r="AT1854" s="77"/>
      <c r="AU1854" s="77">
        <f t="shared" si="285"/>
        <v>0</v>
      </c>
      <c r="AV1854" s="77"/>
      <c r="AW1854" s="77"/>
      <c r="AX1854" s="77"/>
      <c r="AY1854" s="77"/>
      <c r="AZ1854" s="77"/>
      <c r="BA1854" s="99">
        <f t="shared" si="290"/>
        <v>0</v>
      </c>
      <c r="BB1854" s="100"/>
      <c r="BC1854" s="100"/>
      <c r="BD1854" s="101"/>
      <c r="BE1854" s="102">
        <f t="shared" si="291"/>
        <v>0</v>
      </c>
      <c r="BF1854" s="103"/>
      <c r="BG1854" s="104"/>
      <c r="BH1854" s="6">
        <f t="shared" si="292"/>
        <v>0</v>
      </c>
      <c r="BI1854" s="6">
        <f t="shared" si="284"/>
        <v>0</v>
      </c>
      <c r="BJ1854" s="85">
        <f t="shared" si="286"/>
        <v>0</v>
      </c>
      <c r="BK1854" s="85"/>
      <c r="BL1854" s="85"/>
      <c r="BM1854" s="85"/>
      <c r="BN1854" s="86"/>
      <c r="BO1854">
        <f t="shared" si="288"/>
        <v>0</v>
      </c>
      <c r="BQ1854">
        <f t="shared" si="287"/>
        <v>0</v>
      </c>
    </row>
    <row r="1855" spans="1:69" ht="15" hidden="1" customHeight="1" x14ac:dyDescent="0.2">
      <c r="A1855" s="3"/>
      <c r="B1855" s="73"/>
      <c r="C1855" s="74"/>
      <c r="D1855" s="74"/>
      <c r="E1855" s="74"/>
      <c r="F1855" s="31">
        <f t="shared" si="289"/>
        <v>0</v>
      </c>
      <c r="G1855" s="31"/>
      <c r="H1855" s="4"/>
      <c r="I1855" s="97">
        <f>BABSIN!G1855</f>
        <v>0</v>
      </c>
      <c r="J1855" s="97"/>
      <c r="K1855" s="97"/>
      <c r="L1855" s="97"/>
      <c r="M1855" s="97"/>
      <c r="N1855" s="97"/>
      <c r="O1855" s="97"/>
      <c r="P1855" s="97"/>
      <c r="Q1855" s="97"/>
      <c r="R1855" s="97"/>
      <c r="S1855" s="97"/>
      <c r="T1855" s="97"/>
      <c r="U1855" s="97"/>
      <c r="V1855" s="97"/>
      <c r="W1855" s="98">
        <f>BABSIN!U1855</f>
        <v>0</v>
      </c>
      <c r="X1855" s="98"/>
      <c r="Y1855" s="98"/>
      <c r="Z1855" s="68"/>
      <c r="AA1855" s="68"/>
      <c r="AB1855" s="68"/>
      <c r="AC1855" s="68"/>
      <c r="AD1855" s="81"/>
      <c r="AE1855" s="81"/>
      <c r="AF1855" s="81"/>
      <c r="AG1855" s="81"/>
      <c r="AH1855" s="81"/>
      <c r="AI1855" s="81"/>
      <c r="AJ1855" s="81"/>
      <c r="AK1855" s="81"/>
      <c r="AL1855" s="81"/>
      <c r="AM1855" s="81"/>
      <c r="AN1855" s="81"/>
      <c r="AO1855" s="77">
        <f>IF(BABSIN!X1855=0,,BABSIN!X1855)</f>
        <v>0</v>
      </c>
      <c r="AP1855" s="77"/>
      <c r="AQ1855" s="77"/>
      <c r="AR1855" s="77"/>
      <c r="AS1855" s="77"/>
      <c r="AT1855" s="77"/>
      <c r="AU1855" s="77">
        <f t="shared" si="285"/>
        <v>0</v>
      </c>
      <c r="AV1855" s="77"/>
      <c r="AW1855" s="77"/>
      <c r="AX1855" s="77"/>
      <c r="AY1855" s="77"/>
      <c r="AZ1855" s="77"/>
      <c r="BA1855" s="99">
        <f t="shared" si="290"/>
        <v>0</v>
      </c>
      <c r="BB1855" s="100"/>
      <c r="BC1855" s="100"/>
      <c r="BD1855" s="101"/>
      <c r="BE1855" s="102">
        <f t="shared" si="291"/>
        <v>0</v>
      </c>
      <c r="BF1855" s="103"/>
      <c r="BG1855" s="104"/>
      <c r="BH1855" s="6">
        <f t="shared" si="292"/>
        <v>0</v>
      </c>
      <c r="BI1855" s="6">
        <f t="shared" si="284"/>
        <v>0</v>
      </c>
      <c r="BJ1855" s="85">
        <f t="shared" si="286"/>
        <v>0</v>
      </c>
      <c r="BK1855" s="85"/>
      <c r="BL1855" s="85"/>
      <c r="BM1855" s="85"/>
      <c r="BN1855" s="86"/>
      <c r="BO1855">
        <f t="shared" si="288"/>
        <v>0</v>
      </c>
      <c r="BQ1855">
        <f t="shared" si="287"/>
        <v>0</v>
      </c>
    </row>
    <row r="1856" spans="1:69" ht="15" hidden="1" customHeight="1" x14ac:dyDescent="0.2">
      <c r="A1856" s="3"/>
      <c r="B1856" s="73"/>
      <c r="C1856" s="74"/>
      <c r="D1856" s="74"/>
      <c r="E1856" s="74"/>
      <c r="F1856" s="31">
        <f t="shared" si="289"/>
        <v>0</v>
      </c>
      <c r="G1856" s="31"/>
      <c r="H1856" s="4"/>
      <c r="I1856" s="97">
        <f>BABSIN!G1856</f>
        <v>0</v>
      </c>
      <c r="J1856" s="97"/>
      <c r="K1856" s="97"/>
      <c r="L1856" s="97"/>
      <c r="M1856" s="97"/>
      <c r="N1856" s="97"/>
      <c r="O1856" s="97"/>
      <c r="P1856" s="97"/>
      <c r="Q1856" s="97"/>
      <c r="R1856" s="97"/>
      <c r="S1856" s="97"/>
      <c r="T1856" s="97"/>
      <c r="U1856" s="97"/>
      <c r="V1856" s="97"/>
      <c r="W1856" s="98">
        <f>BABSIN!U1856</f>
        <v>0</v>
      </c>
      <c r="X1856" s="98"/>
      <c r="Y1856" s="98"/>
      <c r="Z1856" s="68"/>
      <c r="AA1856" s="68"/>
      <c r="AB1856" s="68"/>
      <c r="AC1856" s="68"/>
      <c r="AD1856" s="81"/>
      <c r="AE1856" s="81"/>
      <c r="AF1856" s="81"/>
      <c r="AG1856" s="81"/>
      <c r="AH1856" s="81"/>
      <c r="AI1856" s="81"/>
      <c r="AJ1856" s="81"/>
      <c r="AK1856" s="81"/>
      <c r="AL1856" s="81"/>
      <c r="AM1856" s="81"/>
      <c r="AN1856" s="81"/>
      <c r="AO1856" s="77">
        <f>IF(BABSIN!X1856=0,,BABSIN!X1856)</f>
        <v>0</v>
      </c>
      <c r="AP1856" s="77"/>
      <c r="AQ1856" s="77"/>
      <c r="AR1856" s="77"/>
      <c r="AS1856" s="77"/>
      <c r="AT1856" s="77"/>
      <c r="AU1856" s="77">
        <f t="shared" si="285"/>
        <v>0</v>
      </c>
      <c r="AV1856" s="77"/>
      <c r="AW1856" s="77"/>
      <c r="AX1856" s="77"/>
      <c r="AY1856" s="77"/>
      <c r="AZ1856" s="77"/>
      <c r="BA1856" s="99">
        <f t="shared" si="290"/>
        <v>0</v>
      </c>
      <c r="BB1856" s="100"/>
      <c r="BC1856" s="100"/>
      <c r="BD1856" s="101"/>
      <c r="BE1856" s="102">
        <f t="shared" si="291"/>
        <v>0</v>
      </c>
      <c r="BF1856" s="103"/>
      <c r="BG1856" s="104"/>
      <c r="BH1856" s="6">
        <f t="shared" si="292"/>
        <v>0</v>
      </c>
      <c r="BI1856" s="6">
        <f t="shared" si="284"/>
        <v>0</v>
      </c>
      <c r="BJ1856" s="85">
        <f t="shared" si="286"/>
        <v>0</v>
      </c>
      <c r="BK1856" s="85"/>
      <c r="BL1856" s="85"/>
      <c r="BM1856" s="85"/>
      <c r="BN1856" s="86"/>
      <c r="BO1856">
        <f t="shared" si="288"/>
        <v>0</v>
      </c>
      <c r="BQ1856">
        <f t="shared" si="287"/>
        <v>0</v>
      </c>
    </row>
    <row r="1857" spans="1:69" ht="15" hidden="1" customHeight="1" x14ac:dyDescent="0.2">
      <c r="A1857" s="3"/>
      <c r="B1857" s="73"/>
      <c r="C1857" s="74"/>
      <c r="D1857" s="74"/>
      <c r="E1857" s="74"/>
      <c r="F1857" s="31">
        <f t="shared" si="289"/>
        <v>0</v>
      </c>
      <c r="G1857" s="31"/>
      <c r="H1857" s="4"/>
      <c r="I1857" s="97">
        <f>BABSIN!G1857</f>
        <v>0</v>
      </c>
      <c r="J1857" s="97"/>
      <c r="K1857" s="97"/>
      <c r="L1857" s="97"/>
      <c r="M1857" s="97"/>
      <c r="N1857" s="97"/>
      <c r="O1857" s="97"/>
      <c r="P1857" s="97"/>
      <c r="Q1857" s="97"/>
      <c r="R1857" s="97"/>
      <c r="S1857" s="97"/>
      <c r="T1857" s="97"/>
      <c r="U1857" s="97"/>
      <c r="V1857" s="97"/>
      <c r="W1857" s="98">
        <f>BABSIN!U1857</f>
        <v>0</v>
      </c>
      <c r="X1857" s="98"/>
      <c r="Y1857" s="98"/>
      <c r="Z1857" s="68"/>
      <c r="AA1857" s="68"/>
      <c r="AB1857" s="68"/>
      <c r="AC1857" s="68"/>
      <c r="AD1857" s="81"/>
      <c r="AE1857" s="81"/>
      <c r="AF1857" s="81"/>
      <c r="AG1857" s="81"/>
      <c r="AH1857" s="81"/>
      <c r="AI1857" s="81"/>
      <c r="AJ1857" s="81"/>
      <c r="AK1857" s="81"/>
      <c r="AL1857" s="81"/>
      <c r="AM1857" s="81"/>
      <c r="AN1857" s="81"/>
      <c r="AO1857" s="77">
        <f>IF(BABSIN!X1857=0,,BABSIN!X1857)</f>
        <v>0</v>
      </c>
      <c r="AP1857" s="77"/>
      <c r="AQ1857" s="77"/>
      <c r="AR1857" s="77"/>
      <c r="AS1857" s="77"/>
      <c r="AT1857" s="77"/>
      <c r="AU1857" s="77">
        <f t="shared" si="285"/>
        <v>0</v>
      </c>
      <c r="AV1857" s="77"/>
      <c r="AW1857" s="77"/>
      <c r="AX1857" s="77"/>
      <c r="AY1857" s="77"/>
      <c r="AZ1857" s="77"/>
      <c r="BA1857" s="99">
        <f t="shared" si="290"/>
        <v>0</v>
      </c>
      <c r="BB1857" s="100"/>
      <c r="BC1857" s="100"/>
      <c r="BD1857" s="101"/>
      <c r="BE1857" s="102">
        <f t="shared" si="291"/>
        <v>0</v>
      </c>
      <c r="BF1857" s="103"/>
      <c r="BG1857" s="104"/>
      <c r="BH1857" s="6">
        <f t="shared" si="292"/>
        <v>0</v>
      </c>
      <c r="BI1857" s="6">
        <f t="shared" si="284"/>
        <v>0</v>
      </c>
      <c r="BJ1857" s="85">
        <f t="shared" si="286"/>
        <v>0</v>
      </c>
      <c r="BK1857" s="85"/>
      <c r="BL1857" s="85"/>
      <c r="BM1857" s="85"/>
      <c r="BN1857" s="86"/>
      <c r="BO1857">
        <f t="shared" si="288"/>
        <v>0</v>
      </c>
      <c r="BQ1857">
        <f t="shared" si="287"/>
        <v>0</v>
      </c>
    </row>
    <row r="1858" spans="1:69" ht="15" hidden="1" customHeight="1" x14ac:dyDescent="0.2">
      <c r="A1858" s="3"/>
      <c r="B1858" s="73"/>
      <c r="C1858" s="74"/>
      <c r="D1858" s="74"/>
      <c r="E1858" s="74"/>
      <c r="F1858" s="31">
        <f t="shared" si="289"/>
        <v>0</v>
      </c>
      <c r="G1858" s="31"/>
      <c r="H1858" s="4"/>
      <c r="I1858" s="97">
        <f>BABSIN!G1858</f>
        <v>0</v>
      </c>
      <c r="J1858" s="97"/>
      <c r="K1858" s="97"/>
      <c r="L1858" s="97"/>
      <c r="M1858" s="97"/>
      <c r="N1858" s="97"/>
      <c r="O1858" s="97"/>
      <c r="P1858" s="97"/>
      <c r="Q1858" s="97"/>
      <c r="R1858" s="97"/>
      <c r="S1858" s="97"/>
      <c r="T1858" s="97"/>
      <c r="U1858" s="97"/>
      <c r="V1858" s="97"/>
      <c r="W1858" s="98">
        <f>BABSIN!U1858</f>
        <v>0</v>
      </c>
      <c r="X1858" s="98"/>
      <c r="Y1858" s="98"/>
      <c r="Z1858" s="68"/>
      <c r="AA1858" s="68"/>
      <c r="AB1858" s="68"/>
      <c r="AC1858" s="68"/>
      <c r="AD1858" s="81"/>
      <c r="AE1858" s="81"/>
      <c r="AF1858" s="81"/>
      <c r="AG1858" s="81"/>
      <c r="AH1858" s="81"/>
      <c r="AI1858" s="81"/>
      <c r="AJ1858" s="81"/>
      <c r="AK1858" s="81"/>
      <c r="AL1858" s="81"/>
      <c r="AM1858" s="81"/>
      <c r="AN1858" s="81"/>
      <c r="AO1858" s="77">
        <f>IF(BABSIN!X1858=0,,BABSIN!X1858)</f>
        <v>0</v>
      </c>
      <c r="AP1858" s="77"/>
      <c r="AQ1858" s="77"/>
      <c r="AR1858" s="77"/>
      <c r="AS1858" s="77"/>
      <c r="AT1858" s="77"/>
      <c r="AU1858" s="77">
        <f t="shared" si="285"/>
        <v>0</v>
      </c>
      <c r="AV1858" s="77"/>
      <c r="AW1858" s="77"/>
      <c r="AX1858" s="77"/>
      <c r="AY1858" s="77"/>
      <c r="AZ1858" s="77"/>
      <c r="BA1858" s="99">
        <f t="shared" si="290"/>
        <v>0</v>
      </c>
      <c r="BB1858" s="100"/>
      <c r="BC1858" s="100"/>
      <c r="BD1858" s="101"/>
      <c r="BE1858" s="102">
        <f t="shared" si="291"/>
        <v>0</v>
      </c>
      <c r="BF1858" s="103"/>
      <c r="BG1858" s="104"/>
      <c r="BH1858" s="6">
        <f t="shared" si="292"/>
        <v>0</v>
      </c>
      <c r="BI1858" s="6">
        <f t="shared" si="284"/>
        <v>0</v>
      </c>
      <c r="BJ1858" s="85">
        <f t="shared" si="286"/>
        <v>0</v>
      </c>
      <c r="BK1858" s="85"/>
      <c r="BL1858" s="85"/>
      <c r="BM1858" s="85"/>
      <c r="BN1858" s="86"/>
      <c r="BO1858">
        <f t="shared" si="288"/>
        <v>0</v>
      </c>
      <c r="BQ1858">
        <f t="shared" si="287"/>
        <v>0</v>
      </c>
    </row>
    <row r="1859" spans="1:69" ht="15" hidden="1" customHeight="1" x14ac:dyDescent="0.2">
      <c r="A1859" s="3"/>
      <c r="B1859" s="73"/>
      <c r="C1859" s="74"/>
      <c r="D1859" s="74"/>
      <c r="E1859" s="74"/>
      <c r="F1859" s="31">
        <f t="shared" si="289"/>
        <v>0</v>
      </c>
      <c r="G1859" s="31"/>
      <c r="H1859" s="4"/>
      <c r="I1859" s="97">
        <f>BABSIN!G1859</f>
        <v>0</v>
      </c>
      <c r="J1859" s="97"/>
      <c r="K1859" s="97"/>
      <c r="L1859" s="97"/>
      <c r="M1859" s="97"/>
      <c r="N1859" s="97"/>
      <c r="O1859" s="97"/>
      <c r="P1859" s="97"/>
      <c r="Q1859" s="97"/>
      <c r="R1859" s="97"/>
      <c r="S1859" s="97"/>
      <c r="T1859" s="97"/>
      <c r="U1859" s="97"/>
      <c r="V1859" s="97"/>
      <c r="W1859" s="98">
        <f>BABSIN!U1859</f>
        <v>0</v>
      </c>
      <c r="X1859" s="98"/>
      <c r="Y1859" s="98"/>
      <c r="Z1859" s="68"/>
      <c r="AA1859" s="68"/>
      <c r="AB1859" s="68"/>
      <c r="AC1859" s="68"/>
      <c r="AD1859" s="81"/>
      <c r="AE1859" s="81"/>
      <c r="AF1859" s="81"/>
      <c r="AG1859" s="81"/>
      <c r="AH1859" s="81"/>
      <c r="AI1859" s="81"/>
      <c r="AJ1859" s="81"/>
      <c r="AK1859" s="81"/>
      <c r="AL1859" s="81"/>
      <c r="AM1859" s="81"/>
      <c r="AN1859" s="81"/>
      <c r="AO1859" s="77">
        <f>IF(BABSIN!X1859=0,,BABSIN!X1859)</f>
        <v>0</v>
      </c>
      <c r="AP1859" s="77"/>
      <c r="AQ1859" s="77"/>
      <c r="AR1859" s="77"/>
      <c r="AS1859" s="77"/>
      <c r="AT1859" s="77"/>
      <c r="AU1859" s="77">
        <f t="shared" si="285"/>
        <v>0</v>
      </c>
      <c r="AV1859" s="77"/>
      <c r="AW1859" s="77"/>
      <c r="AX1859" s="77"/>
      <c r="AY1859" s="77"/>
      <c r="AZ1859" s="77"/>
      <c r="BA1859" s="99">
        <f t="shared" si="290"/>
        <v>0</v>
      </c>
      <c r="BB1859" s="100"/>
      <c r="BC1859" s="100"/>
      <c r="BD1859" s="101"/>
      <c r="BE1859" s="102">
        <f t="shared" si="291"/>
        <v>0</v>
      </c>
      <c r="BF1859" s="103"/>
      <c r="BG1859" s="104"/>
      <c r="BH1859" s="6">
        <f t="shared" si="292"/>
        <v>0</v>
      </c>
      <c r="BI1859" s="6">
        <f t="shared" si="284"/>
        <v>0</v>
      </c>
      <c r="BJ1859" s="85">
        <f t="shared" si="286"/>
        <v>0</v>
      </c>
      <c r="BK1859" s="85"/>
      <c r="BL1859" s="85"/>
      <c r="BM1859" s="85"/>
      <c r="BN1859" s="86"/>
      <c r="BO1859">
        <f t="shared" si="288"/>
        <v>0</v>
      </c>
      <c r="BQ1859">
        <f t="shared" si="287"/>
        <v>0</v>
      </c>
    </row>
    <row r="1860" spans="1:69" ht="15" hidden="1" customHeight="1" x14ac:dyDescent="0.2">
      <c r="A1860" s="3"/>
      <c r="B1860" s="73"/>
      <c r="C1860" s="74"/>
      <c r="D1860" s="74"/>
      <c r="E1860" s="74"/>
      <c r="F1860" s="31">
        <f t="shared" si="289"/>
        <v>0</v>
      </c>
      <c r="G1860" s="31"/>
      <c r="H1860" s="4"/>
      <c r="I1860" s="97">
        <f>BABSIN!G1860</f>
        <v>0</v>
      </c>
      <c r="J1860" s="97"/>
      <c r="K1860" s="97"/>
      <c r="L1860" s="97"/>
      <c r="M1860" s="97"/>
      <c r="N1860" s="97"/>
      <c r="O1860" s="97"/>
      <c r="P1860" s="97"/>
      <c r="Q1860" s="97"/>
      <c r="R1860" s="97"/>
      <c r="S1860" s="97"/>
      <c r="T1860" s="97"/>
      <c r="U1860" s="97"/>
      <c r="V1860" s="97"/>
      <c r="W1860" s="98">
        <f>BABSIN!U1860</f>
        <v>0</v>
      </c>
      <c r="X1860" s="98"/>
      <c r="Y1860" s="98"/>
      <c r="Z1860" s="68"/>
      <c r="AA1860" s="68"/>
      <c r="AB1860" s="68"/>
      <c r="AC1860" s="68"/>
      <c r="AD1860" s="81"/>
      <c r="AE1860" s="81"/>
      <c r="AF1860" s="81"/>
      <c r="AG1860" s="81"/>
      <c r="AH1860" s="81"/>
      <c r="AI1860" s="81"/>
      <c r="AJ1860" s="81"/>
      <c r="AK1860" s="81"/>
      <c r="AL1860" s="81"/>
      <c r="AM1860" s="81"/>
      <c r="AN1860" s="81"/>
      <c r="AO1860" s="77">
        <f>IF(BABSIN!X1860=0,,BABSIN!X1860)</f>
        <v>0</v>
      </c>
      <c r="AP1860" s="77"/>
      <c r="AQ1860" s="77"/>
      <c r="AR1860" s="77"/>
      <c r="AS1860" s="77"/>
      <c r="AT1860" s="77"/>
      <c r="AU1860" s="77">
        <f t="shared" si="285"/>
        <v>0</v>
      </c>
      <c r="AV1860" s="77"/>
      <c r="AW1860" s="77"/>
      <c r="AX1860" s="77"/>
      <c r="AY1860" s="77"/>
      <c r="AZ1860" s="77"/>
      <c r="BA1860" s="99">
        <f t="shared" si="290"/>
        <v>0</v>
      </c>
      <c r="BB1860" s="100"/>
      <c r="BC1860" s="100"/>
      <c r="BD1860" s="101"/>
      <c r="BE1860" s="102">
        <f t="shared" si="291"/>
        <v>0</v>
      </c>
      <c r="BF1860" s="103"/>
      <c r="BG1860" s="104"/>
      <c r="BH1860" s="6">
        <f t="shared" si="292"/>
        <v>0</v>
      </c>
      <c r="BI1860" s="6">
        <f t="shared" ref="BI1860:BI1923" si="293">IF(A1860="S",BJ1860,)</f>
        <v>0</v>
      </c>
      <c r="BJ1860" s="85">
        <f t="shared" si="286"/>
        <v>0</v>
      </c>
      <c r="BK1860" s="85"/>
      <c r="BL1860" s="85"/>
      <c r="BM1860" s="85"/>
      <c r="BN1860" s="86"/>
      <c r="BO1860">
        <f t="shared" si="288"/>
        <v>0</v>
      </c>
      <c r="BQ1860">
        <f t="shared" si="287"/>
        <v>0</v>
      </c>
    </row>
    <row r="1861" spans="1:69" ht="15" hidden="1" customHeight="1" x14ac:dyDescent="0.2">
      <c r="A1861" s="3"/>
      <c r="B1861" s="73"/>
      <c r="C1861" s="74"/>
      <c r="D1861" s="74"/>
      <c r="E1861" s="74"/>
      <c r="F1861" s="31">
        <f t="shared" si="289"/>
        <v>0</v>
      </c>
      <c r="G1861" s="31"/>
      <c r="H1861" s="4"/>
      <c r="I1861" s="97">
        <f>BABSIN!G1861</f>
        <v>0</v>
      </c>
      <c r="J1861" s="97"/>
      <c r="K1861" s="97"/>
      <c r="L1861" s="97"/>
      <c r="M1861" s="97"/>
      <c r="N1861" s="97"/>
      <c r="O1861" s="97"/>
      <c r="P1861" s="97"/>
      <c r="Q1861" s="97"/>
      <c r="R1861" s="97"/>
      <c r="S1861" s="97"/>
      <c r="T1861" s="97"/>
      <c r="U1861" s="97"/>
      <c r="V1861" s="97"/>
      <c r="W1861" s="98">
        <f>BABSIN!U1861</f>
        <v>0</v>
      </c>
      <c r="X1861" s="98"/>
      <c r="Y1861" s="98"/>
      <c r="Z1861" s="68"/>
      <c r="AA1861" s="68"/>
      <c r="AB1861" s="68"/>
      <c r="AC1861" s="68"/>
      <c r="AD1861" s="81"/>
      <c r="AE1861" s="81"/>
      <c r="AF1861" s="81"/>
      <c r="AG1861" s="81"/>
      <c r="AH1861" s="81"/>
      <c r="AI1861" s="81"/>
      <c r="AJ1861" s="81"/>
      <c r="AK1861" s="81"/>
      <c r="AL1861" s="81"/>
      <c r="AM1861" s="81"/>
      <c r="AN1861" s="81"/>
      <c r="AO1861" s="77">
        <f>IF(BABSIN!X1861=0,,BABSIN!X1861)</f>
        <v>0</v>
      </c>
      <c r="AP1861" s="77"/>
      <c r="AQ1861" s="77"/>
      <c r="AR1861" s="77"/>
      <c r="AS1861" s="77"/>
      <c r="AT1861" s="77"/>
      <c r="AU1861" s="77">
        <f t="shared" si="285"/>
        <v>0</v>
      </c>
      <c r="AV1861" s="77"/>
      <c r="AW1861" s="77"/>
      <c r="AX1861" s="77"/>
      <c r="AY1861" s="77"/>
      <c r="AZ1861" s="77"/>
      <c r="BA1861" s="99">
        <f t="shared" si="290"/>
        <v>0</v>
      </c>
      <c r="BB1861" s="100"/>
      <c r="BC1861" s="100"/>
      <c r="BD1861" s="101"/>
      <c r="BE1861" s="102">
        <f t="shared" si="291"/>
        <v>0</v>
      </c>
      <c r="BF1861" s="103"/>
      <c r="BG1861" s="104"/>
      <c r="BH1861" s="6">
        <f t="shared" si="292"/>
        <v>0</v>
      </c>
      <c r="BI1861" s="6">
        <f t="shared" si="293"/>
        <v>0</v>
      </c>
      <c r="BJ1861" s="85">
        <f t="shared" si="286"/>
        <v>0</v>
      </c>
      <c r="BK1861" s="85"/>
      <c r="BL1861" s="85"/>
      <c r="BM1861" s="85"/>
      <c r="BN1861" s="86"/>
      <c r="BO1861">
        <f t="shared" si="288"/>
        <v>0</v>
      </c>
      <c r="BQ1861">
        <f t="shared" si="287"/>
        <v>0</v>
      </c>
    </row>
    <row r="1862" spans="1:69" ht="15" hidden="1" customHeight="1" x14ac:dyDescent="0.2">
      <c r="A1862" s="3"/>
      <c r="B1862" s="73"/>
      <c r="C1862" s="74"/>
      <c r="D1862" s="74"/>
      <c r="E1862" s="74"/>
      <c r="F1862" s="31">
        <f t="shared" si="289"/>
        <v>0</v>
      </c>
      <c r="G1862" s="31"/>
      <c r="H1862" s="4"/>
      <c r="I1862" s="97">
        <f>BABSIN!G1862</f>
        <v>0</v>
      </c>
      <c r="J1862" s="97"/>
      <c r="K1862" s="97"/>
      <c r="L1862" s="97"/>
      <c r="M1862" s="97"/>
      <c r="N1862" s="97"/>
      <c r="O1862" s="97"/>
      <c r="P1862" s="97"/>
      <c r="Q1862" s="97"/>
      <c r="R1862" s="97"/>
      <c r="S1862" s="97"/>
      <c r="T1862" s="97"/>
      <c r="U1862" s="97"/>
      <c r="V1862" s="97"/>
      <c r="W1862" s="98">
        <f>BABSIN!U1862</f>
        <v>0</v>
      </c>
      <c r="X1862" s="98"/>
      <c r="Y1862" s="98"/>
      <c r="Z1862" s="68"/>
      <c r="AA1862" s="68"/>
      <c r="AB1862" s="68"/>
      <c r="AC1862" s="68"/>
      <c r="AD1862" s="81"/>
      <c r="AE1862" s="81"/>
      <c r="AF1862" s="81"/>
      <c r="AG1862" s="81"/>
      <c r="AH1862" s="81"/>
      <c r="AI1862" s="81"/>
      <c r="AJ1862" s="81"/>
      <c r="AK1862" s="81"/>
      <c r="AL1862" s="81"/>
      <c r="AM1862" s="81"/>
      <c r="AN1862" s="81"/>
      <c r="AO1862" s="77">
        <f>IF(BABSIN!X1862=0,,BABSIN!X1862)</f>
        <v>0</v>
      </c>
      <c r="AP1862" s="77"/>
      <c r="AQ1862" s="77"/>
      <c r="AR1862" s="77"/>
      <c r="AS1862" s="77"/>
      <c r="AT1862" s="77"/>
      <c r="AU1862" s="77">
        <f t="shared" si="285"/>
        <v>0</v>
      </c>
      <c r="AV1862" s="77"/>
      <c r="AW1862" s="77"/>
      <c r="AX1862" s="77"/>
      <c r="AY1862" s="77"/>
      <c r="AZ1862" s="77"/>
      <c r="BA1862" s="99">
        <f t="shared" si="290"/>
        <v>0</v>
      </c>
      <c r="BB1862" s="100"/>
      <c r="BC1862" s="100"/>
      <c r="BD1862" s="101"/>
      <c r="BE1862" s="102">
        <f t="shared" si="291"/>
        <v>0</v>
      </c>
      <c r="BF1862" s="103"/>
      <c r="BG1862" s="104"/>
      <c r="BH1862" s="6">
        <f t="shared" si="292"/>
        <v>0</v>
      </c>
      <c r="BI1862" s="6">
        <f t="shared" si="293"/>
        <v>0</v>
      </c>
      <c r="BJ1862" s="85">
        <f t="shared" si="286"/>
        <v>0</v>
      </c>
      <c r="BK1862" s="85"/>
      <c r="BL1862" s="85"/>
      <c r="BM1862" s="85"/>
      <c r="BN1862" s="86"/>
      <c r="BO1862">
        <f t="shared" si="288"/>
        <v>0</v>
      </c>
      <c r="BQ1862">
        <f t="shared" si="287"/>
        <v>0</v>
      </c>
    </row>
    <row r="1863" spans="1:69" ht="15" hidden="1" customHeight="1" x14ac:dyDescent="0.2">
      <c r="A1863" s="3"/>
      <c r="B1863" s="73"/>
      <c r="C1863" s="74"/>
      <c r="D1863" s="74"/>
      <c r="E1863" s="74"/>
      <c r="F1863" s="31">
        <f t="shared" si="289"/>
        <v>0</v>
      </c>
      <c r="G1863" s="31"/>
      <c r="H1863" s="4"/>
      <c r="I1863" s="97">
        <f>BABSIN!G1863</f>
        <v>0</v>
      </c>
      <c r="J1863" s="97"/>
      <c r="K1863" s="97"/>
      <c r="L1863" s="97"/>
      <c r="M1863" s="97"/>
      <c r="N1863" s="97"/>
      <c r="O1863" s="97"/>
      <c r="P1863" s="97"/>
      <c r="Q1863" s="97"/>
      <c r="R1863" s="97"/>
      <c r="S1863" s="97"/>
      <c r="T1863" s="97"/>
      <c r="U1863" s="97"/>
      <c r="V1863" s="97"/>
      <c r="W1863" s="98">
        <f>BABSIN!U1863</f>
        <v>0</v>
      </c>
      <c r="X1863" s="98"/>
      <c r="Y1863" s="98"/>
      <c r="Z1863" s="68"/>
      <c r="AA1863" s="68"/>
      <c r="AB1863" s="68"/>
      <c r="AC1863" s="68"/>
      <c r="AD1863" s="81"/>
      <c r="AE1863" s="81"/>
      <c r="AF1863" s="81"/>
      <c r="AG1863" s="81"/>
      <c r="AH1863" s="81"/>
      <c r="AI1863" s="81"/>
      <c r="AJ1863" s="81"/>
      <c r="AK1863" s="81"/>
      <c r="AL1863" s="81"/>
      <c r="AM1863" s="81"/>
      <c r="AN1863" s="81"/>
      <c r="AO1863" s="77">
        <f>IF(BABSIN!X1863=0,,BABSIN!X1863)</f>
        <v>0</v>
      </c>
      <c r="AP1863" s="77"/>
      <c r="AQ1863" s="77"/>
      <c r="AR1863" s="77"/>
      <c r="AS1863" s="77"/>
      <c r="AT1863" s="77"/>
      <c r="AU1863" s="77">
        <f t="shared" si="285"/>
        <v>0</v>
      </c>
      <c r="AV1863" s="77"/>
      <c r="AW1863" s="77"/>
      <c r="AX1863" s="77"/>
      <c r="AY1863" s="77"/>
      <c r="AZ1863" s="77"/>
      <c r="BA1863" s="99">
        <f t="shared" si="290"/>
        <v>0</v>
      </c>
      <c r="BB1863" s="100"/>
      <c r="BC1863" s="100"/>
      <c r="BD1863" s="101"/>
      <c r="BE1863" s="102">
        <f t="shared" si="291"/>
        <v>0</v>
      </c>
      <c r="BF1863" s="103"/>
      <c r="BG1863" s="104"/>
      <c r="BH1863" s="6">
        <f t="shared" si="292"/>
        <v>0</v>
      </c>
      <c r="BI1863" s="6">
        <f t="shared" si="293"/>
        <v>0</v>
      </c>
      <c r="BJ1863" s="85">
        <f t="shared" si="286"/>
        <v>0</v>
      </c>
      <c r="BK1863" s="85"/>
      <c r="BL1863" s="85"/>
      <c r="BM1863" s="85"/>
      <c r="BN1863" s="86"/>
      <c r="BO1863">
        <f t="shared" si="288"/>
        <v>0</v>
      </c>
      <c r="BQ1863">
        <f t="shared" si="287"/>
        <v>0</v>
      </c>
    </row>
    <row r="1864" spans="1:69" ht="15" hidden="1" customHeight="1" x14ac:dyDescent="0.2">
      <c r="A1864" s="3"/>
      <c r="B1864" s="73"/>
      <c r="C1864" s="74"/>
      <c r="D1864" s="74"/>
      <c r="E1864" s="74"/>
      <c r="F1864" s="31">
        <f t="shared" si="289"/>
        <v>0</v>
      </c>
      <c r="G1864" s="31"/>
      <c r="H1864" s="4"/>
      <c r="I1864" s="97">
        <f>BABSIN!G1864</f>
        <v>0</v>
      </c>
      <c r="J1864" s="97"/>
      <c r="K1864" s="97"/>
      <c r="L1864" s="97"/>
      <c r="M1864" s="97"/>
      <c r="N1864" s="97"/>
      <c r="O1864" s="97"/>
      <c r="P1864" s="97"/>
      <c r="Q1864" s="97"/>
      <c r="R1864" s="97"/>
      <c r="S1864" s="97"/>
      <c r="T1864" s="97"/>
      <c r="U1864" s="97"/>
      <c r="V1864" s="97"/>
      <c r="W1864" s="98">
        <f>BABSIN!U1864</f>
        <v>0</v>
      </c>
      <c r="X1864" s="98"/>
      <c r="Y1864" s="98"/>
      <c r="Z1864" s="68"/>
      <c r="AA1864" s="68"/>
      <c r="AB1864" s="68"/>
      <c r="AC1864" s="68"/>
      <c r="AD1864" s="81"/>
      <c r="AE1864" s="81"/>
      <c r="AF1864" s="81"/>
      <c r="AG1864" s="81"/>
      <c r="AH1864" s="81"/>
      <c r="AI1864" s="81"/>
      <c r="AJ1864" s="81"/>
      <c r="AK1864" s="81"/>
      <c r="AL1864" s="81"/>
      <c r="AM1864" s="81"/>
      <c r="AN1864" s="81"/>
      <c r="AO1864" s="77">
        <f>IF(BABSIN!X1864=0,,BABSIN!X1864)</f>
        <v>0</v>
      </c>
      <c r="AP1864" s="77"/>
      <c r="AQ1864" s="77"/>
      <c r="AR1864" s="77"/>
      <c r="AS1864" s="77"/>
      <c r="AT1864" s="77"/>
      <c r="AU1864" s="77">
        <f t="shared" si="285"/>
        <v>0</v>
      </c>
      <c r="AV1864" s="77"/>
      <c r="AW1864" s="77"/>
      <c r="AX1864" s="77"/>
      <c r="AY1864" s="77"/>
      <c r="AZ1864" s="77"/>
      <c r="BA1864" s="99">
        <f t="shared" si="290"/>
        <v>0</v>
      </c>
      <c r="BB1864" s="100"/>
      <c r="BC1864" s="100"/>
      <c r="BD1864" s="101"/>
      <c r="BE1864" s="102">
        <f t="shared" si="291"/>
        <v>0</v>
      </c>
      <c r="BF1864" s="103"/>
      <c r="BG1864" s="104"/>
      <c r="BH1864" s="6">
        <f t="shared" si="292"/>
        <v>0</v>
      </c>
      <c r="BI1864" s="6">
        <f t="shared" si="293"/>
        <v>0</v>
      </c>
      <c r="BJ1864" s="85">
        <f t="shared" si="286"/>
        <v>0</v>
      </c>
      <c r="BK1864" s="85"/>
      <c r="BL1864" s="85"/>
      <c r="BM1864" s="85"/>
      <c r="BN1864" s="86"/>
      <c r="BO1864">
        <f t="shared" si="288"/>
        <v>0</v>
      </c>
      <c r="BQ1864">
        <f t="shared" si="287"/>
        <v>0</v>
      </c>
    </row>
    <row r="1865" spans="1:69" ht="15" hidden="1" customHeight="1" x14ac:dyDescent="0.2">
      <c r="A1865" s="3"/>
      <c r="B1865" s="73"/>
      <c r="C1865" s="74"/>
      <c r="D1865" s="74"/>
      <c r="E1865" s="74"/>
      <c r="F1865" s="31">
        <f t="shared" si="289"/>
        <v>0</v>
      </c>
      <c r="G1865" s="31"/>
      <c r="H1865" s="4"/>
      <c r="I1865" s="97">
        <f>BABSIN!G1865</f>
        <v>0</v>
      </c>
      <c r="J1865" s="97"/>
      <c r="K1865" s="97"/>
      <c r="L1865" s="97"/>
      <c r="M1865" s="97"/>
      <c r="N1865" s="97"/>
      <c r="O1865" s="97"/>
      <c r="P1865" s="97"/>
      <c r="Q1865" s="97"/>
      <c r="R1865" s="97"/>
      <c r="S1865" s="97"/>
      <c r="T1865" s="97"/>
      <c r="U1865" s="97"/>
      <c r="V1865" s="97"/>
      <c r="W1865" s="98">
        <f>BABSIN!U1865</f>
        <v>0</v>
      </c>
      <c r="X1865" s="98"/>
      <c r="Y1865" s="98"/>
      <c r="Z1865" s="68"/>
      <c r="AA1865" s="68"/>
      <c r="AB1865" s="68"/>
      <c r="AC1865" s="68"/>
      <c r="AD1865" s="81"/>
      <c r="AE1865" s="81"/>
      <c r="AF1865" s="81"/>
      <c r="AG1865" s="81"/>
      <c r="AH1865" s="81"/>
      <c r="AI1865" s="81"/>
      <c r="AJ1865" s="81"/>
      <c r="AK1865" s="81"/>
      <c r="AL1865" s="81"/>
      <c r="AM1865" s="81"/>
      <c r="AN1865" s="81"/>
      <c r="AO1865" s="77">
        <f>IF(BABSIN!X1865=0,,BABSIN!X1865)</f>
        <v>0</v>
      </c>
      <c r="AP1865" s="77"/>
      <c r="AQ1865" s="77"/>
      <c r="AR1865" s="77"/>
      <c r="AS1865" s="77"/>
      <c r="AT1865" s="77"/>
      <c r="AU1865" s="77">
        <f t="shared" ref="AU1865:AU1928" si="294">IF(A1865="T",BJ1865,ROUND(AO1865*(1+$BK$11),2))</f>
        <v>0</v>
      </c>
      <c r="AV1865" s="77"/>
      <c r="AW1865" s="77"/>
      <c r="AX1865" s="77"/>
      <c r="AY1865" s="77"/>
      <c r="AZ1865" s="77"/>
      <c r="BA1865" s="99">
        <f t="shared" si="290"/>
        <v>0</v>
      </c>
      <c r="BB1865" s="100"/>
      <c r="BC1865" s="100"/>
      <c r="BD1865" s="101"/>
      <c r="BE1865" s="102">
        <f t="shared" si="291"/>
        <v>0</v>
      </c>
      <c r="BF1865" s="103"/>
      <c r="BG1865" s="104"/>
      <c r="BH1865" s="6">
        <f t="shared" si="292"/>
        <v>0</v>
      </c>
      <c r="BI1865" s="6">
        <f t="shared" si="293"/>
        <v>0</v>
      </c>
      <c r="BJ1865" s="85">
        <f t="shared" si="286"/>
        <v>0</v>
      </c>
      <c r="BK1865" s="85"/>
      <c r="BL1865" s="85"/>
      <c r="BM1865" s="85"/>
      <c r="BN1865" s="86"/>
      <c r="BO1865">
        <f t="shared" si="288"/>
        <v>0</v>
      </c>
      <c r="BQ1865">
        <f t="shared" si="287"/>
        <v>0</v>
      </c>
    </row>
    <row r="1866" spans="1:69" ht="15" hidden="1" customHeight="1" x14ac:dyDescent="0.2">
      <c r="A1866" s="3"/>
      <c r="B1866" s="73"/>
      <c r="C1866" s="74"/>
      <c r="D1866" s="74"/>
      <c r="E1866" s="74"/>
      <c r="F1866" s="31">
        <f t="shared" si="289"/>
        <v>0</v>
      </c>
      <c r="G1866" s="31"/>
      <c r="H1866" s="4"/>
      <c r="I1866" s="97">
        <f>BABSIN!G1866</f>
        <v>0</v>
      </c>
      <c r="J1866" s="97"/>
      <c r="K1866" s="97"/>
      <c r="L1866" s="97"/>
      <c r="M1866" s="97"/>
      <c r="N1866" s="97"/>
      <c r="O1866" s="97"/>
      <c r="P1866" s="97"/>
      <c r="Q1866" s="97"/>
      <c r="R1866" s="97"/>
      <c r="S1866" s="97"/>
      <c r="T1866" s="97"/>
      <c r="U1866" s="97"/>
      <c r="V1866" s="97"/>
      <c r="W1866" s="98">
        <f>BABSIN!U1866</f>
        <v>0</v>
      </c>
      <c r="X1866" s="98"/>
      <c r="Y1866" s="98"/>
      <c r="Z1866" s="68"/>
      <c r="AA1866" s="68"/>
      <c r="AB1866" s="68"/>
      <c r="AC1866" s="68"/>
      <c r="AD1866" s="81"/>
      <c r="AE1866" s="81"/>
      <c r="AF1866" s="81"/>
      <c r="AG1866" s="81"/>
      <c r="AH1866" s="81"/>
      <c r="AI1866" s="81"/>
      <c r="AJ1866" s="81"/>
      <c r="AK1866" s="81"/>
      <c r="AL1866" s="81"/>
      <c r="AM1866" s="81"/>
      <c r="AN1866" s="81"/>
      <c r="AO1866" s="77">
        <f>IF(BABSIN!X1866=0,,BABSIN!X1866)</f>
        <v>0</v>
      </c>
      <c r="AP1866" s="77"/>
      <c r="AQ1866" s="77"/>
      <c r="AR1866" s="77"/>
      <c r="AS1866" s="77"/>
      <c r="AT1866" s="77"/>
      <c r="AU1866" s="77">
        <f t="shared" si="294"/>
        <v>0</v>
      </c>
      <c r="AV1866" s="77"/>
      <c r="AW1866" s="77"/>
      <c r="AX1866" s="77"/>
      <c r="AY1866" s="77"/>
      <c r="AZ1866" s="77"/>
      <c r="BA1866" s="99">
        <f t="shared" si="290"/>
        <v>0</v>
      </c>
      <c r="BB1866" s="100"/>
      <c r="BC1866" s="100"/>
      <c r="BD1866" s="101"/>
      <c r="BE1866" s="102">
        <f t="shared" si="291"/>
        <v>0</v>
      </c>
      <c r="BF1866" s="103"/>
      <c r="BG1866" s="104"/>
      <c r="BH1866" s="6">
        <f t="shared" si="292"/>
        <v>0</v>
      </c>
      <c r="BI1866" s="6">
        <f t="shared" si="293"/>
        <v>0</v>
      </c>
      <c r="BJ1866" s="85">
        <f t="shared" si="286"/>
        <v>0</v>
      </c>
      <c r="BK1866" s="85"/>
      <c r="BL1866" s="85"/>
      <c r="BM1866" s="85"/>
      <c r="BN1866" s="86"/>
      <c r="BO1866">
        <f t="shared" si="288"/>
        <v>0</v>
      </c>
      <c r="BQ1866">
        <f t="shared" si="287"/>
        <v>0</v>
      </c>
    </row>
    <row r="1867" spans="1:69" ht="15" hidden="1" customHeight="1" x14ac:dyDescent="0.2">
      <c r="A1867" s="3"/>
      <c r="B1867" s="73"/>
      <c r="C1867" s="74"/>
      <c r="D1867" s="74"/>
      <c r="E1867" s="74"/>
      <c r="F1867" s="31">
        <f t="shared" si="289"/>
        <v>0</v>
      </c>
      <c r="G1867" s="31"/>
      <c r="H1867" s="4"/>
      <c r="I1867" s="97">
        <f>BABSIN!G1867</f>
        <v>0</v>
      </c>
      <c r="J1867" s="97"/>
      <c r="K1867" s="97"/>
      <c r="L1867" s="97"/>
      <c r="M1867" s="97"/>
      <c r="N1867" s="97"/>
      <c r="O1867" s="97"/>
      <c r="P1867" s="97"/>
      <c r="Q1867" s="97"/>
      <c r="R1867" s="97"/>
      <c r="S1867" s="97"/>
      <c r="T1867" s="97"/>
      <c r="U1867" s="97"/>
      <c r="V1867" s="97"/>
      <c r="W1867" s="98">
        <f>BABSIN!U1867</f>
        <v>0</v>
      </c>
      <c r="X1867" s="98"/>
      <c r="Y1867" s="98"/>
      <c r="Z1867" s="68"/>
      <c r="AA1867" s="68"/>
      <c r="AB1867" s="68"/>
      <c r="AC1867" s="68"/>
      <c r="AD1867" s="81"/>
      <c r="AE1867" s="81"/>
      <c r="AF1867" s="81"/>
      <c r="AG1867" s="81"/>
      <c r="AH1867" s="81"/>
      <c r="AI1867" s="81"/>
      <c r="AJ1867" s="81"/>
      <c r="AK1867" s="81"/>
      <c r="AL1867" s="81"/>
      <c r="AM1867" s="81"/>
      <c r="AN1867" s="81"/>
      <c r="AO1867" s="77">
        <f>IF(BABSIN!X1867=0,,BABSIN!X1867)</f>
        <v>0</v>
      </c>
      <c r="AP1867" s="77"/>
      <c r="AQ1867" s="77"/>
      <c r="AR1867" s="77"/>
      <c r="AS1867" s="77"/>
      <c r="AT1867" s="77"/>
      <c r="AU1867" s="77">
        <f t="shared" si="294"/>
        <v>0</v>
      </c>
      <c r="AV1867" s="77"/>
      <c r="AW1867" s="77"/>
      <c r="AX1867" s="77"/>
      <c r="AY1867" s="77"/>
      <c r="AZ1867" s="77"/>
      <c r="BA1867" s="99">
        <f t="shared" si="290"/>
        <v>0</v>
      </c>
      <c r="BB1867" s="100"/>
      <c r="BC1867" s="100"/>
      <c r="BD1867" s="101"/>
      <c r="BE1867" s="102">
        <f t="shared" si="291"/>
        <v>0</v>
      </c>
      <c r="BF1867" s="103"/>
      <c r="BG1867" s="104"/>
      <c r="BH1867" s="6">
        <f t="shared" si="292"/>
        <v>0</v>
      </c>
      <c r="BI1867" s="6">
        <f t="shared" si="293"/>
        <v>0</v>
      </c>
      <c r="BJ1867" s="85">
        <f t="shared" si="286"/>
        <v>0</v>
      </c>
      <c r="BK1867" s="85"/>
      <c r="BL1867" s="85"/>
      <c r="BM1867" s="85"/>
      <c r="BN1867" s="86"/>
      <c r="BO1867">
        <f t="shared" si="288"/>
        <v>0</v>
      </c>
      <c r="BQ1867">
        <f t="shared" si="287"/>
        <v>0</v>
      </c>
    </row>
    <row r="1868" spans="1:69" ht="15" hidden="1" customHeight="1" x14ac:dyDescent="0.2">
      <c r="A1868" s="3"/>
      <c r="B1868" s="73"/>
      <c r="C1868" s="74"/>
      <c r="D1868" s="74"/>
      <c r="E1868" s="74"/>
      <c r="F1868" s="31">
        <f t="shared" si="289"/>
        <v>0</v>
      </c>
      <c r="G1868" s="31"/>
      <c r="H1868" s="4"/>
      <c r="I1868" s="97">
        <f>BABSIN!G1868</f>
        <v>0</v>
      </c>
      <c r="J1868" s="97"/>
      <c r="K1868" s="97"/>
      <c r="L1868" s="97"/>
      <c r="M1868" s="97"/>
      <c r="N1868" s="97"/>
      <c r="O1868" s="97"/>
      <c r="P1868" s="97"/>
      <c r="Q1868" s="97"/>
      <c r="R1868" s="97"/>
      <c r="S1868" s="97"/>
      <c r="T1868" s="97"/>
      <c r="U1868" s="97"/>
      <c r="V1868" s="97"/>
      <c r="W1868" s="98">
        <f>BABSIN!U1868</f>
        <v>0</v>
      </c>
      <c r="X1868" s="98"/>
      <c r="Y1868" s="98"/>
      <c r="Z1868" s="68"/>
      <c r="AA1868" s="68"/>
      <c r="AB1868" s="68"/>
      <c r="AC1868" s="68"/>
      <c r="AD1868" s="81"/>
      <c r="AE1868" s="81"/>
      <c r="AF1868" s="81"/>
      <c r="AG1868" s="81"/>
      <c r="AH1868" s="81"/>
      <c r="AI1868" s="81"/>
      <c r="AJ1868" s="81"/>
      <c r="AK1868" s="81"/>
      <c r="AL1868" s="81"/>
      <c r="AM1868" s="81"/>
      <c r="AN1868" s="81"/>
      <c r="AO1868" s="77">
        <f>IF(BABSIN!X1868=0,,BABSIN!X1868)</f>
        <v>0</v>
      </c>
      <c r="AP1868" s="77"/>
      <c r="AQ1868" s="77"/>
      <c r="AR1868" s="77"/>
      <c r="AS1868" s="77"/>
      <c r="AT1868" s="77"/>
      <c r="AU1868" s="77">
        <f t="shared" si="294"/>
        <v>0</v>
      </c>
      <c r="AV1868" s="77"/>
      <c r="AW1868" s="77"/>
      <c r="AX1868" s="77"/>
      <c r="AY1868" s="77"/>
      <c r="AZ1868" s="77"/>
      <c r="BA1868" s="99">
        <f t="shared" si="290"/>
        <v>0</v>
      </c>
      <c r="BB1868" s="100"/>
      <c r="BC1868" s="100"/>
      <c r="BD1868" s="101"/>
      <c r="BE1868" s="102">
        <f t="shared" si="291"/>
        <v>0</v>
      </c>
      <c r="BF1868" s="103"/>
      <c r="BG1868" s="104"/>
      <c r="BH1868" s="6">
        <f t="shared" si="292"/>
        <v>0</v>
      </c>
      <c r="BI1868" s="6">
        <f t="shared" si="293"/>
        <v>0</v>
      </c>
      <c r="BJ1868" s="85">
        <f t="shared" si="286"/>
        <v>0</v>
      </c>
      <c r="BK1868" s="85"/>
      <c r="BL1868" s="85"/>
      <c r="BM1868" s="85"/>
      <c r="BN1868" s="86"/>
      <c r="BO1868">
        <f t="shared" si="288"/>
        <v>0</v>
      </c>
      <c r="BQ1868">
        <f t="shared" si="287"/>
        <v>0</v>
      </c>
    </row>
    <row r="1869" spans="1:69" ht="15" hidden="1" customHeight="1" x14ac:dyDescent="0.2">
      <c r="A1869" s="3"/>
      <c r="B1869" s="73"/>
      <c r="C1869" s="74"/>
      <c r="D1869" s="74"/>
      <c r="E1869" s="74"/>
      <c r="F1869" s="31">
        <f t="shared" si="289"/>
        <v>0</v>
      </c>
      <c r="G1869" s="31"/>
      <c r="H1869" s="4"/>
      <c r="I1869" s="97">
        <f>BABSIN!G1869</f>
        <v>0</v>
      </c>
      <c r="J1869" s="97"/>
      <c r="K1869" s="97"/>
      <c r="L1869" s="97"/>
      <c r="M1869" s="97"/>
      <c r="N1869" s="97"/>
      <c r="O1869" s="97"/>
      <c r="P1869" s="97"/>
      <c r="Q1869" s="97"/>
      <c r="R1869" s="97"/>
      <c r="S1869" s="97"/>
      <c r="T1869" s="97"/>
      <c r="U1869" s="97"/>
      <c r="V1869" s="97"/>
      <c r="W1869" s="98">
        <f>BABSIN!U1869</f>
        <v>0</v>
      </c>
      <c r="X1869" s="98"/>
      <c r="Y1869" s="98"/>
      <c r="Z1869" s="68"/>
      <c r="AA1869" s="68"/>
      <c r="AB1869" s="68"/>
      <c r="AC1869" s="68"/>
      <c r="AD1869" s="81"/>
      <c r="AE1869" s="81"/>
      <c r="AF1869" s="81"/>
      <c r="AG1869" s="81"/>
      <c r="AH1869" s="81"/>
      <c r="AI1869" s="81"/>
      <c r="AJ1869" s="81"/>
      <c r="AK1869" s="81"/>
      <c r="AL1869" s="81"/>
      <c r="AM1869" s="81"/>
      <c r="AN1869" s="81"/>
      <c r="AO1869" s="77">
        <f>IF(BABSIN!X1869=0,,BABSIN!X1869)</f>
        <v>0</v>
      </c>
      <c r="AP1869" s="77"/>
      <c r="AQ1869" s="77"/>
      <c r="AR1869" s="77"/>
      <c r="AS1869" s="77"/>
      <c r="AT1869" s="77"/>
      <c r="AU1869" s="77">
        <f t="shared" si="294"/>
        <v>0</v>
      </c>
      <c r="AV1869" s="77"/>
      <c r="AW1869" s="77"/>
      <c r="AX1869" s="77"/>
      <c r="AY1869" s="77"/>
      <c r="AZ1869" s="77"/>
      <c r="BA1869" s="99">
        <f t="shared" si="290"/>
        <v>0</v>
      </c>
      <c r="BB1869" s="100"/>
      <c r="BC1869" s="100"/>
      <c r="BD1869" s="101"/>
      <c r="BE1869" s="102">
        <f t="shared" si="291"/>
        <v>0</v>
      </c>
      <c r="BF1869" s="103"/>
      <c r="BG1869" s="104"/>
      <c r="BH1869" s="6">
        <f t="shared" si="292"/>
        <v>0</v>
      </c>
      <c r="BI1869" s="6">
        <f t="shared" si="293"/>
        <v>0</v>
      </c>
      <c r="BJ1869" s="85">
        <f t="shared" si="286"/>
        <v>0</v>
      </c>
      <c r="BK1869" s="85"/>
      <c r="BL1869" s="85"/>
      <c r="BM1869" s="85"/>
      <c r="BN1869" s="86"/>
      <c r="BO1869">
        <f t="shared" si="288"/>
        <v>0</v>
      </c>
      <c r="BQ1869">
        <f t="shared" si="287"/>
        <v>0</v>
      </c>
    </row>
    <row r="1870" spans="1:69" ht="15" hidden="1" customHeight="1" x14ac:dyDescent="0.2">
      <c r="A1870" s="3"/>
      <c r="B1870" s="73"/>
      <c r="C1870" s="74"/>
      <c r="D1870" s="74"/>
      <c r="E1870" s="74"/>
      <c r="F1870" s="31">
        <f t="shared" si="289"/>
        <v>0</v>
      </c>
      <c r="G1870" s="31"/>
      <c r="H1870" s="4"/>
      <c r="I1870" s="97">
        <f>BABSIN!G1870</f>
        <v>0</v>
      </c>
      <c r="J1870" s="97"/>
      <c r="K1870" s="97"/>
      <c r="L1870" s="97"/>
      <c r="M1870" s="97"/>
      <c r="N1870" s="97"/>
      <c r="O1870" s="97"/>
      <c r="P1870" s="97"/>
      <c r="Q1870" s="97"/>
      <c r="R1870" s="97"/>
      <c r="S1870" s="97"/>
      <c r="T1870" s="97"/>
      <c r="U1870" s="97"/>
      <c r="V1870" s="97"/>
      <c r="W1870" s="98">
        <f>BABSIN!U1870</f>
        <v>0</v>
      </c>
      <c r="X1870" s="98"/>
      <c r="Y1870" s="98"/>
      <c r="Z1870" s="68"/>
      <c r="AA1870" s="68"/>
      <c r="AB1870" s="68"/>
      <c r="AC1870" s="68"/>
      <c r="AD1870" s="81"/>
      <c r="AE1870" s="81"/>
      <c r="AF1870" s="81"/>
      <c r="AG1870" s="81"/>
      <c r="AH1870" s="81"/>
      <c r="AI1870" s="81"/>
      <c r="AJ1870" s="81"/>
      <c r="AK1870" s="81"/>
      <c r="AL1870" s="81"/>
      <c r="AM1870" s="81"/>
      <c r="AN1870" s="81"/>
      <c r="AO1870" s="77">
        <f>IF(BABSIN!X1870=0,,BABSIN!X1870)</f>
        <v>0</v>
      </c>
      <c r="AP1870" s="77"/>
      <c r="AQ1870" s="77"/>
      <c r="AR1870" s="77"/>
      <c r="AS1870" s="77"/>
      <c r="AT1870" s="77"/>
      <c r="AU1870" s="77">
        <f t="shared" si="294"/>
        <v>0</v>
      </c>
      <c r="AV1870" s="77"/>
      <c r="AW1870" s="77"/>
      <c r="AX1870" s="77"/>
      <c r="AY1870" s="77"/>
      <c r="AZ1870" s="77"/>
      <c r="BA1870" s="99">
        <f t="shared" si="290"/>
        <v>0</v>
      </c>
      <c r="BB1870" s="100"/>
      <c r="BC1870" s="100"/>
      <c r="BD1870" s="101"/>
      <c r="BE1870" s="102">
        <f t="shared" si="291"/>
        <v>0</v>
      </c>
      <c r="BF1870" s="103"/>
      <c r="BG1870" s="104"/>
      <c r="BH1870" s="6">
        <f t="shared" si="292"/>
        <v>0</v>
      </c>
      <c r="BI1870" s="6">
        <f t="shared" si="293"/>
        <v>0</v>
      </c>
      <c r="BJ1870" s="85">
        <f t="shared" si="286"/>
        <v>0</v>
      </c>
      <c r="BK1870" s="85"/>
      <c r="BL1870" s="85"/>
      <c r="BM1870" s="85"/>
      <c r="BN1870" s="86"/>
      <c r="BO1870">
        <f t="shared" si="288"/>
        <v>0</v>
      </c>
      <c r="BQ1870">
        <f t="shared" si="287"/>
        <v>0</v>
      </c>
    </row>
    <row r="1871" spans="1:69" ht="15" hidden="1" customHeight="1" x14ac:dyDescent="0.2">
      <c r="A1871" s="3"/>
      <c r="B1871" s="73"/>
      <c r="C1871" s="74"/>
      <c r="D1871" s="74"/>
      <c r="E1871" s="74"/>
      <c r="F1871" s="31">
        <f t="shared" si="289"/>
        <v>0</v>
      </c>
      <c r="G1871" s="31"/>
      <c r="H1871" s="4"/>
      <c r="I1871" s="97">
        <f>BABSIN!G1871</f>
        <v>0</v>
      </c>
      <c r="J1871" s="97"/>
      <c r="K1871" s="97"/>
      <c r="L1871" s="97"/>
      <c r="M1871" s="97"/>
      <c r="N1871" s="97"/>
      <c r="O1871" s="97"/>
      <c r="P1871" s="97"/>
      <c r="Q1871" s="97"/>
      <c r="R1871" s="97"/>
      <c r="S1871" s="97"/>
      <c r="T1871" s="97"/>
      <c r="U1871" s="97"/>
      <c r="V1871" s="97"/>
      <c r="W1871" s="98">
        <f>BABSIN!U1871</f>
        <v>0</v>
      </c>
      <c r="X1871" s="98"/>
      <c r="Y1871" s="98"/>
      <c r="Z1871" s="68"/>
      <c r="AA1871" s="68"/>
      <c r="AB1871" s="68"/>
      <c r="AC1871" s="68"/>
      <c r="AD1871" s="81"/>
      <c r="AE1871" s="81"/>
      <c r="AF1871" s="81"/>
      <c r="AG1871" s="81"/>
      <c r="AH1871" s="81"/>
      <c r="AI1871" s="81"/>
      <c r="AJ1871" s="81"/>
      <c r="AK1871" s="81"/>
      <c r="AL1871" s="81"/>
      <c r="AM1871" s="81"/>
      <c r="AN1871" s="81"/>
      <c r="AO1871" s="77">
        <f>IF(BABSIN!X1871=0,,BABSIN!X1871)</f>
        <v>0</v>
      </c>
      <c r="AP1871" s="77"/>
      <c r="AQ1871" s="77"/>
      <c r="AR1871" s="77"/>
      <c r="AS1871" s="77"/>
      <c r="AT1871" s="77"/>
      <c r="AU1871" s="77">
        <f t="shared" si="294"/>
        <v>0</v>
      </c>
      <c r="AV1871" s="77"/>
      <c r="AW1871" s="77"/>
      <c r="AX1871" s="77"/>
      <c r="AY1871" s="77"/>
      <c r="AZ1871" s="77"/>
      <c r="BA1871" s="99">
        <f t="shared" si="290"/>
        <v>0</v>
      </c>
      <c r="BB1871" s="100"/>
      <c r="BC1871" s="100"/>
      <c r="BD1871" s="101"/>
      <c r="BE1871" s="102">
        <f t="shared" si="291"/>
        <v>0</v>
      </c>
      <c r="BF1871" s="103"/>
      <c r="BG1871" s="104"/>
      <c r="BH1871" s="6">
        <f t="shared" si="292"/>
        <v>0</v>
      </c>
      <c r="BI1871" s="6">
        <f t="shared" si="293"/>
        <v>0</v>
      </c>
      <c r="BJ1871" s="85">
        <f t="shared" si="286"/>
        <v>0</v>
      </c>
      <c r="BK1871" s="85"/>
      <c r="BL1871" s="85"/>
      <c r="BM1871" s="85"/>
      <c r="BN1871" s="86"/>
      <c r="BO1871">
        <f t="shared" si="288"/>
        <v>0</v>
      </c>
      <c r="BQ1871">
        <f t="shared" si="287"/>
        <v>0</v>
      </c>
    </row>
    <row r="1872" spans="1:69" ht="15" hidden="1" customHeight="1" x14ac:dyDescent="0.2">
      <c r="A1872" s="3"/>
      <c r="B1872" s="73"/>
      <c r="C1872" s="74"/>
      <c r="D1872" s="74"/>
      <c r="E1872" s="74"/>
      <c r="F1872" s="31">
        <f t="shared" si="289"/>
        <v>0</v>
      </c>
      <c r="G1872" s="31"/>
      <c r="H1872" s="4"/>
      <c r="I1872" s="97">
        <f>BABSIN!G1872</f>
        <v>0</v>
      </c>
      <c r="J1872" s="97"/>
      <c r="K1872" s="97"/>
      <c r="L1872" s="97"/>
      <c r="M1872" s="97"/>
      <c r="N1872" s="97"/>
      <c r="O1872" s="97"/>
      <c r="P1872" s="97"/>
      <c r="Q1872" s="97"/>
      <c r="R1872" s="97"/>
      <c r="S1872" s="97"/>
      <c r="T1872" s="97"/>
      <c r="U1872" s="97"/>
      <c r="V1872" s="97"/>
      <c r="W1872" s="98">
        <f>BABSIN!U1872</f>
        <v>0</v>
      </c>
      <c r="X1872" s="98"/>
      <c r="Y1872" s="98"/>
      <c r="Z1872" s="68"/>
      <c r="AA1872" s="68"/>
      <c r="AB1872" s="68"/>
      <c r="AC1872" s="68"/>
      <c r="AD1872" s="81"/>
      <c r="AE1872" s="81"/>
      <c r="AF1872" s="81"/>
      <c r="AG1872" s="81"/>
      <c r="AH1872" s="81"/>
      <c r="AI1872" s="81"/>
      <c r="AJ1872" s="81"/>
      <c r="AK1872" s="81"/>
      <c r="AL1872" s="81"/>
      <c r="AM1872" s="81"/>
      <c r="AN1872" s="81"/>
      <c r="AO1872" s="77">
        <f>IF(BABSIN!X1872=0,,BABSIN!X1872)</f>
        <v>0</v>
      </c>
      <c r="AP1872" s="77"/>
      <c r="AQ1872" s="77"/>
      <c r="AR1872" s="77"/>
      <c r="AS1872" s="77"/>
      <c r="AT1872" s="77"/>
      <c r="AU1872" s="77">
        <f t="shared" si="294"/>
        <v>0</v>
      </c>
      <c r="AV1872" s="77"/>
      <c r="AW1872" s="77"/>
      <c r="AX1872" s="77"/>
      <c r="AY1872" s="77"/>
      <c r="AZ1872" s="77"/>
      <c r="BA1872" s="99">
        <f t="shared" si="290"/>
        <v>0</v>
      </c>
      <c r="BB1872" s="100"/>
      <c r="BC1872" s="100"/>
      <c r="BD1872" s="101"/>
      <c r="BE1872" s="102">
        <f t="shared" si="291"/>
        <v>0</v>
      </c>
      <c r="BF1872" s="103"/>
      <c r="BG1872" s="104"/>
      <c r="BH1872" s="6">
        <f t="shared" si="292"/>
        <v>0</v>
      </c>
      <c r="BI1872" s="6">
        <f t="shared" si="293"/>
        <v>0</v>
      </c>
      <c r="BJ1872" s="85">
        <f t="shared" si="286"/>
        <v>0</v>
      </c>
      <c r="BK1872" s="85"/>
      <c r="BL1872" s="85"/>
      <c r="BM1872" s="85"/>
      <c r="BN1872" s="86"/>
      <c r="BO1872">
        <f t="shared" si="288"/>
        <v>0</v>
      </c>
      <c r="BQ1872">
        <f t="shared" si="287"/>
        <v>0</v>
      </c>
    </row>
    <row r="1873" spans="1:69" ht="15" hidden="1" customHeight="1" x14ac:dyDescent="0.2">
      <c r="A1873" s="3"/>
      <c r="B1873" s="73"/>
      <c r="C1873" s="74"/>
      <c r="D1873" s="74"/>
      <c r="E1873" s="74"/>
      <c r="F1873" s="31">
        <f t="shared" si="289"/>
        <v>0</v>
      </c>
      <c r="G1873" s="31"/>
      <c r="H1873" s="4"/>
      <c r="I1873" s="97">
        <f>BABSIN!G1873</f>
        <v>0</v>
      </c>
      <c r="J1873" s="97"/>
      <c r="K1873" s="97"/>
      <c r="L1873" s="97"/>
      <c r="M1873" s="97"/>
      <c r="N1873" s="97"/>
      <c r="O1873" s="97"/>
      <c r="P1873" s="97"/>
      <c r="Q1873" s="97"/>
      <c r="R1873" s="97"/>
      <c r="S1873" s="97"/>
      <c r="T1873" s="97"/>
      <c r="U1873" s="97"/>
      <c r="V1873" s="97"/>
      <c r="W1873" s="98">
        <f>BABSIN!U1873</f>
        <v>0</v>
      </c>
      <c r="X1873" s="98"/>
      <c r="Y1873" s="98"/>
      <c r="Z1873" s="68"/>
      <c r="AA1873" s="68"/>
      <c r="AB1873" s="68"/>
      <c r="AC1873" s="68"/>
      <c r="AD1873" s="81"/>
      <c r="AE1873" s="81"/>
      <c r="AF1873" s="81"/>
      <c r="AG1873" s="81"/>
      <c r="AH1873" s="81"/>
      <c r="AI1873" s="81"/>
      <c r="AJ1873" s="81"/>
      <c r="AK1873" s="81"/>
      <c r="AL1873" s="81"/>
      <c r="AM1873" s="81"/>
      <c r="AN1873" s="81"/>
      <c r="AO1873" s="77">
        <f>IF(BABSIN!X1873=0,,BABSIN!X1873)</f>
        <v>0</v>
      </c>
      <c r="AP1873" s="77"/>
      <c r="AQ1873" s="77"/>
      <c r="AR1873" s="77"/>
      <c r="AS1873" s="77"/>
      <c r="AT1873" s="77"/>
      <c r="AU1873" s="77">
        <f t="shared" si="294"/>
        <v>0</v>
      </c>
      <c r="AV1873" s="77"/>
      <c r="AW1873" s="77"/>
      <c r="AX1873" s="77"/>
      <c r="AY1873" s="77"/>
      <c r="AZ1873" s="77"/>
      <c r="BA1873" s="99">
        <f t="shared" si="290"/>
        <v>0</v>
      </c>
      <c r="BB1873" s="100"/>
      <c r="BC1873" s="100"/>
      <c r="BD1873" s="101"/>
      <c r="BE1873" s="102">
        <f t="shared" si="291"/>
        <v>0</v>
      </c>
      <c r="BF1873" s="103"/>
      <c r="BG1873" s="104"/>
      <c r="BH1873" s="6">
        <f t="shared" si="292"/>
        <v>0</v>
      </c>
      <c r="BI1873" s="6">
        <f t="shared" si="293"/>
        <v>0</v>
      </c>
      <c r="BJ1873" s="85">
        <f t="shared" ref="BJ1873:BJ1936" si="295">IF(AND(A1873&lt;&gt;"",A1873="S"),TRUNC(ROUND(Z1873*$AD1873,3),2),IF(AND(A1873&lt;&gt;"",A1873="T"),SUMIFS(IS,IC,CR),))</f>
        <v>0</v>
      </c>
      <c r="BK1873" s="85"/>
      <c r="BL1873" s="85"/>
      <c r="BM1873" s="85"/>
      <c r="BN1873" s="86"/>
      <c r="BO1873">
        <f t="shared" si="288"/>
        <v>0</v>
      </c>
      <c r="BQ1873">
        <f t="shared" ref="BQ1873:BQ1936" si="296">ROUND(AU1873*Z1873,2)</f>
        <v>0</v>
      </c>
    </row>
    <row r="1874" spans="1:69" ht="15" hidden="1" customHeight="1" x14ac:dyDescent="0.2">
      <c r="A1874" s="3"/>
      <c r="B1874" s="73"/>
      <c r="C1874" s="74"/>
      <c r="D1874" s="74"/>
      <c r="E1874" s="74"/>
      <c r="F1874" s="31">
        <f t="shared" si="289"/>
        <v>0</v>
      </c>
      <c r="G1874" s="31"/>
      <c r="H1874" s="4"/>
      <c r="I1874" s="97">
        <f>BABSIN!G1874</f>
        <v>0</v>
      </c>
      <c r="J1874" s="97"/>
      <c r="K1874" s="97"/>
      <c r="L1874" s="97"/>
      <c r="M1874" s="97"/>
      <c r="N1874" s="97"/>
      <c r="O1874" s="97"/>
      <c r="P1874" s="97"/>
      <c r="Q1874" s="97"/>
      <c r="R1874" s="97"/>
      <c r="S1874" s="97"/>
      <c r="T1874" s="97"/>
      <c r="U1874" s="97"/>
      <c r="V1874" s="97"/>
      <c r="W1874" s="98">
        <f>BABSIN!U1874</f>
        <v>0</v>
      </c>
      <c r="X1874" s="98"/>
      <c r="Y1874" s="98"/>
      <c r="Z1874" s="68"/>
      <c r="AA1874" s="68"/>
      <c r="AB1874" s="68"/>
      <c r="AC1874" s="68"/>
      <c r="AD1874" s="81"/>
      <c r="AE1874" s="81"/>
      <c r="AF1874" s="81"/>
      <c r="AG1874" s="81"/>
      <c r="AH1874" s="81"/>
      <c r="AI1874" s="81"/>
      <c r="AJ1874" s="81"/>
      <c r="AK1874" s="81"/>
      <c r="AL1874" s="81"/>
      <c r="AM1874" s="81"/>
      <c r="AN1874" s="81"/>
      <c r="AO1874" s="77">
        <f>IF(BABSIN!X1874=0,,BABSIN!X1874)</f>
        <v>0</v>
      </c>
      <c r="AP1874" s="77"/>
      <c r="AQ1874" s="77"/>
      <c r="AR1874" s="77"/>
      <c r="AS1874" s="77"/>
      <c r="AT1874" s="77"/>
      <c r="AU1874" s="77">
        <f t="shared" si="294"/>
        <v>0</v>
      </c>
      <c r="AV1874" s="77"/>
      <c r="AW1874" s="77"/>
      <c r="AX1874" s="77"/>
      <c r="AY1874" s="77"/>
      <c r="AZ1874" s="77"/>
      <c r="BA1874" s="99">
        <f t="shared" si="290"/>
        <v>0</v>
      </c>
      <c r="BB1874" s="100"/>
      <c r="BC1874" s="100"/>
      <c r="BD1874" s="101"/>
      <c r="BE1874" s="102">
        <f t="shared" si="291"/>
        <v>0</v>
      </c>
      <c r="BF1874" s="103"/>
      <c r="BG1874" s="104"/>
      <c r="BH1874" s="6">
        <f t="shared" si="292"/>
        <v>0</v>
      </c>
      <c r="BI1874" s="6">
        <f t="shared" si="293"/>
        <v>0</v>
      </c>
      <c r="BJ1874" s="85">
        <f t="shared" si="295"/>
        <v>0</v>
      </c>
      <c r="BK1874" s="85"/>
      <c r="BL1874" s="85"/>
      <c r="BM1874" s="85"/>
      <c r="BN1874" s="86"/>
      <c r="BO1874">
        <f t="shared" si="288"/>
        <v>0</v>
      </c>
      <c r="BQ1874">
        <f t="shared" si="296"/>
        <v>0</v>
      </c>
    </row>
    <row r="1875" spans="1:69" ht="15" hidden="1" customHeight="1" x14ac:dyDescent="0.2">
      <c r="A1875" s="3"/>
      <c r="B1875" s="73"/>
      <c r="C1875" s="74"/>
      <c r="D1875" s="74"/>
      <c r="E1875" s="74"/>
      <c r="F1875" s="31">
        <f t="shared" si="289"/>
        <v>0</v>
      </c>
      <c r="G1875" s="31"/>
      <c r="H1875" s="4"/>
      <c r="I1875" s="97">
        <f>BABSIN!G1875</f>
        <v>0</v>
      </c>
      <c r="J1875" s="97"/>
      <c r="K1875" s="97"/>
      <c r="L1875" s="97"/>
      <c r="M1875" s="97"/>
      <c r="N1875" s="97"/>
      <c r="O1875" s="97"/>
      <c r="P1875" s="97"/>
      <c r="Q1875" s="97"/>
      <c r="R1875" s="97"/>
      <c r="S1875" s="97"/>
      <c r="T1875" s="97"/>
      <c r="U1875" s="97"/>
      <c r="V1875" s="97"/>
      <c r="W1875" s="98">
        <f>BABSIN!U1875</f>
        <v>0</v>
      </c>
      <c r="X1875" s="98"/>
      <c r="Y1875" s="98"/>
      <c r="Z1875" s="68"/>
      <c r="AA1875" s="68"/>
      <c r="AB1875" s="68"/>
      <c r="AC1875" s="68"/>
      <c r="AD1875" s="81"/>
      <c r="AE1875" s="81"/>
      <c r="AF1875" s="81"/>
      <c r="AG1875" s="81"/>
      <c r="AH1875" s="81"/>
      <c r="AI1875" s="81"/>
      <c r="AJ1875" s="81"/>
      <c r="AK1875" s="81"/>
      <c r="AL1875" s="81"/>
      <c r="AM1875" s="81"/>
      <c r="AN1875" s="81"/>
      <c r="AO1875" s="77">
        <f>IF(BABSIN!X1875=0,,BABSIN!X1875)</f>
        <v>0</v>
      </c>
      <c r="AP1875" s="77"/>
      <c r="AQ1875" s="77"/>
      <c r="AR1875" s="77"/>
      <c r="AS1875" s="77"/>
      <c r="AT1875" s="77"/>
      <c r="AU1875" s="77">
        <f t="shared" si="294"/>
        <v>0</v>
      </c>
      <c r="AV1875" s="77"/>
      <c r="AW1875" s="77"/>
      <c r="AX1875" s="77"/>
      <c r="AY1875" s="77"/>
      <c r="AZ1875" s="77"/>
      <c r="BA1875" s="99">
        <f t="shared" si="290"/>
        <v>0</v>
      </c>
      <c r="BB1875" s="100"/>
      <c r="BC1875" s="100"/>
      <c r="BD1875" s="101"/>
      <c r="BE1875" s="102">
        <f t="shared" si="291"/>
        <v>0</v>
      </c>
      <c r="BF1875" s="103"/>
      <c r="BG1875" s="104"/>
      <c r="BH1875" s="6">
        <f t="shared" si="292"/>
        <v>0</v>
      </c>
      <c r="BI1875" s="6">
        <f t="shared" si="293"/>
        <v>0</v>
      </c>
      <c r="BJ1875" s="85">
        <f t="shared" si="295"/>
        <v>0</v>
      </c>
      <c r="BK1875" s="85"/>
      <c r="BL1875" s="85"/>
      <c r="BM1875" s="85"/>
      <c r="BN1875" s="86"/>
      <c r="BO1875">
        <f t="shared" si="288"/>
        <v>0</v>
      </c>
      <c r="BQ1875">
        <f t="shared" si="296"/>
        <v>0</v>
      </c>
    </row>
    <row r="1876" spans="1:69" ht="15" hidden="1" customHeight="1" x14ac:dyDescent="0.2">
      <c r="A1876" s="3"/>
      <c r="B1876" s="73"/>
      <c r="C1876" s="74"/>
      <c r="D1876" s="74"/>
      <c r="E1876" s="74"/>
      <c r="F1876" s="31">
        <f t="shared" si="289"/>
        <v>0</v>
      </c>
      <c r="G1876" s="31"/>
      <c r="H1876" s="4"/>
      <c r="I1876" s="97">
        <f>BABSIN!G1876</f>
        <v>0</v>
      </c>
      <c r="J1876" s="97"/>
      <c r="K1876" s="97"/>
      <c r="L1876" s="97"/>
      <c r="M1876" s="97"/>
      <c r="N1876" s="97"/>
      <c r="O1876" s="97"/>
      <c r="P1876" s="97"/>
      <c r="Q1876" s="97"/>
      <c r="R1876" s="97"/>
      <c r="S1876" s="97"/>
      <c r="T1876" s="97"/>
      <c r="U1876" s="97"/>
      <c r="V1876" s="97"/>
      <c r="W1876" s="98">
        <f>BABSIN!U1876</f>
        <v>0</v>
      </c>
      <c r="X1876" s="98"/>
      <c r="Y1876" s="98"/>
      <c r="Z1876" s="68"/>
      <c r="AA1876" s="68"/>
      <c r="AB1876" s="68"/>
      <c r="AC1876" s="68"/>
      <c r="AD1876" s="81"/>
      <c r="AE1876" s="81"/>
      <c r="AF1876" s="81"/>
      <c r="AG1876" s="81"/>
      <c r="AH1876" s="81"/>
      <c r="AI1876" s="81"/>
      <c r="AJ1876" s="81"/>
      <c r="AK1876" s="81"/>
      <c r="AL1876" s="81"/>
      <c r="AM1876" s="81"/>
      <c r="AN1876" s="81"/>
      <c r="AO1876" s="77">
        <f>IF(BABSIN!X1876=0,,BABSIN!X1876)</f>
        <v>0</v>
      </c>
      <c r="AP1876" s="77"/>
      <c r="AQ1876" s="77"/>
      <c r="AR1876" s="77"/>
      <c r="AS1876" s="77"/>
      <c r="AT1876" s="77"/>
      <c r="AU1876" s="77">
        <f t="shared" si="294"/>
        <v>0</v>
      </c>
      <c r="AV1876" s="77"/>
      <c r="AW1876" s="77"/>
      <c r="AX1876" s="77"/>
      <c r="AY1876" s="77"/>
      <c r="AZ1876" s="77"/>
      <c r="BA1876" s="99">
        <f t="shared" si="290"/>
        <v>0</v>
      </c>
      <c r="BB1876" s="100"/>
      <c r="BC1876" s="100"/>
      <c r="BD1876" s="101"/>
      <c r="BE1876" s="102">
        <f t="shared" si="291"/>
        <v>0</v>
      </c>
      <c r="BF1876" s="103"/>
      <c r="BG1876" s="104"/>
      <c r="BH1876" s="6">
        <f t="shared" si="292"/>
        <v>0</v>
      </c>
      <c r="BI1876" s="6">
        <f t="shared" si="293"/>
        <v>0</v>
      </c>
      <c r="BJ1876" s="85">
        <f t="shared" si="295"/>
        <v>0</v>
      </c>
      <c r="BK1876" s="85"/>
      <c r="BL1876" s="85"/>
      <c r="BM1876" s="85"/>
      <c r="BN1876" s="86"/>
      <c r="BO1876">
        <f t="shared" si="288"/>
        <v>0</v>
      </c>
      <c r="BQ1876">
        <f t="shared" si="296"/>
        <v>0</v>
      </c>
    </row>
    <row r="1877" spans="1:69" ht="15" hidden="1" customHeight="1" x14ac:dyDescent="0.2">
      <c r="A1877" s="3"/>
      <c r="B1877" s="73"/>
      <c r="C1877" s="74"/>
      <c r="D1877" s="74"/>
      <c r="E1877" s="74"/>
      <c r="F1877" s="31">
        <f t="shared" si="289"/>
        <v>0</v>
      </c>
      <c r="G1877" s="31"/>
      <c r="H1877" s="4"/>
      <c r="I1877" s="97">
        <f>BABSIN!G1877</f>
        <v>0</v>
      </c>
      <c r="J1877" s="97"/>
      <c r="K1877" s="97"/>
      <c r="L1877" s="97"/>
      <c r="M1877" s="97"/>
      <c r="N1877" s="97"/>
      <c r="O1877" s="97"/>
      <c r="P1877" s="97"/>
      <c r="Q1877" s="97"/>
      <c r="R1877" s="97"/>
      <c r="S1877" s="97"/>
      <c r="T1877" s="97"/>
      <c r="U1877" s="97"/>
      <c r="V1877" s="97"/>
      <c r="W1877" s="98">
        <f>BABSIN!U1877</f>
        <v>0</v>
      </c>
      <c r="X1877" s="98"/>
      <c r="Y1877" s="98"/>
      <c r="Z1877" s="68"/>
      <c r="AA1877" s="68"/>
      <c r="AB1877" s="68"/>
      <c r="AC1877" s="68"/>
      <c r="AD1877" s="81"/>
      <c r="AE1877" s="81"/>
      <c r="AF1877" s="81"/>
      <c r="AG1877" s="81"/>
      <c r="AH1877" s="81"/>
      <c r="AI1877" s="81"/>
      <c r="AJ1877" s="81"/>
      <c r="AK1877" s="81"/>
      <c r="AL1877" s="81"/>
      <c r="AM1877" s="81"/>
      <c r="AN1877" s="81"/>
      <c r="AO1877" s="77">
        <f>IF(BABSIN!X1877=0,,BABSIN!X1877)</f>
        <v>0</v>
      </c>
      <c r="AP1877" s="77"/>
      <c r="AQ1877" s="77"/>
      <c r="AR1877" s="77"/>
      <c r="AS1877" s="77"/>
      <c r="AT1877" s="77"/>
      <c r="AU1877" s="77">
        <f t="shared" si="294"/>
        <v>0</v>
      </c>
      <c r="AV1877" s="77"/>
      <c r="AW1877" s="77"/>
      <c r="AX1877" s="77"/>
      <c r="AY1877" s="77"/>
      <c r="AZ1877" s="77"/>
      <c r="BA1877" s="99">
        <f t="shared" si="290"/>
        <v>0</v>
      </c>
      <c r="BB1877" s="100"/>
      <c r="BC1877" s="100"/>
      <c r="BD1877" s="101"/>
      <c r="BE1877" s="102">
        <f t="shared" si="291"/>
        <v>0</v>
      </c>
      <c r="BF1877" s="103"/>
      <c r="BG1877" s="104"/>
      <c r="BH1877" s="6">
        <f t="shared" si="292"/>
        <v>0</v>
      </c>
      <c r="BI1877" s="6">
        <f t="shared" si="293"/>
        <v>0</v>
      </c>
      <c r="BJ1877" s="85">
        <f t="shared" si="295"/>
        <v>0</v>
      </c>
      <c r="BK1877" s="85"/>
      <c r="BL1877" s="85"/>
      <c r="BM1877" s="85"/>
      <c r="BN1877" s="86"/>
      <c r="BO1877">
        <f t="shared" ref="BO1877:BO1940" si="297">IF(OR(A1877="T",A1877="S",A1876="S"),"OK",)</f>
        <v>0</v>
      </c>
      <c r="BQ1877">
        <f t="shared" si="296"/>
        <v>0</v>
      </c>
    </row>
    <row r="1878" spans="1:69" ht="15" hidden="1" customHeight="1" x14ac:dyDescent="0.2">
      <c r="A1878" s="3"/>
      <c r="B1878" s="73"/>
      <c r="C1878" s="74"/>
      <c r="D1878" s="74"/>
      <c r="E1878" s="74"/>
      <c r="F1878" s="31">
        <f t="shared" si="289"/>
        <v>0</v>
      </c>
      <c r="G1878" s="31"/>
      <c r="H1878" s="4"/>
      <c r="I1878" s="97">
        <f>BABSIN!G1878</f>
        <v>0</v>
      </c>
      <c r="J1878" s="97"/>
      <c r="K1878" s="97"/>
      <c r="L1878" s="97"/>
      <c r="M1878" s="97"/>
      <c r="N1878" s="97"/>
      <c r="O1878" s="97"/>
      <c r="P1878" s="97"/>
      <c r="Q1878" s="97"/>
      <c r="R1878" s="97"/>
      <c r="S1878" s="97"/>
      <c r="T1878" s="97"/>
      <c r="U1878" s="97"/>
      <c r="V1878" s="97"/>
      <c r="W1878" s="98">
        <f>BABSIN!U1878</f>
        <v>0</v>
      </c>
      <c r="X1878" s="98"/>
      <c r="Y1878" s="98"/>
      <c r="Z1878" s="68"/>
      <c r="AA1878" s="68"/>
      <c r="AB1878" s="68"/>
      <c r="AC1878" s="68"/>
      <c r="AD1878" s="81"/>
      <c r="AE1878" s="81"/>
      <c r="AF1878" s="81"/>
      <c r="AG1878" s="81"/>
      <c r="AH1878" s="81"/>
      <c r="AI1878" s="81"/>
      <c r="AJ1878" s="81"/>
      <c r="AK1878" s="81"/>
      <c r="AL1878" s="81"/>
      <c r="AM1878" s="81"/>
      <c r="AN1878" s="81"/>
      <c r="AO1878" s="77">
        <f>IF(BABSIN!X1878=0,,BABSIN!X1878)</f>
        <v>0</v>
      </c>
      <c r="AP1878" s="77"/>
      <c r="AQ1878" s="77"/>
      <c r="AR1878" s="77"/>
      <c r="AS1878" s="77"/>
      <c r="AT1878" s="77"/>
      <c r="AU1878" s="77">
        <f t="shared" si="294"/>
        <v>0</v>
      </c>
      <c r="AV1878" s="77"/>
      <c r="AW1878" s="77"/>
      <c r="AX1878" s="77"/>
      <c r="AY1878" s="77"/>
      <c r="AZ1878" s="77"/>
      <c r="BA1878" s="99">
        <f t="shared" si="290"/>
        <v>0</v>
      </c>
      <c r="BB1878" s="100"/>
      <c r="BC1878" s="100"/>
      <c r="BD1878" s="101"/>
      <c r="BE1878" s="102">
        <f t="shared" si="291"/>
        <v>0</v>
      </c>
      <c r="BF1878" s="103"/>
      <c r="BG1878" s="104"/>
      <c r="BH1878" s="6">
        <f t="shared" si="292"/>
        <v>0</v>
      </c>
      <c r="BI1878" s="6">
        <f t="shared" si="293"/>
        <v>0</v>
      </c>
      <c r="BJ1878" s="85">
        <f t="shared" si="295"/>
        <v>0</v>
      </c>
      <c r="BK1878" s="85"/>
      <c r="BL1878" s="85"/>
      <c r="BM1878" s="85"/>
      <c r="BN1878" s="86"/>
      <c r="BO1878">
        <f t="shared" si="297"/>
        <v>0</v>
      </c>
      <c r="BQ1878">
        <f t="shared" si="296"/>
        <v>0</v>
      </c>
    </row>
    <row r="1879" spans="1:69" ht="15" hidden="1" customHeight="1" x14ac:dyDescent="0.2">
      <c r="A1879" s="3"/>
      <c r="B1879" s="73"/>
      <c r="C1879" s="74"/>
      <c r="D1879" s="74"/>
      <c r="E1879" s="74"/>
      <c r="F1879" s="31">
        <f t="shared" si="289"/>
        <v>0</v>
      </c>
      <c r="G1879" s="31"/>
      <c r="H1879" s="4"/>
      <c r="I1879" s="97">
        <f>BABSIN!G1879</f>
        <v>0</v>
      </c>
      <c r="J1879" s="97"/>
      <c r="K1879" s="97"/>
      <c r="L1879" s="97"/>
      <c r="M1879" s="97"/>
      <c r="N1879" s="97"/>
      <c r="O1879" s="97"/>
      <c r="P1879" s="97"/>
      <c r="Q1879" s="97"/>
      <c r="R1879" s="97"/>
      <c r="S1879" s="97"/>
      <c r="T1879" s="97"/>
      <c r="U1879" s="97"/>
      <c r="V1879" s="97"/>
      <c r="W1879" s="98">
        <f>BABSIN!U1879</f>
        <v>0</v>
      </c>
      <c r="X1879" s="98"/>
      <c r="Y1879" s="98"/>
      <c r="Z1879" s="68"/>
      <c r="AA1879" s="68"/>
      <c r="AB1879" s="68"/>
      <c r="AC1879" s="68"/>
      <c r="AD1879" s="81"/>
      <c r="AE1879" s="81"/>
      <c r="AF1879" s="81"/>
      <c r="AG1879" s="81"/>
      <c r="AH1879" s="81"/>
      <c r="AI1879" s="81"/>
      <c r="AJ1879" s="81"/>
      <c r="AK1879" s="81"/>
      <c r="AL1879" s="81"/>
      <c r="AM1879" s="81"/>
      <c r="AN1879" s="81"/>
      <c r="AO1879" s="77">
        <f>IF(BABSIN!X1879=0,,BABSIN!X1879)</f>
        <v>0</v>
      </c>
      <c r="AP1879" s="77"/>
      <c r="AQ1879" s="77"/>
      <c r="AR1879" s="77"/>
      <c r="AS1879" s="77"/>
      <c r="AT1879" s="77"/>
      <c r="AU1879" s="77">
        <f t="shared" si="294"/>
        <v>0</v>
      </c>
      <c r="AV1879" s="77"/>
      <c r="AW1879" s="77"/>
      <c r="AX1879" s="77"/>
      <c r="AY1879" s="77"/>
      <c r="AZ1879" s="77"/>
      <c r="BA1879" s="99">
        <f t="shared" si="290"/>
        <v>0</v>
      </c>
      <c r="BB1879" s="100"/>
      <c r="BC1879" s="100"/>
      <c r="BD1879" s="101"/>
      <c r="BE1879" s="102">
        <f t="shared" si="291"/>
        <v>0</v>
      </c>
      <c r="BF1879" s="103"/>
      <c r="BG1879" s="104"/>
      <c r="BH1879" s="6">
        <f t="shared" si="292"/>
        <v>0</v>
      </c>
      <c r="BI1879" s="6">
        <f t="shared" si="293"/>
        <v>0</v>
      </c>
      <c r="BJ1879" s="85">
        <f t="shared" si="295"/>
        <v>0</v>
      </c>
      <c r="BK1879" s="85"/>
      <c r="BL1879" s="85"/>
      <c r="BM1879" s="85"/>
      <c r="BN1879" s="86"/>
      <c r="BO1879">
        <f t="shared" si="297"/>
        <v>0</v>
      </c>
      <c r="BQ1879">
        <f t="shared" si="296"/>
        <v>0</v>
      </c>
    </row>
    <row r="1880" spans="1:69" ht="15" hidden="1" customHeight="1" x14ac:dyDescent="0.2">
      <c r="A1880" s="3"/>
      <c r="B1880" s="73"/>
      <c r="C1880" s="74"/>
      <c r="D1880" s="74"/>
      <c r="E1880" s="74"/>
      <c r="F1880" s="31">
        <f t="shared" si="289"/>
        <v>0</v>
      </c>
      <c r="G1880" s="31"/>
      <c r="H1880" s="4"/>
      <c r="I1880" s="97">
        <f>BABSIN!G1880</f>
        <v>0</v>
      </c>
      <c r="J1880" s="97"/>
      <c r="K1880" s="97"/>
      <c r="L1880" s="97"/>
      <c r="M1880" s="97"/>
      <c r="N1880" s="97"/>
      <c r="O1880" s="97"/>
      <c r="P1880" s="97"/>
      <c r="Q1880" s="97"/>
      <c r="R1880" s="97"/>
      <c r="S1880" s="97"/>
      <c r="T1880" s="97"/>
      <c r="U1880" s="97"/>
      <c r="V1880" s="97"/>
      <c r="W1880" s="98">
        <f>BABSIN!U1880</f>
        <v>0</v>
      </c>
      <c r="X1880" s="98"/>
      <c r="Y1880" s="98"/>
      <c r="Z1880" s="68"/>
      <c r="AA1880" s="68"/>
      <c r="AB1880" s="68"/>
      <c r="AC1880" s="68"/>
      <c r="AD1880" s="81"/>
      <c r="AE1880" s="81"/>
      <c r="AF1880" s="81"/>
      <c r="AG1880" s="81"/>
      <c r="AH1880" s="81"/>
      <c r="AI1880" s="81"/>
      <c r="AJ1880" s="81"/>
      <c r="AK1880" s="81"/>
      <c r="AL1880" s="81"/>
      <c r="AM1880" s="81"/>
      <c r="AN1880" s="81"/>
      <c r="AO1880" s="77">
        <f>IF(BABSIN!X1880=0,,BABSIN!X1880)</f>
        <v>0</v>
      </c>
      <c r="AP1880" s="77"/>
      <c r="AQ1880" s="77"/>
      <c r="AR1880" s="77"/>
      <c r="AS1880" s="77"/>
      <c r="AT1880" s="77"/>
      <c r="AU1880" s="77">
        <f t="shared" si="294"/>
        <v>0</v>
      </c>
      <c r="AV1880" s="77"/>
      <c r="AW1880" s="77"/>
      <c r="AX1880" s="77"/>
      <c r="AY1880" s="77"/>
      <c r="AZ1880" s="77"/>
      <c r="BA1880" s="99">
        <f t="shared" si="290"/>
        <v>0</v>
      </c>
      <c r="BB1880" s="100"/>
      <c r="BC1880" s="100"/>
      <c r="BD1880" s="101"/>
      <c r="BE1880" s="102">
        <f t="shared" si="291"/>
        <v>0</v>
      </c>
      <c r="BF1880" s="103"/>
      <c r="BG1880" s="104"/>
      <c r="BH1880" s="6">
        <f t="shared" si="292"/>
        <v>0</v>
      </c>
      <c r="BI1880" s="6">
        <f t="shared" si="293"/>
        <v>0</v>
      </c>
      <c r="BJ1880" s="85">
        <f t="shared" si="295"/>
        <v>0</v>
      </c>
      <c r="BK1880" s="85"/>
      <c r="BL1880" s="85"/>
      <c r="BM1880" s="85"/>
      <c r="BN1880" s="86"/>
      <c r="BO1880">
        <f t="shared" si="297"/>
        <v>0</v>
      </c>
      <c r="BQ1880">
        <f t="shared" si="296"/>
        <v>0</v>
      </c>
    </row>
    <row r="1881" spans="1:69" ht="15" hidden="1" customHeight="1" x14ac:dyDescent="0.2">
      <c r="A1881" s="3"/>
      <c r="B1881" s="73"/>
      <c r="C1881" s="74"/>
      <c r="D1881" s="74"/>
      <c r="E1881" s="74"/>
      <c r="F1881" s="31">
        <f t="shared" si="289"/>
        <v>0</v>
      </c>
      <c r="G1881" s="31"/>
      <c r="H1881" s="4"/>
      <c r="I1881" s="97">
        <f>BABSIN!G1881</f>
        <v>0</v>
      </c>
      <c r="J1881" s="97"/>
      <c r="K1881" s="97"/>
      <c r="L1881" s="97"/>
      <c r="M1881" s="97"/>
      <c r="N1881" s="97"/>
      <c r="O1881" s="97"/>
      <c r="P1881" s="97"/>
      <c r="Q1881" s="97"/>
      <c r="R1881" s="97"/>
      <c r="S1881" s="97"/>
      <c r="T1881" s="97"/>
      <c r="U1881" s="97"/>
      <c r="V1881" s="97"/>
      <c r="W1881" s="98">
        <f>BABSIN!U1881</f>
        <v>0</v>
      </c>
      <c r="X1881" s="98"/>
      <c r="Y1881" s="98"/>
      <c r="Z1881" s="68"/>
      <c r="AA1881" s="68"/>
      <c r="AB1881" s="68"/>
      <c r="AC1881" s="68"/>
      <c r="AD1881" s="81"/>
      <c r="AE1881" s="81"/>
      <c r="AF1881" s="81"/>
      <c r="AG1881" s="81"/>
      <c r="AH1881" s="81"/>
      <c r="AI1881" s="81"/>
      <c r="AJ1881" s="81"/>
      <c r="AK1881" s="81"/>
      <c r="AL1881" s="81"/>
      <c r="AM1881" s="81"/>
      <c r="AN1881" s="81"/>
      <c r="AO1881" s="77">
        <f>IF(BABSIN!X1881=0,,BABSIN!X1881)</f>
        <v>0</v>
      </c>
      <c r="AP1881" s="77"/>
      <c r="AQ1881" s="77"/>
      <c r="AR1881" s="77"/>
      <c r="AS1881" s="77"/>
      <c r="AT1881" s="77"/>
      <c r="AU1881" s="77">
        <f t="shared" si="294"/>
        <v>0</v>
      </c>
      <c r="AV1881" s="77"/>
      <c r="AW1881" s="77"/>
      <c r="AX1881" s="77"/>
      <c r="AY1881" s="77"/>
      <c r="AZ1881" s="77"/>
      <c r="BA1881" s="99">
        <f t="shared" si="290"/>
        <v>0</v>
      </c>
      <c r="BB1881" s="100"/>
      <c r="BC1881" s="100"/>
      <c r="BD1881" s="101"/>
      <c r="BE1881" s="102">
        <f t="shared" si="291"/>
        <v>0</v>
      </c>
      <c r="BF1881" s="103"/>
      <c r="BG1881" s="104"/>
      <c r="BH1881" s="6">
        <f t="shared" si="292"/>
        <v>0</v>
      </c>
      <c r="BI1881" s="6">
        <f t="shared" si="293"/>
        <v>0</v>
      </c>
      <c r="BJ1881" s="85">
        <f t="shared" si="295"/>
        <v>0</v>
      </c>
      <c r="BK1881" s="85"/>
      <c r="BL1881" s="85"/>
      <c r="BM1881" s="85"/>
      <c r="BN1881" s="86"/>
      <c r="BO1881">
        <f t="shared" si="297"/>
        <v>0</v>
      </c>
      <c r="BQ1881">
        <f t="shared" si="296"/>
        <v>0</v>
      </c>
    </row>
    <row r="1882" spans="1:69" ht="15" hidden="1" customHeight="1" x14ac:dyDescent="0.2">
      <c r="A1882" s="3"/>
      <c r="B1882" s="73"/>
      <c r="C1882" s="74"/>
      <c r="D1882" s="74"/>
      <c r="E1882" s="74"/>
      <c r="F1882" s="31">
        <f t="shared" si="289"/>
        <v>0</v>
      </c>
      <c r="G1882" s="31"/>
      <c r="H1882" s="4"/>
      <c r="I1882" s="97">
        <f>BABSIN!G1882</f>
        <v>0</v>
      </c>
      <c r="J1882" s="97"/>
      <c r="K1882" s="97"/>
      <c r="L1882" s="97"/>
      <c r="M1882" s="97"/>
      <c r="N1882" s="97"/>
      <c r="O1882" s="97"/>
      <c r="P1882" s="97"/>
      <c r="Q1882" s="97"/>
      <c r="R1882" s="97"/>
      <c r="S1882" s="97"/>
      <c r="T1882" s="97"/>
      <c r="U1882" s="97"/>
      <c r="V1882" s="97"/>
      <c r="W1882" s="98">
        <f>BABSIN!U1882</f>
        <v>0</v>
      </c>
      <c r="X1882" s="98"/>
      <c r="Y1882" s="98"/>
      <c r="Z1882" s="68"/>
      <c r="AA1882" s="68"/>
      <c r="AB1882" s="68"/>
      <c r="AC1882" s="68"/>
      <c r="AD1882" s="81"/>
      <c r="AE1882" s="81"/>
      <c r="AF1882" s="81"/>
      <c r="AG1882" s="81"/>
      <c r="AH1882" s="81"/>
      <c r="AI1882" s="81"/>
      <c r="AJ1882" s="81"/>
      <c r="AK1882" s="81"/>
      <c r="AL1882" s="81"/>
      <c r="AM1882" s="81"/>
      <c r="AN1882" s="81"/>
      <c r="AO1882" s="77">
        <f>IF(BABSIN!X1882=0,,BABSIN!X1882)</f>
        <v>0</v>
      </c>
      <c r="AP1882" s="77"/>
      <c r="AQ1882" s="77"/>
      <c r="AR1882" s="77"/>
      <c r="AS1882" s="77"/>
      <c r="AT1882" s="77"/>
      <c r="AU1882" s="77">
        <f t="shared" si="294"/>
        <v>0</v>
      </c>
      <c r="AV1882" s="77"/>
      <c r="AW1882" s="77"/>
      <c r="AX1882" s="77"/>
      <c r="AY1882" s="77"/>
      <c r="AZ1882" s="77"/>
      <c r="BA1882" s="99">
        <f t="shared" si="290"/>
        <v>0</v>
      </c>
      <c r="BB1882" s="100"/>
      <c r="BC1882" s="100"/>
      <c r="BD1882" s="101"/>
      <c r="BE1882" s="102">
        <f t="shared" si="291"/>
        <v>0</v>
      </c>
      <c r="BF1882" s="103"/>
      <c r="BG1882" s="104"/>
      <c r="BH1882" s="6">
        <f t="shared" si="292"/>
        <v>0</v>
      </c>
      <c r="BI1882" s="6">
        <f t="shared" si="293"/>
        <v>0</v>
      </c>
      <c r="BJ1882" s="85">
        <f t="shared" si="295"/>
        <v>0</v>
      </c>
      <c r="BK1882" s="85"/>
      <c r="BL1882" s="85"/>
      <c r="BM1882" s="85"/>
      <c r="BN1882" s="86"/>
      <c r="BO1882">
        <f t="shared" si="297"/>
        <v>0</v>
      </c>
      <c r="BQ1882">
        <f t="shared" si="296"/>
        <v>0</v>
      </c>
    </row>
    <row r="1883" spans="1:69" ht="15" hidden="1" customHeight="1" x14ac:dyDescent="0.2">
      <c r="A1883" s="3"/>
      <c r="B1883" s="73"/>
      <c r="C1883" s="74"/>
      <c r="D1883" s="74"/>
      <c r="E1883" s="74"/>
      <c r="F1883" s="31">
        <f t="shared" si="289"/>
        <v>0</v>
      </c>
      <c r="G1883" s="31"/>
      <c r="H1883" s="4"/>
      <c r="I1883" s="97">
        <f>BABSIN!G1883</f>
        <v>0</v>
      </c>
      <c r="J1883" s="97"/>
      <c r="K1883" s="97"/>
      <c r="L1883" s="97"/>
      <c r="M1883" s="97"/>
      <c r="N1883" s="97"/>
      <c r="O1883" s="97"/>
      <c r="P1883" s="97"/>
      <c r="Q1883" s="97"/>
      <c r="R1883" s="97"/>
      <c r="S1883" s="97"/>
      <c r="T1883" s="97"/>
      <c r="U1883" s="97"/>
      <c r="V1883" s="97"/>
      <c r="W1883" s="98">
        <f>BABSIN!U1883</f>
        <v>0</v>
      </c>
      <c r="X1883" s="98"/>
      <c r="Y1883" s="98"/>
      <c r="Z1883" s="68"/>
      <c r="AA1883" s="68"/>
      <c r="AB1883" s="68"/>
      <c r="AC1883" s="68"/>
      <c r="AD1883" s="81"/>
      <c r="AE1883" s="81"/>
      <c r="AF1883" s="81"/>
      <c r="AG1883" s="81"/>
      <c r="AH1883" s="81"/>
      <c r="AI1883" s="81"/>
      <c r="AJ1883" s="81"/>
      <c r="AK1883" s="81"/>
      <c r="AL1883" s="81"/>
      <c r="AM1883" s="81"/>
      <c r="AN1883" s="81"/>
      <c r="AO1883" s="77">
        <f>IF(BABSIN!X1883=0,,BABSIN!X1883)</f>
        <v>0</v>
      </c>
      <c r="AP1883" s="77"/>
      <c r="AQ1883" s="77"/>
      <c r="AR1883" s="77"/>
      <c r="AS1883" s="77"/>
      <c r="AT1883" s="77"/>
      <c r="AU1883" s="77">
        <f t="shared" si="294"/>
        <v>0</v>
      </c>
      <c r="AV1883" s="77"/>
      <c r="AW1883" s="77"/>
      <c r="AX1883" s="77"/>
      <c r="AY1883" s="77"/>
      <c r="AZ1883" s="77"/>
      <c r="BA1883" s="99">
        <f t="shared" si="290"/>
        <v>0</v>
      </c>
      <c r="BB1883" s="100"/>
      <c r="BC1883" s="100"/>
      <c r="BD1883" s="101"/>
      <c r="BE1883" s="102">
        <f t="shared" si="291"/>
        <v>0</v>
      </c>
      <c r="BF1883" s="103"/>
      <c r="BG1883" s="104"/>
      <c r="BH1883" s="6">
        <f t="shared" si="292"/>
        <v>0</v>
      </c>
      <c r="BI1883" s="6">
        <f t="shared" si="293"/>
        <v>0</v>
      </c>
      <c r="BJ1883" s="85">
        <f t="shared" si="295"/>
        <v>0</v>
      </c>
      <c r="BK1883" s="85"/>
      <c r="BL1883" s="85"/>
      <c r="BM1883" s="85"/>
      <c r="BN1883" s="86"/>
      <c r="BO1883">
        <f t="shared" si="297"/>
        <v>0</v>
      </c>
      <c r="BQ1883">
        <f t="shared" si="296"/>
        <v>0</v>
      </c>
    </row>
    <row r="1884" spans="1:69" ht="15" hidden="1" customHeight="1" x14ac:dyDescent="0.2">
      <c r="A1884" s="3"/>
      <c r="B1884" s="73"/>
      <c r="C1884" s="74"/>
      <c r="D1884" s="74"/>
      <c r="E1884" s="74"/>
      <c r="F1884" s="31">
        <f t="shared" si="289"/>
        <v>0</v>
      </c>
      <c r="G1884" s="31"/>
      <c r="H1884" s="4"/>
      <c r="I1884" s="97">
        <f>BABSIN!G1884</f>
        <v>0</v>
      </c>
      <c r="J1884" s="97"/>
      <c r="K1884" s="97"/>
      <c r="L1884" s="97"/>
      <c r="M1884" s="97"/>
      <c r="N1884" s="97"/>
      <c r="O1884" s="97"/>
      <c r="P1884" s="97"/>
      <c r="Q1884" s="97"/>
      <c r="R1884" s="97"/>
      <c r="S1884" s="97"/>
      <c r="T1884" s="97"/>
      <c r="U1884" s="97"/>
      <c r="V1884" s="97"/>
      <c r="W1884" s="98">
        <f>BABSIN!U1884</f>
        <v>0</v>
      </c>
      <c r="X1884" s="98"/>
      <c r="Y1884" s="98"/>
      <c r="Z1884" s="68"/>
      <c r="AA1884" s="68"/>
      <c r="AB1884" s="68"/>
      <c r="AC1884" s="68"/>
      <c r="AD1884" s="81"/>
      <c r="AE1884" s="81"/>
      <c r="AF1884" s="81"/>
      <c r="AG1884" s="81"/>
      <c r="AH1884" s="81"/>
      <c r="AI1884" s="81"/>
      <c r="AJ1884" s="81"/>
      <c r="AK1884" s="81"/>
      <c r="AL1884" s="81"/>
      <c r="AM1884" s="81"/>
      <c r="AN1884" s="81"/>
      <c r="AO1884" s="77">
        <f>IF(BABSIN!X1884=0,,BABSIN!X1884)</f>
        <v>0</v>
      </c>
      <c r="AP1884" s="77"/>
      <c r="AQ1884" s="77"/>
      <c r="AR1884" s="77"/>
      <c r="AS1884" s="77"/>
      <c r="AT1884" s="77"/>
      <c r="AU1884" s="77">
        <f t="shared" si="294"/>
        <v>0</v>
      </c>
      <c r="AV1884" s="77"/>
      <c r="AW1884" s="77"/>
      <c r="AX1884" s="77"/>
      <c r="AY1884" s="77"/>
      <c r="AZ1884" s="77"/>
      <c r="BA1884" s="99">
        <f t="shared" si="290"/>
        <v>0</v>
      </c>
      <c r="BB1884" s="100"/>
      <c r="BC1884" s="100"/>
      <c r="BD1884" s="101"/>
      <c r="BE1884" s="102">
        <f t="shared" si="291"/>
        <v>0</v>
      </c>
      <c r="BF1884" s="103"/>
      <c r="BG1884" s="104"/>
      <c r="BH1884" s="6">
        <f t="shared" si="292"/>
        <v>0</v>
      </c>
      <c r="BI1884" s="6">
        <f t="shared" si="293"/>
        <v>0</v>
      </c>
      <c r="BJ1884" s="85">
        <f t="shared" si="295"/>
        <v>0</v>
      </c>
      <c r="BK1884" s="85"/>
      <c r="BL1884" s="85"/>
      <c r="BM1884" s="85"/>
      <c r="BN1884" s="86"/>
      <c r="BO1884">
        <f t="shared" si="297"/>
        <v>0</v>
      </c>
      <c r="BQ1884">
        <f t="shared" si="296"/>
        <v>0</v>
      </c>
    </row>
    <row r="1885" spans="1:69" ht="15" hidden="1" customHeight="1" x14ac:dyDescent="0.2">
      <c r="A1885" s="3"/>
      <c r="B1885" s="73"/>
      <c r="C1885" s="74"/>
      <c r="D1885" s="74"/>
      <c r="E1885" s="74"/>
      <c r="F1885" s="31">
        <f t="shared" si="289"/>
        <v>0</v>
      </c>
      <c r="G1885" s="31"/>
      <c r="H1885" s="4"/>
      <c r="I1885" s="97">
        <f>BABSIN!G1885</f>
        <v>0</v>
      </c>
      <c r="J1885" s="97"/>
      <c r="K1885" s="97"/>
      <c r="L1885" s="97"/>
      <c r="M1885" s="97"/>
      <c r="N1885" s="97"/>
      <c r="O1885" s="97"/>
      <c r="P1885" s="97"/>
      <c r="Q1885" s="97"/>
      <c r="R1885" s="97"/>
      <c r="S1885" s="97"/>
      <c r="T1885" s="97"/>
      <c r="U1885" s="97"/>
      <c r="V1885" s="97"/>
      <c r="W1885" s="98">
        <f>BABSIN!U1885</f>
        <v>0</v>
      </c>
      <c r="X1885" s="98"/>
      <c r="Y1885" s="98"/>
      <c r="Z1885" s="68"/>
      <c r="AA1885" s="68"/>
      <c r="AB1885" s="68"/>
      <c r="AC1885" s="68"/>
      <c r="AD1885" s="81"/>
      <c r="AE1885" s="81"/>
      <c r="AF1885" s="81"/>
      <c r="AG1885" s="81"/>
      <c r="AH1885" s="81"/>
      <c r="AI1885" s="81"/>
      <c r="AJ1885" s="81"/>
      <c r="AK1885" s="81"/>
      <c r="AL1885" s="81"/>
      <c r="AM1885" s="81"/>
      <c r="AN1885" s="81"/>
      <c r="AO1885" s="77">
        <f>IF(BABSIN!X1885=0,,BABSIN!X1885)</f>
        <v>0</v>
      </c>
      <c r="AP1885" s="77"/>
      <c r="AQ1885" s="77"/>
      <c r="AR1885" s="77"/>
      <c r="AS1885" s="77"/>
      <c r="AT1885" s="77"/>
      <c r="AU1885" s="77">
        <f t="shared" si="294"/>
        <v>0</v>
      </c>
      <c r="AV1885" s="77"/>
      <c r="AW1885" s="77"/>
      <c r="AX1885" s="77"/>
      <c r="AY1885" s="77"/>
      <c r="AZ1885" s="77"/>
      <c r="BA1885" s="99">
        <f t="shared" si="290"/>
        <v>0</v>
      </c>
      <c r="BB1885" s="100"/>
      <c r="BC1885" s="100"/>
      <c r="BD1885" s="101"/>
      <c r="BE1885" s="102">
        <f t="shared" si="291"/>
        <v>0</v>
      </c>
      <c r="BF1885" s="103"/>
      <c r="BG1885" s="104"/>
      <c r="BH1885" s="6">
        <f t="shared" si="292"/>
        <v>0</v>
      </c>
      <c r="BI1885" s="6">
        <f t="shared" si="293"/>
        <v>0</v>
      </c>
      <c r="BJ1885" s="85">
        <f t="shared" si="295"/>
        <v>0</v>
      </c>
      <c r="BK1885" s="85"/>
      <c r="BL1885" s="85"/>
      <c r="BM1885" s="85"/>
      <c r="BN1885" s="86"/>
      <c r="BO1885">
        <f t="shared" si="297"/>
        <v>0</v>
      </c>
      <c r="BQ1885">
        <f t="shared" si="296"/>
        <v>0</v>
      </c>
    </row>
    <row r="1886" spans="1:69" ht="15" hidden="1" customHeight="1" x14ac:dyDescent="0.2">
      <c r="A1886" s="3"/>
      <c r="B1886" s="73"/>
      <c r="C1886" s="74"/>
      <c r="D1886" s="74"/>
      <c r="E1886" s="74"/>
      <c r="F1886" s="31">
        <f t="shared" si="289"/>
        <v>0</v>
      </c>
      <c r="G1886" s="31"/>
      <c r="H1886" s="4"/>
      <c r="I1886" s="97">
        <f>BABSIN!G1886</f>
        <v>0</v>
      </c>
      <c r="J1886" s="97"/>
      <c r="K1886" s="97"/>
      <c r="L1886" s="97"/>
      <c r="M1886" s="97"/>
      <c r="N1886" s="97"/>
      <c r="O1886" s="97"/>
      <c r="P1886" s="97"/>
      <c r="Q1886" s="97"/>
      <c r="R1886" s="97"/>
      <c r="S1886" s="97"/>
      <c r="T1886" s="97"/>
      <c r="U1886" s="97"/>
      <c r="V1886" s="97"/>
      <c r="W1886" s="98">
        <f>BABSIN!U1886</f>
        <v>0</v>
      </c>
      <c r="X1886" s="98"/>
      <c r="Y1886" s="98"/>
      <c r="Z1886" s="68"/>
      <c r="AA1886" s="68"/>
      <c r="AB1886" s="68"/>
      <c r="AC1886" s="68"/>
      <c r="AD1886" s="81"/>
      <c r="AE1886" s="81"/>
      <c r="AF1886" s="81"/>
      <c r="AG1886" s="81"/>
      <c r="AH1886" s="81"/>
      <c r="AI1886" s="81"/>
      <c r="AJ1886" s="81"/>
      <c r="AK1886" s="81"/>
      <c r="AL1886" s="81"/>
      <c r="AM1886" s="81"/>
      <c r="AN1886" s="81"/>
      <c r="AO1886" s="77">
        <f>IF(BABSIN!X1886=0,,BABSIN!X1886)</f>
        <v>0</v>
      </c>
      <c r="AP1886" s="77"/>
      <c r="AQ1886" s="77"/>
      <c r="AR1886" s="77"/>
      <c r="AS1886" s="77"/>
      <c r="AT1886" s="77"/>
      <c r="AU1886" s="77">
        <f t="shared" si="294"/>
        <v>0</v>
      </c>
      <c r="AV1886" s="77"/>
      <c r="AW1886" s="77"/>
      <c r="AX1886" s="77"/>
      <c r="AY1886" s="77"/>
      <c r="AZ1886" s="77"/>
      <c r="BA1886" s="99">
        <f t="shared" si="290"/>
        <v>0</v>
      </c>
      <c r="BB1886" s="100"/>
      <c r="BC1886" s="100"/>
      <c r="BD1886" s="101"/>
      <c r="BE1886" s="102">
        <f t="shared" si="291"/>
        <v>0</v>
      </c>
      <c r="BF1886" s="103"/>
      <c r="BG1886" s="104"/>
      <c r="BH1886" s="6">
        <f t="shared" si="292"/>
        <v>0</v>
      </c>
      <c r="BI1886" s="6">
        <f t="shared" si="293"/>
        <v>0</v>
      </c>
      <c r="BJ1886" s="85">
        <f t="shared" si="295"/>
        <v>0</v>
      </c>
      <c r="BK1886" s="85"/>
      <c r="BL1886" s="85"/>
      <c r="BM1886" s="85"/>
      <c r="BN1886" s="86"/>
      <c r="BO1886">
        <f t="shared" si="297"/>
        <v>0</v>
      </c>
      <c r="BQ1886">
        <f t="shared" si="296"/>
        <v>0</v>
      </c>
    </row>
    <row r="1887" spans="1:69" ht="15" hidden="1" customHeight="1" x14ac:dyDescent="0.2">
      <c r="A1887" s="3"/>
      <c r="B1887" s="73"/>
      <c r="C1887" s="74"/>
      <c r="D1887" s="74"/>
      <c r="E1887" s="74"/>
      <c r="F1887" s="31">
        <f t="shared" si="289"/>
        <v>0</v>
      </c>
      <c r="G1887" s="31"/>
      <c r="H1887" s="4"/>
      <c r="I1887" s="97">
        <f>BABSIN!G1887</f>
        <v>0</v>
      </c>
      <c r="J1887" s="97"/>
      <c r="K1887" s="97"/>
      <c r="L1887" s="97"/>
      <c r="M1887" s="97"/>
      <c r="N1887" s="97"/>
      <c r="O1887" s="97"/>
      <c r="P1887" s="97"/>
      <c r="Q1887" s="97"/>
      <c r="R1887" s="97"/>
      <c r="S1887" s="97"/>
      <c r="T1887" s="97"/>
      <c r="U1887" s="97"/>
      <c r="V1887" s="97"/>
      <c r="W1887" s="98">
        <f>BABSIN!U1887</f>
        <v>0</v>
      </c>
      <c r="X1887" s="98"/>
      <c r="Y1887" s="98"/>
      <c r="Z1887" s="68"/>
      <c r="AA1887" s="68"/>
      <c r="AB1887" s="68"/>
      <c r="AC1887" s="68"/>
      <c r="AD1887" s="81"/>
      <c r="AE1887" s="81"/>
      <c r="AF1887" s="81"/>
      <c r="AG1887" s="81"/>
      <c r="AH1887" s="81"/>
      <c r="AI1887" s="81"/>
      <c r="AJ1887" s="81"/>
      <c r="AK1887" s="81"/>
      <c r="AL1887" s="81"/>
      <c r="AM1887" s="81"/>
      <c r="AN1887" s="81"/>
      <c r="AO1887" s="77">
        <f>IF(BABSIN!X1887=0,,BABSIN!X1887)</f>
        <v>0</v>
      </c>
      <c r="AP1887" s="77"/>
      <c r="AQ1887" s="77"/>
      <c r="AR1887" s="77"/>
      <c r="AS1887" s="77"/>
      <c r="AT1887" s="77"/>
      <c r="AU1887" s="77">
        <f t="shared" si="294"/>
        <v>0</v>
      </c>
      <c r="AV1887" s="77"/>
      <c r="AW1887" s="77"/>
      <c r="AX1887" s="77"/>
      <c r="AY1887" s="77"/>
      <c r="AZ1887" s="77"/>
      <c r="BA1887" s="99">
        <f t="shared" si="290"/>
        <v>0</v>
      </c>
      <c r="BB1887" s="100"/>
      <c r="BC1887" s="100"/>
      <c r="BD1887" s="101"/>
      <c r="BE1887" s="102">
        <f t="shared" si="291"/>
        <v>0</v>
      </c>
      <c r="BF1887" s="103"/>
      <c r="BG1887" s="104"/>
      <c r="BH1887" s="6">
        <f t="shared" si="292"/>
        <v>0</v>
      </c>
      <c r="BI1887" s="6">
        <f t="shared" si="293"/>
        <v>0</v>
      </c>
      <c r="BJ1887" s="85">
        <f t="shared" si="295"/>
        <v>0</v>
      </c>
      <c r="BK1887" s="85"/>
      <c r="BL1887" s="85"/>
      <c r="BM1887" s="85"/>
      <c r="BN1887" s="86"/>
      <c r="BO1887">
        <f t="shared" si="297"/>
        <v>0</v>
      </c>
      <c r="BQ1887">
        <f t="shared" si="296"/>
        <v>0</v>
      </c>
    </row>
    <row r="1888" spans="1:69" ht="15" hidden="1" customHeight="1" x14ac:dyDescent="0.2">
      <c r="A1888" s="3"/>
      <c r="B1888" s="73"/>
      <c r="C1888" s="74"/>
      <c r="D1888" s="74"/>
      <c r="E1888" s="74"/>
      <c r="F1888" s="31">
        <f t="shared" ref="F1888:F1951" si="298">IF(A1888="T",B1888,IF(A1888="S",F1887,))</f>
        <v>0</v>
      </c>
      <c r="G1888" s="31"/>
      <c r="H1888" s="4"/>
      <c r="I1888" s="97">
        <f>BABSIN!G1888</f>
        <v>0</v>
      </c>
      <c r="J1888" s="97"/>
      <c r="K1888" s="97"/>
      <c r="L1888" s="97"/>
      <c r="M1888" s="97"/>
      <c r="N1888" s="97"/>
      <c r="O1888" s="97"/>
      <c r="P1888" s="97"/>
      <c r="Q1888" s="97"/>
      <c r="R1888" s="97"/>
      <c r="S1888" s="97"/>
      <c r="T1888" s="97"/>
      <c r="U1888" s="97"/>
      <c r="V1888" s="97"/>
      <c r="W1888" s="98">
        <f>BABSIN!U1888</f>
        <v>0</v>
      </c>
      <c r="X1888" s="98"/>
      <c r="Y1888" s="98"/>
      <c r="Z1888" s="68"/>
      <c r="AA1888" s="68"/>
      <c r="AB1888" s="68"/>
      <c r="AC1888" s="68"/>
      <c r="AD1888" s="81"/>
      <c r="AE1888" s="81"/>
      <c r="AF1888" s="81"/>
      <c r="AG1888" s="81"/>
      <c r="AH1888" s="81"/>
      <c r="AI1888" s="81"/>
      <c r="AJ1888" s="81"/>
      <c r="AK1888" s="81"/>
      <c r="AL1888" s="81"/>
      <c r="AM1888" s="81"/>
      <c r="AN1888" s="81"/>
      <c r="AO1888" s="77">
        <f>IF(BABSIN!X1888=0,,BABSIN!X1888)</f>
        <v>0</v>
      </c>
      <c r="AP1888" s="77"/>
      <c r="AQ1888" s="77"/>
      <c r="AR1888" s="77"/>
      <c r="AS1888" s="77"/>
      <c r="AT1888" s="77"/>
      <c r="AU1888" s="77">
        <f t="shared" si="294"/>
        <v>0</v>
      </c>
      <c r="AV1888" s="77"/>
      <c r="AW1888" s="77"/>
      <c r="AX1888" s="77"/>
      <c r="AY1888" s="77"/>
      <c r="AZ1888" s="77"/>
      <c r="BA1888" s="99">
        <f t="shared" si="290"/>
        <v>0</v>
      </c>
      <c r="BB1888" s="100"/>
      <c r="BC1888" s="100"/>
      <c r="BD1888" s="101"/>
      <c r="BE1888" s="102">
        <f t="shared" si="291"/>
        <v>0</v>
      </c>
      <c r="BF1888" s="103"/>
      <c r="BG1888" s="104"/>
      <c r="BH1888" s="6">
        <f t="shared" si="292"/>
        <v>0</v>
      </c>
      <c r="BI1888" s="6">
        <f t="shared" si="293"/>
        <v>0</v>
      </c>
      <c r="BJ1888" s="85">
        <f t="shared" si="295"/>
        <v>0</v>
      </c>
      <c r="BK1888" s="85"/>
      <c r="BL1888" s="85"/>
      <c r="BM1888" s="85"/>
      <c r="BN1888" s="86"/>
      <c r="BO1888">
        <f t="shared" si="297"/>
        <v>0</v>
      </c>
      <c r="BQ1888">
        <f t="shared" si="296"/>
        <v>0</v>
      </c>
    </row>
    <row r="1889" spans="1:69" ht="15" hidden="1" customHeight="1" x14ac:dyDescent="0.2">
      <c r="A1889" s="3"/>
      <c r="B1889" s="73"/>
      <c r="C1889" s="74"/>
      <c r="D1889" s="74"/>
      <c r="E1889" s="74"/>
      <c r="F1889" s="31">
        <f t="shared" si="298"/>
        <v>0</v>
      </c>
      <c r="G1889" s="31"/>
      <c r="H1889" s="4"/>
      <c r="I1889" s="97">
        <f>BABSIN!G1889</f>
        <v>0</v>
      </c>
      <c r="J1889" s="97"/>
      <c r="K1889" s="97"/>
      <c r="L1889" s="97"/>
      <c r="M1889" s="97"/>
      <c r="N1889" s="97"/>
      <c r="O1889" s="97"/>
      <c r="P1889" s="97"/>
      <c r="Q1889" s="97"/>
      <c r="R1889" s="97"/>
      <c r="S1889" s="97"/>
      <c r="T1889" s="97"/>
      <c r="U1889" s="97"/>
      <c r="V1889" s="97"/>
      <c r="W1889" s="98">
        <f>BABSIN!U1889</f>
        <v>0</v>
      </c>
      <c r="X1889" s="98"/>
      <c r="Y1889" s="98"/>
      <c r="Z1889" s="68"/>
      <c r="AA1889" s="68"/>
      <c r="AB1889" s="68"/>
      <c r="AC1889" s="68"/>
      <c r="AD1889" s="81"/>
      <c r="AE1889" s="81"/>
      <c r="AF1889" s="81"/>
      <c r="AG1889" s="81"/>
      <c r="AH1889" s="81"/>
      <c r="AI1889" s="81"/>
      <c r="AJ1889" s="81"/>
      <c r="AK1889" s="81"/>
      <c r="AL1889" s="81"/>
      <c r="AM1889" s="81"/>
      <c r="AN1889" s="81"/>
      <c r="AO1889" s="77">
        <f>IF(BABSIN!X1889=0,,BABSIN!X1889)</f>
        <v>0</v>
      </c>
      <c r="AP1889" s="77"/>
      <c r="AQ1889" s="77"/>
      <c r="AR1889" s="77"/>
      <c r="AS1889" s="77"/>
      <c r="AT1889" s="77"/>
      <c r="AU1889" s="77">
        <f t="shared" si="294"/>
        <v>0</v>
      </c>
      <c r="AV1889" s="77"/>
      <c r="AW1889" s="77"/>
      <c r="AX1889" s="77"/>
      <c r="AY1889" s="77"/>
      <c r="AZ1889" s="77"/>
      <c r="BA1889" s="99">
        <f t="shared" si="290"/>
        <v>0</v>
      </c>
      <c r="BB1889" s="100"/>
      <c r="BC1889" s="100"/>
      <c r="BD1889" s="101"/>
      <c r="BE1889" s="102">
        <f t="shared" si="291"/>
        <v>0</v>
      </c>
      <c r="BF1889" s="103"/>
      <c r="BG1889" s="104"/>
      <c r="BH1889" s="6">
        <f t="shared" si="292"/>
        <v>0</v>
      </c>
      <c r="BI1889" s="6">
        <f t="shared" si="293"/>
        <v>0</v>
      </c>
      <c r="BJ1889" s="85">
        <f t="shared" si="295"/>
        <v>0</v>
      </c>
      <c r="BK1889" s="85"/>
      <c r="BL1889" s="85"/>
      <c r="BM1889" s="85"/>
      <c r="BN1889" s="86"/>
      <c r="BO1889">
        <f t="shared" si="297"/>
        <v>0</v>
      </c>
      <c r="BQ1889">
        <f t="shared" si="296"/>
        <v>0</v>
      </c>
    </row>
    <row r="1890" spans="1:69" ht="15" hidden="1" customHeight="1" x14ac:dyDescent="0.2">
      <c r="A1890" s="3"/>
      <c r="B1890" s="73"/>
      <c r="C1890" s="74"/>
      <c r="D1890" s="74"/>
      <c r="E1890" s="74"/>
      <c r="F1890" s="31">
        <f t="shared" si="298"/>
        <v>0</v>
      </c>
      <c r="G1890" s="31"/>
      <c r="H1890" s="4"/>
      <c r="I1890" s="97">
        <f>BABSIN!G1890</f>
        <v>0</v>
      </c>
      <c r="J1890" s="97"/>
      <c r="K1890" s="97"/>
      <c r="L1890" s="97"/>
      <c r="M1890" s="97"/>
      <c r="N1890" s="97"/>
      <c r="O1890" s="97"/>
      <c r="P1890" s="97"/>
      <c r="Q1890" s="97"/>
      <c r="R1890" s="97"/>
      <c r="S1890" s="97"/>
      <c r="T1890" s="97"/>
      <c r="U1890" s="97"/>
      <c r="V1890" s="97"/>
      <c r="W1890" s="98">
        <f>BABSIN!U1890</f>
        <v>0</v>
      </c>
      <c r="X1890" s="98"/>
      <c r="Y1890" s="98"/>
      <c r="Z1890" s="68"/>
      <c r="AA1890" s="68"/>
      <c r="AB1890" s="68"/>
      <c r="AC1890" s="68"/>
      <c r="AD1890" s="81"/>
      <c r="AE1890" s="81"/>
      <c r="AF1890" s="81"/>
      <c r="AG1890" s="81"/>
      <c r="AH1890" s="81"/>
      <c r="AI1890" s="81"/>
      <c r="AJ1890" s="81"/>
      <c r="AK1890" s="81"/>
      <c r="AL1890" s="81"/>
      <c r="AM1890" s="81"/>
      <c r="AN1890" s="81"/>
      <c r="AO1890" s="77">
        <f>IF(BABSIN!X1890=0,,BABSIN!X1890)</f>
        <v>0</v>
      </c>
      <c r="AP1890" s="77"/>
      <c r="AQ1890" s="77"/>
      <c r="AR1890" s="77"/>
      <c r="AS1890" s="77"/>
      <c r="AT1890" s="77"/>
      <c r="AU1890" s="77">
        <f t="shared" si="294"/>
        <v>0</v>
      </c>
      <c r="AV1890" s="77"/>
      <c r="AW1890" s="77"/>
      <c r="AX1890" s="77"/>
      <c r="AY1890" s="77"/>
      <c r="AZ1890" s="77"/>
      <c r="BA1890" s="99">
        <f t="shared" si="290"/>
        <v>0</v>
      </c>
      <c r="BB1890" s="100"/>
      <c r="BC1890" s="100"/>
      <c r="BD1890" s="101"/>
      <c r="BE1890" s="102">
        <f t="shared" si="291"/>
        <v>0</v>
      </c>
      <c r="BF1890" s="103"/>
      <c r="BG1890" s="104"/>
      <c r="BH1890" s="6">
        <f t="shared" si="292"/>
        <v>0</v>
      </c>
      <c r="BI1890" s="6">
        <f t="shared" si="293"/>
        <v>0</v>
      </c>
      <c r="BJ1890" s="85">
        <f t="shared" si="295"/>
        <v>0</v>
      </c>
      <c r="BK1890" s="85"/>
      <c r="BL1890" s="85"/>
      <c r="BM1890" s="85"/>
      <c r="BN1890" s="86"/>
      <c r="BO1890">
        <f t="shared" si="297"/>
        <v>0</v>
      </c>
      <c r="BQ1890">
        <f t="shared" si="296"/>
        <v>0</v>
      </c>
    </row>
    <row r="1891" spans="1:69" ht="15" hidden="1" customHeight="1" x14ac:dyDescent="0.2">
      <c r="A1891" s="3"/>
      <c r="B1891" s="73"/>
      <c r="C1891" s="74"/>
      <c r="D1891" s="74"/>
      <c r="E1891" s="74"/>
      <c r="F1891" s="31">
        <f t="shared" si="298"/>
        <v>0</v>
      </c>
      <c r="G1891" s="31"/>
      <c r="H1891" s="4"/>
      <c r="I1891" s="97">
        <f>BABSIN!G1891</f>
        <v>0</v>
      </c>
      <c r="J1891" s="97"/>
      <c r="K1891" s="97"/>
      <c r="L1891" s="97"/>
      <c r="M1891" s="97"/>
      <c r="N1891" s="97"/>
      <c r="O1891" s="97"/>
      <c r="P1891" s="97"/>
      <c r="Q1891" s="97"/>
      <c r="R1891" s="97"/>
      <c r="S1891" s="97"/>
      <c r="T1891" s="97"/>
      <c r="U1891" s="97"/>
      <c r="V1891" s="97"/>
      <c r="W1891" s="98">
        <f>BABSIN!U1891</f>
        <v>0</v>
      </c>
      <c r="X1891" s="98"/>
      <c r="Y1891" s="98"/>
      <c r="Z1891" s="68"/>
      <c r="AA1891" s="68"/>
      <c r="AB1891" s="68"/>
      <c r="AC1891" s="68"/>
      <c r="AD1891" s="81"/>
      <c r="AE1891" s="81"/>
      <c r="AF1891" s="81"/>
      <c r="AG1891" s="81"/>
      <c r="AH1891" s="81"/>
      <c r="AI1891" s="81"/>
      <c r="AJ1891" s="81"/>
      <c r="AK1891" s="81"/>
      <c r="AL1891" s="81"/>
      <c r="AM1891" s="81"/>
      <c r="AN1891" s="81"/>
      <c r="AO1891" s="77">
        <f>IF(BABSIN!X1891=0,,BABSIN!X1891)</f>
        <v>0</v>
      </c>
      <c r="AP1891" s="77"/>
      <c r="AQ1891" s="77"/>
      <c r="AR1891" s="77"/>
      <c r="AS1891" s="77"/>
      <c r="AT1891" s="77"/>
      <c r="AU1891" s="77">
        <f t="shared" si="294"/>
        <v>0</v>
      </c>
      <c r="AV1891" s="77"/>
      <c r="AW1891" s="77"/>
      <c r="AX1891" s="77"/>
      <c r="AY1891" s="77"/>
      <c r="AZ1891" s="77"/>
      <c r="BA1891" s="99">
        <f t="shared" si="290"/>
        <v>0</v>
      </c>
      <c r="BB1891" s="100"/>
      <c r="BC1891" s="100"/>
      <c r="BD1891" s="101"/>
      <c r="BE1891" s="102">
        <f t="shared" si="291"/>
        <v>0</v>
      </c>
      <c r="BF1891" s="103"/>
      <c r="BG1891" s="104"/>
      <c r="BH1891" s="6">
        <f t="shared" si="292"/>
        <v>0</v>
      </c>
      <c r="BI1891" s="6">
        <f t="shared" si="293"/>
        <v>0</v>
      </c>
      <c r="BJ1891" s="85">
        <f t="shared" si="295"/>
        <v>0</v>
      </c>
      <c r="BK1891" s="85"/>
      <c r="BL1891" s="85"/>
      <c r="BM1891" s="85"/>
      <c r="BN1891" s="86"/>
      <c r="BO1891">
        <f t="shared" si="297"/>
        <v>0</v>
      </c>
      <c r="BQ1891">
        <f t="shared" si="296"/>
        <v>0</v>
      </c>
    </row>
    <row r="1892" spans="1:69" ht="15" hidden="1" customHeight="1" x14ac:dyDescent="0.2">
      <c r="A1892" s="3"/>
      <c r="B1892" s="73"/>
      <c r="C1892" s="74"/>
      <c r="D1892" s="74"/>
      <c r="E1892" s="74"/>
      <c r="F1892" s="31">
        <f t="shared" si="298"/>
        <v>0</v>
      </c>
      <c r="G1892" s="31"/>
      <c r="H1892" s="4"/>
      <c r="I1892" s="97">
        <f>BABSIN!G1892</f>
        <v>0</v>
      </c>
      <c r="J1892" s="97"/>
      <c r="K1892" s="97"/>
      <c r="L1892" s="97"/>
      <c r="M1892" s="97"/>
      <c r="N1892" s="97"/>
      <c r="O1892" s="97"/>
      <c r="P1892" s="97"/>
      <c r="Q1892" s="97"/>
      <c r="R1892" s="97"/>
      <c r="S1892" s="97"/>
      <c r="T1892" s="97"/>
      <c r="U1892" s="97"/>
      <c r="V1892" s="97"/>
      <c r="W1892" s="98">
        <f>BABSIN!U1892</f>
        <v>0</v>
      </c>
      <c r="X1892" s="98"/>
      <c r="Y1892" s="98"/>
      <c r="Z1892" s="68"/>
      <c r="AA1892" s="68"/>
      <c r="AB1892" s="68"/>
      <c r="AC1892" s="68"/>
      <c r="AD1892" s="81"/>
      <c r="AE1892" s="81"/>
      <c r="AF1892" s="81"/>
      <c r="AG1892" s="81"/>
      <c r="AH1892" s="81"/>
      <c r="AI1892" s="81"/>
      <c r="AJ1892" s="81"/>
      <c r="AK1892" s="81"/>
      <c r="AL1892" s="81"/>
      <c r="AM1892" s="81"/>
      <c r="AN1892" s="81"/>
      <c r="AO1892" s="77">
        <f>IF(BABSIN!X1892=0,,BABSIN!X1892)</f>
        <v>0</v>
      </c>
      <c r="AP1892" s="77"/>
      <c r="AQ1892" s="77"/>
      <c r="AR1892" s="77"/>
      <c r="AS1892" s="77"/>
      <c r="AT1892" s="77"/>
      <c r="AU1892" s="77">
        <f t="shared" si="294"/>
        <v>0</v>
      </c>
      <c r="AV1892" s="77"/>
      <c r="AW1892" s="77"/>
      <c r="AX1892" s="77"/>
      <c r="AY1892" s="77"/>
      <c r="AZ1892" s="77"/>
      <c r="BA1892" s="99">
        <f t="shared" si="290"/>
        <v>0</v>
      </c>
      <c r="BB1892" s="100"/>
      <c r="BC1892" s="100"/>
      <c r="BD1892" s="101"/>
      <c r="BE1892" s="102">
        <f t="shared" si="291"/>
        <v>0</v>
      </c>
      <c r="BF1892" s="103"/>
      <c r="BG1892" s="104"/>
      <c r="BH1892" s="6">
        <f t="shared" si="292"/>
        <v>0</v>
      </c>
      <c r="BI1892" s="6">
        <f t="shared" si="293"/>
        <v>0</v>
      </c>
      <c r="BJ1892" s="85">
        <f t="shared" si="295"/>
        <v>0</v>
      </c>
      <c r="BK1892" s="85"/>
      <c r="BL1892" s="85"/>
      <c r="BM1892" s="85"/>
      <c r="BN1892" s="86"/>
      <c r="BO1892">
        <f t="shared" si="297"/>
        <v>0</v>
      </c>
      <c r="BQ1892">
        <f t="shared" si="296"/>
        <v>0</v>
      </c>
    </row>
    <row r="1893" spans="1:69" ht="15" hidden="1" customHeight="1" x14ac:dyDescent="0.2">
      <c r="A1893" s="3"/>
      <c r="B1893" s="73"/>
      <c r="C1893" s="74"/>
      <c r="D1893" s="74"/>
      <c r="E1893" s="74"/>
      <c r="F1893" s="31">
        <f t="shared" si="298"/>
        <v>0</v>
      </c>
      <c r="G1893" s="31"/>
      <c r="H1893" s="4"/>
      <c r="I1893" s="97">
        <f>BABSIN!G1893</f>
        <v>0</v>
      </c>
      <c r="J1893" s="97"/>
      <c r="K1893" s="97"/>
      <c r="L1893" s="97"/>
      <c r="M1893" s="97"/>
      <c r="N1893" s="97"/>
      <c r="O1893" s="97"/>
      <c r="P1893" s="97"/>
      <c r="Q1893" s="97"/>
      <c r="R1893" s="97"/>
      <c r="S1893" s="97"/>
      <c r="T1893" s="97"/>
      <c r="U1893" s="97"/>
      <c r="V1893" s="97"/>
      <c r="W1893" s="98">
        <f>BABSIN!U1893</f>
        <v>0</v>
      </c>
      <c r="X1893" s="98"/>
      <c r="Y1893" s="98"/>
      <c r="Z1893" s="68"/>
      <c r="AA1893" s="68"/>
      <c r="AB1893" s="68"/>
      <c r="AC1893" s="68"/>
      <c r="AD1893" s="81"/>
      <c r="AE1893" s="81"/>
      <c r="AF1893" s="81"/>
      <c r="AG1893" s="81"/>
      <c r="AH1893" s="81"/>
      <c r="AI1893" s="81"/>
      <c r="AJ1893" s="81"/>
      <c r="AK1893" s="81"/>
      <c r="AL1893" s="81"/>
      <c r="AM1893" s="81"/>
      <c r="AN1893" s="81"/>
      <c r="AO1893" s="77">
        <f>IF(BABSIN!X1893=0,,BABSIN!X1893)</f>
        <v>0</v>
      </c>
      <c r="AP1893" s="77"/>
      <c r="AQ1893" s="77"/>
      <c r="AR1893" s="77"/>
      <c r="AS1893" s="77"/>
      <c r="AT1893" s="77"/>
      <c r="AU1893" s="77">
        <f t="shared" si="294"/>
        <v>0</v>
      </c>
      <c r="AV1893" s="77"/>
      <c r="AW1893" s="77"/>
      <c r="AX1893" s="77"/>
      <c r="AY1893" s="77"/>
      <c r="AZ1893" s="77"/>
      <c r="BA1893" s="99">
        <f t="shared" si="290"/>
        <v>0</v>
      </c>
      <c r="BB1893" s="100"/>
      <c r="BC1893" s="100"/>
      <c r="BD1893" s="101"/>
      <c r="BE1893" s="102">
        <f t="shared" si="291"/>
        <v>0</v>
      </c>
      <c r="BF1893" s="103"/>
      <c r="BG1893" s="104"/>
      <c r="BH1893" s="6">
        <f t="shared" si="292"/>
        <v>0</v>
      </c>
      <c r="BI1893" s="6">
        <f t="shared" si="293"/>
        <v>0</v>
      </c>
      <c r="BJ1893" s="85">
        <f t="shared" si="295"/>
        <v>0</v>
      </c>
      <c r="BK1893" s="85"/>
      <c r="BL1893" s="85"/>
      <c r="BM1893" s="85"/>
      <c r="BN1893" s="86"/>
      <c r="BO1893">
        <f t="shared" si="297"/>
        <v>0</v>
      </c>
      <c r="BQ1893">
        <f t="shared" si="296"/>
        <v>0</v>
      </c>
    </row>
    <row r="1894" spans="1:69" ht="15" hidden="1" customHeight="1" x14ac:dyDescent="0.2">
      <c r="A1894" s="3"/>
      <c r="B1894" s="73"/>
      <c r="C1894" s="74"/>
      <c r="D1894" s="74"/>
      <c r="E1894" s="74"/>
      <c r="F1894" s="31">
        <f t="shared" si="298"/>
        <v>0</v>
      </c>
      <c r="G1894" s="31"/>
      <c r="H1894" s="4"/>
      <c r="I1894" s="97">
        <f>BABSIN!G1894</f>
        <v>0</v>
      </c>
      <c r="J1894" s="97"/>
      <c r="K1894" s="97"/>
      <c r="L1894" s="97"/>
      <c r="M1894" s="97"/>
      <c r="N1894" s="97"/>
      <c r="O1894" s="97"/>
      <c r="P1894" s="97"/>
      <c r="Q1894" s="97"/>
      <c r="R1894" s="97"/>
      <c r="S1894" s="97"/>
      <c r="T1894" s="97"/>
      <c r="U1894" s="97"/>
      <c r="V1894" s="97"/>
      <c r="W1894" s="98">
        <f>BABSIN!U1894</f>
        <v>0</v>
      </c>
      <c r="X1894" s="98"/>
      <c r="Y1894" s="98"/>
      <c r="Z1894" s="68"/>
      <c r="AA1894" s="68"/>
      <c r="AB1894" s="68"/>
      <c r="AC1894" s="68"/>
      <c r="AD1894" s="81"/>
      <c r="AE1894" s="81"/>
      <c r="AF1894" s="81"/>
      <c r="AG1894" s="81"/>
      <c r="AH1894" s="81"/>
      <c r="AI1894" s="81"/>
      <c r="AJ1894" s="81"/>
      <c r="AK1894" s="81"/>
      <c r="AL1894" s="81"/>
      <c r="AM1894" s="81"/>
      <c r="AN1894" s="81"/>
      <c r="AO1894" s="77">
        <f>IF(BABSIN!X1894=0,,BABSIN!X1894)</f>
        <v>0</v>
      </c>
      <c r="AP1894" s="77"/>
      <c r="AQ1894" s="77"/>
      <c r="AR1894" s="77"/>
      <c r="AS1894" s="77"/>
      <c r="AT1894" s="77"/>
      <c r="AU1894" s="77">
        <f t="shared" si="294"/>
        <v>0</v>
      </c>
      <c r="AV1894" s="77"/>
      <c r="AW1894" s="77"/>
      <c r="AX1894" s="77"/>
      <c r="AY1894" s="77"/>
      <c r="AZ1894" s="77"/>
      <c r="BA1894" s="99">
        <f t="shared" si="290"/>
        <v>0</v>
      </c>
      <c r="BB1894" s="100"/>
      <c r="BC1894" s="100"/>
      <c r="BD1894" s="101"/>
      <c r="BE1894" s="102">
        <f t="shared" si="291"/>
        <v>0</v>
      </c>
      <c r="BF1894" s="103"/>
      <c r="BG1894" s="104"/>
      <c r="BH1894" s="6">
        <f t="shared" si="292"/>
        <v>0</v>
      </c>
      <c r="BI1894" s="6">
        <f t="shared" si="293"/>
        <v>0</v>
      </c>
      <c r="BJ1894" s="85">
        <f t="shared" si="295"/>
        <v>0</v>
      </c>
      <c r="BK1894" s="85"/>
      <c r="BL1894" s="85"/>
      <c r="BM1894" s="85"/>
      <c r="BN1894" s="86"/>
      <c r="BO1894">
        <f t="shared" si="297"/>
        <v>0</v>
      </c>
      <c r="BQ1894">
        <f t="shared" si="296"/>
        <v>0</v>
      </c>
    </row>
    <row r="1895" spans="1:69" ht="15" hidden="1" customHeight="1" x14ac:dyDescent="0.2">
      <c r="A1895" s="3"/>
      <c r="B1895" s="73"/>
      <c r="C1895" s="74"/>
      <c r="D1895" s="74"/>
      <c r="E1895" s="74"/>
      <c r="F1895" s="31">
        <f t="shared" si="298"/>
        <v>0</v>
      </c>
      <c r="G1895" s="31"/>
      <c r="H1895" s="4"/>
      <c r="I1895" s="97">
        <f>BABSIN!G1895</f>
        <v>0</v>
      </c>
      <c r="J1895" s="97"/>
      <c r="K1895" s="97"/>
      <c r="L1895" s="97"/>
      <c r="M1895" s="97"/>
      <c r="N1895" s="97"/>
      <c r="O1895" s="97"/>
      <c r="P1895" s="97"/>
      <c r="Q1895" s="97"/>
      <c r="R1895" s="97"/>
      <c r="S1895" s="97"/>
      <c r="T1895" s="97"/>
      <c r="U1895" s="97"/>
      <c r="V1895" s="97"/>
      <c r="W1895" s="98">
        <f>BABSIN!U1895</f>
        <v>0</v>
      </c>
      <c r="X1895" s="98"/>
      <c r="Y1895" s="98"/>
      <c r="Z1895" s="68"/>
      <c r="AA1895" s="68"/>
      <c r="AB1895" s="68"/>
      <c r="AC1895" s="68"/>
      <c r="AD1895" s="81"/>
      <c r="AE1895" s="81"/>
      <c r="AF1895" s="81"/>
      <c r="AG1895" s="81"/>
      <c r="AH1895" s="81"/>
      <c r="AI1895" s="81"/>
      <c r="AJ1895" s="81"/>
      <c r="AK1895" s="81"/>
      <c r="AL1895" s="81"/>
      <c r="AM1895" s="81"/>
      <c r="AN1895" s="81"/>
      <c r="AO1895" s="77">
        <f>IF(BABSIN!X1895=0,,BABSIN!X1895)</f>
        <v>0</v>
      </c>
      <c r="AP1895" s="77"/>
      <c r="AQ1895" s="77"/>
      <c r="AR1895" s="77"/>
      <c r="AS1895" s="77"/>
      <c r="AT1895" s="77"/>
      <c r="AU1895" s="77">
        <f t="shared" si="294"/>
        <v>0</v>
      </c>
      <c r="AV1895" s="77"/>
      <c r="AW1895" s="77"/>
      <c r="AX1895" s="77"/>
      <c r="AY1895" s="77"/>
      <c r="AZ1895" s="77"/>
      <c r="BA1895" s="99">
        <f t="shared" si="290"/>
        <v>0</v>
      </c>
      <c r="BB1895" s="100"/>
      <c r="BC1895" s="100"/>
      <c r="BD1895" s="101"/>
      <c r="BE1895" s="102">
        <f t="shared" si="291"/>
        <v>0</v>
      </c>
      <c r="BF1895" s="103"/>
      <c r="BG1895" s="104"/>
      <c r="BH1895" s="6">
        <f t="shared" si="292"/>
        <v>0</v>
      </c>
      <c r="BI1895" s="6">
        <f t="shared" si="293"/>
        <v>0</v>
      </c>
      <c r="BJ1895" s="85">
        <f t="shared" si="295"/>
        <v>0</v>
      </c>
      <c r="BK1895" s="85"/>
      <c r="BL1895" s="85"/>
      <c r="BM1895" s="85"/>
      <c r="BN1895" s="86"/>
      <c r="BO1895">
        <f t="shared" si="297"/>
        <v>0</v>
      </c>
      <c r="BQ1895">
        <f t="shared" si="296"/>
        <v>0</v>
      </c>
    </row>
    <row r="1896" spans="1:69" ht="15" hidden="1" customHeight="1" x14ac:dyDescent="0.2">
      <c r="A1896" s="3"/>
      <c r="B1896" s="73"/>
      <c r="C1896" s="74"/>
      <c r="D1896" s="74"/>
      <c r="E1896" s="74"/>
      <c r="F1896" s="31">
        <f t="shared" si="298"/>
        <v>0</v>
      </c>
      <c r="G1896" s="31"/>
      <c r="H1896" s="4"/>
      <c r="I1896" s="97">
        <f>BABSIN!G1896</f>
        <v>0</v>
      </c>
      <c r="J1896" s="97"/>
      <c r="K1896" s="97"/>
      <c r="L1896" s="97"/>
      <c r="M1896" s="97"/>
      <c r="N1896" s="97"/>
      <c r="O1896" s="97"/>
      <c r="P1896" s="97"/>
      <c r="Q1896" s="97"/>
      <c r="R1896" s="97"/>
      <c r="S1896" s="97"/>
      <c r="T1896" s="97"/>
      <c r="U1896" s="97"/>
      <c r="V1896" s="97"/>
      <c r="W1896" s="98">
        <f>BABSIN!U1896</f>
        <v>0</v>
      </c>
      <c r="X1896" s="98"/>
      <c r="Y1896" s="98"/>
      <c r="Z1896" s="68"/>
      <c r="AA1896" s="68"/>
      <c r="AB1896" s="68"/>
      <c r="AC1896" s="68"/>
      <c r="AD1896" s="81"/>
      <c r="AE1896" s="81"/>
      <c r="AF1896" s="81"/>
      <c r="AG1896" s="81"/>
      <c r="AH1896" s="81"/>
      <c r="AI1896" s="81"/>
      <c r="AJ1896" s="81"/>
      <c r="AK1896" s="81"/>
      <c r="AL1896" s="81"/>
      <c r="AM1896" s="81"/>
      <c r="AN1896" s="81"/>
      <c r="AO1896" s="77">
        <f>IF(BABSIN!X1896=0,,BABSIN!X1896)</f>
        <v>0</v>
      </c>
      <c r="AP1896" s="77"/>
      <c r="AQ1896" s="77"/>
      <c r="AR1896" s="77"/>
      <c r="AS1896" s="77"/>
      <c r="AT1896" s="77"/>
      <c r="AU1896" s="77">
        <f t="shared" si="294"/>
        <v>0</v>
      </c>
      <c r="AV1896" s="77"/>
      <c r="AW1896" s="77"/>
      <c r="AX1896" s="77"/>
      <c r="AY1896" s="77"/>
      <c r="AZ1896" s="77"/>
      <c r="BA1896" s="99">
        <f t="shared" si="290"/>
        <v>0</v>
      </c>
      <c r="BB1896" s="100"/>
      <c r="BC1896" s="100"/>
      <c r="BD1896" s="101"/>
      <c r="BE1896" s="102">
        <f t="shared" si="291"/>
        <v>0</v>
      </c>
      <c r="BF1896" s="103"/>
      <c r="BG1896" s="104"/>
      <c r="BH1896" s="6">
        <f t="shared" si="292"/>
        <v>0</v>
      </c>
      <c r="BI1896" s="6">
        <f t="shared" si="293"/>
        <v>0</v>
      </c>
      <c r="BJ1896" s="85">
        <f t="shared" si="295"/>
        <v>0</v>
      </c>
      <c r="BK1896" s="85"/>
      <c r="BL1896" s="85"/>
      <c r="BM1896" s="85"/>
      <c r="BN1896" s="86"/>
      <c r="BO1896">
        <f t="shared" si="297"/>
        <v>0</v>
      </c>
      <c r="BQ1896">
        <f t="shared" si="296"/>
        <v>0</v>
      </c>
    </row>
    <row r="1897" spans="1:69" ht="15" hidden="1" customHeight="1" x14ac:dyDescent="0.2">
      <c r="A1897" s="3"/>
      <c r="B1897" s="73"/>
      <c r="C1897" s="74"/>
      <c r="D1897" s="74"/>
      <c r="E1897" s="74"/>
      <c r="F1897" s="31">
        <f t="shared" si="298"/>
        <v>0</v>
      </c>
      <c r="G1897" s="31"/>
      <c r="H1897" s="4"/>
      <c r="I1897" s="97">
        <f>BABSIN!G1897</f>
        <v>0</v>
      </c>
      <c r="J1897" s="97"/>
      <c r="K1897" s="97"/>
      <c r="L1897" s="97"/>
      <c r="M1897" s="97"/>
      <c r="N1897" s="97"/>
      <c r="O1897" s="97"/>
      <c r="P1897" s="97"/>
      <c r="Q1897" s="97"/>
      <c r="R1897" s="97"/>
      <c r="S1897" s="97"/>
      <c r="T1897" s="97"/>
      <c r="U1897" s="97"/>
      <c r="V1897" s="97"/>
      <c r="W1897" s="98">
        <f>BABSIN!U1897</f>
        <v>0</v>
      </c>
      <c r="X1897" s="98"/>
      <c r="Y1897" s="98"/>
      <c r="Z1897" s="68"/>
      <c r="AA1897" s="68"/>
      <c r="AB1897" s="68"/>
      <c r="AC1897" s="68"/>
      <c r="AD1897" s="81"/>
      <c r="AE1897" s="81"/>
      <c r="AF1897" s="81"/>
      <c r="AG1897" s="81"/>
      <c r="AH1897" s="81"/>
      <c r="AI1897" s="81"/>
      <c r="AJ1897" s="81"/>
      <c r="AK1897" s="81"/>
      <c r="AL1897" s="81"/>
      <c r="AM1897" s="81"/>
      <c r="AN1897" s="81"/>
      <c r="AO1897" s="77">
        <f>IF(BABSIN!X1897=0,,BABSIN!X1897)</f>
        <v>0</v>
      </c>
      <c r="AP1897" s="77"/>
      <c r="AQ1897" s="77"/>
      <c r="AR1897" s="77"/>
      <c r="AS1897" s="77"/>
      <c r="AT1897" s="77"/>
      <c r="AU1897" s="77">
        <f t="shared" si="294"/>
        <v>0</v>
      </c>
      <c r="AV1897" s="77"/>
      <c r="AW1897" s="77"/>
      <c r="AX1897" s="77"/>
      <c r="AY1897" s="77"/>
      <c r="AZ1897" s="77"/>
      <c r="BA1897" s="99">
        <f t="shared" si="290"/>
        <v>0</v>
      </c>
      <c r="BB1897" s="100"/>
      <c r="BC1897" s="100"/>
      <c r="BD1897" s="101"/>
      <c r="BE1897" s="102">
        <f t="shared" si="291"/>
        <v>0</v>
      </c>
      <c r="BF1897" s="103"/>
      <c r="BG1897" s="104"/>
      <c r="BH1897" s="6">
        <f t="shared" si="292"/>
        <v>0</v>
      </c>
      <c r="BI1897" s="6">
        <f t="shared" si="293"/>
        <v>0</v>
      </c>
      <c r="BJ1897" s="85">
        <f t="shared" si="295"/>
        <v>0</v>
      </c>
      <c r="BK1897" s="85"/>
      <c r="BL1897" s="85"/>
      <c r="BM1897" s="85"/>
      <c r="BN1897" s="86"/>
      <c r="BO1897">
        <f t="shared" si="297"/>
        <v>0</v>
      </c>
      <c r="BQ1897">
        <f t="shared" si="296"/>
        <v>0</v>
      </c>
    </row>
    <row r="1898" spans="1:69" ht="15" hidden="1" customHeight="1" x14ac:dyDescent="0.2">
      <c r="A1898" s="3"/>
      <c r="B1898" s="73"/>
      <c r="C1898" s="74"/>
      <c r="D1898" s="74"/>
      <c r="E1898" s="74"/>
      <c r="F1898" s="31">
        <f t="shared" si="298"/>
        <v>0</v>
      </c>
      <c r="G1898" s="31"/>
      <c r="H1898" s="4"/>
      <c r="I1898" s="97">
        <f>BABSIN!G1898</f>
        <v>0</v>
      </c>
      <c r="J1898" s="97"/>
      <c r="K1898" s="97"/>
      <c r="L1898" s="97"/>
      <c r="M1898" s="97"/>
      <c r="N1898" s="97"/>
      <c r="O1898" s="97"/>
      <c r="P1898" s="97"/>
      <c r="Q1898" s="97"/>
      <c r="R1898" s="97"/>
      <c r="S1898" s="97"/>
      <c r="T1898" s="97"/>
      <c r="U1898" s="97"/>
      <c r="V1898" s="97"/>
      <c r="W1898" s="98">
        <f>BABSIN!U1898</f>
        <v>0</v>
      </c>
      <c r="X1898" s="98"/>
      <c r="Y1898" s="98"/>
      <c r="Z1898" s="68"/>
      <c r="AA1898" s="68"/>
      <c r="AB1898" s="68"/>
      <c r="AC1898" s="68"/>
      <c r="AD1898" s="81"/>
      <c r="AE1898" s="81"/>
      <c r="AF1898" s="81"/>
      <c r="AG1898" s="81"/>
      <c r="AH1898" s="81"/>
      <c r="AI1898" s="81"/>
      <c r="AJ1898" s="81"/>
      <c r="AK1898" s="81"/>
      <c r="AL1898" s="81"/>
      <c r="AM1898" s="81"/>
      <c r="AN1898" s="81"/>
      <c r="AO1898" s="77">
        <f>IF(BABSIN!X1898=0,,BABSIN!X1898)</f>
        <v>0</v>
      </c>
      <c r="AP1898" s="77"/>
      <c r="AQ1898" s="77"/>
      <c r="AR1898" s="77"/>
      <c r="AS1898" s="77"/>
      <c r="AT1898" s="77"/>
      <c r="AU1898" s="77">
        <f t="shared" si="294"/>
        <v>0</v>
      </c>
      <c r="AV1898" s="77"/>
      <c r="AW1898" s="77"/>
      <c r="AX1898" s="77"/>
      <c r="AY1898" s="77"/>
      <c r="AZ1898" s="77"/>
      <c r="BA1898" s="99">
        <f t="shared" si="290"/>
        <v>0</v>
      </c>
      <c r="BB1898" s="100"/>
      <c r="BC1898" s="100"/>
      <c r="BD1898" s="101"/>
      <c r="BE1898" s="102">
        <f t="shared" si="291"/>
        <v>0</v>
      </c>
      <c r="BF1898" s="103"/>
      <c r="BG1898" s="104"/>
      <c r="BH1898" s="6">
        <f t="shared" si="292"/>
        <v>0</v>
      </c>
      <c r="BI1898" s="6">
        <f t="shared" si="293"/>
        <v>0</v>
      </c>
      <c r="BJ1898" s="85">
        <f t="shared" si="295"/>
        <v>0</v>
      </c>
      <c r="BK1898" s="85"/>
      <c r="BL1898" s="85"/>
      <c r="BM1898" s="85"/>
      <c r="BN1898" s="86"/>
      <c r="BO1898">
        <f t="shared" si="297"/>
        <v>0</v>
      </c>
      <c r="BQ1898">
        <f t="shared" si="296"/>
        <v>0</v>
      </c>
    </row>
    <row r="1899" spans="1:69" ht="15" hidden="1" customHeight="1" x14ac:dyDescent="0.2">
      <c r="A1899" s="3"/>
      <c r="B1899" s="73"/>
      <c r="C1899" s="74"/>
      <c r="D1899" s="74"/>
      <c r="E1899" s="74"/>
      <c r="F1899" s="31">
        <f t="shared" si="298"/>
        <v>0</v>
      </c>
      <c r="G1899" s="31"/>
      <c r="H1899" s="4"/>
      <c r="I1899" s="97">
        <f>BABSIN!G1899</f>
        <v>0</v>
      </c>
      <c r="J1899" s="97"/>
      <c r="K1899" s="97"/>
      <c r="L1899" s="97"/>
      <c r="M1899" s="97"/>
      <c r="N1899" s="97"/>
      <c r="O1899" s="97"/>
      <c r="P1899" s="97"/>
      <c r="Q1899" s="97"/>
      <c r="R1899" s="97"/>
      <c r="S1899" s="97"/>
      <c r="T1899" s="97"/>
      <c r="U1899" s="97"/>
      <c r="V1899" s="97"/>
      <c r="W1899" s="98">
        <f>BABSIN!U1899</f>
        <v>0</v>
      </c>
      <c r="X1899" s="98"/>
      <c r="Y1899" s="98"/>
      <c r="Z1899" s="68"/>
      <c r="AA1899" s="68"/>
      <c r="AB1899" s="68"/>
      <c r="AC1899" s="68"/>
      <c r="AD1899" s="81"/>
      <c r="AE1899" s="81"/>
      <c r="AF1899" s="81"/>
      <c r="AG1899" s="81"/>
      <c r="AH1899" s="81"/>
      <c r="AI1899" s="81"/>
      <c r="AJ1899" s="81"/>
      <c r="AK1899" s="81"/>
      <c r="AL1899" s="81"/>
      <c r="AM1899" s="81"/>
      <c r="AN1899" s="81"/>
      <c r="AO1899" s="77">
        <f>IF(BABSIN!X1899=0,,BABSIN!X1899)</f>
        <v>0</v>
      </c>
      <c r="AP1899" s="77"/>
      <c r="AQ1899" s="77"/>
      <c r="AR1899" s="77"/>
      <c r="AS1899" s="77"/>
      <c r="AT1899" s="77"/>
      <c r="AU1899" s="77">
        <f t="shared" si="294"/>
        <v>0</v>
      </c>
      <c r="AV1899" s="77"/>
      <c r="AW1899" s="77"/>
      <c r="AX1899" s="77"/>
      <c r="AY1899" s="77"/>
      <c r="AZ1899" s="77"/>
      <c r="BA1899" s="99">
        <f t="shared" si="290"/>
        <v>0</v>
      </c>
      <c r="BB1899" s="100"/>
      <c r="BC1899" s="100"/>
      <c r="BD1899" s="101"/>
      <c r="BE1899" s="102">
        <f t="shared" si="291"/>
        <v>0</v>
      </c>
      <c r="BF1899" s="103"/>
      <c r="BG1899" s="104"/>
      <c r="BH1899" s="6">
        <f t="shared" si="292"/>
        <v>0</v>
      </c>
      <c r="BI1899" s="6">
        <f t="shared" si="293"/>
        <v>0</v>
      </c>
      <c r="BJ1899" s="85">
        <f t="shared" si="295"/>
        <v>0</v>
      </c>
      <c r="BK1899" s="85"/>
      <c r="BL1899" s="85"/>
      <c r="BM1899" s="85"/>
      <c r="BN1899" s="86"/>
      <c r="BO1899">
        <f t="shared" si="297"/>
        <v>0</v>
      </c>
      <c r="BQ1899">
        <f t="shared" si="296"/>
        <v>0</v>
      </c>
    </row>
    <row r="1900" spans="1:69" ht="15" hidden="1" customHeight="1" x14ac:dyDescent="0.2">
      <c r="A1900" s="3"/>
      <c r="B1900" s="73"/>
      <c r="C1900" s="74"/>
      <c r="D1900" s="74"/>
      <c r="E1900" s="74"/>
      <c r="F1900" s="31">
        <f t="shared" si="298"/>
        <v>0</v>
      </c>
      <c r="G1900" s="31"/>
      <c r="H1900" s="4"/>
      <c r="I1900" s="97">
        <f>BABSIN!G1900</f>
        <v>0</v>
      </c>
      <c r="J1900" s="97"/>
      <c r="K1900" s="97"/>
      <c r="L1900" s="97"/>
      <c r="M1900" s="97"/>
      <c r="N1900" s="97"/>
      <c r="O1900" s="97"/>
      <c r="P1900" s="97"/>
      <c r="Q1900" s="97"/>
      <c r="R1900" s="97"/>
      <c r="S1900" s="97"/>
      <c r="T1900" s="97"/>
      <c r="U1900" s="97"/>
      <c r="V1900" s="97"/>
      <c r="W1900" s="98">
        <f>BABSIN!U1900</f>
        <v>0</v>
      </c>
      <c r="X1900" s="98"/>
      <c r="Y1900" s="98"/>
      <c r="Z1900" s="68"/>
      <c r="AA1900" s="68"/>
      <c r="AB1900" s="68"/>
      <c r="AC1900" s="68"/>
      <c r="AD1900" s="81"/>
      <c r="AE1900" s="81"/>
      <c r="AF1900" s="81"/>
      <c r="AG1900" s="81"/>
      <c r="AH1900" s="81"/>
      <c r="AI1900" s="81"/>
      <c r="AJ1900" s="81"/>
      <c r="AK1900" s="81"/>
      <c r="AL1900" s="81"/>
      <c r="AM1900" s="81"/>
      <c r="AN1900" s="81"/>
      <c r="AO1900" s="77">
        <f>IF(BABSIN!X1900=0,,BABSIN!X1900)</f>
        <v>0</v>
      </c>
      <c r="AP1900" s="77"/>
      <c r="AQ1900" s="77"/>
      <c r="AR1900" s="77"/>
      <c r="AS1900" s="77"/>
      <c r="AT1900" s="77"/>
      <c r="AU1900" s="77">
        <f t="shared" si="294"/>
        <v>0</v>
      </c>
      <c r="AV1900" s="77"/>
      <c r="AW1900" s="77"/>
      <c r="AX1900" s="77"/>
      <c r="AY1900" s="77"/>
      <c r="AZ1900" s="77"/>
      <c r="BA1900" s="99">
        <f t="shared" ref="BA1900:BA1963" si="299">IF($A1900="T",,IF(AND(AU1900&lt;&gt;0,AD1900&lt;=AU1900),"OK",IF(AU1900&lt;&gt;0,"NÃO",)))</f>
        <v>0</v>
      </c>
      <c r="BB1900" s="100"/>
      <c r="BC1900" s="100"/>
      <c r="BD1900" s="101"/>
      <c r="BE1900" s="102">
        <f t="shared" ref="BE1900:BE1963" si="300">IF($A1900="T",,IF(AND(AU1900&lt;&gt;0,AD1900&lt;=AU1900),(AU1900-AD1900)/AU1900,IF(AU1900&lt;&gt;0,(AD1900-AU1900)/AU1900,)))</f>
        <v>0</v>
      </c>
      <c r="BF1900" s="103"/>
      <c r="BG1900" s="104"/>
      <c r="BH1900" s="6">
        <f t="shared" ref="BH1900:BH1963" si="301">IF($A1900="T",,IF(AND(AU1900&lt;&gt;0,AD1900=AU1900),"►",IF(AND(AU1900&lt;&gt;0,AD1900&lt;=AU1900),"▼",IF(AU1900&lt;&gt;0,"▲",))))</f>
        <v>0</v>
      </c>
      <c r="BI1900" s="6">
        <f t="shared" si="293"/>
        <v>0</v>
      </c>
      <c r="BJ1900" s="85">
        <f t="shared" si="295"/>
        <v>0</v>
      </c>
      <c r="BK1900" s="85"/>
      <c r="BL1900" s="85"/>
      <c r="BM1900" s="85"/>
      <c r="BN1900" s="86"/>
      <c r="BO1900">
        <f t="shared" si="297"/>
        <v>0</v>
      </c>
      <c r="BQ1900">
        <f t="shared" si="296"/>
        <v>0</v>
      </c>
    </row>
    <row r="1901" spans="1:69" ht="15" hidden="1" customHeight="1" x14ac:dyDescent="0.2">
      <c r="A1901" s="3"/>
      <c r="B1901" s="73"/>
      <c r="C1901" s="74"/>
      <c r="D1901" s="74"/>
      <c r="E1901" s="74"/>
      <c r="F1901" s="31">
        <f t="shared" si="298"/>
        <v>0</v>
      </c>
      <c r="G1901" s="31"/>
      <c r="H1901" s="4"/>
      <c r="I1901" s="97">
        <f>BABSIN!G1901</f>
        <v>0</v>
      </c>
      <c r="J1901" s="97"/>
      <c r="K1901" s="97"/>
      <c r="L1901" s="97"/>
      <c r="M1901" s="97"/>
      <c r="N1901" s="97"/>
      <c r="O1901" s="97"/>
      <c r="P1901" s="97"/>
      <c r="Q1901" s="97"/>
      <c r="R1901" s="97"/>
      <c r="S1901" s="97"/>
      <c r="T1901" s="97"/>
      <c r="U1901" s="97"/>
      <c r="V1901" s="97"/>
      <c r="W1901" s="98">
        <f>BABSIN!U1901</f>
        <v>0</v>
      </c>
      <c r="X1901" s="98"/>
      <c r="Y1901" s="98"/>
      <c r="Z1901" s="68"/>
      <c r="AA1901" s="68"/>
      <c r="AB1901" s="68"/>
      <c r="AC1901" s="68"/>
      <c r="AD1901" s="81"/>
      <c r="AE1901" s="81"/>
      <c r="AF1901" s="81"/>
      <c r="AG1901" s="81"/>
      <c r="AH1901" s="81"/>
      <c r="AI1901" s="81"/>
      <c r="AJ1901" s="81"/>
      <c r="AK1901" s="81"/>
      <c r="AL1901" s="81"/>
      <c r="AM1901" s="81"/>
      <c r="AN1901" s="81"/>
      <c r="AO1901" s="77">
        <f>IF(BABSIN!X1901=0,,BABSIN!X1901)</f>
        <v>0</v>
      </c>
      <c r="AP1901" s="77"/>
      <c r="AQ1901" s="77"/>
      <c r="AR1901" s="77"/>
      <c r="AS1901" s="77"/>
      <c r="AT1901" s="77"/>
      <c r="AU1901" s="77">
        <f t="shared" si="294"/>
        <v>0</v>
      </c>
      <c r="AV1901" s="77"/>
      <c r="AW1901" s="77"/>
      <c r="AX1901" s="77"/>
      <c r="AY1901" s="77"/>
      <c r="AZ1901" s="77"/>
      <c r="BA1901" s="99">
        <f t="shared" si="299"/>
        <v>0</v>
      </c>
      <c r="BB1901" s="100"/>
      <c r="BC1901" s="100"/>
      <c r="BD1901" s="101"/>
      <c r="BE1901" s="102">
        <f t="shared" si="300"/>
        <v>0</v>
      </c>
      <c r="BF1901" s="103"/>
      <c r="BG1901" s="104"/>
      <c r="BH1901" s="6">
        <f t="shared" si="301"/>
        <v>0</v>
      </c>
      <c r="BI1901" s="6">
        <f t="shared" si="293"/>
        <v>0</v>
      </c>
      <c r="BJ1901" s="85">
        <f t="shared" si="295"/>
        <v>0</v>
      </c>
      <c r="BK1901" s="85"/>
      <c r="BL1901" s="85"/>
      <c r="BM1901" s="85"/>
      <c r="BN1901" s="86"/>
      <c r="BO1901">
        <f t="shared" si="297"/>
        <v>0</v>
      </c>
      <c r="BQ1901">
        <f t="shared" si="296"/>
        <v>0</v>
      </c>
    </row>
    <row r="1902" spans="1:69" ht="15" hidden="1" customHeight="1" x14ac:dyDescent="0.2">
      <c r="A1902" s="3"/>
      <c r="B1902" s="73"/>
      <c r="C1902" s="74"/>
      <c r="D1902" s="74"/>
      <c r="E1902" s="74"/>
      <c r="F1902" s="31">
        <f t="shared" si="298"/>
        <v>0</v>
      </c>
      <c r="G1902" s="31"/>
      <c r="H1902" s="4"/>
      <c r="I1902" s="97">
        <f>BABSIN!G1902</f>
        <v>0</v>
      </c>
      <c r="J1902" s="97"/>
      <c r="K1902" s="97"/>
      <c r="L1902" s="97"/>
      <c r="M1902" s="97"/>
      <c r="N1902" s="97"/>
      <c r="O1902" s="97"/>
      <c r="P1902" s="97"/>
      <c r="Q1902" s="97"/>
      <c r="R1902" s="97"/>
      <c r="S1902" s="97"/>
      <c r="T1902" s="97"/>
      <c r="U1902" s="97"/>
      <c r="V1902" s="97"/>
      <c r="W1902" s="98">
        <f>BABSIN!U1902</f>
        <v>0</v>
      </c>
      <c r="X1902" s="98"/>
      <c r="Y1902" s="98"/>
      <c r="Z1902" s="68"/>
      <c r="AA1902" s="68"/>
      <c r="AB1902" s="68"/>
      <c r="AC1902" s="68"/>
      <c r="AD1902" s="81"/>
      <c r="AE1902" s="81"/>
      <c r="AF1902" s="81"/>
      <c r="AG1902" s="81"/>
      <c r="AH1902" s="81"/>
      <c r="AI1902" s="81"/>
      <c r="AJ1902" s="81"/>
      <c r="AK1902" s="81"/>
      <c r="AL1902" s="81"/>
      <c r="AM1902" s="81"/>
      <c r="AN1902" s="81"/>
      <c r="AO1902" s="77">
        <f>IF(BABSIN!X1902=0,,BABSIN!X1902)</f>
        <v>0</v>
      </c>
      <c r="AP1902" s="77"/>
      <c r="AQ1902" s="77"/>
      <c r="AR1902" s="77"/>
      <c r="AS1902" s="77"/>
      <c r="AT1902" s="77"/>
      <c r="AU1902" s="77">
        <f t="shared" si="294"/>
        <v>0</v>
      </c>
      <c r="AV1902" s="77"/>
      <c r="AW1902" s="77"/>
      <c r="AX1902" s="77"/>
      <c r="AY1902" s="77"/>
      <c r="AZ1902" s="77"/>
      <c r="BA1902" s="99">
        <f t="shared" si="299"/>
        <v>0</v>
      </c>
      <c r="BB1902" s="100"/>
      <c r="BC1902" s="100"/>
      <c r="BD1902" s="101"/>
      <c r="BE1902" s="102">
        <f t="shared" si="300"/>
        <v>0</v>
      </c>
      <c r="BF1902" s="103"/>
      <c r="BG1902" s="104"/>
      <c r="BH1902" s="6">
        <f t="shared" si="301"/>
        <v>0</v>
      </c>
      <c r="BI1902" s="6">
        <f t="shared" si="293"/>
        <v>0</v>
      </c>
      <c r="BJ1902" s="85">
        <f t="shared" si="295"/>
        <v>0</v>
      </c>
      <c r="BK1902" s="85"/>
      <c r="BL1902" s="85"/>
      <c r="BM1902" s="85"/>
      <c r="BN1902" s="86"/>
      <c r="BO1902">
        <f t="shared" si="297"/>
        <v>0</v>
      </c>
      <c r="BQ1902">
        <f t="shared" si="296"/>
        <v>0</v>
      </c>
    </row>
    <row r="1903" spans="1:69" ht="15" hidden="1" customHeight="1" x14ac:dyDescent="0.2">
      <c r="A1903" s="3"/>
      <c r="B1903" s="73"/>
      <c r="C1903" s="74"/>
      <c r="D1903" s="74"/>
      <c r="E1903" s="74"/>
      <c r="F1903" s="31">
        <f t="shared" si="298"/>
        <v>0</v>
      </c>
      <c r="G1903" s="31"/>
      <c r="H1903" s="4"/>
      <c r="I1903" s="97">
        <f>BABSIN!G1903</f>
        <v>0</v>
      </c>
      <c r="J1903" s="97"/>
      <c r="K1903" s="97"/>
      <c r="L1903" s="97"/>
      <c r="M1903" s="97"/>
      <c r="N1903" s="97"/>
      <c r="O1903" s="97"/>
      <c r="P1903" s="97"/>
      <c r="Q1903" s="97"/>
      <c r="R1903" s="97"/>
      <c r="S1903" s="97"/>
      <c r="T1903" s="97"/>
      <c r="U1903" s="97"/>
      <c r="V1903" s="97"/>
      <c r="W1903" s="98">
        <f>BABSIN!U1903</f>
        <v>0</v>
      </c>
      <c r="X1903" s="98"/>
      <c r="Y1903" s="98"/>
      <c r="Z1903" s="68"/>
      <c r="AA1903" s="68"/>
      <c r="AB1903" s="68"/>
      <c r="AC1903" s="68"/>
      <c r="AD1903" s="81"/>
      <c r="AE1903" s="81"/>
      <c r="AF1903" s="81"/>
      <c r="AG1903" s="81"/>
      <c r="AH1903" s="81"/>
      <c r="AI1903" s="81"/>
      <c r="AJ1903" s="81"/>
      <c r="AK1903" s="81"/>
      <c r="AL1903" s="81"/>
      <c r="AM1903" s="81"/>
      <c r="AN1903" s="81"/>
      <c r="AO1903" s="77">
        <f>IF(BABSIN!X1903=0,,BABSIN!X1903)</f>
        <v>0</v>
      </c>
      <c r="AP1903" s="77"/>
      <c r="AQ1903" s="77"/>
      <c r="AR1903" s="77"/>
      <c r="AS1903" s="77"/>
      <c r="AT1903" s="77"/>
      <c r="AU1903" s="77">
        <f t="shared" si="294"/>
        <v>0</v>
      </c>
      <c r="AV1903" s="77"/>
      <c r="AW1903" s="77"/>
      <c r="AX1903" s="77"/>
      <c r="AY1903" s="77"/>
      <c r="AZ1903" s="77"/>
      <c r="BA1903" s="99">
        <f t="shared" si="299"/>
        <v>0</v>
      </c>
      <c r="BB1903" s="100"/>
      <c r="BC1903" s="100"/>
      <c r="BD1903" s="101"/>
      <c r="BE1903" s="102">
        <f t="shared" si="300"/>
        <v>0</v>
      </c>
      <c r="BF1903" s="103"/>
      <c r="BG1903" s="104"/>
      <c r="BH1903" s="6">
        <f t="shared" si="301"/>
        <v>0</v>
      </c>
      <c r="BI1903" s="6">
        <f t="shared" si="293"/>
        <v>0</v>
      </c>
      <c r="BJ1903" s="85">
        <f t="shared" si="295"/>
        <v>0</v>
      </c>
      <c r="BK1903" s="85"/>
      <c r="BL1903" s="85"/>
      <c r="BM1903" s="85"/>
      <c r="BN1903" s="86"/>
      <c r="BO1903">
        <f t="shared" si="297"/>
        <v>0</v>
      </c>
      <c r="BQ1903">
        <f t="shared" si="296"/>
        <v>0</v>
      </c>
    </row>
    <row r="1904" spans="1:69" ht="15" hidden="1" customHeight="1" x14ac:dyDescent="0.2">
      <c r="A1904" s="3"/>
      <c r="B1904" s="73"/>
      <c r="C1904" s="74"/>
      <c r="D1904" s="74"/>
      <c r="E1904" s="74"/>
      <c r="F1904" s="31">
        <f t="shared" si="298"/>
        <v>0</v>
      </c>
      <c r="G1904" s="31"/>
      <c r="H1904" s="4"/>
      <c r="I1904" s="97">
        <f>BABSIN!G1904</f>
        <v>0</v>
      </c>
      <c r="J1904" s="97"/>
      <c r="K1904" s="97"/>
      <c r="L1904" s="97"/>
      <c r="M1904" s="97"/>
      <c r="N1904" s="97"/>
      <c r="O1904" s="97"/>
      <c r="P1904" s="97"/>
      <c r="Q1904" s="97"/>
      <c r="R1904" s="97"/>
      <c r="S1904" s="97"/>
      <c r="T1904" s="97"/>
      <c r="U1904" s="97"/>
      <c r="V1904" s="97"/>
      <c r="W1904" s="98">
        <f>BABSIN!U1904</f>
        <v>0</v>
      </c>
      <c r="X1904" s="98"/>
      <c r="Y1904" s="98"/>
      <c r="Z1904" s="68"/>
      <c r="AA1904" s="68"/>
      <c r="AB1904" s="68"/>
      <c r="AC1904" s="68"/>
      <c r="AD1904" s="81"/>
      <c r="AE1904" s="81"/>
      <c r="AF1904" s="81"/>
      <c r="AG1904" s="81"/>
      <c r="AH1904" s="81"/>
      <c r="AI1904" s="81"/>
      <c r="AJ1904" s="81"/>
      <c r="AK1904" s="81"/>
      <c r="AL1904" s="81"/>
      <c r="AM1904" s="81"/>
      <c r="AN1904" s="81"/>
      <c r="AO1904" s="77">
        <f>IF(BABSIN!X1904=0,,BABSIN!X1904)</f>
        <v>0</v>
      </c>
      <c r="AP1904" s="77"/>
      <c r="AQ1904" s="77"/>
      <c r="AR1904" s="77"/>
      <c r="AS1904" s="77"/>
      <c r="AT1904" s="77"/>
      <c r="AU1904" s="77">
        <f t="shared" si="294"/>
        <v>0</v>
      </c>
      <c r="AV1904" s="77"/>
      <c r="AW1904" s="77"/>
      <c r="AX1904" s="77"/>
      <c r="AY1904" s="77"/>
      <c r="AZ1904" s="77"/>
      <c r="BA1904" s="99">
        <f t="shared" si="299"/>
        <v>0</v>
      </c>
      <c r="BB1904" s="100"/>
      <c r="BC1904" s="100"/>
      <c r="BD1904" s="101"/>
      <c r="BE1904" s="102">
        <f t="shared" si="300"/>
        <v>0</v>
      </c>
      <c r="BF1904" s="103"/>
      <c r="BG1904" s="104"/>
      <c r="BH1904" s="6">
        <f t="shared" si="301"/>
        <v>0</v>
      </c>
      <c r="BI1904" s="6">
        <f t="shared" si="293"/>
        <v>0</v>
      </c>
      <c r="BJ1904" s="85">
        <f t="shared" si="295"/>
        <v>0</v>
      </c>
      <c r="BK1904" s="85"/>
      <c r="BL1904" s="85"/>
      <c r="BM1904" s="85"/>
      <c r="BN1904" s="86"/>
      <c r="BO1904">
        <f t="shared" si="297"/>
        <v>0</v>
      </c>
      <c r="BQ1904">
        <f t="shared" si="296"/>
        <v>0</v>
      </c>
    </row>
    <row r="1905" spans="1:69" ht="15" hidden="1" customHeight="1" x14ac:dyDescent="0.2">
      <c r="A1905" s="3"/>
      <c r="B1905" s="73"/>
      <c r="C1905" s="74"/>
      <c r="D1905" s="74"/>
      <c r="E1905" s="74"/>
      <c r="F1905" s="31">
        <f t="shared" si="298"/>
        <v>0</v>
      </c>
      <c r="G1905" s="31"/>
      <c r="H1905" s="4"/>
      <c r="I1905" s="97">
        <f>BABSIN!G1905</f>
        <v>0</v>
      </c>
      <c r="J1905" s="97"/>
      <c r="K1905" s="97"/>
      <c r="L1905" s="97"/>
      <c r="M1905" s="97"/>
      <c r="N1905" s="97"/>
      <c r="O1905" s="97"/>
      <c r="P1905" s="97"/>
      <c r="Q1905" s="97"/>
      <c r="R1905" s="97"/>
      <c r="S1905" s="97"/>
      <c r="T1905" s="97"/>
      <c r="U1905" s="97"/>
      <c r="V1905" s="97"/>
      <c r="W1905" s="98">
        <f>BABSIN!U1905</f>
        <v>0</v>
      </c>
      <c r="X1905" s="98"/>
      <c r="Y1905" s="98"/>
      <c r="Z1905" s="68"/>
      <c r="AA1905" s="68"/>
      <c r="AB1905" s="68"/>
      <c r="AC1905" s="68"/>
      <c r="AD1905" s="81"/>
      <c r="AE1905" s="81"/>
      <c r="AF1905" s="81"/>
      <c r="AG1905" s="81"/>
      <c r="AH1905" s="81"/>
      <c r="AI1905" s="81"/>
      <c r="AJ1905" s="81"/>
      <c r="AK1905" s="81"/>
      <c r="AL1905" s="81"/>
      <c r="AM1905" s="81"/>
      <c r="AN1905" s="81"/>
      <c r="AO1905" s="77">
        <f>IF(BABSIN!X1905=0,,BABSIN!X1905)</f>
        <v>0</v>
      </c>
      <c r="AP1905" s="77"/>
      <c r="AQ1905" s="77"/>
      <c r="AR1905" s="77"/>
      <c r="AS1905" s="77"/>
      <c r="AT1905" s="77"/>
      <c r="AU1905" s="77">
        <f t="shared" si="294"/>
        <v>0</v>
      </c>
      <c r="AV1905" s="77"/>
      <c r="AW1905" s="77"/>
      <c r="AX1905" s="77"/>
      <c r="AY1905" s="77"/>
      <c r="AZ1905" s="77"/>
      <c r="BA1905" s="99">
        <f t="shared" si="299"/>
        <v>0</v>
      </c>
      <c r="BB1905" s="100"/>
      <c r="BC1905" s="100"/>
      <c r="BD1905" s="101"/>
      <c r="BE1905" s="102">
        <f t="shared" si="300"/>
        <v>0</v>
      </c>
      <c r="BF1905" s="103"/>
      <c r="BG1905" s="104"/>
      <c r="BH1905" s="6">
        <f t="shared" si="301"/>
        <v>0</v>
      </c>
      <c r="BI1905" s="6">
        <f t="shared" si="293"/>
        <v>0</v>
      </c>
      <c r="BJ1905" s="85">
        <f t="shared" si="295"/>
        <v>0</v>
      </c>
      <c r="BK1905" s="85"/>
      <c r="BL1905" s="85"/>
      <c r="BM1905" s="85"/>
      <c r="BN1905" s="86"/>
      <c r="BO1905">
        <f t="shared" si="297"/>
        <v>0</v>
      </c>
      <c r="BQ1905">
        <f t="shared" si="296"/>
        <v>0</v>
      </c>
    </row>
    <row r="1906" spans="1:69" ht="15" hidden="1" customHeight="1" x14ac:dyDescent="0.2">
      <c r="A1906" s="3"/>
      <c r="B1906" s="73"/>
      <c r="C1906" s="74"/>
      <c r="D1906" s="74"/>
      <c r="E1906" s="74"/>
      <c r="F1906" s="31">
        <f t="shared" si="298"/>
        <v>0</v>
      </c>
      <c r="G1906" s="31"/>
      <c r="H1906" s="4"/>
      <c r="I1906" s="97">
        <f>BABSIN!G1906</f>
        <v>0</v>
      </c>
      <c r="J1906" s="97"/>
      <c r="K1906" s="97"/>
      <c r="L1906" s="97"/>
      <c r="M1906" s="97"/>
      <c r="N1906" s="97"/>
      <c r="O1906" s="97"/>
      <c r="P1906" s="97"/>
      <c r="Q1906" s="97"/>
      <c r="R1906" s="97"/>
      <c r="S1906" s="97"/>
      <c r="T1906" s="97"/>
      <c r="U1906" s="97"/>
      <c r="V1906" s="97"/>
      <c r="W1906" s="98">
        <f>BABSIN!U1906</f>
        <v>0</v>
      </c>
      <c r="X1906" s="98"/>
      <c r="Y1906" s="98"/>
      <c r="Z1906" s="68"/>
      <c r="AA1906" s="68"/>
      <c r="AB1906" s="68"/>
      <c r="AC1906" s="68"/>
      <c r="AD1906" s="81"/>
      <c r="AE1906" s="81"/>
      <c r="AF1906" s="81"/>
      <c r="AG1906" s="81"/>
      <c r="AH1906" s="81"/>
      <c r="AI1906" s="81"/>
      <c r="AJ1906" s="81"/>
      <c r="AK1906" s="81"/>
      <c r="AL1906" s="81"/>
      <c r="AM1906" s="81"/>
      <c r="AN1906" s="81"/>
      <c r="AO1906" s="77">
        <f>IF(BABSIN!X1906=0,,BABSIN!X1906)</f>
        <v>0</v>
      </c>
      <c r="AP1906" s="77"/>
      <c r="AQ1906" s="77"/>
      <c r="AR1906" s="77"/>
      <c r="AS1906" s="77"/>
      <c r="AT1906" s="77"/>
      <c r="AU1906" s="77">
        <f t="shared" si="294"/>
        <v>0</v>
      </c>
      <c r="AV1906" s="77"/>
      <c r="AW1906" s="77"/>
      <c r="AX1906" s="77"/>
      <c r="AY1906" s="77"/>
      <c r="AZ1906" s="77"/>
      <c r="BA1906" s="99">
        <f t="shared" si="299"/>
        <v>0</v>
      </c>
      <c r="BB1906" s="100"/>
      <c r="BC1906" s="100"/>
      <c r="BD1906" s="101"/>
      <c r="BE1906" s="102">
        <f t="shared" si="300"/>
        <v>0</v>
      </c>
      <c r="BF1906" s="103"/>
      <c r="BG1906" s="104"/>
      <c r="BH1906" s="6">
        <f t="shared" si="301"/>
        <v>0</v>
      </c>
      <c r="BI1906" s="6">
        <f t="shared" si="293"/>
        <v>0</v>
      </c>
      <c r="BJ1906" s="85">
        <f t="shared" si="295"/>
        <v>0</v>
      </c>
      <c r="BK1906" s="85"/>
      <c r="BL1906" s="85"/>
      <c r="BM1906" s="85"/>
      <c r="BN1906" s="86"/>
      <c r="BO1906">
        <f t="shared" si="297"/>
        <v>0</v>
      </c>
      <c r="BQ1906">
        <f t="shared" si="296"/>
        <v>0</v>
      </c>
    </row>
    <row r="1907" spans="1:69" ht="15" hidden="1" customHeight="1" x14ac:dyDescent="0.2">
      <c r="A1907" s="3"/>
      <c r="B1907" s="73"/>
      <c r="C1907" s="74"/>
      <c r="D1907" s="74"/>
      <c r="E1907" s="74"/>
      <c r="F1907" s="31">
        <f t="shared" si="298"/>
        <v>0</v>
      </c>
      <c r="G1907" s="31"/>
      <c r="H1907" s="4"/>
      <c r="I1907" s="97">
        <f>BABSIN!G1907</f>
        <v>0</v>
      </c>
      <c r="J1907" s="97"/>
      <c r="K1907" s="97"/>
      <c r="L1907" s="97"/>
      <c r="M1907" s="97"/>
      <c r="N1907" s="97"/>
      <c r="O1907" s="97"/>
      <c r="P1907" s="97"/>
      <c r="Q1907" s="97"/>
      <c r="R1907" s="97"/>
      <c r="S1907" s="97"/>
      <c r="T1907" s="97"/>
      <c r="U1907" s="97"/>
      <c r="V1907" s="97"/>
      <c r="W1907" s="98">
        <f>BABSIN!U1907</f>
        <v>0</v>
      </c>
      <c r="X1907" s="98"/>
      <c r="Y1907" s="98"/>
      <c r="Z1907" s="68"/>
      <c r="AA1907" s="68"/>
      <c r="AB1907" s="68"/>
      <c r="AC1907" s="68"/>
      <c r="AD1907" s="81"/>
      <c r="AE1907" s="81"/>
      <c r="AF1907" s="81"/>
      <c r="AG1907" s="81"/>
      <c r="AH1907" s="81"/>
      <c r="AI1907" s="81"/>
      <c r="AJ1907" s="81"/>
      <c r="AK1907" s="81"/>
      <c r="AL1907" s="81"/>
      <c r="AM1907" s="81"/>
      <c r="AN1907" s="81"/>
      <c r="AO1907" s="77">
        <f>IF(BABSIN!X1907=0,,BABSIN!X1907)</f>
        <v>0</v>
      </c>
      <c r="AP1907" s="77"/>
      <c r="AQ1907" s="77"/>
      <c r="AR1907" s="77"/>
      <c r="AS1907" s="77"/>
      <c r="AT1907" s="77"/>
      <c r="AU1907" s="77">
        <f t="shared" si="294"/>
        <v>0</v>
      </c>
      <c r="AV1907" s="77"/>
      <c r="AW1907" s="77"/>
      <c r="AX1907" s="77"/>
      <c r="AY1907" s="77"/>
      <c r="AZ1907" s="77"/>
      <c r="BA1907" s="99">
        <f t="shared" si="299"/>
        <v>0</v>
      </c>
      <c r="BB1907" s="100"/>
      <c r="BC1907" s="100"/>
      <c r="BD1907" s="101"/>
      <c r="BE1907" s="102">
        <f t="shared" si="300"/>
        <v>0</v>
      </c>
      <c r="BF1907" s="103"/>
      <c r="BG1907" s="104"/>
      <c r="BH1907" s="6">
        <f t="shared" si="301"/>
        <v>0</v>
      </c>
      <c r="BI1907" s="6">
        <f t="shared" si="293"/>
        <v>0</v>
      </c>
      <c r="BJ1907" s="85">
        <f t="shared" si="295"/>
        <v>0</v>
      </c>
      <c r="BK1907" s="85"/>
      <c r="BL1907" s="85"/>
      <c r="BM1907" s="85"/>
      <c r="BN1907" s="86"/>
      <c r="BO1907">
        <f t="shared" si="297"/>
        <v>0</v>
      </c>
      <c r="BQ1907">
        <f t="shared" si="296"/>
        <v>0</v>
      </c>
    </row>
    <row r="1908" spans="1:69" ht="15" hidden="1" customHeight="1" x14ac:dyDescent="0.2">
      <c r="A1908" s="3"/>
      <c r="B1908" s="73"/>
      <c r="C1908" s="74"/>
      <c r="D1908" s="74"/>
      <c r="E1908" s="74"/>
      <c r="F1908" s="31">
        <f t="shared" si="298"/>
        <v>0</v>
      </c>
      <c r="G1908" s="31"/>
      <c r="H1908" s="4"/>
      <c r="I1908" s="97">
        <f>BABSIN!G1908</f>
        <v>0</v>
      </c>
      <c r="J1908" s="97"/>
      <c r="K1908" s="97"/>
      <c r="L1908" s="97"/>
      <c r="M1908" s="97"/>
      <c r="N1908" s="97"/>
      <c r="O1908" s="97"/>
      <c r="P1908" s="97"/>
      <c r="Q1908" s="97"/>
      <c r="R1908" s="97"/>
      <c r="S1908" s="97"/>
      <c r="T1908" s="97"/>
      <c r="U1908" s="97"/>
      <c r="V1908" s="97"/>
      <c r="W1908" s="98">
        <f>BABSIN!U1908</f>
        <v>0</v>
      </c>
      <c r="X1908" s="98"/>
      <c r="Y1908" s="98"/>
      <c r="Z1908" s="68"/>
      <c r="AA1908" s="68"/>
      <c r="AB1908" s="68"/>
      <c r="AC1908" s="68"/>
      <c r="AD1908" s="81"/>
      <c r="AE1908" s="81"/>
      <c r="AF1908" s="81"/>
      <c r="AG1908" s="81"/>
      <c r="AH1908" s="81"/>
      <c r="AI1908" s="81"/>
      <c r="AJ1908" s="81"/>
      <c r="AK1908" s="81"/>
      <c r="AL1908" s="81"/>
      <c r="AM1908" s="81"/>
      <c r="AN1908" s="81"/>
      <c r="AO1908" s="77">
        <f>IF(BABSIN!X1908=0,,BABSIN!X1908)</f>
        <v>0</v>
      </c>
      <c r="AP1908" s="77"/>
      <c r="AQ1908" s="77"/>
      <c r="AR1908" s="77"/>
      <c r="AS1908" s="77"/>
      <c r="AT1908" s="77"/>
      <c r="AU1908" s="77">
        <f t="shared" si="294"/>
        <v>0</v>
      </c>
      <c r="AV1908" s="77"/>
      <c r="AW1908" s="77"/>
      <c r="AX1908" s="77"/>
      <c r="AY1908" s="77"/>
      <c r="AZ1908" s="77"/>
      <c r="BA1908" s="99">
        <f t="shared" si="299"/>
        <v>0</v>
      </c>
      <c r="BB1908" s="100"/>
      <c r="BC1908" s="100"/>
      <c r="BD1908" s="101"/>
      <c r="BE1908" s="102">
        <f t="shared" si="300"/>
        <v>0</v>
      </c>
      <c r="BF1908" s="103"/>
      <c r="BG1908" s="104"/>
      <c r="BH1908" s="6">
        <f t="shared" si="301"/>
        <v>0</v>
      </c>
      <c r="BI1908" s="6">
        <f t="shared" si="293"/>
        <v>0</v>
      </c>
      <c r="BJ1908" s="85">
        <f t="shared" si="295"/>
        <v>0</v>
      </c>
      <c r="BK1908" s="85"/>
      <c r="BL1908" s="85"/>
      <c r="BM1908" s="85"/>
      <c r="BN1908" s="86"/>
      <c r="BO1908">
        <f t="shared" si="297"/>
        <v>0</v>
      </c>
      <c r="BQ1908">
        <f t="shared" si="296"/>
        <v>0</v>
      </c>
    </row>
    <row r="1909" spans="1:69" ht="15" hidden="1" customHeight="1" x14ac:dyDescent="0.2">
      <c r="A1909" s="3"/>
      <c r="B1909" s="73"/>
      <c r="C1909" s="74"/>
      <c r="D1909" s="74"/>
      <c r="E1909" s="74"/>
      <c r="F1909" s="31">
        <f t="shared" si="298"/>
        <v>0</v>
      </c>
      <c r="G1909" s="31"/>
      <c r="H1909" s="4"/>
      <c r="I1909" s="97">
        <f>BABSIN!G1909</f>
        <v>0</v>
      </c>
      <c r="J1909" s="97"/>
      <c r="K1909" s="97"/>
      <c r="L1909" s="97"/>
      <c r="M1909" s="97"/>
      <c r="N1909" s="97"/>
      <c r="O1909" s="97"/>
      <c r="P1909" s="97"/>
      <c r="Q1909" s="97"/>
      <c r="R1909" s="97"/>
      <c r="S1909" s="97"/>
      <c r="T1909" s="97"/>
      <c r="U1909" s="97"/>
      <c r="V1909" s="97"/>
      <c r="W1909" s="98">
        <f>BABSIN!U1909</f>
        <v>0</v>
      </c>
      <c r="X1909" s="98"/>
      <c r="Y1909" s="98"/>
      <c r="Z1909" s="68"/>
      <c r="AA1909" s="68"/>
      <c r="AB1909" s="68"/>
      <c r="AC1909" s="68"/>
      <c r="AD1909" s="81"/>
      <c r="AE1909" s="81"/>
      <c r="AF1909" s="81"/>
      <c r="AG1909" s="81"/>
      <c r="AH1909" s="81"/>
      <c r="AI1909" s="81"/>
      <c r="AJ1909" s="81"/>
      <c r="AK1909" s="81"/>
      <c r="AL1909" s="81"/>
      <c r="AM1909" s="81"/>
      <c r="AN1909" s="81"/>
      <c r="AO1909" s="77">
        <f>IF(BABSIN!X1909=0,,BABSIN!X1909)</f>
        <v>0</v>
      </c>
      <c r="AP1909" s="77"/>
      <c r="AQ1909" s="77"/>
      <c r="AR1909" s="77"/>
      <c r="AS1909" s="77"/>
      <c r="AT1909" s="77"/>
      <c r="AU1909" s="77">
        <f t="shared" si="294"/>
        <v>0</v>
      </c>
      <c r="AV1909" s="77"/>
      <c r="AW1909" s="77"/>
      <c r="AX1909" s="77"/>
      <c r="AY1909" s="77"/>
      <c r="AZ1909" s="77"/>
      <c r="BA1909" s="99">
        <f t="shared" si="299"/>
        <v>0</v>
      </c>
      <c r="BB1909" s="100"/>
      <c r="BC1909" s="100"/>
      <c r="BD1909" s="101"/>
      <c r="BE1909" s="102">
        <f t="shared" si="300"/>
        <v>0</v>
      </c>
      <c r="BF1909" s="103"/>
      <c r="BG1909" s="104"/>
      <c r="BH1909" s="6">
        <f t="shared" si="301"/>
        <v>0</v>
      </c>
      <c r="BI1909" s="6">
        <f t="shared" si="293"/>
        <v>0</v>
      </c>
      <c r="BJ1909" s="85">
        <f t="shared" si="295"/>
        <v>0</v>
      </c>
      <c r="BK1909" s="85"/>
      <c r="BL1909" s="85"/>
      <c r="BM1909" s="85"/>
      <c r="BN1909" s="86"/>
      <c r="BO1909">
        <f t="shared" si="297"/>
        <v>0</v>
      </c>
      <c r="BQ1909">
        <f t="shared" si="296"/>
        <v>0</v>
      </c>
    </row>
    <row r="1910" spans="1:69" ht="15" hidden="1" customHeight="1" x14ac:dyDescent="0.2">
      <c r="A1910" s="3"/>
      <c r="B1910" s="73"/>
      <c r="C1910" s="74"/>
      <c r="D1910" s="74"/>
      <c r="E1910" s="74"/>
      <c r="F1910" s="31">
        <f t="shared" si="298"/>
        <v>0</v>
      </c>
      <c r="G1910" s="31"/>
      <c r="H1910" s="4"/>
      <c r="I1910" s="97">
        <f>BABSIN!G1910</f>
        <v>0</v>
      </c>
      <c r="J1910" s="97"/>
      <c r="K1910" s="97"/>
      <c r="L1910" s="97"/>
      <c r="M1910" s="97"/>
      <c r="N1910" s="97"/>
      <c r="O1910" s="97"/>
      <c r="P1910" s="97"/>
      <c r="Q1910" s="97"/>
      <c r="R1910" s="97"/>
      <c r="S1910" s="97"/>
      <c r="T1910" s="97"/>
      <c r="U1910" s="97"/>
      <c r="V1910" s="97"/>
      <c r="W1910" s="98">
        <f>BABSIN!U1910</f>
        <v>0</v>
      </c>
      <c r="X1910" s="98"/>
      <c r="Y1910" s="98"/>
      <c r="Z1910" s="68"/>
      <c r="AA1910" s="68"/>
      <c r="AB1910" s="68"/>
      <c r="AC1910" s="68"/>
      <c r="AD1910" s="81"/>
      <c r="AE1910" s="81"/>
      <c r="AF1910" s="81"/>
      <c r="AG1910" s="81"/>
      <c r="AH1910" s="81"/>
      <c r="AI1910" s="81"/>
      <c r="AJ1910" s="81"/>
      <c r="AK1910" s="81"/>
      <c r="AL1910" s="81"/>
      <c r="AM1910" s="81"/>
      <c r="AN1910" s="81"/>
      <c r="AO1910" s="77">
        <f>IF(BABSIN!X1910=0,,BABSIN!X1910)</f>
        <v>0</v>
      </c>
      <c r="AP1910" s="77"/>
      <c r="AQ1910" s="77"/>
      <c r="AR1910" s="77"/>
      <c r="AS1910" s="77"/>
      <c r="AT1910" s="77"/>
      <c r="AU1910" s="77">
        <f t="shared" si="294"/>
        <v>0</v>
      </c>
      <c r="AV1910" s="77"/>
      <c r="AW1910" s="77"/>
      <c r="AX1910" s="77"/>
      <c r="AY1910" s="77"/>
      <c r="AZ1910" s="77"/>
      <c r="BA1910" s="99">
        <f t="shared" si="299"/>
        <v>0</v>
      </c>
      <c r="BB1910" s="100"/>
      <c r="BC1910" s="100"/>
      <c r="BD1910" s="101"/>
      <c r="BE1910" s="102">
        <f t="shared" si="300"/>
        <v>0</v>
      </c>
      <c r="BF1910" s="103"/>
      <c r="BG1910" s="104"/>
      <c r="BH1910" s="6">
        <f t="shared" si="301"/>
        <v>0</v>
      </c>
      <c r="BI1910" s="6">
        <f t="shared" si="293"/>
        <v>0</v>
      </c>
      <c r="BJ1910" s="85">
        <f t="shared" si="295"/>
        <v>0</v>
      </c>
      <c r="BK1910" s="85"/>
      <c r="BL1910" s="85"/>
      <c r="BM1910" s="85"/>
      <c r="BN1910" s="86"/>
      <c r="BO1910">
        <f t="shared" si="297"/>
        <v>0</v>
      </c>
      <c r="BQ1910">
        <f t="shared" si="296"/>
        <v>0</v>
      </c>
    </row>
    <row r="1911" spans="1:69" ht="15" hidden="1" customHeight="1" x14ac:dyDescent="0.2">
      <c r="A1911" s="3"/>
      <c r="B1911" s="73"/>
      <c r="C1911" s="74"/>
      <c r="D1911" s="74"/>
      <c r="E1911" s="74"/>
      <c r="F1911" s="31">
        <f t="shared" si="298"/>
        <v>0</v>
      </c>
      <c r="G1911" s="31"/>
      <c r="H1911" s="4"/>
      <c r="I1911" s="97">
        <f>BABSIN!G1911</f>
        <v>0</v>
      </c>
      <c r="J1911" s="97"/>
      <c r="K1911" s="97"/>
      <c r="L1911" s="97"/>
      <c r="M1911" s="97"/>
      <c r="N1911" s="97"/>
      <c r="O1911" s="97"/>
      <c r="P1911" s="97"/>
      <c r="Q1911" s="97"/>
      <c r="R1911" s="97"/>
      <c r="S1911" s="97"/>
      <c r="T1911" s="97"/>
      <c r="U1911" s="97"/>
      <c r="V1911" s="97"/>
      <c r="W1911" s="98">
        <f>BABSIN!U1911</f>
        <v>0</v>
      </c>
      <c r="X1911" s="98"/>
      <c r="Y1911" s="98"/>
      <c r="Z1911" s="68"/>
      <c r="AA1911" s="68"/>
      <c r="AB1911" s="68"/>
      <c r="AC1911" s="68"/>
      <c r="AD1911" s="81"/>
      <c r="AE1911" s="81"/>
      <c r="AF1911" s="81"/>
      <c r="AG1911" s="81"/>
      <c r="AH1911" s="81"/>
      <c r="AI1911" s="81"/>
      <c r="AJ1911" s="81"/>
      <c r="AK1911" s="81"/>
      <c r="AL1911" s="81"/>
      <c r="AM1911" s="81"/>
      <c r="AN1911" s="81"/>
      <c r="AO1911" s="77">
        <f>IF(BABSIN!X1911=0,,BABSIN!X1911)</f>
        <v>0</v>
      </c>
      <c r="AP1911" s="77"/>
      <c r="AQ1911" s="77"/>
      <c r="AR1911" s="77"/>
      <c r="AS1911" s="77"/>
      <c r="AT1911" s="77"/>
      <c r="AU1911" s="77">
        <f t="shared" si="294"/>
        <v>0</v>
      </c>
      <c r="AV1911" s="77"/>
      <c r="AW1911" s="77"/>
      <c r="AX1911" s="77"/>
      <c r="AY1911" s="77"/>
      <c r="AZ1911" s="77"/>
      <c r="BA1911" s="99">
        <f t="shared" si="299"/>
        <v>0</v>
      </c>
      <c r="BB1911" s="100"/>
      <c r="BC1911" s="100"/>
      <c r="BD1911" s="101"/>
      <c r="BE1911" s="102">
        <f t="shared" si="300"/>
        <v>0</v>
      </c>
      <c r="BF1911" s="103"/>
      <c r="BG1911" s="104"/>
      <c r="BH1911" s="6">
        <f t="shared" si="301"/>
        <v>0</v>
      </c>
      <c r="BI1911" s="6">
        <f t="shared" si="293"/>
        <v>0</v>
      </c>
      <c r="BJ1911" s="85">
        <f t="shared" si="295"/>
        <v>0</v>
      </c>
      <c r="BK1911" s="85"/>
      <c r="BL1911" s="85"/>
      <c r="BM1911" s="85"/>
      <c r="BN1911" s="86"/>
      <c r="BO1911">
        <f t="shared" si="297"/>
        <v>0</v>
      </c>
      <c r="BQ1911">
        <f t="shared" si="296"/>
        <v>0</v>
      </c>
    </row>
    <row r="1912" spans="1:69" ht="15" hidden="1" customHeight="1" x14ac:dyDescent="0.2">
      <c r="A1912" s="3"/>
      <c r="B1912" s="73"/>
      <c r="C1912" s="74"/>
      <c r="D1912" s="74"/>
      <c r="E1912" s="74"/>
      <c r="F1912" s="31">
        <f t="shared" si="298"/>
        <v>0</v>
      </c>
      <c r="G1912" s="31"/>
      <c r="H1912" s="4"/>
      <c r="I1912" s="97">
        <f>BABSIN!G1912</f>
        <v>0</v>
      </c>
      <c r="J1912" s="97"/>
      <c r="K1912" s="97"/>
      <c r="L1912" s="97"/>
      <c r="M1912" s="97"/>
      <c r="N1912" s="97"/>
      <c r="O1912" s="97"/>
      <c r="P1912" s="97"/>
      <c r="Q1912" s="97"/>
      <c r="R1912" s="97"/>
      <c r="S1912" s="97"/>
      <c r="T1912" s="97"/>
      <c r="U1912" s="97"/>
      <c r="V1912" s="97"/>
      <c r="W1912" s="98">
        <f>BABSIN!U1912</f>
        <v>0</v>
      </c>
      <c r="X1912" s="98"/>
      <c r="Y1912" s="98"/>
      <c r="Z1912" s="68"/>
      <c r="AA1912" s="68"/>
      <c r="AB1912" s="68"/>
      <c r="AC1912" s="68"/>
      <c r="AD1912" s="81"/>
      <c r="AE1912" s="81"/>
      <c r="AF1912" s="81"/>
      <c r="AG1912" s="81"/>
      <c r="AH1912" s="81"/>
      <c r="AI1912" s="81"/>
      <c r="AJ1912" s="81"/>
      <c r="AK1912" s="81"/>
      <c r="AL1912" s="81"/>
      <c r="AM1912" s="81"/>
      <c r="AN1912" s="81"/>
      <c r="AO1912" s="77">
        <f>IF(BABSIN!X1912=0,,BABSIN!X1912)</f>
        <v>0</v>
      </c>
      <c r="AP1912" s="77"/>
      <c r="AQ1912" s="77"/>
      <c r="AR1912" s="77"/>
      <c r="AS1912" s="77"/>
      <c r="AT1912" s="77"/>
      <c r="AU1912" s="77">
        <f t="shared" si="294"/>
        <v>0</v>
      </c>
      <c r="AV1912" s="77"/>
      <c r="AW1912" s="77"/>
      <c r="AX1912" s="77"/>
      <c r="AY1912" s="77"/>
      <c r="AZ1912" s="77"/>
      <c r="BA1912" s="99">
        <f t="shared" si="299"/>
        <v>0</v>
      </c>
      <c r="BB1912" s="100"/>
      <c r="BC1912" s="100"/>
      <c r="BD1912" s="101"/>
      <c r="BE1912" s="102">
        <f t="shared" si="300"/>
        <v>0</v>
      </c>
      <c r="BF1912" s="103"/>
      <c r="BG1912" s="104"/>
      <c r="BH1912" s="6">
        <f t="shared" si="301"/>
        <v>0</v>
      </c>
      <c r="BI1912" s="6">
        <f t="shared" si="293"/>
        <v>0</v>
      </c>
      <c r="BJ1912" s="85">
        <f t="shared" si="295"/>
        <v>0</v>
      </c>
      <c r="BK1912" s="85"/>
      <c r="BL1912" s="85"/>
      <c r="BM1912" s="85"/>
      <c r="BN1912" s="86"/>
      <c r="BO1912">
        <f t="shared" si="297"/>
        <v>0</v>
      </c>
      <c r="BQ1912">
        <f t="shared" si="296"/>
        <v>0</v>
      </c>
    </row>
    <row r="1913" spans="1:69" ht="15" hidden="1" customHeight="1" x14ac:dyDescent="0.2">
      <c r="A1913" s="3"/>
      <c r="B1913" s="88"/>
      <c r="C1913" s="89"/>
      <c r="D1913" s="89"/>
      <c r="E1913" s="90"/>
      <c r="F1913" s="31">
        <f t="shared" si="298"/>
        <v>0</v>
      </c>
      <c r="G1913" s="31"/>
      <c r="H1913" s="4"/>
      <c r="I1913" s="91">
        <f>BABSIN!G1913</f>
        <v>0</v>
      </c>
      <c r="J1913" s="92"/>
      <c r="K1913" s="92"/>
      <c r="L1913" s="92"/>
      <c r="M1913" s="92"/>
      <c r="N1913" s="92"/>
      <c r="O1913" s="92"/>
      <c r="P1913" s="92"/>
      <c r="Q1913" s="92"/>
      <c r="R1913" s="92"/>
      <c r="S1913" s="92"/>
      <c r="T1913" s="92"/>
      <c r="U1913" s="92"/>
      <c r="V1913" s="93"/>
      <c r="W1913" s="69">
        <f>BABSIN!U1913</f>
        <v>0</v>
      </c>
      <c r="X1913" s="70"/>
      <c r="Y1913" s="71"/>
      <c r="Z1913" s="94"/>
      <c r="AA1913" s="95"/>
      <c r="AB1913" s="95"/>
      <c r="AC1913" s="96"/>
      <c r="AD1913" s="82"/>
      <c r="AE1913" s="83"/>
      <c r="AF1913" s="83"/>
      <c r="AG1913" s="83"/>
      <c r="AH1913" s="84"/>
      <c r="AI1913" s="82"/>
      <c r="AJ1913" s="83"/>
      <c r="AK1913" s="83"/>
      <c r="AL1913" s="83"/>
      <c r="AM1913" s="83"/>
      <c r="AN1913" s="84"/>
      <c r="AO1913" s="78">
        <f>IF(BABSIN!X1913=0,,BABSIN!X1913)</f>
        <v>0</v>
      </c>
      <c r="AP1913" s="79"/>
      <c r="AQ1913" s="79"/>
      <c r="AR1913" s="79"/>
      <c r="AS1913" s="79"/>
      <c r="AT1913" s="80"/>
      <c r="AU1913" s="77">
        <f t="shared" si="294"/>
        <v>0</v>
      </c>
      <c r="AV1913" s="77"/>
      <c r="AW1913" s="77"/>
      <c r="AX1913" s="77"/>
      <c r="AY1913" s="77"/>
      <c r="AZ1913" s="77"/>
      <c r="BA1913" s="75">
        <f t="shared" si="299"/>
        <v>0</v>
      </c>
      <c r="BB1913" s="76"/>
      <c r="BC1913" s="76"/>
      <c r="BD1913" s="76"/>
      <c r="BE1913" s="87">
        <f t="shared" si="300"/>
        <v>0</v>
      </c>
      <c r="BF1913" s="87"/>
      <c r="BG1913" s="87"/>
      <c r="BH1913" s="6">
        <f t="shared" si="301"/>
        <v>0</v>
      </c>
      <c r="BI1913" s="6">
        <f t="shared" si="293"/>
        <v>0</v>
      </c>
      <c r="BJ1913" s="85">
        <f t="shared" si="295"/>
        <v>0</v>
      </c>
      <c r="BK1913" s="85"/>
      <c r="BL1913" s="85"/>
      <c r="BM1913" s="85"/>
      <c r="BN1913" s="86"/>
      <c r="BO1913">
        <f t="shared" si="297"/>
        <v>0</v>
      </c>
      <c r="BQ1913">
        <f t="shared" si="296"/>
        <v>0</v>
      </c>
    </row>
    <row r="1914" spans="1:69" ht="15" hidden="1" customHeight="1" x14ac:dyDescent="0.2">
      <c r="A1914" s="3"/>
      <c r="B1914" s="88"/>
      <c r="C1914" s="89"/>
      <c r="D1914" s="89"/>
      <c r="E1914" s="90"/>
      <c r="F1914" s="31">
        <f t="shared" si="298"/>
        <v>0</v>
      </c>
      <c r="G1914" s="31"/>
      <c r="H1914" s="4"/>
      <c r="I1914" s="91">
        <f>BABSIN!G1914</f>
        <v>0</v>
      </c>
      <c r="J1914" s="92"/>
      <c r="K1914" s="92"/>
      <c r="L1914" s="92"/>
      <c r="M1914" s="92"/>
      <c r="N1914" s="92"/>
      <c r="O1914" s="92"/>
      <c r="P1914" s="92"/>
      <c r="Q1914" s="92"/>
      <c r="R1914" s="92"/>
      <c r="S1914" s="92"/>
      <c r="T1914" s="92"/>
      <c r="U1914" s="92"/>
      <c r="V1914" s="93"/>
      <c r="W1914" s="69">
        <f>BABSIN!U1914</f>
        <v>0</v>
      </c>
      <c r="X1914" s="70"/>
      <c r="Y1914" s="71"/>
      <c r="Z1914" s="94"/>
      <c r="AA1914" s="95"/>
      <c r="AB1914" s="95"/>
      <c r="AC1914" s="96"/>
      <c r="AD1914" s="82"/>
      <c r="AE1914" s="83"/>
      <c r="AF1914" s="83"/>
      <c r="AG1914" s="83"/>
      <c r="AH1914" s="84"/>
      <c r="AI1914" s="82"/>
      <c r="AJ1914" s="83"/>
      <c r="AK1914" s="83"/>
      <c r="AL1914" s="83"/>
      <c r="AM1914" s="83"/>
      <c r="AN1914" s="84"/>
      <c r="AO1914" s="78">
        <f>IF(BABSIN!X1914=0,,BABSIN!X1914)</f>
        <v>0</v>
      </c>
      <c r="AP1914" s="79"/>
      <c r="AQ1914" s="79"/>
      <c r="AR1914" s="79"/>
      <c r="AS1914" s="79"/>
      <c r="AT1914" s="80"/>
      <c r="AU1914" s="77">
        <f t="shared" si="294"/>
        <v>0</v>
      </c>
      <c r="AV1914" s="77"/>
      <c r="AW1914" s="77"/>
      <c r="AX1914" s="77"/>
      <c r="AY1914" s="77"/>
      <c r="AZ1914" s="77"/>
      <c r="BA1914" s="75">
        <f t="shared" si="299"/>
        <v>0</v>
      </c>
      <c r="BB1914" s="76"/>
      <c r="BC1914" s="76"/>
      <c r="BD1914" s="76"/>
      <c r="BE1914" s="87">
        <f t="shared" si="300"/>
        <v>0</v>
      </c>
      <c r="BF1914" s="87"/>
      <c r="BG1914" s="87"/>
      <c r="BH1914" s="6">
        <f t="shared" si="301"/>
        <v>0</v>
      </c>
      <c r="BI1914" s="6">
        <f t="shared" si="293"/>
        <v>0</v>
      </c>
      <c r="BJ1914" s="85">
        <f t="shared" si="295"/>
        <v>0</v>
      </c>
      <c r="BK1914" s="85"/>
      <c r="BL1914" s="85"/>
      <c r="BM1914" s="85"/>
      <c r="BN1914" s="86"/>
      <c r="BO1914">
        <f t="shared" si="297"/>
        <v>0</v>
      </c>
      <c r="BQ1914">
        <f t="shared" si="296"/>
        <v>0</v>
      </c>
    </row>
    <row r="1915" spans="1:69" ht="15" hidden="1" customHeight="1" x14ac:dyDescent="0.2">
      <c r="A1915" s="3"/>
      <c r="B1915" s="88"/>
      <c r="C1915" s="89"/>
      <c r="D1915" s="89"/>
      <c r="E1915" s="90"/>
      <c r="F1915" s="31">
        <f t="shared" si="298"/>
        <v>0</v>
      </c>
      <c r="G1915" s="31"/>
      <c r="H1915" s="4"/>
      <c r="I1915" s="91">
        <f>BABSIN!G1915</f>
        <v>0</v>
      </c>
      <c r="J1915" s="92"/>
      <c r="K1915" s="92"/>
      <c r="L1915" s="92"/>
      <c r="M1915" s="92"/>
      <c r="N1915" s="92"/>
      <c r="O1915" s="92"/>
      <c r="P1915" s="92"/>
      <c r="Q1915" s="92"/>
      <c r="R1915" s="92"/>
      <c r="S1915" s="92"/>
      <c r="T1915" s="92"/>
      <c r="U1915" s="92"/>
      <c r="V1915" s="93"/>
      <c r="W1915" s="69">
        <f>BABSIN!U1915</f>
        <v>0</v>
      </c>
      <c r="X1915" s="70"/>
      <c r="Y1915" s="71"/>
      <c r="Z1915" s="94"/>
      <c r="AA1915" s="95"/>
      <c r="AB1915" s="95"/>
      <c r="AC1915" s="96"/>
      <c r="AD1915" s="82"/>
      <c r="AE1915" s="83"/>
      <c r="AF1915" s="83"/>
      <c r="AG1915" s="83"/>
      <c r="AH1915" s="84"/>
      <c r="AI1915" s="82"/>
      <c r="AJ1915" s="83"/>
      <c r="AK1915" s="83"/>
      <c r="AL1915" s="83"/>
      <c r="AM1915" s="83"/>
      <c r="AN1915" s="84"/>
      <c r="AO1915" s="78">
        <f>IF(BABSIN!X1915=0,,BABSIN!X1915)</f>
        <v>0</v>
      </c>
      <c r="AP1915" s="79"/>
      <c r="AQ1915" s="79"/>
      <c r="AR1915" s="79"/>
      <c r="AS1915" s="79"/>
      <c r="AT1915" s="80"/>
      <c r="AU1915" s="77">
        <f t="shared" si="294"/>
        <v>0</v>
      </c>
      <c r="AV1915" s="77"/>
      <c r="AW1915" s="77"/>
      <c r="AX1915" s="77"/>
      <c r="AY1915" s="77"/>
      <c r="AZ1915" s="77"/>
      <c r="BA1915" s="75">
        <f t="shared" si="299"/>
        <v>0</v>
      </c>
      <c r="BB1915" s="76"/>
      <c r="BC1915" s="76"/>
      <c r="BD1915" s="76"/>
      <c r="BE1915" s="87">
        <f t="shared" si="300"/>
        <v>0</v>
      </c>
      <c r="BF1915" s="87"/>
      <c r="BG1915" s="87"/>
      <c r="BH1915" s="6">
        <f t="shared" si="301"/>
        <v>0</v>
      </c>
      <c r="BI1915" s="6">
        <f t="shared" si="293"/>
        <v>0</v>
      </c>
      <c r="BJ1915" s="85">
        <f t="shared" si="295"/>
        <v>0</v>
      </c>
      <c r="BK1915" s="85"/>
      <c r="BL1915" s="85"/>
      <c r="BM1915" s="85"/>
      <c r="BN1915" s="86"/>
      <c r="BO1915">
        <f t="shared" si="297"/>
        <v>0</v>
      </c>
      <c r="BQ1915">
        <f t="shared" si="296"/>
        <v>0</v>
      </c>
    </row>
    <row r="1916" spans="1:69" ht="15" hidden="1" customHeight="1" x14ac:dyDescent="0.2">
      <c r="A1916" s="3"/>
      <c r="B1916" s="88"/>
      <c r="C1916" s="89"/>
      <c r="D1916" s="89"/>
      <c r="E1916" s="90"/>
      <c r="F1916" s="31">
        <f t="shared" si="298"/>
        <v>0</v>
      </c>
      <c r="G1916" s="31"/>
      <c r="H1916" s="4"/>
      <c r="I1916" s="91">
        <f>BABSIN!G1916</f>
        <v>0</v>
      </c>
      <c r="J1916" s="92"/>
      <c r="K1916" s="92"/>
      <c r="L1916" s="92"/>
      <c r="M1916" s="92"/>
      <c r="N1916" s="92"/>
      <c r="O1916" s="92"/>
      <c r="P1916" s="92"/>
      <c r="Q1916" s="92"/>
      <c r="R1916" s="92"/>
      <c r="S1916" s="92"/>
      <c r="T1916" s="92"/>
      <c r="U1916" s="92"/>
      <c r="V1916" s="93"/>
      <c r="W1916" s="69">
        <f>BABSIN!U1916</f>
        <v>0</v>
      </c>
      <c r="X1916" s="70"/>
      <c r="Y1916" s="71"/>
      <c r="Z1916" s="94"/>
      <c r="AA1916" s="95"/>
      <c r="AB1916" s="95"/>
      <c r="AC1916" s="96"/>
      <c r="AD1916" s="82"/>
      <c r="AE1916" s="83"/>
      <c r="AF1916" s="83"/>
      <c r="AG1916" s="83"/>
      <c r="AH1916" s="84"/>
      <c r="AI1916" s="82"/>
      <c r="AJ1916" s="83"/>
      <c r="AK1916" s="83"/>
      <c r="AL1916" s="83"/>
      <c r="AM1916" s="83"/>
      <c r="AN1916" s="84"/>
      <c r="AO1916" s="78">
        <f>IF(BABSIN!X1916=0,,BABSIN!X1916)</f>
        <v>0</v>
      </c>
      <c r="AP1916" s="79"/>
      <c r="AQ1916" s="79"/>
      <c r="AR1916" s="79"/>
      <c r="AS1916" s="79"/>
      <c r="AT1916" s="80"/>
      <c r="AU1916" s="77">
        <f t="shared" si="294"/>
        <v>0</v>
      </c>
      <c r="AV1916" s="77"/>
      <c r="AW1916" s="77"/>
      <c r="AX1916" s="77"/>
      <c r="AY1916" s="77"/>
      <c r="AZ1916" s="77"/>
      <c r="BA1916" s="75">
        <f t="shared" si="299"/>
        <v>0</v>
      </c>
      <c r="BB1916" s="76"/>
      <c r="BC1916" s="76"/>
      <c r="BD1916" s="76"/>
      <c r="BE1916" s="87">
        <f t="shared" si="300"/>
        <v>0</v>
      </c>
      <c r="BF1916" s="87"/>
      <c r="BG1916" s="87"/>
      <c r="BH1916" s="6">
        <f t="shared" si="301"/>
        <v>0</v>
      </c>
      <c r="BI1916" s="6">
        <f t="shared" si="293"/>
        <v>0</v>
      </c>
      <c r="BJ1916" s="85">
        <f t="shared" si="295"/>
        <v>0</v>
      </c>
      <c r="BK1916" s="85"/>
      <c r="BL1916" s="85"/>
      <c r="BM1916" s="85"/>
      <c r="BN1916" s="86"/>
      <c r="BO1916">
        <f t="shared" si="297"/>
        <v>0</v>
      </c>
      <c r="BQ1916">
        <f t="shared" si="296"/>
        <v>0</v>
      </c>
    </row>
    <row r="1917" spans="1:69" ht="15" hidden="1" customHeight="1" x14ac:dyDescent="0.2">
      <c r="A1917" s="3"/>
      <c r="B1917" s="88"/>
      <c r="C1917" s="89"/>
      <c r="D1917" s="89"/>
      <c r="E1917" s="90"/>
      <c r="F1917" s="31">
        <f t="shared" si="298"/>
        <v>0</v>
      </c>
      <c r="G1917" s="31"/>
      <c r="H1917" s="4"/>
      <c r="I1917" s="91">
        <f>BABSIN!G1917</f>
        <v>0</v>
      </c>
      <c r="J1917" s="92"/>
      <c r="K1917" s="92"/>
      <c r="L1917" s="92"/>
      <c r="M1917" s="92"/>
      <c r="N1917" s="92"/>
      <c r="O1917" s="92"/>
      <c r="P1917" s="92"/>
      <c r="Q1917" s="92"/>
      <c r="R1917" s="92"/>
      <c r="S1917" s="92"/>
      <c r="T1917" s="92"/>
      <c r="U1917" s="92"/>
      <c r="V1917" s="93"/>
      <c r="W1917" s="69">
        <f>BABSIN!U1917</f>
        <v>0</v>
      </c>
      <c r="X1917" s="70"/>
      <c r="Y1917" s="71"/>
      <c r="Z1917" s="94"/>
      <c r="AA1917" s="95"/>
      <c r="AB1917" s="95"/>
      <c r="AC1917" s="96"/>
      <c r="AD1917" s="82"/>
      <c r="AE1917" s="83"/>
      <c r="AF1917" s="83"/>
      <c r="AG1917" s="83"/>
      <c r="AH1917" s="84"/>
      <c r="AI1917" s="82"/>
      <c r="AJ1917" s="83"/>
      <c r="AK1917" s="83"/>
      <c r="AL1917" s="83"/>
      <c r="AM1917" s="83"/>
      <c r="AN1917" s="84"/>
      <c r="AO1917" s="78">
        <f>IF(BABSIN!X1917=0,,BABSIN!X1917)</f>
        <v>0</v>
      </c>
      <c r="AP1917" s="79"/>
      <c r="AQ1917" s="79"/>
      <c r="AR1917" s="79"/>
      <c r="AS1917" s="79"/>
      <c r="AT1917" s="80"/>
      <c r="AU1917" s="77">
        <f t="shared" si="294"/>
        <v>0</v>
      </c>
      <c r="AV1917" s="77"/>
      <c r="AW1917" s="77"/>
      <c r="AX1917" s="77"/>
      <c r="AY1917" s="77"/>
      <c r="AZ1917" s="77"/>
      <c r="BA1917" s="75">
        <f t="shared" si="299"/>
        <v>0</v>
      </c>
      <c r="BB1917" s="76"/>
      <c r="BC1917" s="76"/>
      <c r="BD1917" s="76"/>
      <c r="BE1917" s="87">
        <f t="shared" si="300"/>
        <v>0</v>
      </c>
      <c r="BF1917" s="87"/>
      <c r="BG1917" s="87"/>
      <c r="BH1917" s="6">
        <f t="shared" si="301"/>
        <v>0</v>
      </c>
      <c r="BI1917" s="6">
        <f t="shared" si="293"/>
        <v>0</v>
      </c>
      <c r="BJ1917" s="85">
        <f t="shared" si="295"/>
        <v>0</v>
      </c>
      <c r="BK1917" s="85"/>
      <c r="BL1917" s="85"/>
      <c r="BM1917" s="85"/>
      <c r="BN1917" s="86"/>
      <c r="BO1917">
        <f t="shared" si="297"/>
        <v>0</v>
      </c>
      <c r="BQ1917">
        <f t="shared" si="296"/>
        <v>0</v>
      </c>
    </row>
    <row r="1918" spans="1:69" ht="15" hidden="1" customHeight="1" x14ac:dyDescent="0.2">
      <c r="A1918" s="3"/>
      <c r="B1918" s="88"/>
      <c r="C1918" s="89"/>
      <c r="D1918" s="89"/>
      <c r="E1918" s="90"/>
      <c r="F1918" s="31">
        <f t="shared" si="298"/>
        <v>0</v>
      </c>
      <c r="G1918" s="31"/>
      <c r="H1918" s="4"/>
      <c r="I1918" s="91">
        <f>BABSIN!G1918</f>
        <v>0</v>
      </c>
      <c r="J1918" s="92"/>
      <c r="K1918" s="92"/>
      <c r="L1918" s="92"/>
      <c r="M1918" s="92"/>
      <c r="N1918" s="92"/>
      <c r="O1918" s="92"/>
      <c r="P1918" s="92"/>
      <c r="Q1918" s="92"/>
      <c r="R1918" s="92"/>
      <c r="S1918" s="92"/>
      <c r="T1918" s="92"/>
      <c r="U1918" s="92"/>
      <c r="V1918" s="93"/>
      <c r="W1918" s="69">
        <f>BABSIN!U1918</f>
        <v>0</v>
      </c>
      <c r="X1918" s="70"/>
      <c r="Y1918" s="71"/>
      <c r="Z1918" s="94"/>
      <c r="AA1918" s="95"/>
      <c r="AB1918" s="95"/>
      <c r="AC1918" s="96"/>
      <c r="AD1918" s="82"/>
      <c r="AE1918" s="83"/>
      <c r="AF1918" s="83"/>
      <c r="AG1918" s="83"/>
      <c r="AH1918" s="84"/>
      <c r="AI1918" s="82"/>
      <c r="AJ1918" s="83"/>
      <c r="AK1918" s="83"/>
      <c r="AL1918" s="83"/>
      <c r="AM1918" s="83"/>
      <c r="AN1918" s="84"/>
      <c r="AO1918" s="78">
        <f>IF(BABSIN!X1918=0,,BABSIN!X1918)</f>
        <v>0</v>
      </c>
      <c r="AP1918" s="79"/>
      <c r="AQ1918" s="79"/>
      <c r="AR1918" s="79"/>
      <c r="AS1918" s="79"/>
      <c r="AT1918" s="80"/>
      <c r="AU1918" s="77">
        <f t="shared" si="294"/>
        <v>0</v>
      </c>
      <c r="AV1918" s="77"/>
      <c r="AW1918" s="77"/>
      <c r="AX1918" s="77"/>
      <c r="AY1918" s="77"/>
      <c r="AZ1918" s="77"/>
      <c r="BA1918" s="75">
        <f t="shared" si="299"/>
        <v>0</v>
      </c>
      <c r="BB1918" s="76"/>
      <c r="BC1918" s="76"/>
      <c r="BD1918" s="76"/>
      <c r="BE1918" s="87">
        <f t="shared" si="300"/>
        <v>0</v>
      </c>
      <c r="BF1918" s="87"/>
      <c r="BG1918" s="87"/>
      <c r="BH1918" s="6">
        <f t="shared" si="301"/>
        <v>0</v>
      </c>
      <c r="BI1918" s="6">
        <f t="shared" si="293"/>
        <v>0</v>
      </c>
      <c r="BJ1918" s="85">
        <f t="shared" si="295"/>
        <v>0</v>
      </c>
      <c r="BK1918" s="85"/>
      <c r="BL1918" s="85"/>
      <c r="BM1918" s="85"/>
      <c r="BN1918" s="86"/>
      <c r="BO1918">
        <f t="shared" si="297"/>
        <v>0</v>
      </c>
      <c r="BQ1918">
        <f t="shared" si="296"/>
        <v>0</v>
      </c>
    </row>
    <row r="1919" spans="1:69" ht="15" hidden="1" customHeight="1" x14ac:dyDescent="0.2">
      <c r="A1919" s="3"/>
      <c r="B1919" s="88"/>
      <c r="C1919" s="89"/>
      <c r="D1919" s="89"/>
      <c r="E1919" s="90"/>
      <c r="F1919" s="31">
        <f t="shared" si="298"/>
        <v>0</v>
      </c>
      <c r="G1919" s="31"/>
      <c r="H1919" s="4"/>
      <c r="I1919" s="91">
        <f>BABSIN!G1919</f>
        <v>0</v>
      </c>
      <c r="J1919" s="92"/>
      <c r="K1919" s="92"/>
      <c r="L1919" s="92"/>
      <c r="M1919" s="92"/>
      <c r="N1919" s="92"/>
      <c r="O1919" s="92"/>
      <c r="P1919" s="92"/>
      <c r="Q1919" s="92"/>
      <c r="R1919" s="92"/>
      <c r="S1919" s="92"/>
      <c r="T1919" s="92"/>
      <c r="U1919" s="92"/>
      <c r="V1919" s="93"/>
      <c r="W1919" s="69">
        <f>BABSIN!U1919</f>
        <v>0</v>
      </c>
      <c r="X1919" s="70"/>
      <c r="Y1919" s="71"/>
      <c r="Z1919" s="94"/>
      <c r="AA1919" s="95"/>
      <c r="AB1919" s="95"/>
      <c r="AC1919" s="96"/>
      <c r="AD1919" s="82"/>
      <c r="AE1919" s="83"/>
      <c r="AF1919" s="83"/>
      <c r="AG1919" s="83"/>
      <c r="AH1919" s="84"/>
      <c r="AI1919" s="82"/>
      <c r="AJ1919" s="83"/>
      <c r="AK1919" s="83"/>
      <c r="AL1919" s="83"/>
      <c r="AM1919" s="83"/>
      <c r="AN1919" s="84"/>
      <c r="AO1919" s="78">
        <f>IF(BABSIN!X1919=0,,BABSIN!X1919)</f>
        <v>0</v>
      </c>
      <c r="AP1919" s="79"/>
      <c r="AQ1919" s="79"/>
      <c r="AR1919" s="79"/>
      <c r="AS1919" s="79"/>
      <c r="AT1919" s="80"/>
      <c r="AU1919" s="77">
        <f t="shared" si="294"/>
        <v>0</v>
      </c>
      <c r="AV1919" s="77"/>
      <c r="AW1919" s="77"/>
      <c r="AX1919" s="77"/>
      <c r="AY1919" s="77"/>
      <c r="AZ1919" s="77"/>
      <c r="BA1919" s="75">
        <f t="shared" si="299"/>
        <v>0</v>
      </c>
      <c r="BB1919" s="76"/>
      <c r="BC1919" s="76"/>
      <c r="BD1919" s="76"/>
      <c r="BE1919" s="87">
        <f t="shared" si="300"/>
        <v>0</v>
      </c>
      <c r="BF1919" s="87"/>
      <c r="BG1919" s="87"/>
      <c r="BH1919" s="6">
        <f t="shared" si="301"/>
        <v>0</v>
      </c>
      <c r="BI1919" s="6">
        <f t="shared" si="293"/>
        <v>0</v>
      </c>
      <c r="BJ1919" s="85">
        <f t="shared" si="295"/>
        <v>0</v>
      </c>
      <c r="BK1919" s="85"/>
      <c r="BL1919" s="85"/>
      <c r="BM1919" s="85"/>
      <c r="BN1919" s="86"/>
      <c r="BO1919">
        <f t="shared" si="297"/>
        <v>0</v>
      </c>
      <c r="BQ1919">
        <f t="shared" si="296"/>
        <v>0</v>
      </c>
    </row>
    <row r="1920" spans="1:69" ht="15" hidden="1" customHeight="1" x14ac:dyDescent="0.2">
      <c r="A1920" s="3"/>
      <c r="B1920" s="88"/>
      <c r="C1920" s="89"/>
      <c r="D1920" s="89"/>
      <c r="E1920" s="90"/>
      <c r="F1920" s="31">
        <f t="shared" si="298"/>
        <v>0</v>
      </c>
      <c r="G1920" s="31"/>
      <c r="H1920" s="4"/>
      <c r="I1920" s="91">
        <f>BABSIN!G1920</f>
        <v>0</v>
      </c>
      <c r="J1920" s="92"/>
      <c r="K1920" s="92"/>
      <c r="L1920" s="92"/>
      <c r="M1920" s="92"/>
      <c r="N1920" s="92"/>
      <c r="O1920" s="92"/>
      <c r="P1920" s="92"/>
      <c r="Q1920" s="92"/>
      <c r="R1920" s="92"/>
      <c r="S1920" s="92"/>
      <c r="T1920" s="92"/>
      <c r="U1920" s="92"/>
      <c r="V1920" s="93"/>
      <c r="W1920" s="69">
        <f>BABSIN!U1920</f>
        <v>0</v>
      </c>
      <c r="X1920" s="70"/>
      <c r="Y1920" s="71"/>
      <c r="Z1920" s="94"/>
      <c r="AA1920" s="95"/>
      <c r="AB1920" s="95"/>
      <c r="AC1920" s="96"/>
      <c r="AD1920" s="82"/>
      <c r="AE1920" s="83"/>
      <c r="AF1920" s="83"/>
      <c r="AG1920" s="83"/>
      <c r="AH1920" s="84"/>
      <c r="AI1920" s="82"/>
      <c r="AJ1920" s="83"/>
      <c r="AK1920" s="83"/>
      <c r="AL1920" s="83"/>
      <c r="AM1920" s="83"/>
      <c r="AN1920" s="84"/>
      <c r="AO1920" s="78">
        <f>IF(BABSIN!X1920=0,,BABSIN!X1920)</f>
        <v>0</v>
      </c>
      <c r="AP1920" s="79"/>
      <c r="AQ1920" s="79"/>
      <c r="AR1920" s="79"/>
      <c r="AS1920" s="79"/>
      <c r="AT1920" s="80"/>
      <c r="AU1920" s="77">
        <f t="shared" si="294"/>
        <v>0</v>
      </c>
      <c r="AV1920" s="77"/>
      <c r="AW1920" s="77"/>
      <c r="AX1920" s="77"/>
      <c r="AY1920" s="77"/>
      <c r="AZ1920" s="77"/>
      <c r="BA1920" s="75">
        <f t="shared" si="299"/>
        <v>0</v>
      </c>
      <c r="BB1920" s="76"/>
      <c r="BC1920" s="76"/>
      <c r="BD1920" s="76"/>
      <c r="BE1920" s="87">
        <f t="shared" si="300"/>
        <v>0</v>
      </c>
      <c r="BF1920" s="87"/>
      <c r="BG1920" s="87"/>
      <c r="BH1920" s="6">
        <f t="shared" si="301"/>
        <v>0</v>
      </c>
      <c r="BI1920" s="6">
        <f t="shared" si="293"/>
        <v>0</v>
      </c>
      <c r="BJ1920" s="85">
        <f t="shared" si="295"/>
        <v>0</v>
      </c>
      <c r="BK1920" s="85"/>
      <c r="BL1920" s="85"/>
      <c r="BM1920" s="85"/>
      <c r="BN1920" s="86"/>
      <c r="BO1920">
        <f t="shared" si="297"/>
        <v>0</v>
      </c>
      <c r="BQ1920">
        <f t="shared" si="296"/>
        <v>0</v>
      </c>
    </row>
    <row r="1921" spans="1:69" ht="15" hidden="1" customHeight="1" x14ac:dyDescent="0.2">
      <c r="A1921" s="3"/>
      <c r="B1921" s="88"/>
      <c r="C1921" s="89"/>
      <c r="D1921" s="89"/>
      <c r="E1921" s="90"/>
      <c r="F1921" s="31">
        <f t="shared" si="298"/>
        <v>0</v>
      </c>
      <c r="G1921" s="31"/>
      <c r="H1921" s="4"/>
      <c r="I1921" s="91">
        <f>BABSIN!G1921</f>
        <v>0</v>
      </c>
      <c r="J1921" s="92"/>
      <c r="K1921" s="92"/>
      <c r="L1921" s="92"/>
      <c r="M1921" s="92"/>
      <c r="N1921" s="92"/>
      <c r="O1921" s="92"/>
      <c r="P1921" s="92"/>
      <c r="Q1921" s="92"/>
      <c r="R1921" s="92"/>
      <c r="S1921" s="92"/>
      <c r="T1921" s="92"/>
      <c r="U1921" s="92"/>
      <c r="V1921" s="93"/>
      <c r="W1921" s="69">
        <f>BABSIN!U1921</f>
        <v>0</v>
      </c>
      <c r="X1921" s="70"/>
      <c r="Y1921" s="71"/>
      <c r="Z1921" s="94"/>
      <c r="AA1921" s="95"/>
      <c r="AB1921" s="95"/>
      <c r="AC1921" s="96"/>
      <c r="AD1921" s="82"/>
      <c r="AE1921" s="83"/>
      <c r="AF1921" s="83"/>
      <c r="AG1921" s="83"/>
      <c r="AH1921" s="84"/>
      <c r="AI1921" s="82"/>
      <c r="AJ1921" s="83"/>
      <c r="AK1921" s="83"/>
      <c r="AL1921" s="83"/>
      <c r="AM1921" s="83"/>
      <c r="AN1921" s="84"/>
      <c r="AO1921" s="78">
        <f>IF(BABSIN!X1921=0,,BABSIN!X1921)</f>
        <v>0</v>
      </c>
      <c r="AP1921" s="79"/>
      <c r="AQ1921" s="79"/>
      <c r="AR1921" s="79"/>
      <c r="AS1921" s="79"/>
      <c r="AT1921" s="80"/>
      <c r="AU1921" s="77">
        <f t="shared" si="294"/>
        <v>0</v>
      </c>
      <c r="AV1921" s="77"/>
      <c r="AW1921" s="77"/>
      <c r="AX1921" s="77"/>
      <c r="AY1921" s="77"/>
      <c r="AZ1921" s="77"/>
      <c r="BA1921" s="75">
        <f t="shared" si="299"/>
        <v>0</v>
      </c>
      <c r="BB1921" s="76"/>
      <c r="BC1921" s="76"/>
      <c r="BD1921" s="76"/>
      <c r="BE1921" s="87">
        <f t="shared" si="300"/>
        <v>0</v>
      </c>
      <c r="BF1921" s="87"/>
      <c r="BG1921" s="87"/>
      <c r="BH1921" s="6">
        <f t="shared" si="301"/>
        <v>0</v>
      </c>
      <c r="BI1921" s="6">
        <f t="shared" si="293"/>
        <v>0</v>
      </c>
      <c r="BJ1921" s="85">
        <f t="shared" si="295"/>
        <v>0</v>
      </c>
      <c r="BK1921" s="85"/>
      <c r="BL1921" s="85"/>
      <c r="BM1921" s="85"/>
      <c r="BN1921" s="86"/>
      <c r="BO1921">
        <f t="shared" si="297"/>
        <v>0</v>
      </c>
      <c r="BQ1921">
        <f t="shared" si="296"/>
        <v>0</v>
      </c>
    </row>
    <row r="1922" spans="1:69" ht="15" hidden="1" customHeight="1" x14ac:dyDescent="0.2">
      <c r="A1922" s="3"/>
      <c r="B1922" s="88"/>
      <c r="C1922" s="89"/>
      <c r="D1922" s="89"/>
      <c r="E1922" s="90"/>
      <c r="F1922" s="31">
        <f t="shared" si="298"/>
        <v>0</v>
      </c>
      <c r="G1922" s="31"/>
      <c r="H1922" s="4"/>
      <c r="I1922" s="91">
        <f>BABSIN!G1922</f>
        <v>0</v>
      </c>
      <c r="J1922" s="92"/>
      <c r="K1922" s="92"/>
      <c r="L1922" s="92"/>
      <c r="M1922" s="92"/>
      <c r="N1922" s="92"/>
      <c r="O1922" s="92"/>
      <c r="P1922" s="92"/>
      <c r="Q1922" s="92"/>
      <c r="R1922" s="92"/>
      <c r="S1922" s="92"/>
      <c r="T1922" s="92"/>
      <c r="U1922" s="92"/>
      <c r="V1922" s="93"/>
      <c r="W1922" s="69">
        <f>BABSIN!U1922</f>
        <v>0</v>
      </c>
      <c r="X1922" s="70"/>
      <c r="Y1922" s="71"/>
      <c r="Z1922" s="94"/>
      <c r="AA1922" s="95"/>
      <c r="AB1922" s="95"/>
      <c r="AC1922" s="96"/>
      <c r="AD1922" s="82"/>
      <c r="AE1922" s="83"/>
      <c r="AF1922" s="83"/>
      <c r="AG1922" s="83"/>
      <c r="AH1922" s="84"/>
      <c r="AI1922" s="82"/>
      <c r="AJ1922" s="83"/>
      <c r="AK1922" s="83"/>
      <c r="AL1922" s="83"/>
      <c r="AM1922" s="83"/>
      <c r="AN1922" s="84"/>
      <c r="AO1922" s="78">
        <f>IF(BABSIN!X1922=0,,BABSIN!X1922)</f>
        <v>0</v>
      </c>
      <c r="AP1922" s="79"/>
      <c r="AQ1922" s="79"/>
      <c r="AR1922" s="79"/>
      <c r="AS1922" s="79"/>
      <c r="AT1922" s="80"/>
      <c r="AU1922" s="77">
        <f t="shared" si="294"/>
        <v>0</v>
      </c>
      <c r="AV1922" s="77"/>
      <c r="AW1922" s="77"/>
      <c r="AX1922" s="77"/>
      <c r="AY1922" s="77"/>
      <c r="AZ1922" s="77"/>
      <c r="BA1922" s="75">
        <f t="shared" si="299"/>
        <v>0</v>
      </c>
      <c r="BB1922" s="76"/>
      <c r="BC1922" s="76"/>
      <c r="BD1922" s="76"/>
      <c r="BE1922" s="87">
        <f t="shared" si="300"/>
        <v>0</v>
      </c>
      <c r="BF1922" s="87"/>
      <c r="BG1922" s="87"/>
      <c r="BH1922" s="6">
        <f t="shared" si="301"/>
        <v>0</v>
      </c>
      <c r="BI1922" s="6">
        <f t="shared" si="293"/>
        <v>0</v>
      </c>
      <c r="BJ1922" s="85">
        <f t="shared" si="295"/>
        <v>0</v>
      </c>
      <c r="BK1922" s="85"/>
      <c r="BL1922" s="85"/>
      <c r="BM1922" s="85"/>
      <c r="BN1922" s="86"/>
      <c r="BO1922">
        <f t="shared" si="297"/>
        <v>0</v>
      </c>
      <c r="BQ1922">
        <f t="shared" si="296"/>
        <v>0</v>
      </c>
    </row>
    <row r="1923" spans="1:69" ht="15" hidden="1" customHeight="1" x14ac:dyDescent="0.2">
      <c r="A1923" s="3"/>
      <c r="B1923" s="88"/>
      <c r="C1923" s="89"/>
      <c r="D1923" s="89"/>
      <c r="E1923" s="90"/>
      <c r="F1923" s="31">
        <f t="shared" si="298"/>
        <v>0</v>
      </c>
      <c r="G1923" s="31"/>
      <c r="H1923" s="4"/>
      <c r="I1923" s="91">
        <f>BABSIN!G1923</f>
        <v>0</v>
      </c>
      <c r="J1923" s="92"/>
      <c r="K1923" s="92"/>
      <c r="L1923" s="92"/>
      <c r="M1923" s="92"/>
      <c r="N1923" s="92"/>
      <c r="O1923" s="92"/>
      <c r="P1923" s="92"/>
      <c r="Q1923" s="92"/>
      <c r="R1923" s="92"/>
      <c r="S1923" s="92"/>
      <c r="T1923" s="92"/>
      <c r="U1923" s="92"/>
      <c r="V1923" s="93"/>
      <c r="W1923" s="69">
        <f>BABSIN!U1923</f>
        <v>0</v>
      </c>
      <c r="X1923" s="70"/>
      <c r="Y1923" s="71"/>
      <c r="Z1923" s="94"/>
      <c r="AA1923" s="95"/>
      <c r="AB1923" s="95"/>
      <c r="AC1923" s="96"/>
      <c r="AD1923" s="82"/>
      <c r="AE1923" s="83"/>
      <c r="AF1923" s="83"/>
      <c r="AG1923" s="83"/>
      <c r="AH1923" s="84"/>
      <c r="AI1923" s="82"/>
      <c r="AJ1923" s="83"/>
      <c r="AK1923" s="83"/>
      <c r="AL1923" s="83"/>
      <c r="AM1923" s="83"/>
      <c r="AN1923" s="84"/>
      <c r="AO1923" s="78">
        <f>IF(BABSIN!X1923=0,,BABSIN!X1923)</f>
        <v>0</v>
      </c>
      <c r="AP1923" s="79"/>
      <c r="AQ1923" s="79"/>
      <c r="AR1923" s="79"/>
      <c r="AS1923" s="79"/>
      <c r="AT1923" s="80"/>
      <c r="AU1923" s="77">
        <f t="shared" si="294"/>
        <v>0</v>
      </c>
      <c r="AV1923" s="77"/>
      <c r="AW1923" s="77"/>
      <c r="AX1923" s="77"/>
      <c r="AY1923" s="77"/>
      <c r="AZ1923" s="77"/>
      <c r="BA1923" s="75">
        <f t="shared" si="299"/>
        <v>0</v>
      </c>
      <c r="BB1923" s="76"/>
      <c r="BC1923" s="76"/>
      <c r="BD1923" s="76"/>
      <c r="BE1923" s="87">
        <f t="shared" si="300"/>
        <v>0</v>
      </c>
      <c r="BF1923" s="87"/>
      <c r="BG1923" s="87"/>
      <c r="BH1923" s="6">
        <f t="shared" si="301"/>
        <v>0</v>
      </c>
      <c r="BI1923" s="6">
        <f t="shared" si="293"/>
        <v>0</v>
      </c>
      <c r="BJ1923" s="85">
        <f t="shared" si="295"/>
        <v>0</v>
      </c>
      <c r="BK1923" s="85"/>
      <c r="BL1923" s="85"/>
      <c r="BM1923" s="85"/>
      <c r="BN1923" s="86"/>
      <c r="BO1923">
        <f t="shared" si="297"/>
        <v>0</v>
      </c>
      <c r="BQ1923">
        <f t="shared" si="296"/>
        <v>0</v>
      </c>
    </row>
    <row r="1924" spans="1:69" ht="15" hidden="1" customHeight="1" x14ac:dyDescent="0.2">
      <c r="A1924" s="3"/>
      <c r="B1924" s="88"/>
      <c r="C1924" s="89"/>
      <c r="D1924" s="89"/>
      <c r="E1924" s="90"/>
      <c r="F1924" s="31">
        <f t="shared" si="298"/>
        <v>0</v>
      </c>
      <c r="G1924" s="31"/>
      <c r="H1924" s="4"/>
      <c r="I1924" s="91">
        <f>BABSIN!G1924</f>
        <v>0</v>
      </c>
      <c r="J1924" s="92"/>
      <c r="K1924" s="92"/>
      <c r="L1924" s="92"/>
      <c r="M1924" s="92"/>
      <c r="N1924" s="92"/>
      <c r="O1924" s="92"/>
      <c r="P1924" s="92"/>
      <c r="Q1924" s="92"/>
      <c r="R1924" s="92"/>
      <c r="S1924" s="92"/>
      <c r="T1924" s="92"/>
      <c r="U1924" s="92"/>
      <c r="V1924" s="93"/>
      <c r="W1924" s="69">
        <f>BABSIN!U1924</f>
        <v>0</v>
      </c>
      <c r="X1924" s="70"/>
      <c r="Y1924" s="71"/>
      <c r="Z1924" s="94"/>
      <c r="AA1924" s="95"/>
      <c r="AB1924" s="95"/>
      <c r="AC1924" s="96"/>
      <c r="AD1924" s="82"/>
      <c r="AE1924" s="83"/>
      <c r="AF1924" s="83"/>
      <c r="AG1924" s="83"/>
      <c r="AH1924" s="84"/>
      <c r="AI1924" s="82"/>
      <c r="AJ1924" s="83"/>
      <c r="AK1924" s="83"/>
      <c r="AL1924" s="83"/>
      <c r="AM1924" s="83"/>
      <c r="AN1924" s="84"/>
      <c r="AO1924" s="78">
        <f>IF(BABSIN!X1924=0,,BABSIN!X1924)</f>
        <v>0</v>
      </c>
      <c r="AP1924" s="79"/>
      <c r="AQ1924" s="79"/>
      <c r="AR1924" s="79"/>
      <c r="AS1924" s="79"/>
      <c r="AT1924" s="80"/>
      <c r="AU1924" s="77">
        <f t="shared" si="294"/>
        <v>0</v>
      </c>
      <c r="AV1924" s="77"/>
      <c r="AW1924" s="77"/>
      <c r="AX1924" s="77"/>
      <c r="AY1924" s="77"/>
      <c r="AZ1924" s="77"/>
      <c r="BA1924" s="75">
        <f t="shared" si="299"/>
        <v>0</v>
      </c>
      <c r="BB1924" s="76"/>
      <c r="BC1924" s="76"/>
      <c r="BD1924" s="76"/>
      <c r="BE1924" s="87">
        <f t="shared" si="300"/>
        <v>0</v>
      </c>
      <c r="BF1924" s="87"/>
      <c r="BG1924" s="87"/>
      <c r="BH1924" s="6">
        <f t="shared" si="301"/>
        <v>0</v>
      </c>
      <c r="BI1924" s="6">
        <f t="shared" ref="BI1924:BI1987" si="302">IF(A1924="S",BJ1924,)</f>
        <v>0</v>
      </c>
      <c r="BJ1924" s="85">
        <f t="shared" si="295"/>
        <v>0</v>
      </c>
      <c r="BK1924" s="85"/>
      <c r="BL1924" s="85"/>
      <c r="BM1924" s="85"/>
      <c r="BN1924" s="86"/>
      <c r="BO1924">
        <f t="shared" si="297"/>
        <v>0</v>
      </c>
      <c r="BQ1924">
        <f t="shared" si="296"/>
        <v>0</v>
      </c>
    </row>
    <row r="1925" spans="1:69" ht="15" hidden="1" customHeight="1" x14ac:dyDescent="0.2">
      <c r="A1925" s="3"/>
      <c r="B1925" s="88"/>
      <c r="C1925" s="89"/>
      <c r="D1925" s="89"/>
      <c r="E1925" s="90"/>
      <c r="F1925" s="31">
        <f t="shared" si="298"/>
        <v>0</v>
      </c>
      <c r="G1925" s="31"/>
      <c r="H1925" s="4"/>
      <c r="I1925" s="91">
        <f>BABSIN!G1925</f>
        <v>0</v>
      </c>
      <c r="J1925" s="92"/>
      <c r="K1925" s="92"/>
      <c r="L1925" s="92"/>
      <c r="M1925" s="92"/>
      <c r="N1925" s="92"/>
      <c r="O1925" s="92"/>
      <c r="P1925" s="92"/>
      <c r="Q1925" s="92"/>
      <c r="R1925" s="92"/>
      <c r="S1925" s="92"/>
      <c r="T1925" s="92"/>
      <c r="U1925" s="92"/>
      <c r="V1925" s="93"/>
      <c r="W1925" s="69">
        <f>BABSIN!U1925</f>
        <v>0</v>
      </c>
      <c r="X1925" s="70"/>
      <c r="Y1925" s="71"/>
      <c r="Z1925" s="94"/>
      <c r="AA1925" s="95"/>
      <c r="AB1925" s="95"/>
      <c r="AC1925" s="96"/>
      <c r="AD1925" s="82"/>
      <c r="AE1925" s="83"/>
      <c r="AF1925" s="83"/>
      <c r="AG1925" s="83"/>
      <c r="AH1925" s="84"/>
      <c r="AI1925" s="82"/>
      <c r="AJ1925" s="83"/>
      <c r="AK1925" s="83"/>
      <c r="AL1925" s="83"/>
      <c r="AM1925" s="83"/>
      <c r="AN1925" s="84"/>
      <c r="AO1925" s="78">
        <f>IF(BABSIN!X1925=0,,BABSIN!X1925)</f>
        <v>0</v>
      </c>
      <c r="AP1925" s="79"/>
      <c r="AQ1925" s="79"/>
      <c r="AR1925" s="79"/>
      <c r="AS1925" s="79"/>
      <c r="AT1925" s="80"/>
      <c r="AU1925" s="77">
        <f t="shared" si="294"/>
        <v>0</v>
      </c>
      <c r="AV1925" s="77"/>
      <c r="AW1925" s="77"/>
      <c r="AX1925" s="77"/>
      <c r="AY1925" s="77"/>
      <c r="AZ1925" s="77"/>
      <c r="BA1925" s="75">
        <f t="shared" si="299"/>
        <v>0</v>
      </c>
      <c r="BB1925" s="76"/>
      <c r="BC1925" s="76"/>
      <c r="BD1925" s="76"/>
      <c r="BE1925" s="87">
        <f t="shared" si="300"/>
        <v>0</v>
      </c>
      <c r="BF1925" s="87"/>
      <c r="BG1925" s="87"/>
      <c r="BH1925" s="6">
        <f t="shared" si="301"/>
        <v>0</v>
      </c>
      <c r="BI1925" s="6">
        <f t="shared" si="302"/>
        <v>0</v>
      </c>
      <c r="BJ1925" s="85">
        <f t="shared" si="295"/>
        <v>0</v>
      </c>
      <c r="BK1925" s="85"/>
      <c r="BL1925" s="85"/>
      <c r="BM1925" s="85"/>
      <c r="BN1925" s="86"/>
      <c r="BO1925">
        <f t="shared" si="297"/>
        <v>0</v>
      </c>
      <c r="BQ1925">
        <f t="shared" si="296"/>
        <v>0</v>
      </c>
    </row>
    <row r="1926" spans="1:69" ht="15" hidden="1" customHeight="1" x14ac:dyDescent="0.2">
      <c r="A1926" s="3"/>
      <c r="B1926" s="88"/>
      <c r="C1926" s="89"/>
      <c r="D1926" s="89"/>
      <c r="E1926" s="90"/>
      <c r="F1926" s="31">
        <f t="shared" si="298"/>
        <v>0</v>
      </c>
      <c r="G1926" s="31"/>
      <c r="H1926" s="4"/>
      <c r="I1926" s="91">
        <f>BABSIN!G1926</f>
        <v>0</v>
      </c>
      <c r="J1926" s="92"/>
      <c r="K1926" s="92"/>
      <c r="L1926" s="92"/>
      <c r="M1926" s="92"/>
      <c r="N1926" s="92"/>
      <c r="O1926" s="92"/>
      <c r="P1926" s="92"/>
      <c r="Q1926" s="92"/>
      <c r="R1926" s="92"/>
      <c r="S1926" s="92"/>
      <c r="T1926" s="92"/>
      <c r="U1926" s="92"/>
      <c r="V1926" s="93"/>
      <c r="W1926" s="69">
        <f>BABSIN!U1926</f>
        <v>0</v>
      </c>
      <c r="X1926" s="70"/>
      <c r="Y1926" s="71"/>
      <c r="Z1926" s="94"/>
      <c r="AA1926" s="95"/>
      <c r="AB1926" s="95"/>
      <c r="AC1926" s="96"/>
      <c r="AD1926" s="82"/>
      <c r="AE1926" s="83"/>
      <c r="AF1926" s="83"/>
      <c r="AG1926" s="83"/>
      <c r="AH1926" s="84"/>
      <c r="AI1926" s="82"/>
      <c r="AJ1926" s="83"/>
      <c r="AK1926" s="83"/>
      <c r="AL1926" s="83"/>
      <c r="AM1926" s="83"/>
      <c r="AN1926" s="84"/>
      <c r="AO1926" s="78">
        <f>IF(BABSIN!X1926=0,,BABSIN!X1926)</f>
        <v>0</v>
      </c>
      <c r="AP1926" s="79"/>
      <c r="AQ1926" s="79"/>
      <c r="AR1926" s="79"/>
      <c r="AS1926" s="79"/>
      <c r="AT1926" s="80"/>
      <c r="AU1926" s="77">
        <f t="shared" si="294"/>
        <v>0</v>
      </c>
      <c r="AV1926" s="77"/>
      <c r="AW1926" s="77"/>
      <c r="AX1926" s="77"/>
      <c r="AY1926" s="77"/>
      <c r="AZ1926" s="77"/>
      <c r="BA1926" s="75">
        <f t="shared" si="299"/>
        <v>0</v>
      </c>
      <c r="BB1926" s="76"/>
      <c r="BC1926" s="76"/>
      <c r="BD1926" s="76"/>
      <c r="BE1926" s="87">
        <f t="shared" si="300"/>
        <v>0</v>
      </c>
      <c r="BF1926" s="87"/>
      <c r="BG1926" s="87"/>
      <c r="BH1926" s="6">
        <f t="shared" si="301"/>
        <v>0</v>
      </c>
      <c r="BI1926" s="6">
        <f t="shared" si="302"/>
        <v>0</v>
      </c>
      <c r="BJ1926" s="85">
        <f t="shared" si="295"/>
        <v>0</v>
      </c>
      <c r="BK1926" s="85"/>
      <c r="BL1926" s="85"/>
      <c r="BM1926" s="85"/>
      <c r="BN1926" s="86"/>
      <c r="BO1926">
        <f t="shared" si="297"/>
        <v>0</v>
      </c>
      <c r="BQ1926">
        <f t="shared" si="296"/>
        <v>0</v>
      </c>
    </row>
    <row r="1927" spans="1:69" ht="15" hidden="1" customHeight="1" x14ac:dyDescent="0.2">
      <c r="A1927" s="3"/>
      <c r="B1927" s="88"/>
      <c r="C1927" s="89"/>
      <c r="D1927" s="89"/>
      <c r="E1927" s="90"/>
      <c r="F1927" s="31">
        <f t="shared" si="298"/>
        <v>0</v>
      </c>
      <c r="G1927" s="31"/>
      <c r="H1927" s="4"/>
      <c r="I1927" s="91">
        <f>BABSIN!G1927</f>
        <v>0</v>
      </c>
      <c r="J1927" s="92"/>
      <c r="K1927" s="92"/>
      <c r="L1927" s="92"/>
      <c r="M1927" s="92"/>
      <c r="N1927" s="92"/>
      <c r="O1927" s="92"/>
      <c r="P1927" s="92"/>
      <c r="Q1927" s="92"/>
      <c r="R1927" s="92"/>
      <c r="S1927" s="92"/>
      <c r="T1927" s="92"/>
      <c r="U1927" s="92"/>
      <c r="V1927" s="93"/>
      <c r="W1927" s="69">
        <f>BABSIN!U1927</f>
        <v>0</v>
      </c>
      <c r="X1927" s="70"/>
      <c r="Y1927" s="71"/>
      <c r="Z1927" s="94"/>
      <c r="AA1927" s="95"/>
      <c r="AB1927" s="95"/>
      <c r="AC1927" s="96"/>
      <c r="AD1927" s="82"/>
      <c r="AE1927" s="83"/>
      <c r="AF1927" s="83"/>
      <c r="AG1927" s="83"/>
      <c r="AH1927" s="84"/>
      <c r="AI1927" s="82"/>
      <c r="AJ1927" s="83"/>
      <c r="AK1927" s="83"/>
      <c r="AL1927" s="83"/>
      <c r="AM1927" s="83"/>
      <c r="AN1927" s="84"/>
      <c r="AO1927" s="78">
        <f>IF(BABSIN!X1927=0,,BABSIN!X1927)</f>
        <v>0</v>
      </c>
      <c r="AP1927" s="79"/>
      <c r="AQ1927" s="79"/>
      <c r="AR1927" s="79"/>
      <c r="AS1927" s="79"/>
      <c r="AT1927" s="80"/>
      <c r="AU1927" s="77">
        <f t="shared" si="294"/>
        <v>0</v>
      </c>
      <c r="AV1927" s="77"/>
      <c r="AW1927" s="77"/>
      <c r="AX1927" s="77"/>
      <c r="AY1927" s="77"/>
      <c r="AZ1927" s="77"/>
      <c r="BA1927" s="75">
        <f t="shared" si="299"/>
        <v>0</v>
      </c>
      <c r="BB1927" s="76"/>
      <c r="BC1927" s="76"/>
      <c r="BD1927" s="76"/>
      <c r="BE1927" s="87">
        <f t="shared" si="300"/>
        <v>0</v>
      </c>
      <c r="BF1927" s="87"/>
      <c r="BG1927" s="87"/>
      <c r="BH1927" s="6">
        <f t="shared" si="301"/>
        <v>0</v>
      </c>
      <c r="BI1927" s="6">
        <f t="shared" si="302"/>
        <v>0</v>
      </c>
      <c r="BJ1927" s="85">
        <f t="shared" si="295"/>
        <v>0</v>
      </c>
      <c r="BK1927" s="85"/>
      <c r="BL1927" s="85"/>
      <c r="BM1927" s="85"/>
      <c r="BN1927" s="86"/>
      <c r="BO1927">
        <f t="shared" si="297"/>
        <v>0</v>
      </c>
      <c r="BQ1927">
        <f t="shared" si="296"/>
        <v>0</v>
      </c>
    </row>
    <row r="1928" spans="1:69" ht="15" hidden="1" customHeight="1" x14ac:dyDescent="0.2">
      <c r="A1928" s="3"/>
      <c r="B1928" s="88"/>
      <c r="C1928" s="89"/>
      <c r="D1928" s="89"/>
      <c r="E1928" s="90"/>
      <c r="F1928" s="31">
        <f t="shared" si="298"/>
        <v>0</v>
      </c>
      <c r="G1928" s="31"/>
      <c r="H1928" s="4"/>
      <c r="I1928" s="91">
        <f>BABSIN!G1928</f>
        <v>0</v>
      </c>
      <c r="J1928" s="92"/>
      <c r="K1928" s="92"/>
      <c r="L1928" s="92"/>
      <c r="M1928" s="92"/>
      <c r="N1928" s="92"/>
      <c r="O1928" s="92"/>
      <c r="P1928" s="92"/>
      <c r="Q1928" s="92"/>
      <c r="R1928" s="92"/>
      <c r="S1928" s="92"/>
      <c r="T1928" s="92"/>
      <c r="U1928" s="92"/>
      <c r="V1928" s="93"/>
      <c r="W1928" s="69">
        <f>BABSIN!U1928</f>
        <v>0</v>
      </c>
      <c r="X1928" s="70"/>
      <c r="Y1928" s="71"/>
      <c r="Z1928" s="94"/>
      <c r="AA1928" s="95"/>
      <c r="AB1928" s="95"/>
      <c r="AC1928" s="96"/>
      <c r="AD1928" s="82"/>
      <c r="AE1928" s="83"/>
      <c r="AF1928" s="83"/>
      <c r="AG1928" s="83"/>
      <c r="AH1928" s="84"/>
      <c r="AI1928" s="82"/>
      <c r="AJ1928" s="83"/>
      <c r="AK1928" s="83"/>
      <c r="AL1928" s="83"/>
      <c r="AM1928" s="83"/>
      <c r="AN1928" s="84"/>
      <c r="AO1928" s="78">
        <f>IF(BABSIN!X1928=0,,BABSIN!X1928)</f>
        <v>0</v>
      </c>
      <c r="AP1928" s="79"/>
      <c r="AQ1928" s="79"/>
      <c r="AR1928" s="79"/>
      <c r="AS1928" s="79"/>
      <c r="AT1928" s="80"/>
      <c r="AU1928" s="77">
        <f t="shared" si="294"/>
        <v>0</v>
      </c>
      <c r="AV1928" s="77"/>
      <c r="AW1928" s="77"/>
      <c r="AX1928" s="77"/>
      <c r="AY1928" s="77"/>
      <c r="AZ1928" s="77"/>
      <c r="BA1928" s="75">
        <f t="shared" si="299"/>
        <v>0</v>
      </c>
      <c r="BB1928" s="76"/>
      <c r="BC1928" s="76"/>
      <c r="BD1928" s="76"/>
      <c r="BE1928" s="87">
        <f t="shared" si="300"/>
        <v>0</v>
      </c>
      <c r="BF1928" s="87"/>
      <c r="BG1928" s="87"/>
      <c r="BH1928" s="6">
        <f t="shared" si="301"/>
        <v>0</v>
      </c>
      <c r="BI1928" s="6">
        <f t="shared" si="302"/>
        <v>0</v>
      </c>
      <c r="BJ1928" s="85">
        <f t="shared" si="295"/>
        <v>0</v>
      </c>
      <c r="BK1928" s="85"/>
      <c r="BL1928" s="85"/>
      <c r="BM1928" s="85"/>
      <c r="BN1928" s="86"/>
      <c r="BO1928">
        <f t="shared" si="297"/>
        <v>0</v>
      </c>
      <c r="BQ1928">
        <f t="shared" si="296"/>
        <v>0</v>
      </c>
    </row>
    <row r="1929" spans="1:69" ht="15" hidden="1" customHeight="1" x14ac:dyDescent="0.2">
      <c r="A1929" s="3"/>
      <c r="B1929" s="88"/>
      <c r="C1929" s="89"/>
      <c r="D1929" s="89"/>
      <c r="E1929" s="90"/>
      <c r="F1929" s="31">
        <f t="shared" si="298"/>
        <v>0</v>
      </c>
      <c r="G1929" s="31"/>
      <c r="H1929" s="4"/>
      <c r="I1929" s="91">
        <f>BABSIN!G1929</f>
        <v>0</v>
      </c>
      <c r="J1929" s="92"/>
      <c r="K1929" s="92"/>
      <c r="L1929" s="92"/>
      <c r="M1929" s="92"/>
      <c r="N1929" s="92"/>
      <c r="O1929" s="92"/>
      <c r="P1929" s="92"/>
      <c r="Q1929" s="92"/>
      <c r="R1929" s="92"/>
      <c r="S1929" s="92"/>
      <c r="T1929" s="92"/>
      <c r="U1929" s="92"/>
      <c r="V1929" s="93"/>
      <c r="W1929" s="69">
        <f>BABSIN!U1929</f>
        <v>0</v>
      </c>
      <c r="X1929" s="70"/>
      <c r="Y1929" s="71"/>
      <c r="Z1929" s="94"/>
      <c r="AA1929" s="95"/>
      <c r="AB1929" s="95"/>
      <c r="AC1929" s="96"/>
      <c r="AD1929" s="82"/>
      <c r="AE1929" s="83"/>
      <c r="AF1929" s="83"/>
      <c r="AG1929" s="83"/>
      <c r="AH1929" s="84"/>
      <c r="AI1929" s="82"/>
      <c r="AJ1929" s="83"/>
      <c r="AK1929" s="83"/>
      <c r="AL1929" s="83"/>
      <c r="AM1929" s="83"/>
      <c r="AN1929" s="84"/>
      <c r="AO1929" s="78">
        <f>IF(BABSIN!X1929=0,,BABSIN!X1929)</f>
        <v>0</v>
      </c>
      <c r="AP1929" s="79"/>
      <c r="AQ1929" s="79"/>
      <c r="AR1929" s="79"/>
      <c r="AS1929" s="79"/>
      <c r="AT1929" s="80"/>
      <c r="AU1929" s="77">
        <f t="shared" ref="AU1929:AU1992" si="303">IF(A1929="T",BJ1929,ROUND(AO1929*(1+$BK$11),2))</f>
        <v>0</v>
      </c>
      <c r="AV1929" s="77"/>
      <c r="AW1929" s="77"/>
      <c r="AX1929" s="77"/>
      <c r="AY1929" s="77"/>
      <c r="AZ1929" s="77"/>
      <c r="BA1929" s="75">
        <f t="shared" si="299"/>
        <v>0</v>
      </c>
      <c r="BB1929" s="76"/>
      <c r="BC1929" s="76"/>
      <c r="BD1929" s="76"/>
      <c r="BE1929" s="87">
        <f t="shared" si="300"/>
        <v>0</v>
      </c>
      <c r="BF1929" s="87"/>
      <c r="BG1929" s="87"/>
      <c r="BH1929" s="6">
        <f t="shared" si="301"/>
        <v>0</v>
      </c>
      <c r="BI1929" s="6">
        <f t="shared" si="302"/>
        <v>0</v>
      </c>
      <c r="BJ1929" s="85">
        <f t="shared" si="295"/>
        <v>0</v>
      </c>
      <c r="BK1929" s="85"/>
      <c r="BL1929" s="85"/>
      <c r="BM1929" s="85"/>
      <c r="BN1929" s="86"/>
      <c r="BO1929">
        <f t="shared" si="297"/>
        <v>0</v>
      </c>
      <c r="BQ1929">
        <f t="shared" si="296"/>
        <v>0</v>
      </c>
    </row>
    <row r="1930" spans="1:69" ht="15" hidden="1" customHeight="1" x14ac:dyDescent="0.2">
      <c r="A1930" s="3"/>
      <c r="B1930" s="88"/>
      <c r="C1930" s="89"/>
      <c r="D1930" s="89"/>
      <c r="E1930" s="90"/>
      <c r="F1930" s="31">
        <f t="shared" si="298"/>
        <v>0</v>
      </c>
      <c r="G1930" s="31"/>
      <c r="H1930" s="4"/>
      <c r="I1930" s="91">
        <f>BABSIN!G1930</f>
        <v>0</v>
      </c>
      <c r="J1930" s="92"/>
      <c r="K1930" s="92"/>
      <c r="L1930" s="92"/>
      <c r="M1930" s="92"/>
      <c r="N1930" s="92"/>
      <c r="O1930" s="92"/>
      <c r="P1930" s="92"/>
      <c r="Q1930" s="92"/>
      <c r="R1930" s="92"/>
      <c r="S1930" s="92"/>
      <c r="T1930" s="92"/>
      <c r="U1930" s="92"/>
      <c r="V1930" s="93"/>
      <c r="W1930" s="69">
        <f>BABSIN!U1930</f>
        <v>0</v>
      </c>
      <c r="X1930" s="70"/>
      <c r="Y1930" s="71"/>
      <c r="Z1930" s="94"/>
      <c r="AA1930" s="95"/>
      <c r="AB1930" s="95"/>
      <c r="AC1930" s="96"/>
      <c r="AD1930" s="82"/>
      <c r="AE1930" s="83"/>
      <c r="AF1930" s="83"/>
      <c r="AG1930" s="83"/>
      <c r="AH1930" s="84"/>
      <c r="AI1930" s="82"/>
      <c r="AJ1930" s="83"/>
      <c r="AK1930" s="83"/>
      <c r="AL1930" s="83"/>
      <c r="AM1930" s="83"/>
      <c r="AN1930" s="84"/>
      <c r="AO1930" s="78">
        <f>IF(BABSIN!X1930=0,,BABSIN!X1930)</f>
        <v>0</v>
      </c>
      <c r="AP1930" s="79"/>
      <c r="AQ1930" s="79"/>
      <c r="AR1930" s="79"/>
      <c r="AS1930" s="79"/>
      <c r="AT1930" s="80"/>
      <c r="AU1930" s="77">
        <f t="shared" si="303"/>
        <v>0</v>
      </c>
      <c r="AV1930" s="77"/>
      <c r="AW1930" s="77"/>
      <c r="AX1930" s="77"/>
      <c r="AY1930" s="77"/>
      <c r="AZ1930" s="77"/>
      <c r="BA1930" s="75">
        <f t="shared" si="299"/>
        <v>0</v>
      </c>
      <c r="BB1930" s="76"/>
      <c r="BC1930" s="76"/>
      <c r="BD1930" s="76"/>
      <c r="BE1930" s="87">
        <f t="shared" si="300"/>
        <v>0</v>
      </c>
      <c r="BF1930" s="87"/>
      <c r="BG1930" s="87"/>
      <c r="BH1930" s="6">
        <f t="shared" si="301"/>
        <v>0</v>
      </c>
      <c r="BI1930" s="6">
        <f t="shared" si="302"/>
        <v>0</v>
      </c>
      <c r="BJ1930" s="85">
        <f t="shared" si="295"/>
        <v>0</v>
      </c>
      <c r="BK1930" s="85"/>
      <c r="BL1930" s="85"/>
      <c r="BM1930" s="85"/>
      <c r="BN1930" s="86"/>
      <c r="BO1930">
        <f t="shared" si="297"/>
        <v>0</v>
      </c>
      <c r="BQ1930">
        <f t="shared" si="296"/>
        <v>0</v>
      </c>
    </row>
    <row r="1931" spans="1:69" ht="15" hidden="1" customHeight="1" x14ac:dyDescent="0.2">
      <c r="A1931" s="3"/>
      <c r="B1931" s="88"/>
      <c r="C1931" s="89"/>
      <c r="D1931" s="89"/>
      <c r="E1931" s="90"/>
      <c r="F1931" s="31">
        <f t="shared" si="298"/>
        <v>0</v>
      </c>
      <c r="G1931" s="31"/>
      <c r="H1931" s="4"/>
      <c r="I1931" s="91">
        <f>BABSIN!G1931</f>
        <v>0</v>
      </c>
      <c r="J1931" s="92"/>
      <c r="K1931" s="92"/>
      <c r="L1931" s="92"/>
      <c r="M1931" s="92"/>
      <c r="N1931" s="92"/>
      <c r="O1931" s="92"/>
      <c r="P1931" s="92"/>
      <c r="Q1931" s="92"/>
      <c r="R1931" s="92"/>
      <c r="S1931" s="92"/>
      <c r="T1931" s="92"/>
      <c r="U1931" s="92"/>
      <c r="V1931" s="93"/>
      <c r="W1931" s="69">
        <f>BABSIN!U1931</f>
        <v>0</v>
      </c>
      <c r="X1931" s="70"/>
      <c r="Y1931" s="71"/>
      <c r="Z1931" s="94"/>
      <c r="AA1931" s="95"/>
      <c r="AB1931" s="95"/>
      <c r="AC1931" s="96"/>
      <c r="AD1931" s="82"/>
      <c r="AE1931" s="83"/>
      <c r="AF1931" s="83"/>
      <c r="AG1931" s="83"/>
      <c r="AH1931" s="84"/>
      <c r="AI1931" s="82"/>
      <c r="AJ1931" s="83"/>
      <c r="AK1931" s="83"/>
      <c r="AL1931" s="83"/>
      <c r="AM1931" s="83"/>
      <c r="AN1931" s="84"/>
      <c r="AO1931" s="78">
        <f>IF(BABSIN!X1931=0,,BABSIN!X1931)</f>
        <v>0</v>
      </c>
      <c r="AP1931" s="79"/>
      <c r="AQ1931" s="79"/>
      <c r="AR1931" s="79"/>
      <c r="AS1931" s="79"/>
      <c r="AT1931" s="80"/>
      <c r="AU1931" s="77">
        <f t="shared" si="303"/>
        <v>0</v>
      </c>
      <c r="AV1931" s="77"/>
      <c r="AW1931" s="77"/>
      <c r="AX1931" s="77"/>
      <c r="AY1931" s="77"/>
      <c r="AZ1931" s="77"/>
      <c r="BA1931" s="75">
        <f t="shared" si="299"/>
        <v>0</v>
      </c>
      <c r="BB1931" s="76"/>
      <c r="BC1931" s="76"/>
      <c r="BD1931" s="76"/>
      <c r="BE1931" s="87">
        <f t="shared" si="300"/>
        <v>0</v>
      </c>
      <c r="BF1931" s="87"/>
      <c r="BG1931" s="87"/>
      <c r="BH1931" s="6">
        <f t="shared" si="301"/>
        <v>0</v>
      </c>
      <c r="BI1931" s="6">
        <f t="shared" si="302"/>
        <v>0</v>
      </c>
      <c r="BJ1931" s="85">
        <f t="shared" si="295"/>
        <v>0</v>
      </c>
      <c r="BK1931" s="85"/>
      <c r="BL1931" s="85"/>
      <c r="BM1931" s="85"/>
      <c r="BN1931" s="86"/>
      <c r="BO1931">
        <f t="shared" si="297"/>
        <v>0</v>
      </c>
      <c r="BQ1931">
        <f t="shared" si="296"/>
        <v>0</v>
      </c>
    </row>
    <row r="1932" spans="1:69" ht="15" hidden="1" customHeight="1" x14ac:dyDescent="0.2">
      <c r="A1932" s="3"/>
      <c r="B1932" s="88"/>
      <c r="C1932" s="89"/>
      <c r="D1932" s="89"/>
      <c r="E1932" s="90"/>
      <c r="F1932" s="31">
        <f t="shared" si="298"/>
        <v>0</v>
      </c>
      <c r="G1932" s="31"/>
      <c r="H1932" s="4"/>
      <c r="I1932" s="91">
        <f>BABSIN!G1932</f>
        <v>0</v>
      </c>
      <c r="J1932" s="92"/>
      <c r="K1932" s="92"/>
      <c r="L1932" s="92"/>
      <c r="M1932" s="92"/>
      <c r="N1932" s="92"/>
      <c r="O1932" s="92"/>
      <c r="P1932" s="92"/>
      <c r="Q1932" s="92"/>
      <c r="R1932" s="92"/>
      <c r="S1932" s="92"/>
      <c r="T1932" s="92"/>
      <c r="U1932" s="92"/>
      <c r="V1932" s="93"/>
      <c r="W1932" s="69">
        <f>BABSIN!U1932</f>
        <v>0</v>
      </c>
      <c r="X1932" s="70"/>
      <c r="Y1932" s="71"/>
      <c r="Z1932" s="94"/>
      <c r="AA1932" s="95"/>
      <c r="AB1932" s="95"/>
      <c r="AC1932" s="96"/>
      <c r="AD1932" s="82"/>
      <c r="AE1932" s="83"/>
      <c r="AF1932" s="83"/>
      <c r="AG1932" s="83"/>
      <c r="AH1932" s="84"/>
      <c r="AI1932" s="82"/>
      <c r="AJ1932" s="83"/>
      <c r="AK1932" s="83"/>
      <c r="AL1932" s="83"/>
      <c r="AM1932" s="83"/>
      <c r="AN1932" s="84"/>
      <c r="AO1932" s="78">
        <f>IF(BABSIN!X1932=0,,BABSIN!X1932)</f>
        <v>0</v>
      </c>
      <c r="AP1932" s="79"/>
      <c r="AQ1932" s="79"/>
      <c r="AR1932" s="79"/>
      <c r="AS1932" s="79"/>
      <c r="AT1932" s="80"/>
      <c r="AU1932" s="77">
        <f t="shared" si="303"/>
        <v>0</v>
      </c>
      <c r="AV1932" s="77"/>
      <c r="AW1932" s="77"/>
      <c r="AX1932" s="77"/>
      <c r="AY1932" s="77"/>
      <c r="AZ1932" s="77"/>
      <c r="BA1932" s="75">
        <f t="shared" si="299"/>
        <v>0</v>
      </c>
      <c r="BB1932" s="76"/>
      <c r="BC1932" s="76"/>
      <c r="BD1932" s="76"/>
      <c r="BE1932" s="87">
        <f t="shared" si="300"/>
        <v>0</v>
      </c>
      <c r="BF1932" s="87"/>
      <c r="BG1932" s="87"/>
      <c r="BH1932" s="6">
        <f t="shared" si="301"/>
        <v>0</v>
      </c>
      <c r="BI1932" s="6">
        <f t="shared" si="302"/>
        <v>0</v>
      </c>
      <c r="BJ1932" s="85">
        <f t="shared" si="295"/>
        <v>0</v>
      </c>
      <c r="BK1932" s="85"/>
      <c r="BL1932" s="85"/>
      <c r="BM1932" s="85"/>
      <c r="BN1932" s="86"/>
      <c r="BO1932">
        <f t="shared" si="297"/>
        <v>0</v>
      </c>
      <c r="BQ1932">
        <f t="shared" si="296"/>
        <v>0</v>
      </c>
    </row>
    <row r="1933" spans="1:69" ht="15" hidden="1" customHeight="1" x14ac:dyDescent="0.2">
      <c r="A1933" s="3"/>
      <c r="B1933" s="88"/>
      <c r="C1933" s="89"/>
      <c r="D1933" s="89"/>
      <c r="E1933" s="90"/>
      <c r="F1933" s="31">
        <f t="shared" si="298"/>
        <v>0</v>
      </c>
      <c r="G1933" s="31"/>
      <c r="H1933" s="4"/>
      <c r="I1933" s="91">
        <f>BABSIN!G1933</f>
        <v>0</v>
      </c>
      <c r="J1933" s="92"/>
      <c r="K1933" s="92"/>
      <c r="L1933" s="92"/>
      <c r="M1933" s="92"/>
      <c r="N1933" s="92"/>
      <c r="O1933" s="92"/>
      <c r="P1933" s="92"/>
      <c r="Q1933" s="92"/>
      <c r="R1933" s="92"/>
      <c r="S1933" s="92"/>
      <c r="T1933" s="92"/>
      <c r="U1933" s="92"/>
      <c r="V1933" s="93"/>
      <c r="W1933" s="69">
        <f>BABSIN!U1933</f>
        <v>0</v>
      </c>
      <c r="X1933" s="70"/>
      <c r="Y1933" s="71"/>
      <c r="Z1933" s="94"/>
      <c r="AA1933" s="95"/>
      <c r="AB1933" s="95"/>
      <c r="AC1933" s="96"/>
      <c r="AD1933" s="82"/>
      <c r="AE1933" s="83"/>
      <c r="AF1933" s="83"/>
      <c r="AG1933" s="83"/>
      <c r="AH1933" s="84"/>
      <c r="AI1933" s="82"/>
      <c r="AJ1933" s="83"/>
      <c r="AK1933" s="83"/>
      <c r="AL1933" s="83"/>
      <c r="AM1933" s="83"/>
      <c r="AN1933" s="84"/>
      <c r="AO1933" s="78">
        <f>IF(BABSIN!X1933=0,,BABSIN!X1933)</f>
        <v>0</v>
      </c>
      <c r="AP1933" s="79"/>
      <c r="AQ1933" s="79"/>
      <c r="AR1933" s="79"/>
      <c r="AS1933" s="79"/>
      <c r="AT1933" s="80"/>
      <c r="AU1933" s="77">
        <f t="shared" si="303"/>
        <v>0</v>
      </c>
      <c r="AV1933" s="77"/>
      <c r="AW1933" s="77"/>
      <c r="AX1933" s="77"/>
      <c r="AY1933" s="77"/>
      <c r="AZ1933" s="77"/>
      <c r="BA1933" s="75">
        <f t="shared" si="299"/>
        <v>0</v>
      </c>
      <c r="BB1933" s="76"/>
      <c r="BC1933" s="76"/>
      <c r="BD1933" s="76"/>
      <c r="BE1933" s="87">
        <f t="shared" si="300"/>
        <v>0</v>
      </c>
      <c r="BF1933" s="87"/>
      <c r="BG1933" s="87"/>
      <c r="BH1933" s="6">
        <f t="shared" si="301"/>
        <v>0</v>
      </c>
      <c r="BI1933" s="6">
        <f t="shared" si="302"/>
        <v>0</v>
      </c>
      <c r="BJ1933" s="85">
        <f t="shared" si="295"/>
        <v>0</v>
      </c>
      <c r="BK1933" s="85"/>
      <c r="BL1933" s="85"/>
      <c r="BM1933" s="85"/>
      <c r="BN1933" s="86"/>
      <c r="BO1933">
        <f t="shared" si="297"/>
        <v>0</v>
      </c>
      <c r="BQ1933">
        <f t="shared" si="296"/>
        <v>0</v>
      </c>
    </row>
    <row r="1934" spans="1:69" ht="15" hidden="1" customHeight="1" x14ac:dyDescent="0.2">
      <c r="A1934" s="3"/>
      <c r="B1934" s="88"/>
      <c r="C1934" s="89"/>
      <c r="D1934" s="89"/>
      <c r="E1934" s="90"/>
      <c r="F1934" s="31">
        <f t="shared" si="298"/>
        <v>0</v>
      </c>
      <c r="G1934" s="31"/>
      <c r="H1934" s="4"/>
      <c r="I1934" s="91">
        <f>BABSIN!G1934</f>
        <v>0</v>
      </c>
      <c r="J1934" s="92"/>
      <c r="K1934" s="92"/>
      <c r="L1934" s="92"/>
      <c r="M1934" s="92"/>
      <c r="N1934" s="92"/>
      <c r="O1934" s="92"/>
      <c r="P1934" s="92"/>
      <c r="Q1934" s="92"/>
      <c r="R1934" s="92"/>
      <c r="S1934" s="92"/>
      <c r="T1934" s="92"/>
      <c r="U1934" s="92"/>
      <c r="V1934" s="93"/>
      <c r="W1934" s="69">
        <f>BABSIN!U1934</f>
        <v>0</v>
      </c>
      <c r="X1934" s="70"/>
      <c r="Y1934" s="71"/>
      <c r="Z1934" s="94"/>
      <c r="AA1934" s="95"/>
      <c r="AB1934" s="95"/>
      <c r="AC1934" s="96"/>
      <c r="AD1934" s="82"/>
      <c r="AE1934" s="83"/>
      <c r="AF1934" s="83"/>
      <c r="AG1934" s="83"/>
      <c r="AH1934" s="84"/>
      <c r="AI1934" s="82"/>
      <c r="AJ1934" s="83"/>
      <c r="AK1934" s="83"/>
      <c r="AL1934" s="83"/>
      <c r="AM1934" s="83"/>
      <c r="AN1934" s="84"/>
      <c r="AO1934" s="78">
        <f>IF(BABSIN!X1934=0,,BABSIN!X1934)</f>
        <v>0</v>
      </c>
      <c r="AP1934" s="79"/>
      <c r="AQ1934" s="79"/>
      <c r="AR1934" s="79"/>
      <c r="AS1934" s="79"/>
      <c r="AT1934" s="80"/>
      <c r="AU1934" s="77">
        <f t="shared" si="303"/>
        <v>0</v>
      </c>
      <c r="AV1934" s="77"/>
      <c r="AW1934" s="77"/>
      <c r="AX1934" s="77"/>
      <c r="AY1934" s="77"/>
      <c r="AZ1934" s="77"/>
      <c r="BA1934" s="75">
        <f t="shared" si="299"/>
        <v>0</v>
      </c>
      <c r="BB1934" s="76"/>
      <c r="BC1934" s="76"/>
      <c r="BD1934" s="76"/>
      <c r="BE1934" s="87">
        <f t="shared" si="300"/>
        <v>0</v>
      </c>
      <c r="BF1934" s="87"/>
      <c r="BG1934" s="87"/>
      <c r="BH1934" s="6">
        <f t="shared" si="301"/>
        <v>0</v>
      </c>
      <c r="BI1934" s="6">
        <f t="shared" si="302"/>
        <v>0</v>
      </c>
      <c r="BJ1934" s="85">
        <f t="shared" si="295"/>
        <v>0</v>
      </c>
      <c r="BK1934" s="85"/>
      <c r="BL1934" s="85"/>
      <c r="BM1934" s="85"/>
      <c r="BN1934" s="86"/>
      <c r="BO1934">
        <f t="shared" si="297"/>
        <v>0</v>
      </c>
      <c r="BQ1934">
        <f t="shared" si="296"/>
        <v>0</v>
      </c>
    </row>
    <row r="1935" spans="1:69" ht="15" hidden="1" customHeight="1" x14ac:dyDescent="0.2">
      <c r="A1935" s="3"/>
      <c r="B1935" s="88"/>
      <c r="C1935" s="89"/>
      <c r="D1935" s="89"/>
      <c r="E1935" s="90"/>
      <c r="F1935" s="31">
        <f t="shared" si="298"/>
        <v>0</v>
      </c>
      <c r="G1935" s="31"/>
      <c r="H1935" s="4"/>
      <c r="I1935" s="91">
        <f>BABSIN!G1935</f>
        <v>0</v>
      </c>
      <c r="J1935" s="92"/>
      <c r="K1935" s="92"/>
      <c r="L1935" s="92"/>
      <c r="M1935" s="92"/>
      <c r="N1935" s="92"/>
      <c r="O1935" s="92"/>
      <c r="P1935" s="92"/>
      <c r="Q1935" s="92"/>
      <c r="R1935" s="92"/>
      <c r="S1935" s="92"/>
      <c r="T1935" s="92"/>
      <c r="U1935" s="92"/>
      <c r="V1935" s="93"/>
      <c r="W1935" s="69">
        <f>BABSIN!U1935</f>
        <v>0</v>
      </c>
      <c r="X1935" s="70"/>
      <c r="Y1935" s="71"/>
      <c r="Z1935" s="94"/>
      <c r="AA1935" s="95"/>
      <c r="AB1935" s="95"/>
      <c r="AC1935" s="96"/>
      <c r="AD1935" s="82"/>
      <c r="AE1935" s="83"/>
      <c r="AF1935" s="83"/>
      <c r="AG1935" s="83"/>
      <c r="AH1935" s="84"/>
      <c r="AI1935" s="82"/>
      <c r="AJ1935" s="83"/>
      <c r="AK1935" s="83"/>
      <c r="AL1935" s="83"/>
      <c r="AM1935" s="83"/>
      <c r="AN1935" s="84"/>
      <c r="AO1935" s="78">
        <f>IF(BABSIN!X1935=0,,BABSIN!X1935)</f>
        <v>0</v>
      </c>
      <c r="AP1935" s="79"/>
      <c r="AQ1935" s="79"/>
      <c r="AR1935" s="79"/>
      <c r="AS1935" s="79"/>
      <c r="AT1935" s="80"/>
      <c r="AU1935" s="77">
        <f t="shared" si="303"/>
        <v>0</v>
      </c>
      <c r="AV1935" s="77"/>
      <c r="AW1935" s="77"/>
      <c r="AX1935" s="77"/>
      <c r="AY1935" s="77"/>
      <c r="AZ1935" s="77"/>
      <c r="BA1935" s="75">
        <f t="shared" si="299"/>
        <v>0</v>
      </c>
      <c r="BB1935" s="76"/>
      <c r="BC1935" s="76"/>
      <c r="BD1935" s="76"/>
      <c r="BE1935" s="87">
        <f t="shared" si="300"/>
        <v>0</v>
      </c>
      <c r="BF1935" s="87"/>
      <c r="BG1935" s="87"/>
      <c r="BH1935" s="6">
        <f t="shared" si="301"/>
        <v>0</v>
      </c>
      <c r="BI1935" s="6">
        <f t="shared" si="302"/>
        <v>0</v>
      </c>
      <c r="BJ1935" s="85">
        <f t="shared" si="295"/>
        <v>0</v>
      </c>
      <c r="BK1935" s="85"/>
      <c r="BL1935" s="85"/>
      <c r="BM1935" s="85"/>
      <c r="BN1935" s="86"/>
      <c r="BO1935">
        <f t="shared" si="297"/>
        <v>0</v>
      </c>
      <c r="BQ1935">
        <f t="shared" si="296"/>
        <v>0</v>
      </c>
    </row>
    <row r="1936" spans="1:69" ht="15" hidden="1" customHeight="1" x14ac:dyDescent="0.2">
      <c r="A1936" s="3"/>
      <c r="B1936" s="88"/>
      <c r="C1936" s="89"/>
      <c r="D1936" s="89"/>
      <c r="E1936" s="90"/>
      <c r="F1936" s="31">
        <f t="shared" si="298"/>
        <v>0</v>
      </c>
      <c r="G1936" s="31"/>
      <c r="H1936" s="4"/>
      <c r="I1936" s="91">
        <f>BABSIN!G1936</f>
        <v>0</v>
      </c>
      <c r="J1936" s="92"/>
      <c r="K1936" s="92"/>
      <c r="L1936" s="92"/>
      <c r="M1936" s="92"/>
      <c r="N1936" s="92"/>
      <c r="O1936" s="92"/>
      <c r="P1936" s="92"/>
      <c r="Q1936" s="92"/>
      <c r="R1936" s="92"/>
      <c r="S1936" s="92"/>
      <c r="T1936" s="92"/>
      <c r="U1936" s="92"/>
      <c r="V1936" s="93"/>
      <c r="W1936" s="69">
        <f>BABSIN!U1936</f>
        <v>0</v>
      </c>
      <c r="X1936" s="70"/>
      <c r="Y1936" s="71"/>
      <c r="Z1936" s="94"/>
      <c r="AA1936" s="95"/>
      <c r="AB1936" s="95"/>
      <c r="AC1936" s="96"/>
      <c r="AD1936" s="82"/>
      <c r="AE1936" s="83"/>
      <c r="AF1936" s="83"/>
      <c r="AG1936" s="83"/>
      <c r="AH1936" s="84"/>
      <c r="AI1936" s="82"/>
      <c r="AJ1936" s="83"/>
      <c r="AK1936" s="83"/>
      <c r="AL1936" s="83"/>
      <c r="AM1936" s="83"/>
      <c r="AN1936" s="84"/>
      <c r="AO1936" s="78">
        <f>IF(BABSIN!X1936=0,,BABSIN!X1936)</f>
        <v>0</v>
      </c>
      <c r="AP1936" s="79"/>
      <c r="AQ1936" s="79"/>
      <c r="AR1936" s="79"/>
      <c r="AS1936" s="79"/>
      <c r="AT1936" s="80"/>
      <c r="AU1936" s="77">
        <f t="shared" si="303"/>
        <v>0</v>
      </c>
      <c r="AV1936" s="77"/>
      <c r="AW1936" s="77"/>
      <c r="AX1936" s="77"/>
      <c r="AY1936" s="77"/>
      <c r="AZ1936" s="77"/>
      <c r="BA1936" s="75">
        <f t="shared" si="299"/>
        <v>0</v>
      </c>
      <c r="BB1936" s="76"/>
      <c r="BC1936" s="76"/>
      <c r="BD1936" s="76"/>
      <c r="BE1936" s="87">
        <f t="shared" si="300"/>
        <v>0</v>
      </c>
      <c r="BF1936" s="87"/>
      <c r="BG1936" s="87"/>
      <c r="BH1936" s="6">
        <f t="shared" si="301"/>
        <v>0</v>
      </c>
      <c r="BI1936" s="6">
        <f t="shared" si="302"/>
        <v>0</v>
      </c>
      <c r="BJ1936" s="85">
        <f t="shared" si="295"/>
        <v>0</v>
      </c>
      <c r="BK1936" s="85"/>
      <c r="BL1936" s="85"/>
      <c r="BM1936" s="85"/>
      <c r="BN1936" s="86"/>
      <c r="BO1936">
        <f t="shared" si="297"/>
        <v>0</v>
      </c>
      <c r="BQ1936">
        <f t="shared" si="296"/>
        <v>0</v>
      </c>
    </row>
    <row r="1937" spans="1:69" ht="15" hidden="1" customHeight="1" x14ac:dyDescent="0.2">
      <c r="A1937" s="3"/>
      <c r="B1937" s="88"/>
      <c r="C1937" s="89"/>
      <c r="D1937" s="89"/>
      <c r="E1937" s="90"/>
      <c r="F1937" s="31">
        <f t="shared" si="298"/>
        <v>0</v>
      </c>
      <c r="G1937" s="31"/>
      <c r="H1937" s="4"/>
      <c r="I1937" s="91">
        <f>BABSIN!G1937</f>
        <v>0</v>
      </c>
      <c r="J1937" s="92"/>
      <c r="K1937" s="92"/>
      <c r="L1937" s="92"/>
      <c r="M1937" s="92"/>
      <c r="N1937" s="92"/>
      <c r="O1937" s="92"/>
      <c r="P1937" s="92"/>
      <c r="Q1937" s="92"/>
      <c r="R1937" s="92"/>
      <c r="S1937" s="92"/>
      <c r="T1937" s="92"/>
      <c r="U1937" s="92"/>
      <c r="V1937" s="93"/>
      <c r="W1937" s="69">
        <f>BABSIN!U1937</f>
        <v>0</v>
      </c>
      <c r="X1937" s="70"/>
      <c r="Y1937" s="71"/>
      <c r="Z1937" s="94"/>
      <c r="AA1937" s="95"/>
      <c r="AB1937" s="95"/>
      <c r="AC1937" s="96"/>
      <c r="AD1937" s="82"/>
      <c r="AE1937" s="83"/>
      <c r="AF1937" s="83"/>
      <c r="AG1937" s="83"/>
      <c r="AH1937" s="84"/>
      <c r="AI1937" s="82"/>
      <c r="AJ1937" s="83"/>
      <c r="AK1937" s="83"/>
      <c r="AL1937" s="83"/>
      <c r="AM1937" s="83"/>
      <c r="AN1937" s="84"/>
      <c r="AO1937" s="78">
        <f>IF(BABSIN!X1937=0,,BABSIN!X1937)</f>
        <v>0</v>
      </c>
      <c r="AP1937" s="79"/>
      <c r="AQ1937" s="79"/>
      <c r="AR1937" s="79"/>
      <c r="AS1937" s="79"/>
      <c r="AT1937" s="80"/>
      <c r="AU1937" s="77">
        <f t="shared" si="303"/>
        <v>0</v>
      </c>
      <c r="AV1937" s="77"/>
      <c r="AW1937" s="77"/>
      <c r="AX1937" s="77"/>
      <c r="AY1937" s="77"/>
      <c r="AZ1937" s="77"/>
      <c r="BA1937" s="75">
        <f t="shared" si="299"/>
        <v>0</v>
      </c>
      <c r="BB1937" s="76"/>
      <c r="BC1937" s="76"/>
      <c r="BD1937" s="76"/>
      <c r="BE1937" s="87">
        <f t="shared" si="300"/>
        <v>0</v>
      </c>
      <c r="BF1937" s="87"/>
      <c r="BG1937" s="87"/>
      <c r="BH1937" s="6">
        <f t="shared" si="301"/>
        <v>0</v>
      </c>
      <c r="BI1937" s="6">
        <f t="shared" si="302"/>
        <v>0</v>
      </c>
      <c r="BJ1937" s="85">
        <f t="shared" ref="BJ1937:BJ1999" si="304">IF(AND(A1937&lt;&gt;"",A1937="S"),TRUNC(ROUND(Z1937*$AD1937,3),2),IF(AND(A1937&lt;&gt;"",A1937="T"),SUMIFS(IS,IC,CR),))</f>
        <v>0</v>
      </c>
      <c r="BK1937" s="85"/>
      <c r="BL1937" s="85"/>
      <c r="BM1937" s="85"/>
      <c r="BN1937" s="86"/>
      <c r="BO1937">
        <f t="shared" si="297"/>
        <v>0</v>
      </c>
      <c r="BQ1937">
        <f t="shared" ref="BQ1937:BQ2000" si="305">ROUND(AU1937*Z1937,2)</f>
        <v>0</v>
      </c>
    </row>
    <row r="1938" spans="1:69" ht="15" hidden="1" customHeight="1" x14ac:dyDescent="0.2">
      <c r="A1938" s="3"/>
      <c r="B1938" s="88"/>
      <c r="C1938" s="89"/>
      <c r="D1938" s="89"/>
      <c r="E1938" s="90"/>
      <c r="F1938" s="31">
        <f t="shared" si="298"/>
        <v>0</v>
      </c>
      <c r="G1938" s="31"/>
      <c r="H1938" s="4"/>
      <c r="I1938" s="91">
        <f>BABSIN!G1938</f>
        <v>0</v>
      </c>
      <c r="J1938" s="92"/>
      <c r="K1938" s="92"/>
      <c r="L1938" s="92"/>
      <c r="M1938" s="92"/>
      <c r="N1938" s="92"/>
      <c r="O1938" s="92"/>
      <c r="P1938" s="92"/>
      <c r="Q1938" s="92"/>
      <c r="R1938" s="92"/>
      <c r="S1938" s="92"/>
      <c r="T1938" s="92"/>
      <c r="U1938" s="92"/>
      <c r="V1938" s="93"/>
      <c r="W1938" s="69">
        <f>BABSIN!U1938</f>
        <v>0</v>
      </c>
      <c r="X1938" s="70"/>
      <c r="Y1938" s="71"/>
      <c r="Z1938" s="94"/>
      <c r="AA1938" s="95"/>
      <c r="AB1938" s="95"/>
      <c r="AC1938" s="96"/>
      <c r="AD1938" s="82"/>
      <c r="AE1938" s="83"/>
      <c r="AF1938" s="83"/>
      <c r="AG1938" s="83"/>
      <c r="AH1938" s="84"/>
      <c r="AI1938" s="82"/>
      <c r="AJ1938" s="83"/>
      <c r="AK1938" s="83"/>
      <c r="AL1938" s="83"/>
      <c r="AM1938" s="83"/>
      <c r="AN1938" s="84"/>
      <c r="AO1938" s="78">
        <f>IF(BABSIN!X1938=0,,BABSIN!X1938)</f>
        <v>0</v>
      </c>
      <c r="AP1938" s="79"/>
      <c r="AQ1938" s="79"/>
      <c r="AR1938" s="79"/>
      <c r="AS1938" s="79"/>
      <c r="AT1938" s="80"/>
      <c r="AU1938" s="77">
        <f t="shared" si="303"/>
        <v>0</v>
      </c>
      <c r="AV1938" s="77"/>
      <c r="AW1938" s="77"/>
      <c r="AX1938" s="77"/>
      <c r="AY1938" s="77"/>
      <c r="AZ1938" s="77"/>
      <c r="BA1938" s="75">
        <f t="shared" si="299"/>
        <v>0</v>
      </c>
      <c r="BB1938" s="76"/>
      <c r="BC1938" s="76"/>
      <c r="BD1938" s="76"/>
      <c r="BE1938" s="87">
        <f t="shared" si="300"/>
        <v>0</v>
      </c>
      <c r="BF1938" s="87"/>
      <c r="BG1938" s="87"/>
      <c r="BH1938" s="6">
        <f t="shared" si="301"/>
        <v>0</v>
      </c>
      <c r="BI1938" s="6">
        <f t="shared" si="302"/>
        <v>0</v>
      </c>
      <c r="BJ1938" s="85">
        <f t="shared" si="304"/>
        <v>0</v>
      </c>
      <c r="BK1938" s="85"/>
      <c r="BL1938" s="85"/>
      <c r="BM1938" s="85"/>
      <c r="BN1938" s="86"/>
      <c r="BO1938">
        <f t="shared" si="297"/>
        <v>0</v>
      </c>
      <c r="BQ1938">
        <f t="shared" si="305"/>
        <v>0</v>
      </c>
    </row>
    <row r="1939" spans="1:69" ht="15" hidden="1" customHeight="1" x14ac:dyDescent="0.2">
      <c r="A1939" s="3"/>
      <c r="B1939" s="88"/>
      <c r="C1939" s="89"/>
      <c r="D1939" s="89"/>
      <c r="E1939" s="90"/>
      <c r="F1939" s="31">
        <f t="shared" si="298"/>
        <v>0</v>
      </c>
      <c r="G1939" s="31"/>
      <c r="H1939" s="4"/>
      <c r="I1939" s="91">
        <f>BABSIN!G1939</f>
        <v>0</v>
      </c>
      <c r="J1939" s="92"/>
      <c r="K1939" s="92"/>
      <c r="L1939" s="92"/>
      <c r="M1939" s="92"/>
      <c r="N1939" s="92"/>
      <c r="O1939" s="92"/>
      <c r="P1939" s="92"/>
      <c r="Q1939" s="92"/>
      <c r="R1939" s="92"/>
      <c r="S1939" s="92"/>
      <c r="T1939" s="92"/>
      <c r="U1939" s="92"/>
      <c r="V1939" s="93"/>
      <c r="W1939" s="69">
        <f>BABSIN!U1939</f>
        <v>0</v>
      </c>
      <c r="X1939" s="70"/>
      <c r="Y1939" s="71"/>
      <c r="Z1939" s="94"/>
      <c r="AA1939" s="95"/>
      <c r="AB1939" s="95"/>
      <c r="AC1939" s="96"/>
      <c r="AD1939" s="82"/>
      <c r="AE1939" s="83"/>
      <c r="AF1939" s="83"/>
      <c r="AG1939" s="83"/>
      <c r="AH1939" s="84"/>
      <c r="AI1939" s="82"/>
      <c r="AJ1939" s="83"/>
      <c r="AK1939" s="83"/>
      <c r="AL1939" s="83"/>
      <c r="AM1939" s="83"/>
      <c r="AN1939" s="84"/>
      <c r="AO1939" s="78">
        <f>IF(BABSIN!X1939=0,,BABSIN!X1939)</f>
        <v>0</v>
      </c>
      <c r="AP1939" s="79"/>
      <c r="AQ1939" s="79"/>
      <c r="AR1939" s="79"/>
      <c r="AS1939" s="79"/>
      <c r="AT1939" s="80"/>
      <c r="AU1939" s="77">
        <f t="shared" si="303"/>
        <v>0</v>
      </c>
      <c r="AV1939" s="77"/>
      <c r="AW1939" s="77"/>
      <c r="AX1939" s="77"/>
      <c r="AY1939" s="77"/>
      <c r="AZ1939" s="77"/>
      <c r="BA1939" s="75">
        <f t="shared" si="299"/>
        <v>0</v>
      </c>
      <c r="BB1939" s="76"/>
      <c r="BC1939" s="76"/>
      <c r="BD1939" s="76"/>
      <c r="BE1939" s="87">
        <f t="shared" si="300"/>
        <v>0</v>
      </c>
      <c r="BF1939" s="87"/>
      <c r="BG1939" s="87"/>
      <c r="BH1939" s="6">
        <f t="shared" si="301"/>
        <v>0</v>
      </c>
      <c r="BI1939" s="6">
        <f t="shared" si="302"/>
        <v>0</v>
      </c>
      <c r="BJ1939" s="85">
        <f t="shared" si="304"/>
        <v>0</v>
      </c>
      <c r="BK1939" s="85"/>
      <c r="BL1939" s="85"/>
      <c r="BM1939" s="85"/>
      <c r="BN1939" s="86"/>
      <c r="BO1939">
        <f t="shared" si="297"/>
        <v>0</v>
      </c>
      <c r="BQ1939">
        <f t="shared" si="305"/>
        <v>0</v>
      </c>
    </row>
    <row r="1940" spans="1:69" ht="15" hidden="1" customHeight="1" x14ac:dyDescent="0.2">
      <c r="A1940" s="3"/>
      <c r="B1940" s="88"/>
      <c r="C1940" s="89"/>
      <c r="D1940" s="89"/>
      <c r="E1940" s="90"/>
      <c r="F1940" s="31">
        <f t="shared" si="298"/>
        <v>0</v>
      </c>
      <c r="G1940" s="31"/>
      <c r="H1940" s="4"/>
      <c r="I1940" s="91">
        <f>BABSIN!G1940</f>
        <v>0</v>
      </c>
      <c r="J1940" s="92"/>
      <c r="K1940" s="92"/>
      <c r="L1940" s="92"/>
      <c r="M1940" s="92"/>
      <c r="N1940" s="92"/>
      <c r="O1940" s="92"/>
      <c r="P1940" s="92"/>
      <c r="Q1940" s="92"/>
      <c r="R1940" s="92"/>
      <c r="S1940" s="92"/>
      <c r="T1940" s="92"/>
      <c r="U1940" s="92"/>
      <c r="V1940" s="93"/>
      <c r="W1940" s="69">
        <f>BABSIN!U1940</f>
        <v>0</v>
      </c>
      <c r="X1940" s="70"/>
      <c r="Y1940" s="71"/>
      <c r="Z1940" s="94"/>
      <c r="AA1940" s="95"/>
      <c r="AB1940" s="95"/>
      <c r="AC1940" s="96"/>
      <c r="AD1940" s="82"/>
      <c r="AE1940" s="83"/>
      <c r="AF1940" s="83"/>
      <c r="AG1940" s="83"/>
      <c r="AH1940" s="84"/>
      <c r="AI1940" s="82"/>
      <c r="AJ1940" s="83"/>
      <c r="AK1940" s="83"/>
      <c r="AL1940" s="83"/>
      <c r="AM1940" s="83"/>
      <c r="AN1940" s="84"/>
      <c r="AO1940" s="78">
        <f>IF(BABSIN!X1940=0,,BABSIN!X1940)</f>
        <v>0</v>
      </c>
      <c r="AP1940" s="79"/>
      <c r="AQ1940" s="79"/>
      <c r="AR1940" s="79"/>
      <c r="AS1940" s="79"/>
      <c r="AT1940" s="80"/>
      <c r="AU1940" s="77">
        <f t="shared" si="303"/>
        <v>0</v>
      </c>
      <c r="AV1940" s="77"/>
      <c r="AW1940" s="77"/>
      <c r="AX1940" s="77"/>
      <c r="AY1940" s="77"/>
      <c r="AZ1940" s="77"/>
      <c r="BA1940" s="75">
        <f t="shared" si="299"/>
        <v>0</v>
      </c>
      <c r="BB1940" s="76"/>
      <c r="BC1940" s="76"/>
      <c r="BD1940" s="76"/>
      <c r="BE1940" s="87">
        <f t="shared" si="300"/>
        <v>0</v>
      </c>
      <c r="BF1940" s="87"/>
      <c r="BG1940" s="87"/>
      <c r="BH1940" s="6">
        <f t="shared" si="301"/>
        <v>0</v>
      </c>
      <c r="BI1940" s="6">
        <f t="shared" si="302"/>
        <v>0</v>
      </c>
      <c r="BJ1940" s="85">
        <f t="shared" si="304"/>
        <v>0</v>
      </c>
      <c r="BK1940" s="85"/>
      <c r="BL1940" s="85"/>
      <c r="BM1940" s="85"/>
      <c r="BN1940" s="86"/>
      <c r="BO1940">
        <f t="shared" si="297"/>
        <v>0</v>
      </c>
      <c r="BQ1940">
        <f t="shared" si="305"/>
        <v>0</v>
      </c>
    </row>
    <row r="1941" spans="1:69" ht="15" hidden="1" customHeight="1" x14ac:dyDescent="0.2">
      <c r="A1941" s="3"/>
      <c r="B1941" s="88"/>
      <c r="C1941" s="89"/>
      <c r="D1941" s="89"/>
      <c r="E1941" s="90"/>
      <c r="F1941" s="31">
        <f t="shared" si="298"/>
        <v>0</v>
      </c>
      <c r="G1941" s="31"/>
      <c r="H1941" s="4"/>
      <c r="I1941" s="91">
        <f>BABSIN!G1941</f>
        <v>0</v>
      </c>
      <c r="J1941" s="92"/>
      <c r="K1941" s="92"/>
      <c r="L1941" s="92"/>
      <c r="M1941" s="92"/>
      <c r="N1941" s="92"/>
      <c r="O1941" s="92"/>
      <c r="P1941" s="92"/>
      <c r="Q1941" s="92"/>
      <c r="R1941" s="92"/>
      <c r="S1941" s="92"/>
      <c r="T1941" s="92"/>
      <c r="U1941" s="92"/>
      <c r="V1941" s="93"/>
      <c r="W1941" s="69">
        <f>BABSIN!U1941</f>
        <v>0</v>
      </c>
      <c r="X1941" s="70"/>
      <c r="Y1941" s="71"/>
      <c r="Z1941" s="94"/>
      <c r="AA1941" s="95"/>
      <c r="AB1941" s="95"/>
      <c r="AC1941" s="96"/>
      <c r="AD1941" s="82"/>
      <c r="AE1941" s="83"/>
      <c r="AF1941" s="83"/>
      <c r="AG1941" s="83"/>
      <c r="AH1941" s="84"/>
      <c r="AI1941" s="82"/>
      <c r="AJ1941" s="83"/>
      <c r="AK1941" s="83"/>
      <c r="AL1941" s="83"/>
      <c r="AM1941" s="83"/>
      <c r="AN1941" s="84"/>
      <c r="AO1941" s="78">
        <f>IF(BABSIN!X1941=0,,BABSIN!X1941)</f>
        <v>0</v>
      </c>
      <c r="AP1941" s="79"/>
      <c r="AQ1941" s="79"/>
      <c r="AR1941" s="79"/>
      <c r="AS1941" s="79"/>
      <c r="AT1941" s="80"/>
      <c r="AU1941" s="77">
        <f t="shared" si="303"/>
        <v>0</v>
      </c>
      <c r="AV1941" s="77"/>
      <c r="AW1941" s="77"/>
      <c r="AX1941" s="77"/>
      <c r="AY1941" s="77"/>
      <c r="AZ1941" s="77"/>
      <c r="BA1941" s="75">
        <f t="shared" si="299"/>
        <v>0</v>
      </c>
      <c r="BB1941" s="76"/>
      <c r="BC1941" s="76"/>
      <c r="BD1941" s="76"/>
      <c r="BE1941" s="87">
        <f t="shared" si="300"/>
        <v>0</v>
      </c>
      <c r="BF1941" s="87"/>
      <c r="BG1941" s="87"/>
      <c r="BH1941" s="6">
        <f t="shared" si="301"/>
        <v>0</v>
      </c>
      <c r="BI1941" s="6">
        <f t="shared" si="302"/>
        <v>0</v>
      </c>
      <c r="BJ1941" s="85">
        <f t="shared" si="304"/>
        <v>0</v>
      </c>
      <c r="BK1941" s="85"/>
      <c r="BL1941" s="85"/>
      <c r="BM1941" s="85"/>
      <c r="BN1941" s="86"/>
      <c r="BO1941">
        <f t="shared" ref="BO1941:BO1999" si="306">IF(OR(A1941="T",A1941="S",A1940="S"),"OK",)</f>
        <v>0</v>
      </c>
      <c r="BQ1941">
        <f t="shared" si="305"/>
        <v>0</v>
      </c>
    </row>
    <row r="1942" spans="1:69" ht="15" hidden="1" customHeight="1" x14ac:dyDescent="0.2">
      <c r="A1942" s="3"/>
      <c r="B1942" s="88"/>
      <c r="C1942" s="89"/>
      <c r="D1942" s="89"/>
      <c r="E1942" s="90"/>
      <c r="F1942" s="31">
        <f t="shared" si="298"/>
        <v>0</v>
      </c>
      <c r="G1942" s="31"/>
      <c r="H1942" s="4"/>
      <c r="I1942" s="91">
        <f>BABSIN!G1942</f>
        <v>0</v>
      </c>
      <c r="J1942" s="92"/>
      <c r="K1942" s="92"/>
      <c r="L1942" s="92"/>
      <c r="M1942" s="92"/>
      <c r="N1942" s="92"/>
      <c r="O1942" s="92"/>
      <c r="P1942" s="92"/>
      <c r="Q1942" s="92"/>
      <c r="R1942" s="92"/>
      <c r="S1942" s="92"/>
      <c r="T1942" s="92"/>
      <c r="U1942" s="92"/>
      <c r="V1942" s="93"/>
      <c r="W1942" s="69">
        <f>BABSIN!U1942</f>
        <v>0</v>
      </c>
      <c r="X1942" s="70"/>
      <c r="Y1942" s="71"/>
      <c r="Z1942" s="94"/>
      <c r="AA1942" s="95"/>
      <c r="AB1942" s="95"/>
      <c r="AC1942" s="96"/>
      <c r="AD1942" s="82"/>
      <c r="AE1942" s="83"/>
      <c r="AF1942" s="83"/>
      <c r="AG1942" s="83"/>
      <c r="AH1942" s="84"/>
      <c r="AI1942" s="82"/>
      <c r="AJ1942" s="83"/>
      <c r="AK1942" s="83"/>
      <c r="AL1942" s="83"/>
      <c r="AM1942" s="83"/>
      <c r="AN1942" s="84"/>
      <c r="AO1942" s="78">
        <f>IF(BABSIN!X1942=0,,BABSIN!X1942)</f>
        <v>0</v>
      </c>
      <c r="AP1942" s="79"/>
      <c r="AQ1942" s="79"/>
      <c r="AR1942" s="79"/>
      <c r="AS1942" s="79"/>
      <c r="AT1942" s="80"/>
      <c r="AU1942" s="77">
        <f t="shared" si="303"/>
        <v>0</v>
      </c>
      <c r="AV1942" s="77"/>
      <c r="AW1942" s="77"/>
      <c r="AX1942" s="77"/>
      <c r="AY1942" s="77"/>
      <c r="AZ1942" s="77"/>
      <c r="BA1942" s="75">
        <f t="shared" si="299"/>
        <v>0</v>
      </c>
      <c r="BB1942" s="76"/>
      <c r="BC1942" s="76"/>
      <c r="BD1942" s="76"/>
      <c r="BE1942" s="87">
        <f t="shared" si="300"/>
        <v>0</v>
      </c>
      <c r="BF1942" s="87"/>
      <c r="BG1942" s="87"/>
      <c r="BH1942" s="6">
        <f t="shared" si="301"/>
        <v>0</v>
      </c>
      <c r="BI1942" s="6">
        <f t="shared" si="302"/>
        <v>0</v>
      </c>
      <c r="BJ1942" s="85">
        <f t="shared" si="304"/>
        <v>0</v>
      </c>
      <c r="BK1942" s="85"/>
      <c r="BL1942" s="85"/>
      <c r="BM1942" s="85"/>
      <c r="BN1942" s="86"/>
      <c r="BO1942">
        <f t="shared" si="306"/>
        <v>0</v>
      </c>
      <c r="BQ1942">
        <f t="shared" si="305"/>
        <v>0</v>
      </c>
    </row>
    <row r="1943" spans="1:69" ht="15" hidden="1" customHeight="1" x14ac:dyDescent="0.2">
      <c r="A1943" s="3"/>
      <c r="B1943" s="88"/>
      <c r="C1943" s="89"/>
      <c r="D1943" s="89"/>
      <c r="E1943" s="90"/>
      <c r="F1943" s="31">
        <f t="shared" si="298"/>
        <v>0</v>
      </c>
      <c r="G1943" s="31"/>
      <c r="H1943" s="4"/>
      <c r="I1943" s="91">
        <f>BABSIN!G1943</f>
        <v>0</v>
      </c>
      <c r="J1943" s="92"/>
      <c r="K1943" s="92"/>
      <c r="L1943" s="92"/>
      <c r="M1943" s="92"/>
      <c r="N1943" s="92"/>
      <c r="O1943" s="92"/>
      <c r="P1943" s="92"/>
      <c r="Q1943" s="92"/>
      <c r="R1943" s="92"/>
      <c r="S1943" s="92"/>
      <c r="T1943" s="92"/>
      <c r="U1943" s="92"/>
      <c r="V1943" s="93"/>
      <c r="W1943" s="69">
        <f>BABSIN!U1943</f>
        <v>0</v>
      </c>
      <c r="X1943" s="70"/>
      <c r="Y1943" s="71"/>
      <c r="Z1943" s="94"/>
      <c r="AA1943" s="95"/>
      <c r="AB1943" s="95"/>
      <c r="AC1943" s="96"/>
      <c r="AD1943" s="82"/>
      <c r="AE1943" s="83"/>
      <c r="AF1943" s="83"/>
      <c r="AG1943" s="83"/>
      <c r="AH1943" s="84"/>
      <c r="AI1943" s="82"/>
      <c r="AJ1943" s="83"/>
      <c r="AK1943" s="83"/>
      <c r="AL1943" s="83"/>
      <c r="AM1943" s="83"/>
      <c r="AN1943" s="84"/>
      <c r="AO1943" s="78">
        <f>IF(BABSIN!X1943=0,,BABSIN!X1943)</f>
        <v>0</v>
      </c>
      <c r="AP1943" s="79"/>
      <c r="AQ1943" s="79"/>
      <c r="AR1943" s="79"/>
      <c r="AS1943" s="79"/>
      <c r="AT1943" s="80"/>
      <c r="AU1943" s="77">
        <f t="shared" si="303"/>
        <v>0</v>
      </c>
      <c r="AV1943" s="77"/>
      <c r="AW1943" s="77"/>
      <c r="AX1943" s="77"/>
      <c r="AY1943" s="77"/>
      <c r="AZ1943" s="77"/>
      <c r="BA1943" s="75">
        <f t="shared" si="299"/>
        <v>0</v>
      </c>
      <c r="BB1943" s="76"/>
      <c r="BC1943" s="76"/>
      <c r="BD1943" s="76"/>
      <c r="BE1943" s="87">
        <f t="shared" si="300"/>
        <v>0</v>
      </c>
      <c r="BF1943" s="87"/>
      <c r="BG1943" s="87"/>
      <c r="BH1943" s="6">
        <f t="shared" si="301"/>
        <v>0</v>
      </c>
      <c r="BI1943" s="6">
        <f t="shared" si="302"/>
        <v>0</v>
      </c>
      <c r="BJ1943" s="85">
        <f t="shared" si="304"/>
        <v>0</v>
      </c>
      <c r="BK1943" s="85"/>
      <c r="BL1943" s="85"/>
      <c r="BM1943" s="85"/>
      <c r="BN1943" s="86"/>
      <c r="BO1943">
        <f t="shared" si="306"/>
        <v>0</v>
      </c>
      <c r="BQ1943">
        <f t="shared" si="305"/>
        <v>0</v>
      </c>
    </row>
    <row r="1944" spans="1:69" ht="15" hidden="1" customHeight="1" x14ac:dyDescent="0.2">
      <c r="A1944" s="3"/>
      <c r="B1944" s="88"/>
      <c r="C1944" s="89"/>
      <c r="D1944" s="89"/>
      <c r="E1944" s="90"/>
      <c r="F1944" s="31">
        <f t="shared" si="298"/>
        <v>0</v>
      </c>
      <c r="G1944" s="31"/>
      <c r="H1944" s="4"/>
      <c r="I1944" s="91">
        <f>BABSIN!G1944</f>
        <v>0</v>
      </c>
      <c r="J1944" s="92"/>
      <c r="K1944" s="92"/>
      <c r="L1944" s="92"/>
      <c r="M1944" s="92"/>
      <c r="N1944" s="92"/>
      <c r="O1944" s="92"/>
      <c r="P1944" s="92"/>
      <c r="Q1944" s="92"/>
      <c r="R1944" s="92"/>
      <c r="S1944" s="92"/>
      <c r="T1944" s="92"/>
      <c r="U1944" s="92"/>
      <c r="V1944" s="93"/>
      <c r="W1944" s="69">
        <f>BABSIN!U1944</f>
        <v>0</v>
      </c>
      <c r="X1944" s="70"/>
      <c r="Y1944" s="71"/>
      <c r="Z1944" s="94"/>
      <c r="AA1944" s="95"/>
      <c r="AB1944" s="95"/>
      <c r="AC1944" s="96"/>
      <c r="AD1944" s="82"/>
      <c r="AE1944" s="83"/>
      <c r="AF1944" s="83"/>
      <c r="AG1944" s="83"/>
      <c r="AH1944" s="84"/>
      <c r="AI1944" s="82"/>
      <c r="AJ1944" s="83"/>
      <c r="AK1944" s="83"/>
      <c r="AL1944" s="83"/>
      <c r="AM1944" s="83"/>
      <c r="AN1944" s="84"/>
      <c r="AO1944" s="78">
        <f>IF(BABSIN!X1944=0,,BABSIN!X1944)</f>
        <v>0</v>
      </c>
      <c r="AP1944" s="79"/>
      <c r="AQ1944" s="79"/>
      <c r="AR1944" s="79"/>
      <c r="AS1944" s="79"/>
      <c r="AT1944" s="80"/>
      <c r="AU1944" s="77">
        <f t="shared" si="303"/>
        <v>0</v>
      </c>
      <c r="AV1944" s="77"/>
      <c r="AW1944" s="77"/>
      <c r="AX1944" s="77"/>
      <c r="AY1944" s="77"/>
      <c r="AZ1944" s="77"/>
      <c r="BA1944" s="75">
        <f t="shared" si="299"/>
        <v>0</v>
      </c>
      <c r="BB1944" s="76"/>
      <c r="BC1944" s="76"/>
      <c r="BD1944" s="76"/>
      <c r="BE1944" s="87">
        <f t="shared" si="300"/>
        <v>0</v>
      </c>
      <c r="BF1944" s="87"/>
      <c r="BG1944" s="87"/>
      <c r="BH1944" s="6">
        <f t="shared" si="301"/>
        <v>0</v>
      </c>
      <c r="BI1944" s="6">
        <f t="shared" si="302"/>
        <v>0</v>
      </c>
      <c r="BJ1944" s="85">
        <f t="shared" si="304"/>
        <v>0</v>
      </c>
      <c r="BK1944" s="85"/>
      <c r="BL1944" s="85"/>
      <c r="BM1944" s="85"/>
      <c r="BN1944" s="86"/>
      <c r="BO1944">
        <f t="shared" si="306"/>
        <v>0</v>
      </c>
      <c r="BQ1944">
        <f t="shared" si="305"/>
        <v>0</v>
      </c>
    </row>
    <row r="1945" spans="1:69" ht="15" hidden="1" customHeight="1" x14ac:dyDescent="0.2">
      <c r="A1945" s="3"/>
      <c r="B1945" s="88"/>
      <c r="C1945" s="89"/>
      <c r="D1945" s="89"/>
      <c r="E1945" s="90"/>
      <c r="F1945" s="31">
        <f t="shared" si="298"/>
        <v>0</v>
      </c>
      <c r="G1945" s="31"/>
      <c r="H1945" s="4"/>
      <c r="I1945" s="91">
        <f>BABSIN!G1945</f>
        <v>0</v>
      </c>
      <c r="J1945" s="92"/>
      <c r="K1945" s="92"/>
      <c r="L1945" s="92"/>
      <c r="M1945" s="92"/>
      <c r="N1945" s="92"/>
      <c r="O1945" s="92"/>
      <c r="P1945" s="92"/>
      <c r="Q1945" s="92"/>
      <c r="R1945" s="92"/>
      <c r="S1945" s="92"/>
      <c r="T1945" s="92"/>
      <c r="U1945" s="92"/>
      <c r="V1945" s="93"/>
      <c r="W1945" s="69">
        <f>BABSIN!U1945</f>
        <v>0</v>
      </c>
      <c r="X1945" s="70"/>
      <c r="Y1945" s="71"/>
      <c r="Z1945" s="94"/>
      <c r="AA1945" s="95"/>
      <c r="AB1945" s="95"/>
      <c r="AC1945" s="96"/>
      <c r="AD1945" s="82"/>
      <c r="AE1945" s="83"/>
      <c r="AF1945" s="83"/>
      <c r="AG1945" s="83"/>
      <c r="AH1945" s="84"/>
      <c r="AI1945" s="82"/>
      <c r="AJ1945" s="83"/>
      <c r="AK1945" s="83"/>
      <c r="AL1945" s="83"/>
      <c r="AM1945" s="83"/>
      <c r="AN1945" s="84"/>
      <c r="AO1945" s="78">
        <f>IF(BABSIN!X1945=0,,BABSIN!X1945)</f>
        <v>0</v>
      </c>
      <c r="AP1945" s="79"/>
      <c r="AQ1945" s="79"/>
      <c r="AR1945" s="79"/>
      <c r="AS1945" s="79"/>
      <c r="AT1945" s="80"/>
      <c r="AU1945" s="77">
        <f t="shared" si="303"/>
        <v>0</v>
      </c>
      <c r="AV1945" s="77"/>
      <c r="AW1945" s="77"/>
      <c r="AX1945" s="77"/>
      <c r="AY1945" s="77"/>
      <c r="AZ1945" s="77"/>
      <c r="BA1945" s="75">
        <f t="shared" si="299"/>
        <v>0</v>
      </c>
      <c r="BB1945" s="76"/>
      <c r="BC1945" s="76"/>
      <c r="BD1945" s="76"/>
      <c r="BE1945" s="87">
        <f t="shared" si="300"/>
        <v>0</v>
      </c>
      <c r="BF1945" s="87"/>
      <c r="BG1945" s="87"/>
      <c r="BH1945" s="6">
        <f t="shared" si="301"/>
        <v>0</v>
      </c>
      <c r="BI1945" s="6">
        <f t="shared" si="302"/>
        <v>0</v>
      </c>
      <c r="BJ1945" s="85">
        <f t="shared" si="304"/>
        <v>0</v>
      </c>
      <c r="BK1945" s="85"/>
      <c r="BL1945" s="85"/>
      <c r="BM1945" s="85"/>
      <c r="BN1945" s="86"/>
      <c r="BO1945">
        <f t="shared" si="306"/>
        <v>0</v>
      </c>
      <c r="BQ1945">
        <f t="shared" si="305"/>
        <v>0</v>
      </c>
    </row>
    <row r="1946" spans="1:69" ht="15" hidden="1" customHeight="1" x14ac:dyDescent="0.2">
      <c r="A1946" s="3"/>
      <c r="B1946" s="88"/>
      <c r="C1946" s="89"/>
      <c r="D1946" s="89"/>
      <c r="E1946" s="90"/>
      <c r="F1946" s="31">
        <f t="shared" si="298"/>
        <v>0</v>
      </c>
      <c r="G1946" s="31"/>
      <c r="H1946" s="4"/>
      <c r="I1946" s="91">
        <f>BABSIN!G1946</f>
        <v>0</v>
      </c>
      <c r="J1946" s="92"/>
      <c r="K1946" s="92"/>
      <c r="L1946" s="92"/>
      <c r="M1946" s="92"/>
      <c r="N1946" s="92"/>
      <c r="O1946" s="92"/>
      <c r="P1946" s="92"/>
      <c r="Q1946" s="92"/>
      <c r="R1946" s="92"/>
      <c r="S1946" s="92"/>
      <c r="T1946" s="92"/>
      <c r="U1946" s="92"/>
      <c r="V1946" s="93"/>
      <c r="W1946" s="69">
        <f>BABSIN!U1946</f>
        <v>0</v>
      </c>
      <c r="X1946" s="70"/>
      <c r="Y1946" s="71"/>
      <c r="Z1946" s="94"/>
      <c r="AA1946" s="95"/>
      <c r="AB1946" s="95"/>
      <c r="AC1946" s="96"/>
      <c r="AD1946" s="82"/>
      <c r="AE1946" s="83"/>
      <c r="AF1946" s="83"/>
      <c r="AG1946" s="83"/>
      <c r="AH1946" s="84"/>
      <c r="AI1946" s="82"/>
      <c r="AJ1946" s="83"/>
      <c r="AK1946" s="83"/>
      <c r="AL1946" s="83"/>
      <c r="AM1946" s="83"/>
      <c r="AN1946" s="84"/>
      <c r="AO1946" s="78">
        <f>IF(BABSIN!X1946=0,,BABSIN!X1946)</f>
        <v>0</v>
      </c>
      <c r="AP1946" s="79"/>
      <c r="AQ1946" s="79"/>
      <c r="AR1946" s="79"/>
      <c r="AS1946" s="79"/>
      <c r="AT1946" s="80"/>
      <c r="AU1946" s="77">
        <f t="shared" si="303"/>
        <v>0</v>
      </c>
      <c r="AV1946" s="77"/>
      <c r="AW1946" s="77"/>
      <c r="AX1946" s="77"/>
      <c r="AY1946" s="77"/>
      <c r="AZ1946" s="77"/>
      <c r="BA1946" s="75">
        <f t="shared" si="299"/>
        <v>0</v>
      </c>
      <c r="BB1946" s="76"/>
      <c r="BC1946" s="76"/>
      <c r="BD1946" s="76"/>
      <c r="BE1946" s="87">
        <f t="shared" si="300"/>
        <v>0</v>
      </c>
      <c r="BF1946" s="87"/>
      <c r="BG1946" s="87"/>
      <c r="BH1946" s="6">
        <f t="shared" si="301"/>
        <v>0</v>
      </c>
      <c r="BI1946" s="6">
        <f t="shared" si="302"/>
        <v>0</v>
      </c>
      <c r="BJ1946" s="85">
        <f t="shared" si="304"/>
        <v>0</v>
      </c>
      <c r="BK1946" s="85"/>
      <c r="BL1946" s="85"/>
      <c r="BM1946" s="85"/>
      <c r="BN1946" s="86"/>
      <c r="BO1946">
        <f t="shared" si="306"/>
        <v>0</v>
      </c>
      <c r="BQ1946">
        <f t="shared" si="305"/>
        <v>0</v>
      </c>
    </row>
    <row r="1947" spans="1:69" ht="15" hidden="1" customHeight="1" x14ac:dyDescent="0.2">
      <c r="A1947" s="3"/>
      <c r="B1947" s="88"/>
      <c r="C1947" s="89"/>
      <c r="D1947" s="89"/>
      <c r="E1947" s="90"/>
      <c r="F1947" s="31">
        <f t="shared" si="298"/>
        <v>0</v>
      </c>
      <c r="G1947" s="31"/>
      <c r="H1947" s="4"/>
      <c r="I1947" s="91">
        <f>BABSIN!G1947</f>
        <v>0</v>
      </c>
      <c r="J1947" s="92"/>
      <c r="K1947" s="92"/>
      <c r="L1947" s="92"/>
      <c r="M1947" s="92"/>
      <c r="N1947" s="92"/>
      <c r="O1947" s="92"/>
      <c r="P1947" s="92"/>
      <c r="Q1947" s="92"/>
      <c r="R1947" s="92"/>
      <c r="S1947" s="92"/>
      <c r="T1947" s="92"/>
      <c r="U1947" s="92"/>
      <c r="V1947" s="93"/>
      <c r="W1947" s="69">
        <f>BABSIN!U1947</f>
        <v>0</v>
      </c>
      <c r="X1947" s="70"/>
      <c r="Y1947" s="71"/>
      <c r="Z1947" s="94"/>
      <c r="AA1947" s="95"/>
      <c r="AB1947" s="95"/>
      <c r="AC1947" s="96"/>
      <c r="AD1947" s="82"/>
      <c r="AE1947" s="83"/>
      <c r="AF1947" s="83"/>
      <c r="AG1947" s="83"/>
      <c r="AH1947" s="84"/>
      <c r="AI1947" s="82"/>
      <c r="AJ1947" s="83"/>
      <c r="AK1947" s="83"/>
      <c r="AL1947" s="83"/>
      <c r="AM1947" s="83"/>
      <c r="AN1947" s="84"/>
      <c r="AO1947" s="78">
        <f>IF(BABSIN!X1947=0,,BABSIN!X1947)</f>
        <v>0</v>
      </c>
      <c r="AP1947" s="79"/>
      <c r="AQ1947" s="79"/>
      <c r="AR1947" s="79"/>
      <c r="AS1947" s="79"/>
      <c r="AT1947" s="80"/>
      <c r="AU1947" s="77">
        <f t="shared" si="303"/>
        <v>0</v>
      </c>
      <c r="AV1947" s="77"/>
      <c r="AW1947" s="77"/>
      <c r="AX1947" s="77"/>
      <c r="AY1947" s="77"/>
      <c r="AZ1947" s="77"/>
      <c r="BA1947" s="75">
        <f t="shared" si="299"/>
        <v>0</v>
      </c>
      <c r="BB1947" s="76"/>
      <c r="BC1947" s="76"/>
      <c r="BD1947" s="76"/>
      <c r="BE1947" s="87">
        <f t="shared" si="300"/>
        <v>0</v>
      </c>
      <c r="BF1947" s="87"/>
      <c r="BG1947" s="87"/>
      <c r="BH1947" s="6">
        <f t="shared" si="301"/>
        <v>0</v>
      </c>
      <c r="BI1947" s="6">
        <f t="shared" si="302"/>
        <v>0</v>
      </c>
      <c r="BJ1947" s="85">
        <f t="shared" si="304"/>
        <v>0</v>
      </c>
      <c r="BK1947" s="85"/>
      <c r="BL1947" s="85"/>
      <c r="BM1947" s="85"/>
      <c r="BN1947" s="86"/>
      <c r="BO1947">
        <f t="shared" si="306"/>
        <v>0</v>
      </c>
      <c r="BQ1947">
        <f t="shared" si="305"/>
        <v>0</v>
      </c>
    </row>
    <row r="1948" spans="1:69" ht="15" hidden="1" customHeight="1" x14ac:dyDescent="0.2">
      <c r="A1948" s="3"/>
      <c r="B1948" s="88"/>
      <c r="C1948" s="89"/>
      <c r="D1948" s="89"/>
      <c r="E1948" s="90"/>
      <c r="F1948" s="31">
        <f t="shared" si="298"/>
        <v>0</v>
      </c>
      <c r="G1948" s="31"/>
      <c r="H1948" s="4"/>
      <c r="I1948" s="91">
        <f>BABSIN!G1948</f>
        <v>0</v>
      </c>
      <c r="J1948" s="92"/>
      <c r="K1948" s="92"/>
      <c r="L1948" s="92"/>
      <c r="M1948" s="92"/>
      <c r="N1948" s="92"/>
      <c r="O1948" s="92"/>
      <c r="P1948" s="92"/>
      <c r="Q1948" s="92"/>
      <c r="R1948" s="92"/>
      <c r="S1948" s="92"/>
      <c r="T1948" s="92"/>
      <c r="U1948" s="92"/>
      <c r="V1948" s="93"/>
      <c r="W1948" s="69">
        <f>BABSIN!U1948</f>
        <v>0</v>
      </c>
      <c r="X1948" s="70"/>
      <c r="Y1948" s="71"/>
      <c r="Z1948" s="94"/>
      <c r="AA1948" s="95"/>
      <c r="AB1948" s="95"/>
      <c r="AC1948" s="96"/>
      <c r="AD1948" s="82"/>
      <c r="AE1948" s="83"/>
      <c r="AF1948" s="83"/>
      <c r="AG1948" s="83"/>
      <c r="AH1948" s="84"/>
      <c r="AI1948" s="82"/>
      <c r="AJ1948" s="83"/>
      <c r="AK1948" s="83"/>
      <c r="AL1948" s="83"/>
      <c r="AM1948" s="83"/>
      <c r="AN1948" s="84"/>
      <c r="AO1948" s="78">
        <f>IF(BABSIN!X1948=0,,BABSIN!X1948)</f>
        <v>0</v>
      </c>
      <c r="AP1948" s="79"/>
      <c r="AQ1948" s="79"/>
      <c r="AR1948" s="79"/>
      <c r="AS1948" s="79"/>
      <c r="AT1948" s="80"/>
      <c r="AU1948" s="77">
        <f t="shared" si="303"/>
        <v>0</v>
      </c>
      <c r="AV1948" s="77"/>
      <c r="AW1948" s="77"/>
      <c r="AX1948" s="77"/>
      <c r="AY1948" s="77"/>
      <c r="AZ1948" s="77"/>
      <c r="BA1948" s="75">
        <f t="shared" si="299"/>
        <v>0</v>
      </c>
      <c r="BB1948" s="76"/>
      <c r="BC1948" s="76"/>
      <c r="BD1948" s="76"/>
      <c r="BE1948" s="87">
        <f t="shared" si="300"/>
        <v>0</v>
      </c>
      <c r="BF1948" s="87"/>
      <c r="BG1948" s="87"/>
      <c r="BH1948" s="6">
        <f t="shared" si="301"/>
        <v>0</v>
      </c>
      <c r="BI1948" s="6">
        <f t="shared" si="302"/>
        <v>0</v>
      </c>
      <c r="BJ1948" s="85">
        <f t="shared" si="304"/>
        <v>0</v>
      </c>
      <c r="BK1948" s="85"/>
      <c r="BL1948" s="85"/>
      <c r="BM1948" s="85"/>
      <c r="BN1948" s="86"/>
      <c r="BO1948">
        <f t="shared" si="306"/>
        <v>0</v>
      </c>
      <c r="BQ1948">
        <f t="shared" si="305"/>
        <v>0</v>
      </c>
    </row>
    <row r="1949" spans="1:69" ht="15" hidden="1" customHeight="1" x14ac:dyDescent="0.2">
      <c r="A1949" s="3"/>
      <c r="B1949" s="88"/>
      <c r="C1949" s="89"/>
      <c r="D1949" s="89"/>
      <c r="E1949" s="90"/>
      <c r="F1949" s="31">
        <f t="shared" si="298"/>
        <v>0</v>
      </c>
      <c r="G1949" s="31"/>
      <c r="H1949" s="4"/>
      <c r="I1949" s="91">
        <f>BABSIN!G1949</f>
        <v>0</v>
      </c>
      <c r="J1949" s="92"/>
      <c r="K1949" s="92"/>
      <c r="L1949" s="92"/>
      <c r="M1949" s="92"/>
      <c r="N1949" s="92"/>
      <c r="O1949" s="92"/>
      <c r="P1949" s="92"/>
      <c r="Q1949" s="92"/>
      <c r="R1949" s="92"/>
      <c r="S1949" s="92"/>
      <c r="T1949" s="92"/>
      <c r="U1949" s="92"/>
      <c r="V1949" s="93"/>
      <c r="W1949" s="69">
        <f>BABSIN!U1949</f>
        <v>0</v>
      </c>
      <c r="X1949" s="70"/>
      <c r="Y1949" s="71"/>
      <c r="Z1949" s="94"/>
      <c r="AA1949" s="95"/>
      <c r="AB1949" s="95"/>
      <c r="AC1949" s="96"/>
      <c r="AD1949" s="82"/>
      <c r="AE1949" s="83"/>
      <c r="AF1949" s="83"/>
      <c r="AG1949" s="83"/>
      <c r="AH1949" s="84"/>
      <c r="AI1949" s="82"/>
      <c r="AJ1949" s="83"/>
      <c r="AK1949" s="83"/>
      <c r="AL1949" s="83"/>
      <c r="AM1949" s="83"/>
      <c r="AN1949" s="84"/>
      <c r="AO1949" s="78">
        <f>IF(BABSIN!X1949=0,,BABSIN!X1949)</f>
        <v>0</v>
      </c>
      <c r="AP1949" s="79"/>
      <c r="AQ1949" s="79"/>
      <c r="AR1949" s="79"/>
      <c r="AS1949" s="79"/>
      <c r="AT1949" s="80"/>
      <c r="AU1949" s="77">
        <f t="shared" si="303"/>
        <v>0</v>
      </c>
      <c r="AV1949" s="77"/>
      <c r="AW1949" s="77"/>
      <c r="AX1949" s="77"/>
      <c r="AY1949" s="77"/>
      <c r="AZ1949" s="77"/>
      <c r="BA1949" s="75">
        <f t="shared" si="299"/>
        <v>0</v>
      </c>
      <c r="BB1949" s="76"/>
      <c r="BC1949" s="76"/>
      <c r="BD1949" s="76"/>
      <c r="BE1949" s="87">
        <f t="shared" si="300"/>
        <v>0</v>
      </c>
      <c r="BF1949" s="87"/>
      <c r="BG1949" s="87"/>
      <c r="BH1949" s="6">
        <f t="shared" si="301"/>
        <v>0</v>
      </c>
      <c r="BI1949" s="6">
        <f t="shared" si="302"/>
        <v>0</v>
      </c>
      <c r="BJ1949" s="85">
        <f t="shared" si="304"/>
        <v>0</v>
      </c>
      <c r="BK1949" s="85"/>
      <c r="BL1949" s="85"/>
      <c r="BM1949" s="85"/>
      <c r="BN1949" s="86"/>
      <c r="BO1949">
        <f t="shared" si="306"/>
        <v>0</v>
      </c>
      <c r="BQ1949">
        <f t="shared" si="305"/>
        <v>0</v>
      </c>
    </row>
    <row r="1950" spans="1:69" ht="15" hidden="1" customHeight="1" x14ac:dyDescent="0.2">
      <c r="A1950" s="3"/>
      <c r="B1950" s="88"/>
      <c r="C1950" s="89"/>
      <c r="D1950" s="89"/>
      <c r="E1950" s="90"/>
      <c r="F1950" s="31">
        <f t="shared" si="298"/>
        <v>0</v>
      </c>
      <c r="G1950" s="31"/>
      <c r="H1950" s="4"/>
      <c r="I1950" s="91">
        <f>BABSIN!G1950</f>
        <v>0</v>
      </c>
      <c r="J1950" s="92"/>
      <c r="K1950" s="92"/>
      <c r="L1950" s="92"/>
      <c r="M1950" s="92"/>
      <c r="N1950" s="92"/>
      <c r="O1950" s="92"/>
      <c r="P1950" s="92"/>
      <c r="Q1950" s="92"/>
      <c r="R1950" s="92"/>
      <c r="S1950" s="92"/>
      <c r="T1950" s="92"/>
      <c r="U1950" s="92"/>
      <c r="V1950" s="93"/>
      <c r="W1950" s="69">
        <f>BABSIN!U1950</f>
        <v>0</v>
      </c>
      <c r="X1950" s="70"/>
      <c r="Y1950" s="71"/>
      <c r="Z1950" s="94"/>
      <c r="AA1950" s="95"/>
      <c r="AB1950" s="95"/>
      <c r="AC1950" s="96"/>
      <c r="AD1950" s="82"/>
      <c r="AE1950" s="83"/>
      <c r="AF1950" s="83"/>
      <c r="AG1950" s="83"/>
      <c r="AH1950" s="84"/>
      <c r="AI1950" s="82"/>
      <c r="AJ1950" s="83"/>
      <c r="AK1950" s="83"/>
      <c r="AL1950" s="83"/>
      <c r="AM1950" s="83"/>
      <c r="AN1950" s="84"/>
      <c r="AO1950" s="78">
        <f>IF(BABSIN!X1950=0,,BABSIN!X1950)</f>
        <v>0</v>
      </c>
      <c r="AP1950" s="79"/>
      <c r="AQ1950" s="79"/>
      <c r="AR1950" s="79"/>
      <c r="AS1950" s="79"/>
      <c r="AT1950" s="80"/>
      <c r="AU1950" s="77">
        <f t="shared" si="303"/>
        <v>0</v>
      </c>
      <c r="AV1950" s="77"/>
      <c r="AW1950" s="77"/>
      <c r="AX1950" s="77"/>
      <c r="AY1950" s="77"/>
      <c r="AZ1950" s="77"/>
      <c r="BA1950" s="75">
        <f t="shared" si="299"/>
        <v>0</v>
      </c>
      <c r="BB1950" s="76"/>
      <c r="BC1950" s="76"/>
      <c r="BD1950" s="76"/>
      <c r="BE1950" s="87">
        <f t="shared" si="300"/>
        <v>0</v>
      </c>
      <c r="BF1950" s="87"/>
      <c r="BG1950" s="87"/>
      <c r="BH1950" s="6">
        <f t="shared" si="301"/>
        <v>0</v>
      </c>
      <c r="BI1950" s="6">
        <f t="shared" si="302"/>
        <v>0</v>
      </c>
      <c r="BJ1950" s="85">
        <f t="shared" si="304"/>
        <v>0</v>
      </c>
      <c r="BK1950" s="85"/>
      <c r="BL1950" s="85"/>
      <c r="BM1950" s="85"/>
      <c r="BN1950" s="86"/>
      <c r="BO1950">
        <f t="shared" si="306"/>
        <v>0</v>
      </c>
      <c r="BQ1950">
        <f t="shared" si="305"/>
        <v>0</v>
      </c>
    </row>
    <row r="1951" spans="1:69" ht="15" hidden="1" customHeight="1" x14ac:dyDescent="0.2">
      <c r="A1951" s="3"/>
      <c r="B1951" s="88"/>
      <c r="C1951" s="89"/>
      <c r="D1951" s="89"/>
      <c r="E1951" s="90"/>
      <c r="F1951" s="31">
        <f t="shared" si="298"/>
        <v>0</v>
      </c>
      <c r="G1951" s="31"/>
      <c r="H1951" s="4"/>
      <c r="I1951" s="91">
        <f>BABSIN!G1951</f>
        <v>0</v>
      </c>
      <c r="J1951" s="92"/>
      <c r="K1951" s="92"/>
      <c r="L1951" s="92"/>
      <c r="M1951" s="92"/>
      <c r="N1951" s="92"/>
      <c r="O1951" s="92"/>
      <c r="P1951" s="92"/>
      <c r="Q1951" s="92"/>
      <c r="R1951" s="92"/>
      <c r="S1951" s="92"/>
      <c r="T1951" s="92"/>
      <c r="U1951" s="92"/>
      <c r="V1951" s="93"/>
      <c r="W1951" s="69">
        <f>BABSIN!U1951</f>
        <v>0</v>
      </c>
      <c r="X1951" s="70"/>
      <c r="Y1951" s="71"/>
      <c r="Z1951" s="94"/>
      <c r="AA1951" s="95"/>
      <c r="AB1951" s="95"/>
      <c r="AC1951" s="96"/>
      <c r="AD1951" s="82"/>
      <c r="AE1951" s="83"/>
      <c r="AF1951" s="83"/>
      <c r="AG1951" s="83"/>
      <c r="AH1951" s="84"/>
      <c r="AI1951" s="82"/>
      <c r="AJ1951" s="83"/>
      <c r="AK1951" s="83"/>
      <c r="AL1951" s="83"/>
      <c r="AM1951" s="83"/>
      <c r="AN1951" s="84"/>
      <c r="AO1951" s="78">
        <f>IF(BABSIN!X1951=0,,BABSIN!X1951)</f>
        <v>0</v>
      </c>
      <c r="AP1951" s="79"/>
      <c r="AQ1951" s="79"/>
      <c r="AR1951" s="79"/>
      <c r="AS1951" s="79"/>
      <c r="AT1951" s="80"/>
      <c r="AU1951" s="77">
        <f t="shared" si="303"/>
        <v>0</v>
      </c>
      <c r="AV1951" s="77"/>
      <c r="AW1951" s="77"/>
      <c r="AX1951" s="77"/>
      <c r="AY1951" s="77"/>
      <c r="AZ1951" s="77"/>
      <c r="BA1951" s="75">
        <f t="shared" si="299"/>
        <v>0</v>
      </c>
      <c r="BB1951" s="76"/>
      <c r="BC1951" s="76"/>
      <c r="BD1951" s="76"/>
      <c r="BE1951" s="87">
        <f t="shared" si="300"/>
        <v>0</v>
      </c>
      <c r="BF1951" s="87"/>
      <c r="BG1951" s="87"/>
      <c r="BH1951" s="6">
        <f t="shared" si="301"/>
        <v>0</v>
      </c>
      <c r="BI1951" s="6">
        <f t="shared" si="302"/>
        <v>0</v>
      </c>
      <c r="BJ1951" s="85">
        <f t="shared" si="304"/>
        <v>0</v>
      </c>
      <c r="BK1951" s="85"/>
      <c r="BL1951" s="85"/>
      <c r="BM1951" s="85"/>
      <c r="BN1951" s="86"/>
      <c r="BO1951">
        <f t="shared" si="306"/>
        <v>0</v>
      </c>
      <c r="BQ1951">
        <f t="shared" si="305"/>
        <v>0</v>
      </c>
    </row>
    <row r="1952" spans="1:69" ht="15" hidden="1" customHeight="1" x14ac:dyDescent="0.2">
      <c r="A1952" s="3"/>
      <c r="B1952" s="88"/>
      <c r="C1952" s="89"/>
      <c r="D1952" s="89"/>
      <c r="E1952" s="90"/>
      <c r="F1952" s="31">
        <f t="shared" ref="F1952:F2000" si="307">IF(A1952="T",B1952,IF(A1952="S",F1951,))</f>
        <v>0</v>
      </c>
      <c r="G1952" s="31"/>
      <c r="H1952" s="4"/>
      <c r="I1952" s="91">
        <f>BABSIN!G1952</f>
        <v>0</v>
      </c>
      <c r="J1952" s="92"/>
      <c r="K1952" s="92"/>
      <c r="L1952" s="92"/>
      <c r="M1952" s="92"/>
      <c r="N1952" s="92"/>
      <c r="O1952" s="92"/>
      <c r="P1952" s="92"/>
      <c r="Q1952" s="92"/>
      <c r="R1952" s="92"/>
      <c r="S1952" s="92"/>
      <c r="T1952" s="92"/>
      <c r="U1952" s="92"/>
      <c r="V1952" s="93"/>
      <c r="W1952" s="69">
        <f>BABSIN!U1952</f>
        <v>0</v>
      </c>
      <c r="X1952" s="70"/>
      <c r="Y1952" s="71"/>
      <c r="Z1952" s="94"/>
      <c r="AA1952" s="95"/>
      <c r="AB1952" s="95"/>
      <c r="AC1952" s="96"/>
      <c r="AD1952" s="82"/>
      <c r="AE1952" s="83"/>
      <c r="AF1952" s="83"/>
      <c r="AG1952" s="83"/>
      <c r="AH1952" s="84"/>
      <c r="AI1952" s="82"/>
      <c r="AJ1952" s="83"/>
      <c r="AK1952" s="83"/>
      <c r="AL1952" s="83"/>
      <c r="AM1952" s="83"/>
      <c r="AN1952" s="84"/>
      <c r="AO1952" s="78">
        <f>IF(BABSIN!X1952=0,,BABSIN!X1952)</f>
        <v>0</v>
      </c>
      <c r="AP1952" s="79"/>
      <c r="AQ1952" s="79"/>
      <c r="AR1952" s="79"/>
      <c r="AS1952" s="79"/>
      <c r="AT1952" s="80"/>
      <c r="AU1952" s="77">
        <f t="shared" si="303"/>
        <v>0</v>
      </c>
      <c r="AV1952" s="77"/>
      <c r="AW1952" s="77"/>
      <c r="AX1952" s="77"/>
      <c r="AY1952" s="77"/>
      <c r="AZ1952" s="77"/>
      <c r="BA1952" s="75">
        <f t="shared" si="299"/>
        <v>0</v>
      </c>
      <c r="BB1952" s="76"/>
      <c r="BC1952" s="76"/>
      <c r="BD1952" s="76"/>
      <c r="BE1952" s="87">
        <f t="shared" si="300"/>
        <v>0</v>
      </c>
      <c r="BF1952" s="87"/>
      <c r="BG1952" s="87"/>
      <c r="BH1952" s="6">
        <f t="shared" si="301"/>
        <v>0</v>
      </c>
      <c r="BI1952" s="6">
        <f t="shared" si="302"/>
        <v>0</v>
      </c>
      <c r="BJ1952" s="85">
        <f t="shared" si="304"/>
        <v>0</v>
      </c>
      <c r="BK1952" s="85"/>
      <c r="BL1952" s="85"/>
      <c r="BM1952" s="85"/>
      <c r="BN1952" s="86"/>
      <c r="BO1952">
        <f t="shared" si="306"/>
        <v>0</v>
      </c>
      <c r="BQ1952">
        <f t="shared" si="305"/>
        <v>0</v>
      </c>
    </row>
    <row r="1953" spans="1:69" ht="15" hidden="1" customHeight="1" x14ac:dyDescent="0.2">
      <c r="A1953" s="3"/>
      <c r="B1953" s="88"/>
      <c r="C1953" s="89"/>
      <c r="D1953" s="89"/>
      <c r="E1953" s="90"/>
      <c r="F1953" s="31">
        <f t="shared" si="307"/>
        <v>0</v>
      </c>
      <c r="G1953" s="31"/>
      <c r="H1953" s="4"/>
      <c r="I1953" s="91">
        <f>BABSIN!G1953</f>
        <v>0</v>
      </c>
      <c r="J1953" s="92"/>
      <c r="K1953" s="92"/>
      <c r="L1953" s="92"/>
      <c r="M1953" s="92"/>
      <c r="N1953" s="92"/>
      <c r="O1953" s="92"/>
      <c r="P1953" s="92"/>
      <c r="Q1953" s="92"/>
      <c r="R1953" s="92"/>
      <c r="S1953" s="92"/>
      <c r="T1953" s="92"/>
      <c r="U1953" s="92"/>
      <c r="V1953" s="93"/>
      <c r="W1953" s="69">
        <f>BABSIN!U1953</f>
        <v>0</v>
      </c>
      <c r="X1953" s="70"/>
      <c r="Y1953" s="71"/>
      <c r="Z1953" s="94"/>
      <c r="AA1953" s="95"/>
      <c r="AB1953" s="95"/>
      <c r="AC1953" s="96"/>
      <c r="AD1953" s="82"/>
      <c r="AE1953" s="83"/>
      <c r="AF1953" s="83"/>
      <c r="AG1953" s="83"/>
      <c r="AH1953" s="84"/>
      <c r="AI1953" s="82"/>
      <c r="AJ1953" s="83"/>
      <c r="AK1953" s="83"/>
      <c r="AL1953" s="83"/>
      <c r="AM1953" s="83"/>
      <c r="AN1953" s="84"/>
      <c r="AO1953" s="78">
        <f>IF(BABSIN!X1953=0,,BABSIN!X1953)</f>
        <v>0</v>
      </c>
      <c r="AP1953" s="79"/>
      <c r="AQ1953" s="79"/>
      <c r="AR1953" s="79"/>
      <c r="AS1953" s="79"/>
      <c r="AT1953" s="80"/>
      <c r="AU1953" s="77">
        <f t="shared" si="303"/>
        <v>0</v>
      </c>
      <c r="AV1953" s="77"/>
      <c r="AW1953" s="77"/>
      <c r="AX1953" s="77"/>
      <c r="AY1953" s="77"/>
      <c r="AZ1953" s="77"/>
      <c r="BA1953" s="75">
        <f t="shared" si="299"/>
        <v>0</v>
      </c>
      <c r="BB1953" s="76"/>
      <c r="BC1953" s="76"/>
      <c r="BD1953" s="76"/>
      <c r="BE1953" s="87">
        <f t="shared" si="300"/>
        <v>0</v>
      </c>
      <c r="BF1953" s="87"/>
      <c r="BG1953" s="87"/>
      <c r="BH1953" s="6">
        <f t="shared" si="301"/>
        <v>0</v>
      </c>
      <c r="BI1953" s="6">
        <f t="shared" si="302"/>
        <v>0</v>
      </c>
      <c r="BJ1953" s="85">
        <f t="shared" si="304"/>
        <v>0</v>
      </c>
      <c r="BK1953" s="85"/>
      <c r="BL1953" s="85"/>
      <c r="BM1953" s="85"/>
      <c r="BN1953" s="86"/>
      <c r="BO1953">
        <f t="shared" si="306"/>
        <v>0</v>
      </c>
      <c r="BQ1953">
        <f t="shared" si="305"/>
        <v>0</v>
      </c>
    </row>
    <row r="1954" spans="1:69" ht="15" hidden="1" customHeight="1" x14ac:dyDescent="0.2">
      <c r="A1954" s="3"/>
      <c r="B1954" s="88"/>
      <c r="C1954" s="89"/>
      <c r="D1954" s="89"/>
      <c r="E1954" s="90"/>
      <c r="F1954" s="31">
        <f t="shared" si="307"/>
        <v>0</v>
      </c>
      <c r="G1954" s="31"/>
      <c r="H1954" s="4"/>
      <c r="I1954" s="91">
        <f>BABSIN!G1954</f>
        <v>0</v>
      </c>
      <c r="J1954" s="92"/>
      <c r="K1954" s="92"/>
      <c r="L1954" s="92"/>
      <c r="M1954" s="92"/>
      <c r="N1954" s="92"/>
      <c r="O1954" s="92"/>
      <c r="P1954" s="92"/>
      <c r="Q1954" s="92"/>
      <c r="R1954" s="92"/>
      <c r="S1954" s="92"/>
      <c r="T1954" s="92"/>
      <c r="U1954" s="92"/>
      <c r="V1954" s="93"/>
      <c r="W1954" s="69">
        <f>BABSIN!U1954</f>
        <v>0</v>
      </c>
      <c r="X1954" s="70"/>
      <c r="Y1954" s="71"/>
      <c r="Z1954" s="94"/>
      <c r="AA1954" s="95"/>
      <c r="AB1954" s="95"/>
      <c r="AC1954" s="96"/>
      <c r="AD1954" s="82"/>
      <c r="AE1954" s="83"/>
      <c r="AF1954" s="83"/>
      <c r="AG1954" s="83"/>
      <c r="AH1954" s="84"/>
      <c r="AI1954" s="82"/>
      <c r="AJ1954" s="83"/>
      <c r="AK1954" s="83"/>
      <c r="AL1954" s="83"/>
      <c r="AM1954" s="83"/>
      <c r="AN1954" s="84"/>
      <c r="AO1954" s="78">
        <f>IF(BABSIN!X1954=0,,BABSIN!X1954)</f>
        <v>0</v>
      </c>
      <c r="AP1954" s="79"/>
      <c r="AQ1954" s="79"/>
      <c r="AR1954" s="79"/>
      <c r="AS1954" s="79"/>
      <c r="AT1954" s="80"/>
      <c r="AU1954" s="77">
        <f t="shared" si="303"/>
        <v>0</v>
      </c>
      <c r="AV1954" s="77"/>
      <c r="AW1954" s="77"/>
      <c r="AX1954" s="77"/>
      <c r="AY1954" s="77"/>
      <c r="AZ1954" s="77"/>
      <c r="BA1954" s="75">
        <f t="shared" si="299"/>
        <v>0</v>
      </c>
      <c r="BB1954" s="76"/>
      <c r="BC1954" s="76"/>
      <c r="BD1954" s="76"/>
      <c r="BE1954" s="87">
        <f t="shared" si="300"/>
        <v>0</v>
      </c>
      <c r="BF1954" s="87"/>
      <c r="BG1954" s="87"/>
      <c r="BH1954" s="6">
        <f t="shared" si="301"/>
        <v>0</v>
      </c>
      <c r="BI1954" s="6">
        <f t="shared" si="302"/>
        <v>0</v>
      </c>
      <c r="BJ1954" s="85">
        <f t="shared" si="304"/>
        <v>0</v>
      </c>
      <c r="BK1954" s="85"/>
      <c r="BL1954" s="85"/>
      <c r="BM1954" s="85"/>
      <c r="BN1954" s="86"/>
      <c r="BO1954">
        <f t="shared" si="306"/>
        <v>0</v>
      </c>
      <c r="BQ1954">
        <f t="shared" si="305"/>
        <v>0</v>
      </c>
    </row>
    <row r="1955" spans="1:69" ht="15" hidden="1" customHeight="1" x14ac:dyDescent="0.2">
      <c r="A1955" s="3"/>
      <c r="B1955" s="88"/>
      <c r="C1955" s="89"/>
      <c r="D1955" s="89"/>
      <c r="E1955" s="90"/>
      <c r="F1955" s="31">
        <f t="shared" si="307"/>
        <v>0</v>
      </c>
      <c r="G1955" s="31"/>
      <c r="H1955" s="4"/>
      <c r="I1955" s="91">
        <f>BABSIN!G1955</f>
        <v>0</v>
      </c>
      <c r="J1955" s="92"/>
      <c r="K1955" s="92"/>
      <c r="L1955" s="92"/>
      <c r="M1955" s="92"/>
      <c r="N1955" s="92"/>
      <c r="O1955" s="92"/>
      <c r="P1955" s="92"/>
      <c r="Q1955" s="92"/>
      <c r="R1955" s="92"/>
      <c r="S1955" s="92"/>
      <c r="T1955" s="92"/>
      <c r="U1955" s="92"/>
      <c r="V1955" s="93"/>
      <c r="W1955" s="69">
        <f>BABSIN!U1955</f>
        <v>0</v>
      </c>
      <c r="X1955" s="70"/>
      <c r="Y1955" s="71"/>
      <c r="Z1955" s="94"/>
      <c r="AA1955" s="95"/>
      <c r="AB1955" s="95"/>
      <c r="AC1955" s="96"/>
      <c r="AD1955" s="82"/>
      <c r="AE1955" s="83"/>
      <c r="AF1955" s="83"/>
      <c r="AG1955" s="83"/>
      <c r="AH1955" s="84"/>
      <c r="AI1955" s="82"/>
      <c r="AJ1955" s="83"/>
      <c r="AK1955" s="83"/>
      <c r="AL1955" s="83"/>
      <c r="AM1955" s="83"/>
      <c r="AN1955" s="84"/>
      <c r="AO1955" s="78">
        <f>IF(BABSIN!X1955=0,,BABSIN!X1955)</f>
        <v>0</v>
      </c>
      <c r="AP1955" s="79"/>
      <c r="AQ1955" s="79"/>
      <c r="AR1955" s="79"/>
      <c r="AS1955" s="79"/>
      <c r="AT1955" s="80"/>
      <c r="AU1955" s="77">
        <f t="shared" si="303"/>
        <v>0</v>
      </c>
      <c r="AV1955" s="77"/>
      <c r="AW1955" s="77"/>
      <c r="AX1955" s="77"/>
      <c r="AY1955" s="77"/>
      <c r="AZ1955" s="77"/>
      <c r="BA1955" s="75">
        <f t="shared" si="299"/>
        <v>0</v>
      </c>
      <c r="BB1955" s="76"/>
      <c r="BC1955" s="76"/>
      <c r="BD1955" s="76"/>
      <c r="BE1955" s="87">
        <f t="shared" si="300"/>
        <v>0</v>
      </c>
      <c r="BF1955" s="87"/>
      <c r="BG1955" s="87"/>
      <c r="BH1955" s="6">
        <f t="shared" si="301"/>
        <v>0</v>
      </c>
      <c r="BI1955" s="6">
        <f t="shared" si="302"/>
        <v>0</v>
      </c>
      <c r="BJ1955" s="85">
        <f t="shared" si="304"/>
        <v>0</v>
      </c>
      <c r="BK1955" s="85"/>
      <c r="BL1955" s="85"/>
      <c r="BM1955" s="85"/>
      <c r="BN1955" s="86"/>
      <c r="BO1955">
        <f t="shared" si="306"/>
        <v>0</v>
      </c>
      <c r="BQ1955">
        <f t="shared" si="305"/>
        <v>0</v>
      </c>
    </row>
    <row r="1956" spans="1:69" ht="15" hidden="1" customHeight="1" x14ac:dyDescent="0.2">
      <c r="A1956" s="3"/>
      <c r="B1956" s="88"/>
      <c r="C1956" s="89"/>
      <c r="D1956" s="89"/>
      <c r="E1956" s="90"/>
      <c r="F1956" s="31">
        <f t="shared" si="307"/>
        <v>0</v>
      </c>
      <c r="G1956" s="31"/>
      <c r="H1956" s="4"/>
      <c r="I1956" s="91">
        <f>BABSIN!G1956</f>
        <v>0</v>
      </c>
      <c r="J1956" s="92"/>
      <c r="K1956" s="92"/>
      <c r="L1956" s="92"/>
      <c r="M1956" s="92"/>
      <c r="N1956" s="92"/>
      <c r="O1956" s="92"/>
      <c r="P1956" s="92"/>
      <c r="Q1956" s="92"/>
      <c r="R1956" s="92"/>
      <c r="S1956" s="92"/>
      <c r="T1956" s="92"/>
      <c r="U1956" s="92"/>
      <c r="V1956" s="93"/>
      <c r="W1956" s="69">
        <f>BABSIN!U1956</f>
        <v>0</v>
      </c>
      <c r="X1956" s="70"/>
      <c r="Y1956" s="71"/>
      <c r="Z1956" s="94"/>
      <c r="AA1956" s="95"/>
      <c r="AB1956" s="95"/>
      <c r="AC1956" s="96"/>
      <c r="AD1956" s="82"/>
      <c r="AE1956" s="83"/>
      <c r="AF1956" s="83"/>
      <c r="AG1956" s="83"/>
      <c r="AH1956" s="84"/>
      <c r="AI1956" s="82"/>
      <c r="AJ1956" s="83"/>
      <c r="AK1956" s="83"/>
      <c r="AL1956" s="83"/>
      <c r="AM1956" s="83"/>
      <c r="AN1956" s="84"/>
      <c r="AO1956" s="78">
        <f>IF(BABSIN!X1956=0,,BABSIN!X1956)</f>
        <v>0</v>
      </c>
      <c r="AP1956" s="79"/>
      <c r="AQ1956" s="79"/>
      <c r="AR1956" s="79"/>
      <c r="AS1956" s="79"/>
      <c r="AT1956" s="80"/>
      <c r="AU1956" s="77">
        <f t="shared" si="303"/>
        <v>0</v>
      </c>
      <c r="AV1956" s="77"/>
      <c r="AW1956" s="77"/>
      <c r="AX1956" s="77"/>
      <c r="AY1956" s="77"/>
      <c r="AZ1956" s="77"/>
      <c r="BA1956" s="75">
        <f t="shared" si="299"/>
        <v>0</v>
      </c>
      <c r="BB1956" s="76"/>
      <c r="BC1956" s="76"/>
      <c r="BD1956" s="76"/>
      <c r="BE1956" s="87">
        <f t="shared" si="300"/>
        <v>0</v>
      </c>
      <c r="BF1956" s="87"/>
      <c r="BG1956" s="87"/>
      <c r="BH1956" s="6">
        <f t="shared" si="301"/>
        <v>0</v>
      </c>
      <c r="BI1956" s="6">
        <f t="shared" si="302"/>
        <v>0</v>
      </c>
      <c r="BJ1956" s="85">
        <f t="shared" si="304"/>
        <v>0</v>
      </c>
      <c r="BK1956" s="85"/>
      <c r="BL1956" s="85"/>
      <c r="BM1956" s="85"/>
      <c r="BN1956" s="86"/>
      <c r="BO1956">
        <f t="shared" si="306"/>
        <v>0</v>
      </c>
      <c r="BQ1956">
        <f t="shared" si="305"/>
        <v>0</v>
      </c>
    </row>
    <row r="1957" spans="1:69" ht="15" hidden="1" customHeight="1" x14ac:dyDescent="0.2">
      <c r="A1957" s="3"/>
      <c r="B1957" s="88"/>
      <c r="C1957" s="89"/>
      <c r="D1957" s="89"/>
      <c r="E1957" s="90"/>
      <c r="F1957" s="31">
        <f t="shared" si="307"/>
        <v>0</v>
      </c>
      <c r="G1957" s="31"/>
      <c r="H1957" s="4"/>
      <c r="I1957" s="91">
        <f>BABSIN!G1957</f>
        <v>0</v>
      </c>
      <c r="J1957" s="92"/>
      <c r="K1957" s="92"/>
      <c r="L1957" s="92"/>
      <c r="M1957" s="92"/>
      <c r="N1957" s="92"/>
      <c r="O1957" s="92"/>
      <c r="P1957" s="92"/>
      <c r="Q1957" s="92"/>
      <c r="R1957" s="92"/>
      <c r="S1957" s="92"/>
      <c r="T1957" s="92"/>
      <c r="U1957" s="92"/>
      <c r="V1957" s="93"/>
      <c r="W1957" s="69">
        <f>BABSIN!U1957</f>
        <v>0</v>
      </c>
      <c r="X1957" s="70"/>
      <c r="Y1957" s="71"/>
      <c r="Z1957" s="94"/>
      <c r="AA1957" s="95"/>
      <c r="AB1957" s="95"/>
      <c r="AC1957" s="96"/>
      <c r="AD1957" s="82"/>
      <c r="AE1957" s="83"/>
      <c r="AF1957" s="83"/>
      <c r="AG1957" s="83"/>
      <c r="AH1957" s="84"/>
      <c r="AI1957" s="82"/>
      <c r="AJ1957" s="83"/>
      <c r="AK1957" s="83"/>
      <c r="AL1957" s="83"/>
      <c r="AM1957" s="83"/>
      <c r="AN1957" s="84"/>
      <c r="AO1957" s="78">
        <f>IF(BABSIN!X1957=0,,BABSIN!X1957)</f>
        <v>0</v>
      </c>
      <c r="AP1957" s="79"/>
      <c r="AQ1957" s="79"/>
      <c r="AR1957" s="79"/>
      <c r="AS1957" s="79"/>
      <c r="AT1957" s="80"/>
      <c r="AU1957" s="77">
        <f t="shared" si="303"/>
        <v>0</v>
      </c>
      <c r="AV1957" s="77"/>
      <c r="AW1957" s="77"/>
      <c r="AX1957" s="77"/>
      <c r="AY1957" s="77"/>
      <c r="AZ1957" s="77"/>
      <c r="BA1957" s="75">
        <f t="shared" si="299"/>
        <v>0</v>
      </c>
      <c r="BB1957" s="76"/>
      <c r="BC1957" s="76"/>
      <c r="BD1957" s="76"/>
      <c r="BE1957" s="87">
        <f t="shared" si="300"/>
        <v>0</v>
      </c>
      <c r="BF1957" s="87"/>
      <c r="BG1957" s="87"/>
      <c r="BH1957" s="6">
        <f t="shared" si="301"/>
        <v>0</v>
      </c>
      <c r="BI1957" s="6">
        <f t="shared" si="302"/>
        <v>0</v>
      </c>
      <c r="BJ1957" s="85">
        <f t="shared" si="304"/>
        <v>0</v>
      </c>
      <c r="BK1957" s="85"/>
      <c r="BL1957" s="85"/>
      <c r="BM1957" s="85"/>
      <c r="BN1957" s="86"/>
      <c r="BO1957">
        <f t="shared" si="306"/>
        <v>0</v>
      </c>
      <c r="BQ1957">
        <f t="shared" si="305"/>
        <v>0</v>
      </c>
    </row>
    <row r="1958" spans="1:69" ht="15" hidden="1" customHeight="1" x14ac:dyDescent="0.2">
      <c r="A1958" s="3"/>
      <c r="B1958" s="88"/>
      <c r="C1958" s="89"/>
      <c r="D1958" s="89"/>
      <c r="E1958" s="90"/>
      <c r="F1958" s="31">
        <f t="shared" si="307"/>
        <v>0</v>
      </c>
      <c r="G1958" s="31"/>
      <c r="H1958" s="4"/>
      <c r="I1958" s="91">
        <f>BABSIN!G1958</f>
        <v>0</v>
      </c>
      <c r="J1958" s="92"/>
      <c r="K1958" s="92"/>
      <c r="L1958" s="92"/>
      <c r="M1958" s="92"/>
      <c r="N1958" s="92"/>
      <c r="O1958" s="92"/>
      <c r="P1958" s="92"/>
      <c r="Q1958" s="92"/>
      <c r="R1958" s="92"/>
      <c r="S1958" s="92"/>
      <c r="T1958" s="92"/>
      <c r="U1958" s="92"/>
      <c r="V1958" s="93"/>
      <c r="W1958" s="69">
        <f>BABSIN!U1958</f>
        <v>0</v>
      </c>
      <c r="X1958" s="70"/>
      <c r="Y1958" s="71"/>
      <c r="Z1958" s="94"/>
      <c r="AA1958" s="95"/>
      <c r="AB1958" s="95"/>
      <c r="AC1958" s="96"/>
      <c r="AD1958" s="82"/>
      <c r="AE1958" s="83"/>
      <c r="AF1958" s="83"/>
      <c r="AG1958" s="83"/>
      <c r="AH1958" s="84"/>
      <c r="AI1958" s="82"/>
      <c r="AJ1958" s="83"/>
      <c r="AK1958" s="83"/>
      <c r="AL1958" s="83"/>
      <c r="AM1958" s="83"/>
      <c r="AN1958" s="84"/>
      <c r="AO1958" s="78">
        <f>IF(BABSIN!X1958=0,,BABSIN!X1958)</f>
        <v>0</v>
      </c>
      <c r="AP1958" s="79"/>
      <c r="AQ1958" s="79"/>
      <c r="AR1958" s="79"/>
      <c r="AS1958" s="79"/>
      <c r="AT1958" s="80"/>
      <c r="AU1958" s="77">
        <f t="shared" si="303"/>
        <v>0</v>
      </c>
      <c r="AV1958" s="77"/>
      <c r="AW1958" s="77"/>
      <c r="AX1958" s="77"/>
      <c r="AY1958" s="77"/>
      <c r="AZ1958" s="77"/>
      <c r="BA1958" s="75">
        <f t="shared" si="299"/>
        <v>0</v>
      </c>
      <c r="BB1958" s="76"/>
      <c r="BC1958" s="76"/>
      <c r="BD1958" s="76"/>
      <c r="BE1958" s="87">
        <f t="shared" si="300"/>
        <v>0</v>
      </c>
      <c r="BF1958" s="87"/>
      <c r="BG1958" s="87"/>
      <c r="BH1958" s="6">
        <f t="shared" si="301"/>
        <v>0</v>
      </c>
      <c r="BI1958" s="6">
        <f t="shared" si="302"/>
        <v>0</v>
      </c>
      <c r="BJ1958" s="85">
        <f t="shared" si="304"/>
        <v>0</v>
      </c>
      <c r="BK1958" s="85"/>
      <c r="BL1958" s="85"/>
      <c r="BM1958" s="85"/>
      <c r="BN1958" s="86"/>
      <c r="BO1958">
        <f t="shared" si="306"/>
        <v>0</v>
      </c>
      <c r="BQ1958">
        <f t="shared" si="305"/>
        <v>0</v>
      </c>
    </row>
    <row r="1959" spans="1:69" ht="15" hidden="1" customHeight="1" x14ac:dyDescent="0.2">
      <c r="A1959" s="3"/>
      <c r="B1959" s="88"/>
      <c r="C1959" s="89"/>
      <c r="D1959" s="89"/>
      <c r="E1959" s="90"/>
      <c r="F1959" s="31">
        <f t="shared" si="307"/>
        <v>0</v>
      </c>
      <c r="G1959" s="31"/>
      <c r="H1959" s="4"/>
      <c r="I1959" s="91">
        <f>BABSIN!G1959</f>
        <v>0</v>
      </c>
      <c r="J1959" s="92"/>
      <c r="K1959" s="92"/>
      <c r="L1959" s="92"/>
      <c r="M1959" s="92"/>
      <c r="N1959" s="92"/>
      <c r="O1959" s="92"/>
      <c r="P1959" s="92"/>
      <c r="Q1959" s="92"/>
      <c r="R1959" s="92"/>
      <c r="S1959" s="92"/>
      <c r="T1959" s="92"/>
      <c r="U1959" s="92"/>
      <c r="V1959" s="93"/>
      <c r="W1959" s="69">
        <f>BABSIN!U1959</f>
        <v>0</v>
      </c>
      <c r="X1959" s="70"/>
      <c r="Y1959" s="71"/>
      <c r="Z1959" s="94"/>
      <c r="AA1959" s="95"/>
      <c r="AB1959" s="95"/>
      <c r="AC1959" s="96"/>
      <c r="AD1959" s="82"/>
      <c r="AE1959" s="83"/>
      <c r="AF1959" s="83"/>
      <c r="AG1959" s="83"/>
      <c r="AH1959" s="84"/>
      <c r="AI1959" s="82"/>
      <c r="AJ1959" s="83"/>
      <c r="AK1959" s="83"/>
      <c r="AL1959" s="83"/>
      <c r="AM1959" s="83"/>
      <c r="AN1959" s="84"/>
      <c r="AO1959" s="78">
        <f>IF(BABSIN!X1959=0,,BABSIN!X1959)</f>
        <v>0</v>
      </c>
      <c r="AP1959" s="79"/>
      <c r="AQ1959" s="79"/>
      <c r="AR1959" s="79"/>
      <c r="AS1959" s="79"/>
      <c r="AT1959" s="80"/>
      <c r="AU1959" s="77">
        <f t="shared" si="303"/>
        <v>0</v>
      </c>
      <c r="AV1959" s="77"/>
      <c r="AW1959" s="77"/>
      <c r="AX1959" s="77"/>
      <c r="AY1959" s="77"/>
      <c r="AZ1959" s="77"/>
      <c r="BA1959" s="75">
        <f t="shared" si="299"/>
        <v>0</v>
      </c>
      <c r="BB1959" s="76"/>
      <c r="BC1959" s="76"/>
      <c r="BD1959" s="76"/>
      <c r="BE1959" s="87">
        <f t="shared" si="300"/>
        <v>0</v>
      </c>
      <c r="BF1959" s="87"/>
      <c r="BG1959" s="87"/>
      <c r="BH1959" s="6">
        <f t="shared" si="301"/>
        <v>0</v>
      </c>
      <c r="BI1959" s="6">
        <f t="shared" si="302"/>
        <v>0</v>
      </c>
      <c r="BJ1959" s="85">
        <f t="shared" si="304"/>
        <v>0</v>
      </c>
      <c r="BK1959" s="85"/>
      <c r="BL1959" s="85"/>
      <c r="BM1959" s="85"/>
      <c r="BN1959" s="86"/>
      <c r="BO1959">
        <f t="shared" si="306"/>
        <v>0</v>
      </c>
      <c r="BQ1959">
        <f t="shared" si="305"/>
        <v>0</v>
      </c>
    </row>
    <row r="1960" spans="1:69" ht="15" hidden="1" customHeight="1" x14ac:dyDescent="0.2">
      <c r="A1960" s="3"/>
      <c r="B1960" s="88"/>
      <c r="C1960" s="89"/>
      <c r="D1960" s="89"/>
      <c r="E1960" s="90"/>
      <c r="F1960" s="31">
        <f t="shared" si="307"/>
        <v>0</v>
      </c>
      <c r="G1960" s="31"/>
      <c r="H1960" s="4"/>
      <c r="I1960" s="91">
        <f>BABSIN!G1960</f>
        <v>0</v>
      </c>
      <c r="J1960" s="92"/>
      <c r="K1960" s="92"/>
      <c r="L1960" s="92"/>
      <c r="M1960" s="92"/>
      <c r="N1960" s="92"/>
      <c r="O1960" s="92"/>
      <c r="P1960" s="92"/>
      <c r="Q1960" s="92"/>
      <c r="R1960" s="92"/>
      <c r="S1960" s="92"/>
      <c r="T1960" s="92"/>
      <c r="U1960" s="92"/>
      <c r="V1960" s="93"/>
      <c r="W1960" s="69">
        <f>BABSIN!U1960</f>
        <v>0</v>
      </c>
      <c r="X1960" s="70"/>
      <c r="Y1960" s="71"/>
      <c r="Z1960" s="94"/>
      <c r="AA1960" s="95"/>
      <c r="AB1960" s="95"/>
      <c r="AC1960" s="96"/>
      <c r="AD1960" s="82"/>
      <c r="AE1960" s="83"/>
      <c r="AF1960" s="83"/>
      <c r="AG1960" s="83"/>
      <c r="AH1960" s="84"/>
      <c r="AI1960" s="82"/>
      <c r="AJ1960" s="83"/>
      <c r="AK1960" s="83"/>
      <c r="AL1960" s="83"/>
      <c r="AM1960" s="83"/>
      <c r="AN1960" s="84"/>
      <c r="AO1960" s="78">
        <f>IF(BABSIN!X1960=0,,BABSIN!X1960)</f>
        <v>0</v>
      </c>
      <c r="AP1960" s="79"/>
      <c r="AQ1960" s="79"/>
      <c r="AR1960" s="79"/>
      <c r="AS1960" s="79"/>
      <c r="AT1960" s="80"/>
      <c r="AU1960" s="77">
        <f t="shared" si="303"/>
        <v>0</v>
      </c>
      <c r="AV1960" s="77"/>
      <c r="AW1960" s="77"/>
      <c r="AX1960" s="77"/>
      <c r="AY1960" s="77"/>
      <c r="AZ1960" s="77"/>
      <c r="BA1960" s="75">
        <f t="shared" si="299"/>
        <v>0</v>
      </c>
      <c r="BB1960" s="76"/>
      <c r="BC1960" s="76"/>
      <c r="BD1960" s="76"/>
      <c r="BE1960" s="87">
        <f t="shared" si="300"/>
        <v>0</v>
      </c>
      <c r="BF1960" s="87"/>
      <c r="BG1960" s="87"/>
      <c r="BH1960" s="6">
        <f t="shared" si="301"/>
        <v>0</v>
      </c>
      <c r="BI1960" s="6">
        <f t="shared" si="302"/>
        <v>0</v>
      </c>
      <c r="BJ1960" s="85">
        <f t="shared" si="304"/>
        <v>0</v>
      </c>
      <c r="BK1960" s="85"/>
      <c r="BL1960" s="85"/>
      <c r="BM1960" s="85"/>
      <c r="BN1960" s="86"/>
      <c r="BO1960">
        <f t="shared" si="306"/>
        <v>0</v>
      </c>
      <c r="BQ1960">
        <f t="shared" si="305"/>
        <v>0</v>
      </c>
    </row>
    <row r="1961" spans="1:69" ht="15" hidden="1" customHeight="1" x14ac:dyDescent="0.2">
      <c r="A1961" s="3"/>
      <c r="B1961" s="88"/>
      <c r="C1961" s="89"/>
      <c r="D1961" s="89"/>
      <c r="E1961" s="90"/>
      <c r="F1961" s="31">
        <f t="shared" si="307"/>
        <v>0</v>
      </c>
      <c r="G1961" s="31"/>
      <c r="H1961" s="4"/>
      <c r="I1961" s="91">
        <f>BABSIN!G1961</f>
        <v>0</v>
      </c>
      <c r="J1961" s="92"/>
      <c r="K1961" s="92"/>
      <c r="L1961" s="92"/>
      <c r="M1961" s="92"/>
      <c r="N1961" s="92"/>
      <c r="O1961" s="92"/>
      <c r="P1961" s="92"/>
      <c r="Q1961" s="92"/>
      <c r="R1961" s="92"/>
      <c r="S1961" s="92"/>
      <c r="T1961" s="92"/>
      <c r="U1961" s="92"/>
      <c r="V1961" s="93"/>
      <c r="W1961" s="69">
        <f>BABSIN!U1961</f>
        <v>0</v>
      </c>
      <c r="X1961" s="70"/>
      <c r="Y1961" s="71"/>
      <c r="Z1961" s="94"/>
      <c r="AA1961" s="95"/>
      <c r="AB1961" s="95"/>
      <c r="AC1961" s="96"/>
      <c r="AD1961" s="82"/>
      <c r="AE1961" s="83"/>
      <c r="AF1961" s="83"/>
      <c r="AG1961" s="83"/>
      <c r="AH1961" s="84"/>
      <c r="AI1961" s="82"/>
      <c r="AJ1961" s="83"/>
      <c r="AK1961" s="83"/>
      <c r="AL1961" s="83"/>
      <c r="AM1961" s="83"/>
      <c r="AN1961" s="84"/>
      <c r="AO1961" s="78">
        <f>IF(BABSIN!X1961=0,,BABSIN!X1961)</f>
        <v>0</v>
      </c>
      <c r="AP1961" s="79"/>
      <c r="AQ1961" s="79"/>
      <c r="AR1961" s="79"/>
      <c r="AS1961" s="79"/>
      <c r="AT1961" s="80"/>
      <c r="AU1961" s="77">
        <f t="shared" si="303"/>
        <v>0</v>
      </c>
      <c r="AV1961" s="77"/>
      <c r="AW1961" s="77"/>
      <c r="AX1961" s="77"/>
      <c r="AY1961" s="77"/>
      <c r="AZ1961" s="77"/>
      <c r="BA1961" s="75">
        <f t="shared" si="299"/>
        <v>0</v>
      </c>
      <c r="BB1961" s="76"/>
      <c r="BC1961" s="76"/>
      <c r="BD1961" s="76"/>
      <c r="BE1961" s="87">
        <f t="shared" si="300"/>
        <v>0</v>
      </c>
      <c r="BF1961" s="87"/>
      <c r="BG1961" s="87"/>
      <c r="BH1961" s="6">
        <f t="shared" si="301"/>
        <v>0</v>
      </c>
      <c r="BI1961" s="6">
        <f t="shared" si="302"/>
        <v>0</v>
      </c>
      <c r="BJ1961" s="85">
        <f t="shared" si="304"/>
        <v>0</v>
      </c>
      <c r="BK1961" s="85"/>
      <c r="BL1961" s="85"/>
      <c r="BM1961" s="85"/>
      <c r="BN1961" s="86"/>
      <c r="BO1961">
        <f t="shared" si="306"/>
        <v>0</v>
      </c>
      <c r="BQ1961">
        <f t="shared" si="305"/>
        <v>0</v>
      </c>
    </row>
    <row r="1962" spans="1:69" ht="15" hidden="1" customHeight="1" x14ac:dyDescent="0.2">
      <c r="A1962" s="3"/>
      <c r="B1962" s="88"/>
      <c r="C1962" s="89"/>
      <c r="D1962" s="89"/>
      <c r="E1962" s="90"/>
      <c r="F1962" s="31">
        <f t="shared" si="307"/>
        <v>0</v>
      </c>
      <c r="G1962" s="31"/>
      <c r="H1962" s="4"/>
      <c r="I1962" s="91">
        <f>BABSIN!G1962</f>
        <v>0</v>
      </c>
      <c r="J1962" s="92"/>
      <c r="K1962" s="92"/>
      <c r="L1962" s="92"/>
      <c r="M1962" s="92"/>
      <c r="N1962" s="92"/>
      <c r="O1962" s="92"/>
      <c r="P1962" s="92"/>
      <c r="Q1962" s="92"/>
      <c r="R1962" s="92"/>
      <c r="S1962" s="92"/>
      <c r="T1962" s="92"/>
      <c r="U1962" s="92"/>
      <c r="V1962" s="93"/>
      <c r="W1962" s="69">
        <f>BABSIN!U1962</f>
        <v>0</v>
      </c>
      <c r="X1962" s="70"/>
      <c r="Y1962" s="71"/>
      <c r="Z1962" s="94"/>
      <c r="AA1962" s="95"/>
      <c r="AB1962" s="95"/>
      <c r="AC1962" s="96"/>
      <c r="AD1962" s="82"/>
      <c r="AE1962" s="83"/>
      <c r="AF1962" s="83"/>
      <c r="AG1962" s="83"/>
      <c r="AH1962" s="84"/>
      <c r="AI1962" s="82"/>
      <c r="AJ1962" s="83"/>
      <c r="AK1962" s="83"/>
      <c r="AL1962" s="83"/>
      <c r="AM1962" s="83"/>
      <c r="AN1962" s="84"/>
      <c r="AO1962" s="78">
        <f>IF(BABSIN!X1962=0,,BABSIN!X1962)</f>
        <v>0</v>
      </c>
      <c r="AP1962" s="79"/>
      <c r="AQ1962" s="79"/>
      <c r="AR1962" s="79"/>
      <c r="AS1962" s="79"/>
      <c r="AT1962" s="80"/>
      <c r="AU1962" s="77">
        <f t="shared" si="303"/>
        <v>0</v>
      </c>
      <c r="AV1962" s="77"/>
      <c r="AW1962" s="77"/>
      <c r="AX1962" s="77"/>
      <c r="AY1962" s="77"/>
      <c r="AZ1962" s="77"/>
      <c r="BA1962" s="75">
        <f t="shared" si="299"/>
        <v>0</v>
      </c>
      <c r="BB1962" s="76"/>
      <c r="BC1962" s="76"/>
      <c r="BD1962" s="76"/>
      <c r="BE1962" s="87">
        <f t="shared" si="300"/>
        <v>0</v>
      </c>
      <c r="BF1962" s="87"/>
      <c r="BG1962" s="87"/>
      <c r="BH1962" s="6">
        <f t="shared" si="301"/>
        <v>0</v>
      </c>
      <c r="BI1962" s="6">
        <f t="shared" si="302"/>
        <v>0</v>
      </c>
      <c r="BJ1962" s="85">
        <f t="shared" si="304"/>
        <v>0</v>
      </c>
      <c r="BK1962" s="85"/>
      <c r="BL1962" s="85"/>
      <c r="BM1962" s="85"/>
      <c r="BN1962" s="86"/>
      <c r="BO1962">
        <f t="shared" si="306"/>
        <v>0</v>
      </c>
      <c r="BQ1962">
        <f t="shared" si="305"/>
        <v>0</v>
      </c>
    </row>
    <row r="1963" spans="1:69" ht="15" hidden="1" customHeight="1" x14ac:dyDescent="0.2">
      <c r="A1963" s="3"/>
      <c r="B1963" s="88"/>
      <c r="C1963" s="89"/>
      <c r="D1963" s="89"/>
      <c r="E1963" s="90"/>
      <c r="F1963" s="31">
        <f t="shared" si="307"/>
        <v>0</v>
      </c>
      <c r="G1963" s="31"/>
      <c r="H1963" s="4"/>
      <c r="I1963" s="91">
        <f>BABSIN!G1963</f>
        <v>0</v>
      </c>
      <c r="J1963" s="92"/>
      <c r="K1963" s="92"/>
      <c r="L1963" s="92"/>
      <c r="M1963" s="92"/>
      <c r="N1963" s="92"/>
      <c r="O1963" s="92"/>
      <c r="P1963" s="92"/>
      <c r="Q1963" s="92"/>
      <c r="R1963" s="92"/>
      <c r="S1963" s="92"/>
      <c r="T1963" s="92"/>
      <c r="U1963" s="92"/>
      <c r="V1963" s="93"/>
      <c r="W1963" s="69">
        <f>BABSIN!U1963</f>
        <v>0</v>
      </c>
      <c r="X1963" s="70"/>
      <c r="Y1963" s="71"/>
      <c r="Z1963" s="94"/>
      <c r="AA1963" s="95"/>
      <c r="AB1963" s="95"/>
      <c r="AC1963" s="96"/>
      <c r="AD1963" s="82"/>
      <c r="AE1963" s="83"/>
      <c r="AF1963" s="83"/>
      <c r="AG1963" s="83"/>
      <c r="AH1963" s="84"/>
      <c r="AI1963" s="82"/>
      <c r="AJ1963" s="83"/>
      <c r="AK1963" s="83"/>
      <c r="AL1963" s="83"/>
      <c r="AM1963" s="83"/>
      <c r="AN1963" s="84"/>
      <c r="AO1963" s="78">
        <f>IF(BABSIN!X1963=0,,BABSIN!X1963)</f>
        <v>0</v>
      </c>
      <c r="AP1963" s="79"/>
      <c r="AQ1963" s="79"/>
      <c r="AR1963" s="79"/>
      <c r="AS1963" s="79"/>
      <c r="AT1963" s="80"/>
      <c r="AU1963" s="77">
        <f t="shared" si="303"/>
        <v>0</v>
      </c>
      <c r="AV1963" s="77"/>
      <c r="AW1963" s="77"/>
      <c r="AX1963" s="77"/>
      <c r="AY1963" s="77"/>
      <c r="AZ1963" s="77"/>
      <c r="BA1963" s="75">
        <f t="shared" si="299"/>
        <v>0</v>
      </c>
      <c r="BB1963" s="76"/>
      <c r="BC1963" s="76"/>
      <c r="BD1963" s="76"/>
      <c r="BE1963" s="87">
        <f t="shared" si="300"/>
        <v>0</v>
      </c>
      <c r="BF1963" s="87"/>
      <c r="BG1963" s="87"/>
      <c r="BH1963" s="6">
        <f t="shared" si="301"/>
        <v>0</v>
      </c>
      <c r="BI1963" s="6">
        <f t="shared" si="302"/>
        <v>0</v>
      </c>
      <c r="BJ1963" s="85">
        <f t="shared" si="304"/>
        <v>0</v>
      </c>
      <c r="BK1963" s="85"/>
      <c r="BL1963" s="85"/>
      <c r="BM1963" s="85"/>
      <c r="BN1963" s="86"/>
      <c r="BO1963">
        <f t="shared" si="306"/>
        <v>0</v>
      </c>
      <c r="BQ1963">
        <f t="shared" si="305"/>
        <v>0</v>
      </c>
    </row>
    <row r="1964" spans="1:69" ht="15" hidden="1" customHeight="1" x14ac:dyDescent="0.2">
      <c r="A1964" s="3"/>
      <c r="B1964" s="88"/>
      <c r="C1964" s="89"/>
      <c r="D1964" s="89"/>
      <c r="E1964" s="90"/>
      <c r="F1964" s="31">
        <f t="shared" si="307"/>
        <v>0</v>
      </c>
      <c r="G1964" s="31"/>
      <c r="H1964" s="4"/>
      <c r="I1964" s="91">
        <f>BABSIN!G1964</f>
        <v>0</v>
      </c>
      <c r="J1964" s="92"/>
      <c r="K1964" s="92"/>
      <c r="L1964" s="92"/>
      <c r="M1964" s="92"/>
      <c r="N1964" s="92"/>
      <c r="O1964" s="92"/>
      <c r="P1964" s="92"/>
      <c r="Q1964" s="92"/>
      <c r="R1964" s="92"/>
      <c r="S1964" s="92"/>
      <c r="T1964" s="92"/>
      <c r="U1964" s="92"/>
      <c r="V1964" s="93"/>
      <c r="W1964" s="69">
        <f>BABSIN!U1964</f>
        <v>0</v>
      </c>
      <c r="X1964" s="70"/>
      <c r="Y1964" s="71"/>
      <c r="Z1964" s="94"/>
      <c r="AA1964" s="95"/>
      <c r="AB1964" s="95"/>
      <c r="AC1964" s="96"/>
      <c r="AD1964" s="82"/>
      <c r="AE1964" s="83"/>
      <c r="AF1964" s="83"/>
      <c r="AG1964" s="83"/>
      <c r="AH1964" s="84"/>
      <c r="AI1964" s="82"/>
      <c r="AJ1964" s="83"/>
      <c r="AK1964" s="83"/>
      <c r="AL1964" s="83"/>
      <c r="AM1964" s="83"/>
      <c r="AN1964" s="84"/>
      <c r="AO1964" s="78">
        <f>IF(BABSIN!X1964=0,,BABSIN!X1964)</f>
        <v>0</v>
      </c>
      <c r="AP1964" s="79"/>
      <c r="AQ1964" s="79"/>
      <c r="AR1964" s="79"/>
      <c r="AS1964" s="79"/>
      <c r="AT1964" s="80"/>
      <c r="AU1964" s="77">
        <f t="shared" si="303"/>
        <v>0</v>
      </c>
      <c r="AV1964" s="77"/>
      <c r="AW1964" s="77"/>
      <c r="AX1964" s="77"/>
      <c r="AY1964" s="77"/>
      <c r="AZ1964" s="77"/>
      <c r="BA1964" s="75">
        <f t="shared" ref="BA1964:BA2000" si="308">IF($A1964="T",,IF(AND(AU1964&lt;&gt;0,AD1964&lt;=AU1964),"OK",IF(AU1964&lt;&gt;0,"NÃO",)))</f>
        <v>0</v>
      </c>
      <c r="BB1964" s="76"/>
      <c r="BC1964" s="76"/>
      <c r="BD1964" s="76"/>
      <c r="BE1964" s="87">
        <f t="shared" ref="BE1964:BE1999" si="309">IF($A1964="T",,IF(AND(AU1964&lt;&gt;0,AD1964&lt;=AU1964),(AU1964-AD1964)/AU1964,IF(AU1964&lt;&gt;0,(AD1964-AU1964)/AU1964,)))</f>
        <v>0</v>
      </c>
      <c r="BF1964" s="87"/>
      <c r="BG1964" s="87"/>
      <c r="BH1964" s="6">
        <f t="shared" ref="BH1964:BH1999" si="310">IF($A1964="T",,IF(AND(AU1964&lt;&gt;0,AD1964=AU1964),"►",IF(AND(AU1964&lt;&gt;0,AD1964&lt;=AU1964),"▼",IF(AU1964&lt;&gt;0,"▲",))))</f>
        <v>0</v>
      </c>
      <c r="BI1964" s="6">
        <f t="shared" si="302"/>
        <v>0</v>
      </c>
      <c r="BJ1964" s="85">
        <f t="shared" si="304"/>
        <v>0</v>
      </c>
      <c r="BK1964" s="85"/>
      <c r="BL1964" s="85"/>
      <c r="BM1964" s="85"/>
      <c r="BN1964" s="86"/>
      <c r="BO1964">
        <f t="shared" si="306"/>
        <v>0</v>
      </c>
      <c r="BQ1964">
        <f t="shared" si="305"/>
        <v>0</v>
      </c>
    </row>
    <row r="1965" spans="1:69" ht="15" hidden="1" customHeight="1" x14ac:dyDescent="0.2">
      <c r="A1965" s="3"/>
      <c r="B1965" s="88"/>
      <c r="C1965" s="89"/>
      <c r="D1965" s="89"/>
      <c r="E1965" s="90"/>
      <c r="F1965" s="31">
        <f t="shared" si="307"/>
        <v>0</v>
      </c>
      <c r="G1965" s="31"/>
      <c r="H1965" s="4"/>
      <c r="I1965" s="91">
        <f>BABSIN!G1965</f>
        <v>0</v>
      </c>
      <c r="J1965" s="92"/>
      <c r="K1965" s="92"/>
      <c r="L1965" s="92"/>
      <c r="M1965" s="92"/>
      <c r="N1965" s="92"/>
      <c r="O1965" s="92"/>
      <c r="P1965" s="92"/>
      <c r="Q1965" s="92"/>
      <c r="R1965" s="92"/>
      <c r="S1965" s="92"/>
      <c r="T1965" s="92"/>
      <c r="U1965" s="92"/>
      <c r="V1965" s="93"/>
      <c r="W1965" s="69">
        <f>BABSIN!U1965</f>
        <v>0</v>
      </c>
      <c r="X1965" s="70"/>
      <c r="Y1965" s="71"/>
      <c r="Z1965" s="94"/>
      <c r="AA1965" s="95"/>
      <c r="AB1965" s="95"/>
      <c r="AC1965" s="96"/>
      <c r="AD1965" s="82"/>
      <c r="AE1965" s="83"/>
      <c r="AF1965" s="83"/>
      <c r="AG1965" s="83"/>
      <c r="AH1965" s="84"/>
      <c r="AI1965" s="82"/>
      <c r="AJ1965" s="83"/>
      <c r="AK1965" s="83"/>
      <c r="AL1965" s="83"/>
      <c r="AM1965" s="83"/>
      <c r="AN1965" s="84"/>
      <c r="AO1965" s="78">
        <f>IF(BABSIN!X1965=0,,BABSIN!X1965)</f>
        <v>0</v>
      </c>
      <c r="AP1965" s="79"/>
      <c r="AQ1965" s="79"/>
      <c r="AR1965" s="79"/>
      <c r="AS1965" s="79"/>
      <c r="AT1965" s="80"/>
      <c r="AU1965" s="77">
        <f t="shared" si="303"/>
        <v>0</v>
      </c>
      <c r="AV1965" s="77"/>
      <c r="AW1965" s="77"/>
      <c r="AX1965" s="77"/>
      <c r="AY1965" s="77"/>
      <c r="AZ1965" s="77"/>
      <c r="BA1965" s="75">
        <f t="shared" si="308"/>
        <v>0</v>
      </c>
      <c r="BB1965" s="76"/>
      <c r="BC1965" s="76"/>
      <c r="BD1965" s="76"/>
      <c r="BE1965" s="87">
        <f t="shared" si="309"/>
        <v>0</v>
      </c>
      <c r="BF1965" s="87"/>
      <c r="BG1965" s="87"/>
      <c r="BH1965" s="6">
        <f t="shared" si="310"/>
        <v>0</v>
      </c>
      <c r="BI1965" s="6">
        <f t="shared" si="302"/>
        <v>0</v>
      </c>
      <c r="BJ1965" s="85">
        <f t="shared" si="304"/>
        <v>0</v>
      </c>
      <c r="BK1965" s="85"/>
      <c r="BL1965" s="85"/>
      <c r="BM1965" s="85"/>
      <c r="BN1965" s="86"/>
      <c r="BO1965">
        <f t="shared" si="306"/>
        <v>0</v>
      </c>
      <c r="BQ1965">
        <f t="shared" si="305"/>
        <v>0</v>
      </c>
    </row>
    <row r="1966" spans="1:69" ht="15" hidden="1" customHeight="1" x14ac:dyDescent="0.2">
      <c r="A1966" s="3"/>
      <c r="B1966" s="88"/>
      <c r="C1966" s="89"/>
      <c r="D1966" s="89"/>
      <c r="E1966" s="90"/>
      <c r="F1966" s="31">
        <f t="shared" si="307"/>
        <v>0</v>
      </c>
      <c r="G1966" s="31"/>
      <c r="H1966" s="4"/>
      <c r="I1966" s="91">
        <f>BABSIN!G1966</f>
        <v>0</v>
      </c>
      <c r="J1966" s="92"/>
      <c r="K1966" s="92"/>
      <c r="L1966" s="92"/>
      <c r="M1966" s="92"/>
      <c r="N1966" s="92"/>
      <c r="O1966" s="92"/>
      <c r="P1966" s="92"/>
      <c r="Q1966" s="92"/>
      <c r="R1966" s="92"/>
      <c r="S1966" s="92"/>
      <c r="T1966" s="92"/>
      <c r="U1966" s="92"/>
      <c r="V1966" s="93"/>
      <c r="W1966" s="69">
        <f>BABSIN!U1966</f>
        <v>0</v>
      </c>
      <c r="X1966" s="70"/>
      <c r="Y1966" s="71"/>
      <c r="Z1966" s="94"/>
      <c r="AA1966" s="95"/>
      <c r="AB1966" s="95"/>
      <c r="AC1966" s="96"/>
      <c r="AD1966" s="82"/>
      <c r="AE1966" s="83"/>
      <c r="AF1966" s="83"/>
      <c r="AG1966" s="83"/>
      <c r="AH1966" s="84"/>
      <c r="AI1966" s="82"/>
      <c r="AJ1966" s="83"/>
      <c r="AK1966" s="83"/>
      <c r="AL1966" s="83"/>
      <c r="AM1966" s="83"/>
      <c r="AN1966" s="84"/>
      <c r="AO1966" s="78">
        <f>IF(BABSIN!X1966=0,,BABSIN!X1966)</f>
        <v>0</v>
      </c>
      <c r="AP1966" s="79"/>
      <c r="AQ1966" s="79"/>
      <c r="AR1966" s="79"/>
      <c r="AS1966" s="79"/>
      <c r="AT1966" s="80"/>
      <c r="AU1966" s="77">
        <f t="shared" si="303"/>
        <v>0</v>
      </c>
      <c r="AV1966" s="77"/>
      <c r="AW1966" s="77"/>
      <c r="AX1966" s="77"/>
      <c r="AY1966" s="77"/>
      <c r="AZ1966" s="77"/>
      <c r="BA1966" s="75">
        <f t="shared" si="308"/>
        <v>0</v>
      </c>
      <c r="BB1966" s="76"/>
      <c r="BC1966" s="76"/>
      <c r="BD1966" s="76"/>
      <c r="BE1966" s="87">
        <f t="shared" si="309"/>
        <v>0</v>
      </c>
      <c r="BF1966" s="87"/>
      <c r="BG1966" s="87"/>
      <c r="BH1966" s="6">
        <f t="shared" si="310"/>
        <v>0</v>
      </c>
      <c r="BI1966" s="6">
        <f t="shared" si="302"/>
        <v>0</v>
      </c>
      <c r="BJ1966" s="85">
        <f t="shared" si="304"/>
        <v>0</v>
      </c>
      <c r="BK1966" s="85"/>
      <c r="BL1966" s="85"/>
      <c r="BM1966" s="85"/>
      <c r="BN1966" s="86"/>
      <c r="BO1966">
        <f t="shared" si="306"/>
        <v>0</v>
      </c>
      <c r="BQ1966">
        <f t="shared" si="305"/>
        <v>0</v>
      </c>
    </row>
    <row r="1967" spans="1:69" ht="15" hidden="1" customHeight="1" x14ac:dyDescent="0.2">
      <c r="A1967" s="3"/>
      <c r="B1967" s="88"/>
      <c r="C1967" s="89"/>
      <c r="D1967" s="89"/>
      <c r="E1967" s="90"/>
      <c r="F1967" s="31">
        <f t="shared" si="307"/>
        <v>0</v>
      </c>
      <c r="G1967" s="31"/>
      <c r="H1967" s="4"/>
      <c r="I1967" s="91">
        <f>BABSIN!G1967</f>
        <v>0</v>
      </c>
      <c r="J1967" s="92"/>
      <c r="K1967" s="92"/>
      <c r="L1967" s="92"/>
      <c r="M1967" s="92"/>
      <c r="N1967" s="92"/>
      <c r="O1967" s="92"/>
      <c r="P1967" s="92"/>
      <c r="Q1967" s="92"/>
      <c r="R1967" s="92"/>
      <c r="S1967" s="92"/>
      <c r="T1967" s="92"/>
      <c r="U1967" s="92"/>
      <c r="V1967" s="93"/>
      <c r="W1967" s="69">
        <f>BABSIN!U1967</f>
        <v>0</v>
      </c>
      <c r="X1967" s="70"/>
      <c r="Y1967" s="71"/>
      <c r="Z1967" s="94"/>
      <c r="AA1967" s="95"/>
      <c r="AB1967" s="95"/>
      <c r="AC1967" s="96"/>
      <c r="AD1967" s="82"/>
      <c r="AE1967" s="83"/>
      <c r="AF1967" s="83"/>
      <c r="AG1967" s="83"/>
      <c r="AH1967" s="84"/>
      <c r="AI1967" s="82"/>
      <c r="AJ1967" s="83"/>
      <c r="AK1967" s="83"/>
      <c r="AL1967" s="83"/>
      <c r="AM1967" s="83"/>
      <c r="AN1967" s="84"/>
      <c r="AO1967" s="78">
        <f>IF(BABSIN!X1967=0,,BABSIN!X1967)</f>
        <v>0</v>
      </c>
      <c r="AP1967" s="79"/>
      <c r="AQ1967" s="79"/>
      <c r="AR1967" s="79"/>
      <c r="AS1967" s="79"/>
      <c r="AT1967" s="80"/>
      <c r="AU1967" s="77">
        <f t="shared" si="303"/>
        <v>0</v>
      </c>
      <c r="AV1967" s="77"/>
      <c r="AW1967" s="77"/>
      <c r="AX1967" s="77"/>
      <c r="AY1967" s="77"/>
      <c r="AZ1967" s="77"/>
      <c r="BA1967" s="75">
        <f t="shared" si="308"/>
        <v>0</v>
      </c>
      <c r="BB1967" s="76"/>
      <c r="BC1967" s="76"/>
      <c r="BD1967" s="76"/>
      <c r="BE1967" s="87">
        <f t="shared" si="309"/>
        <v>0</v>
      </c>
      <c r="BF1967" s="87"/>
      <c r="BG1967" s="87"/>
      <c r="BH1967" s="6">
        <f t="shared" si="310"/>
        <v>0</v>
      </c>
      <c r="BI1967" s="6">
        <f t="shared" si="302"/>
        <v>0</v>
      </c>
      <c r="BJ1967" s="85">
        <f t="shared" si="304"/>
        <v>0</v>
      </c>
      <c r="BK1967" s="85"/>
      <c r="BL1967" s="85"/>
      <c r="BM1967" s="85"/>
      <c r="BN1967" s="86"/>
      <c r="BO1967">
        <f t="shared" si="306"/>
        <v>0</v>
      </c>
      <c r="BQ1967">
        <f t="shared" si="305"/>
        <v>0</v>
      </c>
    </row>
    <row r="1968" spans="1:69" ht="15" hidden="1" customHeight="1" x14ac:dyDescent="0.2">
      <c r="A1968" s="3"/>
      <c r="B1968" s="88"/>
      <c r="C1968" s="89"/>
      <c r="D1968" s="89"/>
      <c r="E1968" s="90"/>
      <c r="F1968" s="31">
        <f t="shared" si="307"/>
        <v>0</v>
      </c>
      <c r="G1968" s="31"/>
      <c r="H1968" s="4"/>
      <c r="I1968" s="91">
        <f>BABSIN!G1968</f>
        <v>0</v>
      </c>
      <c r="J1968" s="92"/>
      <c r="K1968" s="92"/>
      <c r="L1968" s="92"/>
      <c r="M1968" s="92"/>
      <c r="N1968" s="92"/>
      <c r="O1968" s="92"/>
      <c r="P1968" s="92"/>
      <c r="Q1968" s="92"/>
      <c r="R1968" s="92"/>
      <c r="S1968" s="92"/>
      <c r="T1968" s="92"/>
      <c r="U1968" s="92"/>
      <c r="V1968" s="93"/>
      <c r="W1968" s="69">
        <f>BABSIN!U1968</f>
        <v>0</v>
      </c>
      <c r="X1968" s="70"/>
      <c r="Y1968" s="71"/>
      <c r="Z1968" s="94"/>
      <c r="AA1968" s="95"/>
      <c r="AB1968" s="95"/>
      <c r="AC1968" s="96"/>
      <c r="AD1968" s="82"/>
      <c r="AE1968" s="83"/>
      <c r="AF1968" s="83"/>
      <c r="AG1968" s="83"/>
      <c r="AH1968" s="84"/>
      <c r="AI1968" s="82"/>
      <c r="AJ1968" s="83"/>
      <c r="AK1968" s="83"/>
      <c r="AL1968" s="83"/>
      <c r="AM1968" s="83"/>
      <c r="AN1968" s="84"/>
      <c r="AO1968" s="78">
        <f>IF(BABSIN!X1968=0,,BABSIN!X1968)</f>
        <v>0</v>
      </c>
      <c r="AP1968" s="79"/>
      <c r="AQ1968" s="79"/>
      <c r="AR1968" s="79"/>
      <c r="AS1968" s="79"/>
      <c r="AT1968" s="80"/>
      <c r="AU1968" s="77">
        <f t="shared" si="303"/>
        <v>0</v>
      </c>
      <c r="AV1968" s="77"/>
      <c r="AW1968" s="77"/>
      <c r="AX1968" s="77"/>
      <c r="AY1968" s="77"/>
      <c r="AZ1968" s="77"/>
      <c r="BA1968" s="75">
        <f t="shared" si="308"/>
        <v>0</v>
      </c>
      <c r="BB1968" s="76"/>
      <c r="BC1968" s="76"/>
      <c r="BD1968" s="76"/>
      <c r="BE1968" s="87">
        <f t="shared" si="309"/>
        <v>0</v>
      </c>
      <c r="BF1968" s="87"/>
      <c r="BG1968" s="87"/>
      <c r="BH1968" s="6">
        <f t="shared" si="310"/>
        <v>0</v>
      </c>
      <c r="BI1968" s="6">
        <f t="shared" si="302"/>
        <v>0</v>
      </c>
      <c r="BJ1968" s="85">
        <f t="shared" si="304"/>
        <v>0</v>
      </c>
      <c r="BK1968" s="85"/>
      <c r="BL1968" s="85"/>
      <c r="BM1968" s="85"/>
      <c r="BN1968" s="86"/>
      <c r="BO1968">
        <f t="shared" si="306"/>
        <v>0</v>
      </c>
      <c r="BQ1968">
        <f t="shared" si="305"/>
        <v>0</v>
      </c>
    </row>
    <row r="1969" spans="1:69" ht="15" hidden="1" customHeight="1" x14ac:dyDescent="0.2">
      <c r="A1969" s="3"/>
      <c r="B1969" s="88"/>
      <c r="C1969" s="89"/>
      <c r="D1969" s="89"/>
      <c r="E1969" s="90"/>
      <c r="F1969" s="31">
        <f t="shared" si="307"/>
        <v>0</v>
      </c>
      <c r="G1969" s="31"/>
      <c r="H1969" s="4"/>
      <c r="I1969" s="91">
        <f>BABSIN!G1969</f>
        <v>0</v>
      </c>
      <c r="J1969" s="92"/>
      <c r="K1969" s="92"/>
      <c r="L1969" s="92"/>
      <c r="M1969" s="92"/>
      <c r="N1969" s="92"/>
      <c r="O1969" s="92"/>
      <c r="P1969" s="92"/>
      <c r="Q1969" s="92"/>
      <c r="R1969" s="92"/>
      <c r="S1969" s="92"/>
      <c r="T1969" s="92"/>
      <c r="U1969" s="92"/>
      <c r="V1969" s="93"/>
      <c r="W1969" s="69">
        <f>BABSIN!U1969</f>
        <v>0</v>
      </c>
      <c r="X1969" s="70"/>
      <c r="Y1969" s="71"/>
      <c r="Z1969" s="94"/>
      <c r="AA1969" s="95"/>
      <c r="AB1969" s="95"/>
      <c r="AC1969" s="96"/>
      <c r="AD1969" s="82"/>
      <c r="AE1969" s="83"/>
      <c r="AF1969" s="83"/>
      <c r="AG1969" s="83"/>
      <c r="AH1969" s="84"/>
      <c r="AI1969" s="82"/>
      <c r="AJ1969" s="83"/>
      <c r="AK1969" s="83"/>
      <c r="AL1969" s="83"/>
      <c r="AM1969" s="83"/>
      <c r="AN1969" s="84"/>
      <c r="AO1969" s="78">
        <f>IF(BABSIN!X1969=0,,BABSIN!X1969)</f>
        <v>0</v>
      </c>
      <c r="AP1969" s="79"/>
      <c r="AQ1969" s="79"/>
      <c r="AR1969" s="79"/>
      <c r="AS1969" s="79"/>
      <c r="AT1969" s="80"/>
      <c r="AU1969" s="77">
        <f t="shared" si="303"/>
        <v>0</v>
      </c>
      <c r="AV1969" s="77"/>
      <c r="AW1969" s="77"/>
      <c r="AX1969" s="77"/>
      <c r="AY1969" s="77"/>
      <c r="AZ1969" s="77"/>
      <c r="BA1969" s="75">
        <f t="shared" si="308"/>
        <v>0</v>
      </c>
      <c r="BB1969" s="76"/>
      <c r="BC1969" s="76"/>
      <c r="BD1969" s="76"/>
      <c r="BE1969" s="87">
        <f t="shared" si="309"/>
        <v>0</v>
      </c>
      <c r="BF1969" s="87"/>
      <c r="BG1969" s="87"/>
      <c r="BH1969" s="6">
        <f t="shared" si="310"/>
        <v>0</v>
      </c>
      <c r="BI1969" s="6">
        <f t="shared" si="302"/>
        <v>0</v>
      </c>
      <c r="BJ1969" s="85">
        <f t="shared" si="304"/>
        <v>0</v>
      </c>
      <c r="BK1969" s="85"/>
      <c r="BL1969" s="85"/>
      <c r="BM1969" s="85"/>
      <c r="BN1969" s="86"/>
      <c r="BO1969">
        <f t="shared" si="306"/>
        <v>0</v>
      </c>
      <c r="BQ1969">
        <f t="shared" si="305"/>
        <v>0</v>
      </c>
    </row>
    <row r="1970" spans="1:69" ht="15" hidden="1" customHeight="1" x14ac:dyDescent="0.2">
      <c r="A1970" s="3"/>
      <c r="B1970" s="88"/>
      <c r="C1970" s="89"/>
      <c r="D1970" s="89"/>
      <c r="E1970" s="90"/>
      <c r="F1970" s="31">
        <f t="shared" si="307"/>
        <v>0</v>
      </c>
      <c r="G1970" s="31"/>
      <c r="H1970" s="4"/>
      <c r="I1970" s="91">
        <f>BABSIN!G1970</f>
        <v>0</v>
      </c>
      <c r="J1970" s="92"/>
      <c r="K1970" s="92"/>
      <c r="L1970" s="92"/>
      <c r="M1970" s="92"/>
      <c r="N1970" s="92"/>
      <c r="O1970" s="92"/>
      <c r="P1970" s="92"/>
      <c r="Q1970" s="92"/>
      <c r="R1970" s="92"/>
      <c r="S1970" s="92"/>
      <c r="T1970" s="92"/>
      <c r="U1970" s="92"/>
      <c r="V1970" s="93"/>
      <c r="W1970" s="69">
        <f>BABSIN!U1970</f>
        <v>0</v>
      </c>
      <c r="X1970" s="70"/>
      <c r="Y1970" s="71"/>
      <c r="Z1970" s="94"/>
      <c r="AA1970" s="95"/>
      <c r="AB1970" s="95"/>
      <c r="AC1970" s="96"/>
      <c r="AD1970" s="82"/>
      <c r="AE1970" s="83"/>
      <c r="AF1970" s="83"/>
      <c r="AG1970" s="83"/>
      <c r="AH1970" s="84"/>
      <c r="AI1970" s="82"/>
      <c r="AJ1970" s="83"/>
      <c r="AK1970" s="83"/>
      <c r="AL1970" s="83"/>
      <c r="AM1970" s="83"/>
      <c r="AN1970" s="84"/>
      <c r="AO1970" s="78">
        <f>IF(BABSIN!X1970=0,,BABSIN!X1970)</f>
        <v>0</v>
      </c>
      <c r="AP1970" s="79"/>
      <c r="AQ1970" s="79"/>
      <c r="AR1970" s="79"/>
      <c r="AS1970" s="79"/>
      <c r="AT1970" s="80"/>
      <c r="AU1970" s="77">
        <f t="shared" si="303"/>
        <v>0</v>
      </c>
      <c r="AV1970" s="77"/>
      <c r="AW1970" s="77"/>
      <c r="AX1970" s="77"/>
      <c r="AY1970" s="77"/>
      <c r="AZ1970" s="77"/>
      <c r="BA1970" s="75">
        <f t="shared" si="308"/>
        <v>0</v>
      </c>
      <c r="BB1970" s="76"/>
      <c r="BC1970" s="76"/>
      <c r="BD1970" s="76"/>
      <c r="BE1970" s="87">
        <f t="shared" si="309"/>
        <v>0</v>
      </c>
      <c r="BF1970" s="87"/>
      <c r="BG1970" s="87"/>
      <c r="BH1970" s="6">
        <f t="shared" si="310"/>
        <v>0</v>
      </c>
      <c r="BI1970" s="6">
        <f t="shared" si="302"/>
        <v>0</v>
      </c>
      <c r="BJ1970" s="85">
        <f t="shared" si="304"/>
        <v>0</v>
      </c>
      <c r="BK1970" s="85"/>
      <c r="BL1970" s="85"/>
      <c r="BM1970" s="85"/>
      <c r="BN1970" s="86"/>
      <c r="BO1970">
        <f t="shared" si="306"/>
        <v>0</v>
      </c>
      <c r="BQ1970">
        <f t="shared" si="305"/>
        <v>0</v>
      </c>
    </row>
    <row r="1971" spans="1:69" ht="15" hidden="1" customHeight="1" x14ac:dyDescent="0.2">
      <c r="A1971" s="3"/>
      <c r="B1971" s="88"/>
      <c r="C1971" s="89"/>
      <c r="D1971" s="89"/>
      <c r="E1971" s="90"/>
      <c r="F1971" s="31">
        <f t="shared" si="307"/>
        <v>0</v>
      </c>
      <c r="G1971" s="31"/>
      <c r="H1971" s="4"/>
      <c r="I1971" s="91">
        <f>BABSIN!G1971</f>
        <v>0</v>
      </c>
      <c r="J1971" s="92"/>
      <c r="K1971" s="92"/>
      <c r="L1971" s="92"/>
      <c r="M1971" s="92"/>
      <c r="N1971" s="92"/>
      <c r="O1971" s="92"/>
      <c r="P1971" s="92"/>
      <c r="Q1971" s="92"/>
      <c r="R1971" s="92"/>
      <c r="S1971" s="92"/>
      <c r="T1971" s="92"/>
      <c r="U1971" s="92"/>
      <c r="V1971" s="93"/>
      <c r="W1971" s="69">
        <f>BABSIN!U1971</f>
        <v>0</v>
      </c>
      <c r="X1971" s="70"/>
      <c r="Y1971" s="71"/>
      <c r="Z1971" s="94"/>
      <c r="AA1971" s="95"/>
      <c r="AB1971" s="95"/>
      <c r="AC1971" s="96"/>
      <c r="AD1971" s="82"/>
      <c r="AE1971" s="83"/>
      <c r="AF1971" s="83"/>
      <c r="AG1971" s="83"/>
      <c r="AH1971" s="84"/>
      <c r="AI1971" s="82"/>
      <c r="AJ1971" s="83"/>
      <c r="AK1971" s="83"/>
      <c r="AL1971" s="83"/>
      <c r="AM1971" s="83"/>
      <c r="AN1971" s="84"/>
      <c r="AO1971" s="78">
        <f>IF(BABSIN!X1971=0,,BABSIN!X1971)</f>
        <v>0</v>
      </c>
      <c r="AP1971" s="79"/>
      <c r="AQ1971" s="79"/>
      <c r="AR1971" s="79"/>
      <c r="AS1971" s="79"/>
      <c r="AT1971" s="80"/>
      <c r="AU1971" s="77">
        <f t="shared" si="303"/>
        <v>0</v>
      </c>
      <c r="AV1971" s="77"/>
      <c r="AW1971" s="77"/>
      <c r="AX1971" s="77"/>
      <c r="AY1971" s="77"/>
      <c r="AZ1971" s="77"/>
      <c r="BA1971" s="75">
        <f t="shared" si="308"/>
        <v>0</v>
      </c>
      <c r="BB1971" s="76"/>
      <c r="BC1971" s="76"/>
      <c r="BD1971" s="76"/>
      <c r="BE1971" s="87">
        <f t="shared" si="309"/>
        <v>0</v>
      </c>
      <c r="BF1971" s="87"/>
      <c r="BG1971" s="87"/>
      <c r="BH1971" s="6">
        <f t="shared" si="310"/>
        <v>0</v>
      </c>
      <c r="BI1971" s="6">
        <f t="shared" si="302"/>
        <v>0</v>
      </c>
      <c r="BJ1971" s="85">
        <f t="shared" si="304"/>
        <v>0</v>
      </c>
      <c r="BK1971" s="85"/>
      <c r="BL1971" s="85"/>
      <c r="BM1971" s="85"/>
      <c r="BN1971" s="86"/>
      <c r="BO1971">
        <f t="shared" si="306"/>
        <v>0</v>
      </c>
      <c r="BQ1971">
        <f t="shared" si="305"/>
        <v>0</v>
      </c>
    </row>
    <row r="1972" spans="1:69" ht="15" hidden="1" customHeight="1" x14ac:dyDescent="0.2">
      <c r="A1972" s="3"/>
      <c r="B1972" s="88"/>
      <c r="C1972" s="89"/>
      <c r="D1972" s="89"/>
      <c r="E1972" s="90"/>
      <c r="F1972" s="31">
        <f t="shared" si="307"/>
        <v>0</v>
      </c>
      <c r="G1972" s="31"/>
      <c r="H1972" s="4"/>
      <c r="I1972" s="91">
        <f>BABSIN!G1972</f>
        <v>0</v>
      </c>
      <c r="J1972" s="92"/>
      <c r="K1972" s="92"/>
      <c r="L1972" s="92"/>
      <c r="M1972" s="92"/>
      <c r="N1972" s="92"/>
      <c r="O1972" s="92"/>
      <c r="P1972" s="92"/>
      <c r="Q1972" s="92"/>
      <c r="R1972" s="92"/>
      <c r="S1972" s="92"/>
      <c r="T1972" s="92"/>
      <c r="U1972" s="92"/>
      <c r="V1972" s="93"/>
      <c r="W1972" s="69">
        <f>BABSIN!U1972</f>
        <v>0</v>
      </c>
      <c r="X1972" s="70"/>
      <c r="Y1972" s="71"/>
      <c r="Z1972" s="94"/>
      <c r="AA1972" s="95"/>
      <c r="AB1972" s="95"/>
      <c r="AC1972" s="96"/>
      <c r="AD1972" s="82"/>
      <c r="AE1972" s="83"/>
      <c r="AF1972" s="83"/>
      <c r="AG1972" s="83"/>
      <c r="AH1972" s="84"/>
      <c r="AI1972" s="82"/>
      <c r="AJ1972" s="83"/>
      <c r="AK1972" s="83"/>
      <c r="AL1972" s="83"/>
      <c r="AM1972" s="83"/>
      <c r="AN1972" s="84"/>
      <c r="AO1972" s="78">
        <f>IF(BABSIN!X1972=0,,BABSIN!X1972)</f>
        <v>0</v>
      </c>
      <c r="AP1972" s="79"/>
      <c r="AQ1972" s="79"/>
      <c r="AR1972" s="79"/>
      <c r="AS1972" s="79"/>
      <c r="AT1972" s="80"/>
      <c r="AU1972" s="77">
        <f t="shared" si="303"/>
        <v>0</v>
      </c>
      <c r="AV1972" s="77"/>
      <c r="AW1972" s="77"/>
      <c r="AX1972" s="77"/>
      <c r="AY1972" s="77"/>
      <c r="AZ1972" s="77"/>
      <c r="BA1972" s="75">
        <f t="shared" si="308"/>
        <v>0</v>
      </c>
      <c r="BB1972" s="76"/>
      <c r="BC1972" s="76"/>
      <c r="BD1972" s="76"/>
      <c r="BE1972" s="87">
        <f t="shared" si="309"/>
        <v>0</v>
      </c>
      <c r="BF1972" s="87"/>
      <c r="BG1972" s="87"/>
      <c r="BH1972" s="6">
        <f t="shared" si="310"/>
        <v>0</v>
      </c>
      <c r="BI1972" s="6">
        <f t="shared" si="302"/>
        <v>0</v>
      </c>
      <c r="BJ1972" s="85">
        <f t="shared" si="304"/>
        <v>0</v>
      </c>
      <c r="BK1972" s="85"/>
      <c r="BL1972" s="85"/>
      <c r="BM1972" s="85"/>
      <c r="BN1972" s="86"/>
      <c r="BO1972">
        <f t="shared" si="306"/>
        <v>0</v>
      </c>
      <c r="BQ1972">
        <f t="shared" si="305"/>
        <v>0</v>
      </c>
    </row>
    <row r="1973" spans="1:69" ht="15" hidden="1" customHeight="1" x14ac:dyDescent="0.2">
      <c r="A1973" s="3"/>
      <c r="B1973" s="88"/>
      <c r="C1973" s="89"/>
      <c r="D1973" s="89"/>
      <c r="E1973" s="90"/>
      <c r="F1973" s="31">
        <f t="shared" si="307"/>
        <v>0</v>
      </c>
      <c r="G1973" s="31"/>
      <c r="H1973" s="4"/>
      <c r="I1973" s="91">
        <f>BABSIN!G1973</f>
        <v>0</v>
      </c>
      <c r="J1973" s="92"/>
      <c r="K1973" s="92"/>
      <c r="L1973" s="92"/>
      <c r="M1973" s="92"/>
      <c r="N1973" s="92"/>
      <c r="O1973" s="92"/>
      <c r="P1973" s="92"/>
      <c r="Q1973" s="92"/>
      <c r="R1973" s="92"/>
      <c r="S1973" s="92"/>
      <c r="T1973" s="92"/>
      <c r="U1973" s="92"/>
      <c r="V1973" s="93"/>
      <c r="W1973" s="69">
        <f>BABSIN!U1973</f>
        <v>0</v>
      </c>
      <c r="X1973" s="70"/>
      <c r="Y1973" s="71"/>
      <c r="Z1973" s="94"/>
      <c r="AA1973" s="95"/>
      <c r="AB1973" s="95"/>
      <c r="AC1973" s="96"/>
      <c r="AD1973" s="82"/>
      <c r="AE1973" s="83"/>
      <c r="AF1973" s="83"/>
      <c r="AG1973" s="83"/>
      <c r="AH1973" s="84"/>
      <c r="AI1973" s="82"/>
      <c r="AJ1973" s="83"/>
      <c r="AK1973" s="83"/>
      <c r="AL1973" s="83"/>
      <c r="AM1973" s="83"/>
      <c r="AN1973" s="84"/>
      <c r="AO1973" s="78">
        <f>IF(BABSIN!X1973=0,,BABSIN!X1973)</f>
        <v>0</v>
      </c>
      <c r="AP1973" s="79"/>
      <c r="AQ1973" s="79"/>
      <c r="AR1973" s="79"/>
      <c r="AS1973" s="79"/>
      <c r="AT1973" s="80"/>
      <c r="AU1973" s="77">
        <f t="shared" si="303"/>
        <v>0</v>
      </c>
      <c r="AV1973" s="77"/>
      <c r="AW1973" s="77"/>
      <c r="AX1973" s="77"/>
      <c r="AY1973" s="77"/>
      <c r="AZ1973" s="77"/>
      <c r="BA1973" s="75">
        <f t="shared" si="308"/>
        <v>0</v>
      </c>
      <c r="BB1973" s="76"/>
      <c r="BC1973" s="76"/>
      <c r="BD1973" s="76"/>
      <c r="BE1973" s="87">
        <f t="shared" si="309"/>
        <v>0</v>
      </c>
      <c r="BF1973" s="87"/>
      <c r="BG1973" s="87"/>
      <c r="BH1973" s="6">
        <f t="shared" si="310"/>
        <v>0</v>
      </c>
      <c r="BI1973" s="6">
        <f t="shared" si="302"/>
        <v>0</v>
      </c>
      <c r="BJ1973" s="85">
        <f t="shared" si="304"/>
        <v>0</v>
      </c>
      <c r="BK1973" s="85"/>
      <c r="BL1973" s="85"/>
      <c r="BM1973" s="85"/>
      <c r="BN1973" s="86"/>
      <c r="BO1973">
        <f t="shared" si="306"/>
        <v>0</v>
      </c>
      <c r="BQ1973">
        <f t="shared" si="305"/>
        <v>0</v>
      </c>
    </row>
    <row r="1974" spans="1:69" ht="15" hidden="1" customHeight="1" x14ac:dyDescent="0.2">
      <c r="A1974" s="3"/>
      <c r="B1974" s="88"/>
      <c r="C1974" s="89"/>
      <c r="D1974" s="89"/>
      <c r="E1974" s="90"/>
      <c r="F1974" s="31">
        <f t="shared" si="307"/>
        <v>0</v>
      </c>
      <c r="G1974" s="31"/>
      <c r="H1974" s="4"/>
      <c r="I1974" s="91">
        <f>BABSIN!G1974</f>
        <v>0</v>
      </c>
      <c r="J1974" s="92"/>
      <c r="K1974" s="92"/>
      <c r="L1974" s="92"/>
      <c r="M1974" s="92"/>
      <c r="N1974" s="92"/>
      <c r="O1974" s="92"/>
      <c r="P1974" s="92"/>
      <c r="Q1974" s="92"/>
      <c r="R1974" s="92"/>
      <c r="S1974" s="92"/>
      <c r="T1974" s="92"/>
      <c r="U1974" s="92"/>
      <c r="V1974" s="93"/>
      <c r="W1974" s="69">
        <f>BABSIN!U1974</f>
        <v>0</v>
      </c>
      <c r="X1974" s="70"/>
      <c r="Y1974" s="71"/>
      <c r="Z1974" s="94"/>
      <c r="AA1974" s="95"/>
      <c r="AB1974" s="95"/>
      <c r="AC1974" s="96"/>
      <c r="AD1974" s="82"/>
      <c r="AE1974" s="83"/>
      <c r="AF1974" s="83"/>
      <c r="AG1974" s="83"/>
      <c r="AH1974" s="84"/>
      <c r="AI1974" s="82"/>
      <c r="AJ1974" s="83"/>
      <c r="AK1974" s="83"/>
      <c r="AL1974" s="83"/>
      <c r="AM1974" s="83"/>
      <c r="AN1974" s="84"/>
      <c r="AO1974" s="78">
        <f>IF(BABSIN!X1974=0,,BABSIN!X1974)</f>
        <v>0</v>
      </c>
      <c r="AP1974" s="79"/>
      <c r="AQ1974" s="79"/>
      <c r="AR1974" s="79"/>
      <c r="AS1974" s="79"/>
      <c r="AT1974" s="80"/>
      <c r="AU1974" s="77">
        <f t="shared" si="303"/>
        <v>0</v>
      </c>
      <c r="AV1974" s="77"/>
      <c r="AW1974" s="77"/>
      <c r="AX1974" s="77"/>
      <c r="AY1974" s="77"/>
      <c r="AZ1974" s="77"/>
      <c r="BA1974" s="75">
        <f t="shared" si="308"/>
        <v>0</v>
      </c>
      <c r="BB1974" s="76"/>
      <c r="BC1974" s="76"/>
      <c r="BD1974" s="76"/>
      <c r="BE1974" s="87">
        <f t="shared" si="309"/>
        <v>0</v>
      </c>
      <c r="BF1974" s="87"/>
      <c r="BG1974" s="87"/>
      <c r="BH1974" s="6">
        <f t="shared" si="310"/>
        <v>0</v>
      </c>
      <c r="BI1974" s="6">
        <f t="shared" si="302"/>
        <v>0</v>
      </c>
      <c r="BJ1974" s="85">
        <f t="shared" si="304"/>
        <v>0</v>
      </c>
      <c r="BK1974" s="85"/>
      <c r="BL1974" s="85"/>
      <c r="BM1974" s="85"/>
      <c r="BN1974" s="86"/>
      <c r="BO1974">
        <f t="shared" si="306"/>
        <v>0</v>
      </c>
      <c r="BQ1974">
        <f t="shared" si="305"/>
        <v>0</v>
      </c>
    </row>
    <row r="1975" spans="1:69" ht="15" hidden="1" customHeight="1" x14ac:dyDescent="0.2">
      <c r="A1975" s="3"/>
      <c r="B1975" s="88"/>
      <c r="C1975" s="89"/>
      <c r="D1975" s="89"/>
      <c r="E1975" s="90"/>
      <c r="F1975" s="31">
        <f t="shared" si="307"/>
        <v>0</v>
      </c>
      <c r="G1975" s="31"/>
      <c r="H1975" s="4"/>
      <c r="I1975" s="91">
        <f>BABSIN!G1975</f>
        <v>0</v>
      </c>
      <c r="J1975" s="92"/>
      <c r="K1975" s="92"/>
      <c r="L1975" s="92"/>
      <c r="M1975" s="92"/>
      <c r="N1975" s="92"/>
      <c r="O1975" s="92"/>
      <c r="P1975" s="92"/>
      <c r="Q1975" s="92"/>
      <c r="R1975" s="92"/>
      <c r="S1975" s="92"/>
      <c r="T1975" s="92"/>
      <c r="U1975" s="92"/>
      <c r="V1975" s="93"/>
      <c r="W1975" s="69">
        <f>BABSIN!U1975</f>
        <v>0</v>
      </c>
      <c r="X1975" s="70"/>
      <c r="Y1975" s="71"/>
      <c r="Z1975" s="94"/>
      <c r="AA1975" s="95"/>
      <c r="AB1975" s="95"/>
      <c r="AC1975" s="96"/>
      <c r="AD1975" s="82"/>
      <c r="AE1975" s="83"/>
      <c r="AF1975" s="83"/>
      <c r="AG1975" s="83"/>
      <c r="AH1975" s="84"/>
      <c r="AI1975" s="82"/>
      <c r="AJ1975" s="83"/>
      <c r="AK1975" s="83"/>
      <c r="AL1975" s="83"/>
      <c r="AM1975" s="83"/>
      <c r="AN1975" s="84"/>
      <c r="AO1975" s="78">
        <f>IF(BABSIN!X1975=0,,BABSIN!X1975)</f>
        <v>0</v>
      </c>
      <c r="AP1975" s="79"/>
      <c r="AQ1975" s="79"/>
      <c r="AR1975" s="79"/>
      <c r="AS1975" s="79"/>
      <c r="AT1975" s="80"/>
      <c r="AU1975" s="77">
        <f t="shared" si="303"/>
        <v>0</v>
      </c>
      <c r="AV1975" s="77"/>
      <c r="AW1975" s="77"/>
      <c r="AX1975" s="77"/>
      <c r="AY1975" s="77"/>
      <c r="AZ1975" s="77"/>
      <c r="BA1975" s="75">
        <f t="shared" si="308"/>
        <v>0</v>
      </c>
      <c r="BB1975" s="76"/>
      <c r="BC1975" s="76"/>
      <c r="BD1975" s="76"/>
      <c r="BE1975" s="87">
        <f t="shared" si="309"/>
        <v>0</v>
      </c>
      <c r="BF1975" s="87"/>
      <c r="BG1975" s="87"/>
      <c r="BH1975" s="6">
        <f t="shared" si="310"/>
        <v>0</v>
      </c>
      <c r="BI1975" s="6">
        <f t="shared" si="302"/>
        <v>0</v>
      </c>
      <c r="BJ1975" s="85">
        <f t="shared" si="304"/>
        <v>0</v>
      </c>
      <c r="BK1975" s="85"/>
      <c r="BL1975" s="85"/>
      <c r="BM1975" s="85"/>
      <c r="BN1975" s="86"/>
      <c r="BO1975">
        <f t="shared" si="306"/>
        <v>0</v>
      </c>
      <c r="BQ1975">
        <f t="shared" si="305"/>
        <v>0</v>
      </c>
    </row>
    <row r="1976" spans="1:69" ht="15" hidden="1" customHeight="1" x14ac:dyDescent="0.2">
      <c r="A1976" s="3"/>
      <c r="B1976" s="88"/>
      <c r="C1976" s="89"/>
      <c r="D1976" s="89"/>
      <c r="E1976" s="90"/>
      <c r="F1976" s="31">
        <f t="shared" si="307"/>
        <v>0</v>
      </c>
      <c r="G1976" s="31"/>
      <c r="H1976" s="4"/>
      <c r="I1976" s="91">
        <f>BABSIN!G1976</f>
        <v>0</v>
      </c>
      <c r="J1976" s="92"/>
      <c r="K1976" s="92"/>
      <c r="L1976" s="92"/>
      <c r="M1976" s="92"/>
      <c r="N1976" s="92"/>
      <c r="O1976" s="92"/>
      <c r="P1976" s="92"/>
      <c r="Q1976" s="92"/>
      <c r="R1976" s="92"/>
      <c r="S1976" s="92"/>
      <c r="T1976" s="92"/>
      <c r="U1976" s="92"/>
      <c r="V1976" s="93"/>
      <c r="W1976" s="69">
        <f>BABSIN!U1976</f>
        <v>0</v>
      </c>
      <c r="X1976" s="70"/>
      <c r="Y1976" s="71"/>
      <c r="Z1976" s="94"/>
      <c r="AA1976" s="95"/>
      <c r="AB1976" s="95"/>
      <c r="AC1976" s="96"/>
      <c r="AD1976" s="82"/>
      <c r="AE1976" s="83"/>
      <c r="AF1976" s="83"/>
      <c r="AG1976" s="83"/>
      <c r="AH1976" s="84"/>
      <c r="AI1976" s="82"/>
      <c r="AJ1976" s="83"/>
      <c r="AK1976" s="83"/>
      <c r="AL1976" s="83"/>
      <c r="AM1976" s="83"/>
      <c r="AN1976" s="84"/>
      <c r="AO1976" s="78">
        <f>IF(BABSIN!X1976=0,,BABSIN!X1976)</f>
        <v>0</v>
      </c>
      <c r="AP1976" s="79"/>
      <c r="AQ1976" s="79"/>
      <c r="AR1976" s="79"/>
      <c r="AS1976" s="79"/>
      <c r="AT1976" s="80"/>
      <c r="AU1976" s="77">
        <f t="shared" si="303"/>
        <v>0</v>
      </c>
      <c r="AV1976" s="77"/>
      <c r="AW1976" s="77"/>
      <c r="AX1976" s="77"/>
      <c r="AY1976" s="77"/>
      <c r="AZ1976" s="77"/>
      <c r="BA1976" s="75">
        <f t="shared" si="308"/>
        <v>0</v>
      </c>
      <c r="BB1976" s="76"/>
      <c r="BC1976" s="76"/>
      <c r="BD1976" s="76"/>
      <c r="BE1976" s="87">
        <f t="shared" si="309"/>
        <v>0</v>
      </c>
      <c r="BF1976" s="87"/>
      <c r="BG1976" s="87"/>
      <c r="BH1976" s="6">
        <f t="shared" si="310"/>
        <v>0</v>
      </c>
      <c r="BI1976" s="6">
        <f t="shared" si="302"/>
        <v>0</v>
      </c>
      <c r="BJ1976" s="85">
        <f t="shared" si="304"/>
        <v>0</v>
      </c>
      <c r="BK1976" s="85"/>
      <c r="BL1976" s="85"/>
      <c r="BM1976" s="85"/>
      <c r="BN1976" s="86"/>
      <c r="BO1976">
        <f t="shared" si="306"/>
        <v>0</v>
      </c>
      <c r="BQ1976">
        <f t="shared" si="305"/>
        <v>0</v>
      </c>
    </row>
    <row r="1977" spans="1:69" ht="15" hidden="1" customHeight="1" x14ac:dyDescent="0.2">
      <c r="A1977" s="3"/>
      <c r="B1977" s="88"/>
      <c r="C1977" s="89"/>
      <c r="D1977" s="89"/>
      <c r="E1977" s="90"/>
      <c r="F1977" s="31">
        <f t="shared" si="307"/>
        <v>0</v>
      </c>
      <c r="G1977" s="31"/>
      <c r="H1977" s="4"/>
      <c r="I1977" s="91">
        <f>BABSIN!G1977</f>
        <v>0</v>
      </c>
      <c r="J1977" s="92"/>
      <c r="K1977" s="92"/>
      <c r="L1977" s="92"/>
      <c r="M1977" s="92"/>
      <c r="N1977" s="92"/>
      <c r="O1977" s="92"/>
      <c r="P1977" s="92"/>
      <c r="Q1977" s="92"/>
      <c r="R1977" s="92"/>
      <c r="S1977" s="92"/>
      <c r="T1977" s="92"/>
      <c r="U1977" s="92"/>
      <c r="V1977" s="93"/>
      <c r="W1977" s="69">
        <f>BABSIN!U1977</f>
        <v>0</v>
      </c>
      <c r="X1977" s="70"/>
      <c r="Y1977" s="71"/>
      <c r="Z1977" s="94"/>
      <c r="AA1977" s="95"/>
      <c r="AB1977" s="95"/>
      <c r="AC1977" s="96"/>
      <c r="AD1977" s="82"/>
      <c r="AE1977" s="83"/>
      <c r="AF1977" s="83"/>
      <c r="AG1977" s="83"/>
      <c r="AH1977" s="84"/>
      <c r="AI1977" s="82"/>
      <c r="AJ1977" s="83"/>
      <c r="AK1977" s="83"/>
      <c r="AL1977" s="83"/>
      <c r="AM1977" s="83"/>
      <c r="AN1977" s="84"/>
      <c r="AO1977" s="78">
        <f>IF(BABSIN!X1977=0,,BABSIN!X1977)</f>
        <v>0</v>
      </c>
      <c r="AP1977" s="79"/>
      <c r="AQ1977" s="79"/>
      <c r="AR1977" s="79"/>
      <c r="AS1977" s="79"/>
      <c r="AT1977" s="80"/>
      <c r="AU1977" s="77">
        <f t="shared" si="303"/>
        <v>0</v>
      </c>
      <c r="AV1977" s="77"/>
      <c r="AW1977" s="77"/>
      <c r="AX1977" s="77"/>
      <c r="AY1977" s="77"/>
      <c r="AZ1977" s="77"/>
      <c r="BA1977" s="75">
        <f t="shared" si="308"/>
        <v>0</v>
      </c>
      <c r="BB1977" s="76"/>
      <c r="BC1977" s="76"/>
      <c r="BD1977" s="76"/>
      <c r="BE1977" s="87">
        <f t="shared" si="309"/>
        <v>0</v>
      </c>
      <c r="BF1977" s="87"/>
      <c r="BG1977" s="87"/>
      <c r="BH1977" s="6">
        <f t="shared" si="310"/>
        <v>0</v>
      </c>
      <c r="BI1977" s="6">
        <f t="shared" si="302"/>
        <v>0</v>
      </c>
      <c r="BJ1977" s="85">
        <f t="shared" si="304"/>
        <v>0</v>
      </c>
      <c r="BK1977" s="85"/>
      <c r="BL1977" s="85"/>
      <c r="BM1977" s="85"/>
      <c r="BN1977" s="86"/>
      <c r="BO1977">
        <f t="shared" si="306"/>
        <v>0</v>
      </c>
      <c r="BQ1977">
        <f t="shared" si="305"/>
        <v>0</v>
      </c>
    </row>
    <row r="1978" spans="1:69" ht="15" hidden="1" customHeight="1" x14ac:dyDescent="0.2">
      <c r="A1978" s="3"/>
      <c r="B1978" s="88"/>
      <c r="C1978" s="89"/>
      <c r="D1978" s="89"/>
      <c r="E1978" s="90"/>
      <c r="F1978" s="31">
        <f t="shared" si="307"/>
        <v>0</v>
      </c>
      <c r="G1978" s="31"/>
      <c r="H1978" s="4"/>
      <c r="I1978" s="91">
        <f>BABSIN!G1978</f>
        <v>0</v>
      </c>
      <c r="J1978" s="92"/>
      <c r="K1978" s="92"/>
      <c r="L1978" s="92"/>
      <c r="M1978" s="92"/>
      <c r="N1978" s="92"/>
      <c r="O1978" s="92"/>
      <c r="P1978" s="92"/>
      <c r="Q1978" s="92"/>
      <c r="R1978" s="92"/>
      <c r="S1978" s="92"/>
      <c r="T1978" s="92"/>
      <c r="U1978" s="92"/>
      <c r="V1978" s="93"/>
      <c r="W1978" s="69">
        <f>BABSIN!U1978</f>
        <v>0</v>
      </c>
      <c r="X1978" s="70"/>
      <c r="Y1978" s="71"/>
      <c r="Z1978" s="94"/>
      <c r="AA1978" s="95"/>
      <c r="AB1978" s="95"/>
      <c r="AC1978" s="96"/>
      <c r="AD1978" s="82"/>
      <c r="AE1978" s="83"/>
      <c r="AF1978" s="83"/>
      <c r="AG1978" s="83"/>
      <c r="AH1978" s="84"/>
      <c r="AI1978" s="82"/>
      <c r="AJ1978" s="83"/>
      <c r="AK1978" s="83"/>
      <c r="AL1978" s="83"/>
      <c r="AM1978" s="83"/>
      <c r="AN1978" s="84"/>
      <c r="AO1978" s="78">
        <f>IF(BABSIN!X1978=0,,BABSIN!X1978)</f>
        <v>0</v>
      </c>
      <c r="AP1978" s="79"/>
      <c r="AQ1978" s="79"/>
      <c r="AR1978" s="79"/>
      <c r="AS1978" s="79"/>
      <c r="AT1978" s="80"/>
      <c r="AU1978" s="77">
        <f t="shared" si="303"/>
        <v>0</v>
      </c>
      <c r="AV1978" s="77"/>
      <c r="AW1978" s="77"/>
      <c r="AX1978" s="77"/>
      <c r="AY1978" s="77"/>
      <c r="AZ1978" s="77"/>
      <c r="BA1978" s="75">
        <f t="shared" si="308"/>
        <v>0</v>
      </c>
      <c r="BB1978" s="76"/>
      <c r="BC1978" s="76"/>
      <c r="BD1978" s="76"/>
      <c r="BE1978" s="87">
        <f t="shared" si="309"/>
        <v>0</v>
      </c>
      <c r="BF1978" s="87"/>
      <c r="BG1978" s="87"/>
      <c r="BH1978" s="6">
        <f t="shared" si="310"/>
        <v>0</v>
      </c>
      <c r="BI1978" s="6">
        <f t="shared" si="302"/>
        <v>0</v>
      </c>
      <c r="BJ1978" s="85">
        <f t="shared" si="304"/>
        <v>0</v>
      </c>
      <c r="BK1978" s="85"/>
      <c r="BL1978" s="85"/>
      <c r="BM1978" s="85"/>
      <c r="BN1978" s="86"/>
      <c r="BO1978">
        <f t="shared" si="306"/>
        <v>0</v>
      </c>
      <c r="BQ1978">
        <f t="shared" si="305"/>
        <v>0</v>
      </c>
    </row>
    <row r="1979" spans="1:69" ht="15" hidden="1" customHeight="1" x14ac:dyDescent="0.2">
      <c r="A1979" s="3"/>
      <c r="B1979" s="88"/>
      <c r="C1979" s="89"/>
      <c r="D1979" s="89"/>
      <c r="E1979" s="90"/>
      <c r="F1979" s="31">
        <f t="shared" si="307"/>
        <v>0</v>
      </c>
      <c r="G1979" s="31"/>
      <c r="H1979" s="4"/>
      <c r="I1979" s="91">
        <f>BABSIN!G1979</f>
        <v>0</v>
      </c>
      <c r="J1979" s="92"/>
      <c r="K1979" s="92"/>
      <c r="L1979" s="92"/>
      <c r="M1979" s="92"/>
      <c r="N1979" s="92"/>
      <c r="O1979" s="92"/>
      <c r="P1979" s="92"/>
      <c r="Q1979" s="92"/>
      <c r="R1979" s="92"/>
      <c r="S1979" s="92"/>
      <c r="T1979" s="92"/>
      <c r="U1979" s="92"/>
      <c r="V1979" s="93"/>
      <c r="W1979" s="69">
        <f>BABSIN!U1979</f>
        <v>0</v>
      </c>
      <c r="X1979" s="70"/>
      <c r="Y1979" s="71"/>
      <c r="Z1979" s="94"/>
      <c r="AA1979" s="95"/>
      <c r="AB1979" s="95"/>
      <c r="AC1979" s="96"/>
      <c r="AD1979" s="82"/>
      <c r="AE1979" s="83"/>
      <c r="AF1979" s="83"/>
      <c r="AG1979" s="83"/>
      <c r="AH1979" s="84"/>
      <c r="AI1979" s="82"/>
      <c r="AJ1979" s="83"/>
      <c r="AK1979" s="83"/>
      <c r="AL1979" s="83"/>
      <c r="AM1979" s="83"/>
      <c r="AN1979" s="84"/>
      <c r="AO1979" s="78">
        <f>IF(BABSIN!X1979=0,,BABSIN!X1979)</f>
        <v>0</v>
      </c>
      <c r="AP1979" s="79"/>
      <c r="AQ1979" s="79"/>
      <c r="AR1979" s="79"/>
      <c r="AS1979" s="79"/>
      <c r="AT1979" s="80"/>
      <c r="AU1979" s="77">
        <f t="shared" si="303"/>
        <v>0</v>
      </c>
      <c r="AV1979" s="77"/>
      <c r="AW1979" s="77"/>
      <c r="AX1979" s="77"/>
      <c r="AY1979" s="77"/>
      <c r="AZ1979" s="77"/>
      <c r="BA1979" s="75">
        <f t="shared" si="308"/>
        <v>0</v>
      </c>
      <c r="BB1979" s="76"/>
      <c r="BC1979" s="76"/>
      <c r="BD1979" s="76"/>
      <c r="BE1979" s="87">
        <f t="shared" si="309"/>
        <v>0</v>
      </c>
      <c r="BF1979" s="87"/>
      <c r="BG1979" s="87"/>
      <c r="BH1979" s="6">
        <f t="shared" si="310"/>
        <v>0</v>
      </c>
      <c r="BI1979" s="6">
        <f t="shared" si="302"/>
        <v>0</v>
      </c>
      <c r="BJ1979" s="85">
        <f t="shared" si="304"/>
        <v>0</v>
      </c>
      <c r="BK1979" s="85"/>
      <c r="BL1979" s="85"/>
      <c r="BM1979" s="85"/>
      <c r="BN1979" s="86"/>
      <c r="BO1979">
        <f t="shared" si="306"/>
        <v>0</v>
      </c>
      <c r="BQ1979">
        <f t="shared" si="305"/>
        <v>0</v>
      </c>
    </row>
    <row r="1980" spans="1:69" ht="15" hidden="1" customHeight="1" x14ac:dyDescent="0.2">
      <c r="A1980" s="3"/>
      <c r="B1980" s="88"/>
      <c r="C1980" s="89"/>
      <c r="D1980" s="89"/>
      <c r="E1980" s="90"/>
      <c r="F1980" s="31">
        <f t="shared" si="307"/>
        <v>0</v>
      </c>
      <c r="G1980" s="31"/>
      <c r="H1980" s="4"/>
      <c r="I1980" s="91">
        <f>BABSIN!G1980</f>
        <v>0</v>
      </c>
      <c r="J1980" s="92"/>
      <c r="K1980" s="92"/>
      <c r="L1980" s="92"/>
      <c r="M1980" s="92"/>
      <c r="N1980" s="92"/>
      <c r="O1980" s="92"/>
      <c r="P1980" s="92"/>
      <c r="Q1980" s="92"/>
      <c r="R1980" s="92"/>
      <c r="S1980" s="92"/>
      <c r="T1980" s="92"/>
      <c r="U1980" s="92"/>
      <c r="V1980" s="93"/>
      <c r="W1980" s="69">
        <f>BABSIN!U1980</f>
        <v>0</v>
      </c>
      <c r="X1980" s="70"/>
      <c r="Y1980" s="71"/>
      <c r="Z1980" s="94"/>
      <c r="AA1980" s="95"/>
      <c r="AB1980" s="95"/>
      <c r="AC1980" s="96"/>
      <c r="AD1980" s="82"/>
      <c r="AE1980" s="83"/>
      <c r="AF1980" s="83"/>
      <c r="AG1980" s="83"/>
      <c r="AH1980" s="84"/>
      <c r="AI1980" s="82"/>
      <c r="AJ1980" s="83"/>
      <c r="AK1980" s="83"/>
      <c r="AL1980" s="83"/>
      <c r="AM1980" s="83"/>
      <c r="AN1980" s="84"/>
      <c r="AO1980" s="78">
        <f>IF(BABSIN!X1980=0,,BABSIN!X1980)</f>
        <v>0</v>
      </c>
      <c r="AP1980" s="79"/>
      <c r="AQ1980" s="79"/>
      <c r="AR1980" s="79"/>
      <c r="AS1980" s="79"/>
      <c r="AT1980" s="80"/>
      <c r="AU1980" s="77">
        <f t="shared" si="303"/>
        <v>0</v>
      </c>
      <c r="AV1980" s="77"/>
      <c r="AW1980" s="77"/>
      <c r="AX1980" s="77"/>
      <c r="AY1980" s="77"/>
      <c r="AZ1980" s="77"/>
      <c r="BA1980" s="75">
        <f t="shared" si="308"/>
        <v>0</v>
      </c>
      <c r="BB1980" s="76"/>
      <c r="BC1980" s="76"/>
      <c r="BD1980" s="76"/>
      <c r="BE1980" s="87">
        <f t="shared" si="309"/>
        <v>0</v>
      </c>
      <c r="BF1980" s="87"/>
      <c r="BG1980" s="87"/>
      <c r="BH1980" s="6">
        <f t="shared" si="310"/>
        <v>0</v>
      </c>
      <c r="BI1980" s="6">
        <f t="shared" si="302"/>
        <v>0</v>
      </c>
      <c r="BJ1980" s="85">
        <f t="shared" si="304"/>
        <v>0</v>
      </c>
      <c r="BK1980" s="85"/>
      <c r="BL1980" s="85"/>
      <c r="BM1980" s="85"/>
      <c r="BN1980" s="86"/>
      <c r="BO1980">
        <f t="shared" si="306"/>
        <v>0</v>
      </c>
      <c r="BQ1980">
        <f t="shared" si="305"/>
        <v>0</v>
      </c>
    </row>
    <row r="1981" spans="1:69" ht="15" hidden="1" customHeight="1" x14ac:dyDescent="0.2">
      <c r="A1981" s="3"/>
      <c r="B1981" s="88"/>
      <c r="C1981" s="89"/>
      <c r="D1981" s="89"/>
      <c r="E1981" s="90"/>
      <c r="F1981" s="31">
        <f t="shared" si="307"/>
        <v>0</v>
      </c>
      <c r="G1981" s="31"/>
      <c r="H1981" s="4"/>
      <c r="I1981" s="91">
        <f>BABSIN!G1981</f>
        <v>0</v>
      </c>
      <c r="J1981" s="92"/>
      <c r="K1981" s="92"/>
      <c r="L1981" s="92"/>
      <c r="M1981" s="92"/>
      <c r="N1981" s="92"/>
      <c r="O1981" s="92"/>
      <c r="P1981" s="92"/>
      <c r="Q1981" s="92"/>
      <c r="R1981" s="92"/>
      <c r="S1981" s="92"/>
      <c r="T1981" s="92"/>
      <c r="U1981" s="92"/>
      <c r="V1981" s="93"/>
      <c r="W1981" s="69">
        <f>BABSIN!U1981</f>
        <v>0</v>
      </c>
      <c r="X1981" s="70"/>
      <c r="Y1981" s="71"/>
      <c r="Z1981" s="94"/>
      <c r="AA1981" s="95"/>
      <c r="AB1981" s="95"/>
      <c r="AC1981" s="96"/>
      <c r="AD1981" s="82"/>
      <c r="AE1981" s="83"/>
      <c r="AF1981" s="83"/>
      <c r="AG1981" s="83"/>
      <c r="AH1981" s="84"/>
      <c r="AI1981" s="82"/>
      <c r="AJ1981" s="83"/>
      <c r="AK1981" s="83"/>
      <c r="AL1981" s="83"/>
      <c r="AM1981" s="83"/>
      <c r="AN1981" s="84"/>
      <c r="AO1981" s="78">
        <f>IF(BABSIN!X1981=0,,BABSIN!X1981)</f>
        <v>0</v>
      </c>
      <c r="AP1981" s="79"/>
      <c r="AQ1981" s="79"/>
      <c r="AR1981" s="79"/>
      <c r="AS1981" s="79"/>
      <c r="AT1981" s="80"/>
      <c r="AU1981" s="77">
        <f t="shared" si="303"/>
        <v>0</v>
      </c>
      <c r="AV1981" s="77"/>
      <c r="AW1981" s="77"/>
      <c r="AX1981" s="77"/>
      <c r="AY1981" s="77"/>
      <c r="AZ1981" s="77"/>
      <c r="BA1981" s="75">
        <f t="shared" si="308"/>
        <v>0</v>
      </c>
      <c r="BB1981" s="76"/>
      <c r="BC1981" s="76"/>
      <c r="BD1981" s="76"/>
      <c r="BE1981" s="87">
        <f t="shared" si="309"/>
        <v>0</v>
      </c>
      <c r="BF1981" s="87"/>
      <c r="BG1981" s="87"/>
      <c r="BH1981" s="6">
        <f t="shared" si="310"/>
        <v>0</v>
      </c>
      <c r="BI1981" s="6">
        <f t="shared" si="302"/>
        <v>0</v>
      </c>
      <c r="BJ1981" s="85">
        <f t="shared" si="304"/>
        <v>0</v>
      </c>
      <c r="BK1981" s="85"/>
      <c r="BL1981" s="85"/>
      <c r="BM1981" s="85"/>
      <c r="BN1981" s="86"/>
      <c r="BO1981">
        <f t="shared" si="306"/>
        <v>0</v>
      </c>
      <c r="BQ1981">
        <f t="shared" si="305"/>
        <v>0</v>
      </c>
    </row>
    <row r="1982" spans="1:69" ht="15" hidden="1" customHeight="1" x14ac:dyDescent="0.2">
      <c r="A1982" s="3"/>
      <c r="B1982" s="88"/>
      <c r="C1982" s="89"/>
      <c r="D1982" s="89"/>
      <c r="E1982" s="90"/>
      <c r="F1982" s="31">
        <f t="shared" si="307"/>
        <v>0</v>
      </c>
      <c r="G1982" s="31"/>
      <c r="H1982" s="4"/>
      <c r="I1982" s="91">
        <f>BABSIN!G1982</f>
        <v>0</v>
      </c>
      <c r="J1982" s="92"/>
      <c r="K1982" s="92"/>
      <c r="L1982" s="92"/>
      <c r="M1982" s="92"/>
      <c r="N1982" s="92"/>
      <c r="O1982" s="92"/>
      <c r="P1982" s="92"/>
      <c r="Q1982" s="92"/>
      <c r="R1982" s="92"/>
      <c r="S1982" s="92"/>
      <c r="T1982" s="92"/>
      <c r="U1982" s="92"/>
      <c r="V1982" s="93"/>
      <c r="W1982" s="69">
        <f>BABSIN!U1982</f>
        <v>0</v>
      </c>
      <c r="X1982" s="70"/>
      <c r="Y1982" s="71"/>
      <c r="Z1982" s="94"/>
      <c r="AA1982" s="95"/>
      <c r="AB1982" s="95"/>
      <c r="AC1982" s="96"/>
      <c r="AD1982" s="82"/>
      <c r="AE1982" s="83"/>
      <c r="AF1982" s="83"/>
      <c r="AG1982" s="83"/>
      <c r="AH1982" s="84"/>
      <c r="AI1982" s="82"/>
      <c r="AJ1982" s="83"/>
      <c r="AK1982" s="83"/>
      <c r="AL1982" s="83"/>
      <c r="AM1982" s="83"/>
      <c r="AN1982" s="84"/>
      <c r="AO1982" s="78">
        <f>IF(BABSIN!X1982=0,,BABSIN!X1982)</f>
        <v>0</v>
      </c>
      <c r="AP1982" s="79"/>
      <c r="AQ1982" s="79"/>
      <c r="AR1982" s="79"/>
      <c r="AS1982" s="79"/>
      <c r="AT1982" s="80"/>
      <c r="AU1982" s="77">
        <f t="shared" si="303"/>
        <v>0</v>
      </c>
      <c r="AV1982" s="77"/>
      <c r="AW1982" s="77"/>
      <c r="AX1982" s="77"/>
      <c r="AY1982" s="77"/>
      <c r="AZ1982" s="77"/>
      <c r="BA1982" s="75">
        <f t="shared" si="308"/>
        <v>0</v>
      </c>
      <c r="BB1982" s="76"/>
      <c r="BC1982" s="76"/>
      <c r="BD1982" s="76"/>
      <c r="BE1982" s="87">
        <f t="shared" si="309"/>
        <v>0</v>
      </c>
      <c r="BF1982" s="87"/>
      <c r="BG1982" s="87"/>
      <c r="BH1982" s="6">
        <f t="shared" si="310"/>
        <v>0</v>
      </c>
      <c r="BI1982" s="6">
        <f t="shared" si="302"/>
        <v>0</v>
      </c>
      <c r="BJ1982" s="85">
        <f t="shared" si="304"/>
        <v>0</v>
      </c>
      <c r="BK1982" s="85"/>
      <c r="BL1982" s="85"/>
      <c r="BM1982" s="85"/>
      <c r="BN1982" s="86"/>
      <c r="BO1982">
        <f t="shared" si="306"/>
        <v>0</v>
      </c>
      <c r="BQ1982">
        <f t="shared" si="305"/>
        <v>0</v>
      </c>
    </row>
    <row r="1983" spans="1:69" ht="15" hidden="1" customHeight="1" x14ac:dyDescent="0.2">
      <c r="A1983" s="3"/>
      <c r="B1983" s="88"/>
      <c r="C1983" s="89"/>
      <c r="D1983" s="89"/>
      <c r="E1983" s="90"/>
      <c r="F1983" s="31">
        <f t="shared" si="307"/>
        <v>0</v>
      </c>
      <c r="G1983" s="31"/>
      <c r="H1983" s="4"/>
      <c r="I1983" s="91">
        <f>BABSIN!G1983</f>
        <v>0</v>
      </c>
      <c r="J1983" s="92"/>
      <c r="K1983" s="92"/>
      <c r="L1983" s="92"/>
      <c r="M1983" s="92"/>
      <c r="N1983" s="92"/>
      <c r="O1983" s="92"/>
      <c r="P1983" s="92"/>
      <c r="Q1983" s="92"/>
      <c r="R1983" s="92"/>
      <c r="S1983" s="92"/>
      <c r="T1983" s="92"/>
      <c r="U1983" s="92"/>
      <c r="V1983" s="93"/>
      <c r="W1983" s="69">
        <f>BABSIN!U1983</f>
        <v>0</v>
      </c>
      <c r="X1983" s="70"/>
      <c r="Y1983" s="71"/>
      <c r="Z1983" s="94"/>
      <c r="AA1983" s="95"/>
      <c r="AB1983" s="95"/>
      <c r="AC1983" s="96"/>
      <c r="AD1983" s="82"/>
      <c r="AE1983" s="83"/>
      <c r="AF1983" s="83"/>
      <c r="AG1983" s="83"/>
      <c r="AH1983" s="84"/>
      <c r="AI1983" s="82"/>
      <c r="AJ1983" s="83"/>
      <c r="AK1983" s="83"/>
      <c r="AL1983" s="83"/>
      <c r="AM1983" s="83"/>
      <c r="AN1983" s="84"/>
      <c r="AO1983" s="78">
        <f>IF(BABSIN!X1983=0,,BABSIN!X1983)</f>
        <v>0</v>
      </c>
      <c r="AP1983" s="79"/>
      <c r="AQ1983" s="79"/>
      <c r="AR1983" s="79"/>
      <c r="AS1983" s="79"/>
      <c r="AT1983" s="80"/>
      <c r="AU1983" s="77">
        <f t="shared" si="303"/>
        <v>0</v>
      </c>
      <c r="AV1983" s="77"/>
      <c r="AW1983" s="77"/>
      <c r="AX1983" s="77"/>
      <c r="AY1983" s="77"/>
      <c r="AZ1983" s="77"/>
      <c r="BA1983" s="75">
        <f t="shared" si="308"/>
        <v>0</v>
      </c>
      <c r="BB1983" s="76"/>
      <c r="BC1983" s="76"/>
      <c r="BD1983" s="76"/>
      <c r="BE1983" s="87">
        <f t="shared" si="309"/>
        <v>0</v>
      </c>
      <c r="BF1983" s="87"/>
      <c r="BG1983" s="87"/>
      <c r="BH1983" s="6">
        <f t="shared" si="310"/>
        <v>0</v>
      </c>
      <c r="BI1983" s="6">
        <f t="shared" si="302"/>
        <v>0</v>
      </c>
      <c r="BJ1983" s="85">
        <f t="shared" si="304"/>
        <v>0</v>
      </c>
      <c r="BK1983" s="85"/>
      <c r="BL1983" s="85"/>
      <c r="BM1983" s="85"/>
      <c r="BN1983" s="86"/>
      <c r="BO1983">
        <f t="shared" si="306"/>
        <v>0</v>
      </c>
      <c r="BQ1983">
        <f t="shared" si="305"/>
        <v>0</v>
      </c>
    </row>
    <row r="1984" spans="1:69" ht="15" hidden="1" customHeight="1" x14ac:dyDescent="0.2">
      <c r="A1984" s="3"/>
      <c r="B1984" s="88"/>
      <c r="C1984" s="89"/>
      <c r="D1984" s="89"/>
      <c r="E1984" s="90"/>
      <c r="F1984" s="31">
        <f t="shared" si="307"/>
        <v>0</v>
      </c>
      <c r="G1984" s="31"/>
      <c r="H1984" s="4"/>
      <c r="I1984" s="91">
        <f>BABSIN!G1984</f>
        <v>0</v>
      </c>
      <c r="J1984" s="92"/>
      <c r="K1984" s="92"/>
      <c r="L1984" s="92"/>
      <c r="M1984" s="92"/>
      <c r="N1984" s="92"/>
      <c r="O1984" s="92"/>
      <c r="P1984" s="92"/>
      <c r="Q1984" s="92"/>
      <c r="R1984" s="92"/>
      <c r="S1984" s="92"/>
      <c r="T1984" s="92"/>
      <c r="U1984" s="92"/>
      <c r="V1984" s="93"/>
      <c r="W1984" s="69">
        <f>BABSIN!U1984</f>
        <v>0</v>
      </c>
      <c r="X1984" s="70"/>
      <c r="Y1984" s="71"/>
      <c r="Z1984" s="94"/>
      <c r="AA1984" s="95"/>
      <c r="AB1984" s="95"/>
      <c r="AC1984" s="96"/>
      <c r="AD1984" s="82"/>
      <c r="AE1984" s="83"/>
      <c r="AF1984" s="83"/>
      <c r="AG1984" s="83"/>
      <c r="AH1984" s="84"/>
      <c r="AI1984" s="82"/>
      <c r="AJ1984" s="83"/>
      <c r="AK1984" s="83"/>
      <c r="AL1984" s="83"/>
      <c r="AM1984" s="83"/>
      <c r="AN1984" s="84"/>
      <c r="AO1984" s="78">
        <f>IF(BABSIN!X1984=0,,BABSIN!X1984)</f>
        <v>0</v>
      </c>
      <c r="AP1984" s="79"/>
      <c r="AQ1984" s="79"/>
      <c r="AR1984" s="79"/>
      <c r="AS1984" s="79"/>
      <c r="AT1984" s="80"/>
      <c r="AU1984" s="77">
        <f t="shared" si="303"/>
        <v>0</v>
      </c>
      <c r="AV1984" s="77"/>
      <c r="AW1984" s="77"/>
      <c r="AX1984" s="77"/>
      <c r="AY1984" s="77"/>
      <c r="AZ1984" s="77"/>
      <c r="BA1984" s="75">
        <f t="shared" si="308"/>
        <v>0</v>
      </c>
      <c r="BB1984" s="76"/>
      <c r="BC1984" s="76"/>
      <c r="BD1984" s="76"/>
      <c r="BE1984" s="87">
        <f t="shared" si="309"/>
        <v>0</v>
      </c>
      <c r="BF1984" s="87"/>
      <c r="BG1984" s="87"/>
      <c r="BH1984" s="6">
        <f t="shared" si="310"/>
        <v>0</v>
      </c>
      <c r="BI1984" s="6">
        <f t="shared" si="302"/>
        <v>0</v>
      </c>
      <c r="BJ1984" s="85">
        <f t="shared" si="304"/>
        <v>0</v>
      </c>
      <c r="BK1984" s="85"/>
      <c r="BL1984" s="85"/>
      <c r="BM1984" s="85"/>
      <c r="BN1984" s="86"/>
      <c r="BO1984">
        <f t="shared" si="306"/>
        <v>0</v>
      </c>
      <c r="BQ1984">
        <f t="shared" si="305"/>
        <v>0</v>
      </c>
    </row>
    <row r="1985" spans="1:69" ht="15" hidden="1" customHeight="1" x14ac:dyDescent="0.2">
      <c r="A1985" s="3"/>
      <c r="B1985" s="88"/>
      <c r="C1985" s="89"/>
      <c r="D1985" s="89"/>
      <c r="E1985" s="90"/>
      <c r="F1985" s="31">
        <f t="shared" si="307"/>
        <v>0</v>
      </c>
      <c r="G1985" s="31"/>
      <c r="H1985" s="4"/>
      <c r="I1985" s="91">
        <f>BABSIN!G1985</f>
        <v>0</v>
      </c>
      <c r="J1985" s="92"/>
      <c r="K1985" s="92"/>
      <c r="L1985" s="92"/>
      <c r="M1985" s="92"/>
      <c r="N1985" s="92"/>
      <c r="O1985" s="92"/>
      <c r="P1985" s="92"/>
      <c r="Q1985" s="92"/>
      <c r="R1985" s="92"/>
      <c r="S1985" s="92"/>
      <c r="T1985" s="92"/>
      <c r="U1985" s="92"/>
      <c r="V1985" s="93"/>
      <c r="W1985" s="69">
        <f>BABSIN!U1985</f>
        <v>0</v>
      </c>
      <c r="X1985" s="70"/>
      <c r="Y1985" s="71"/>
      <c r="Z1985" s="94"/>
      <c r="AA1985" s="95"/>
      <c r="AB1985" s="95"/>
      <c r="AC1985" s="96"/>
      <c r="AD1985" s="82"/>
      <c r="AE1985" s="83"/>
      <c r="AF1985" s="83"/>
      <c r="AG1985" s="83"/>
      <c r="AH1985" s="84"/>
      <c r="AI1985" s="82"/>
      <c r="AJ1985" s="83"/>
      <c r="AK1985" s="83"/>
      <c r="AL1985" s="83"/>
      <c r="AM1985" s="83"/>
      <c r="AN1985" s="84"/>
      <c r="AO1985" s="78">
        <f>IF(BABSIN!X1985=0,,BABSIN!X1985)</f>
        <v>0</v>
      </c>
      <c r="AP1985" s="79"/>
      <c r="AQ1985" s="79"/>
      <c r="AR1985" s="79"/>
      <c r="AS1985" s="79"/>
      <c r="AT1985" s="80"/>
      <c r="AU1985" s="77">
        <f t="shared" si="303"/>
        <v>0</v>
      </c>
      <c r="AV1985" s="77"/>
      <c r="AW1985" s="77"/>
      <c r="AX1985" s="77"/>
      <c r="AY1985" s="77"/>
      <c r="AZ1985" s="77"/>
      <c r="BA1985" s="75">
        <f t="shared" si="308"/>
        <v>0</v>
      </c>
      <c r="BB1985" s="76"/>
      <c r="BC1985" s="76"/>
      <c r="BD1985" s="76"/>
      <c r="BE1985" s="87">
        <f t="shared" si="309"/>
        <v>0</v>
      </c>
      <c r="BF1985" s="87"/>
      <c r="BG1985" s="87"/>
      <c r="BH1985" s="6">
        <f t="shared" si="310"/>
        <v>0</v>
      </c>
      <c r="BI1985" s="6">
        <f t="shared" si="302"/>
        <v>0</v>
      </c>
      <c r="BJ1985" s="85">
        <f t="shared" si="304"/>
        <v>0</v>
      </c>
      <c r="BK1985" s="85"/>
      <c r="BL1985" s="85"/>
      <c r="BM1985" s="85"/>
      <c r="BN1985" s="86"/>
      <c r="BO1985">
        <f t="shared" si="306"/>
        <v>0</v>
      </c>
      <c r="BQ1985">
        <f t="shared" si="305"/>
        <v>0</v>
      </c>
    </row>
    <row r="1986" spans="1:69" ht="15" hidden="1" customHeight="1" x14ac:dyDescent="0.2">
      <c r="A1986" s="3"/>
      <c r="B1986" s="88"/>
      <c r="C1986" s="89"/>
      <c r="D1986" s="89"/>
      <c r="E1986" s="90"/>
      <c r="F1986" s="31">
        <f t="shared" si="307"/>
        <v>0</v>
      </c>
      <c r="G1986" s="31"/>
      <c r="H1986" s="4"/>
      <c r="I1986" s="91">
        <f>BABSIN!G1986</f>
        <v>0</v>
      </c>
      <c r="J1986" s="92"/>
      <c r="K1986" s="92"/>
      <c r="L1986" s="92"/>
      <c r="M1986" s="92"/>
      <c r="N1986" s="92"/>
      <c r="O1986" s="92"/>
      <c r="P1986" s="92"/>
      <c r="Q1986" s="92"/>
      <c r="R1986" s="92"/>
      <c r="S1986" s="92"/>
      <c r="T1986" s="92"/>
      <c r="U1986" s="92"/>
      <c r="V1986" s="93"/>
      <c r="W1986" s="69">
        <f>BABSIN!U1986</f>
        <v>0</v>
      </c>
      <c r="X1986" s="70"/>
      <c r="Y1986" s="71"/>
      <c r="Z1986" s="94"/>
      <c r="AA1986" s="95"/>
      <c r="AB1986" s="95"/>
      <c r="AC1986" s="96"/>
      <c r="AD1986" s="82"/>
      <c r="AE1986" s="83"/>
      <c r="AF1986" s="83"/>
      <c r="AG1986" s="83"/>
      <c r="AH1986" s="84"/>
      <c r="AI1986" s="82"/>
      <c r="AJ1986" s="83"/>
      <c r="AK1986" s="83"/>
      <c r="AL1986" s="83"/>
      <c r="AM1986" s="83"/>
      <c r="AN1986" s="84"/>
      <c r="AO1986" s="78">
        <f>IF(BABSIN!X1986=0,,BABSIN!X1986)</f>
        <v>0</v>
      </c>
      <c r="AP1986" s="79"/>
      <c r="AQ1986" s="79"/>
      <c r="AR1986" s="79"/>
      <c r="AS1986" s="79"/>
      <c r="AT1986" s="80"/>
      <c r="AU1986" s="77">
        <f t="shared" si="303"/>
        <v>0</v>
      </c>
      <c r="AV1986" s="77"/>
      <c r="AW1986" s="77"/>
      <c r="AX1986" s="77"/>
      <c r="AY1986" s="77"/>
      <c r="AZ1986" s="77"/>
      <c r="BA1986" s="75">
        <f t="shared" si="308"/>
        <v>0</v>
      </c>
      <c r="BB1986" s="76"/>
      <c r="BC1986" s="76"/>
      <c r="BD1986" s="76"/>
      <c r="BE1986" s="87">
        <f t="shared" si="309"/>
        <v>0</v>
      </c>
      <c r="BF1986" s="87"/>
      <c r="BG1986" s="87"/>
      <c r="BH1986" s="6">
        <f t="shared" si="310"/>
        <v>0</v>
      </c>
      <c r="BI1986" s="6">
        <f t="shared" si="302"/>
        <v>0</v>
      </c>
      <c r="BJ1986" s="85">
        <f t="shared" si="304"/>
        <v>0</v>
      </c>
      <c r="BK1986" s="85"/>
      <c r="BL1986" s="85"/>
      <c r="BM1986" s="85"/>
      <c r="BN1986" s="86"/>
      <c r="BO1986">
        <f t="shared" si="306"/>
        <v>0</v>
      </c>
      <c r="BQ1986">
        <f t="shared" si="305"/>
        <v>0</v>
      </c>
    </row>
    <row r="1987" spans="1:69" ht="15" hidden="1" customHeight="1" x14ac:dyDescent="0.2">
      <c r="A1987" s="3"/>
      <c r="B1987" s="88"/>
      <c r="C1987" s="89"/>
      <c r="D1987" s="89"/>
      <c r="E1987" s="90"/>
      <c r="F1987" s="31">
        <f t="shared" si="307"/>
        <v>0</v>
      </c>
      <c r="G1987" s="31"/>
      <c r="H1987" s="4"/>
      <c r="I1987" s="91">
        <f>BABSIN!G1987</f>
        <v>0</v>
      </c>
      <c r="J1987" s="92"/>
      <c r="K1987" s="92"/>
      <c r="L1987" s="92"/>
      <c r="M1987" s="92"/>
      <c r="N1987" s="92"/>
      <c r="O1987" s="92"/>
      <c r="P1987" s="92"/>
      <c r="Q1987" s="92"/>
      <c r="R1987" s="92"/>
      <c r="S1987" s="92"/>
      <c r="T1987" s="92"/>
      <c r="U1987" s="92"/>
      <c r="V1987" s="93"/>
      <c r="W1987" s="69">
        <f>BABSIN!U1987</f>
        <v>0</v>
      </c>
      <c r="X1987" s="70"/>
      <c r="Y1987" s="71"/>
      <c r="Z1987" s="94"/>
      <c r="AA1987" s="95"/>
      <c r="AB1987" s="95"/>
      <c r="AC1987" s="96"/>
      <c r="AD1987" s="82"/>
      <c r="AE1987" s="83"/>
      <c r="AF1987" s="83"/>
      <c r="AG1987" s="83"/>
      <c r="AH1987" s="84"/>
      <c r="AI1987" s="82"/>
      <c r="AJ1987" s="83"/>
      <c r="AK1987" s="83"/>
      <c r="AL1987" s="83"/>
      <c r="AM1987" s="83"/>
      <c r="AN1987" s="84"/>
      <c r="AO1987" s="78">
        <f>IF(BABSIN!X1987=0,,BABSIN!X1987)</f>
        <v>0</v>
      </c>
      <c r="AP1987" s="79"/>
      <c r="AQ1987" s="79"/>
      <c r="AR1987" s="79"/>
      <c r="AS1987" s="79"/>
      <c r="AT1987" s="80"/>
      <c r="AU1987" s="77">
        <f t="shared" si="303"/>
        <v>0</v>
      </c>
      <c r="AV1987" s="77"/>
      <c r="AW1987" s="77"/>
      <c r="AX1987" s="77"/>
      <c r="AY1987" s="77"/>
      <c r="AZ1987" s="77"/>
      <c r="BA1987" s="75">
        <f t="shared" si="308"/>
        <v>0</v>
      </c>
      <c r="BB1987" s="76"/>
      <c r="BC1987" s="76"/>
      <c r="BD1987" s="76"/>
      <c r="BE1987" s="87">
        <f t="shared" si="309"/>
        <v>0</v>
      </c>
      <c r="BF1987" s="87"/>
      <c r="BG1987" s="87"/>
      <c r="BH1987" s="6">
        <f t="shared" si="310"/>
        <v>0</v>
      </c>
      <c r="BI1987" s="6">
        <f t="shared" si="302"/>
        <v>0</v>
      </c>
      <c r="BJ1987" s="85">
        <f t="shared" si="304"/>
        <v>0</v>
      </c>
      <c r="BK1987" s="85"/>
      <c r="BL1987" s="85"/>
      <c r="BM1987" s="85"/>
      <c r="BN1987" s="86"/>
      <c r="BO1987">
        <f t="shared" si="306"/>
        <v>0</v>
      </c>
      <c r="BQ1987">
        <f t="shared" si="305"/>
        <v>0</v>
      </c>
    </row>
    <row r="1988" spans="1:69" ht="15" hidden="1" customHeight="1" x14ac:dyDescent="0.2">
      <c r="A1988" s="3"/>
      <c r="B1988" s="88"/>
      <c r="C1988" s="89"/>
      <c r="D1988" s="89"/>
      <c r="E1988" s="90"/>
      <c r="F1988" s="31">
        <f t="shared" si="307"/>
        <v>0</v>
      </c>
      <c r="G1988" s="31"/>
      <c r="H1988" s="4"/>
      <c r="I1988" s="91">
        <f>BABSIN!G1988</f>
        <v>0</v>
      </c>
      <c r="J1988" s="92"/>
      <c r="K1988" s="92"/>
      <c r="L1988" s="92"/>
      <c r="M1988" s="92"/>
      <c r="N1988" s="92"/>
      <c r="O1988" s="92"/>
      <c r="P1988" s="92"/>
      <c r="Q1988" s="92"/>
      <c r="R1988" s="92"/>
      <c r="S1988" s="92"/>
      <c r="T1988" s="92"/>
      <c r="U1988" s="92"/>
      <c r="V1988" s="93"/>
      <c r="W1988" s="69">
        <f>BABSIN!U1988</f>
        <v>0</v>
      </c>
      <c r="X1988" s="70"/>
      <c r="Y1988" s="71"/>
      <c r="Z1988" s="94"/>
      <c r="AA1988" s="95"/>
      <c r="AB1988" s="95"/>
      <c r="AC1988" s="96"/>
      <c r="AD1988" s="82"/>
      <c r="AE1988" s="83"/>
      <c r="AF1988" s="83"/>
      <c r="AG1988" s="83"/>
      <c r="AH1988" s="84"/>
      <c r="AI1988" s="82"/>
      <c r="AJ1988" s="83"/>
      <c r="AK1988" s="83"/>
      <c r="AL1988" s="83"/>
      <c r="AM1988" s="83"/>
      <c r="AN1988" s="84"/>
      <c r="AO1988" s="78">
        <f>IF(BABSIN!X1988=0,,BABSIN!X1988)</f>
        <v>0</v>
      </c>
      <c r="AP1988" s="79"/>
      <c r="AQ1988" s="79"/>
      <c r="AR1988" s="79"/>
      <c r="AS1988" s="79"/>
      <c r="AT1988" s="80"/>
      <c r="AU1988" s="77">
        <f t="shared" si="303"/>
        <v>0</v>
      </c>
      <c r="AV1988" s="77"/>
      <c r="AW1988" s="77"/>
      <c r="AX1988" s="77"/>
      <c r="AY1988" s="77"/>
      <c r="AZ1988" s="77"/>
      <c r="BA1988" s="75">
        <f t="shared" si="308"/>
        <v>0</v>
      </c>
      <c r="BB1988" s="76"/>
      <c r="BC1988" s="76"/>
      <c r="BD1988" s="76"/>
      <c r="BE1988" s="87">
        <f t="shared" si="309"/>
        <v>0</v>
      </c>
      <c r="BF1988" s="87"/>
      <c r="BG1988" s="87"/>
      <c r="BH1988" s="6">
        <f t="shared" si="310"/>
        <v>0</v>
      </c>
      <c r="BI1988" s="6">
        <f t="shared" ref="BI1988:BI2000" si="311">IF(A1988="S",BJ1988,)</f>
        <v>0</v>
      </c>
      <c r="BJ1988" s="85">
        <f t="shared" si="304"/>
        <v>0</v>
      </c>
      <c r="BK1988" s="85"/>
      <c r="BL1988" s="85"/>
      <c r="BM1988" s="85"/>
      <c r="BN1988" s="86"/>
      <c r="BO1988">
        <f t="shared" si="306"/>
        <v>0</v>
      </c>
      <c r="BQ1988">
        <f t="shared" si="305"/>
        <v>0</v>
      </c>
    </row>
    <row r="1989" spans="1:69" ht="15" hidden="1" customHeight="1" x14ac:dyDescent="0.2">
      <c r="A1989" s="3"/>
      <c r="B1989" s="88"/>
      <c r="C1989" s="89"/>
      <c r="D1989" s="89"/>
      <c r="E1989" s="90"/>
      <c r="F1989" s="31">
        <f t="shared" si="307"/>
        <v>0</v>
      </c>
      <c r="G1989" s="31"/>
      <c r="H1989" s="4"/>
      <c r="I1989" s="91">
        <f>BABSIN!G1989</f>
        <v>0</v>
      </c>
      <c r="J1989" s="92"/>
      <c r="K1989" s="92"/>
      <c r="L1989" s="92"/>
      <c r="M1989" s="92"/>
      <c r="N1989" s="92"/>
      <c r="O1989" s="92"/>
      <c r="P1989" s="92"/>
      <c r="Q1989" s="92"/>
      <c r="R1989" s="92"/>
      <c r="S1989" s="92"/>
      <c r="T1989" s="92"/>
      <c r="U1989" s="92"/>
      <c r="V1989" s="93"/>
      <c r="W1989" s="69">
        <f>BABSIN!U1989</f>
        <v>0</v>
      </c>
      <c r="X1989" s="70"/>
      <c r="Y1989" s="71"/>
      <c r="Z1989" s="94"/>
      <c r="AA1989" s="95"/>
      <c r="AB1989" s="95"/>
      <c r="AC1989" s="96"/>
      <c r="AD1989" s="82"/>
      <c r="AE1989" s="83"/>
      <c r="AF1989" s="83"/>
      <c r="AG1989" s="83"/>
      <c r="AH1989" s="84"/>
      <c r="AI1989" s="82"/>
      <c r="AJ1989" s="83"/>
      <c r="AK1989" s="83"/>
      <c r="AL1989" s="83"/>
      <c r="AM1989" s="83"/>
      <c r="AN1989" s="84"/>
      <c r="AO1989" s="78">
        <f>IF(BABSIN!X1989=0,,BABSIN!X1989)</f>
        <v>0</v>
      </c>
      <c r="AP1989" s="79"/>
      <c r="AQ1989" s="79"/>
      <c r="AR1989" s="79"/>
      <c r="AS1989" s="79"/>
      <c r="AT1989" s="80"/>
      <c r="AU1989" s="77">
        <f t="shared" si="303"/>
        <v>0</v>
      </c>
      <c r="AV1989" s="77"/>
      <c r="AW1989" s="77"/>
      <c r="AX1989" s="77"/>
      <c r="AY1989" s="77"/>
      <c r="AZ1989" s="77"/>
      <c r="BA1989" s="75">
        <f t="shared" si="308"/>
        <v>0</v>
      </c>
      <c r="BB1989" s="76"/>
      <c r="BC1989" s="76"/>
      <c r="BD1989" s="76"/>
      <c r="BE1989" s="87">
        <f t="shared" si="309"/>
        <v>0</v>
      </c>
      <c r="BF1989" s="87"/>
      <c r="BG1989" s="87"/>
      <c r="BH1989" s="6">
        <f t="shared" si="310"/>
        <v>0</v>
      </c>
      <c r="BI1989" s="6">
        <f t="shared" si="311"/>
        <v>0</v>
      </c>
      <c r="BJ1989" s="85">
        <f t="shared" si="304"/>
        <v>0</v>
      </c>
      <c r="BK1989" s="85"/>
      <c r="BL1989" s="85"/>
      <c r="BM1989" s="85"/>
      <c r="BN1989" s="86"/>
      <c r="BO1989">
        <f t="shared" si="306"/>
        <v>0</v>
      </c>
      <c r="BQ1989">
        <f t="shared" si="305"/>
        <v>0</v>
      </c>
    </row>
    <row r="1990" spans="1:69" ht="15" hidden="1" customHeight="1" x14ac:dyDescent="0.2">
      <c r="A1990" s="3"/>
      <c r="B1990" s="88"/>
      <c r="C1990" s="89"/>
      <c r="D1990" s="89"/>
      <c r="E1990" s="90"/>
      <c r="F1990" s="31">
        <f t="shared" si="307"/>
        <v>0</v>
      </c>
      <c r="G1990" s="31"/>
      <c r="H1990" s="4"/>
      <c r="I1990" s="91">
        <f>BABSIN!G1990</f>
        <v>0</v>
      </c>
      <c r="J1990" s="92"/>
      <c r="K1990" s="92"/>
      <c r="L1990" s="92"/>
      <c r="M1990" s="92"/>
      <c r="N1990" s="92"/>
      <c r="O1990" s="92"/>
      <c r="P1990" s="92"/>
      <c r="Q1990" s="92"/>
      <c r="R1990" s="92"/>
      <c r="S1990" s="92"/>
      <c r="T1990" s="92"/>
      <c r="U1990" s="92"/>
      <c r="V1990" s="93"/>
      <c r="W1990" s="69">
        <f>BABSIN!U1990</f>
        <v>0</v>
      </c>
      <c r="X1990" s="70"/>
      <c r="Y1990" s="71"/>
      <c r="Z1990" s="94"/>
      <c r="AA1990" s="95"/>
      <c r="AB1990" s="95"/>
      <c r="AC1990" s="96"/>
      <c r="AD1990" s="82"/>
      <c r="AE1990" s="83"/>
      <c r="AF1990" s="83"/>
      <c r="AG1990" s="83"/>
      <c r="AH1990" s="84"/>
      <c r="AI1990" s="82"/>
      <c r="AJ1990" s="83"/>
      <c r="AK1990" s="83"/>
      <c r="AL1990" s="83"/>
      <c r="AM1990" s="83"/>
      <c r="AN1990" s="84"/>
      <c r="AO1990" s="78">
        <f>IF(BABSIN!X1990=0,,BABSIN!X1990)</f>
        <v>0</v>
      </c>
      <c r="AP1990" s="79"/>
      <c r="AQ1990" s="79"/>
      <c r="AR1990" s="79"/>
      <c r="AS1990" s="79"/>
      <c r="AT1990" s="80"/>
      <c r="AU1990" s="77">
        <f t="shared" si="303"/>
        <v>0</v>
      </c>
      <c r="AV1990" s="77"/>
      <c r="AW1990" s="77"/>
      <c r="AX1990" s="77"/>
      <c r="AY1990" s="77"/>
      <c r="AZ1990" s="77"/>
      <c r="BA1990" s="75">
        <f t="shared" si="308"/>
        <v>0</v>
      </c>
      <c r="BB1990" s="76"/>
      <c r="BC1990" s="76"/>
      <c r="BD1990" s="76"/>
      <c r="BE1990" s="87">
        <f t="shared" si="309"/>
        <v>0</v>
      </c>
      <c r="BF1990" s="87"/>
      <c r="BG1990" s="87"/>
      <c r="BH1990" s="6">
        <f t="shared" si="310"/>
        <v>0</v>
      </c>
      <c r="BI1990" s="6">
        <f t="shared" si="311"/>
        <v>0</v>
      </c>
      <c r="BJ1990" s="85">
        <f t="shared" si="304"/>
        <v>0</v>
      </c>
      <c r="BK1990" s="85"/>
      <c r="BL1990" s="85"/>
      <c r="BM1990" s="85"/>
      <c r="BN1990" s="86"/>
      <c r="BO1990">
        <f t="shared" si="306"/>
        <v>0</v>
      </c>
      <c r="BQ1990">
        <f t="shared" si="305"/>
        <v>0</v>
      </c>
    </row>
    <row r="1991" spans="1:69" ht="15" hidden="1" customHeight="1" x14ac:dyDescent="0.2">
      <c r="A1991" s="3"/>
      <c r="B1991" s="88"/>
      <c r="C1991" s="89"/>
      <c r="D1991" s="89"/>
      <c r="E1991" s="90"/>
      <c r="F1991" s="31">
        <f t="shared" si="307"/>
        <v>0</v>
      </c>
      <c r="G1991" s="31"/>
      <c r="H1991" s="4"/>
      <c r="I1991" s="91">
        <f>BABSIN!G1991</f>
        <v>0</v>
      </c>
      <c r="J1991" s="92"/>
      <c r="K1991" s="92"/>
      <c r="L1991" s="92"/>
      <c r="M1991" s="92"/>
      <c r="N1991" s="92"/>
      <c r="O1991" s="92"/>
      <c r="P1991" s="92"/>
      <c r="Q1991" s="92"/>
      <c r="R1991" s="92"/>
      <c r="S1991" s="92"/>
      <c r="T1991" s="92"/>
      <c r="U1991" s="92"/>
      <c r="V1991" s="93"/>
      <c r="W1991" s="69">
        <f>BABSIN!U1991</f>
        <v>0</v>
      </c>
      <c r="X1991" s="70"/>
      <c r="Y1991" s="71"/>
      <c r="Z1991" s="94"/>
      <c r="AA1991" s="95"/>
      <c r="AB1991" s="95"/>
      <c r="AC1991" s="96"/>
      <c r="AD1991" s="82"/>
      <c r="AE1991" s="83"/>
      <c r="AF1991" s="83"/>
      <c r="AG1991" s="83"/>
      <c r="AH1991" s="84"/>
      <c r="AI1991" s="82"/>
      <c r="AJ1991" s="83"/>
      <c r="AK1991" s="83"/>
      <c r="AL1991" s="83"/>
      <c r="AM1991" s="83"/>
      <c r="AN1991" s="84"/>
      <c r="AO1991" s="78">
        <f>IF(BABSIN!X1991=0,,BABSIN!X1991)</f>
        <v>0</v>
      </c>
      <c r="AP1991" s="79"/>
      <c r="AQ1991" s="79"/>
      <c r="AR1991" s="79"/>
      <c r="AS1991" s="79"/>
      <c r="AT1991" s="80"/>
      <c r="AU1991" s="77">
        <f t="shared" si="303"/>
        <v>0</v>
      </c>
      <c r="AV1991" s="77"/>
      <c r="AW1991" s="77"/>
      <c r="AX1991" s="77"/>
      <c r="AY1991" s="77"/>
      <c r="AZ1991" s="77"/>
      <c r="BA1991" s="75">
        <f t="shared" si="308"/>
        <v>0</v>
      </c>
      <c r="BB1991" s="76"/>
      <c r="BC1991" s="76"/>
      <c r="BD1991" s="76"/>
      <c r="BE1991" s="87">
        <f t="shared" si="309"/>
        <v>0</v>
      </c>
      <c r="BF1991" s="87"/>
      <c r="BG1991" s="87"/>
      <c r="BH1991" s="6">
        <f t="shared" si="310"/>
        <v>0</v>
      </c>
      <c r="BI1991" s="6">
        <f t="shared" si="311"/>
        <v>0</v>
      </c>
      <c r="BJ1991" s="85">
        <f t="shared" si="304"/>
        <v>0</v>
      </c>
      <c r="BK1991" s="85"/>
      <c r="BL1991" s="85"/>
      <c r="BM1991" s="85"/>
      <c r="BN1991" s="86"/>
      <c r="BO1991">
        <f t="shared" si="306"/>
        <v>0</v>
      </c>
      <c r="BQ1991">
        <f t="shared" si="305"/>
        <v>0</v>
      </c>
    </row>
    <row r="1992" spans="1:69" ht="15" hidden="1" customHeight="1" x14ac:dyDescent="0.2">
      <c r="A1992" s="3"/>
      <c r="B1992" s="88"/>
      <c r="C1992" s="89"/>
      <c r="D1992" s="89"/>
      <c r="E1992" s="90"/>
      <c r="F1992" s="31">
        <f t="shared" si="307"/>
        <v>0</v>
      </c>
      <c r="G1992" s="31"/>
      <c r="H1992" s="4"/>
      <c r="I1992" s="91">
        <f>BABSIN!G1992</f>
        <v>0</v>
      </c>
      <c r="J1992" s="92"/>
      <c r="K1992" s="92"/>
      <c r="L1992" s="92"/>
      <c r="M1992" s="92"/>
      <c r="N1992" s="92"/>
      <c r="O1992" s="92"/>
      <c r="P1992" s="92"/>
      <c r="Q1992" s="92"/>
      <c r="R1992" s="92"/>
      <c r="S1992" s="92"/>
      <c r="T1992" s="92"/>
      <c r="U1992" s="92"/>
      <c r="V1992" s="93"/>
      <c r="W1992" s="69">
        <f>BABSIN!U1992</f>
        <v>0</v>
      </c>
      <c r="X1992" s="70"/>
      <c r="Y1992" s="71"/>
      <c r="Z1992" s="94"/>
      <c r="AA1992" s="95"/>
      <c r="AB1992" s="95"/>
      <c r="AC1992" s="96"/>
      <c r="AD1992" s="82"/>
      <c r="AE1992" s="83"/>
      <c r="AF1992" s="83"/>
      <c r="AG1992" s="83"/>
      <c r="AH1992" s="84"/>
      <c r="AI1992" s="82"/>
      <c r="AJ1992" s="83"/>
      <c r="AK1992" s="83"/>
      <c r="AL1992" s="83"/>
      <c r="AM1992" s="83"/>
      <c r="AN1992" s="84"/>
      <c r="AO1992" s="78">
        <f>IF(BABSIN!X1992=0,,BABSIN!X1992)</f>
        <v>0</v>
      </c>
      <c r="AP1992" s="79"/>
      <c r="AQ1992" s="79"/>
      <c r="AR1992" s="79"/>
      <c r="AS1992" s="79"/>
      <c r="AT1992" s="80"/>
      <c r="AU1992" s="77">
        <f t="shared" si="303"/>
        <v>0</v>
      </c>
      <c r="AV1992" s="77"/>
      <c r="AW1992" s="77"/>
      <c r="AX1992" s="77"/>
      <c r="AY1992" s="77"/>
      <c r="AZ1992" s="77"/>
      <c r="BA1992" s="75">
        <f t="shared" si="308"/>
        <v>0</v>
      </c>
      <c r="BB1992" s="76"/>
      <c r="BC1992" s="76"/>
      <c r="BD1992" s="76"/>
      <c r="BE1992" s="87">
        <f t="shared" si="309"/>
        <v>0</v>
      </c>
      <c r="BF1992" s="87"/>
      <c r="BG1992" s="87"/>
      <c r="BH1992" s="6">
        <f t="shared" si="310"/>
        <v>0</v>
      </c>
      <c r="BI1992" s="6">
        <f t="shared" si="311"/>
        <v>0</v>
      </c>
      <c r="BJ1992" s="85">
        <f t="shared" si="304"/>
        <v>0</v>
      </c>
      <c r="BK1992" s="85"/>
      <c r="BL1992" s="85"/>
      <c r="BM1992" s="85"/>
      <c r="BN1992" s="86"/>
      <c r="BO1992">
        <f t="shared" si="306"/>
        <v>0</v>
      </c>
      <c r="BQ1992">
        <f t="shared" si="305"/>
        <v>0</v>
      </c>
    </row>
    <row r="1993" spans="1:69" ht="15" hidden="1" customHeight="1" x14ac:dyDescent="0.2">
      <c r="A1993" s="3"/>
      <c r="B1993" s="88"/>
      <c r="C1993" s="89"/>
      <c r="D1993" s="89"/>
      <c r="E1993" s="90"/>
      <c r="F1993" s="31">
        <f t="shared" si="307"/>
        <v>0</v>
      </c>
      <c r="G1993" s="31"/>
      <c r="H1993" s="4"/>
      <c r="I1993" s="91">
        <f>BABSIN!G1993</f>
        <v>0</v>
      </c>
      <c r="J1993" s="92"/>
      <c r="K1993" s="92"/>
      <c r="L1993" s="92"/>
      <c r="M1993" s="92"/>
      <c r="N1993" s="92"/>
      <c r="O1993" s="92"/>
      <c r="P1993" s="92"/>
      <c r="Q1993" s="92"/>
      <c r="R1993" s="92"/>
      <c r="S1993" s="92"/>
      <c r="T1993" s="92"/>
      <c r="U1993" s="92"/>
      <c r="V1993" s="93"/>
      <c r="W1993" s="69">
        <f>BABSIN!U1993</f>
        <v>0</v>
      </c>
      <c r="X1993" s="70"/>
      <c r="Y1993" s="71"/>
      <c r="Z1993" s="94"/>
      <c r="AA1993" s="95"/>
      <c r="AB1993" s="95"/>
      <c r="AC1993" s="96"/>
      <c r="AD1993" s="82"/>
      <c r="AE1993" s="83"/>
      <c r="AF1993" s="83"/>
      <c r="AG1993" s="83"/>
      <c r="AH1993" s="84"/>
      <c r="AI1993" s="82"/>
      <c r="AJ1993" s="83"/>
      <c r="AK1993" s="83"/>
      <c r="AL1993" s="83"/>
      <c r="AM1993" s="83"/>
      <c r="AN1993" s="84"/>
      <c r="AO1993" s="78">
        <f>IF(BABSIN!X1993=0,,BABSIN!X1993)</f>
        <v>0</v>
      </c>
      <c r="AP1993" s="79"/>
      <c r="AQ1993" s="79"/>
      <c r="AR1993" s="79"/>
      <c r="AS1993" s="79"/>
      <c r="AT1993" s="80"/>
      <c r="AU1993" s="77">
        <f t="shared" ref="AU1993:AU2000" si="312">IF(A1993="T",BJ1993,ROUND(AO1993*(1+$BK$11),2))</f>
        <v>0</v>
      </c>
      <c r="AV1993" s="77"/>
      <c r="AW1993" s="77"/>
      <c r="AX1993" s="77"/>
      <c r="AY1993" s="77"/>
      <c r="AZ1993" s="77"/>
      <c r="BA1993" s="75">
        <f t="shared" si="308"/>
        <v>0</v>
      </c>
      <c r="BB1993" s="76"/>
      <c r="BC1993" s="76"/>
      <c r="BD1993" s="76"/>
      <c r="BE1993" s="87">
        <f t="shared" si="309"/>
        <v>0</v>
      </c>
      <c r="BF1993" s="87"/>
      <c r="BG1993" s="87"/>
      <c r="BH1993" s="6">
        <f t="shared" si="310"/>
        <v>0</v>
      </c>
      <c r="BI1993" s="6">
        <f t="shared" si="311"/>
        <v>0</v>
      </c>
      <c r="BJ1993" s="85">
        <f t="shared" si="304"/>
        <v>0</v>
      </c>
      <c r="BK1993" s="85"/>
      <c r="BL1993" s="85"/>
      <c r="BM1993" s="85"/>
      <c r="BN1993" s="86"/>
      <c r="BO1993">
        <f t="shared" si="306"/>
        <v>0</v>
      </c>
      <c r="BQ1993">
        <f t="shared" si="305"/>
        <v>0</v>
      </c>
    </row>
    <row r="1994" spans="1:69" ht="15" hidden="1" customHeight="1" x14ac:dyDescent="0.2">
      <c r="A1994" s="3"/>
      <c r="B1994" s="88"/>
      <c r="C1994" s="89"/>
      <c r="D1994" s="89"/>
      <c r="E1994" s="90"/>
      <c r="F1994" s="31">
        <f t="shared" si="307"/>
        <v>0</v>
      </c>
      <c r="G1994" s="31"/>
      <c r="H1994" s="4"/>
      <c r="I1994" s="91">
        <f>BABSIN!G1994</f>
        <v>0</v>
      </c>
      <c r="J1994" s="92"/>
      <c r="K1994" s="92"/>
      <c r="L1994" s="92"/>
      <c r="M1994" s="92"/>
      <c r="N1994" s="92"/>
      <c r="O1994" s="92"/>
      <c r="P1994" s="92"/>
      <c r="Q1994" s="92"/>
      <c r="R1994" s="92"/>
      <c r="S1994" s="92"/>
      <c r="T1994" s="92"/>
      <c r="U1994" s="92"/>
      <c r="V1994" s="93"/>
      <c r="W1994" s="69">
        <f>BABSIN!U1994</f>
        <v>0</v>
      </c>
      <c r="X1994" s="70"/>
      <c r="Y1994" s="71"/>
      <c r="Z1994" s="94"/>
      <c r="AA1994" s="95"/>
      <c r="AB1994" s="95"/>
      <c r="AC1994" s="96"/>
      <c r="AD1994" s="82"/>
      <c r="AE1994" s="83"/>
      <c r="AF1994" s="83"/>
      <c r="AG1994" s="83"/>
      <c r="AH1994" s="84"/>
      <c r="AI1994" s="82"/>
      <c r="AJ1994" s="83"/>
      <c r="AK1994" s="83"/>
      <c r="AL1994" s="83"/>
      <c r="AM1994" s="83"/>
      <c r="AN1994" s="84"/>
      <c r="AO1994" s="78">
        <f>IF(BABSIN!X1994=0,,BABSIN!X1994)</f>
        <v>0</v>
      </c>
      <c r="AP1994" s="79"/>
      <c r="AQ1994" s="79"/>
      <c r="AR1994" s="79"/>
      <c r="AS1994" s="79"/>
      <c r="AT1994" s="80"/>
      <c r="AU1994" s="77">
        <f t="shared" si="312"/>
        <v>0</v>
      </c>
      <c r="AV1994" s="77"/>
      <c r="AW1994" s="77"/>
      <c r="AX1994" s="77"/>
      <c r="AY1994" s="77"/>
      <c r="AZ1994" s="77"/>
      <c r="BA1994" s="75">
        <f t="shared" si="308"/>
        <v>0</v>
      </c>
      <c r="BB1994" s="76"/>
      <c r="BC1994" s="76"/>
      <c r="BD1994" s="76"/>
      <c r="BE1994" s="87">
        <f t="shared" si="309"/>
        <v>0</v>
      </c>
      <c r="BF1994" s="87"/>
      <c r="BG1994" s="87"/>
      <c r="BH1994" s="6">
        <f t="shared" si="310"/>
        <v>0</v>
      </c>
      <c r="BI1994" s="6">
        <f t="shared" si="311"/>
        <v>0</v>
      </c>
      <c r="BJ1994" s="85">
        <f t="shared" si="304"/>
        <v>0</v>
      </c>
      <c r="BK1994" s="85"/>
      <c r="BL1994" s="85"/>
      <c r="BM1994" s="85"/>
      <c r="BN1994" s="86"/>
      <c r="BO1994">
        <f t="shared" si="306"/>
        <v>0</v>
      </c>
      <c r="BQ1994">
        <f t="shared" si="305"/>
        <v>0</v>
      </c>
    </row>
    <row r="1995" spans="1:69" ht="15" hidden="1" customHeight="1" x14ac:dyDescent="0.2">
      <c r="A1995" s="3"/>
      <c r="B1995" s="88"/>
      <c r="C1995" s="89"/>
      <c r="D1995" s="89"/>
      <c r="E1995" s="90"/>
      <c r="F1995" s="31">
        <f t="shared" si="307"/>
        <v>0</v>
      </c>
      <c r="G1995" s="31"/>
      <c r="H1995" s="4"/>
      <c r="I1995" s="91">
        <f>BABSIN!G1995</f>
        <v>0</v>
      </c>
      <c r="J1995" s="92"/>
      <c r="K1995" s="92"/>
      <c r="L1995" s="92"/>
      <c r="M1995" s="92"/>
      <c r="N1995" s="92"/>
      <c r="O1995" s="92"/>
      <c r="P1995" s="92"/>
      <c r="Q1995" s="92"/>
      <c r="R1995" s="92"/>
      <c r="S1995" s="92"/>
      <c r="T1995" s="92"/>
      <c r="U1995" s="92"/>
      <c r="V1995" s="93"/>
      <c r="W1995" s="69">
        <f>BABSIN!U1995</f>
        <v>0</v>
      </c>
      <c r="X1995" s="70"/>
      <c r="Y1995" s="71"/>
      <c r="Z1995" s="94"/>
      <c r="AA1995" s="95"/>
      <c r="AB1995" s="95"/>
      <c r="AC1995" s="96"/>
      <c r="AD1995" s="82"/>
      <c r="AE1995" s="83"/>
      <c r="AF1995" s="83"/>
      <c r="AG1995" s="83"/>
      <c r="AH1995" s="84"/>
      <c r="AI1995" s="82"/>
      <c r="AJ1995" s="83"/>
      <c r="AK1995" s="83"/>
      <c r="AL1995" s="83"/>
      <c r="AM1995" s="83"/>
      <c r="AN1995" s="84"/>
      <c r="AO1995" s="78">
        <f>IF(BABSIN!X1995=0,,BABSIN!X1995)</f>
        <v>0</v>
      </c>
      <c r="AP1995" s="79"/>
      <c r="AQ1995" s="79"/>
      <c r="AR1995" s="79"/>
      <c r="AS1995" s="79"/>
      <c r="AT1995" s="80"/>
      <c r="AU1995" s="77">
        <f t="shared" si="312"/>
        <v>0</v>
      </c>
      <c r="AV1995" s="77"/>
      <c r="AW1995" s="77"/>
      <c r="AX1995" s="77"/>
      <c r="AY1995" s="77"/>
      <c r="AZ1995" s="77"/>
      <c r="BA1995" s="75">
        <f t="shared" si="308"/>
        <v>0</v>
      </c>
      <c r="BB1995" s="76"/>
      <c r="BC1995" s="76"/>
      <c r="BD1995" s="76"/>
      <c r="BE1995" s="87">
        <f t="shared" si="309"/>
        <v>0</v>
      </c>
      <c r="BF1995" s="87"/>
      <c r="BG1995" s="87"/>
      <c r="BH1995" s="6">
        <f t="shared" si="310"/>
        <v>0</v>
      </c>
      <c r="BI1995" s="6">
        <f t="shared" si="311"/>
        <v>0</v>
      </c>
      <c r="BJ1995" s="85">
        <f t="shared" si="304"/>
        <v>0</v>
      </c>
      <c r="BK1995" s="85"/>
      <c r="BL1995" s="85"/>
      <c r="BM1995" s="85"/>
      <c r="BN1995" s="86"/>
      <c r="BO1995">
        <f t="shared" si="306"/>
        <v>0</v>
      </c>
      <c r="BQ1995">
        <f t="shared" si="305"/>
        <v>0</v>
      </c>
    </row>
    <row r="1996" spans="1:69" ht="15" hidden="1" customHeight="1" x14ac:dyDescent="0.2">
      <c r="A1996" s="3"/>
      <c r="B1996" s="88"/>
      <c r="C1996" s="89"/>
      <c r="D1996" s="89"/>
      <c r="E1996" s="90"/>
      <c r="F1996" s="31">
        <f t="shared" si="307"/>
        <v>0</v>
      </c>
      <c r="G1996" s="31"/>
      <c r="H1996" s="4"/>
      <c r="I1996" s="91">
        <f>BABSIN!G1996</f>
        <v>0</v>
      </c>
      <c r="J1996" s="92"/>
      <c r="K1996" s="92"/>
      <c r="L1996" s="92"/>
      <c r="M1996" s="92"/>
      <c r="N1996" s="92"/>
      <c r="O1996" s="92"/>
      <c r="P1996" s="92"/>
      <c r="Q1996" s="92"/>
      <c r="R1996" s="92"/>
      <c r="S1996" s="92"/>
      <c r="T1996" s="92"/>
      <c r="U1996" s="92"/>
      <c r="V1996" s="93"/>
      <c r="W1996" s="69">
        <f>BABSIN!U1996</f>
        <v>0</v>
      </c>
      <c r="X1996" s="70"/>
      <c r="Y1996" s="71"/>
      <c r="Z1996" s="94"/>
      <c r="AA1996" s="95"/>
      <c r="AB1996" s="95"/>
      <c r="AC1996" s="96"/>
      <c r="AD1996" s="82"/>
      <c r="AE1996" s="83"/>
      <c r="AF1996" s="83"/>
      <c r="AG1996" s="83"/>
      <c r="AH1996" s="84"/>
      <c r="AI1996" s="82"/>
      <c r="AJ1996" s="83"/>
      <c r="AK1996" s="83"/>
      <c r="AL1996" s="83"/>
      <c r="AM1996" s="83"/>
      <c r="AN1996" s="84"/>
      <c r="AO1996" s="78">
        <f>IF(BABSIN!X1996=0,,BABSIN!X1996)</f>
        <v>0</v>
      </c>
      <c r="AP1996" s="79"/>
      <c r="AQ1996" s="79"/>
      <c r="AR1996" s="79"/>
      <c r="AS1996" s="79"/>
      <c r="AT1996" s="80"/>
      <c r="AU1996" s="77">
        <f t="shared" si="312"/>
        <v>0</v>
      </c>
      <c r="AV1996" s="77"/>
      <c r="AW1996" s="77"/>
      <c r="AX1996" s="77"/>
      <c r="AY1996" s="77"/>
      <c r="AZ1996" s="77"/>
      <c r="BA1996" s="75">
        <f t="shared" si="308"/>
        <v>0</v>
      </c>
      <c r="BB1996" s="76"/>
      <c r="BC1996" s="76"/>
      <c r="BD1996" s="76"/>
      <c r="BE1996" s="87">
        <f t="shared" si="309"/>
        <v>0</v>
      </c>
      <c r="BF1996" s="87"/>
      <c r="BG1996" s="87"/>
      <c r="BH1996" s="6">
        <f t="shared" si="310"/>
        <v>0</v>
      </c>
      <c r="BI1996" s="6">
        <f t="shared" si="311"/>
        <v>0</v>
      </c>
      <c r="BJ1996" s="85">
        <f t="shared" si="304"/>
        <v>0</v>
      </c>
      <c r="BK1996" s="85"/>
      <c r="BL1996" s="85"/>
      <c r="BM1996" s="85"/>
      <c r="BN1996" s="86"/>
      <c r="BO1996">
        <f t="shared" si="306"/>
        <v>0</v>
      </c>
      <c r="BQ1996">
        <f t="shared" si="305"/>
        <v>0</v>
      </c>
    </row>
    <row r="1997" spans="1:69" ht="15" hidden="1" customHeight="1" x14ac:dyDescent="0.2">
      <c r="A1997" s="3"/>
      <c r="B1997" s="88"/>
      <c r="C1997" s="89"/>
      <c r="D1997" s="89"/>
      <c r="E1997" s="90"/>
      <c r="F1997" s="31">
        <f t="shared" si="307"/>
        <v>0</v>
      </c>
      <c r="G1997" s="31"/>
      <c r="H1997" s="4"/>
      <c r="I1997" s="91">
        <f>BABSIN!G1997</f>
        <v>0</v>
      </c>
      <c r="J1997" s="92"/>
      <c r="K1997" s="92"/>
      <c r="L1997" s="92"/>
      <c r="M1997" s="92"/>
      <c r="N1997" s="92"/>
      <c r="O1997" s="92"/>
      <c r="P1997" s="92"/>
      <c r="Q1997" s="92"/>
      <c r="R1997" s="92"/>
      <c r="S1997" s="92"/>
      <c r="T1997" s="92"/>
      <c r="U1997" s="92"/>
      <c r="V1997" s="93"/>
      <c r="W1997" s="69">
        <f>BABSIN!U1997</f>
        <v>0</v>
      </c>
      <c r="X1997" s="70"/>
      <c r="Y1997" s="71"/>
      <c r="Z1997" s="94"/>
      <c r="AA1997" s="95"/>
      <c r="AB1997" s="95"/>
      <c r="AC1997" s="96"/>
      <c r="AD1997" s="82"/>
      <c r="AE1997" s="83"/>
      <c r="AF1997" s="83"/>
      <c r="AG1997" s="83"/>
      <c r="AH1997" s="84"/>
      <c r="AI1997" s="82"/>
      <c r="AJ1997" s="83"/>
      <c r="AK1997" s="83"/>
      <c r="AL1997" s="83"/>
      <c r="AM1997" s="83"/>
      <c r="AN1997" s="84"/>
      <c r="AO1997" s="78">
        <f>IF(BABSIN!X1997=0,,BABSIN!X1997)</f>
        <v>0</v>
      </c>
      <c r="AP1997" s="79"/>
      <c r="AQ1997" s="79"/>
      <c r="AR1997" s="79"/>
      <c r="AS1997" s="79"/>
      <c r="AT1997" s="80"/>
      <c r="AU1997" s="77">
        <f t="shared" si="312"/>
        <v>0</v>
      </c>
      <c r="AV1997" s="77"/>
      <c r="AW1997" s="77"/>
      <c r="AX1997" s="77"/>
      <c r="AY1997" s="77"/>
      <c r="AZ1997" s="77"/>
      <c r="BA1997" s="75">
        <f t="shared" si="308"/>
        <v>0</v>
      </c>
      <c r="BB1997" s="76"/>
      <c r="BC1997" s="76"/>
      <c r="BD1997" s="76"/>
      <c r="BE1997" s="87">
        <f t="shared" si="309"/>
        <v>0</v>
      </c>
      <c r="BF1997" s="87"/>
      <c r="BG1997" s="87"/>
      <c r="BH1997" s="6">
        <f t="shared" si="310"/>
        <v>0</v>
      </c>
      <c r="BI1997" s="6">
        <f t="shared" si="311"/>
        <v>0</v>
      </c>
      <c r="BJ1997" s="85">
        <f t="shared" si="304"/>
        <v>0</v>
      </c>
      <c r="BK1997" s="85"/>
      <c r="BL1997" s="85"/>
      <c r="BM1997" s="85"/>
      <c r="BN1997" s="86"/>
      <c r="BO1997">
        <f t="shared" si="306"/>
        <v>0</v>
      </c>
      <c r="BQ1997">
        <f t="shared" si="305"/>
        <v>0</v>
      </c>
    </row>
    <row r="1998" spans="1:69" ht="15" hidden="1" customHeight="1" x14ac:dyDescent="0.2">
      <c r="A1998" s="3"/>
      <c r="B1998" s="88"/>
      <c r="C1998" s="89"/>
      <c r="D1998" s="89"/>
      <c r="E1998" s="90"/>
      <c r="F1998" s="31">
        <f t="shared" si="307"/>
        <v>0</v>
      </c>
      <c r="G1998" s="31"/>
      <c r="H1998" s="4"/>
      <c r="I1998" s="91">
        <f>BABSIN!G1998</f>
        <v>0</v>
      </c>
      <c r="J1998" s="92"/>
      <c r="K1998" s="92"/>
      <c r="L1998" s="92"/>
      <c r="M1998" s="92"/>
      <c r="N1998" s="92"/>
      <c r="O1998" s="92"/>
      <c r="P1998" s="92"/>
      <c r="Q1998" s="92"/>
      <c r="R1998" s="92"/>
      <c r="S1998" s="92"/>
      <c r="T1998" s="92"/>
      <c r="U1998" s="92"/>
      <c r="V1998" s="93"/>
      <c r="W1998" s="69">
        <f>BABSIN!U1998</f>
        <v>0</v>
      </c>
      <c r="X1998" s="70"/>
      <c r="Y1998" s="71"/>
      <c r="Z1998" s="94"/>
      <c r="AA1998" s="95"/>
      <c r="AB1998" s="95"/>
      <c r="AC1998" s="96"/>
      <c r="AD1998" s="82"/>
      <c r="AE1998" s="83"/>
      <c r="AF1998" s="83"/>
      <c r="AG1998" s="83"/>
      <c r="AH1998" s="84"/>
      <c r="AI1998" s="82"/>
      <c r="AJ1998" s="83"/>
      <c r="AK1998" s="83"/>
      <c r="AL1998" s="83"/>
      <c r="AM1998" s="83"/>
      <c r="AN1998" s="84"/>
      <c r="AO1998" s="78">
        <f>IF(BABSIN!X1998=0,,BABSIN!X1998)</f>
        <v>0</v>
      </c>
      <c r="AP1998" s="79"/>
      <c r="AQ1998" s="79"/>
      <c r="AR1998" s="79"/>
      <c r="AS1998" s="79"/>
      <c r="AT1998" s="80"/>
      <c r="AU1998" s="77">
        <f t="shared" si="312"/>
        <v>0</v>
      </c>
      <c r="AV1998" s="77"/>
      <c r="AW1998" s="77"/>
      <c r="AX1998" s="77"/>
      <c r="AY1998" s="77"/>
      <c r="AZ1998" s="77"/>
      <c r="BA1998" s="75">
        <f t="shared" si="308"/>
        <v>0</v>
      </c>
      <c r="BB1998" s="76"/>
      <c r="BC1998" s="76"/>
      <c r="BD1998" s="76"/>
      <c r="BE1998" s="87">
        <f t="shared" si="309"/>
        <v>0</v>
      </c>
      <c r="BF1998" s="87"/>
      <c r="BG1998" s="87"/>
      <c r="BH1998" s="6">
        <f t="shared" si="310"/>
        <v>0</v>
      </c>
      <c r="BI1998" s="6">
        <f t="shared" si="311"/>
        <v>0</v>
      </c>
      <c r="BJ1998" s="85">
        <f t="shared" si="304"/>
        <v>0</v>
      </c>
      <c r="BK1998" s="85"/>
      <c r="BL1998" s="85"/>
      <c r="BM1998" s="85"/>
      <c r="BN1998" s="86"/>
      <c r="BO1998">
        <f t="shared" si="306"/>
        <v>0</v>
      </c>
      <c r="BQ1998">
        <f t="shared" si="305"/>
        <v>0</v>
      </c>
    </row>
    <row r="1999" spans="1:69" ht="15" hidden="1" customHeight="1" x14ac:dyDescent="0.2">
      <c r="A1999" s="3"/>
      <c r="B1999" s="88"/>
      <c r="C1999" s="89"/>
      <c r="D1999" s="89"/>
      <c r="E1999" s="90"/>
      <c r="F1999" s="31">
        <f t="shared" si="307"/>
        <v>0</v>
      </c>
      <c r="G1999" s="31"/>
      <c r="H1999" s="4"/>
      <c r="I1999" s="91">
        <f>BABSIN!G1999</f>
        <v>0</v>
      </c>
      <c r="J1999" s="92"/>
      <c r="K1999" s="92"/>
      <c r="L1999" s="92"/>
      <c r="M1999" s="92"/>
      <c r="N1999" s="92"/>
      <c r="O1999" s="92"/>
      <c r="P1999" s="92"/>
      <c r="Q1999" s="92"/>
      <c r="R1999" s="92"/>
      <c r="S1999" s="92"/>
      <c r="T1999" s="92"/>
      <c r="U1999" s="92"/>
      <c r="V1999" s="93"/>
      <c r="W1999" s="69">
        <f>BABSIN!U1999</f>
        <v>0</v>
      </c>
      <c r="X1999" s="70"/>
      <c r="Y1999" s="71"/>
      <c r="Z1999" s="94"/>
      <c r="AA1999" s="95"/>
      <c r="AB1999" s="95"/>
      <c r="AC1999" s="96"/>
      <c r="AD1999" s="82"/>
      <c r="AE1999" s="83"/>
      <c r="AF1999" s="83"/>
      <c r="AG1999" s="83"/>
      <c r="AH1999" s="84"/>
      <c r="AI1999" s="82"/>
      <c r="AJ1999" s="83"/>
      <c r="AK1999" s="83"/>
      <c r="AL1999" s="83"/>
      <c r="AM1999" s="83"/>
      <c r="AN1999" s="84"/>
      <c r="AO1999" s="78">
        <f>IF(BABSIN!X1999=0,,BABSIN!X1999)</f>
        <v>0</v>
      </c>
      <c r="AP1999" s="79"/>
      <c r="AQ1999" s="79"/>
      <c r="AR1999" s="79"/>
      <c r="AS1999" s="79"/>
      <c r="AT1999" s="80"/>
      <c r="AU1999" s="77">
        <f t="shared" si="312"/>
        <v>0</v>
      </c>
      <c r="AV1999" s="77"/>
      <c r="AW1999" s="77"/>
      <c r="AX1999" s="77"/>
      <c r="AY1999" s="77"/>
      <c r="AZ1999" s="77"/>
      <c r="BA1999" s="75">
        <f t="shared" si="308"/>
        <v>0</v>
      </c>
      <c r="BB1999" s="76"/>
      <c r="BC1999" s="76"/>
      <c r="BD1999" s="76"/>
      <c r="BE1999" s="87">
        <f t="shared" si="309"/>
        <v>0</v>
      </c>
      <c r="BF1999" s="87"/>
      <c r="BG1999" s="87"/>
      <c r="BH1999" s="6">
        <f t="shared" si="310"/>
        <v>0</v>
      </c>
      <c r="BI1999" s="6">
        <f t="shared" si="311"/>
        <v>0</v>
      </c>
      <c r="BJ1999" s="85">
        <f t="shared" si="304"/>
        <v>0</v>
      </c>
      <c r="BK1999" s="85"/>
      <c r="BL1999" s="85"/>
      <c r="BM1999" s="85"/>
      <c r="BN1999" s="86"/>
      <c r="BO1999">
        <f t="shared" si="306"/>
        <v>0</v>
      </c>
      <c r="BQ1999">
        <f t="shared" si="305"/>
        <v>0</v>
      </c>
    </row>
    <row r="2000" spans="1:69" ht="15" customHeight="1" thickBot="1" x14ac:dyDescent="0.25">
      <c r="A2000" s="3"/>
      <c r="B2000" s="105"/>
      <c r="C2000" s="106"/>
      <c r="D2000" s="106"/>
      <c r="E2000" s="106"/>
      <c r="F2000" s="32">
        <f t="shared" si="307"/>
        <v>0</v>
      </c>
      <c r="G2000" s="32"/>
      <c r="H2000" s="5"/>
      <c r="I2000" s="107">
        <f>BABSIN!G2000</f>
        <v>0</v>
      </c>
      <c r="J2000" s="107"/>
      <c r="K2000" s="107"/>
      <c r="L2000" s="107"/>
      <c r="M2000" s="107"/>
      <c r="N2000" s="107"/>
      <c r="O2000" s="107"/>
      <c r="P2000" s="107"/>
      <c r="Q2000" s="107"/>
      <c r="R2000" s="107"/>
      <c r="S2000" s="107"/>
      <c r="T2000" s="107"/>
      <c r="U2000" s="107"/>
      <c r="V2000" s="107"/>
      <c r="W2000" s="108">
        <f>BABSIN!U2000</f>
        <v>0</v>
      </c>
      <c r="X2000" s="108"/>
      <c r="Y2000" s="108"/>
      <c r="Z2000" s="109"/>
      <c r="AA2000" s="109"/>
      <c r="AB2000" s="109"/>
      <c r="AC2000" s="109"/>
      <c r="AD2000" s="110"/>
      <c r="AE2000" s="110"/>
      <c r="AF2000" s="110"/>
      <c r="AG2000" s="110"/>
      <c r="AH2000" s="110"/>
      <c r="AI2000" s="110"/>
      <c r="AJ2000" s="110"/>
      <c r="AK2000" s="110"/>
      <c r="AL2000" s="110"/>
      <c r="AM2000" s="110"/>
      <c r="AN2000" s="110"/>
      <c r="AO2000" s="111">
        <f>IF(BABSIN!X2000=0,,BABSIN!X2000)</f>
        <v>0</v>
      </c>
      <c r="AP2000" s="111"/>
      <c r="AQ2000" s="111"/>
      <c r="AR2000" s="111"/>
      <c r="AS2000" s="111"/>
      <c r="AT2000" s="111"/>
      <c r="AU2000" s="111">
        <f t="shared" si="312"/>
        <v>0</v>
      </c>
      <c r="AV2000" s="111"/>
      <c r="AW2000" s="111"/>
      <c r="AX2000" s="111"/>
      <c r="AY2000" s="111"/>
      <c r="AZ2000" s="111"/>
      <c r="BA2000" s="112">
        <f t="shared" si="308"/>
        <v>0</v>
      </c>
      <c r="BB2000" s="113"/>
      <c r="BC2000" s="113"/>
      <c r="BD2000" s="114"/>
      <c r="BE2000" s="115">
        <f>IF($A2000="T",,IF(AND(AU2000&lt;&gt;0,AD2000&lt;=AU2000),(AU2000-AD2000)/AU2000,IF(AU2000&lt;&gt;0,(AD2000-AU2000)/AU2000,)))</f>
        <v>0</v>
      </c>
      <c r="BF2000" s="116"/>
      <c r="BG2000" s="117"/>
      <c r="BH2000" s="7">
        <f>IF($A2000="T",,IF(AND(AU2000&lt;&gt;0,AD2000=AU2000),"►",IF(AND(AU2000&lt;&gt;0,AD2000&lt;=AU2000),"▼",IF(AU2000&lt;&gt;0,"▲",))))</f>
        <v>0</v>
      </c>
      <c r="BI2000" s="7">
        <f t="shared" si="311"/>
        <v>0</v>
      </c>
      <c r="BJ2000" s="118">
        <f>IF(AND(A2000&lt;&gt;"",A2000="S"),(Z2000*$AD2000),IF(AND(A2000&lt;&gt;"",A2000="T"),SUMIFS(IS,IC,CR),))</f>
        <v>0</v>
      </c>
      <c r="BK2000" s="118"/>
      <c r="BL2000" s="118"/>
      <c r="BM2000" s="118"/>
      <c r="BN2000" s="119"/>
      <c r="BO2000" s="11" t="s">
        <v>20</v>
      </c>
      <c r="BQ2000">
        <f t="shared" si="305"/>
        <v>0</v>
      </c>
    </row>
    <row r="2001" spans="8:67" ht="6" customHeight="1" x14ac:dyDescent="0.2">
      <c r="BO2001" s="30" t="s">
        <v>20</v>
      </c>
    </row>
    <row r="2002" spans="8:67" ht="15.75" x14ac:dyDescent="0.25">
      <c r="Q2002" s="63"/>
      <c r="R2002" s="63"/>
      <c r="S2002" s="63"/>
      <c r="T2002" s="63"/>
      <c r="U2002" s="63"/>
      <c r="W2002" s="139" t="s">
        <v>29</v>
      </c>
      <c r="X2002" s="139"/>
      <c r="Y2002" s="139"/>
      <c r="Z2002" s="139"/>
      <c r="AA2002" s="139"/>
      <c r="AB2002" s="139"/>
      <c r="AC2002" s="139"/>
      <c r="AD2002" s="139"/>
      <c r="AE2002" s="139"/>
      <c r="AF2002" s="139"/>
      <c r="AG2002" s="139"/>
      <c r="AH2002" s="139"/>
      <c r="AI2002" s="139"/>
      <c r="AJ2002" s="139"/>
      <c r="AK2002" s="139"/>
      <c r="AL2002" s="139"/>
      <c r="AM2002" s="139"/>
      <c r="AN2002" s="139"/>
      <c r="AO2002" s="139"/>
      <c r="AP2002" s="139"/>
      <c r="AQ2002" s="139"/>
      <c r="AR2002" s="139"/>
      <c r="AS2002" s="139"/>
      <c r="AT2002" s="139"/>
      <c r="AU2002" s="139"/>
      <c r="AV2002" s="139"/>
      <c r="AW2002" s="139"/>
      <c r="AX2002" s="139"/>
      <c r="AY2002" s="139"/>
      <c r="BA2002" s="135">
        <f>SUM(BJ17:BN159)</f>
        <v>119269.82</v>
      </c>
      <c r="BB2002" s="136"/>
      <c r="BC2002" s="136"/>
      <c r="BD2002" s="136"/>
      <c r="BE2002" s="136"/>
      <c r="BF2002" s="136"/>
      <c r="BG2002" s="136"/>
      <c r="BH2002" s="136"/>
      <c r="BI2002" s="137"/>
      <c r="BJ2002" s="137"/>
      <c r="BK2002" s="137"/>
      <c r="BL2002" s="137"/>
      <c r="BM2002" s="137"/>
      <c r="BN2002" s="138"/>
      <c r="BO2002" s="11" t="s">
        <v>20</v>
      </c>
    </row>
    <row r="2003" spans="8:67" ht="3" customHeight="1" x14ac:dyDescent="0.25">
      <c r="P2003" s="61"/>
      <c r="Q2003" s="61"/>
      <c r="R2003" s="61"/>
      <c r="S2003" s="61"/>
      <c r="T2003" s="61"/>
      <c r="U2003" s="61"/>
      <c r="V2003" s="61"/>
      <c r="W2003" s="56"/>
      <c r="X2003" s="56"/>
      <c r="Y2003" s="56"/>
      <c r="Z2003" s="43"/>
      <c r="AA2003" s="43"/>
      <c r="AB2003" s="43"/>
      <c r="AC2003" s="43"/>
      <c r="AD2003" s="43"/>
      <c r="AE2003" s="43"/>
      <c r="AF2003" s="43"/>
      <c r="AG2003" s="43"/>
      <c r="AH2003" s="43"/>
      <c r="AI2003" s="43"/>
      <c r="AJ2003" s="43"/>
      <c r="AK2003" s="43"/>
      <c r="AL2003" s="43"/>
      <c r="AM2003" s="43"/>
      <c r="AN2003" s="43"/>
      <c r="AO2003" s="43"/>
      <c r="AP2003" s="43"/>
      <c r="AQ2003" s="43"/>
      <c r="AR2003" s="43"/>
      <c r="AS2003" s="43"/>
      <c r="AT2003" s="43"/>
      <c r="AU2003" s="43"/>
      <c r="AV2003" s="43"/>
      <c r="AW2003" s="43"/>
      <c r="AX2003" s="43"/>
      <c r="AY2003" s="43"/>
      <c r="BA2003" s="50"/>
      <c r="BB2003" s="50"/>
      <c r="BC2003" s="50"/>
      <c r="BD2003" s="50"/>
      <c r="BE2003" s="50"/>
      <c r="BF2003" s="50"/>
      <c r="BG2003" s="50"/>
      <c r="BH2003" s="50"/>
      <c r="BI2003" s="50"/>
      <c r="BJ2003" s="50"/>
      <c r="BK2003" s="50"/>
      <c r="BL2003" s="50"/>
      <c r="BM2003" s="50"/>
      <c r="BN2003" s="50"/>
      <c r="BO2003" s="12" t="s">
        <v>20</v>
      </c>
    </row>
    <row r="2004" spans="8:67" ht="15.75" x14ac:dyDescent="0.25">
      <c r="Q2004" s="63"/>
      <c r="R2004" s="65"/>
      <c r="S2004" s="66"/>
      <c r="T2004" s="66"/>
      <c r="U2004" s="66"/>
      <c r="W2004" s="139" t="s">
        <v>21</v>
      </c>
      <c r="X2004" s="139"/>
      <c r="Y2004" s="139"/>
      <c r="Z2004" s="139"/>
      <c r="AA2004" s="139"/>
      <c r="AB2004" s="139"/>
      <c r="AC2004" s="139"/>
      <c r="AD2004" s="139"/>
      <c r="AE2004" s="139"/>
      <c r="AF2004" s="139"/>
      <c r="AG2004" s="139"/>
      <c r="AH2004" s="139"/>
      <c r="AI2004" s="139"/>
      <c r="AJ2004" s="139"/>
      <c r="AK2004" s="139"/>
      <c r="AL2004" s="139"/>
      <c r="AM2004" s="139"/>
      <c r="AN2004" s="139"/>
      <c r="AO2004" s="139"/>
      <c r="AP2004" s="139"/>
      <c r="AQ2004" s="139"/>
      <c r="AR2004" s="139"/>
      <c r="AS2004" s="139"/>
      <c r="AT2004" s="139"/>
      <c r="AU2004" s="139"/>
      <c r="AV2004" s="139"/>
      <c r="AW2004" s="139"/>
      <c r="AX2004" s="139"/>
      <c r="AY2004" s="139"/>
      <c r="BA2004" s="135">
        <v>119269.83</v>
      </c>
      <c r="BB2004" s="136"/>
      <c r="BC2004" s="136"/>
      <c r="BD2004" s="136"/>
      <c r="BE2004" s="136"/>
      <c r="BF2004" s="136"/>
      <c r="BG2004" s="136"/>
      <c r="BH2004" s="136"/>
      <c r="BI2004" s="137"/>
      <c r="BJ2004" s="137"/>
      <c r="BK2004" s="137"/>
      <c r="BL2004" s="137"/>
      <c r="BM2004" s="137"/>
      <c r="BN2004" s="138"/>
      <c r="BO2004" s="12" t="s">
        <v>20</v>
      </c>
    </row>
    <row r="2005" spans="8:67" ht="3" customHeight="1" x14ac:dyDescent="0.25">
      <c r="Q2005" s="65"/>
      <c r="R2005" s="65"/>
      <c r="S2005" s="66"/>
      <c r="T2005" s="66"/>
      <c r="U2005" s="66"/>
      <c r="W2005" s="56"/>
      <c r="X2005" s="56"/>
      <c r="Y2005" s="56"/>
      <c r="Z2005" s="43"/>
      <c r="AA2005" s="43"/>
      <c r="AB2005" s="43"/>
      <c r="AC2005" s="43"/>
      <c r="AD2005" s="43"/>
      <c r="AE2005" s="43"/>
      <c r="AF2005" s="43"/>
      <c r="AG2005" s="43"/>
      <c r="AH2005" s="43"/>
      <c r="AI2005" s="43"/>
      <c r="AJ2005" s="43"/>
      <c r="AK2005" s="43"/>
      <c r="AL2005" s="43"/>
      <c r="AM2005" s="43"/>
      <c r="AN2005" s="43"/>
      <c r="AO2005" s="43"/>
      <c r="AP2005" s="43"/>
      <c r="AQ2005" s="43"/>
      <c r="AR2005" s="43"/>
      <c r="AS2005" s="43"/>
      <c r="AT2005" s="43"/>
      <c r="AU2005" s="43"/>
      <c r="AV2005" s="43"/>
      <c r="AW2005" s="43"/>
      <c r="AX2005" s="43"/>
      <c r="AY2005" s="43"/>
      <c r="BA2005" s="50"/>
      <c r="BB2005" s="50"/>
      <c r="BC2005" s="50"/>
      <c r="BD2005" s="50"/>
      <c r="BE2005" s="50"/>
      <c r="BF2005" s="50"/>
      <c r="BG2005" s="50"/>
      <c r="BH2005" s="50"/>
      <c r="BI2005" s="50"/>
      <c r="BJ2005" s="50"/>
      <c r="BK2005" s="50"/>
      <c r="BL2005" s="50"/>
      <c r="BM2005" s="50"/>
      <c r="BN2005" s="50"/>
      <c r="BO2005" s="12" t="s">
        <v>20</v>
      </c>
    </row>
    <row r="2006" spans="8:67" ht="15.75" x14ac:dyDescent="0.25">
      <c r="H2006" s="11"/>
      <c r="I2006" s="59"/>
      <c r="J2006" s="59"/>
      <c r="K2006" s="59"/>
      <c r="L2006" s="59"/>
      <c r="M2006" s="59"/>
      <c r="N2006" s="59"/>
      <c r="O2006" s="59"/>
      <c r="P2006" s="59"/>
      <c r="Q2006" s="63"/>
      <c r="R2006" s="63"/>
      <c r="S2006" s="66"/>
      <c r="T2006" s="66"/>
      <c r="U2006" s="66"/>
      <c r="W2006" s="139" t="s">
        <v>22</v>
      </c>
      <c r="X2006" s="139"/>
      <c r="Y2006" s="139"/>
      <c r="Z2006" s="139"/>
      <c r="AA2006" s="139"/>
      <c r="AB2006" s="139"/>
      <c r="AC2006" s="139"/>
      <c r="AD2006" s="139"/>
      <c r="AE2006" s="139"/>
      <c r="AF2006" s="139"/>
      <c r="AG2006" s="139"/>
      <c r="AH2006" s="139"/>
      <c r="AI2006" s="139"/>
      <c r="AJ2006" s="139"/>
      <c r="AK2006" s="139"/>
      <c r="AL2006" s="139"/>
      <c r="AM2006" s="139"/>
      <c r="AN2006" s="139"/>
      <c r="AO2006" s="139"/>
      <c r="AP2006" s="139"/>
      <c r="AQ2006" s="139"/>
      <c r="AR2006" s="139"/>
      <c r="AS2006" s="139"/>
      <c r="AT2006" s="139"/>
      <c r="AU2006" s="139"/>
      <c r="AV2006" s="139"/>
      <c r="AW2006" s="139"/>
      <c r="AX2006" s="139"/>
      <c r="AY2006" s="139"/>
      <c r="BA2006" s="135">
        <f>BA2002-BA2004</f>
        <v>-0.01</v>
      </c>
      <c r="BB2006" s="136"/>
      <c r="BC2006" s="136"/>
      <c r="BD2006" s="136"/>
      <c r="BE2006" s="136"/>
      <c r="BF2006" s="136"/>
      <c r="BG2006" s="136"/>
      <c r="BH2006" s="136"/>
      <c r="BI2006" s="137"/>
      <c r="BJ2006" s="137"/>
      <c r="BK2006" s="137"/>
      <c r="BL2006" s="137"/>
      <c r="BM2006" s="137"/>
      <c r="BN2006" s="138"/>
      <c r="BO2006" s="12" t="s">
        <v>20</v>
      </c>
    </row>
    <row r="2007" spans="8:67" x14ac:dyDescent="0.2">
      <c r="H2007" s="11"/>
      <c r="I2007" s="59"/>
      <c r="J2007" s="59"/>
      <c r="K2007" s="59"/>
      <c r="L2007" s="59"/>
      <c r="M2007" s="59"/>
      <c r="N2007" s="59"/>
      <c r="O2007" s="59"/>
      <c r="P2007" s="59"/>
      <c r="Q2007" s="63"/>
      <c r="R2007" s="63"/>
      <c r="S2007" s="66"/>
      <c r="T2007" s="66"/>
      <c r="U2007" s="66"/>
    </row>
    <row r="2008" spans="8:67" x14ac:dyDescent="0.2">
      <c r="H2008" s="11"/>
      <c r="I2008" s="60"/>
      <c r="J2008" s="60"/>
      <c r="K2008" s="60"/>
      <c r="L2008" s="60"/>
      <c r="M2008" s="60"/>
      <c r="N2008" s="60"/>
      <c r="Q2008" s="64"/>
      <c r="R2008" s="64"/>
      <c r="S2008" s="67"/>
      <c r="T2008" s="67"/>
      <c r="U2008" s="67"/>
    </row>
  </sheetData>
  <sheetProtection formatRows="0" deleteColumns="0" deleteRows="0" sort="0" autoFilter="0"/>
  <autoFilter ref="BO15:BO2006"/>
  <mergeCells count="21872">
    <mergeCell ref="G13:G15"/>
    <mergeCell ref="BJ25:BN25"/>
    <mergeCell ref="B26:E26"/>
    <mergeCell ref="I26:V26"/>
    <mergeCell ref="W26:Y26"/>
    <mergeCell ref="Z26:AC26"/>
    <mergeCell ref="AD26:AH26"/>
    <mergeCell ref="AI26:AN26"/>
    <mergeCell ref="AO26:AT26"/>
    <mergeCell ref="AU26:AZ26"/>
    <mergeCell ref="BA26:BD26"/>
    <mergeCell ref="BE26:BG26"/>
    <mergeCell ref="BJ26:BN26"/>
    <mergeCell ref="AD25:AH25"/>
    <mergeCell ref="AI25:AN25"/>
    <mergeCell ref="B11:H11"/>
    <mergeCell ref="B9:H9"/>
    <mergeCell ref="BF11:BJ11"/>
    <mergeCell ref="BK11:BN11"/>
    <mergeCell ref="I9:AG9"/>
    <mergeCell ref="I11:J11"/>
    <mergeCell ref="B2:BN2"/>
    <mergeCell ref="B3:BN3"/>
    <mergeCell ref="B4:BN4"/>
    <mergeCell ref="B5:BN5"/>
    <mergeCell ref="B12:BN12"/>
    <mergeCell ref="B7:E7"/>
    <mergeCell ref="H7:BN7"/>
    <mergeCell ref="BF9:BJ9"/>
    <mergeCell ref="BK9:BN9"/>
    <mergeCell ref="BJ13:BN15"/>
    <mergeCell ref="Z13:AC15"/>
    <mergeCell ref="AD15:AH15"/>
    <mergeCell ref="AI15:AN15"/>
    <mergeCell ref="AD13:AN13"/>
    <mergeCell ref="AD14:AN14"/>
    <mergeCell ref="I17:V17"/>
    <mergeCell ref="BE19:BG19"/>
    <mergeCell ref="BJ19:BN19"/>
    <mergeCell ref="B20:E20"/>
    <mergeCell ref="I20:V20"/>
    <mergeCell ref="W20:Y20"/>
    <mergeCell ref="Z20:AC20"/>
    <mergeCell ref="AD20:AH20"/>
    <mergeCell ref="AI20:AN20"/>
    <mergeCell ref="AO20:AT20"/>
    <mergeCell ref="AU20:AZ20"/>
    <mergeCell ref="BA20:BD20"/>
    <mergeCell ref="BE20:BG20"/>
    <mergeCell ref="BJ20:BN20"/>
    <mergeCell ref="AD19:AH19"/>
    <mergeCell ref="AI19:AN19"/>
    <mergeCell ref="AO19:AT19"/>
    <mergeCell ref="AU19:AZ19"/>
    <mergeCell ref="BA19:BD19"/>
    <mergeCell ref="B19:E19"/>
    <mergeCell ref="I19:V19"/>
    <mergeCell ref="W19:Y19"/>
    <mergeCell ref="AO25:AT25"/>
    <mergeCell ref="AU25:AZ25"/>
    <mergeCell ref="BA25:BD25"/>
    <mergeCell ref="B25:E25"/>
    <mergeCell ref="I25:V25"/>
    <mergeCell ref="W25:Y25"/>
    <mergeCell ref="Z25:AC25"/>
    <mergeCell ref="BA2002:BN2002"/>
    <mergeCell ref="W2002:AY2002"/>
    <mergeCell ref="W2004:AY2004"/>
    <mergeCell ref="W2006:AY2006"/>
    <mergeCell ref="BA2004:BN2004"/>
    <mergeCell ref="BA2006:BN2006"/>
    <mergeCell ref="B13:E15"/>
    <mergeCell ref="H13:H15"/>
    <mergeCell ref="I13:V15"/>
    <mergeCell ref="BA13:BH15"/>
    <mergeCell ref="AO15:AT15"/>
    <mergeCell ref="AO14:AT14"/>
    <mergeCell ref="AO13:AT13"/>
    <mergeCell ref="AU13:AZ13"/>
    <mergeCell ref="AU14:AZ14"/>
    <mergeCell ref="AU15:AZ15"/>
    <mergeCell ref="W13:Y15"/>
    <mergeCell ref="AU17:AZ17"/>
    <mergeCell ref="BA17:BD17"/>
    <mergeCell ref="BE17:BG17"/>
    <mergeCell ref="BJ17:BN17"/>
    <mergeCell ref="I18:V18"/>
    <mergeCell ref="W18:Y18"/>
    <mergeCell ref="Z18:AC18"/>
    <mergeCell ref="AD18:AH18"/>
    <mergeCell ref="AI18:AN18"/>
    <mergeCell ref="AO18:AT18"/>
    <mergeCell ref="AU18:AZ18"/>
    <mergeCell ref="Z19:AC19"/>
    <mergeCell ref="BE21:BG21"/>
    <mergeCell ref="BJ21:BN21"/>
    <mergeCell ref="B22:E22"/>
    <mergeCell ref="I22:V22"/>
    <mergeCell ref="W22:Y22"/>
    <mergeCell ref="Z22:AC22"/>
    <mergeCell ref="AD22:AH22"/>
    <mergeCell ref="AI22:AN22"/>
    <mergeCell ref="AO22:AT22"/>
    <mergeCell ref="AU22:AZ22"/>
    <mergeCell ref="BA22:BD22"/>
    <mergeCell ref="BE22:BG22"/>
    <mergeCell ref="BJ22:BN22"/>
    <mergeCell ref="AD21:AH21"/>
    <mergeCell ref="AI21:AN21"/>
    <mergeCell ref="AO21:AT21"/>
    <mergeCell ref="AU21:AZ21"/>
    <mergeCell ref="BA21:BD21"/>
    <mergeCell ref="B21:E21"/>
    <mergeCell ref="I21:V21"/>
    <mergeCell ref="W21:Y21"/>
    <mergeCell ref="Z21:AC21"/>
    <mergeCell ref="BA18:BD18"/>
    <mergeCell ref="BE18:BG18"/>
    <mergeCell ref="BJ18:BN18"/>
    <mergeCell ref="W17:Y17"/>
    <mergeCell ref="Z17:AC17"/>
    <mergeCell ref="AD17:AH17"/>
    <mergeCell ref="AI17:AN17"/>
    <mergeCell ref="AO17:AT17"/>
    <mergeCell ref="B17:E17"/>
    <mergeCell ref="B18:E18"/>
    <mergeCell ref="AO72:AT72"/>
    <mergeCell ref="AO73:AT73"/>
    <mergeCell ref="BE25:BG25"/>
    <mergeCell ref="BE23:BG23"/>
    <mergeCell ref="BJ23:BN23"/>
    <mergeCell ref="B24:E24"/>
    <mergeCell ref="I24:V24"/>
    <mergeCell ref="W24:Y24"/>
    <mergeCell ref="Z24:AC24"/>
    <mergeCell ref="AD24:AH24"/>
    <mergeCell ref="AI24:AN24"/>
    <mergeCell ref="AO24:AT24"/>
    <mergeCell ref="AU24:AZ24"/>
    <mergeCell ref="BA24:BD24"/>
    <mergeCell ref="BE24:BG24"/>
    <mergeCell ref="BJ24:BN24"/>
    <mergeCell ref="AD23:AH23"/>
    <mergeCell ref="AI23:AN23"/>
    <mergeCell ref="AO23:AT23"/>
    <mergeCell ref="AU23:AZ23"/>
    <mergeCell ref="BA23:BD23"/>
    <mergeCell ref="B23:E23"/>
    <mergeCell ref="I23:V23"/>
    <mergeCell ref="W23:Y23"/>
    <mergeCell ref="Z23:AC23"/>
    <mergeCell ref="BE29:BG29"/>
    <mergeCell ref="BJ29:BN29"/>
    <mergeCell ref="B30:E30"/>
    <mergeCell ref="I30:V30"/>
    <mergeCell ref="W30:Y30"/>
    <mergeCell ref="Z30:AC30"/>
    <mergeCell ref="AD30:AH30"/>
    <mergeCell ref="AI30:AN30"/>
    <mergeCell ref="AO30:AT30"/>
    <mergeCell ref="AU30:AZ30"/>
    <mergeCell ref="BA30:BD30"/>
    <mergeCell ref="BE30:BG30"/>
    <mergeCell ref="BJ30:BN30"/>
    <mergeCell ref="AD29:AH29"/>
    <mergeCell ref="AI29:AN29"/>
    <mergeCell ref="AO29:AT29"/>
    <mergeCell ref="AU29:AZ29"/>
    <mergeCell ref="BA29:BD29"/>
    <mergeCell ref="B29:E29"/>
    <mergeCell ref="I29:V29"/>
    <mergeCell ref="W29:Y29"/>
    <mergeCell ref="Z29:AC29"/>
    <mergeCell ref="BE27:BG27"/>
    <mergeCell ref="BJ27:BN27"/>
    <mergeCell ref="B28:E28"/>
    <mergeCell ref="I28:V28"/>
    <mergeCell ref="W28:Y28"/>
    <mergeCell ref="Z28:AC28"/>
    <mergeCell ref="AD28:AH28"/>
    <mergeCell ref="AI28:AN28"/>
    <mergeCell ref="AO28:AT28"/>
    <mergeCell ref="AU28:AZ28"/>
    <mergeCell ref="BA28:BD28"/>
    <mergeCell ref="BE28:BG28"/>
    <mergeCell ref="BJ28:BN28"/>
    <mergeCell ref="AD27:AH27"/>
    <mergeCell ref="AI27:AN27"/>
    <mergeCell ref="AO27:AT27"/>
    <mergeCell ref="AU27:AZ27"/>
    <mergeCell ref="BA27:BD27"/>
    <mergeCell ref="B27:E27"/>
    <mergeCell ref="I27:V27"/>
    <mergeCell ref="W27:Y27"/>
    <mergeCell ref="Z27:AC27"/>
    <mergeCell ref="BE33:BG33"/>
    <mergeCell ref="BJ33:BN33"/>
    <mergeCell ref="B34:E34"/>
    <mergeCell ref="I34:V34"/>
    <mergeCell ref="W34:Y34"/>
    <mergeCell ref="Z34:AC34"/>
    <mergeCell ref="AD34:AH34"/>
    <mergeCell ref="AI34:AN34"/>
    <mergeCell ref="AO34:AT34"/>
    <mergeCell ref="AU34:AZ34"/>
    <mergeCell ref="BA34:BD34"/>
    <mergeCell ref="BE34:BG34"/>
    <mergeCell ref="BJ34:BN34"/>
    <mergeCell ref="AD33:AH33"/>
    <mergeCell ref="AI33:AN33"/>
    <mergeCell ref="AO33:AT33"/>
    <mergeCell ref="AU33:AZ33"/>
    <mergeCell ref="BA33:BD33"/>
    <mergeCell ref="B33:E33"/>
    <mergeCell ref="I33:V33"/>
    <mergeCell ref="W33:Y33"/>
    <mergeCell ref="Z33:AC33"/>
    <mergeCell ref="BE31:BG31"/>
    <mergeCell ref="BJ31:BN31"/>
    <mergeCell ref="B32:E32"/>
    <mergeCell ref="I32:V32"/>
    <mergeCell ref="W32:Y32"/>
    <mergeCell ref="Z32:AC32"/>
    <mergeCell ref="AD32:AH32"/>
    <mergeCell ref="AI32:AN32"/>
    <mergeCell ref="AO32:AT32"/>
    <mergeCell ref="AU32:AZ32"/>
    <mergeCell ref="BA32:BD32"/>
    <mergeCell ref="BE32:BG32"/>
    <mergeCell ref="BJ32:BN32"/>
    <mergeCell ref="AD31:AH31"/>
    <mergeCell ref="AI31:AN31"/>
    <mergeCell ref="AO31:AT31"/>
    <mergeCell ref="AU31:AZ31"/>
    <mergeCell ref="BA31:BD31"/>
    <mergeCell ref="B31:E31"/>
    <mergeCell ref="I31:V31"/>
    <mergeCell ref="W31:Y31"/>
    <mergeCell ref="Z31:AC31"/>
    <mergeCell ref="BE37:BG37"/>
    <mergeCell ref="BJ37:BN37"/>
    <mergeCell ref="B38:E38"/>
    <mergeCell ref="I38:V38"/>
    <mergeCell ref="W38:Y38"/>
    <mergeCell ref="Z38:AC38"/>
    <mergeCell ref="AD38:AH38"/>
    <mergeCell ref="AI38:AN38"/>
    <mergeCell ref="AO38:AT38"/>
    <mergeCell ref="AU38:AZ38"/>
    <mergeCell ref="BA38:BD38"/>
    <mergeCell ref="BE38:BG38"/>
    <mergeCell ref="BJ38:BN38"/>
    <mergeCell ref="AD37:AH37"/>
    <mergeCell ref="AI37:AN37"/>
    <mergeCell ref="AO37:AT37"/>
    <mergeCell ref="AU37:AZ37"/>
    <mergeCell ref="BA37:BD37"/>
    <mergeCell ref="B37:E37"/>
    <mergeCell ref="I37:V37"/>
    <mergeCell ref="W37:Y37"/>
    <mergeCell ref="Z37:AC37"/>
    <mergeCell ref="BE35:BG35"/>
    <mergeCell ref="BJ35:BN35"/>
    <mergeCell ref="B36:E36"/>
    <mergeCell ref="I36:V36"/>
    <mergeCell ref="W36:Y36"/>
    <mergeCell ref="Z36:AC36"/>
    <mergeCell ref="AD36:AH36"/>
    <mergeCell ref="AI36:AN36"/>
    <mergeCell ref="AO36:AT36"/>
    <mergeCell ref="AU36:AZ36"/>
    <mergeCell ref="BA36:BD36"/>
    <mergeCell ref="BE36:BG36"/>
    <mergeCell ref="BJ36:BN36"/>
    <mergeCell ref="AD35:AH35"/>
    <mergeCell ref="AI35:AN35"/>
    <mergeCell ref="AO35:AT35"/>
    <mergeCell ref="AU35:AZ35"/>
    <mergeCell ref="BA35:BD35"/>
    <mergeCell ref="B35:E35"/>
    <mergeCell ref="I35:V35"/>
    <mergeCell ref="W35:Y35"/>
    <mergeCell ref="Z35:AC35"/>
    <mergeCell ref="BE41:BG41"/>
    <mergeCell ref="BJ41:BN41"/>
    <mergeCell ref="B42:E42"/>
    <mergeCell ref="I42:V42"/>
    <mergeCell ref="W42:Y42"/>
    <mergeCell ref="Z42:AC42"/>
    <mergeCell ref="AD42:AH42"/>
    <mergeCell ref="AI42:AN42"/>
    <mergeCell ref="AO42:AT42"/>
    <mergeCell ref="AU42:AZ42"/>
    <mergeCell ref="BA42:BD42"/>
    <mergeCell ref="BE42:BG42"/>
    <mergeCell ref="BJ42:BN42"/>
    <mergeCell ref="AD41:AH41"/>
    <mergeCell ref="AI41:AN41"/>
    <mergeCell ref="AO41:AT41"/>
    <mergeCell ref="AU41:AZ41"/>
    <mergeCell ref="BA41:BD41"/>
    <mergeCell ref="B41:E41"/>
    <mergeCell ref="I41:V41"/>
    <mergeCell ref="W41:Y41"/>
    <mergeCell ref="Z41:AC41"/>
    <mergeCell ref="BE39:BG39"/>
    <mergeCell ref="BJ39:BN39"/>
    <mergeCell ref="B40:E40"/>
    <mergeCell ref="I40:V40"/>
    <mergeCell ref="W40:Y40"/>
    <mergeCell ref="Z40:AC40"/>
    <mergeCell ref="AD40:AH40"/>
    <mergeCell ref="AI40:AN40"/>
    <mergeCell ref="AO40:AT40"/>
    <mergeCell ref="AU40:AZ40"/>
    <mergeCell ref="BA40:BD40"/>
    <mergeCell ref="BE40:BG40"/>
    <mergeCell ref="BJ40:BN40"/>
    <mergeCell ref="AD39:AH39"/>
    <mergeCell ref="AI39:AN39"/>
    <mergeCell ref="AO39:AT39"/>
    <mergeCell ref="AU39:AZ39"/>
    <mergeCell ref="BA39:BD39"/>
    <mergeCell ref="B39:E39"/>
    <mergeCell ref="I39:V39"/>
    <mergeCell ref="W39:Y39"/>
    <mergeCell ref="Z39:AC39"/>
    <mergeCell ref="BE45:BG45"/>
    <mergeCell ref="BJ45:BN45"/>
    <mergeCell ref="B46:E46"/>
    <mergeCell ref="I46:V46"/>
    <mergeCell ref="W46:Y46"/>
    <mergeCell ref="Z46:AC46"/>
    <mergeCell ref="AD46:AH46"/>
    <mergeCell ref="AI46:AN46"/>
    <mergeCell ref="AO46:AT46"/>
    <mergeCell ref="AU46:AZ46"/>
    <mergeCell ref="BA46:BD46"/>
    <mergeCell ref="BE46:BG46"/>
    <mergeCell ref="BJ46:BN46"/>
    <mergeCell ref="AD45:AH45"/>
    <mergeCell ref="AI45:AN45"/>
    <mergeCell ref="AO45:AT45"/>
    <mergeCell ref="AU45:AZ45"/>
    <mergeCell ref="BA45:BD45"/>
    <mergeCell ref="B45:E45"/>
    <mergeCell ref="I45:V45"/>
    <mergeCell ref="W45:Y45"/>
    <mergeCell ref="Z45:AC45"/>
    <mergeCell ref="BE43:BG43"/>
    <mergeCell ref="BJ43:BN43"/>
    <mergeCell ref="B44:E44"/>
    <mergeCell ref="I44:V44"/>
    <mergeCell ref="W44:Y44"/>
    <mergeCell ref="Z44:AC44"/>
    <mergeCell ref="AD44:AH44"/>
    <mergeCell ref="AI44:AN44"/>
    <mergeCell ref="AO44:AT44"/>
    <mergeCell ref="AU44:AZ44"/>
    <mergeCell ref="BA44:BD44"/>
    <mergeCell ref="BE44:BG44"/>
    <mergeCell ref="BJ44:BN44"/>
    <mergeCell ref="AD43:AH43"/>
    <mergeCell ref="AI43:AN43"/>
    <mergeCell ref="AO43:AT43"/>
    <mergeCell ref="AU43:AZ43"/>
    <mergeCell ref="BA43:BD43"/>
    <mergeCell ref="B43:E43"/>
    <mergeCell ref="I43:V43"/>
    <mergeCell ref="W43:Y43"/>
    <mergeCell ref="Z43:AC43"/>
    <mergeCell ref="BE49:BG49"/>
    <mergeCell ref="BJ49:BN49"/>
    <mergeCell ref="B50:E50"/>
    <mergeCell ref="I50:V50"/>
    <mergeCell ref="W50:Y50"/>
    <mergeCell ref="Z50:AC50"/>
    <mergeCell ref="AD50:AH50"/>
    <mergeCell ref="AI50:AN50"/>
    <mergeCell ref="AO50:AT50"/>
    <mergeCell ref="AU50:AZ50"/>
    <mergeCell ref="BA50:BD50"/>
    <mergeCell ref="BE50:BG50"/>
    <mergeCell ref="BJ50:BN50"/>
    <mergeCell ref="AD49:AH49"/>
    <mergeCell ref="AI49:AN49"/>
    <mergeCell ref="AO49:AT49"/>
    <mergeCell ref="AU49:AZ49"/>
    <mergeCell ref="BA49:BD49"/>
    <mergeCell ref="B49:E49"/>
    <mergeCell ref="I49:V49"/>
    <mergeCell ref="W49:Y49"/>
    <mergeCell ref="Z49:AC49"/>
    <mergeCell ref="BE47:BG47"/>
    <mergeCell ref="BJ47:BN47"/>
    <mergeCell ref="B48:E48"/>
    <mergeCell ref="I48:V48"/>
    <mergeCell ref="W48:Y48"/>
    <mergeCell ref="Z48:AC48"/>
    <mergeCell ref="AD48:AH48"/>
    <mergeCell ref="AI48:AN48"/>
    <mergeCell ref="AO48:AT48"/>
    <mergeCell ref="AU48:AZ48"/>
    <mergeCell ref="BA48:BD48"/>
    <mergeCell ref="BE48:BG48"/>
    <mergeCell ref="BJ48:BN48"/>
    <mergeCell ref="AD47:AH47"/>
    <mergeCell ref="AI47:AN47"/>
    <mergeCell ref="AO47:AT47"/>
    <mergeCell ref="AU47:AZ47"/>
    <mergeCell ref="BA47:BD47"/>
    <mergeCell ref="B47:E47"/>
    <mergeCell ref="I47:V47"/>
    <mergeCell ref="W47:Y47"/>
    <mergeCell ref="Z47:AC47"/>
    <mergeCell ref="BE53:BG53"/>
    <mergeCell ref="BJ53:BN53"/>
    <mergeCell ref="B54:E54"/>
    <mergeCell ref="I54:V54"/>
    <mergeCell ref="W54:Y54"/>
    <mergeCell ref="Z54:AC54"/>
    <mergeCell ref="AD54:AH54"/>
    <mergeCell ref="AI54:AN54"/>
    <mergeCell ref="AO54:AT54"/>
    <mergeCell ref="AU54:AZ54"/>
    <mergeCell ref="BA54:BD54"/>
    <mergeCell ref="BE54:BG54"/>
    <mergeCell ref="BJ54:BN54"/>
    <mergeCell ref="AD53:AH53"/>
    <mergeCell ref="AI53:AN53"/>
    <mergeCell ref="AO53:AT53"/>
    <mergeCell ref="AU53:AZ53"/>
    <mergeCell ref="BA53:BD53"/>
    <mergeCell ref="B53:E53"/>
    <mergeCell ref="I53:V53"/>
    <mergeCell ref="W53:Y53"/>
    <mergeCell ref="Z53:AC53"/>
    <mergeCell ref="BE51:BG51"/>
    <mergeCell ref="BJ51:BN51"/>
    <mergeCell ref="B52:E52"/>
    <mergeCell ref="I52:V52"/>
    <mergeCell ref="W52:Y52"/>
    <mergeCell ref="Z52:AC52"/>
    <mergeCell ref="AD52:AH52"/>
    <mergeCell ref="AI52:AN52"/>
    <mergeCell ref="AO52:AT52"/>
    <mergeCell ref="AU52:AZ52"/>
    <mergeCell ref="BA52:BD52"/>
    <mergeCell ref="BE52:BG52"/>
    <mergeCell ref="BJ52:BN52"/>
    <mergeCell ref="AD51:AH51"/>
    <mergeCell ref="AI51:AN51"/>
    <mergeCell ref="AO51:AT51"/>
    <mergeCell ref="AU51:AZ51"/>
    <mergeCell ref="BA51:BD51"/>
    <mergeCell ref="B51:E51"/>
    <mergeCell ref="I51:V51"/>
    <mergeCell ref="W51:Y51"/>
    <mergeCell ref="Z51:AC51"/>
    <mergeCell ref="BE57:BG57"/>
    <mergeCell ref="BJ57:BN57"/>
    <mergeCell ref="B58:E58"/>
    <mergeCell ref="I58:V58"/>
    <mergeCell ref="W58:Y58"/>
    <mergeCell ref="Z58:AC58"/>
    <mergeCell ref="AD58:AH58"/>
    <mergeCell ref="AI58:AN58"/>
    <mergeCell ref="AO58:AT58"/>
    <mergeCell ref="AU58:AZ58"/>
    <mergeCell ref="BA58:BD58"/>
    <mergeCell ref="BE58:BG58"/>
    <mergeCell ref="BJ58:BN58"/>
    <mergeCell ref="AD57:AH57"/>
    <mergeCell ref="AI57:AN57"/>
    <mergeCell ref="AO57:AT57"/>
    <mergeCell ref="AU57:AZ57"/>
    <mergeCell ref="BA57:BD57"/>
    <mergeCell ref="B57:E57"/>
    <mergeCell ref="I57:V57"/>
    <mergeCell ref="W57:Y57"/>
    <mergeCell ref="Z57:AC57"/>
    <mergeCell ref="BE55:BG55"/>
    <mergeCell ref="BJ55:BN55"/>
    <mergeCell ref="B56:E56"/>
    <mergeCell ref="I56:V56"/>
    <mergeCell ref="W56:Y56"/>
    <mergeCell ref="Z56:AC56"/>
    <mergeCell ref="AD56:AH56"/>
    <mergeCell ref="AI56:AN56"/>
    <mergeCell ref="AO56:AT56"/>
    <mergeCell ref="AU56:AZ56"/>
    <mergeCell ref="BA56:BD56"/>
    <mergeCell ref="BE56:BG56"/>
    <mergeCell ref="BJ56:BN56"/>
    <mergeCell ref="AD55:AH55"/>
    <mergeCell ref="AI55:AN55"/>
    <mergeCell ref="AO55:AT55"/>
    <mergeCell ref="AU55:AZ55"/>
    <mergeCell ref="BA55:BD55"/>
    <mergeCell ref="B55:E55"/>
    <mergeCell ref="I55:V55"/>
    <mergeCell ref="W55:Y55"/>
    <mergeCell ref="Z55:AC55"/>
    <mergeCell ref="BE61:BG61"/>
    <mergeCell ref="BJ61:BN61"/>
    <mergeCell ref="B62:E62"/>
    <mergeCell ref="I62:V62"/>
    <mergeCell ref="W62:Y62"/>
    <mergeCell ref="Z62:AC62"/>
    <mergeCell ref="AD62:AH62"/>
    <mergeCell ref="AI62:AN62"/>
    <mergeCell ref="AO62:AT62"/>
    <mergeCell ref="AU62:AZ62"/>
    <mergeCell ref="BA62:BD62"/>
    <mergeCell ref="BE62:BG62"/>
    <mergeCell ref="BJ62:BN62"/>
    <mergeCell ref="AD61:AH61"/>
    <mergeCell ref="AI61:AN61"/>
    <mergeCell ref="AO61:AT61"/>
    <mergeCell ref="AU61:AZ61"/>
    <mergeCell ref="BA61:BD61"/>
    <mergeCell ref="B61:E61"/>
    <mergeCell ref="I61:V61"/>
    <mergeCell ref="W61:Y61"/>
    <mergeCell ref="Z61:AC61"/>
    <mergeCell ref="BE59:BG59"/>
    <mergeCell ref="BJ59:BN59"/>
    <mergeCell ref="B60:E60"/>
    <mergeCell ref="I60:V60"/>
    <mergeCell ref="W60:Y60"/>
    <mergeCell ref="Z60:AC60"/>
    <mergeCell ref="AD60:AH60"/>
    <mergeCell ref="AI60:AN60"/>
    <mergeCell ref="AO60:AT60"/>
    <mergeCell ref="AU60:AZ60"/>
    <mergeCell ref="BA60:BD60"/>
    <mergeCell ref="BE60:BG60"/>
    <mergeCell ref="BJ60:BN60"/>
    <mergeCell ref="AD59:AH59"/>
    <mergeCell ref="AI59:AN59"/>
    <mergeCell ref="AO59:AT59"/>
    <mergeCell ref="AU59:AZ59"/>
    <mergeCell ref="BA59:BD59"/>
    <mergeCell ref="B59:E59"/>
    <mergeCell ref="I59:V59"/>
    <mergeCell ref="W59:Y59"/>
    <mergeCell ref="Z59:AC59"/>
    <mergeCell ref="BE65:BG65"/>
    <mergeCell ref="BJ65:BN65"/>
    <mergeCell ref="B66:E66"/>
    <mergeCell ref="I66:V66"/>
    <mergeCell ref="W66:Y66"/>
    <mergeCell ref="Z66:AC66"/>
    <mergeCell ref="AD66:AH66"/>
    <mergeCell ref="AI66:AN66"/>
    <mergeCell ref="AO66:AT66"/>
    <mergeCell ref="AU66:AZ66"/>
    <mergeCell ref="BA66:BD66"/>
    <mergeCell ref="BE66:BG66"/>
    <mergeCell ref="BJ66:BN66"/>
    <mergeCell ref="AD65:AH65"/>
    <mergeCell ref="AI65:AN65"/>
    <mergeCell ref="AO65:AT65"/>
    <mergeCell ref="AU65:AZ65"/>
    <mergeCell ref="BA65:BD65"/>
    <mergeCell ref="B65:E65"/>
    <mergeCell ref="I65:V65"/>
    <mergeCell ref="W65:Y65"/>
    <mergeCell ref="Z65:AC65"/>
    <mergeCell ref="BE63:BG63"/>
    <mergeCell ref="BJ63:BN63"/>
    <mergeCell ref="B64:E64"/>
    <mergeCell ref="I64:V64"/>
    <mergeCell ref="W64:Y64"/>
    <mergeCell ref="Z64:AC64"/>
    <mergeCell ref="AD64:AH64"/>
    <mergeCell ref="AI64:AN64"/>
    <mergeCell ref="AO64:AT64"/>
    <mergeCell ref="AU64:AZ64"/>
    <mergeCell ref="BA64:BD64"/>
    <mergeCell ref="BE64:BG64"/>
    <mergeCell ref="BJ64:BN64"/>
    <mergeCell ref="AD63:AH63"/>
    <mergeCell ref="AI63:AN63"/>
    <mergeCell ref="AO63:AT63"/>
    <mergeCell ref="AU63:AZ63"/>
    <mergeCell ref="BA63:BD63"/>
    <mergeCell ref="B63:E63"/>
    <mergeCell ref="I63:V63"/>
    <mergeCell ref="W63:Y63"/>
    <mergeCell ref="Z63:AC63"/>
    <mergeCell ref="BE69:BG69"/>
    <mergeCell ref="BJ69:BN69"/>
    <mergeCell ref="B70:E70"/>
    <mergeCell ref="I70:V70"/>
    <mergeCell ref="W70:Y70"/>
    <mergeCell ref="Z70:AC70"/>
    <mergeCell ref="AD70:AH70"/>
    <mergeCell ref="AI70:AN70"/>
    <mergeCell ref="AO70:AT70"/>
    <mergeCell ref="AU70:AZ70"/>
    <mergeCell ref="BA70:BD70"/>
    <mergeCell ref="BE70:BG70"/>
    <mergeCell ref="BJ70:BN70"/>
    <mergeCell ref="AD69:AH69"/>
    <mergeCell ref="AI69:AN69"/>
    <mergeCell ref="AO69:AT69"/>
    <mergeCell ref="AU69:AZ69"/>
    <mergeCell ref="BA69:BD69"/>
    <mergeCell ref="B69:E69"/>
    <mergeCell ref="I69:V69"/>
    <mergeCell ref="W69:Y69"/>
    <mergeCell ref="Z69:AC69"/>
    <mergeCell ref="B68:E68"/>
    <mergeCell ref="I68:V68"/>
    <mergeCell ref="W68:Y68"/>
    <mergeCell ref="Z68:AC68"/>
    <mergeCell ref="AD68:AH68"/>
    <mergeCell ref="AI68:AN68"/>
    <mergeCell ref="AO68:AT68"/>
    <mergeCell ref="AU68:AZ68"/>
    <mergeCell ref="BA68:BD68"/>
    <mergeCell ref="BE68:BG68"/>
    <mergeCell ref="BJ68:BN68"/>
    <mergeCell ref="BE75:BG75"/>
    <mergeCell ref="BJ75:BN75"/>
    <mergeCell ref="B76:E76"/>
    <mergeCell ref="I76:V76"/>
    <mergeCell ref="W76:Y76"/>
    <mergeCell ref="Z76:AC76"/>
    <mergeCell ref="AD76:AH76"/>
    <mergeCell ref="AI76:AN76"/>
    <mergeCell ref="AO76:AT76"/>
    <mergeCell ref="AU76:AZ76"/>
    <mergeCell ref="BA76:BD76"/>
    <mergeCell ref="BE76:BG76"/>
    <mergeCell ref="BJ76:BN76"/>
    <mergeCell ref="AD75:AH75"/>
    <mergeCell ref="AI75:AN75"/>
    <mergeCell ref="AO75:AT75"/>
    <mergeCell ref="AU75:AZ75"/>
    <mergeCell ref="BA75:BD75"/>
    <mergeCell ref="B75:E75"/>
    <mergeCell ref="I75:V75"/>
    <mergeCell ref="W75:Y75"/>
    <mergeCell ref="Z75:AC75"/>
    <mergeCell ref="BE71:BG71"/>
    <mergeCell ref="BJ71:BN71"/>
    <mergeCell ref="B74:E74"/>
    <mergeCell ref="I74:V74"/>
    <mergeCell ref="W74:Y74"/>
    <mergeCell ref="Z74:AC74"/>
    <mergeCell ref="AD74:AH74"/>
    <mergeCell ref="AI74:AN74"/>
    <mergeCell ref="AO74:AT74"/>
    <mergeCell ref="AU74:AZ74"/>
    <mergeCell ref="BA74:BD74"/>
    <mergeCell ref="BE74:BG74"/>
    <mergeCell ref="BJ74:BN74"/>
    <mergeCell ref="AD71:AH71"/>
    <mergeCell ref="AI71:AN71"/>
    <mergeCell ref="AO71:AT71"/>
    <mergeCell ref="AU71:AZ71"/>
    <mergeCell ref="BA71:BD71"/>
    <mergeCell ref="B71:E71"/>
    <mergeCell ref="I71:V71"/>
    <mergeCell ref="W71:Y71"/>
    <mergeCell ref="Z71:AC71"/>
    <mergeCell ref="B72:E72"/>
    <mergeCell ref="B73:E73"/>
    <mergeCell ref="I72:V72"/>
    <mergeCell ref="I73:V73"/>
    <mergeCell ref="W72:Y72"/>
    <mergeCell ref="W73:Y73"/>
    <mergeCell ref="Z72:AC72"/>
    <mergeCell ref="Z73:AC73"/>
    <mergeCell ref="AD72:AH72"/>
    <mergeCell ref="AD73:AH73"/>
    <mergeCell ref="AI72:AN72"/>
    <mergeCell ref="AI73:AN73"/>
    <mergeCell ref="AU72:AZ72"/>
    <mergeCell ref="AU73:AZ73"/>
    <mergeCell ref="BA72:BD72"/>
    <mergeCell ref="BA73:BD73"/>
    <mergeCell ref="BE72:BG72"/>
    <mergeCell ref="BE73:BG73"/>
    <mergeCell ref="BJ72:BN72"/>
    <mergeCell ref="BJ73:BN73"/>
    <mergeCell ref="BE79:BG79"/>
    <mergeCell ref="BJ79:BN79"/>
    <mergeCell ref="B80:E80"/>
    <mergeCell ref="I80:V80"/>
    <mergeCell ref="W80:Y80"/>
    <mergeCell ref="Z80:AC80"/>
    <mergeCell ref="AD80:AH80"/>
    <mergeCell ref="AI80:AN80"/>
    <mergeCell ref="AO80:AT80"/>
    <mergeCell ref="AU80:AZ80"/>
    <mergeCell ref="BA80:BD80"/>
    <mergeCell ref="BE80:BG80"/>
    <mergeCell ref="BJ80:BN80"/>
    <mergeCell ref="AD79:AH79"/>
    <mergeCell ref="AI79:AN79"/>
    <mergeCell ref="AO79:AT79"/>
    <mergeCell ref="AU79:AZ79"/>
    <mergeCell ref="BA79:BD79"/>
    <mergeCell ref="B79:E79"/>
    <mergeCell ref="I79:V79"/>
    <mergeCell ref="W79:Y79"/>
    <mergeCell ref="Z79:AC79"/>
    <mergeCell ref="BE77:BG77"/>
    <mergeCell ref="BJ77:BN77"/>
    <mergeCell ref="B78:E78"/>
    <mergeCell ref="I78:V78"/>
    <mergeCell ref="W78:Y78"/>
    <mergeCell ref="Z78:AC78"/>
    <mergeCell ref="AD78:AH78"/>
    <mergeCell ref="AI78:AN78"/>
    <mergeCell ref="AO78:AT78"/>
    <mergeCell ref="AU78:AZ78"/>
    <mergeCell ref="BA78:BD78"/>
    <mergeCell ref="BE78:BG78"/>
    <mergeCell ref="BJ78:BN78"/>
    <mergeCell ref="AD77:AH77"/>
    <mergeCell ref="AI77:AN77"/>
    <mergeCell ref="AO77:AT77"/>
    <mergeCell ref="AU77:AZ77"/>
    <mergeCell ref="BA77:BD77"/>
    <mergeCell ref="B77:E77"/>
    <mergeCell ref="I77:V77"/>
    <mergeCell ref="W77:Y77"/>
    <mergeCell ref="Z77:AC77"/>
    <mergeCell ref="BE83:BG83"/>
    <mergeCell ref="BJ83:BN83"/>
    <mergeCell ref="B84:E84"/>
    <mergeCell ref="I84:V84"/>
    <mergeCell ref="W84:Y84"/>
    <mergeCell ref="Z84:AC84"/>
    <mergeCell ref="AD84:AH84"/>
    <mergeCell ref="AI84:AN84"/>
    <mergeCell ref="AO84:AT84"/>
    <mergeCell ref="AU84:AZ84"/>
    <mergeCell ref="BA84:BD84"/>
    <mergeCell ref="BE84:BG84"/>
    <mergeCell ref="BJ84:BN84"/>
    <mergeCell ref="AD83:AH83"/>
    <mergeCell ref="AI83:AN83"/>
    <mergeCell ref="AO83:AT83"/>
    <mergeCell ref="AU83:AZ83"/>
    <mergeCell ref="BA83:BD83"/>
    <mergeCell ref="B83:E83"/>
    <mergeCell ref="I83:V83"/>
    <mergeCell ref="W83:Y83"/>
    <mergeCell ref="Z83:AC83"/>
    <mergeCell ref="BE81:BG81"/>
    <mergeCell ref="BJ81:BN81"/>
    <mergeCell ref="B82:E82"/>
    <mergeCell ref="I82:V82"/>
    <mergeCell ref="W82:Y82"/>
    <mergeCell ref="Z82:AC82"/>
    <mergeCell ref="AD82:AH82"/>
    <mergeCell ref="AI82:AN82"/>
    <mergeCell ref="AO82:AT82"/>
    <mergeCell ref="AU82:AZ82"/>
    <mergeCell ref="BA82:BD82"/>
    <mergeCell ref="BE82:BG82"/>
    <mergeCell ref="BJ82:BN82"/>
    <mergeCell ref="AD81:AH81"/>
    <mergeCell ref="AI81:AN81"/>
    <mergeCell ref="AO81:AT81"/>
    <mergeCell ref="AU81:AZ81"/>
    <mergeCell ref="BA81:BD81"/>
    <mergeCell ref="B81:E81"/>
    <mergeCell ref="I81:V81"/>
    <mergeCell ref="W81:Y81"/>
    <mergeCell ref="Z81:AC81"/>
    <mergeCell ref="BE87:BG87"/>
    <mergeCell ref="BJ87:BN87"/>
    <mergeCell ref="B88:E88"/>
    <mergeCell ref="I88:V88"/>
    <mergeCell ref="W88:Y88"/>
    <mergeCell ref="Z88:AC88"/>
    <mergeCell ref="AD88:AH88"/>
    <mergeCell ref="AI88:AN88"/>
    <mergeCell ref="AO88:AT88"/>
    <mergeCell ref="AU88:AZ88"/>
    <mergeCell ref="BA88:BD88"/>
    <mergeCell ref="BE88:BG88"/>
    <mergeCell ref="BJ88:BN88"/>
    <mergeCell ref="AD87:AH87"/>
    <mergeCell ref="AI87:AN87"/>
    <mergeCell ref="AO87:AT87"/>
    <mergeCell ref="AU87:AZ87"/>
    <mergeCell ref="BA87:BD87"/>
    <mergeCell ref="B87:E87"/>
    <mergeCell ref="I87:V87"/>
    <mergeCell ref="W87:Y87"/>
    <mergeCell ref="Z87:AC87"/>
    <mergeCell ref="BE85:BG85"/>
    <mergeCell ref="BJ85:BN85"/>
    <mergeCell ref="B86:E86"/>
    <mergeCell ref="I86:V86"/>
    <mergeCell ref="W86:Y86"/>
    <mergeCell ref="Z86:AC86"/>
    <mergeCell ref="AD86:AH86"/>
    <mergeCell ref="AI86:AN86"/>
    <mergeCell ref="AO86:AT86"/>
    <mergeCell ref="AU86:AZ86"/>
    <mergeCell ref="BA86:BD86"/>
    <mergeCell ref="BE86:BG86"/>
    <mergeCell ref="BJ86:BN86"/>
    <mergeCell ref="AD85:AH85"/>
    <mergeCell ref="AI85:AN85"/>
    <mergeCell ref="AO85:AT85"/>
    <mergeCell ref="AU85:AZ85"/>
    <mergeCell ref="BA85:BD85"/>
    <mergeCell ref="B85:E85"/>
    <mergeCell ref="I85:V85"/>
    <mergeCell ref="W85:Y85"/>
    <mergeCell ref="Z85:AC85"/>
    <mergeCell ref="BE91:BG91"/>
    <mergeCell ref="BJ91:BN91"/>
    <mergeCell ref="B92:E92"/>
    <mergeCell ref="I92:V92"/>
    <mergeCell ref="W92:Y92"/>
    <mergeCell ref="Z92:AC92"/>
    <mergeCell ref="AD92:AH92"/>
    <mergeCell ref="AI92:AN92"/>
    <mergeCell ref="AO92:AT92"/>
    <mergeCell ref="AU92:AZ92"/>
    <mergeCell ref="BA92:BD92"/>
    <mergeCell ref="BE92:BG92"/>
    <mergeCell ref="BJ92:BN92"/>
    <mergeCell ref="AD91:AH91"/>
    <mergeCell ref="AI91:AN91"/>
    <mergeCell ref="AO91:AT91"/>
    <mergeCell ref="AU91:AZ91"/>
    <mergeCell ref="BA91:BD91"/>
    <mergeCell ref="B91:E91"/>
    <mergeCell ref="I91:V91"/>
    <mergeCell ref="W91:Y91"/>
    <mergeCell ref="Z91:AC91"/>
    <mergeCell ref="BE89:BG89"/>
    <mergeCell ref="BJ89:BN89"/>
    <mergeCell ref="B90:E90"/>
    <mergeCell ref="I90:V90"/>
    <mergeCell ref="W90:Y90"/>
    <mergeCell ref="Z90:AC90"/>
    <mergeCell ref="AD90:AH90"/>
    <mergeCell ref="AI90:AN90"/>
    <mergeCell ref="AO90:AT90"/>
    <mergeCell ref="AU90:AZ90"/>
    <mergeCell ref="BA90:BD90"/>
    <mergeCell ref="BE90:BG90"/>
    <mergeCell ref="BJ90:BN90"/>
    <mergeCell ref="AD89:AH89"/>
    <mergeCell ref="AI89:AN89"/>
    <mergeCell ref="AO89:AT89"/>
    <mergeCell ref="AU89:AZ89"/>
    <mergeCell ref="BA89:BD89"/>
    <mergeCell ref="B89:E89"/>
    <mergeCell ref="I89:V89"/>
    <mergeCell ref="W89:Y89"/>
    <mergeCell ref="Z89:AC89"/>
    <mergeCell ref="BE95:BG95"/>
    <mergeCell ref="BJ95:BN95"/>
    <mergeCell ref="B96:E96"/>
    <mergeCell ref="I96:V96"/>
    <mergeCell ref="W96:Y96"/>
    <mergeCell ref="Z96:AC96"/>
    <mergeCell ref="AD96:AH96"/>
    <mergeCell ref="AI96:AN96"/>
    <mergeCell ref="AO96:AT96"/>
    <mergeCell ref="AU96:AZ96"/>
    <mergeCell ref="BA96:BD96"/>
    <mergeCell ref="BE96:BG96"/>
    <mergeCell ref="BJ96:BN96"/>
    <mergeCell ref="AD95:AH95"/>
    <mergeCell ref="AI95:AN95"/>
    <mergeCell ref="AO95:AT95"/>
    <mergeCell ref="AU95:AZ95"/>
    <mergeCell ref="BA95:BD95"/>
    <mergeCell ref="B95:E95"/>
    <mergeCell ref="I95:V95"/>
    <mergeCell ref="W95:Y95"/>
    <mergeCell ref="Z95:AC95"/>
    <mergeCell ref="BE93:BG93"/>
    <mergeCell ref="BJ93:BN93"/>
    <mergeCell ref="B94:E94"/>
    <mergeCell ref="I94:V94"/>
    <mergeCell ref="W94:Y94"/>
    <mergeCell ref="Z94:AC94"/>
    <mergeCell ref="AD94:AH94"/>
    <mergeCell ref="AI94:AN94"/>
    <mergeCell ref="AO94:AT94"/>
    <mergeCell ref="AU94:AZ94"/>
    <mergeCell ref="BA94:BD94"/>
    <mergeCell ref="BE94:BG94"/>
    <mergeCell ref="BJ94:BN94"/>
    <mergeCell ref="AD93:AH93"/>
    <mergeCell ref="AI93:AN93"/>
    <mergeCell ref="AO93:AT93"/>
    <mergeCell ref="AU93:AZ93"/>
    <mergeCell ref="BA93:BD93"/>
    <mergeCell ref="B93:E93"/>
    <mergeCell ref="I93:V93"/>
    <mergeCell ref="W93:Y93"/>
    <mergeCell ref="Z93:AC93"/>
    <mergeCell ref="BE99:BG99"/>
    <mergeCell ref="BJ99:BN99"/>
    <mergeCell ref="B100:E100"/>
    <mergeCell ref="I100:V100"/>
    <mergeCell ref="W100:Y100"/>
    <mergeCell ref="Z100:AC100"/>
    <mergeCell ref="AD100:AH100"/>
    <mergeCell ref="AI100:AN100"/>
    <mergeCell ref="AO100:AT100"/>
    <mergeCell ref="AU100:AZ100"/>
    <mergeCell ref="BA100:BD100"/>
    <mergeCell ref="BE100:BG100"/>
    <mergeCell ref="BJ100:BN100"/>
    <mergeCell ref="AD99:AH99"/>
    <mergeCell ref="AI99:AN99"/>
    <mergeCell ref="AO99:AT99"/>
    <mergeCell ref="AU99:AZ99"/>
    <mergeCell ref="BA99:BD99"/>
    <mergeCell ref="B99:E99"/>
    <mergeCell ref="I99:V99"/>
    <mergeCell ref="W99:Y99"/>
    <mergeCell ref="Z99:AC99"/>
    <mergeCell ref="BE97:BG97"/>
    <mergeCell ref="BJ97:BN97"/>
    <mergeCell ref="B98:E98"/>
    <mergeCell ref="I98:V98"/>
    <mergeCell ref="W98:Y98"/>
    <mergeCell ref="Z98:AC98"/>
    <mergeCell ref="AD98:AH98"/>
    <mergeCell ref="AI98:AN98"/>
    <mergeCell ref="AO98:AT98"/>
    <mergeCell ref="AU98:AZ98"/>
    <mergeCell ref="BA98:BD98"/>
    <mergeCell ref="BE98:BG98"/>
    <mergeCell ref="BJ98:BN98"/>
    <mergeCell ref="AD97:AH97"/>
    <mergeCell ref="AI97:AN97"/>
    <mergeCell ref="AO97:AT97"/>
    <mergeCell ref="AU97:AZ97"/>
    <mergeCell ref="BA97:BD97"/>
    <mergeCell ref="B97:E97"/>
    <mergeCell ref="I97:V97"/>
    <mergeCell ref="W97:Y97"/>
    <mergeCell ref="Z97:AC97"/>
    <mergeCell ref="BE103:BG103"/>
    <mergeCell ref="BJ103:BN103"/>
    <mergeCell ref="B104:E104"/>
    <mergeCell ref="I104:V104"/>
    <mergeCell ref="W104:Y104"/>
    <mergeCell ref="Z104:AC104"/>
    <mergeCell ref="AD104:AH104"/>
    <mergeCell ref="AI104:AN104"/>
    <mergeCell ref="AO104:AT104"/>
    <mergeCell ref="AU104:AZ104"/>
    <mergeCell ref="BA104:BD104"/>
    <mergeCell ref="BE104:BG104"/>
    <mergeCell ref="BJ104:BN104"/>
    <mergeCell ref="AD103:AH103"/>
    <mergeCell ref="AI103:AN103"/>
    <mergeCell ref="AO103:AT103"/>
    <mergeCell ref="AU103:AZ103"/>
    <mergeCell ref="BA103:BD103"/>
    <mergeCell ref="B103:E103"/>
    <mergeCell ref="I103:V103"/>
    <mergeCell ref="W103:Y103"/>
    <mergeCell ref="Z103:AC103"/>
    <mergeCell ref="BE101:BG101"/>
    <mergeCell ref="BJ101:BN101"/>
    <mergeCell ref="B102:E102"/>
    <mergeCell ref="I102:V102"/>
    <mergeCell ref="W102:Y102"/>
    <mergeCell ref="Z102:AC102"/>
    <mergeCell ref="AD102:AH102"/>
    <mergeCell ref="AI102:AN102"/>
    <mergeCell ref="AO102:AT102"/>
    <mergeCell ref="AU102:AZ102"/>
    <mergeCell ref="BA102:BD102"/>
    <mergeCell ref="BE102:BG102"/>
    <mergeCell ref="BJ102:BN102"/>
    <mergeCell ref="AD101:AH101"/>
    <mergeCell ref="AI101:AN101"/>
    <mergeCell ref="AO101:AT101"/>
    <mergeCell ref="AU101:AZ101"/>
    <mergeCell ref="BA101:BD101"/>
    <mergeCell ref="B101:E101"/>
    <mergeCell ref="I101:V101"/>
    <mergeCell ref="W101:Y101"/>
    <mergeCell ref="Z101:AC101"/>
    <mergeCell ref="BE107:BG107"/>
    <mergeCell ref="BJ107:BN107"/>
    <mergeCell ref="B108:E108"/>
    <mergeCell ref="I108:V108"/>
    <mergeCell ref="W108:Y108"/>
    <mergeCell ref="Z108:AC108"/>
    <mergeCell ref="AD108:AH108"/>
    <mergeCell ref="AI108:AN108"/>
    <mergeCell ref="AO108:AT108"/>
    <mergeCell ref="AU108:AZ108"/>
    <mergeCell ref="BA108:BD108"/>
    <mergeCell ref="BE108:BG108"/>
    <mergeCell ref="BJ108:BN108"/>
    <mergeCell ref="AD107:AH107"/>
    <mergeCell ref="AI107:AN107"/>
    <mergeCell ref="AO107:AT107"/>
    <mergeCell ref="AU107:AZ107"/>
    <mergeCell ref="BA107:BD107"/>
    <mergeCell ref="B107:E107"/>
    <mergeCell ref="I107:V107"/>
    <mergeCell ref="W107:Y107"/>
    <mergeCell ref="Z107:AC107"/>
    <mergeCell ref="BE105:BG105"/>
    <mergeCell ref="BJ105:BN105"/>
    <mergeCell ref="B106:E106"/>
    <mergeCell ref="I106:V106"/>
    <mergeCell ref="W106:Y106"/>
    <mergeCell ref="Z106:AC106"/>
    <mergeCell ref="AD106:AH106"/>
    <mergeCell ref="AI106:AN106"/>
    <mergeCell ref="AO106:AT106"/>
    <mergeCell ref="AU106:AZ106"/>
    <mergeCell ref="BA106:BD106"/>
    <mergeCell ref="BE106:BG106"/>
    <mergeCell ref="BJ106:BN106"/>
    <mergeCell ref="AD105:AH105"/>
    <mergeCell ref="AI105:AN105"/>
    <mergeCell ref="AO105:AT105"/>
    <mergeCell ref="AU105:AZ105"/>
    <mergeCell ref="BA105:BD105"/>
    <mergeCell ref="B105:E105"/>
    <mergeCell ref="I105:V105"/>
    <mergeCell ref="W105:Y105"/>
    <mergeCell ref="Z105:AC105"/>
    <mergeCell ref="BE111:BG111"/>
    <mergeCell ref="BJ111:BN111"/>
    <mergeCell ref="B112:E112"/>
    <mergeCell ref="I112:V112"/>
    <mergeCell ref="W112:Y112"/>
    <mergeCell ref="Z112:AC112"/>
    <mergeCell ref="AD112:AH112"/>
    <mergeCell ref="AI112:AN112"/>
    <mergeCell ref="AO112:AT112"/>
    <mergeCell ref="AU112:AZ112"/>
    <mergeCell ref="BA112:BD112"/>
    <mergeCell ref="BE112:BG112"/>
    <mergeCell ref="BJ112:BN112"/>
    <mergeCell ref="AD111:AH111"/>
    <mergeCell ref="AI111:AN111"/>
    <mergeCell ref="AO111:AT111"/>
    <mergeCell ref="AU111:AZ111"/>
    <mergeCell ref="BA111:BD111"/>
    <mergeCell ref="B111:E111"/>
    <mergeCell ref="I111:V111"/>
    <mergeCell ref="W111:Y111"/>
    <mergeCell ref="Z111:AC111"/>
    <mergeCell ref="BE109:BG109"/>
    <mergeCell ref="BJ109:BN109"/>
    <mergeCell ref="B110:E110"/>
    <mergeCell ref="I110:V110"/>
    <mergeCell ref="W110:Y110"/>
    <mergeCell ref="Z110:AC110"/>
    <mergeCell ref="AD110:AH110"/>
    <mergeCell ref="AI110:AN110"/>
    <mergeCell ref="AO110:AT110"/>
    <mergeCell ref="AU110:AZ110"/>
    <mergeCell ref="BA110:BD110"/>
    <mergeCell ref="BE110:BG110"/>
    <mergeCell ref="BJ110:BN110"/>
    <mergeCell ref="AD109:AH109"/>
    <mergeCell ref="AI109:AN109"/>
    <mergeCell ref="AO109:AT109"/>
    <mergeCell ref="AU109:AZ109"/>
    <mergeCell ref="BA109:BD109"/>
    <mergeCell ref="B109:E109"/>
    <mergeCell ref="I109:V109"/>
    <mergeCell ref="W109:Y109"/>
    <mergeCell ref="Z109:AC109"/>
    <mergeCell ref="BE115:BG115"/>
    <mergeCell ref="BJ115:BN115"/>
    <mergeCell ref="B116:E116"/>
    <mergeCell ref="I116:V116"/>
    <mergeCell ref="W116:Y116"/>
    <mergeCell ref="Z116:AC116"/>
    <mergeCell ref="AD116:AH116"/>
    <mergeCell ref="AI116:AN116"/>
    <mergeCell ref="AO116:AT116"/>
    <mergeCell ref="AU116:AZ116"/>
    <mergeCell ref="BA116:BD116"/>
    <mergeCell ref="BE116:BG116"/>
    <mergeCell ref="BJ116:BN116"/>
    <mergeCell ref="AD115:AH115"/>
    <mergeCell ref="AI115:AN115"/>
    <mergeCell ref="AO115:AT115"/>
    <mergeCell ref="AU115:AZ115"/>
    <mergeCell ref="BA115:BD115"/>
    <mergeCell ref="B115:E115"/>
    <mergeCell ref="I115:V115"/>
    <mergeCell ref="W115:Y115"/>
    <mergeCell ref="Z115:AC115"/>
    <mergeCell ref="BE113:BG113"/>
    <mergeCell ref="BJ113:BN113"/>
    <mergeCell ref="B114:E114"/>
    <mergeCell ref="I114:V114"/>
    <mergeCell ref="W114:Y114"/>
    <mergeCell ref="Z114:AC114"/>
    <mergeCell ref="AD114:AH114"/>
    <mergeCell ref="AI114:AN114"/>
    <mergeCell ref="AO114:AT114"/>
    <mergeCell ref="AU114:AZ114"/>
    <mergeCell ref="BA114:BD114"/>
    <mergeCell ref="BE114:BG114"/>
    <mergeCell ref="BJ114:BN114"/>
    <mergeCell ref="AD113:AH113"/>
    <mergeCell ref="AI113:AN113"/>
    <mergeCell ref="AO113:AT113"/>
    <mergeCell ref="AU113:AZ113"/>
    <mergeCell ref="BA113:BD113"/>
    <mergeCell ref="B113:E113"/>
    <mergeCell ref="I113:V113"/>
    <mergeCell ref="W113:Y113"/>
    <mergeCell ref="Z113:AC113"/>
    <mergeCell ref="BE119:BG119"/>
    <mergeCell ref="BJ119:BN119"/>
    <mergeCell ref="B120:E120"/>
    <mergeCell ref="I120:V120"/>
    <mergeCell ref="W120:Y120"/>
    <mergeCell ref="Z120:AC120"/>
    <mergeCell ref="AD120:AH120"/>
    <mergeCell ref="AI120:AN120"/>
    <mergeCell ref="AO120:AT120"/>
    <mergeCell ref="AU120:AZ120"/>
    <mergeCell ref="BA120:BD120"/>
    <mergeCell ref="BE120:BG120"/>
    <mergeCell ref="BJ120:BN120"/>
    <mergeCell ref="AD119:AH119"/>
    <mergeCell ref="AI119:AN119"/>
    <mergeCell ref="AO119:AT119"/>
    <mergeCell ref="AU119:AZ119"/>
    <mergeCell ref="BA119:BD119"/>
    <mergeCell ref="B119:E119"/>
    <mergeCell ref="I119:V119"/>
    <mergeCell ref="W119:Y119"/>
    <mergeCell ref="Z119:AC119"/>
    <mergeCell ref="BE117:BG117"/>
    <mergeCell ref="BJ117:BN117"/>
    <mergeCell ref="B118:E118"/>
    <mergeCell ref="I118:V118"/>
    <mergeCell ref="W118:Y118"/>
    <mergeCell ref="Z118:AC118"/>
    <mergeCell ref="AD118:AH118"/>
    <mergeCell ref="AI118:AN118"/>
    <mergeCell ref="AO118:AT118"/>
    <mergeCell ref="AU118:AZ118"/>
    <mergeCell ref="BA118:BD118"/>
    <mergeCell ref="BE118:BG118"/>
    <mergeCell ref="BJ118:BN118"/>
    <mergeCell ref="AD117:AH117"/>
    <mergeCell ref="AI117:AN117"/>
    <mergeCell ref="AO117:AT117"/>
    <mergeCell ref="AU117:AZ117"/>
    <mergeCell ref="BA117:BD117"/>
    <mergeCell ref="B117:E117"/>
    <mergeCell ref="I117:V117"/>
    <mergeCell ref="W117:Y117"/>
    <mergeCell ref="Z117:AC117"/>
    <mergeCell ref="BE123:BG123"/>
    <mergeCell ref="BJ123:BN123"/>
    <mergeCell ref="B124:E124"/>
    <mergeCell ref="I124:V124"/>
    <mergeCell ref="W124:Y124"/>
    <mergeCell ref="Z124:AC124"/>
    <mergeCell ref="AD124:AH124"/>
    <mergeCell ref="AI124:AN124"/>
    <mergeCell ref="AO124:AT124"/>
    <mergeCell ref="AU124:AZ124"/>
    <mergeCell ref="BA124:BD124"/>
    <mergeCell ref="BE124:BG124"/>
    <mergeCell ref="BJ124:BN124"/>
    <mergeCell ref="AD123:AH123"/>
    <mergeCell ref="AI123:AN123"/>
    <mergeCell ref="AO123:AT123"/>
    <mergeCell ref="AU123:AZ123"/>
    <mergeCell ref="BA123:BD123"/>
    <mergeCell ref="B123:E123"/>
    <mergeCell ref="I123:V123"/>
    <mergeCell ref="W123:Y123"/>
    <mergeCell ref="Z123:AC123"/>
    <mergeCell ref="BE121:BG121"/>
    <mergeCell ref="BJ121:BN121"/>
    <mergeCell ref="B122:E122"/>
    <mergeCell ref="I122:V122"/>
    <mergeCell ref="W122:Y122"/>
    <mergeCell ref="Z122:AC122"/>
    <mergeCell ref="AD122:AH122"/>
    <mergeCell ref="AI122:AN122"/>
    <mergeCell ref="AO122:AT122"/>
    <mergeCell ref="AU122:AZ122"/>
    <mergeCell ref="BA122:BD122"/>
    <mergeCell ref="BE122:BG122"/>
    <mergeCell ref="BJ122:BN122"/>
    <mergeCell ref="AD121:AH121"/>
    <mergeCell ref="AI121:AN121"/>
    <mergeCell ref="AO121:AT121"/>
    <mergeCell ref="AU121:AZ121"/>
    <mergeCell ref="BA121:BD121"/>
    <mergeCell ref="B121:E121"/>
    <mergeCell ref="I121:V121"/>
    <mergeCell ref="W121:Y121"/>
    <mergeCell ref="Z121:AC121"/>
    <mergeCell ref="BE127:BG127"/>
    <mergeCell ref="BJ127:BN127"/>
    <mergeCell ref="B128:E128"/>
    <mergeCell ref="I128:V128"/>
    <mergeCell ref="W128:Y128"/>
    <mergeCell ref="Z128:AC128"/>
    <mergeCell ref="AD128:AH128"/>
    <mergeCell ref="AI128:AN128"/>
    <mergeCell ref="AO128:AT128"/>
    <mergeCell ref="AU128:AZ128"/>
    <mergeCell ref="BA128:BD128"/>
    <mergeCell ref="BE128:BG128"/>
    <mergeCell ref="BJ128:BN128"/>
    <mergeCell ref="AD127:AH127"/>
    <mergeCell ref="AI127:AN127"/>
    <mergeCell ref="AO127:AT127"/>
    <mergeCell ref="AU127:AZ127"/>
    <mergeCell ref="BA127:BD127"/>
    <mergeCell ref="B127:E127"/>
    <mergeCell ref="I127:V127"/>
    <mergeCell ref="W127:Y127"/>
    <mergeCell ref="Z127:AC127"/>
    <mergeCell ref="BE125:BG125"/>
    <mergeCell ref="BJ125:BN125"/>
    <mergeCell ref="B126:E126"/>
    <mergeCell ref="I126:V126"/>
    <mergeCell ref="W126:Y126"/>
    <mergeCell ref="Z126:AC126"/>
    <mergeCell ref="AD126:AH126"/>
    <mergeCell ref="AI126:AN126"/>
    <mergeCell ref="AO126:AT126"/>
    <mergeCell ref="AU126:AZ126"/>
    <mergeCell ref="BA126:BD126"/>
    <mergeCell ref="BE126:BG126"/>
    <mergeCell ref="BJ126:BN126"/>
    <mergeCell ref="AD125:AH125"/>
    <mergeCell ref="AI125:AN125"/>
    <mergeCell ref="AO125:AT125"/>
    <mergeCell ref="AU125:AZ125"/>
    <mergeCell ref="BA125:BD125"/>
    <mergeCell ref="B125:E125"/>
    <mergeCell ref="I125:V125"/>
    <mergeCell ref="W125:Y125"/>
    <mergeCell ref="Z125:AC125"/>
    <mergeCell ref="BE131:BG131"/>
    <mergeCell ref="BJ131:BN131"/>
    <mergeCell ref="B132:E132"/>
    <mergeCell ref="I132:V132"/>
    <mergeCell ref="W132:Y132"/>
    <mergeCell ref="Z132:AC132"/>
    <mergeCell ref="AD132:AH132"/>
    <mergeCell ref="AI132:AN132"/>
    <mergeCell ref="AO132:AT132"/>
    <mergeCell ref="AU132:AZ132"/>
    <mergeCell ref="BA132:BD132"/>
    <mergeCell ref="BE132:BG132"/>
    <mergeCell ref="BJ132:BN132"/>
    <mergeCell ref="AD131:AH131"/>
    <mergeCell ref="AI131:AN131"/>
    <mergeCell ref="AO131:AT131"/>
    <mergeCell ref="AU131:AZ131"/>
    <mergeCell ref="BA131:BD131"/>
    <mergeCell ref="B131:E131"/>
    <mergeCell ref="I131:V131"/>
    <mergeCell ref="W131:Y131"/>
    <mergeCell ref="Z131:AC131"/>
    <mergeCell ref="BE129:BG129"/>
    <mergeCell ref="BJ129:BN129"/>
    <mergeCell ref="B130:E130"/>
    <mergeCell ref="I130:V130"/>
    <mergeCell ref="W130:Y130"/>
    <mergeCell ref="Z130:AC130"/>
    <mergeCell ref="AD130:AH130"/>
    <mergeCell ref="AI130:AN130"/>
    <mergeCell ref="AO130:AT130"/>
    <mergeCell ref="AU130:AZ130"/>
    <mergeCell ref="BA130:BD130"/>
    <mergeCell ref="BE130:BG130"/>
    <mergeCell ref="BJ130:BN130"/>
    <mergeCell ref="AD129:AH129"/>
    <mergeCell ref="AI129:AN129"/>
    <mergeCell ref="AO129:AT129"/>
    <mergeCell ref="AU129:AZ129"/>
    <mergeCell ref="BA129:BD129"/>
    <mergeCell ref="B129:E129"/>
    <mergeCell ref="I129:V129"/>
    <mergeCell ref="W129:Y129"/>
    <mergeCell ref="Z129:AC129"/>
    <mergeCell ref="BE135:BG135"/>
    <mergeCell ref="BJ135:BN135"/>
    <mergeCell ref="B136:E136"/>
    <mergeCell ref="I136:V136"/>
    <mergeCell ref="W136:Y136"/>
    <mergeCell ref="Z136:AC136"/>
    <mergeCell ref="AD136:AH136"/>
    <mergeCell ref="AI136:AN136"/>
    <mergeCell ref="AO136:AT136"/>
    <mergeCell ref="AU136:AZ136"/>
    <mergeCell ref="BA136:BD136"/>
    <mergeCell ref="BE136:BG136"/>
    <mergeCell ref="BJ136:BN136"/>
    <mergeCell ref="AD135:AH135"/>
    <mergeCell ref="AI135:AN135"/>
    <mergeCell ref="AO135:AT135"/>
    <mergeCell ref="AU135:AZ135"/>
    <mergeCell ref="BA135:BD135"/>
    <mergeCell ref="B135:E135"/>
    <mergeCell ref="I135:V135"/>
    <mergeCell ref="W135:Y135"/>
    <mergeCell ref="Z135:AC135"/>
    <mergeCell ref="BE133:BG133"/>
    <mergeCell ref="BJ133:BN133"/>
    <mergeCell ref="B134:E134"/>
    <mergeCell ref="I134:V134"/>
    <mergeCell ref="W134:Y134"/>
    <mergeCell ref="Z134:AC134"/>
    <mergeCell ref="AD134:AH134"/>
    <mergeCell ref="AI134:AN134"/>
    <mergeCell ref="AO134:AT134"/>
    <mergeCell ref="AU134:AZ134"/>
    <mergeCell ref="BA134:BD134"/>
    <mergeCell ref="BE134:BG134"/>
    <mergeCell ref="BJ134:BN134"/>
    <mergeCell ref="AD133:AH133"/>
    <mergeCell ref="AI133:AN133"/>
    <mergeCell ref="AO133:AT133"/>
    <mergeCell ref="AU133:AZ133"/>
    <mergeCell ref="BA133:BD133"/>
    <mergeCell ref="B133:E133"/>
    <mergeCell ref="I133:V133"/>
    <mergeCell ref="W133:Y133"/>
    <mergeCell ref="Z133:AC133"/>
    <mergeCell ref="BE139:BG139"/>
    <mergeCell ref="BJ139:BN139"/>
    <mergeCell ref="B140:E140"/>
    <mergeCell ref="I140:V140"/>
    <mergeCell ref="W140:Y140"/>
    <mergeCell ref="Z140:AC140"/>
    <mergeCell ref="AD140:AH140"/>
    <mergeCell ref="AI140:AN140"/>
    <mergeCell ref="AO140:AT140"/>
    <mergeCell ref="AU140:AZ140"/>
    <mergeCell ref="BA140:BD140"/>
    <mergeCell ref="BE140:BG140"/>
    <mergeCell ref="BJ140:BN140"/>
    <mergeCell ref="AD139:AH139"/>
    <mergeCell ref="AI139:AN139"/>
    <mergeCell ref="AO139:AT139"/>
    <mergeCell ref="AU139:AZ139"/>
    <mergeCell ref="BA139:BD139"/>
    <mergeCell ref="B139:E139"/>
    <mergeCell ref="I139:V139"/>
    <mergeCell ref="W139:Y139"/>
    <mergeCell ref="Z139:AC139"/>
    <mergeCell ref="BE137:BG137"/>
    <mergeCell ref="BJ137:BN137"/>
    <mergeCell ref="B138:E138"/>
    <mergeCell ref="I138:V138"/>
    <mergeCell ref="W138:Y138"/>
    <mergeCell ref="Z138:AC138"/>
    <mergeCell ref="AD138:AH138"/>
    <mergeCell ref="AI138:AN138"/>
    <mergeCell ref="AO138:AT138"/>
    <mergeCell ref="AU138:AZ138"/>
    <mergeCell ref="BA138:BD138"/>
    <mergeCell ref="BE138:BG138"/>
    <mergeCell ref="BJ138:BN138"/>
    <mergeCell ref="AD137:AH137"/>
    <mergeCell ref="AI137:AN137"/>
    <mergeCell ref="AO137:AT137"/>
    <mergeCell ref="AU137:AZ137"/>
    <mergeCell ref="BA137:BD137"/>
    <mergeCell ref="B137:E137"/>
    <mergeCell ref="I137:V137"/>
    <mergeCell ref="W137:Y137"/>
    <mergeCell ref="Z137:AC137"/>
    <mergeCell ref="BE143:BG143"/>
    <mergeCell ref="BJ143:BN143"/>
    <mergeCell ref="B144:E144"/>
    <mergeCell ref="I144:V144"/>
    <mergeCell ref="W144:Y144"/>
    <mergeCell ref="Z144:AC144"/>
    <mergeCell ref="AD144:AH144"/>
    <mergeCell ref="AI144:AN144"/>
    <mergeCell ref="AO144:AT144"/>
    <mergeCell ref="AU144:AZ144"/>
    <mergeCell ref="BA144:BD144"/>
    <mergeCell ref="BE144:BG144"/>
    <mergeCell ref="BJ144:BN144"/>
    <mergeCell ref="AD143:AH143"/>
    <mergeCell ref="AI143:AN143"/>
    <mergeCell ref="AO143:AT143"/>
    <mergeCell ref="AU143:AZ143"/>
    <mergeCell ref="BA143:BD143"/>
    <mergeCell ref="B143:E143"/>
    <mergeCell ref="I143:V143"/>
    <mergeCell ref="W143:Y143"/>
    <mergeCell ref="Z143:AC143"/>
    <mergeCell ref="BE141:BG141"/>
    <mergeCell ref="BJ141:BN141"/>
    <mergeCell ref="B142:E142"/>
    <mergeCell ref="I142:V142"/>
    <mergeCell ref="W142:Y142"/>
    <mergeCell ref="Z142:AC142"/>
    <mergeCell ref="AD142:AH142"/>
    <mergeCell ref="AI142:AN142"/>
    <mergeCell ref="AO142:AT142"/>
    <mergeCell ref="AU142:AZ142"/>
    <mergeCell ref="BA142:BD142"/>
    <mergeCell ref="BE142:BG142"/>
    <mergeCell ref="BJ142:BN142"/>
    <mergeCell ref="AD141:AH141"/>
    <mergeCell ref="AI141:AN141"/>
    <mergeCell ref="AO141:AT141"/>
    <mergeCell ref="AU141:AZ141"/>
    <mergeCell ref="BA141:BD141"/>
    <mergeCell ref="B141:E141"/>
    <mergeCell ref="I141:V141"/>
    <mergeCell ref="W141:Y141"/>
    <mergeCell ref="Z141:AC141"/>
    <mergeCell ref="B148:E148"/>
    <mergeCell ref="I148:V148"/>
    <mergeCell ref="W148:Y148"/>
    <mergeCell ref="Z148:AC148"/>
    <mergeCell ref="AD148:AH148"/>
    <mergeCell ref="AI148:AN148"/>
    <mergeCell ref="AO148:AT148"/>
    <mergeCell ref="AU148:AZ148"/>
    <mergeCell ref="BA148:BD148"/>
    <mergeCell ref="BE148:BG148"/>
    <mergeCell ref="BJ148:BN148"/>
    <mergeCell ref="BE147:BG147"/>
    <mergeCell ref="BJ147:BN147"/>
    <mergeCell ref="AD147:AH147"/>
    <mergeCell ref="AI147:AN147"/>
    <mergeCell ref="AO147:AT147"/>
    <mergeCell ref="AU147:AZ147"/>
    <mergeCell ref="BA147:BD147"/>
    <mergeCell ref="B147:E147"/>
    <mergeCell ref="I147:V147"/>
    <mergeCell ref="W147:Y147"/>
    <mergeCell ref="Z147:AC147"/>
    <mergeCell ref="BE145:BG145"/>
    <mergeCell ref="BJ145:BN145"/>
    <mergeCell ref="B146:E146"/>
    <mergeCell ref="I146:V146"/>
    <mergeCell ref="W146:Y146"/>
    <mergeCell ref="Z146:AC146"/>
    <mergeCell ref="AD146:AH146"/>
    <mergeCell ref="AI146:AN146"/>
    <mergeCell ref="AO146:AT146"/>
    <mergeCell ref="AU146:AZ146"/>
    <mergeCell ref="BA146:BD146"/>
    <mergeCell ref="BE146:BG146"/>
    <mergeCell ref="BJ146:BN146"/>
    <mergeCell ref="AD145:AH145"/>
    <mergeCell ref="AI145:AN145"/>
    <mergeCell ref="AO145:AT145"/>
    <mergeCell ref="AU145:AZ145"/>
    <mergeCell ref="BA145:BD145"/>
    <mergeCell ref="B145:E145"/>
    <mergeCell ref="I145:V145"/>
    <mergeCell ref="W145:Y145"/>
    <mergeCell ref="Z145:AC145"/>
    <mergeCell ref="BE151:BG151"/>
    <mergeCell ref="BJ151:BN151"/>
    <mergeCell ref="B152:E152"/>
    <mergeCell ref="I152:V152"/>
    <mergeCell ref="W152:Y152"/>
    <mergeCell ref="Z152:AC152"/>
    <mergeCell ref="AD152:AH152"/>
    <mergeCell ref="AI152:AN152"/>
    <mergeCell ref="AO152:AT152"/>
    <mergeCell ref="AU152:AZ152"/>
    <mergeCell ref="BA152:BD152"/>
    <mergeCell ref="BE152:BG152"/>
    <mergeCell ref="BJ152:BN152"/>
    <mergeCell ref="AD151:AH151"/>
    <mergeCell ref="AI151:AN151"/>
    <mergeCell ref="AO151:AT151"/>
    <mergeCell ref="AU151:AZ151"/>
    <mergeCell ref="BA151:BD151"/>
    <mergeCell ref="B151:E151"/>
    <mergeCell ref="I151:V151"/>
    <mergeCell ref="W151:Y151"/>
    <mergeCell ref="Z151:AC151"/>
    <mergeCell ref="BE149:BG149"/>
    <mergeCell ref="BJ149:BN149"/>
    <mergeCell ref="B150:E150"/>
    <mergeCell ref="I150:V150"/>
    <mergeCell ref="W150:Y150"/>
    <mergeCell ref="Z150:AC150"/>
    <mergeCell ref="AD150:AH150"/>
    <mergeCell ref="AI150:AN150"/>
    <mergeCell ref="AO150:AT150"/>
    <mergeCell ref="AU150:AZ150"/>
    <mergeCell ref="BA150:BD150"/>
    <mergeCell ref="BE150:BG150"/>
    <mergeCell ref="BJ150:BN150"/>
    <mergeCell ref="AD149:AH149"/>
    <mergeCell ref="AI149:AN149"/>
    <mergeCell ref="AO149:AT149"/>
    <mergeCell ref="AU149:AZ149"/>
    <mergeCell ref="BA149:BD149"/>
    <mergeCell ref="B149:E149"/>
    <mergeCell ref="I149:V149"/>
    <mergeCell ref="W149:Y149"/>
    <mergeCell ref="Z149:AC149"/>
    <mergeCell ref="BE155:BG155"/>
    <mergeCell ref="BJ155:BN155"/>
    <mergeCell ref="B156:E156"/>
    <mergeCell ref="I156:V156"/>
    <mergeCell ref="W156:Y156"/>
    <mergeCell ref="Z156:AC156"/>
    <mergeCell ref="AD156:AH156"/>
    <mergeCell ref="AI156:AN156"/>
    <mergeCell ref="AO156:AT156"/>
    <mergeCell ref="AU156:AZ156"/>
    <mergeCell ref="BA156:BD156"/>
    <mergeCell ref="BE156:BG156"/>
    <mergeCell ref="BJ156:BN156"/>
    <mergeCell ref="AD155:AH155"/>
    <mergeCell ref="AI155:AN155"/>
    <mergeCell ref="AO155:AT155"/>
    <mergeCell ref="AU155:AZ155"/>
    <mergeCell ref="BA155:BD155"/>
    <mergeCell ref="B155:E155"/>
    <mergeCell ref="I155:V155"/>
    <mergeCell ref="W155:Y155"/>
    <mergeCell ref="Z155:AC155"/>
    <mergeCell ref="BE153:BG153"/>
    <mergeCell ref="BJ153:BN153"/>
    <mergeCell ref="B154:E154"/>
    <mergeCell ref="I154:V154"/>
    <mergeCell ref="W154:Y154"/>
    <mergeCell ref="Z154:AC154"/>
    <mergeCell ref="AD154:AH154"/>
    <mergeCell ref="AI154:AN154"/>
    <mergeCell ref="AO154:AT154"/>
    <mergeCell ref="AU154:AZ154"/>
    <mergeCell ref="BA154:BD154"/>
    <mergeCell ref="BE154:BG154"/>
    <mergeCell ref="BJ154:BN154"/>
    <mergeCell ref="AD153:AH153"/>
    <mergeCell ref="AI153:AN153"/>
    <mergeCell ref="AO153:AT153"/>
    <mergeCell ref="AU153:AZ153"/>
    <mergeCell ref="BA153:BD153"/>
    <mergeCell ref="B153:E153"/>
    <mergeCell ref="I153:V153"/>
    <mergeCell ref="W153:Y153"/>
    <mergeCell ref="Z153:AC153"/>
    <mergeCell ref="BE159:BG159"/>
    <mergeCell ref="BJ159:BN159"/>
    <mergeCell ref="B160:E160"/>
    <mergeCell ref="I160:V160"/>
    <mergeCell ref="W160:Y160"/>
    <mergeCell ref="Z160:AC160"/>
    <mergeCell ref="AD160:AH160"/>
    <mergeCell ref="AI160:AN160"/>
    <mergeCell ref="AO160:AT160"/>
    <mergeCell ref="AU160:AZ160"/>
    <mergeCell ref="BA160:BD160"/>
    <mergeCell ref="BE160:BG160"/>
    <mergeCell ref="BJ160:BN160"/>
    <mergeCell ref="AD159:AH159"/>
    <mergeCell ref="AI159:AN159"/>
    <mergeCell ref="AO159:AT159"/>
    <mergeCell ref="AU159:AZ159"/>
    <mergeCell ref="BA159:BD159"/>
    <mergeCell ref="B159:E159"/>
    <mergeCell ref="I159:V159"/>
    <mergeCell ref="W159:Y159"/>
    <mergeCell ref="Z159:AC159"/>
    <mergeCell ref="BE157:BG157"/>
    <mergeCell ref="BJ157:BN157"/>
    <mergeCell ref="B158:E158"/>
    <mergeCell ref="I158:V158"/>
    <mergeCell ref="W158:Y158"/>
    <mergeCell ref="Z158:AC158"/>
    <mergeCell ref="AD158:AH158"/>
    <mergeCell ref="AI158:AN158"/>
    <mergeCell ref="AO158:AT158"/>
    <mergeCell ref="AU158:AZ158"/>
    <mergeCell ref="BA158:BD158"/>
    <mergeCell ref="BE158:BG158"/>
    <mergeCell ref="BJ158:BN158"/>
    <mergeCell ref="AD157:AH157"/>
    <mergeCell ref="AI157:AN157"/>
    <mergeCell ref="AO157:AT157"/>
    <mergeCell ref="AU157:AZ157"/>
    <mergeCell ref="BA157:BD157"/>
    <mergeCell ref="B157:E157"/>
    <mergeCell ref="I157:V157"/>
    <mergeCell ref="W157:Y157"/>
    <mergeCell ref="Z157:AC157"/>
    <mergeCell ref="BE163:BG163"/>
    <mergeCell ref="BJ163:BN163"/>
    <mergeCell ref="B164:E164"/>
    <mergeCell ref="I164:V164"/>
    <mergeCell ref="W164:Y164"/>
    <mergeCell ref="Z164:AC164"/>
    <mergeCell ref="AD164:AH164"/>
    <mergeCell ref="AI164:AN164"/>
    <mergeCell ref="AO164:AT164"/>
    <mergeCell ref="AU164:AZ164"/>
    <mergeCell ref="BA164:BD164"/>
    <mergeCell ref="BE164:BG164"/>
    <mergeCell ref="BJ164:BN164"/>
    <mergeCell ref="AD163:AH163"/>
    <mergeCell ref="AI163:AN163"/>
    <mergeCell ref="AO163:AT163"/>
    <mergeCell ref="AU163:AZ163"/>
    <mergeCell ref="BA163:BD163"/>
    <mergeCell ref="B163:E163"/>
    <mergeCell ref="I163:V163"/>
    <mergeCell ref="W163:Y163"/>
    <mergeCell ref="Z163:AC163"/>
    <mergeCell ref="BE161:BG161"/>
    <mergeCell ref="BJ161:BN161"/>
    <mergeCell ref="B162:E162"/>
    <mergeCell ref="I162:V162"/>
    <mergeCell ref="W162:Y162"/>
    <mergeCell ref="Z162:AC162"/>
    <mergeCell ref="AD162:AH162"/>
    <mergeCell ref="AI162:AN162"/>
    <mergeCell ref="AO162:AT162"/>
    <mergeCell ref="AU162:AZ162"/>
    <mergeCell ref="BA162:BD162"/>
    <mergeCell ref="BE162:BG162"/>
    <mergeCell ref="BJ162:BN162"/>
    <mergeCell ref="AD161:AH161"/>
    <mergeCell ref="AI161:AN161"/>
    <mergeCell ref="AO161:AT161"/>
    <mergeCell ref="AU161:AZ161"/>
    <mergeCell ref="BA161:BD161"/>
    <mergeCell ref="B161:E161"/>
    <mergeCell ref="I161:V161"/>
    <mergeCell ref="W161:Y161"/>
    <mergeCell ref="Z161:AC161"/>
    <mergeCell ref="BE167:BG167"/>
    <mergeCell ref="BJ167:BN167"/>
    <mergeCell ref="B168:E168"/>
    <mergeCell ref="I168:V168"/>
    <mergeCell ref="W168:Y168"/>
    <mergeCell ref="Z168:AC168"/>
    <mergeCell ref="AD168:AH168"/>
    <mergeCell ref="AI168:AN168"/>
    <mergeCell ref="AO168:AT168"/>
    <mergeCell ref="AU168:AZ168"/>
    <mergeCell ref="BA168:BD168"/>
    <mergeCell ref="BE168:BG168"/>
    <mergeCell ref="BJ168:BN168"/>
    <mergeCell ref="AD167:AH167"/>
    <mergeCell ref="AI167:AN167"/>
    <mergeCell ref="AO167:AT167"/>
    <mergeCell ref="AU167:AZ167"/>
    <mergeCell ref="BA167:BD167"/>
    <mergeCell ref="B167:E167"/>
    <mergeCell ref="I167:V167"/>
    <mergeCell ref="W167:Y167"/>
    <mergeCell ref="Z167:AC167"/>
    <mergeCell ref="BE165:BG165"/>
    <mergeCell ref="BJ165:BN165"/>
    <mergeCell ref="B166:E166"/>
    <mergeCell ref="I166:V166"/>
    <mergeCell ref="W166:Y166"/>
    <mergeCell ref="Z166:AC166"/>
    <mergeCell ref="AD166:AH166"/>
    <mergeCell ref="AI166:AN166"/>
    <mergeCell ref="AO166:AT166"/>
    <mergeCell ref="AU166:AZ166"/>
    <mergeCell ref="BA166:BD166"/>
    <mergeCell ref="BE166:BG166"/>
    <mergeCell ref="BJ166:BN166"/>
    <mergeCell ref="AD165:AH165"/>
    <mergeCell ref="AI165:AN165"/>
    <mergeCell ref="AO165:AT165"/>
    <mergeCell ref="AU165:AZ165"/>
    <mergeCell ref="BA165:BD165"/>
    <mergeCell ref="B165:E165"/>
    <mergeCell ref="I165:V165"/>
    <mergeCell ref="W165:Y165"/>
    <mergeCell ref="Z165:AC165"/>
    <mergeCell ref="BE171:BG171"/>
    <mergeCell ref="BJ171:BN171"/>
    <mergeCell ref="B172:E172"/>
    <mergeCell ref="I172:V172"/>
    <mergeCell ref="W172:Y172"/>
    <mergeCell ref="Z172:AC172"/>
    <mergeCell ref="AD172:AH172"/>
    <mergeCell ref="AI172:AN172"/>
    <mergeCell ref="AO172:AT172"/>
    <mergeCell ref="AU172:AZ172"/>
    <mergeCell ref="BA172:BD172"/>
    <mergeCell ref="BE172:BG172"/>
    <mergeCell ref="BJ172:BN172"/>
    <mergeCell ref="AD171:AH171"/>
    <mergeCell ref="AI171:AN171"/>
    <mergeCell ref="AO171:AT171"/>
    <mergeCell ref="AU171:AZ171"/>
    <mergeCell ref="BA171:BD171"/>
    <mergeCell ref="B171:E171"/>
    <mergeCell ref="I171:V171"/>
    <mergeCell ref="W171:Y171"/>
    <mergeCell ref="Z171:AC171"/>
    <mergeCell ref="BE169:BG169"/>
    <mergeCell ref="BJ169:BN169"/>
    <mergeCell ref="B170:E170"/>
    <mergeCell ref="I170:V170"/>
    <mergeCell ref="W170:Y170"/>
    <mergeCell ref="Z170:AC170"/>
    <mergeCell ref="AD170:AH170"/>
    <mergeCell ref="AI170:AN170"/>
    <mergeCell ref="AO170:AT170"/>
    <mergeCell ref="AU170:AZ170"/>
    <mergeCell ref="BA170:BD170"/>
    <mergeCell ref="BE170:BG170"/>
    <mergeCell ref="BJ170:BN170"/>
    <mergeCell ref="AD169:AH169"/>
    <mergeCell ref="AI169:AN169"/>
    <mergeCell ref="AO169:AT169"/>
    <mergeCell ref="AU169:AZ169"/>
    <mergeCell ref="BA169:BD169"/>
    <mergeCell ref="B169:E169"/>
    <mergeCell ref="I169:V169"/>
    <mergeCell ref="W169:Y169"/>
    <mergeCell ref="Z169:AC169"/>
    <mergeCell ref="BE175:BG175"/>
    <mergeCell ref="BJ175:BN175"/>
    <mergeCell ref="B176:E176"/>
    <mergeCell ref="I176:V176"/>
    <mergeCell ref="W176:Y176"/>
    <mergeCell ref="Z176:AC176"/>
    <mergeCell ref="AD176:AH176"/>
    <mergeCell ref="AI176:AN176"/>
    <mergeCell ref="AO176:AT176"/>
    <mergeCell ref="AU176:AZ176"/>
    <mergeCell ref="BA176:BD176"/>
    <mergeCell ref="BE176:BG176"/>
    <mergeCell ref="BJ176:BN176"/>
    <mergeCell ref="AD175:AH175"/>
    <mergeCell ref="AI175:AN175"/>
    <mergeCell ref="AO175:AT175"/>
    <mergeCell ref="AU175:AZ175"/>
    <mergeCell ref="BA175:BD175"/>
    <mergeCell ref="B175:E175"/>
    <mergeCell ref="I175:V175"/>
    <mergeCell ref="W175:Y175"/>
    <mergeCell ref="Z175:AC175"/>
    <mergeCell ref="BE173:BG173"/>
    <mergeCell ref="BJ173:BN173"/>
    <mergeCell ref="B174:E174"/>
    <mergeCell ref="I174:V174"/>
    <mergeCell ref="W174:Y174"/>
    <mergeCell ref="Z174:AC174"/>
    <mergeCell ref="AD174:AH174"/>
    <mergeCell ref="AI174:AN174"/>
    <mergeCell ref="AO174:AT174"/>
    <mergeCell ref="AU174:AZ174"/>
    <mergeCell ref="BA174:BD174"/>
    <mergeCell ref="BE174:BG174"/>
    <mergeCell ref="BJ174:BN174"/>
    <mergeCell ref="AD173:AH173"/>
    <mergeCell ref="AI173:AN173"/>
    <mergeCell ref="AO173:AT173"/>
    <mergeCell ref="AU173:AZ173"/>
    <mergeCell ref="BA173:BD173"/>
    <mergeCell ref="B173:E173"/>
    <mergeCell ref="I173:V173"/>
    <mergeCell ref="W173:Y173"/>
    <mergeCell ref="Z173:AC173"/>
    <mergeCell ref="BE179:BG179"/>
    <mergeCell ref="BJ179:BN179"/>
    <mergeCell ref="B180:E180"/>
    <mergeCell ref="I180:V180"/>
    <mergeCell ref="W180:Y180"/>
    <mergeCell ref="Z180:AC180"/>
    <mergeCell ref="AD180:AH180"/>
    <mergeCell ref="AI180:AN180"/>
    <mergeCell ref="AO180:AT180"/>
    <mergeCell ref="AU180:AZ180"/>
    <mergeCell ref="BA180:BD180"/>
    <mergeCell ref="BE180:BG180"/>
    <mergeCell ref="BJ180:BN180"/>
    <mergeCell ref="AD179:AH179"/>
    <mergeCell ref="AI179:AN179"/>
    <mergeCell ref="AO179:AT179"/>
    <mergeCell ref="AU179:AZ179"/>
    <mergeCell ref="BA179:BD179"/>
    <mergeCell ref="B179:E179"/>
    <mergeCell ref="I179:V179"/>
    <mergeCell ref="W179:Y179"/>
    <mergeCell ref="Z179:AC179"/>
    <mergeCell ref="BE177:BG177"/>
    <mergeCell ref="BJ177:BN177"/>
    <mergeCell ref="B178:E178"/>
    <mergeCell ref="I178:V178"/>
    <mergeCell ref="W178:Y178"/>
    <mergeCell ref="Z178:AC178"/>
    <mergeCell ref="AD178:AH178"/>
    <mergeCell ref="AI178:AN178"/>
    <mergeCell ref="AO178:AT178"/>
    <mergeCell ref="AU178:AZ178"/>
    <mergeCell ref="BA178:BD178"/>
    <mergeCell ref="BE178:BG178"/>
    <mergeCell ref="BJ178:BN178"/>
    <mergeCell ref="AD177:AH177"/>
    <mergeCell ref="AI177:AN177"/>
    <mergeCell ref="AO177:AT177"/>
    <mergeCell ref="AU177:AZ177"/>
    <mergeCell ref="BA177:BD177"/>
    <mergeCell ref="B177:E177"/>
    <mergeCell ref="I177:V177"/>
    <mergeCell ref="W177:Y177"/>
    <mergeCell ref="Z177:AC177"/>
    <mergeCell ref="BE183:BG183"/>
    <mergeCell ref="BJ183:BN183"/>
    <mergeCell ref="B184:E184"/>
    <mergeCell ref="I184:V184"/>
    <mergeCell ref="W184:Y184"/>
    <mergeCell ref="Z184:AC184"/>
    <mergeCell ref="AD184:AH184"/>
    <mergeCell ref="AI184:AN184"/>
    <mergeCell ref="AO184:AT184"/>
    <mergeCell ref="AU184:AZ184"/>
    <mergeCell ref="BA184:BD184"/>
    <mergeCell ref="BE184:BG184"/>
    <mergeCell ref="BJ184:BN184"/>
    <mergeCell ref="AD183:AH183"/>
    <mergeCell ref="AI183:AN183"/>
    <mergeCell ref="AO183:AT183"/>
    <mergeCell ref="AU183:AZ183"/>
    <mergeCell ref="BA183:BD183"/>
    <mergeCell ref="B183:E183"/>
    <mergeCell ref="I183:V183"/>
    <mergeCell ref="W183:Y183"/>
    <mergeCell ref="Z183:AC183"/>
    <mergeCell ref="BE181:BG181"/>
    <mergeCell ref="BJ181:BN181"/>
    <mergeCell ref="B182:E182"/>
    <mergeCell ref="I182:V182"/>
    <mergeCell ref="W182:Y182"/>
    <mergeCell ref="Z182:AC182"/>
    <mergeCell ref="AD182:AH182"/>
    <mergeCell ref="AI182:AN182"/>
    <mergeCell ref="AO182:AT182"/>
    <mergeCell ref="AU182:AZ182"/>
    <mergeCell ref="BA182:BD182"/>
    <mergeCell ref="BE182:BG182"/>
    <mergeCell ref="BJ182:BN182"/>
    <mergeCell ref="AD181:AH181"/>
    <mergeCell ref="AI181:AN181"/>
    <mergeCell ref="AO181:AT181"/>
    <mergeCell ref="AU181:AZ181"/>
    <mergeCell ref="BA181:BD181"/>
    <mergeCell ref="B181:E181"/>
    <mergeCell ref="I181:V181"/>
    <mergeCell ref="W181:Y181"/>
    <mergeCell ref="Z181:AC181"/>
    <mergeCell ref="BE187:BG187"/>
    <mergeCell ref="BJ187:BN187"/>
    <mergeCell ref="B188:E188"/>
    <mergeCell ref="I188:V188"/>
    <mergeCell ref="W188:Y188"/>
    <mergeCell ref="Z188:AC188"/>
    <mergeCell ref="AD188:AH188"/>
    <mergeCell ref="AI188:AN188"/>
    <mergeCell ref="AO188:AT188"/>
    <mergeCell ref="AU188:AZ188"/>
    <mergeCell ref="BA188:BD188"/>
    <mergeCell ref="BE188:BG188"/>
    <mergeCell ref="BJ188:BN188"/>
    <mergeCell ref="AD187:AH187"/>
    <mergeCell ref="AI187:AN187"/>
    <mergeCell ref="AO187:AT187"/>
    <mergeCell ref="AU187:AZ187"/>
    <mergeCell ref="BA187:BD187"/>
    <mergeCell ref="B187:E187"/>
    <mergeCell ref="I187:V187"/>
    <mergeCell ref="W187:Y187"/>
    <mergeCell ref="Z187:AC187"/>
    <mergeCell ref="BE185:BG185"/>
    <mergeCell ref="BJ185:BN185"/>
    <mergeCell ref="B186:E186"/>
    <mergeCell ref="I186:V186"/>
    <mergeCell ref="W186:Y186"/>
    <mergeCell ref="Z186:AC186"/>
    <mergeCell ref="AD186:AH186"/>
    <mergeCell ref="AI186:AN186"/>
    <mergeCell ref="AO186:AT186"/>
    <mergeCell ref="AU186:AZ186"/>
    <mergeCell ref="BA186:BD186"/>
    <mergeCell ref="BE186:BG186"/>
    <mergeCell ref="BJ186:BN186"/>
    <mergeCell ref="AD185:AH185"/>
    <mergeCell ref="AI185:AN185"/>
    <mergeCell ref="AO185:AT185"/>
    <mergeCell ref="AU185:AZ185"/>
    <mergeCell ref="BA185:BD185"/>
    <mergeCell ref="B185:E185"/>
    <mergeCell ref="I185:V185"/>
    <mergeCell ref="W185:Y185"/>
    <mergeCell ref="Z185:AC185"/>
    <mergeCell ref="BE191:BG191"/>
    <mergeCell ref="BJ191:BN191"/>
    <mergeCell ref="B192:E192"/>
    <mergeCell ref="I192:V192"/>
    <mergeCell ref="W192:Y192"/>
    <mergeCell ref="Z192:AC192"/>
    <mergeCell ref="AD192:AH192"/>
    <mergeCell ref="AI192:AN192"/>
    <mergeCell ref="AO192:AT192"/>
    <mergeCell ref="AU192:AZ192"/>
    <mergeCell ref="BA192:BD192"/>
    <mergeCell ref="BE192:BG192"/>
    <mergeCell ref="BJ192:BN192"/>
    <mergeCell ref="AD191:AH191"/>
    <mergeCell ref="AI191:AN191"/>
    <mergeCell ref="AO191:AT191"/>
    <mergeCell ref="AU191:AZ191"/>
    <mergeCell ref="BA191:BD191"/>
    <mergeCell ref="B191:E191"/>
    <mergeCell ref="I191:V191"/>
    <mergeCell ref="W191:Y191"/>
    <mergeCell ref="Z191:AC191"/>
    <mergeCell ref="BE189:BG189"/>
    <mergeCell ref="BJ189:BN189"/>
    <mergeCell ref="B190:E190"/>
    <mergeCell ref="I190:V190"/>
    <mergeCell ref="W190:Y190"/>
    <mergeCell ref="Z190:AC190"/>
    <mergeCell ref="AD190:AH190"/>
    <mergeCell ref="AI190:AN190"/>
    <mergeCell ref="AO190:AT190"/>
    <mergeCell ref="AU190:AZ190"/>
    <mergeCell ref="BA190:BD190"/>
    <mergeCell ref="BE190:BG190"/>
    <mergeCell ref="BJ190:BN190"/>
    <mergeCell ref="AD189:AH189"/>
    <mergeCell ref="AI189:AN189"/>
    <mergeCell ref="AO189:AT189"/>
    <mergeCell ref="AU189:AZ189"/>
    <mergeCell ref="BA189:BD189"/>
    <mergeCell ref="B189:E189"/>
    <mergeCell ref="I189:V189"/>
    <mergeCell ref="W189:Y189"/>
    <mergeCell ref="Z189:AC189"/>
    <mergeCell ref="BE195:BG195"/>
    <mergeCell ref="BJ195:BN195"/>
    <mergeCell ref="B196:E196"/>
    <mergeCell ref="I196:V196"/>
    <mergeCell ref="W196:Y196"/>
    <mergeCell ref="Z196:AC196"/>
    <mergeCell ref="AD196:AH196"/>
    <mergeCell ref="AI196:AN196"/>
    <mergeCell ref="AO196:AT196"/>
    <mergeCell ref="AU196:AZ196"/>
    <mergeCell ref="BA196:BD196"/>
    <mergeCell ref="BE196:BG196"/>
    <mergeCell ref="BJ196:BN196"/>
    <mergeCell ref="AD195:AH195"/>
    <mergeCell ref="AI195:AN195"/>
    <mergeCell ref="AO195:AT195"/>
    <mergeCell ref="AU195:AZ195"/>
    <mergeCell ref="BA195:BD195"/>
    <mergeCell ref="B195:E195"/>
    <mergeCell ref="I195:V195"/>
    <mergeCell ref="W195:Y195"/>
    <mergeCell ref="Z195:AC195"/>
    <mergeCell ref="BE193:BG193"/>
    <mergeCell ref="BJ193:BN193"/>
    <mergeCell ref="B194:E194"/>
    <mergeCell ref="I194:V194"/>
    <mergeCell ref="W194:Y194"/>
    <mergeCell ref="Z194:AC194"/>
    <mergeCell ref="AD194:AH194"/>
    <mergeCell ref="AI194:AN194"/>
    <mergeCell ref="AO194:AT194"/>
    <mergeCell ref="AU194:AZ194"/>
    <mergeCell ref="BA194:BD194"/>
    <mergeCell ref="BE194:BG194"/>
    <mergeCell ref="BJ194:BN194"/>
    <mergeCell ref="AD193:AH193"/>
    <mergeCell ref="AI193:AN193"/>
    <mergeCell ref="AO193:AT193"/>
    <mergeCell ref="AU193:AZ193"/>
    <mergeCell ref="BA193:BD193"/>
    <mergeCell ref="B193:E193"/>
    <mergeCell ref="I193:V193"/>
    <mergeCell ref="W193:Y193"/>
    <mergeCell ref="Z193:AC193"/>
    <mergeCell ref="BE199:BG199"/>
    <mergeCell ref="BJ199:BN199"/>
    <mergeCell ref="B200:E200"/>
    <mergeCell ref="I200:V200"/>
    <mergeCell ref="W200:Y200"/>
    <mergeCell ref="Z200:AC200"/>
    <mergeCell ref="AD200:AH200"/>
    <mergeCell ref="AI200:AN200"/>
    <mergeCell ref="AO200:AT200"/>
    <mergeCell ref="AU200:AZ200"/>
    <mergeCell ref="BA200:BD200"/>
    <mergeCell ref="BE200:BG200"/>
    <mergeCell ref="BJ200:BN200"/>
    <mergeCell ref="AD199:AH199"/>
    <mergeCell ref="AI199:AN199"/>
    <mergeCell ref="AO199:AT199"/>
    <mergeCell ref="AU199:AZ199"/>
    <mergeCell ref="BA199:BD199"/>
    <mergeCell ref="B199:E199"/>
    <mergeCell ref="I199:V199"/>
    <mergeCell ref="W199:Y199"/>
    <mergeCell ref="Z199:AC199"/>
    <mergeCell ref="BE197:BG197"/>
    <mergeCell ref="BJ197:BN197"/>
    <mergeCell ref="B198:E198"/>
    <mergeCell ref="I198:V198"/>
    <mergeCell ref="W198:Y198"/>
    <mergeCell ref="Z198:AC198"/>
    <mergeCell ref="AD198:AH198"/>
    <mergeCell ref="AI198:AN198"/>
    <mergeCell ref="AO198:AT198"/>
    <mergeCell ref="AU198:AZ198"/>
    <mergeCell ref="BA198:BD198"/>
    <mergeCell ref="BE198:BG198"/>
    <mergeCell ref="BJ198:BN198"/>
    <mergeCell ref="AD197:AH197"/>
    <mergeCell ref="AI197:AN197"/>
    <mergeCell ref="AO197:AT197"/>
    <mergeCell ref="AU197:AZ197"/>
    <mergeCell ref="BA197:BD197"/>
    <mergeCell ref="B197:E197"/>
    <mergeCell ref="I197:V197"/>
    <mergeCell ref="W197:Y197"/>
    <mergeCell ref="Z197:AC197"/>
    <mergeCell ref="BE203:BG203"/>
    <mergeCell ref="BJ203:BN203"/>
    <mergeCell ref="B204:E204"/>
    <mergeCell ref="I204:V204"/>
    <mergeCell ref="W204:Y204"/>
    <mergeCell ref="Z204:AC204"/>
    <mergeCell ref="AD204:AH204"/>
    <mergeCell ref="AI204:AN204"/>
    <mergeCell ref="AO204:AT204"/>
    <mergeCell ref="AU204:AZ204"/>
    <mergeCell ref="BA204:BD204"/>
    <mergeCell ref="BE204:BG204"/>
    <mergeCell ref="BJ204:BN204"/>
    <mergeCell ref="AD203:AH203"/>
    <mergeCell ref="AI203:AN203"/>
    <mergeCell ref="AO203:AT203"/>
    <mergeCell ref="AU203:AZ203"/>
    <mergeCell ref="BA203:BD203"/>
    <mergeCell ref="B203:E203"/>
    <mergeCell ref="I203:V203"/>
    <mergeCell ref="W203:Y203"/>
    <mergeCell ref="Z203:AC203"/>
    <mergeCell ref="BE201:BG201"/>
    <mergeCell ref="BJ201:BN201"/>
    <mergeCell ref="B202:E202"/>
    <mergeCell ref="I202:V202"/>
    <mergeCell ref="W202:Y202"/>
    <mergeCell ref="Z202:AC202"/>
    <mergeCell ref="AD202:AH202"/>
    <mergeCell ref="AI202:AN202"/>
    <mergeCell ref="AO202:AT202"/>
    <mergeCell ref="AU202:AZ202"/>
    <mergeCell ref="BA202:BD202"/>
    <mergeCell ref="BE202:BG202"/>
    <mergeCell ref="BJ202:BN202"/>
    <mergeCell ref="AD201:AH201"/>
    <mergeCell ref="AI201:AN201"/>
    <mergeCell ref="AO201:AT201"/>
    <mergeCell ref="AU201:AZ201"/>
    <mergeCell ref="BA201:BD201"/>
    <mergeCell ref="B201:E201"/>
    <mergeCell ref="I201:V201"/>
    <mergeCell ref="W201:Y201"/>
    <mergeCell ref="Z201:AC201"/>
    <mergeCell ref="BE207:BG207"/>
    <mergeCell ref="BJ207:BN207"/>
    <mergeCell ref="B208:E208"/>
    <mergeCell ref="I208:V208"/>
    <mergeCell ref="W208:Y208"/>
    <mergeCell ref="Z208:AC208"/>
    <mergeCell ref="AD208:AH208"/>
    <mergeCell ref="AI208:AN208"/>
    <mergeCell ref="AO208:AT208"/>
    <mergeCell ref="AU208:AZ208"/>
    <mergeCell ref="BA208:BD208"/>
    <mergeCell ref="BE208:BG208"/>
    <mergeCell ref="BJ208:BN208"/>
    <mergeCell ref="AD207:AH207"/>
    <mergeCell ref="AI207:AN207"/>
    <mergeCell ref="AO207:AT207"/>
    <mergeCell ref="AU207:AZ207"/>
    <mergeCell ref="BA207:BD207"/>
    <mergeCell ref="B207:E207"/>
    <mergeCell ref="I207:V207"/>
    <mergeCell ref="W207:Y207"/>
    <mergeCell ref="Z207:AC207"/>
    <mergeCell ref="BE205:BG205"/>
    <mergeCell ref="BJ205:BN205"/>
    <mergeCell ref="B206:E206"/>
    <mergeCell ref="I206:V206"/>
    <mergeCell ref="W206:Y206"/>
    <mergeCell ref="Z206:AC206"/>
    <mergeCell ref="AD206:AH206"/>
    <mergeCell ref="AI206:AN206"/>
    <mergeCell ref="AO206:AT206"/>
    <mergeCell ref="AU206:AZ206"/>
    <mergeCell ref="BA206:BD206"/>
    <mergeCell ref="BE206:BG206"/>
    <mergeCell ref="BJ206:BN206"/>
    <mergeCell ref="AD205:AH205"/>
    <mergeCell ref="AI205:AN205"/>
    <mergeCell ref="AO205:AT205"/>
    <mergeCell ref="AU205:AZ205"/>
    <mergeCell ref="BA205:BD205"/>
    <mergeCell ref="B205:E205"/>
    <mergeCell ref="I205:V205"/>
    <mergeCell ref="W205:Y205"/>
    <mergeCell ref="Z205:AC205"/>
    <mergeCell ref="BE211:BG211"/>
    <mergeCell ref="BJ211:BN211"/>
    <mergeCell ref="B212:E212"/>
    <mergeCell ref="I212:V212"/>
    <mergeCell ref="W212:Y212"/>
    <mergeCell ref="Z212:AC212"/>
    <mergeCell ref="AD212:AH212"/>
    <mergeCell ref="AI212:AN212"/>
    <mergeCell ref="AO212:AT212"/>
    <mergeCell ref="AU212:AZ212"/>
    <mergeCell ref="BA212:BD212"/>
    <mergeCell ref="BE212:BG212"/>
    <mergeCell ref="BJ212:BN212"/>
    <mergeCell ref="AD211:AH211"/>
    <mergeCell ref="AI211:AN211"/>
    <mergeCell ref="AO211:AT211"/>
    <mergeCell ref="AU211:AZ211"/>
    <mergeCell ref="BA211:BD211"/>
    <mergeCell ref="B211:E211"/>
    <mergeCell ref="I211:V211"/>
    <mergeCell ref="W211:Y211"/>
    <mergeCell ref="Z211:AC211"/>
    <mergeCell ref="BE209:BG209"/>
    <mergeCell ref="BJ209:BN209"/>
    <mergeCell ref="B210:E210"/>
    <mergeCell ref="I210:V210"/>
    <mergeCell ref="W210:Y210"/>
    <mergeCell ref="Z210:AC210"/>
    <mergeCell ref="AD210:AH210"/>
    <mergeCell ref="AI210:AN210"/>
    <mergeCell ref="AO210:AT210"/>
    <mergeCell ref="AU210:AZ210"/>
    <mergeCell ref="BA210:BD210"/>
    <mergeCell ref="BE210:BG210"/>
    <mergeCell ref="BJ210:BN210"/>
    <mergeCell ref="AD209:AH209"/>
    <mergeCell ref="AI209:AN209"/>
    <mergeCell ref="AO209:AT209"/>
    <mergeCell ref="AU209:AZ209"/>
    <mergeCell ref="BA209:BD209"/>
    <mergeCell ref="B209:E209"/>
    <mergeCell ref="I209:V209"/>
    <mergeCell ref="W209:Y209"/>
    <mergeCell ref="Z209:AC209"/>
    <mergeCell ref="BE215:BG215"/>
    <mergeCell ref="BJ215:BN215"/>
    <mergeCell ref="B216:E216"/>
    <mergeCell ref="I216:V216"/>
    <mergeCell ref="W216:Y216"/>
    <mergeCell ref="Z216:AC216"/>
    <mergeCell ref="AD216:AH216"/>
    <mergeCell ref="AI216:AN216"/>
    <mergeCell ref="AO216:AT216"/>
    <mergeCell ref="AU216:AZ216"/>
    <mergeCell ref="BA216:BD216"/>
    <mergeCell ref="BE216:BG216"/>
    <mergeCell ref="BJ216:BN216"/>
    <mergeCell ref="AD215:AH215"/>
    <mergeCell ref="AI215:AN215"/>
    <mergeCell ref="AO215:AT215"/>
    <mergeCell ref="AU215:AZ215"/>
    <mergeCell ref="BA215:BD215"/>
    <mergeCell ref="B215:E215"/>
    <mergeCell ref="I215:V215"/>
    <mergeCell ref="W215:Y215"/>
    <mergeCell ref="Z215:AC215"/>
    <mergeCell ref="BE213:BG213"/>
    <mergeCell ref="BJ213:BN213"/>
    <mergeCell ref="B214:E214"/>
    <mergeCell ref="I214:V214"/>
    <mergeCell ref="W214:Y214"/>
    <mergeCell ref="Z214:AC214"/>
    <mergeCell ref="AD214:AH214"/>
    <mergeCell ref="AI214:AN214"/>
    <mergeCell ref="AO214:AT214"/>
    <mergeCell ref="AU214:AZ214"/>
    <mergeCell ref="BA214:BD214"/>
    <mergeCell ref="BE214:BG214"/>
    <mergeCell ref="BJ214:BN214"/>
    <mergeCell ref="AD213:AH213"/>
    <mergeCell ref="AI213:AN213"/>
    <mergeCell ref="AO213:AT213"/>
    <mergeCell ref="AU213:AZ213"/>
    <mergeCell ref="BA213:BD213"/>
    <mergeCell ref="B213:E213"/>
    <mergeCell ref="I213:V213"/>
    <mergeCell ref="W213:Y213"/>
    <mergeCell ref="Z213:AC213"/>
    <mergeCell ref="BE219:BG219"/>
    <mergeCell ref="BJ219:BN219"/>
    <mergeCell ref="B220:E220"/>
    <mergeCell ref="I220:V220"/>
    <mergeCell ref="W220:Y220"/>
    <mergeCell ref="Z220:AC220"/>
    <mergeCell ref="AD220:AH220"/>
    <mergeCell ref="AI220:AN220"/>
    <mergeCell ref="AO220:AT220"/>
    <mergeCell ref="AU220:AZ220"/>
    <mergeCell ref="BA220:BD220"/>
    <mergeCell ref="BE220:BG220"/>
    <mergeCell ref="BJ220:BN220"/>
    <mergeCell ref="AD219:AH219"/>
    <mergeCell ref="AI219:AN219"/>
    <mergeCell ref="AO219:AT219"/>
    <mergeCell ref="AU219:AZ219"/>
    <mergeCell ref="BA219:BD219"/>
    <mergeCell ref="B219:E219"/>
    <mergeCell ref="I219:V219"/>
    <mergeCell ref="W219:Y219"/>
    <mergeCell ref="Z219:AC219"/>
    <mergeCell ref="BE217:BG217"/>
    <mergeCell ref="BJ217:BN217"/>
    <mergeCell ref="B218:E218"/>
    <mergeCell ref="I218:V218"/>
    <mergeCell ref="W218:Y218"/>
    <mergeCell ref="Z218:AC218"/>
    <mergeCell ref="AD218:AH218"/>
    <mergeCell ref="AI218:AN218"/>
    <mergeCell ref="AO218:AT218"/>
    <mergeCell ref="AU218:AZ218"/>
    <mergeCell ref="BA218:BD218"/>
    <mergeCell ref="BE218:BG218"/>
    <mergeCell ref="BJ218:BN218"/>
    <mergeCell ref="AD217:AH217"/>
    <mergeCell ref="AI217:AN217"/>
    <mergeCell ref="AO217:AT217"/>
    <mergeCell ref="AU217:AZ217"/>
    <mergeCell ref="BA217:BD217"/>
    <mergeCell ref="B217:E217"/>
    <mergeCell ref="I217:V217"/>
    <mergeCell ref="W217:Y217"/>
    <mergeCell ref="Z217:AC217"/>
    <mergeCell ref="BE223:BG223"/>
    <mergeCell ref="BJ223:BN223"/>
    <mergeCell ref="B224:E224"/>
    <mergeCell ref="I224:V224"/>
    <mergeCell ref="W224:Y224"/>
    <mergeCell ref="Z224:AC224"/>
    <mergeCell ref="AD224:AH224"/>
    <mergeCell ref="AI224:AN224"/>
    <mergeCell ref="AO224:AT224"/>
    <mergeCell ref="AU224:AZ224"/>
    <mergeCell ref="BA224:BD224"/>
    <mergeCell ref="BE224:BG224"/>
    <mergeCell ref="BJ224:BN224"/>
    <mergeCell ref="AD223:AH223"/>
    <mergeCell ref="AI223:AN223"/>
    <mergeCell ref="AO223:AT223"/>
    <mergeCell ref="AU223:AZ223"/>
    <mergeCell ref="BA223:BD223"/>
    <mergeCell ref="B223:E223"/>
    <mergeCell ref="I223:V223"/>
    <mergeCell ref="W223:Y223"/>
    <mergeCell ref="Z223:AC223"/>
    <mergeCell ref="BE221:BG221"/>
    <mergeCell ref="BJ221:BN221"/>
    <mergeCell ref="B222:E222"/>
    <mergeCell ref="I222:V222"/>
    <mergeCell ref="W222:Y222"/>
    <mergeCell ref="Z222:AC222"/>
    <mergeCell ref="AD222:AH222"/>
    <mergeCell ref="AI222:AN222"/>
    <mergeCell ref="AO222:AT222"/>
    <mergeCell ref="AU222:AZ222"/>
    <mergeCell ref="BA222:BD222"/>
    <mergeCell ref="BE222:BG222"/>
    <mergeCell ref="BJ222:BN222"/>
    <mergeCell ref="AD221:AH221"/>
    <mergeCell ref="AI221:AN221"/>
    <mergeCell ref="AO221:AT221"/>
    <mergeCell ref="AU221:AZ221"/>
    <mergeCell ref="BA221:BD221"/>
    <mergeCell ref="B221:E221"/>
    <mergeCell ref="I221:V221"/>
    <mergeCell ref="W221:Y221"/>
    <mergeCell ref="Z221:AC221"/>
    <mergeCell ref="BE227:BG227"/>
    <mergeCell ref="BJ227:BN227"/>
    <mergeCell ref="B228:E228"/>
    <mergeCell ref="I228:V228"/>
    <mergeCell ref="W228:Y228"/>
    <mergeCell ref="Z228:AC228"/>
    <mergeCell ref="AD228:AH228"/>
    <mergeCell ref="AI228:AN228"/>
    <mergeCell ref="AO228:AT228"/>
    <mergeCell ref="AU228:AZ228"/>
    <mergeCell ref="BA228:BD228"/>
    <mergeCell ref="BE228:BG228"/>
    <mergeCell ref="BJ228:BN228"/>
    <mergeCell ref="AD227:AH227"/>
    <mergeCell ref="AI227:AN227"/>
    <mergeCell ref="AO227:AT227"/>
    <mergeCell ref="AU227:AZ227"/>
    <mergeCell ref="BA227:BD227"/>
    <mergeCell ref="B227:E227"/>
    <mergeCell ref="I227:V227"/>
    <mergeCell ref="W227:Y227"/>
    <mergeCell ref="Z227:AC227"/>
    <mergeCell ref="BE225:BG225"/>
    <mergeCell ref="BJ225:BN225"/>
    <mergeCell ref="B226:E226"/>
    <mergeCell ref="I226:V226"/>
    <mergeCell ref="W226:Y226"/>
    <mergeCell ref="Z226:AC226"/>
    <mergeCell ref="AD226:AH226"/>
    <mergeCell ref="AI226:AN226"/>
    <mergeCell ref="AO226:AT226"/>
    <mergeCell ref="AU226:AZ226"/>
    <mergeCell ref="BA226:BD226"/>
    <mergeCell ref="BE226:BG226"/>
    <mergeCell ref="BJ226:BN226"/>
    <mergeCell ref="AD225:AH225"/>
    <mergeCell ref="AI225:AN225"/>
    <mergeCell ref="AO225:AT225"/>
    <mergeCell ref="AU225:AZ225"/>
    <mergeCell ref="BA225:BD225"/>
    <mergeCell ref="B225:E225"/>
    <mergeCell ref="I225:V225"/>
    <mergeCell ref="W225:Y225"/>
    <mergeCell ref="Z225:AC225"/>
    <mergeCell ref="BE231:BG231"/>
    <mergeCell ref="BJ231:BN231"/>
    <mergeCell ref="B232:E232"/>
    <mergeCell ref="I232:V232"/>
    <mergeCell ref="W232:Y232"/>
    <mergeCell ref="Z232:AC232"/>
    <mergeCell ref="AD232:AH232"/>
    <mergeCell ref="AI232:AN232"/>
    <mergeCell ref="AO232:AT232"/>
    <mergeCell ref="AU232:AZ232"/>
    <mergeCell ref="BA232:BD232"/>
    <mergeCell ref="BE232:BG232"/>
    <mergeCell ref="BJ232:BN232"/>
    <mergeCell ref="AD231:AH231"/>
    <mergeCell ref="AI231:AN231"/>
    <mergeCell ref="AO231:AT231"/>
    <mergeCell ref="AU231:AZ231"/>
    <mergeCell ref="BA231:BD231"/>
    <mergeCell ref="B231:E231"/>
    <mergeCell ref="I231:V231"/>
    <mergeCell ref="W231:Y231"/>
    <mergeCell ref="Z231:AC231"/>
    <mergeCell ref="BE229:BG229"/>
    <mergeCell ref="BJ229:BN229"/>
    <mergeCell ref="B230:E230"/>
    <mergeCell ref="I230:V230"/>
    <mergeCell ref="W230:Y230"/>
    <mergeCell ref="Z230:AC230"/>
    <mergeCell ref="AD230:AH230"/>
    <mergeCell ref="AI230:AN230"/>
    <mergeCell ref="AO230:AT230"/>
    <mergeCell ref="AU230:AZ230"/>
    <mergeCell ref="BA230:BD230"/>
    <mergeCell ref="BE230:BG230"/>
    <mergeCell ref="BJ230:BN230"/>
    <mergeCell ref="AD229:AH229"/>
    <mergeCell ref="AI229:AN229"/>
    <mergeCell ref="AO229:AT229"/>
    <mergeCell ref="AU229:AZ229"/>
    <mergeCell ref="BA229:BD229"/>
    <mergeCell ref="B229:E229"/>
    <mergeCell ref="I229:V229"/>
    <mergeCell ref="W229:Y229"/>
    <mergeCell ref="Z229:AC229"/>
    <mergeCell ref="BE235:BG235"/>
    <mergeCell ref="BJ235:BN235"/>
    <mergeCell ref="B236:E236"/>
    <mergeCell ref="I236:V236"/>
    <mergeCell ref="W236:Y236"/>
    <mergeCell ref="Z236:AC236"/>
    <mergeCell ref="AD236:AH236"/>
    <mergeCell ref="AI236:AN236"/>
    <mergeCell ref="AO236:AT236"/>
    <mergeCell ref="AU236:AZ236"/>
    <mergeCell ref="BA236:BD236"/>
    <mergeCell ref="BE236:BG236"/>
    <mergeCell ref="BJ236:BN236"/>
    <mergeCell ref="AD235:AH235"/>
    <mergeCell ref="AI235:AN235"/>
    <mergeCell ref="AO235:AT235"/>
    <mergeCell ref="AU235:AZ235"/>
    <mergeCell ref="BA235:BD235"/>
    <mergeCell ref="B235:E235"/>
    <mergeCell ref="I235:V235"/>
    <mergeCell ref="W235:Y235"/>
    <mergeCell ref="Z235:AC235"/>
    <mergeCell ref="BE233:BG233"/>
    <mergeCell ref="BJ233:BN233"/>
    <mergeCell ref="B234:E234"/>
    <mergeCell ref="I234:V234"/>
    <mergeCell ref="W234:Y234"/>
    <mergeCell ref="Z234:AC234"/>
    <mergeCell ref="AD234:AH234"/>
    <mergeCell ref="AI234:AN234"/>
    <mergeCell ref="AO234:AT234"/>
    <mergeCell ref="AU234:AZ234"/>
    <mergeCell ref="BA234:BD234"/>
    <mergeCell ref="BE234:BG234"/>
    <mergeCell ref="BJ234:BN234"/>
    <mergeCell ref="AD233:AH233"/>
    <mergeCell ref="AI233:AN233"/>
    <mergeCell ref="AO233:AT233"/>
    <mergeCell ref="AU233:AZ233"/>
    <mergeCell ref="BA233:BD233"/>
    <mergeCell ref="B233:E233"/>
    <mergeCell ref="I233:V233"/>
    <mergeCell ref="W233:Y233"/>
    <mergeCell ref="Z233:AC233"/>
    <mergeCell ref="BE239:BG239"/>
    <mergeCell ref="BJ239:BN239"/>
    <mergeCell ref="B240:E240"/>
    <mergeCell ref="I240:V240"/>
    <mergeCell ref="W240:Y240"/>
    <mergeCell ref="Z240:AC240"/>
    <mergeCell ref="AD240:AH240"/>
    <mergeCell ref="AI240:AN240"/>
    <mergeCell ref="AO240:AT240"/>
    <mergeCell ref="AU240:AZ240"/>
    <mergeCell ref="BA240:BD240"/>
    <mergeCell ref="BE240:BG240"/>
    <mergeCell ref="BJ240:BN240"/>
    <mergeCell ref="AD239:AH239"/>
    <mergeCell ref="AI239:AN239"/>
    <mergeCell ref="AO239:AT239"/>
    <mergeCell ref="AU239:AZ239"/>
    <mergeCell ref="BA239:BD239"/>
    <mergeCell ref="B239:E239"/>
    <mergeCell ref="I239:V239"/>
    <mergeCell ref="W239:Y239"/>
    <mergeCell ref="Z239:AC239"/>
    <mergeCell ref="BE237:BG237"/>
    <mergeCell ref="BJ237:BN237"/>
    <mergeCell ref="B238:E238"/>
    <mergeCell ref="I238:V238"/>
    <mergeCell ref="W238:Y238"/>
    <mergeCell ref="Z238:AC238"/>
    <mergeCell ref="AD238:AH238"/>
    <mergeCell ref="AI238:AN238"/>
    <mergeCell ref="AO238:AT238"/>
    <mergeCell ref="AU238:AZ238"/>
    <mergeCell ref="BA238:BD238"/>
    <mergeCell ref="BE238:BG238"/>
    <mergeCell ref="BJ238:BN238"/>
    <mergeCell ref="AD237:AH237"/>
    <mergeCell ref="AI237:AN237"/>
    <mergeCell ref="AO237:AT237"/>
    <mergeCell ref="AU237:AZ237"/>
    <mergeCell ref="BA237:BD237"/>
    <mergeCell ref="B237:E237"/>
    <mergeCell ref="I237:V237"/>
    <mergeCell ref="W237:Y237"/>
    <mergeCell ref="Z237:AC237"/>
    <mergeCell ref="BE243:BG243"/>
    <mergeCell ref="BJ243:BN243"/>
    <mergeCell ref="B244:E244"/>
    <mergeCell ref="I244:V244"/>
    <mergeCell ref="W244:Y244"/>
    <mergeCell ref="Z244:AC244"/>
    <mergeCell ref="AD244:AH244"/>
    <mergeCell ref="AI244:AN244"/>
    <mergeCell ref="AO244:AT244"/>
    <mergeCell ref="AU244:AZ244"/>
    <mergeCell ref="BA244:BD244"/>
    <mergeCell ref="BE244:BG244"/>
    <mergeCell ref="BJ244:BN244"/>
    <mergeCell ref="AD243:AH243"/>
    <mergeCell ref="AI243:AN243"/>
    <mergeCell ref="AO243:AT243"/>
    <mergeCell ref="AU243:AZ243"/>
    <mergeCell ref="BA243:BD243"/>
    <mergeCell ref="B243:E243"/>
    <mergeCell ref="I243:V243"/>
    <mergeCell ref="W243:Y243"/>
    <mergeCell ref="Z243:AC243"/>
    <mergeCell ref="BE241:BG241"/>
    <mergeCell ref="BJ241:BN241"/>
    <mergeCell ref="B242:E242"/>
    <mergeCell ref="I242:V242"/>
    <mergeCell ref="W242:Y242"/>
    <mergeCell ref="Z242:AC242"/>
    <mergeCell ref="AD242:AH242"/>
    <mergeCell ref="AI242:AN242"/>
    <mergeCell ref="AO242:AT242"/>
    <mergeCell ref="AU242:AZ242"/>
    <mergeCell ref="BA242:BD242"/>
    <mergeCell ref="BE242:BG242"/>
    <mergeCell ref="BJ242:BN242"/>
    <mergeCell ref="AD241:AH241"/>
    <mergeCell ref="AI241:AN241"/>
    <mergeCell ref="AO241:AT241"/>
    <mergeCell ref="AU241:AZ241"/>
    <mergeCell ref="BA241:BD241"/>
    <mergeCell ref="B241:E241"/>
    <mergeCell ref="I241:V241"/>
    <mergeCell ref="W241:Y241"/>
    <mergeCell ref="Z241:AC241"/>
    <mergeCell ref="BE247:BG247"/>
    <mergeCell ref="BJ247:BN247"/>
    <mergeCell ref="B248:E248"/>
    <mergeCell ref="I248:V248"/>
    <mergeCell ref="W248:Y248"/>
    <mergeCell ref="Z248:AC248"/>
    <mergeCell ref="AD248:AH248"/>
    <mergeCell ref="AI248:AN248"/>
    <mergeCell ref="AO248:AT248"/>
    <mergeCell ref="AU248:AZ248"/>
    <mergeCell ref="BA248:BD248"/>
    <mergeCell ref="BE248:BG248"/>
    <mergeCell ref="BJ248:BN248"/>
    <mergeCell ref="AD247:AH247"/>
    <mergeCell ref="AI247:AN247"/>
    <mergeCell ref="AO247:AT247"/>
    <mergeCell ref="AU247:AZ247"/>
    <mergeCell ref="BA247:BD247"/>
    <mergeCell ref="B247:E247"/>
    <mergeCell ref="I247:V247"/>
    <mergeCell ref="W247:Y247"/>
    <mergeCell ref="Z247:AC247"/>
    <mergeCell ref="BE245:BG245"/>
    <mergeCell ref="BJ245:BN245"/>
    <mergeCell ref="B246:E246"/>
    <mergeCell ref="I246:V246"/>
    <mergeCell ref="W246:Y246"/>
    <mergeCell ref="Z246:AC246"/>
    <mergeCell ref="AD246:AH246"/>
    <mergeCell ref="AI246:AN246"/>
    <mergeCell ref="AO246:AT246"/>
    <mergeCell ref="AU246:AZ246"/>
    <mergeCell ref="BA246:BD246"/>
    <mergeCell ref="BE246:BG246"/>
    <mergeCell ref="BJ246:BN246"/>
    <mergeCell ref="AD245:AH245"/>
    <mergeCell ref="AI245:AN245"/>
    <mergeCell ref="AO245:AT245"/>
    <mergeCell ref="AU245:AZ245"/>
    <mergeCell ref="BA245:BD245"/>
    <mergeCell ref="B245:E245"/>
    <mergeCell ref="I245:V245"/>
    <mergeCell ref="W245:Y245"/>
    <mergeCell ref="Z245:AC245"/>
    <mergeCell ref="BE251:BG251"/>
    <mergeCell ref="BJ251:BN251"/>
    <mergeCell ref="B252:E252"/>
    <mergeCell ref="I252:V252"/>
    <mergeCell ref="W252:Y252"/>
    <mergeCell ref="Z252:AC252"/>
    <mergeCell ref="AD252:AH252"/>
    <mergeCell ref="AI252:AN252"/>
    <mergeCell ref="AO252:AT252"/>
    <mergeCell ref="AU252:AZ252"/>
    <mergeCell ref="BA252:BD252"/>
    <mergeCell ref="BE252:BG252"/>
    <mergeCell ref="BJ252:BN252"/>
    <mergeCell ref="AD251:AH251"/>
    <mergeCell ref="AI251:AN251"/>
    <mergeCell ref="AO251:AT251"/>
    <mergeCell ref="AU251:AZ251"/>
    <mergeCell ref="BA251:BD251"/>
    <mergeCell ref="B251:E251"/>
    <mergeCell ref="I251:V251"/>
    <mergeCell ref="W251:Y251"/>
    <mergeCell ref="Z251:AC251"/>
    <mergeCell ref="BE249:BG249"/>
    <mergeCell ref="BJ249:BN249"/>
    <mergeCell ref="B250:E250"/>
    <mergeCell ref="I250:V250"/>
    <mergeCell ref="W250:Y250"/>
    <mergeCell ref="Z250:AC250"/>
    <mergeCell ref="AD250:AH250"/>
    <mergeCell ref="AI250:AN250"/>
    <mergeCell ref="AO250:AT250"/>
    <mergeCell ref="AU250:AZ250"/>
    <mergeCell ref="BA250:BD250"/>
    <mergeCell ref="BE250:BG250"/>
    <mergeCell ref="BJ250:BN250"/>
    <mergeCell ref="AD249:AH249"/>
    <mergeCell ref="AI249:AN249"/>
    <mergeCell ref="AO249:AT249"/>
    <mergeCell ref="AU249:AZ249"/>
    <mergeCell ref="BA249:BD249"/>
    <mergeCell ref="B249:E249"/>
    <mergeCell ref="I249:V249"/>
    <mergeCell ref="W249:Y249"/>
    <mergeCell ref="Z249:AC249"/>
    <mergeCell ref="BE255:BG255"/>
    <mergeCell ref="BJ255:BN255"/>
    <mergeCell ref="B256:E256"/>
    <mergeCell ref="I256:V256"/>
    <mergeCell ref="W256:Y256"/>
    <mergeCell ref="Z256:AC256"/>
    <mergeCell ref="AD256:AH256"/>
    <mergeCell ref="AI256:AN256"/>
    <mergeCell ref="AO256:AT256"/>
    <mergeCell ref="AU256:AZ256"/>
    <mergeCell ref="BA256:BD256"/>
    <mergeCell ref="BE256:BG256"/>
    <mergeCell ref="BJ256:BN256"/>
    <mergeCell ref="AD255:AH255"/>
    <mergeCell ref="AI255:AN255"/>
    <mergeCell ref="AO255:AT255"/>
    <mergeCell ref="AU255:AZ255"/>
    <mergeCell ref="BA255:BD255"/>
    <mergeCell ref="B255:E255"/>
    <mergeCell ref="I255:V255"/>
    <mergeCell ref="W255:Y255"/>
    <mergeCell ref="Z255:AC255"/>
    <mergeCell ref="BE253:BG253"/>
    <mergeCell ref="BJ253:BN253"/>
    <mergeCell ref="B254:E254"/>
    <mergeCell ref="I254:V254"/>
    <mergeCell ref="W254:Y254"/>
    <mergeCell ref="Z254:AC254"/>
    <mergeCell ref="AD254:AH254"/>
    <mergeCell ref="AI254:AN254"/>
    <mergeCell ref="AO254:AT254"/>
    <mergeCell ref="AU254:AZ254"/>
    <mergeCell ref="BA254:BD254"/>
    <mergeCell ref="BE254:BG254"/>
    <mergeCell ref="BJ254:BN254"/>
    <mergeCell ref="AD253:AH253"/>
    <mergeCell ref="AI253:AN253"/>
    <mergeCell ref="AO253:AT253"/>
    <mergeCell ref="AU253:AZ253"/>
    <mergeCell ref="BA253:BD253"/>
    <mergeCell ref="B253:E253"/>
    <mergeCell ref="I253:V253"/>
    <mergeCell ref="W253:Y253"/>
    <mergeCell ref="Z253:AC253"/>
    <mergeCell ref="BE259:BG259"/>
    <mergeCell ref="BJ259:BN259"/>
    <mergeCell ref="B260:E260"/>
    <mergeCell ref="I260:V260"/>
    <mergeCell ref="W260:Y260"/>
    <mergeCell ref="Z260:AC260"/>
    <mergeCell ref="AD260:AH260"/>
    <mergeCell ref="AI260:AN260"/>
    <mergeCell ref="AO260:AT260"/>
    <mergeCell ref="AU260:AZ260"/>
    <mergeCell ref="BA260:BD260"/>
    <mergeCell ref="BE260:BG260"/>
    <mergeCell ref="BJ260:BN260"/>
    <mergeCell ref="AD259:AH259"/>
    <mergeCell ref="AI259:AN259"/>
    <mergeCell ref="AO259:AT259"/>
    <mergeCell ref="AU259:AZ259"/>
    <mergeCell ref="BA259:BD259"/>
    <mergeCell ref="B259:E259"/>
    <mergeCell ref="I259:V259"/>
    <mergeCell ref="W259:Y259"/>
    <mergeCell ref="Z259:AC259"/>
    <mergeCell ref="BE257:BG257"/>
    <mergeCell ref="BJ257:BN257"/>
    <mergeCell ref="B258:E258"/>
    <mergeCell ref="I258:V258"/>
    <mergeCell ref="W258:Y258"/>
    <mergeCell ref="Z258:AC258"/>
    <mergeCell ref="AD258:AH258"/>
    <mergeCell ref="AI258:AN258"/>
    <mergeCell ref="AO258:AT258"/>
    <mergeCell ref="AU258:AZ258"/>
    <mergeCell ref="BA258:BD258"/>
    <mergeCell ref="BE258:BG258"/>
    <mergeCell ref="BJ258:BN258"/>
    <mergeCell ref="AD257:AH257"/>
    <mergeCell ref="AI257:AN257"/>
    <mergeCell ref="AO257:AT257"/>
    <mergeCell ref="AU257:AZ257"/>
    <mergeCell ref="BA257:BD257"/>
    <mergeCell ref="B257:E257"/>
    <mergeCell ref="I257:V257"/>
    <mergeCell ref="W257:Y257"/>
    <mergeCell ref="Z257:AC257"/>
    <mergeCell ref="BE263:BG263"/>
    <mergeCell ref="BJ263:BN263"/>
    <mergeCell ref="B264:E264"/>
    <mergeCell ref="I264:V264"/>
    <mergeCell ref="W264:Y264"/>
    <mergeCell ref="Z264:AC264"/>
    <mergeCell ref="AD264:AH264"/>
    <mergeCell ref="AI264:AN264"/>
    <mergeCell ref="AO264:AT264"/>
    <mergeCell ref="AU264:AZ264"/>
    <mergeCell ref="BA264:BD264"/>
    <mergeCell ref="BE264:BG264"/>
    <mergeCell ref="BJ264:BN264"/>
    <mergeCell ref="AD263:AH263"/>
    <mergeCell ref="AI263:AN263"/>
    <mergeCell ref="AO263:AT263"/>
    <mergeCell ref="AU263:AZ263"/>
    <mergeCell ref="BA263:BD263"/>
    <mergeCell ref="B263:E263"/>
    <mergeCell ref="I263:V263"/>
    <mergeCell ref="W263:Y263"/>
    <mergeCell ref="Z263:AC263"/>
    <mergeCell ref="BE261:BG261"/>
    <mergeCell ref="BJ261:BN261"/>
    <mergeCell ref="B262:E262"/>
    <mergeCell ref="I262:V262"/>
    <mergeCell ref="W262:Y262"/>
    <mergeCell ref="Z262:AC262"/>
    <mergeCell ref="AD262:AH262"/>
    <mergeCell ref="AI262:AN262"/>
    <mergeCell ref="AO262:AT262"/>
    <mergeCell ref="AU262:AZ262"/>
    <mergeCell ref="BA262:BD262"/>
    <mergeCell ref="BE262:BG262"/>
    <mergeCell ref="BJ262:BN262"/>
    <mergeCell ref="AD261:AH261"/>
    <mergeCell ref="AI261:AN261"/>
    <mergeCell ref="AO261:AT261"/>
    <mergeCell ref="AU261:AZ261"/>
    <mergeCell ref="BA261:BD261"/>
    <mergeCell ref="B261:E261"/>
    <mergeCell ref="I261:V261"/>
    <mergeCell ref="W261:Y261"/>
    <mergeCell ref="Z261:AC261"/>
    <mergeCell ref="BE267:BG267"/>
    <mergeCell ref="BJ267:BN267"/>
    <mergeCell ref="B268:E268"/>
    <mergeCell ref="I268:V268"/>
    <mergeCell ref="W268:Y268"/>
    <mergeCell ref="Z268:AC268"/>
    <mergeCell ref="AD268:AH268"/>
    <mergeCell ref="AI268:AN268"/>
    <mergeCell ref="AO268:AT268"/>
    <mergeCell ref="AU268:AZ268"/>
    <mergeCell ref="BA268:BD268"/>
    <mergeCell ref="BE268:BG268"/>
    <mergeCell ref="BJ268:BN268"/>
    <mergeCell ref="AD267:AH267"/>
    <mergeCell ref="AI267:AN267"/>
    <mergeCell ref="AO267:AT267"/>
    <mergeCell ref="AU267:AZ267"/>
    <mergeCell ref="BA267:BD267"/>
    <mergeCell ref="B267:E267"/>
    <mergeCell ref="I267:V267"/>
    <mergeCell ref="W267:Y267"/>
    <mergeCell ref="Z267:AC267"/>
    <mergeCell ref="BE265:BG265"/>
    <mergeCell ref="BJ265:BN265"/>
    <mergeCell ref="B266:E266"/>
    <mergeCell ref="I266:V266"/>
    <mergeCell ref="W266:Y266"/>
    <mergeCell ref="Z266:AC266"/>
    <mergeCell ref="AD266:AH266"/>
    <mergeCell ref="AI266:AN266"/>
    <mergeCell ref="AO266:AT266"/>
    <mergeCell ref="AU266:AZ266"/>
    <mergeCell ref="BA266:BD266"/>
    <mergeCell ref="BE266:BG266"/>
    <mergeCell ref="BJ266:BN266"/>
    <mergeCell ref="AD265:AH265"/>
    <mergeCell ref="AI265:AN265"/>
    <mergeCell ref="AO265:AT265"/>
    <mergeCell ref="AU265:AZ265"/>
    <mergeCell ref="BA265:BD265"/>
    <mergeCell ref="B265:E265"/>
    <mergeCell ref="I265:V265"/>
    <mergeCell ref="W265:Y265"/>
    <mergeCell ref="Z265:AC265"/>
    <mergeCell ref="BE271:BG271"/>
    <mergeCell ref="BJ271:BN271"/>
    <mergeCell ref="B272:E272"/>
    <mergeCell ref="I272:V272"/>
    <mergeCell ref="W272:Y272"/>
    <mergeCell ref="Z272:AC272"/>
    <mergeCell ref="AD272:AH272"/>
    <mergeCell ref="AI272:AN272"/>
    <mergeCell ref="AO272:AT272"/>
    <mergeCell ref="AU272:AZ272"/>
    <mergeCell ref="BA272:BD272"/>
    <mergeCell ref="BE272:BG272"/>
    <mergeCell ref="BJ272:BN272"/>
    <mergeCell ref="AD271:AH271"/>
    <mergeCell ref="AI271:AN271"/>
    <mergeCell ref="AO271:AT271"/>
    <mergeCell ref="AU271:AZ271"/>
    <mergeCell ref="BA271:BD271"/>
    <mergeCell ref="B271:E271"/>
    <mergeCell ref="I271:V271"/>
    <mergeCell ref="W271:Y271"/>
    <mergeCell ref="Z271:AC271"/>
    <mergeCell ref="BE269:BG269"/>
    <mergeCell ref="BJ269:BN269"/>
    <mergeCell ref="B270:E270"/>
    <mergeCell ref="I270:V270"/>
    <mergeCell ref="W270:Y270"/>
    <mergeCell ref="Z270:AC270"/>
    <mergeCell ref="AD270:AH270"/>
    <mergeCell ref="AI270:AN270"/>
    <mergeCell ref="AO270:AT270"/>
    <mergeCell ref="AU270:AZ270"/>
    <mergeCell ref="BA270:BD270"/>
    <mergeCell ref="BE270:BG270"/>
    <mergeCell ref="BJ270:BN270"/>
    <mergeCell ref="AD269:AH269"/>
    <mergeCell ref="AI269:AN269"/>
    <mergeCell ref="AO269:AT269"/>
    <mergeCell ref="AU269:AZ269"/>
    <mergeCell ref="BA269:BD269"/>
    <mergeCell ref="B269:E269"/>
    <mergeCell ref="I269:V269"/>
    <mergeCell ref="W269:Y269"/>
    <mergeCell ref="Z269:AC269"/>
    <mergeCell ref="BE275:BG275"/>
    <mergeCell ref="BJ275:BN275"/>
    <mergeCell ref="B276:E276"/>
    <mergeCell ref="I276:V276"/>
    <mergeCell ref="W276:Y276"/>
    <mergeCell ref="Z276:AC276"/>
    <mergeCell ref="AD276:AH276"/>
    <mergeCell ref="AI276:AN276"/>
    <mergeCell ref="AO276:AT276"/>
    <mergeCell ref="AU276:AZ276"/>
    <mergeCell ref="BA276:BD276"/>
    <mergeCell ref="BE276:BG276"/>
    <mergeCell ref="BJ276:BN276"/>
    <mergeCell ref="AD275:AH275"/>
    <mergeCell ref="AI275:AN275"/>
    <mergeCell ref="AO275:AT275"/>
    <mergeCell ref="AU275:AZ275"/>
    <mergeCell ref="BA275:BD275"/>
    <mergeCell ref="B275:E275"/>
    <mergeCell ref="I275:V275"/>
    <mergeCell ref="W275:Y275"/>
    <mergeCell ref="Z275:AC275"/>
    <mergeCell ref="BE273:BG273"/>
    <mergeCell ref="BJ273:BN273"/>
    <mergeCell ref="B274:E274"/>
    <mergeCell ref="I274:V274"/>
    <mergeCell ref="W274:Y274"/>
    <mergeCell ref="Z274:AC274"/>
    <mergeCell ref="AD274:AH274"/>
    <mergeCell ref="AI274:AN274"/>
    <mergeCell ref="AO274:AT274"/>
    <mergeCell ref="AU274:AZ274"/>
    <mergeCell ref="BA274:BD274"/>
    <mergeCell ref="BE274:BG274"/>
    <mergeCell ref="BJ274:BN274"/>
    <mergeCell ref="AD273:AH273"/>
    <mergeCell ref="AI273:AN273"/>
    <mergeCell ref="AO273:AT273"/>
    <mergeCell ref="AU273:AZ273"/>
    <mergeCell ref="BA273:BD273"/>
    <mergeCell ref="B273:E273"/>
    <mergeCell ref="I273:V273"/>
    <mergeCell ref="W273:Y273"/>
    <mergeCell ref="Z273:AC273"/>
    <mergeCell ref="BE279:BG279"/>
    <mergeCell ref="BJ279:BN279"/>
    <mergeCell ref="B280:E280"/>
    <mergeCell ref="I280:V280"/>
    <mergeCell ref="W280:Y280"/>
    <mergeCell ref="Z280:AC280"/>
    <mergeCell ref="AD280:AH280"/>
    <mergeCell ref="AI280:AN280"/>
    <mergeCell ref="AO280:AT280"/>
    <mergeCell ref="AU280:AZ280"/>
    <mergeCell ref="BA280:BD280"/>
    <mergeCell ref="BE280:BG280"/>
    <mergeCell ref="BJ280:BN280"/>
    <mergeCell ref="AD279:AH279"/>
    <mergeCell ref="AI279:AN279"/>
    <mergeCell ref="AO279:AT279"/>
    <mergeCell ref="AU279:AZ279"/>
    <mergeCell ref="BA279:BD279"/>
    <mergeCell ref="B279:E279"/>
    <mergeCell ref="I279:V279"/>
    <mergeCell ref="W279:Y279"/>
    <mergeCell ref="Z279:AC279"/>
    <mergeCell ref="BE277:BG277"/>
    <mergeCell ref="BJ277:BN277"/>
    <mergeCell ref="B278:E278"/>
    <mergeCell ref="I278:V278"/>
    <mergeCell ref="W278:Y278"/>
    <mergeCell ref="Z278:AC278"/>
    <mergeCell ref="AD278:AH278"/>
    <mergeCell ref="AI278:AN278"/>
    <mergeCell ref="AO278:AT278"/>
    <mergeCell ref="AU278:AZ278"/>
    <mergeCell ref="BA278:BD278"/>
    <mergeCell ref="BE278:BG278"/>
    <mergeCell ref="BJ278:BN278"/>
    <mergeCell ref="AD277:AH277"/>
    <mergeCell ref="AI277:AN277"/>
    <mergeCell ref="AO277:AT277"/>
    <mergeCell ref="AU277:AZ277"/>
    <mergeCell ref="BA277:BD277"/>
    <mergeCell ref="B277:E277"/>
    <mergeCell ref="I277:V277"/>
    <mergeCell ref="W277:Y277"/>
    <mergeCell ref="Z277:AC277"/>
    <mergeCell ref="BE283:BG283"/>
    <mergeCell ref="BJ283:BN283"/>
    <mergeCell ref="B284:E284"/>
    <mergeCell ref="I284:V284"/>
    <mergeCell ref="W284:Y284"/>
    <mergeCell ref="Z284:AC284"/>
    <mergeCell ref="AD284:AH284"/>
    <mergeCell ref="AI284:AN284"/>
    <mergeCell ref="AO284:AT284"/>
    <mergeCell ref="AU284:AZ284"/>
    <mergeCell ref="BA284:BD284"/>
    <mergeCell ref="BE284:BG284"/>
    <mergeCell ref="BJ284:BN284"/>
    <mergeCell ref="AD283:AH283"/>
    <mergeCell ref="AI283:AN283"/>
    <mergeCell ref="AO283:AT283"/>
    <mergeCell ref="AU283:AZ283"/>
    <mergeCell ref="BA283:BD283"/>
    <mergeCell ref="B283:E283"/>
    <mergeCell ref="I283:V283"/>
    <mergeCell ref="W283:Y283"/>
    <mergeCell ref="Z283:AC283"/>
    <mergeCell ref="BE281:BG281"/>
    <mergeCell ref="BJ281:BN281"/>
    <mergeCell ref="B282:E282"/>
    <mergeCell ref="I282:V282"/>
    <mergeCell ref="W282:Y282"/>
    <mergeCell ref="Z282:AC282"/>
    <mergeCell ref="AD282:AH282"/>
    <mergeCell ref="AI282:AN282"/>
    <mergeCell ref="AO282:AT282"/>
    <mergeCell ref="AU282:AZ282"/>
    <mergeCell ref="BA282:BD282"/>
    <mergeCell ref="BE282:BG282"/>
    <mergeCell ref="BJ282:BN282"/>
    <mergeCell ref="AD281:AH281"/>
    <mergeCell ref="AI281:AN281"/>
    <mergeCell ref="AO281:AT281"/>
    <mergeCell ref="AU281:AZ281"/>
    <mergeCell ref="BA281:BD281"/>
    <mergeCell ref="B281:E281"/>
    <mergeCell ref="I281:V281"/>
    <mergeCell ref="W281:Y281"/>
    <mergeCell ref="Z281:AC281"/>
    <mergeCell ref="BE287:BG287"/>
    <mergeCell ref="BJ287:BN287"/>
    <mergeCell ref="B288:E288"/>
    <mergeCell ref="I288:V288"/>
    <mergeCell ref="W288:Y288"/>
    <mergeCell ref="Z288:AC288"/>
    <mergeCell ref="AD288:AH288"/>
    <mergeCell ref="AI288:AN288"/>
    <mergeCell ref="AO288:AT288"/>
    <mergeCell ref="AU288:AZ288"/>
    <mergeCell ref="BA288:BD288"/>
    <mergeCell ref="BE288:BG288"/>
    <mergeCell ref="BJ288:BN288"/>
    <mergeCell ref="AD287:AH287"/>
    <mergeCell ref="AI287:AN287"/>
    <mergeCell ref="AO287:AT287"/>
    <mergeCell ref="AU287:AZ287"/>
    <mergeCell ref="BA287:BD287"/>
    <mergeCell ref="B287:E287"/>
    <mergeCell ref="I287:V287"/>
    <mergeCell ref="W287:Y287"/>
    <mergeCell ref="Z287:AC287"/>
    <mergeCell ref="BE285:BG285"/>
    <mergeCell ref="BJ285:BN285"/>
    <mergeCell ref="B286:E286"/>
    <mergeCell ref="I286:V286"/>
    <mergeCell ref="W286:Y286"/>
    <mergeCell ref="Z286:AC286"/>
    <mergeCell ref="AD286:AH286"/>
    <mergeCell ref="AI286:AN286"/>
    <mergeCell ref="AO286:AT286"/>
    <mergeCell ref="AU286:AZ286"/>
    <mergeCell ref="BA286:BD286"/>
    <mergeCell ref="BE286:BG286"/>
    <mergeCell ref="BJ286:BN286"/>
    <mergeCell ref="AD285:AH285"/>
    <mergeCell ref="AI285:AN285"/>
    <mergeCell ref="AO285:AT285"/>
    <mergeCell ref="AU285:AZ285"/>
    <mergeCell ref="BA285:BD285"/>
    <mergeCell ref="B285:E285"/>
    <mergeCell ref="I285:V285"/>
    <mergeCell ref="W285:Y285"/>
    <mergeCell ref="Z285:AC285"/>
    <mergeCell ref="BE291:BG291"/>
    <mergeCell ref="BJ291:BN291"/>
    <mergeCell ref="B292:E292"/>
    <mergeCell ref="I292:V292"/>
    <mergeCell ref="W292:Y292"/>
    <mergeCell ref="Z292:AC292"/>
    <mergeCell ref="AD292:AH292"/>
    <mergeCell ref="AI292:AN292"/>
    <mergeCell ref="AO292:AT292"/>
    <mergeCell ref="AU292:AZ292"/>
    <mergeCell ref="BA292:BD292"/>
    <mergeCell ref="BE292:BG292"/>
    <mergeCell ref="BJ292:BN292"/>
    <mergeCell ref="AD291:AH291"/>
    <mergeCell ref="AI291:AN291"/>
    <mergeCell ref="AO291:AT291"/>
    <mergeCell ref="AU291:AZ291"/>
    <mergeCell ref="BA291:BD291"/>
    <mergeCell ref="B291:E291"/>
    <mergeCell ref="I291:V291"/>
    <mergeCell ref="W291:Y291"/>
    <mergeCell ref="Z291:AC291"/>
    <mergeCell ref="BE289:BG289"/>
    <mergeCell ref="BJ289:BN289"/>
    <mergeCell ref="B290:E290"/>
    <mergeCell ref="I290:V290"/>
    <mergeCell ref="W290:Y290"/>
    <mergeCell ref="Z290:AC290"/>
    <mergeCell ref="AD290:AH290"/>
    <mergeCell ref="AI290:AN290"/>
    <mergeCell ref="AO290:AT290"/>
    <mergeCell ref="AU290:AZ290"/>
    <mergeCell ref="BA290:BD290"/>
    <mergeCell ref="BE290:BG290"/>
    <mergeCell ref="BJ290:BN290"/>
    <mergeCell ref="AD289:AH289"/>
    <mergeCell ref="AI289:AN289"/>
    <mergeCell ref="AO289:AT289"/>
    <mergeCell ref="AU289:AZ289"/>
    <mergeCell ref="BA289:BD289"/>
    <mergeCell ref="B289:E289"/>
    <mergeCell ref="I289:V289"/>
    <mergeCell ref="W289:Y289"/>
    <mergeCell ref="Z289:AC289"/>
    <mergeCell ref="B294:E294"/>
    <mergeCell ref="I294:V294"/>
    <mergeCell ref="W294:Y294"/>
    <mergeCell ref="Z294:AC294"/>
    <mergeCell ref="AD294:AH294"/>
    <mergeCell ref="AI294:AN294"/>
    <mergeCell ref="AO294:AT294"/>
    <mergeCell ref="AU294:AZ294"/>
    <mergeCell ref="BA294:BD294"/>
    <mergeCell ref="BE294:BG294"/>
    <mergeCell ref="BJ294:BN294"/>
    <mergeCell ref="B2000:E2000"/>
    <mergeCell ref="I2000:V2000"/>
    <mergeCell ref="W2000:Y2000"/>
    <mergeCell ref="Z2000:AC2000"/>
    <mergeCell ref="AD2000:AH2000"/>
    <mergeCell ref="AI2000:AN2000"/>
    <mergeCell ref="AO2000:AT2000"/>
    <mergeCell ref="AU2000:AZ2000"/>
    <mergeCell ref="BA2000:BD2000"/>
    <mergeCell ref="BE2000:BG2000"/>
    <mergeCell ref="BJ2000:BN2000"/>
    <mergeCell ref="BE293:BG293"/>
    <mergeCell ref="BJ293:BN293"/>
    <mergeCell ref="AD293:AH293"/>
    <mergeCell ref="AI293:AN293"/>
    <mergeCell ref="AO293:AT293"/>
    <mergeCell ref="AU293:AZ293"/>
    <mergeCell ref="BA293:BD293"/>
    <mergeCell ref="B293:E293"/>
    <mergeCell ref="I293:V293"/>
    <mergeCell ref="W293:Y293"/>
    <mergeCell ref="Z293:AC293"/>
    <mergeCell ref="B295:E295"/>
    <mergeCell ref="I295:V295"/>
    <mergeCell ref="W295:Y295"/>
    <mergeCell ref="Z295:AC295"/>
    <mergeCell ref="AD295:AH295"/>
    <mergeCell ref="AI295:AN295"/>
    <mergeCell ref="AO295:AT295"/>
    <mergeCell ref="AU295:AZ295"/>
    <mergeCell ref="BA295:BD295"/>
    <mergeCell ref="BE295:BG295"/>
    <mergeCell ref="B298:E298"/>
    <mergeCell ref="I298:V298"/>
    <mergeCell ref="W298:Y298"/>
    <mergeCell ref="Z298:AC298"/>
    <mergeCell ref="AD298:AH298"/>
    <mergeCell ref="AI298:AN298"/>
    <mergeCell ref="AO298:AT298"/>
    <mergeCell ref="AU298:AZ298"/>
    <mergeCell ref="BA298:BD298"/>
    <mergeCell ref="BE298:BG298"/>
    <mergeCell ref="BJ298:BN298"/>
    <mergeCell ref="B299:E299"/>
    <mergeCell ref="I299:V299"/>
    <mergeCell ref="W299:Y299"/>
    <mergeCell ref="Z299:AC299"/>
    <mergeCell ref="AD299:AH299"/>
    <mergeCell ref="AI299:AN299"/>
    <mergeCell ref="AO299:AT299"/>
    <mergeCell ref="AU299:AZ299"/>
    <mergeCell ref="BA299:BD299"/>
    <mergeCell ref="BE299:BG299"/>
    <mergeCell ref="BJ299:BN299"/>
    <mergeCell ref="BJ295:BN295"/>
    <mergeCell ref="B296:E296"/>
    <mergeCell ref="I296:V296"/>
    <mergeCell ref="W296:Y296"/>
    <mergeCell ref="Z296:AC296"/>
    <mergeCell ref="AD296:AH296"/>
    <mergeCell ref="AI296:AN296"/>
    <mergeCell ref="AO296:AT296"/>
    <mergeCell ref="AU296:AZ296"/>
    <mergeCell ref="BA296:BD296"/>
    <mergeCell ref="BE296:BG296"/>
    <mergeCell ref="BJ296:BN296"/>
    <mergeCell ref="B297:E297"/>
    <mergeCell ref="I297:V297"/>
    <mergeCell ref="W297:Y297"/>
    <mergeCell ref="Z297:AC297"/>
    <mergeCell ref="AD297:AH297"/>
    <mergeCell ref="AI297:AN297"/>
    <mergeCell ref="AO297:AT297"/>
    <mergeCell ref="AU297:AZ297"/>
    <mergeCell ref="BA297:BD297"/>
    <mergeCell ref="BE297:BG297"/>
    <mergeCell ref="BJ297:BN297"/>
    <mergeCell ref="B302:E302"/>
    <mergeCell ref="I302:V302"/>
    <mergeCell ref="W302:Y302"/>
    <mergeCell ref="Z302:AC302"/>
    <mergeCell ref="AD302:AH302"/>
    <mergeCell ref="AI302:AN302"/>
    <mergeCell ref="AO302:AT302"/>
    <mergeCell ref="AU302:AZ302"/>
    <mergeCell ref="BA302:BD302"/>
    <mergeCell ref="BE302:BG302"/>
    <mergeCell ref="BJ302:BN302"/>
    <mergeCell ref="B303:E303"/>
    <mergeCell ref="I303:V303"/>
    <mergeCell ref="W303:Y303"/>
    <mergeCell ref="Z303:AC303"/>
    <mergeCell ref="AD303:AH303"/>
    <mergeCell ref="AI303:AN303"/>
    <mergeCell ref="AO303:AT303"/>
    <mergeCell ref="AU303:AZ303"/>
    <mergeCell ref="BA303:BD303"/>
    <mergeCell ref="BE303:BG303"/>
    <mergeCell ref="BJ303:BN303"/>
    <mergeCell ref="B300:E300"/>
    <mergeCell ref="I300:V300"/>
    <mergeCell ref="W300:Y300"/>
    <mergeCell ref="Z300:AC300"/>
    <mergeCell ref="AD300:AH300"/>
    <mergeCell ref="AI300:AN300"/>
    <mergeCell ref="AO300:AT300"/>
    <mergeCell ref="AU300:AZ300"/>
    <mergeCell ref="BA300:BD300"/>
    <mergeCell ref="BE300:BG300"/>
    <mergeCell ref="BJ300:BN300"/>
    <mergeCell ref="B301:E301"/>
    <mergeCell ref="I301:V301"/>
    <mergeCell ref="W301:Y301"/>
    <mergeCell ref="Z301:AC301"/>
    <mergeCell ref="AD301:AH301"/>
    <mergeCell ref="AI301:AN301"/>
    <mergeCell ref="AO301:AT301"/>
    <mergeCell ref="AU301:AZ301"/>
    <mergeCell ref="BA301:BD301"/>
    <mergeCell ref="BE301:BG301"/>
    <mergeCell ref="BJ301:BN301"/>
    <mergeCell ref="B306:E306"/>
    <mergeCell ref="I306:V306"/>
    <mergeCell ref="W306:Y306"/>
    <mergeCell ref="Z306:AC306"/>
    <mergeCell ref="AD306:AH306"/>
    <mergeCell ref="AI306:AN306"/>
    <mergeCell ref="AO306:AT306"/>
    <mergeCell ref="AU306:AZ306"/>
    <mergeCell ref="BA306:BD306"/>
    <mergeCell ref="BE306:BG306"/>
    <mergeCell ref="BJ306:BN306"/>
    <mergeCell ref="B307:E307"/>
    <mergeCell ref="I307:V307"/>
    <mergeCell ref="W307:Y307"/>
    <mergeCell ref="Z307:AC307"/>
    <mergeCell ref="AD307:AH307"/>
    <mergeCell ref="AI307:AN307"/>
    <mergeCell ref="AO307:AT307"/>
    <mergeCell ref="AU307:AZ307"/>
    <mergeCell ref="BA307:BD307"/>
    <mergeCell ref="BE307:BG307"/>
    <mergeCell ref="BJ307:BN307"/>
    <mergeCell ref="B304:E304"/>
    <mergeCell ref="I304:V304"/>
    <mergeCell ref="W304:Y304"/>
    <mergeCell ref="Z304:AC304"/>
    <mergeCell ref="AD304:AH304"/>
    <mergeCell ref="AI304:AN304"/>
    <mergeCell ref="AO304:AT304"/>
    <mergeCell ref="AU304:AZ304"/>
    <mergeCell ref="BA304:BD304"/>
    <mergeCell ref="BE304:BG304"/>
    <mergeCell ref="BJ304:BN304"/>
    <mergeCell ref="B305:E305"/>
    <mergeCell ref="I305:V305"/>
    <mergeCell ref="W305:Y305"/>
    <mergeCell ref="Z305:AC305"/>
    <mergeCell ref="AD305:AH305"/>
    <mergeCell ref="AI305:AN305"/>
    <mergeCell ref="AO305:AT305"/>
    <mergeCell ref="AU305:AZ305"/>
    <mergeCell ref="BA305:BD305"/>
    <mergeCell ref="BE305:BG305"/>
    <mergeCell ref="BJ305:BN305"/>
    <mergeCell ref="B310:E310"/>
    <mergeCell ref="I310:V310"/>
    <mergeCell ref="W310:Y310"/>
    <mergeCell ref="Z310:AC310"/>
    <mergeCell ref="AD310:AH310"/>
    <mergeCell ref="AI310:AN310"/>
    <mergeCell ref="AO310:AT310"/>
    <mergeCell ref="AU310:AZ310"/>
    <mergeCell ref="BA310:BD310"/>
    <mergeCell ref="BE310:BG310"/>
    <mergeCell ref="BJ310:BN310"/>
    <mergeCell ref="B311:E311"/>
    <mergeCell ref="I311:V311"/>
    <mergeCell ref="W311:Y311"/>
    <mergeCell ref="Z311:AC311"/>
    <mergeCell ref="AD311:AH311"/>
    <mergeCell ref="AI311:AN311"/>
    <mergeCell ref="AO311:AT311"/>
    <mergeCell ref="AU311:AZ311"/>
    <mergeCell ref="BA311:BD311"/>
    <mergeCell ref="BE311:BG311"/>
    <mergeCell ref="BJ311:BN311"/>
    <mergeCell ref="B308:E308"/>
    <mergeCell ref="I308:V308"/>
    <mergeCell ref="W308:Y308"/>
    <mergeCell ref="Z308:AC308"/>
    <mergeCell ref="AD308:AH308"/>
    <mergeCell ref="AI308:AN308"/>
    <mergeCell ref="AO308:AT308"/>
    <mergeCell ref="AU308:AZ308"/>
    <mergeCell ref="BA308:BD308"/>
    <mergeCell ref="BE308:BG308"/>
    <mergeCell ref="BJ308:BN308"/>
    <mergeCell ref="B309:E309"/>
    <mergeCell ref="I309:V309"/>
    <mergeCell ref="W309:Y309"/>
    <mergeCell ref="Z309:AC309"/>
    <mergeCell ref="AD309:AH309"/>
    <mergeCell ref="AI309:AN309"/>
    <mergeCell ref="AO309:AT309"/>
    <mergeCell ref="AU309:AZ309"/>
    <mergeCell ref="BA309:BD309"/>
    <mergeCell ref="BE309:BG309"/>
    <mergeCell ref="BJ309:BN309"/>
    <mergeCell ref="B314:E314"/>
    <mergeCell ref="I314:V314"/>
    <mergeCell ref="W314:Y314"/>
    <mergeCell ref="Z314:AC314"/>
    <mergeCell ref="AD314:AH314"/>
    <mergeCell ref="AI314:AN314"/>
    <mergeCell ref="AO314:AT314"/>
    <mergeCell ref="AU314:AZ314"/>
    <mergeCell ref="BA314:BD314"/>
    <mergeCell ref="BE314:BG314"/>
    <mergeCell ref="BJ314:BN314"/>
    <mergeCell ref="B315:E315"/>
    <mergeCell ref="I315:V315"/>
    <mergeCell ref="W315:Y315"/>
    <mergeCell ref="Z315:AC315"/>
    <mergeCell ref="AD315:AH315"/>
    <mergeCell ref="AI315:AN315"/>
    <mergeCell ref="AO315:AT315"/>
    <mergeCell ref="AU315:AZ315"/>
    <mergeCell ref="BA315:BD315"/>
    <mergeCell ref="BE315:BG315"/>
    <mergeCell ref="BJ315:BN315"/>
    <mergeCell ref="B312:E312"/>
    <mergeCell ref="I312:V312"/>
    <mergeCell ref="W312:Y312"/>
    <mergeCell ref="Z312:AC312"/>
    <mergeCell ref="AD312:AH312"/>
    <mergeCell ref="AI312:AN312"/>
    <mergeCell ref="AO312:AT312"/>
    <mergeCell ref="AU312:AZ312"/>
    <mergeCell ref="BA312:BD312"/>
    <mergeCell ref="BE312:BG312"/>
    <mergeCell ref="BJ312:BN312"/>
    <mergeCell ref="B313:E313"/>
    <mergeCell ref="I313:V313"/>
    <mergeCell ref="W313:Y313"/>
    <mergeCell ref="Z313:AC313"/>
    <mergeCell ref="AD313:AH313"/>
    <mergeCell ref="AI313:AN313"/>
    <mergeCell ref="AO313:AT313"/>
    <mergeCell ref="AU313:AZ313"/>
    <mergeCell ref="BA313:BD313"/>
    <mergeCell ref="BE313:BG313"/>
    <mergeCell ref="BJ313:BN313"/>
    <mergeCell ref="B318:E318"/>
    <mergeCell ref="I318:V318"/>
    <mergeCell ref="W318:Y318"/>
    <mergeCell ref="Z318:AC318"/>
    <mergeCell ref="AD318:AH318"/>
    <mergeCell ref="AI318:AN318"/>
    <mergeCell ref="AO318:AT318"/>
    <mergeCell ref="AU318:AZ318"/>
    <mergeCell ref="BA318:BD318"/>
    <mergeCell ref="BE318:BG318"/>
    <mergeCell ref="BJ318:BN318"/>
    <mergeCell ref="B319:E319"/>
    <mergeCell ref="I319:V319"/>
    <mergeCell ref="W319:Y319"/>
    <mergeCell ref="Z319:AC319"/>
    <mergeCell ref="AD319:AH319"/>
    <mergeCell ref="AI319:AN319"/>
    <mergeCell ref="AO319:AT319"/>
    <mergeCell ref="AU319:AZ319"/>
    <mergeCell ref="BA319:BD319"/>
    <mergeCell ref="BE319:BG319"/>
    <mergeCell ref="BJ319:BN319"/>
    <mergeCell ref="B316:E316"/>
    <mergeCell ref="I316:V316"/>
    <mergeCell ref="W316:Y316"/>
    <mergeCell ref="Z316:AC316"/>
    <mergeCell ref="AD316:AH316"/>
    <mergeCell ref="AI316:AN316"/>
    <mergeCell ref="AO316:AT316"/>
    <mergeCell ref="AU316:AZ316"/>
    <mergeCell ref="BA316:BD316"/>
    <mergeCell ref="BE316:BG316"/>
    <mergeCell ref="BJ316:BN316"/>
    <mergeCell ref="B317:E317"/>
    <mergeCell ref="I317:V317"/>
    <mergeCell ref="W317:Y317"/>
    <mergeCell ref="Z317:AC317"/>
    <mergeCell ref="AD317:AH317"/>
    <mergeCell ref="AI317:AN317"/>
    <mergeCell ref="AO317:AT317"/>
    <mergeCell ref="AU317:AZ317"/>
    <mergeCell ref="BA317:BD317"/>
    <mergeCell ref="BE317:BG317"/>
    <mergeCell ref="BJ317:BN317"/>
    <mergeCell ref="B322:E322"/>
    <mergeCell ref="I322:V322"/>
    <mergeCell ref="W322:Y322"/>
    <mergeCell ref="Z322:AC322"/>
    <mergeCell ref="AD322:AH322"/>
    <mergeCell ref="AI322:AN322"/>
    <mergeCell ref="AO322:AT322"/>
    <mergeCell ref="AU322:AZ322"/>
    <mergeCell ref="BA322:BD322"/>
    <mergeCell ref="BE322:BG322"/>
    <mergeCell ref="BJ322:BN322"/>
    <mergeCell ref="B323:E323"/>
    <mergeCell ref="I323:V323"/>
    <mergeCell ref="W323:Y323"/>
    <mergeCell ref="Z323:AC323"/>
    <mergeCell ref="AD323:AH323"/>
    <mergeCell ref="AI323:AN323"/>
    <mergeCell ref="AO323:AT323"/>
    <mergeCell ref="AU323:AZ323"/>
    <mergeCell ref="BA323:BD323"/>
    <mergeCell ref="BE323:BG323"/>
    <mergeCell ref="BJ323:BN323"/>
    <mergeCell ref="B320:E320"/>
    <mergeCell ref="I320:V320"/>
    <mergeCell ref="W320:Y320"/>
    <mergeCell ref="Z320:AC320"/>
    <mergeCell ref="AD320:AH320"/>
    <mergeCell ref="AI320:AN320"/>
    <mergeCell ref="AO320:AT320"/>
    <mergeCell ref="AU320:AZ320"/>
    <mergeCell ref="BA320:BD320"/>
    <mergeCell ref="BE320:BG320"/>
    <mergeCell ref="BJ320:BN320"/>
    <mergeCell ref="B321:E321"/>
    <mergeCell ref="I321:V321"/>
    <mergeCell ref="W321:Y321"/>
    <mergeCell ref="Z321:AC321"/>
    <mergeCell ref="AD321:AH321"/>
    <mergeCell ref="AI321:AN321"/>
    <mergeCell ref="AO321:AT321"/>
    <mergeCell ref="AU321:AZ321"/>
    <mergeCell ref="BA321:BD321"/>
    <mergeCell ref="BE321:BG321"/>
    <mergeCell ref="BJ321:BN321"/>
    <mergeCell ref="B326:E326"/>
    <mergeCell ref="I326:V326"/>
    <mergeCell ref="W326:Y326"/>
    <mergeCell ref="Z326:AC326"/>
    <mergeCell ref="AD326:AH326"/>
    <mergeCell ref="AI326:AN326"/>
    <mergeCell ref="AO326:AT326"/>
    <mergeCell ref="AU326:AZ326"/>
    <mergeCell ref="BA326:BD326"/>
    <mergeCell ref="BE326:BG326"/>
    <mergeCell ref="BJ326:BN326"/>
    <mergeCell ref="B327:E327"/>
    <mergeCell ref="I327:V327"/>
    <mergeCell ref="W327:Y327"/>
    <mergeCell ref="Z327:AC327"/>
    <mergeCell ref="AD327:AH327"/>
    <mergeCell ref="AI327:AN327"/>
    <mergeCell ref="AO327:AT327"/>
    <mergeCell ref="AU327:AZ327"/>
    <mergeCell ref="BA327:BD327"/>
    <mergeCell ref="BE327:BG327"/>
    <mergeCell ref="BJ327:BN327"/>
    <mergeCell ref="B324:E324"/>
    <mergeCell ref="I324:V324"/>
    <mergeCell ref="W324:Y324"/>
    <mergeCell ref="Z324:AC324"/>
    <mergeCell ref="AD324:AH324"/>
    <mergeCell ref="AI324:AN324"/>
    <mergeCell ref="AO324:AT324"/>
    <mergeCell ref="AU324:AZ324"/>
    <mergeCell ref="BA324:BD324"/>
    <mergeCell ref="BE324:BG324"/>
    <mergeCell ref="BJ324:BN324"/>
    <mergeCell ref="B325:E325"/>
    <mergeCell ref="I325:V325"/>
    <mergeCell ref="W325:Y325"/>
    <mergeCell ref="Z325:AC325"/>
    <mergeCell ref="AD325:AH325"/>
    <mergeCell ref="AI325:AN325"/>
    <mergeCell ref="AO325:AT325"/>
    <mergeCell ref="AU325:AZ325"/>
    <mergeCell ref="BA325:BD325"/>
    <mergeCell ref="BE325:BG325"/>
    <mergeCell ref="BJ325:BN325"/>
    <mergeCell ref="B330:E330"/>
    <mergeCell ref="I330:V330"/>
    <mergeCell ref="W330:Y330"/>
    <mergeCell ref="Z330:AC330"/>
    <mergeCell ref="AD330:AH330"/>
    <mergeCell ref="AI330:AN330"/>
    <mergeCell ref="AO330:AT330"/>
    <mergeCell ref="AU330:AZ330"/>
    <mergeCell ref="BA330:BD330"/>
    <mergeCell ref="BE330:BG330"/>
    <mergeCell ref="BJ330:BN330"/>
    <mergeCell ref="B331:E331"/>
    <mergeCell ref="I331:V331"/>
    <mergeCell ref="W331:Y331"/>
    <mergeCell ref="Z331:AC331"/>
    <mergeCell ref="AD331:AH331"/>
    <mergeCell ref="AI331:AN331"/>
    <mergeCell ref="AO331:AT331"/>
    <mergeCell ref="AU331:AZ331"/>
    <mergeCell ref="BA331:BD331"/>
    <mergeCell ref="BE331:BG331"/>
    <mergeCell ref="BJ331:BN331"/>
    <mergeCell ref="B328:E328"/>
    <mergeCell ref="I328:V328"/>
    <mergeCell ref="W328:Y328"/>
    <mergeCell ref="Z328:AC328"/>
    <mergeCell ref="AD328:AH328"/>
    <mergeCell ref="AI328:AN328"/>
    <mergeCell ref="AO328:AT328"/>
    <mergeCell ref="AU328:AZ328"/>
    <mergeCell ref="BA328:BD328"/>
    <mergeCell ref="BE328:BG328"/>
    <mergeCell ref="BJ328:BN328"/>
    <mergeCell ref="B329:E329"/>
    <mergeCell ref="I329:V329"/>
    <mergeCell ref="W329:Y329"/>
    <mergeCell ref="Z329:AC329"/>
    <mergeCell ref="AD329:AH329"/>
    <mergeCell ref="AI329:AN329"/>
    <mergeCell ref="AO329:AT329"/>
    <mergeCell ref="AU329:AZ329"/>
    <mergeCell ref="BA329:BD329"/>
    <mergeCell ref="BE329:BG329"/>
    <mergeCell ref="BJ329:BN329"/>
    <mergeCell ref="B334:E334"/>
    <mergeCell ref="I334:V334"/>
    <mergeCell ref="W334:Y334"/>
    <mergeCell ref="Z334:AC334"/>
    <mergeCell ref="AD334:AH334"/>
    <mergeCell ref="AI334:AN334"/>
    <mergeCell ref="AO334:AT334"/>
    <mergeCell ref="AU334:AZ334"/>
    <mergeCell ref="BA334:BD334"/>
    <mergeCell ref="BE334:BG334"/>
    <mergeCell ref="BJ334:BN334"/>
    <mergeCell ref="B335:E335"/>
    <mergeCell ref="I335:V335"/>
    <mergeCell ref="W335:Y335"/>
    <mergeCell ref="Z335:AC335"/>
    <mergeCell ref="AD335:AH335"/>
    <mergeCell ref="AI335:AN335"/>
    <mergeCell ref="AO335:AT335"/>
    <mergeCell ref="AU335:AZ335"/>
    <mergeCell ref="BA335:BD335"/>
    <mergeCell ref="BE335:BG335"/>
    <mergeCell ref="BJ335:BN335"/>
    <mergeCell ref="B332:E332"/>
    <mergeCell ref="I332:V332"/>
    <mergeCell ref="W332:Y332"/>
    <mergeCell ref="Z332:AC332"/>
    <mergeCell ref="AD332:AH332"/>
    <mergeCell ref="AI332:AN332"/>
    <mergeCell ref="AO332:AT332"/>
    <mergeCell ref="AU332:AZ332"/>
    <mergeCell ref="BA332:BD332"/>
    <mergeCell ref="BE332:BG332"/>
    <mergeCell ref="BJ332:BN332"/>
    <mergeCell ref="B333:E333"/>
    <mergeCell ref="I333:V333"/>
    <mergeCell ref="W333:Y333"/>
    <mergeCell ref="Z333:AC333"/>
    <mergeCell ref="AD333:AH333"/>
    <mergeCell ref="AI333:AN333"/>
    <mergeCell ref="AO333:AT333"/>
    <mergeCell ref="AU333:AZ333"/>
    <mergeCell ref="BA333:BD333"/>
    <mergeCell ref="BE333:BG333"/>
    <mergeCell ref="BJ333:BN333"/>
    <mergeCell ref="B338:E338"/>
    <mergeCell ref="I338:V338"/>
    <mergeCell ref="W338:Y338"/>
    <mergeCell ref="Z338:AC338"/>
    <mergeCell ref="AD338:AH338"/>
    <mergeCell ref="AI338:AN338"/>
    <mergeCell ref="AO338:AT338"/>
    <mergeCell ref="AU338:AZ338"/>
    <mergeCell ref="BA338:BD338"/>
    <mergeCell ref="BE338:BG338"/>
    <mergeCell ref="BJ338:BN338"/>
    <mergeCell ref="B339:E339"/>
    <mergeCell ref="I339:V339"/>
    <mergeCell ref="W339:Y339"/>
    <mergeCell ref="Z339:AC339"/>
    <mergeCell ref="AD339:AH339"/>
    <mergeCell ref="AI339:AN339"/>
    <mergeCell ref="AO339:AT339"/>
    <mergeCell ref="AU339:AZ339"/>
    <mergeCell ref="BA339:BD339"/>
    <mergeCell ref="BE339:BG339"/>
    <mergeCell ref="BJ339:BN339"/>
    <mergeCell ref="B336:E336"/>
    <mergeCell ref="I336:V336"/>
    <mergeCell ref="W336:Y336"/>
    <mergeCell ref="Z336:AC336"/>
    <mergeCell ref="AD336:AH336"/>
    <mergeCell ref="AI336:AN336"/>
    <mergeCell ref="AO336:AT336"/>
    <mergeCell ref="AU336:AZ336"/>
    <mergeCell ref="BA336:BD336"/>
    <mergeCell ref="BE336:BG336"/>
    <mergeCell ref="BJ336:BN336"/>
    <mergeCell ref="B337:E337"/>
    <mergeCell ref="I337:V337"/>
    <mergeCell ref="W337:Y337"/>
    <mergeCell ref="Z337:AC337"/>
    <mergeCell ref="AD337:AH337"/>
    <mergeCell ref="AI337:AN337"/>
    <mergeCell ref="AO337:AT337"/>
    <mergeCell ref="AU337:AZ337"/>
    <mergeCell ref="BA337:BD337"/>
    <mergeCell ref="BE337:BG337"/>
    <mergeCell ref="BJ337:BN337"/>
    <mergeCell ref="B342:E342"/>
    <mergeCell ref="I342:V342"/>
    <mergeCell ref="W342:Y342"/>
    <mergeCell ref="Z342:AC342"/>
    <mergeCell ref="AD342:AH342"/>
    <mergeCell ref="AI342:AN342"/>
    <mergeCell ref="AO342:AT342"/>
    <mergeCell ref="AU342:AZ342"/>
    <mergeCell ref="BA342:BD342"/>
    <mergeCell ref="BE342:BG342"/>
    <mergeCell ref="BJ342:BN342"/>
    <mergeCell ref="B343:E343"/>
    <mergeCell ref="I343:V343"/>
    <mergeCell ref="W343:Y343"/>
    <mergeCell ref="Z343:AC343"/>
    <mergeCell ref="AD343:AH343"/>
    <mergeCell ref="AI343:AN343"/>
    <mergeCell ref="AO343:AT343"/>
    <mergeCell ref="AU343:AZ343"/>
    <mergeCell ref="BA343:BD343"/>
    <mergeCell ref="BE343:BG343"/>
    <mergeCell ref="BJ343:BN343"/>
    <mergeCell ref="B340:E340"/>
    <mergeCell ref="I340:V340"/>
    <mergeCell ref="W340:Y340"/>
    <mergeCell ref="Z340:AC340"/>
    <mergeCell ref="AD340:AH340"/>
    <mergeCell ref="AI340:AN340"/>
    <mergeCell ref="AO340:AT340"/>
    <mergeCell ref="AU340:AZ340"/>
    <mergeCell ref="BA340:BD340"/>
    <mergeCell ref="BE340:BG340"/>
    <mergeCell ref="BJ340:BN340"/>
    <mergeCell ref="B341:E341"/>
    <mergeCell ref="I341:V341"/>
    <mergeCell ref="W341:Y341"/>
    <mergeCell ref="Z341:AC341"/>
    <mergeCell ref="AD341:AH341"/>
    <mergeCell ref="AI341:AN341"/>
    <mergeCell ref="AO341:AT341"/>
    <mergeCell ref="AU341:AZ341"/>
    <mergeCell ref="BA341:BD341"/>
    <mergeCell ref="BE341:BG341"/>
    <mergeCell ref="BJ341:BN341"/>
    <mergeCell ref="B346:E346"/>
    <mergeCell ref="I346:V346"/>
    <mergeCell ref="W346:Y346"/>
    <mergeCell ref="Z346:AC346"/>
    <mergeCell ref="AD346:AH346"/>
    <mergeCell ref="AI346:AN346"/>
    <mergeCell ref="AO346:AT346"/>
    <mergeCell ref="AU346:AZ346"/>
    <mergeCell ref="BA346:BD346"/>
    <mergeCell ref="BE346:BG346"/>
    <mergeCell ref="BJ346:BN346"/>
    <mergeCell ref="B347:E347"/>
    <mergeCell ref="I347:V347"/>
    <mergeCell ref="W347:Y347"/>
    <mergeCell ref="Z347:AC347"/>
    <mergeCell ref="AD347:AH347"/>
    <mergeCell ref="AI347:AN347"/>
    <mergeCell ref="AO347:AT347"/>
    <mergeCell ref="AU347:AZ347"/>
    <mergeCell ref="BA347:BD347"/>
    <mergeCell ref="BE347:BG347"/>
    <mergeCell ref="BJ347:BN347"/>
    <mergeCell ref="B344:E344"/>
    <mergeCell ref="I344:V344"/>
    <mergeCell ref="W344:Y344"/>
    <mergeCell ref="Z344:AC344"/>
    <mergeCell ref="AD344:AH344"/>
    <mergeCell ref="AI344:AN344"/>
    <mergeCell ref="AO344:AT344"/>
    <mergeCell ref="AU344:AZ344"/>
    <mergeCell ref="BA344:BD344"/>
    <mergeCell ref="BE344:BG344"/>
    <mergeCell ref="BJ344:BN344"/>
    <mergeCell ref="B345:E345"/>
    <mergeCell ref="I345:V345"/>
    <mergeCell ref="W345:Y345"/>
    <mergeCell ref="Z345:AC345"/>
    <mergeCell ref="AD345:AH345"/>
    <mergeCell ref="AI345:AN345"/>
    <mergeCell ref="AO345:AT345"/>
    <mergeCell ref="AU345:AZ345"/>
    <mergeCell ref="BA345:BD345"/>
    <mergeCell ref="BE345:BG345"/>
    <mergeCell ref="BJ345:BN345"/>
    <mergeCell ref="B350:E350"/>
    <mergeCell ref="I350:V350"/>
    <mergeCell ref="W350:Y350"/>
    <mergeCell ref="Z350:AC350"/>
    <mergeCell ref="AD350:AH350"/>
    <mergeCell ref="AI350:AN350"/>
    <mergeCell ref="AO350:AT350"/>
    <mergeCell ref="AU350:AZ350"/>
    <mergeCell ref="BA350:BD350"/>
    <mergeCell ref="BE350:BG350"/>
    <mergeCell ref="BJ350:BN350"/>
    <mergeCell ref="B351:E351"/>
    <mergeCell ref="I351:V351"/>
    <mergeCell ref="W351:Y351"/>
    <mergeCell ref="Z351:AC351"/>
    <mergeCell ref="AD351:AH351"/>
    <mergeCell ref="AI351:AN351"/>
    <mergeCell ref="AO351:AT351"/>
    <mergeCell ref="AU351:AZ351"/>
    <mergeCell ref="BA351:BD351"/>
    <mergeCell ref="BE351:BG351"/>
    <mergeCell ref="BJ351:BN351"/>
    <mergeCell ref="B348:E348"/>
    <mergeCell ref="I348:V348"/>
    <mergeCell ref="W348:Y348"/>
    <mergeCell ref="Z348:AC348"/>
    <mergeCell ref="AD348:AH348"/>
    <mergeCell ref="AI348:AN348"/>
    <mergeCell ref="AO348:AT348"/>
    <mergeCell ref="AU348:AZ348"/>
    <mergeCell ref="BA348:BD348"/>
    <mergeCell ref="BE348:BG348"/>
    <mergeCell ref="BJ348:BN348"/>
    <mergeCell ref="B349:E349"/>
    <mergeCell ref="I349:V349"/>
    <mergeCell ref="W349:Y349"/>
    <mergeCell ref="Z349:AC349"/>
    <mergeCell ref="AD349:AH349"/>
    <mergeCell ref="AI349:AN349"/>
    <mergeCell ref="AO349:AT349"/>
    <mergeCell ref="AU349:AZ349"/>
    <mergeCell ref="BA349:BD349"/>
    <mergeCell ref="BE349:BG349"/>
    <mergeCell ref="BJ349:BN349"/>
    <mergeCell ref="B354:E354"/>
    <mergeCell ref="I354:V354"/>
    <mergeCell ref="W354:Y354"/>
    <mergeCell ref="Z354:AC354"/>
    <mergeCell ref="AD354:AH354"/>
    <mergeCell ref="AI354:AN354"/>
    <mergeCell ref="AO354:AT354"/>
    <mergeCell ref="AU354:AZ354"/>
    <mergeCell ref="BA354:BD354"/>
    <mergeCell ref="BE354:BG354"/>
    <mergeCell ref="BJ354:BN354"/>
    <mergeCell ref="B355:E355"/>
    <mergeCell ref="I355:V355"/>
    <mergeCell ref="W355:Y355"/>
    <mergeCell ref="Z355:AC355"/>
    <mergeCell ref="AD355:AH355"/>
    <mergeCell ref="AI355:AN355"/>
    <mergeCell ref="AO355:AT355"/>
    <mergeCell ref="AU355:AZ355"/>
    <mergeCell ref="BA355:BD355"/>
    <mergeCell ref="BE355:BG355"/>
    <mergeCell ref="BJ355:BN355"/>
    <mergeCell ref="B352:E352"/>
    <mergeCell ref="I352:V352"/>
    <mergeCell ref="W352:Y352"/>
    <mergeCell ref="Z352:AC352"/>
    <mergeCell ref="AD352:AH352"/>
    <mergeCell ref="AI352:AN352"/>
    <mergeCell ref="AO352:AT352"/>
    <mergeCell ref="AU352:AZ352"/>
    <mergeCell ref="BA352:BD352"/>
    <mergeCell ref="BE352:BG352"/>
    <mergeCell ref="BJ352:BN352"/>
    <mergeCell ref="B353:E353"/>
    <mergeCell ref="I353:V353"/>
    <mergeCell ref="W353:Y353"/>
    <mergeCell ref="Z353:AC353"/>
    <mergeCell ref="AD353:AH353"/>
    <mergeCell ref="AI353:AN353"/>
    <mergeCell ref="AO353:AT353"/>
    <mergeCell ref="AU353:AZ353"/>
    <mergeCell ref="BA353:BD353"/>
    <mergeCell ref="BE353:BG353"/>
    <mergeCell ref="BJ353:BN353"/>
    <mergeCell ref="B358:E358"/>
    <mergeCell ref="I358:V358"/>
    <mergeCell ref="W358:Y358"/>
    <mergeCell ref="Z358:AC358"/>
    <mergeCell ref="AD358:AH358"/>
    <mergeCell ref="AI358:AN358"/>
    <mergeCell ref="AO358:AT358"/>
    <mergeCell ref="AU358:AZ358"/>
    <mergeCell ref="BA358:BD358"/>
    <mergeCell ref="BE358:BG358"/>
    <mergeCell ref="BJ358:BN358"/>
    <mergeCell ref="B359:E359"/>
    <mergeCell ref="I359:V359"/>
    <mergeCell ref="W359:Y359"/>
    <mergeCell ref="Z359:AC359"/>
    <mergeCell ref="AD359:AH359"/>
    <mergeCell ref="AI359:AN359"/>
    <mergeCell ref="AO359:AT359"/>
    <mergeCell ref="AU359:AZ359"/>
    <mergeCell ref="BA359:BD359"/>
    <mergeCell ref="BE359:BG359"/>
    <mergeCell ref="BJ359:BN359"/>
    <mergeCell ref="B356:E356"/>
    <mergeCell ref="I356:V356"/>
    <mergeCell ref="W356:Y356"/>
    <mergeCell ref="Z356:AC356"/>
    <mergeCell ref="AD356:AH356"/>
    <mergeCell ref="AI356:AN356"/>
    <mergeCell ref="AO356:AT356"/>
    <mergeCell ref="AU356:AZ356"/>
    <mergeCell ref="BA356:BD356"/>
    <mergeCell ref="BE356:BG356"/>
    <mergeCell ref="BJ356:BN356"/>
    <mergeCell ref="B357:E357"/>
    <mergeCell ref="I357:V357"/>
    <mergeCell ref="W357:Y357"/>
    <mergeCell ref="Z357:AC357"/>
    <mergeCell ref="AD357:AH357"/>
    <mergeCell ref="AI357:AN357"/>
    <mergeCell ref="AO357:AT357"/>
    <mergeCell ref="AU357:AZ357"/>
    <mergeCell ref="BA357:BD357"/>
    <mergeCell ref="BE357:BG357"/>
    <mergeCell ref="BJ357:BN357"/>
    <mergeCell ref="B362:E362"/>
    <mergeCell ref="I362:V362"/>
    <mergeCell ref="W362:Y362"/>
    <mergeCell ref="Z362:AC362"/>
    <mergeCell ref="AD362:AH362"/>
    <mergeCell ref="AI362:AN362"/>
    <mergeCell ref="AO362:AT362"/>
    <mergeCell ref="AU362:AZ362"/>
    <mergeCell ref="BA362:BD362"/>
    <mergeCell ref="BE362:BG362"/>
    <mergeCell ref="BJ362:BN362"/>
    <mergeCell ref="B363:E363"/>
    <mergeCell ref="I363:V363"/>
    <mergeCell ref="W363:Y363"/>
    <mergeCell ref="Z363:AC363"/>
    <mergeCell ref="AD363:AH363"/>
    <mergeCell ref="AI363:AN363"/>
    <mergeCell ref="AO363:AT363"/>
    <mergeCell ref="AU363:AZ363"/>
    <mergeCell ref="BA363:BD363"/>
    <mergeCell ref="BE363:BG363"/>
    <mergeCell ref="BJ363:BN363"/>
    <mergeCell ref="B360:E360"/>
    <mergeCell ref="I360:V360"/>
    <mergeCell ref="W360:Y360"/>
    <mergeCell ref="Z360:AC360"/>
    <mergeCell ref="AD360:AH360"/>
    <mergeCell ref="AI360:AN360"/>
    <mergeCell ref="AO360:AT360"/>
    <mergeCell ref="AU360:AZ360"/>
    <mergeCell ref="BA360:BD360"/>
    <mergeCell ref="BE360:BG360"/>
    <mergeCell ref="BJ360:BN360"/>
    <mergeCell ref="B361:E361"/>
    <mergeCell ref="I361:V361"/>
    <mergeCell ref="W361:Y361"/>
    <mergeCell ref="Z361:AC361"/>
    <mergeCell ref="AD361:AH361"/>
    <mergeCell ref="AI361:AN361"/>
    <mergeCell ref="AO361:AT361"/>
    <mergeCell ref="AU361:AZ361"/>
    <mergeCell ref="BA361:BD361"/>
    <mergeCell ref="BE361:BG361"/>
    <mergeCell ref="BJ361:BN361"/>
    <mergeCell ref="B366:E366"/>
    <mergeCell ref="I366:V366"/>
    <mergeCell ref="W366:Y366"/>
    <mergeCell ref="Z366:AC366"/>
    <mergeCell ref="AD366:AH366"/>
    <mergeCell ref="AI366:AN366"/>
    <mergeCell ref="AO366:AT366"/>
    <mergeCell ref="AU366:AZ366"/>
    <mergeCell ref="BA366:BD366"/>
    <mergeCell ref="BE366:BG366"/>
    <mergeCell ref="BJ366:BN366"/>
    <mergeCell ref="B367:E367"/>
    <mergeCell ref="I367:V367"/>
    <mergeCell ref="W367:Y367"/>
    <mergeCell ref="Z367:AC367"/>
    <mergeCell ref="AD367:AH367"/>
    <mergeCell ref="AI367:AN367"/>
    <mergeCell ref="AO367:AT367"/>
    <mergeCell ref="AU367:AZ367"/>
    <mergeCell ref="BA367:BD367"/>
    <mergeCell ref="BE367:BG367"/>
    <mergeCell ref="BJ367:BN367"/>
    <mergeCell ref="B364:E364"/>
    <mergeCell ref="I364:V364"/>
    <mergeCell ref="W364:Y364"/>
    <mergeCell ref="Z364:AC364"/>
    <mergeCell ref="AD364:AH364"/>
    <mergeCell ref="AI364:AN364"/>
    <mergeCell ref="AO364:AT364"/>
    <mergeCell ref="AU364:AZ364"/>
    <mergeCell ref="BA364:BD364"/>
    <mergeCell ref="BE364:BG364"/>
    <mergeCell ref="BJ364:BN364"/>
    <mergeCell ref="B365:E365"/>
    <mergeCell ref="I365:V365"/>
    <mergeCell ref="W365:Y365"/>
    <mergeCell ref="Z365:AC365"/>
    <mergeCell ref="AD365:AH365"/>
    <mergeCell ref="AI365:AN365"/>
    <mergeCell ref="AO365:AT365"/>
    <mergeCell ref="AU365:AZ365"/>
    <mergeCell ref="BA365:BD365"/>
    <mergeCell ref="BE365:BG365"/>
    <mergeCell ref="BJ365:BN365"/>
    <mergeCell ref="B370:E370"/>
    <mergeCell ref="I370:V370"/>
    <mergeCell ref="W370:Y370"/>
    <mergeCell ref="Z370:AC370"/>
    <mergeCell ref="AD370:AH370"/>
    <mergeCell ref="AI370:AN370"/>
    <mergeCell ref="AO370:AT370"/>
    <mergeCell ref="AU370:AZ370"/>
    <mergeCell ref="BA370:BD370"/>
    <mergeCell ref="BE370:BG370"/>
    <mergeCell ref="BJ370:BN370"/>
    <mergeCell ref="B371:E371"/>
    <mergeCell ref="I371:V371"/>
    <mergeCell ref="W371:Y371"/>
    <mergeCell ref="Z371:AC371"/>
    <mergeCell ref="AD371:AH371"/>
    <mergeCell ref="AI371:AN371"/>
    <mergeCell ref="AO371:AT371"/>
    <mergeCell ref="AU371:AZ371"/>
    <mergeCell ref="BA371:BD371"/>
    <mergeCell ref="BE371:BG371"/>
    <mergeCell ref="BJ371:BN371"/>
    <mergeCell ref="B368:E368"/>
    <mergeCell ref="I368:V368"/>
    <mergeCell ref="W368:Y368"/>
    <mergeCell ref="Z368:AC368"/>
    <mergeCell ref="AD368:AH368"/>
    <mergeCell ref="AI368:AN368"/>
    <mergeCell ref="AO368:AT368"/>
    <mergeCell ref="AU368:AZ368"/>
    <mergeCell ref="BA368:BD368"/>
    <mergeCell ref="BE368:BG368"/>
    <mergeCell ref="BJ368:BN368"/>
    <mergeCell ref="B369:E369"/>
    <mergeCell ref="I369:V369"/>
    <mergeCell ref="W369:Y369"/>
    <mergeCell ref="Z369:AC369"/>
    <mergeCell ref="AD369:AH369"/>
    <mergeCell ref="AI369:AN369"/>
    <mergeCell ref="AO369:AT369"/>
    <mergeCell ref="AU369:AZ369"/>
    <mergeCell ref="BA369:BD369"/>
    <mergeCell ref="BE369:BG369"/>
    <mergeCell ref="BJ369:BN369"/>
    <mergeCell ref="B374:E374"/>
    <mergeCell ref="I374:V374"/>
    <mergeCell ref="W374:Y374"/>
    <mergeCell ref="Z374:AC374"/>
    <mergeCell ref="AD374:AH374"/>
    <mergeCell ref="AI374:AN374"/>
    <mergeCell ref="AO374:AT374"/>
    <mergeCell ref="AU374:AZ374"/>
    <mergeCell ref="BA374:BD374"/>
    <mergeCell ref="BE374:BG374"/>
    <mergeCell ref="BJ374:BN374"/>
    <mergeCell ref="B375:E375"/>
    <mergeCell ref="I375:V375"/>
    <mergeCell ref="W375:Y375"/>
    <mergeCell ref="Z375:AC375"/>
    <mergeCell ref="AD375:AH375"/>
    <mergeCell ref="AI375:AN375"/>
    <mergeCell ref="AO375:AT375"/>
    <mergeCell ref="AU375:AZ375"/>
    <mergeCell ref="BA375:BD375"/>
    <mergeCell ref="BE375:BG375"/>
    <mergeCell ref="BJ375:BN375"/>
    <mergeCell ref="B372:E372"/>
    <mergeCell ref="I372:V372"/>
    <mergeCell ref="W372:Y372"/>
    <mergeCell ref="Z372:AC372"/>
    <mergeCell ref="AD372:AH372"/>
    <mergeCell ref="AI372:AN372"/>
    <mergeCell ref="AO372:AT372"/>
    <mergeCell ref="AU372:AZ372"/>
    <mergeCell ref="BA372:BD372"/>
    <mergeCell ref="BE372:BG372"/>
    <mergeCell ref="BJ372:BN372"/>
    <mergeCell ref="B373:E373"/>
    <mergeCell ref="I373:V373"/>
    <mergeCell ref="W373:Y373"/>
    <mergeCell ref="Z373:AC373"/>
    <mergeCell ref="AD373:AH373"/>
    <mergeCell ref="AI373:AN373"/>
    <mergeCell ref="AO373:AT373"/>
    <mergeCell ref="AU373:AZ373"/>
    <mergeCell ref="BA373:BD373"/>
    <mergeCell ref="BE373:BG373"/>
    <mergeCell ref="BJ373:BN373"/>
    <mergeCell ref="B378:E378"/>
    <mergeCell ref="I378:V378"/>
    <mergeCell ref="W378:Y378"/>
    <mergeCell ref="Z378:AC378"/>
    <mergeCell ref="AD378:AH378"/>
    <mergeCell ref="AI378:AN378"/>
    <mergeCell ref="AO378:AT378"/>
    <mergeCell ref="AU378:AZ378"/>
    <mergeCell ref="BA378:BD378"/>
    <mergeCell ref="BE378:BG378"/>
    <mergeCell ref="BJ378:BN378"/>
    <mergeCell ref="B379:E379"/>
    <mergeCell ref="I379:V379"/>
    <mergeCell ref="W379:Y379"/>
    <mergeCell ref="Z379:AC379"/>
    <mergeCell ref="AD379:AH379"/>
    <mergeCell ref="AI379:AN379"/>
    <mergeCell ref="AO379:AT379"/>
    <mergeCell ref="AU379:AZ379"/>
    <mergeCell ref="BA379:BD379"/>
    <mergeCell ref="BE379:BG379"/>
    <mergeCell ref="BJ379:BN379"/>
    <mergeCell ref="B376:E376"/>
    <mergeCell ref="I376:V376"/>
    <mergeCell ref="W376:Y376"/>
    <mergeCell ref="Z376:AC376"/>
    <mergeCell ref="AD376:AH376"/>
    <mergeCell ref="AI376:AN376"/>
    <mergeCell ref="AO376:AT376"/>
    <mergeCell ref="AU376:AZ376"/>
    <mergeCell ref="BA376:BD376"/>
    <mergeCell ref="BE376:BG376"/>
    <mergeCell ref="BJ376:BN376"/>
    <mergeCell ref="B377:E377"/>
    <mergeCell ref="I377:V377"/>
    <mergeCell ref="W377:Y377"/>
    <mergeCell ref="Z377:AC377"/>
    <mergeCell ref="AD377:AH377"/>
    <mergeCell ref="AI377:AN377"/>
    <mergeCell ref="AO377:AT377"/>
    <mergeCell ref="AU377:AZ377"/>
    <mergeCell ref="BA377:BD377"/>
    <mergeCell ref="BE377:BG377"/>
    <mergeCell ref="BJ377:BN377"/>
    <mergeCell ref="B382:E382"/>
    <mergeCell ref="I382:V382"/>
    <mergeCell ref="W382:Y382"/>
    <mergeCell ref="Z382:AC382"/>
    <mergeCell ref="AD382:AH382"/>
    <mergeCell ref="AI382:AN382"/>
    <mergeCell ref="AO382:AT382"/>
    <mergeCell ref="AU382:AZ382"/>
    <mergeCell ref="BA382:BD382"/>
    <mergeCell ref="BE382:BG382"/>
    <mergeCell ref="BJ382:BN382"/>
    <mergeCell ref="B383:E383"/>
    <mergeCell ref="I383:V383"/>
    <mergeCell ref="W383:Y383"/>
    <mergeCell ref="Z383:AC383"/>
    <mergeCell ref="AD383:AH383"/>
    <mergeCell ref="AI383:AN383"/>
    <mergeCell ref="AO383:AT383"/>
    <mergeCell ref="AU383:AZ383"/>
    <mergeCell ref="BA383:BD383"/>
    <mergeCell ref="BE383:BG383"/>
    <mergeCell ref="BJ383:BN383"/>
    <mergeCell ref="B380:E380"/>
    <mergeCell ref="I380:V380"/>
    <mergeCell ref="W380:Y380"/>
    <mergeCell ref="Z380:AC380"/>
    <mergeCell ref="AD380:AH380"/>
    <mergeCell ref="AI380:AN380"/>
    <mergeCell ref="AO380:AT380"/>
    <mergeCell ref="AU380:AZ380"/>
    <mergeCell ref="BA380:BD380"/>
    <mergeCell ref="BE380:BG380"/>
    <mergeCell ref="BJ380:BN380"/>
    <mergeCell ref="B381:E381"/>
    <mergeCell ref="I381:V381"/>
    <mergeCell ref="W381:Y381"/>
    <mergeCell ref="Z381:AC381"/>
    <mergeCell ref="AD381:AH381"/>
    <mergeCell ref="AI381:AN381"/>
    <mergeCell ref="AO381:AT381"/>
    <mergeCell ref="AU381:AZ381"/>
    <mergeCell ref="BA381:BD381"/>
    <mergeCell ref="BE381:BG381"/>
    <mergeCell ref="BJ381:BN381"/>
    <mergeCell ref="B386:E386"/>
    <mergeCell ref="I386:V386"/>
    <mergeCell ref="W386:Y386"/>
    <mergeCell ref="Z386:AC386"/>
    <mergeCell ref="AD386:AH386"/>
    <mergeCell ref="AI386:AN386"/>
    <mergeCell ref="AO386:AT386"/>
    <mergeCell ref="AU386:AZ386"/>
    <mergeCell ref="BA386:BD386"/>
    <mergeCell ref="BE386:BG386"/>
    <mergeCell ref="BJ386:BN386"/>
    <mergeCell ref="B387:E387"/>
    <mergeCell ref="I387:V387"/>
    <mergeCell ref="W387:Y387"/>
    <mergeCell ref="Z387:AC387"/>
    <mergeCell ref="AD387:AH387"/>
    <mergeCell ref="AI387:AN387"/>
    <mergeCell ref="AO387:AT387"/>
    <mergeCell ref="AU387:AZ387"/>
    <mergeCell ref="BA387:BD387"/>
    <mergeCell ref="BE387:BG387"/>
    <mergeCell ref="BJ387:BN387"/>
    <mergeCell ref="B384:E384"/>
    <mergeCell ref="I384:V384"/>
    <mergeCell ref="W384:Y384"/>
    <mergeCell ref="Z384:AC384"/>
    <mergeCell ref="AD384:AH384"/>
    <mergeCell ref="AI384:AN384"/>
    <mergeCell ref="AO384:AT384"/>
    <mergeCell ref="AU384:AZ384"/>
    <mergeCell ref="BA384:BD384"/>
    <mergeCell ref="BE384:BG384"/>
    <mergeCell ref="BJ384:BN384"/>
    <mergeCell ref="B385:E385"/>
    <mergeCell ref="I385:V385"/>
    <mergeCell ref="W385:Y385"/>
    <mergeCell ref="Z385:AC385"/>
    <mergeCell ref="AD385:AH385"/>
    <mergeCell ref="AI385:AN385"/>
    <mergeCell ref="AO385:AT385"/>
    <mergeCell ref="AU385:AZ385"/>
    <mergeCell ref="BA385:BD385"/>
    <mergeCell ref="BE385:BG385"/>
    <mergeCell ref="BJ385:BN385"/>
    <mergeCell ref="B390:E390"/>
    <mergeCell ref="I390:V390"/>
    <mergeCell ref="W390:Y390"/>
    <mergeCell ref="Z390:AC390"/>
    <mergeCell ref="AD390:AH390"/>
    <mergeCell ref="AI390:AN390"/>
    <mergeCell ref="AO390:AT390"/>
    <mergeCell ref="AU390:AZ390"/>
    <mergeCell ref="BA390:BD390"/>
    <mergeCell ref="BE390:BG390"/>
    <mergeCell ref="BJ390:BN390"/>
    <mergeCell ref="B391:E391"/>
    <mergeCell ref="I391:V391"/>
    <mergeCell ref="W391:Y391"/>
    <mergeCell ref="Z391:AC391"/>
    <mergeCell ref="AD391:AH391"/>
    <mergeCell ref="AI391:AN391"/>
    <mergeCell ref="AO391:AT391"/>
    <mergeCell ref="AU391:AZ391"/>
    <mergeCell ref="BA391:BD391"/>
    <mergeCell ref="BE391:BG391"/>
    <mergeCell ref="BJ391:BN391"/>
    <mergeCell ref="B388:E388"/>
    <mergeCell ref="I388:V388"/>
    <mergeCell ref="W388:Y388"/>
    <mergeCell ref="Z388:AC388"/>
    <mergeCell ref="AD388:AH388"/>
    <mergeCell ref="AI388:AN388"/>
    <mergeCell ref="AO388:AT388"/>
    <mergeCell ref="AU388:AZ388"/>
    <mergeCell ref="BA388:BD388"/>
    <mergeCell ref="BE388:BG388"/>
    <mergeCell ref="BJ388:BN388"/>
    <mergeCell ref="B389:E389"/>
    <mergeCell ref="I389:V389"/>
    <mergeCell ref="W389:Y389"/>
    <mergeCell ref="Z389:AC389"/>
    <mergeCell ref="AD389:AH389"/>
    <mergeCell ref="AI389:AN389"/>
    <mergeCell ref="AO389:AT389"/>
    <mergeCell ref="AU389:AZ389"/>
    <mergeCell ref="BA389:BD389"/>
    <mergeCell ref="BE389:BG389"/>
    <mergeCell ref="BJ389:BN389"/>
    <mergeCell ref="B394:E394"/>
    <mergeCell ref="I394:V394"/>
    <mergeCell ref="W394:Y394"/>
    <mergeCell ref="Z394:AC394"/>
    <mergeCell ref="AD394:AH394"/>
    <mergeCell ref="AI394:AN394"/>
    <mergeCell ref="AO394:AT394"/>
    <mergeCell ref="AU394:AZ394"/>
    <mergeCell ref="BA394:BD394"/>
    <mergeCell ref="BE394:BG394"/>
    <mergeCell ref="BJ394:BN394"/>
    <mergeCell ref="B395:E395"/>
    <mergeCell ref="I395:V395"/>
    <mergeCell ref="W395:Y395"/>
    <mergeCell ref="Z395:AC395"/>
    <mergeCell ref="AD395:AH395"/>
    <mergeCell ref="AI395:AN395"/>
    <mergeCell ref="AO395:AT395"/>
    <mergeCell ref="AU395:AZ395"/>
    <mergeCell ref="BA395:BD395"/>
    <mergeCell ref="BE395:BG395"/>
    <mergeCell ref="BJ395:BN395"/>
    <mergeCell ref="B392:E392"/>
    <mergeCell ref="I392:V392"/>
    <mergeCell ref="W392:Y392"/>
    <mergeCell ref="Z392:AC392"/>
    <mergeCell ref="AD392:AH392"/>
    <mergeCell ref="AI392:AN392"/>
    <mergeCell ref="AO392:AT392"/>
    <mergeCell ref="AU392:AZ392"/>
    <mergeCell ref="BA392:BD392"/>
    <mergeCell ref="BE392:BG392"/>
    <mergeCell ref="BJ392:BN392"/>
    <mergeCell ref="B393:E393"/>
    <mergeCell ref="I393:V393"/>
    <mergeCell ref="W393:Y393"/>
    <mergeCell ref="Z393:AC393"/>
    <mergeCell ref="AD393:AH393"/>
    <mergeCell ref="AI393:AN393"/>
    <mergeCell ref="AO393:AT393"/>
    <mergeCell ref="AU393:AZ393"/>
    <mergeCell ref="BA393:BD393"/>
    <mergeCell ref="BE393:BG393"/>
    <mergeCell ref="BJ393:BN393"/>
    <mergeCell ref="B398:E398"/>
    <mergeCell ref="I398:V398"/>
    <mergeCell ref="W398:Y398"/>
    <mergeCell ref="Z398:AC398"/>
    <mergeCell ref="AD398:AH398"/>
    <mergeCell ref="AI398:AN398"/>
    <mergeCell ref="AO398:AT398"/>
    <mergeCell ref="AU398:AZ398"/>
    <mergeCell ref="BA398:BD398"/>
    <mergeCell ref="BE398:BG398"/>
    <mergeCell ref="BJ398:BN398"/>
    <mergeCell ref="B399:E399"/>
    <mergeCell ref="I399:V399"/>
    <mergeCell ref="W399:Y399"/>
    <mergeCell ref="Z399:AC399"/>
    <mergeCell ref="AD399:AH399"/>
    <mergeCell ref="AI399:AN399"/>
    <mergeCell ref="AO399:AT399"/>
    <mergeCell ref="AU399:AZ399"/>
    <mergeCell ref="BA399:BD399"/>
    <mergeCell ref="BE399:BG399"/>
    <mergeCell ref="BJ399:BN399"/>
    <mergeCell ref="B396:E396"/>
    <mergeCell ref="I396:V396"/>
    <mergeCell ref="W396:Y396"/>
    <mergeCell ref="Z396:AC396"/>
    <mergeCell ref="AD396:AH396"/>
    <mergeCell ref="AI396:AN396"/>
    <mergeCell ref="AO396:AT396"/>
    <mergeCell ref="AU396:AZ396"/>
    <mergeCell ref="BA396:BD396"/>
    <mergeCell ref="BE396:BG396"/>
    <mergeCell ref="BJ396:BN396"/>
    <mergeCell ref="B397:E397"/>
    <mergeCell ref="I397:V397"/>
    <mergeCell ref="W397:Y397"/>
    <mergeCell ref="Z397:AC397"/>
    <mergeCell ref="AD397:AH397"/>
    <mergeCell ref="AI397:AN397"/>
    <mergeCell ref="AO397:AT397"/>
    <mergeCell ref="AU397:AZ397"/>
    <mergeCell ref="BA397:BD397"/>
    <mergeCell ref="BE397:BG397"/>
    <mergeCell ref="BJ397:BN397"/>
    <mergeCell ref="B402:E402"/>
    <mergeCell ref="I402:V402"/>
    <mergeCell ref="W402:Y402"/>
    <mergeCell ref="Z402:AC402"/>
    <mergeCell ref="AD402:AH402"/>
    <mergeCell ref="AI402:AN402"/>
    <mergeCell ref="AO402:AT402"/>
    <mergeCell ref="AU402:AZ402"/>
    <mergeCell ref="BA402:BD402"/>
    <mergeCell ref="BE402:BG402"/>
    <mergeCell ref="BJ402:BN402"/>
    <mergeCell ref="B403:E403"/>
    <mergeCell ref="I403:V403"/>
    <mergeCell ref="W403:Y403"/>
    <mergeCell ref="Z403:AC403"/>
    <mergeCell ref="AD403:AH403"/>
    <mergeCell ref="AI403:AN403"/>
    <mergeCell ref="AO403:AT403"/>
    <mergeCell ref="AU403:AZ403"/>
    <mergeCell ref="BA403:BD403"/>
    <mergeCell ref="BE403:BG403"/>
    <mergeCell ref="BJ403:BN403"/>
    <mergeCell ref="B400:E400"/>
    <mergeCell ref="I400:V400"/>
    <mergeCell ref="W400:Y400"/>
    <mergeCell ref="Z400:AC400"/>
    <mergeCell ref="AD400:AH400"/>
    <mergeCell ref="AI400:AN400"/>
    <mergeCell ref="AO400:AT400"/>
    <mergeCell ref="AU400:AZ400"/>
    <mergeCell ref="BA400:BD400"/>
    <mergeCell ref="BE400:BG400"/>
    <mergeCell ref="BJ400:BN400"/>
    <mergeCell ref="B401:E401"/>
    <mergeCell ref="I401:V401"/>
    <mergeCell ref="W401:Y401"/>
    <mergeCell ref="Z401:AC401"/>
    <mergeCell ref="AD401:AH401"/>
    <mergeCell ref="AI401:AN401"/>
    <mergeCell ref="AO401:AT401"/>
    <mergeCell ref="AU401:AZ401"/>
    <mergeCell ref="BA401:BD401"/>
    <mergeCell ref="BE401:BG401"/>
    <mergeCell ref="BJ401:BN401"/>
    <mergeCell ref="B406:E406"/>
    <mergeCell ref="I406:V406"/>
    <mergeCell ref="W406:Y406"/>
    <mergeCell ref="Z406:AC406"/>
    <mergeCell ref="AD406:AH406"/>
    <mergeCell ref="AI406:AN406"/>
    <mergeCell ref="AO406:AT406"/>
    <mergeCell ref="AU406:AZ406"/>
    <mergeCell ref="BA406:BD406"/>
    <mergeCell ref="BE406:BG406"/>
    <mergeCell ref="BJ406:BN406"/>
    <mergeCell ref="B407:E407"/>
    <mergeCell ref="I407:V407"/>
    <mergeCell ref="W407:Y407"/>
    <mergeCell ref="Z407:AC407"/>
    <mergeCell ref="AD407:AH407"/>
    <mergeCell ref="AI407:AN407"/>
    <mergeCell ref="AO407:AT407"/>
    <mergeCell ref="AU407:AZ407"/>
    <mergeCell ref="BA407:BD407"/>
    <mergeCell ref="BE407:BG407"/>
    <mergeCell ref="BJ407:BN407"/>
    <mergeCell ref="B404:E404"/>
    <mergeCell ref="I404:V404"/>
    <mergeCell ref="W404:Y404"/>
    <mergeCell ref="Z404:AC404"/>
    <mergeCell ref="AD404:AH404"/>
    <mergeCell ref="AI404:AN404"/>
    <mergeCell ref="AO404:AT404"/>
    <mergeCell ref="AU404:AZ404"/>
    <mergeCell ref="BA404:BD404"/>
    <mergeCell ref="BE404:BG404"/>
    <mergeCell ref="BJ404:BN404"/>
    <mergeCell ref="B405:E405"/>
    <mergeCell ref="I405:V405"/>
    <mergeCell ref="W405:Y405"/>
    <mergeCell ref="Z405:AC405"/>
    <mergeCell ref="AD405:AH405"/>
    <mergeCell ref="AI405:AN405"/>
    <mergeCell ref="AO405:AT405"/>
    <mergeCell ref="AU405:AZ405"/>
    <mergeCell ref="BA405:BD405"/>
    <mergeCell ref="BE405:BG405"/>
    <mergeCell ref="BJ405:BN405"/>
    <mergeCell ref="B410:E410"/>
    <mergeCell ref="I410:V410"/>
    <mergeCell ref="W410:Y410"/>
    <mergeCell ref="Z410:AC410"/>
    <mergeCell ref="AD410:AH410"/>
    <mergeCell ref="AI410:AN410"/>
    <mergeCell ref="AO410:AT410"/>
    <mergeCell ref="AU410:AZ410"/>
    <mergeCell ref="BA410:BD410"/>
    <mergeCell ref="BE410:BG410"/>
    <mergeCell ref="BJ410:BN410"/>
    <mergeCell ref="B411:E411"/>
    <mergeCell ref="I411:V411"/>
    <mergeCell ref="W411:Y411"/>
    <mergeCell ref="Z411:AC411"/>
    <mergeCell ref="AD411:AH411"/>
    <mergeCell ref="AI411:AN411"/>
    <mergeCell ref="AO411:AT411"/>
    <mergeCell ref="AU411:AZ411"/>
    <mergeCell ref="BA411:BD411"/>
    <mergeCell ref="BE411:BG411"/>
    <mergeCell ref="BJ411:BN411"/>
    <mergeCell ref="B408:E408"/>
    <mergeCell ref="I408:V408"/>
    <mergeCell ref="W408:Y408"/>
    <mergeCell ref="Z408:AC408"/>
    <mergeCell ref="AD408:AH408"/>
    <mergeCell ref="AI408:AN408"/>
    <mergeCell ref="AO408:AT408"/>
    <mergeCell ref="AU408:AZ408"/>
    <mergeCell ref="BA408:BD408"/>
    <mergeCell ref="BE408:BG408"/>
    <mergeCell ref="BJ408:BN408"/>
    <mergeCell ref="B409:E409"/>
    <mergeCell ref="I409:V409"/>
    <mergeCell ref="W409:Y409"/>
    <mergeCell ref="Z409:AC409"/>
    <mergeCell ref="AD409:AH409"/>
    <mergeCell ref="AI409:AN409"/>
    <mergeCell ref="AO409:AT409"/>
    <mergeCell ref="AU409:AZ409"/>
    <mergeCell ref="BA409:BD409"/>
    <mergeCell ref="BE409:BG409"/>
    <mergeCell ref="BJ409:BN409"/>
    <mergeCell ref="B414:E414"/>
    <mergeCell ref="I414:V414"/>
    <mergeCell ref="W414:Y414"/>
    <mergeCell ref="Z414:AC414"/>
    <mergeCell ref="AD414:AH414"/>
    <mergeCell ref="AI414:AN414"/>
    <mergeCell ref="AO414:AT414"/>
    <mergeCell ref="AU414:AZ414"/>
    <mergeCell ref="BA414:BD414"/>
    <mergeCell ref="BE414:BG414"/>
    <mergeCell ref="BJ414:BN414"/>
    <mergeCell ref="B415:E415"/>
    <mergeCell ref="I415:V415"/>
    <mergeCell ref="W415:Y415"/>
    <mergeCell ref="Z415:AC415"/>
    <mergeCell ref="AD415:AH415"/>
    <mergeCell ref="AI415:AN415"/>
    <mergeCell ref="AO415:AT415"/>
    <mergeCell ref="AU415:AZ415"/>
    <mergeCell ref="BA415:BD415"/>
    <mergeCell ref="BE415:BG415"/>
    <mergeCell ref="BJ415:BN415"/>
    <mergeCell ref="B412:E412"/>
    <mergeCell ref="I412:V412"/>
    <mergeCell ref="W412:Y412"/>
    <mergeCell ref="Z412:AC412"/>
    <mergeCell ref="AD412:AH412"/>
    <mergeCell ref="AI412:AN412"/>
    <mergeCell ref="AO412:AT412"/>
    <mergeCell ref="AU412:AZ412"/>
    <mergeCell ref="BA412:BD412"/>
    <mergeCell ref="BE412:BG412"/>
    <mergeCell ref="BJ412:BN412"/>
    <mergeCell ref="B413:E413"/>
    <mergeCell ref="I413:V413"/>
    <mergeCell ref="W413:Y413"/>
    <mergeCell ref="Z413:AC413"/>
    <mergeCell ref="AD413:AH413"/>
    <mergeCell ref="AI413:AN413"/>
    <mergeCell ref="AO413:AT413"/>
    <mergeCell ref="AU413:AZ413"/>
    <mergeCell ref="BA413:BD413"/>
    <mergeCell ref="BE413:BG413"/>
    <mergeCell ref="BJ413:BN413"/>
    <mergeCell ref="B418:E418"/>
    <mergeCell ref="I418:V418"/>
    <mergeCell ref="W418:Y418"/>
    <mergeCell ref="Z418:AC418"/>
    <mergeCell ref="AD418:AH418"/>
    <mergeCell ref="AI418:AN418"/>
    <mergeCell ref="AO418:AT418"/>
    <mergeCell ref="AU418:AZ418"/>
    <mergeCell ref="BA418:BD418"/>
    <mergeCell ref="BE418:BG418"/>
    <mergeCell ref="BJ418:BN418"/>
    <mergeCell ref="B419:E419"/>
    <mergeCell ref="I419:V419"/>
    <mergeCell ref="W419:Y419"/>
    <mergeCell ref="Z419:AC419"/>
    <mergeCell ref="AD419:AH419"/>
    <mergeCell ref="AI419:AN419"/>
    <mergeCell ref="AO419:AT419"/>
    <mergeCell ref="AU419:AZ419"/>
    <mergeCell ref="BA419:BD419"/>
    <mergeCell ref="BE419:BG419"/>
    <mergeCell ref="BJ419:BN419"/>
    <mergeCell ref="B416:E416"/>
    <mergeCell ref="I416:V416"/>
    <mergeCell ref="W416:Y416"/>
    <mergeCell ref="Z416:AC416"/>
    <mergeCell ref="AD416:AH416"/>
    <mergeCell ref="AI416:AN416"/>
    <mergeCell ref="AO416:AT416"/>
    <mergeCell ref="AU416:AZ416"/>
    <mergeCell ref="BA416:BD416"/>
    <mergeCell ref="BE416:BG416"/>
    <mergeCell ref="BJ416:BN416"/>
    <mergeCell ref="B417:E417"/>
    <mergeCell ref="I417:V417"/>
    <mergeCell ref="W417:Y417"/>
    <mergeCell ref="Z417:AC417"/>
    <mergeCell ref="AD417:AH417"/>
    <mergeCell ref="AI417:AN417"/>
    <mergeCell ref="AO417:AT417"/>
    <mergeCell ref="AU417:AZ417"/>
    <mergeCell ref="BA417:BD417"/>
    <mergeCell ref="BE417:BG417"/>
    <mergeCell ref="BJ417:BN417"/>
    <mergeCell ref="B422:E422"/>
    <mergeCell ref="I422:V422"/>
    <mergeCell ref="W422:Y422"/>
    <mergeCell ref="Z422:AC422"/>
    <mergeCell ref="AD422:AH422"/>
    <mergeCell ref="AI422:AN422"/>
    <mergeCell ref="AO422:AT422"/>
    <mergeCell ref="AU422:AZ422"/>
    <mergeCell ref="BA422:BD422"/>
    <mergeCell ref="BE422:BG422"/>
    <mergeCell ref="BJ422:BN422"/>
    <mergeCell ref="B423:E423"/>
    <mergeCell ref="I423:V423"/>
    <mergeCell ref="W423:Y423"/>
    <mergeCell ref="Z423:AC423"/>
    <mergeCell ref="AD423:AH423"/>
    <mergeCell ref="AI423:AN423"/>
    <mergeCell ref="AO423:AT423"/>
    <mergeCell ref="AU423:AZ423"/>
    <mergeCell ref="BA423:BD423"/>
    <mergeCell ref="BE423:BG423"/>
    <mergeCell ref="BJ423:BN423"/>
    <mergeCell ref="B420:E420"/>
    <mergeCell ref="I420:V420"/>
    <mergeCell ref="W420:Y420"/>
    <mergeCell ref="Z420:AC420"/>
    <mergeCell ref="AD420:AH420"/>
    <mergeCell ref="AI420:AN420"/>
    <mergeCell ref="AO420:AT420"/>
    <mergeCell ref="AU420:AZ420"/>
    <mergeCell ref="BA420:BD420"/>
    <mergeCell ref="BE420:BG420"/>
    <mergeCell ref="BJ420:BN420"/>
    <mergeCell ref="B421:E421"/>
    <mergeCell ref="I421:V421"/>
    <mergeCell ref="W421:Y421"/>
    <mergeCell ref="Z421:AC421"/>
    <mergeCell ref="AD421:AH421"/>
    <mergeCell ref="AI421:AN421"/>
    <mergeCell ref="AO421:AT421"/>
    <mergeCell ref="AU421:AZ421"/>
    <mergeCell ref="BA421:BD421"/>
    <mergeCell ref="BE421:BG421"/>
    <mergeCell ref="BJ421:BN421"/>
    <mergeCell ref="B426:E426"/>
    <mergeCell ref="I426:V426"/>
    <mergeCell ref="W426:Y426"/>
    <mergeCell ref="Z426:AC426"/>
    <mergeCell ref="AD426:AH426"/>
    <mergeCell ref="AI426:AN426"/>
    <mergeCell ref="AO426:AT426"/>
    <mergeCell ref="AU426:AZ426"/>
    <mergeCell ref="BA426:BD426"/>
    <mergeCell ref="BE426:BG426"/>
    <mergeCell ref="BJ426:BN426"/>
    <mergeCell ref="B427:E427"/>
    <mergeCell ref="I427:V427"/>
    <mergeCell ref="W427:Y427"/>
    <mergeCell ref="Z427:AC427"/>
    <mergeCell ref="AD427:AH427"/>
    <mergeCell ref="AI427:AN427"/>
    <mergeCell ref="AO427:AT427"/>
    <mergeCell ref="AU427:AZ427"/>
    <mergeCell ref="BA427:BD427"/>
    <mergeCell ref="BE427:BG427"/>
    <mergeCell ref="BJ427:BN427"/>
    <mergeCell ref="B424:E424"/>
    <mergeCell ref="I424:V424"/>
    <mergeCell ref="W424:Y424"/>
    <mergeCell ref="Z424:AC424"/>
    <mergeCell ref="AD424:AH424"/>
    <mergeCell ref="AI424:AN424"/>
    <mergeCell ref="AO424:AT424"/>
    <mergeCell ref="AU424:AZ424"/>
    <mergeCell ref="BA424:BD424"/>
    <mergeCell ref="BE424:BG424"/>
    <mergeCell ref="BJ424:BN424"/>
    <mergeCell ref="B425:E425"/>
    <mergeCell ref="I425:V425"/>
    <mergeCell ref="W425:Y425"/>
    <mergeCell ref="Z425:AC425"/>
    <mergeCell ref="AD425:AH425"/>
    <mergeCell ref="AI425:AN425"/>
    <mergeCell ref="AO425:AT425"/>
    <mergeCell ref="AU425:AZ425"/>
    <mergeCell ref="BA425:BD425"/>
    <mergeCell ref="BE425:BG425"/>
    <mergeCell ref="BJ425:BN425"/>
    <mergeCell ref="B430:E430"/>
    <mergeCell ref="I430:V430"/>
    <mergeCell ref="W430:Y430"/>
    <mergeCell ref="Z430:AC430"/>
    <mergeCell ref="AD430:AH430"/>
    <mergeCell ref="AI430:AN430"/>
    <mergeCell ref="AO430:AT430"/>
    <mergeCell ref="AU430:AZ430"/>
    <mergeCell ref="BA430:BD430"/>
    <mergeCell ref="BE430:BG430"/>
    <mergeCell ref="BJ430:BN430"/>
    <mergeCell ref="B431:E431"/>
    <mergeCell ref="I431:V431"/>
    <mergeCell ref="W431:Y431"/>
    <mergeCell ref="Z431:AC431"/>
    <mergeCell ref="AD431:AH431"/>
    <mergeCell ref="AI431:AN431"/>
    <mergeCell ref="AO431:AT431"/>
    <mergeCell ref="AU431:AZ431"/>
    <mergeCell ref="BA431:BD431"/>
    <mergeCell ref="BE431:BG431"/>
    <mergeCell ref="BJ431:BN431"/>
    <mergeCell ref="B428:E428"/>
    <mergeCell ref="I428:V428"/>
    <mergeCell ref="W428:Y428"/>
    <mergeCell ref="Z428:AC428"/>
    <mergeCell ref="AD428:AH428"/>
    <mergeCell ref="AI428:AN428"/>
    <mergeCell ref="AO428:AT428"/>
    <mergeCell ref="AU428:AZ428"/>
    <mergeCell ref="BA428:BD428"/>
    <mergeCell ref="BE428:BG428"/>
    <mergeCell ref="BJ428:BN428"/>
    <mergeCell ref="B429:E429"/>
    <mergeCell ref="I429:V429"/>
    <mergeCell ref="W429:Y429"/>
    <mergeCell ref="Z429:AC429"/>
    <mergeCell ref="AD429:AH429"/>
    <mergeCell ref="AI429:AN429"/>
    <mergeCell ref="AO429:AT429"/>
    <mergeCell ref="AU429:AZ429"/>
    <mergeCell ref="BA429:BD429"/>
    <mergeCell ref="BE429:BG429"/>
    <mergeCell ref="BJ429:BN429"/>
    <mergeCell ref="B434:E434"/>
    <mergeCell ref="I434:V434"/>
    <mergeCell ref="W434:Y434"/>
    <mergeCell ref="Z434:AC434"/>
    <mergeCell ref="AD434:AH434"/>
    <mergeCell ref="AI434:AN434"/>
    <mergeCell ref="AO434:AT434"/>
    <mergeCell ref="AU434:AZ434"/>
    <mergeCell ref="BA434:BD434"/>
    <mergeCell ref="BE434:BG434"/>
    <mergeCell ref="BJ434:BN434"/>
    <mergeCell ref="B435:E435"/>
    <mergeCell ref="I435:V435"/>
    <mergeCell ref="W435:Y435"/>
    <mergeCell ref="Z435:AC435"/>
    <mergeCell ref="AD435:AH435"/>
    <mergeCell ref="AI435:AN435"/>
    <mergeCell ref="AO435:AT435"/>
    <mergeCell ref="AU435:AZ435"/>
    <mergeCell ref="BA435:BD435"/>
    <mergeCell ref="BE435:BG435"/>
    <mergeCell ref="BJ435:BN435"/>
    <mergeCell ref="B432:E432"/>
    <mergeCell ref="I432:V432"/>
    <mergeCell ref="W432:Y432"/>
    <mergeCell ref="Z432:AC432"/>
    <mergeCell ref="AD432:AH432"/>
    <mergeCell ref="AI432:AN432"/>
    <mergeCell ref="AO432:AT432"/>
    <mergeCell ref="AU432:AZ432"/>
    <mergeCell ref="BA432:BD432"/>
    <mergeCell ref="BE432:BG432"/>
    <mergeCell ref="BJ432:BN432"/>
    <mergeCell ref="B433:E433"/>
    <mergeCell ref="I433:V433"/>
    <mergeCell ref="W433:Y433"/>
    <mergeCell ref="Z433:AC433"/>
    <mergeCell ref="AD433:AH433"/>
    <mergeCell ref="AI433:AN433"/>
    <mergeCell ref="AO433:AT433"/>
    <mergeCell ref="AU433:AZ433"/>
    <mergeCell ref="BA433:BD433"/>
    <mergeCell ref="BE433:BG433"/>
    <mergeCell ref="BJ433:BN433"/>
    <mergeCell ref="B438:E438"/>
    <mergeCell ref="I438:V438"/>
    <mergeCell ref="W438:Y438"/>
    <mergeCell ref="Z438:AC438"/>
    <mergeCell ref="AD438:AH438"/>
    <mergeCell ref="AI438:AN438"/>
    <mergeCell ref="AO438:AT438"/>
    <mergeCell ref="AU438:AZ438"/>
    <mergeCell ref="BA438:BD438"/>
    <mergeCell ref="BE438:BG438"/>
    <mergeCell ref="BJ438:BN438"/>
    <mergeCell ref="B439:E439"/>
    <mergeCell ref="I439:V439"/>
    <mergeCell ref="W439:Y439"/>
    <mergeCell ref="Z439:AC439"/>
    <mergeCell ref="AD439:AH439"/>
    <mergeCell ref="AI439:AN439"/>
    <mergeCell ref="AO439:AT439"/>
    <mergeCell ref="AU439:AZ439"/>
    <mergeCell ref="BA439:BD439"/>
    <mergeCell ref="BE439:BG439"/>
    <mergeCell ref="BJ439:BN439"/>
    <mergeCell ref="B436:E436"/>
    <mergeCell ref="I436:V436"/>
    <mergeCell ref="W436:Y436"/>
    <mergeCell ref="Z436:AC436"/>
    <mergeCell ref="AD436:AH436"/>
    <mergeCell ref="AI436:AN436"/>
    <mergeCell ref="AO436:AT436"/>
    <mergeCell ref="AU436:AZ436"/>
    <mergeCell ref="BA436:BD436"/>
    <mergeCell ref="BE436:BG436"/>
    <mergeCell ref="BJ436:BN436"/>
    <mergeCell ref="B437:E437"/>
    <mergeCell ref="I437:V437"/>
    <mergeCell ref="W437:Y437"/>
    <mergeCell ref="Z437:AC437"/>
    <mergeCell ref="AD437:AH437"/>
    <mergeCell ref="AI437:AN437"/>
    <mergeCell ref="AO437:AT437"/>
    <mergeCell ref="AU437:AZ437"/>
    <mergeCell ref="BA437:BD437"/>
    <mergeCell ref="BE437:BG437"/>
    <mergeCell ref="BJ437:BN437"/>
    <mergeCell ref="B442:E442"/>
    <mergeCell ref="I442:V442"/>
    <mergeCell ref="W442:Y442"/>
    <mergeCell ref="Z442:AC442"/>
    <mergeCell ref="AD442:AH442"/>
    <mergeCell ref="AI442:AN442"/>
    <mergeCell ref="AO442:AT442"/>
    <mergeCell ref="AU442:AZ442"/>
    <mergeCell ref="BA442:BD442"/>
    <mergeCell ref="BE442:BG442"/>
    <mergeCell ref="BJ442:BN442"/>
    <mergeCell ref="B443:E443"/>
    <mergeCell ref="I443:V443"/>
    <mergeCell ref="W443:Y443"/>
    <mergeCell ref="Z443:AC443"/>
    <mergeCell ref="AD443:AH443"/>
    <mergeCell ref="AI443:AN443"/>
    <mergeCell ref="AO443:AT443"/>
    <mergeCell ref="AU443:AZ443"/>
    <mergeCell ref="BA443:BD443"/>
    <mergeCell ref="BE443:BG443"/>
    <mergeCell ref="BJ443:BN443"/>
    <mergeCell ref="B440:E440"/>
    <mergeCell ref="I440:V440"/>
    <mergeCell ref="W440:Y440"/>
    <mergeCell ref="Z440:AC440"/>
    <mergeCell ref="AD440:AH440"/>
    <mergeCell ref="AI440:AN440"/>
    <mergeCell ref="AO440:AT440"/>
    <mergeCell ref="AU440:AZ440"/>
    <mergeCell ref="BA440:BD440"/>
    <mergeCell ref="BE440:BG440"/>
    <mergeCell ref="BJ440:BN440"/>
    <mergeCell ref="B441:E441"/>
    <mergeCell ref="I441:V441"/>
    <mergeCell ref="W441:Y441"/>
    <mergeCell ref="Z441:AC441"/>
    <mergeCell ref="AD441:AH441"/>
    <mergeCell ref="AI441:AN441"/>
    <mergeCell ref="AO441:AT441"/>
    <mergeCell ref="AU441:AZ441"/>
    <mergeCell ref="BA441:BD441"/>
    <mergeCell ref="BE441:BG441"/>
    <mergeCell ref="BJ441:BN441"/>
    <mergeCell ref="B446:E446"/>
    <mergeCell ref="I446:V446"/>
    <mergeCell ref="W446:Y446"/>
    <mergeCell ref="Z446:AC446"/>
    <mergeCell ref="AD446:AH446"/>
    <mergeCell ref="AI446:AN446"/>
    <mergeCell ref="AO446:AT446"/>
    <mergeCell ref="AU446:AZ446"/>
    <mergeCell ref="BA446:BD446"/>
    <mergeCell ref="BE446:BG446"/>
    <mergeCell ref="BJ446:BN446"/>
    <mergeCell ref="B447:E447"/>
    <mergeCell ref="I447:V447"/>
    <mergeCell ref="W447:Y447"/>
    <mergeCell ref="Z447:AC447"/>
    <mergeCell ref="AD447:AH447"/>
    <mergeCell ref="AI447:AN447"/>
    <mergeCell ref="AO447:AT447"/>
    <mergeCell ref="AU447:AZ447"/>
    <mergeCell ref="BA447:BD447"/>
    <mergeCell ref="BE447:BG447"/>
    <mergeCell ref="BJ447:BN447"/>
    <mergeCell ref="B444:E444"/>
    <mergeCell ref="I444:V444"/>
    <mergeCell ref="W444:Y444"/>
    <mergeCell ref="Z444:AC444"/>
    <mergeCell ref="AD444:AH444"/>
    <mergeCell ref="AI444:AN444"/>
    <mergeCell ref="AO444:AT444"/>
    <mergeCell ref="AU444:AZ444"/>
    <mergeCell ref="BA444:BD444"/>
    <mergeCell ref="BE444:BG444"/>
    <mergeCell ref="BJ444:BN444"/>
    <mergeCell ref="B445:E445"/>
    <mergeCell ref="I445:V445"/>
    <mergeCell ref="W445:Y445"/>
    <mergeCell ref="Z445:AC445"/>
    <mergeCell ref="AD445:AH445"/>
    <mergeCell ref="AI445:AN445"/>
    <mergeCell ref="AO445:AT445"/>
    <mergeCell ref="AU445:AZ445"/>
    <mergeCell ref="BA445:BD445"/>
    <mergeCell ref="BE445:BG445"/>
    <mergeCell ref="BJ445:BN445"/>
    <mergeCell ref="B450:E450"/>
    <mergeCell ref="I450:V450"/>
    <mergeCell ref="W450:Y450"/>
    <mergeCell ref="Z450:AC450"/>
    <mergeCell ref="AD450:AH450"/>
    <mergeCell ref="AI450:AN450"/>
    <mergeCell ref="AO450:AT450"/>
    <mergeCell ref="AU450:AZ450"/>
    <mergeCell ref="BA450:BD450"/>
    <mergeCell ref="BE450:BG450"/>
    <mergeCell ref="BJ450:BN450"/>
    <mergeCell ref="B451:E451"/>
    <mergeCell ref="I451:V451"/>
    <mergeCell ref="W451:Y451"/>
    <mergeCell ref="Z451:AC451"/>
    <mergeCell ref="AD451:AH451"/>
    <mergeCell ref="AI451:AN451"/>
    <mergeCell ref="AO451:AT451"/>
    <mergeCell ref="AU451:AZ451"/>
    <mergeCell ref="BA451:BD451"/>
    <mergeCell ref="BE451:BG451"/>
    <mergeCell ref="BJ451:BN451"/>
    <mergeCell ref="B448:E448"/>
    <mergeCell ref="I448:V448"/>
    <mergeCell ref="W448:Y448"/>
    <mergeCell ref="Z448:AC448"/>
    <mergeCell ref="AD448:AH448"/>
    <mergeCell ref="AI448:AN448"/>
    <mergeCell ref="AO448:AT448"/>
    <mergeCell ref="AU448:AZ448"/>
    <mergeCell ref="BA448:BD448"/>
    <mergeCell ref="BE448:BG448"/>
    <mergeCell ref="BJ448:BN448"/>
    <mergeCell ref="B449:E449"/>
    <mergeCell ref="I449:V449"/>
    <mergeCell ref="W449:Y449"/>
    <mergeCell ref="Z449:AC449"/>
    <mergeCell ref="AD449:AH449"/>
    <mergeCell ref="AI449:AN449"/>
    <mergeCell ref="AO449:AT449"/>
    <mergeCell ref="AU449:AZ449"/>
    <mergeCell ref="BA449:BD449"/>
    <mergeCell ref="BE449:BG449"/>
    <mergeCell ref="BJ449:BN449"/>
    <mergeCell ref="B454:E454"/>
    <mergeCell ref="I454:V454"/>
    <mergeCell ref="W454:Y454"/>
    <mergeCell ref="Z454:AC454"/>
    <mergeCell ref="AD454:AH454"/>
    <mergeCell ref="AI454:AN454"/>
    <mergeCell ref="AO454:AT454"/>
    <mergeCell ref="AU454:AZ454"/>
    <mergeCell ref="BA454:BD454"/>
    <mergeCell ref="BE454:BG454"/>
    <mergeCell ref="BJ454:BN454"/>
    <mergeCell ref="B455:E455"/>
    <mergeCell ref="I455:V455"/>
    <mergeCell ref="W455:Y455"/>
    <mergeCell ref="Z455:AC455"/>
    <mergeCell ref="AD455:AH455"/>
    <mergeCell ref="AI455:AN455"/>
    <mergeCell ref="AO455:AT455"/>
    <mergeCell ref="AU455:AZ455"/>
    <mergeCell ref="BA455:BD455"/>
    <mergeCell ref="BE455:BG455"/>
    <mergeCell ref="BJ455:BN455"/>
    <mergeCell ref="B452:E452"/>
    <mergeCell ref="I452:V452"/>
    <mergeCell ref="W452:Y452"/>
    <mergeCell ref="Z452:AC452"/>
    <mergeCell ref="AD452:AH452"/>
    <mergeCell ref="AI452:AN452"/>
    <mergeCell ref="AO452:AT452"/>
    <mergeCell ref="AU452:AZ452"/>
    <mergeCell ref="BA452:BD452"/>
    <mergeCell ref="BE452:BG452"/>
    <mergeCell ref="BJ452:BN452"/>
    <mergeCell ref="B453:E453"/>
    <mergeCell ref="I453:V453"/>
    <mergeCell ref="W453:Y453"/>
    <mergeCell ref="Z453:AC453"/>
    <mergeCell ref="AD453:AH453"/>
    <mergeCell ref="AI453:AN453"/>
    <mergeCell ref="AO453:AT453"/>
    <mergeCell ref="AU453:AZ453"/>
    <mergeCell ref="BA453:BD453"/>
    <mergeCell ref="BE453:BG453"/>
    <mergeCell ref="BJ453:BN453"/>
    <mergeCell ref="B458:E458"/>
    <mergeCell ref="I458:V458"/>
    <mergeCell ref="W458:Y458"/>
    <mergeCell ref="Z458:AC458"/>
    <mergeCell ref="AD458:AH458"/>
    <mergeCell ref="AI458:AN458"/>
    <mergeCell ref="AO458:AT458"/>
    <mergeCell ref="AU458:AZ458"/>
    <mergeCell ref="BA458:BD458"/>
    <mergeCell ref="BE458:BG458"/>
    <mergeCell ref="BJ458:BN458"/>
    <mergeCell ref="B459:E459"/>
    <mergeCell ref="I459:V459"/>
    <mergeCell ref="W459:Y459"/>
    <mergeCell ref="Z459:AC459"/>
    <mergeCell ref="AD459:AH459"/>
    <mergeCell ref="AI459:AN459"/>
    <mergeCell ref="AO459:AT459"/>
    <mergeCell ref="AU459:AZ459"/>
    <mergeCell ref="BA459:BD459"/>
    <mergeCell ref="BE459:BG459"/>
    <mergeCell ref="BJ459:BN459"/>
    <mergeCell ref="B456:E456"/>
    <mergeCell ref="I456:V456"/>
    <mergeCell ref="W456:Y456"/>
    <mergeCell ref="Z456:AC456"/>
    <mergeCell ref="AD456:AH456"/>
    <mergeCell ref="AI456:AN456"/>
    <mergeCell ref="AO456:AT456"/>
    <mergeCell ref="AU456:AZ456"/>
    <mergeCell ref="BA456:BD456"/>
    <mergeCell ref="BE456:BG456"/>
    <mergeCell ref="BJ456:BN456"/>
    <mergeCell ref="B457:E457"/>
    <mergeCell ref="I457:V457"/>
    <mergeCell ref="W457:Y457"/>
    <mergeCell ref="Z457:AC457"/>
    <mergeCell ref="AD457:AH457"/>
    <mergeCell ref="AI457:AN457"/>
    <mergeCell ref="AO457:AT457"/>
    <mergeCell ref="AU457:AZ457"/>
    <mergeCell ref="BA457:BD457"/>
    <mergeCell ref="BE457:BG457"/>
    <mergeCell ref="BJ457:BN457"/>
    <mergeCell ref="B462:E462"/>
    <mergeCell ref="I462:V462"/>
    <mergeCell ref="W462:Y462"/>
    <mergeCell ref="Z462:AC462"/>
    <mergeCell ref="AD462:AH462"/>
    <mergeCell ref="AI462:AN462"/>
    <mergeCell ref="AO462:AT462"/>
    <mergeCell ref="AU462:AZ462"/>
    <mergeCell ref="BA462:BD462"/>
    <mergeCell ref="BE462:BG462"/>
    <mergeCell ref="BJ462:BN462"/>
    <mergeCell ref="B463:E463"/>
    <mergeCell ref="I463:V463"/>
    <mergeCell ref="W463:Y463"/>
    <mergeCell ref="Z463:AC463"/>
    <mergeCell ref="AD463:AH463"/>
    <mergeCell ref="AI463:AN463"/>
    <mergeCell ref="AO463:AT463"/>
    <mergeCell ref="AU463:AZ463"/>
    <mergeCell ref="BA463:BD463"/>
    <mergeCell ref="BE463:BG463"/>
    <mergeCell ref="BJ463:BN463"/>
    <mergeCell ref="B460:E460"/>
    <mergeCell ref="I460:V460"/>
    <mergeCell ref="W460:Y460"/>
    <mergeCell ref="Z460:AC460"/>
    <mergeCell ref="AD460:AH460"/>
    <mergeCell ref="AI460:AN460"/>
    <mergeCell ref="AO460:AT460"/>
    <mergeCell ref="AU460:AZ460"/>
    <mergeCell ref="BA460:BD460"/>
    <mergeCell ref="BE460:BG460"/>
    <mergeCell ref="BJ460:BN460"/>
    <mergeCell ref="B461:E461"/>
    <mergeCell ref="I461:V461"/>
    <mergeCell ref="W461:Y461"/>
    <mergeCell ref="Z461:AC461"/>
    <mergeCell ref="AD461:AH461"/>
    <mergeCell ref="AI461:AN461"/>
    <mergeCell ref="AO461:AT461"/>
    <mergeCell ref="AU461:AZ461"/>
    <mergeCell ref="BA461:BD461"/>
    <mergeCell ref="BE461:BG461"/>
    <mergeCell ref="BJ461:BN461"/>
    <mergeCell ref="B466:E466"/>
    <mergeCell ref="I466:V466"/>
    <mergeCell ref="W466:Y466"/>
    <mergeCell ref="Z466:AC466"/>
    <mergeCell ref="AD466:AH466"/>
    <mergeCell ref="AI466:AN466"/>
    <mergeCell ref="AO466:AT466"/>
    <mergeCell ref="AU466:AZ466"/>
    <mergeCell ref="BA466:BD466"/>
    <mergeCell ref="BE466:BG466"/>
    <mergeCell ref="BJ466:BN466"/>
    <mergeCell ref="B467:E467"/>
    <mergeCell ref="I467:V467"/>
    <mergeCell ref="W467:Y467"/>
    <mergeCell ref="Z467:AC467"/>
    <mergeCell ref="AD467:AH467"/>
    <mergeCell ref="AI467:AN467"/>
    <mergeCell ref="AO467:AT467"/>
    <mergeCell ref="AU467:AZ467"/>
    <mergeCell ref="BA467:BD467"/>
    <mergeCell ref="BE467:BG467"/>
    <mergeCell ref="BJ467:BN467"/>
    <mergeCell ref="B464:E464"/>
    <mergeCell ref="I464:V464"/>
    <mergeCell ref="W464:Y464"/>
    <mergeCell ref="Z464:AC464"/>
    <mergeCell ref="AD464:AH464"/>
    <mergeCell ref="AI464:AN464"/>
    <mergeCell ref="AO464:AT464"/>
    <mergeCell ref="AU464:AZ464"/>
    <mergeCell ref="BA464:BD464"/>
    <mergeCell ref="BE464:BG464"/>
    <mergeCell ref="BJ464:BN464"/>
    <mergeCell ref="B465:E465"/>
    <mergeCell ref="I465:V465"/>
    <mergeCell ref="W465:Y465"/>
    <mergeCell ref="Z465:AC465"/>
    <mergeCell ref="AD465:AH465"/>
    <mergeCell ref="AI465:AN465"/>
    <mergeCell ref="AO465:AT465"/>
    <mergeCell ref="AU465:AZ465"/>
    <mergeCell ref="BA465:BD465"/>
    <mergeCell ref="BE465:BG465"/>
    <mergeCell ref="BJ465:BN465"/>
    <mergeCell ref="B470:E470"/>
    <mergeCell ref="I470:V470"/>
    <mergeCell ref="W470:Y470"/>
    <mergeCell ref="Z470:AC470"/>
    <mergeCell ref="AD470:AH470"/>
    <mergeCell ref="AI470:AN470"/>
    <mergeCell ref="AO470:AT470"/>
    <mergeCell ref="AU470:AZ470"/>
    <mergeCell ref="BA470:BD470"/>
    <mergeCell ref="BE470:BG470"/>
    <mergeCell ref="BJ470:BN470"/>
    <mergeCell ref="B471:E471"/>
    <mergeCell ref="I471:V471"/>
    <mergeCell ref="W471:Y471"/>
    <mergeCell ref="Z471:AC471"/>
    <mergeCell ref="AD471:AH471"/>
    <mergeCell ref="AI471:AN471"/>
    <mergeCell ref="AO471:AT471"/>
    <mergeCell ref="AU471:AZ471"/>
    <mergeCell ref="BA471:BD471"/>
    <mergeCell ref="BE471:BG471"/>
    <mergeCell ref="BJ471:BN471"/>
    <mergeCell ref="B468:E468"/>
    <mergeCell ref="I468:V468"/>
    <mergeCell ref="W468:Y468"/>
    <mergeCell ref="Z468:AC468"/>
    <mergeCell ref="AD468:AH468"/>
    <mergeCell ref="AI468:AN468"/>
    <mergeCell ref="AO468:AT468"/>
    <mergeCell ref="AU468:AZ468"/>
    <mergeCell ref="BA468:BD468"/>
    <mergeCell ref="BE468:BG468"/>
    <mergeCell ref="BJ468:BN468"/>
    <mergeCell ref="B469:E469"/>
    <mergeCell ref="I469:V469"/>
    <mergeCell ref="W469:Y469"/>
    <mergeCell ref="Z469:AC469"/>
    <mergeCell ref="AD469:AH469"/>
    <mergeCell ref="AI469:AN469"/>
    <mergeCell ref="AO469:AT469"/>
    <mergeCell ref="AU469:AZ469"/>
    <mergeCell ref="BA469:BD469"/>
    <mergeCell ref="BE469:BG469"/>
    <mergeCell ref="BJ469:BN469"/>
    <mergeCell ref="B474:E474"/>
    <mergeCell ref="I474:V474"/>
    <mergeCell ref="W474:Y474"/>
    <mergeCell ref="Z474:AC474"/>
    <mergeCell ref="AD474:AH474"/>
    <mergeCell ref="AI474:AN474"/>
    <mergeCell ref="AO474:AT474"/>
    <mergeCell ref="AU474:AZ474"/>
    <mergeCell ref="BA474:BD474"/>
    <mergeCell ref="BE474:BG474"/>
    <mergeCell ref="BJ474:BN474"/>
    <mergeCell ref="B475:E475"/>
    <mergeCell ref="I475:V475"/>
    <mergeCell ref="W475:Y475"/>
    <mergeCell ref="Z475:AC475"/>
    <mergeCell ref="AD475:AH475"/>
    <mergeCell ref="AI475:AN475"/>
    <mergeCell ref="AO475:AT475"/>
    <mergeCell ref="AU475:AZ475"/>
    <mergeCell ref="BA475:BD475"/>
    <mergeCell ref="BE475:BG475"/>
    <mergeCell ref="BJ475:BN475"/>
    <mergeCell ref="B472:E472"/>
    <mergeCell ref="I472:V472"/>
    <mergeCell ref="W472:Y472"/>
    <mergeCell ref="Z472:AC472"/>
    <mergeCell ref="AD472:AH472"/>
    <mergeCell ref="AI472:AN472"/>
    <mergeCell ref="AO472:AT472"/>
    <mergeCell ref="AU472:AZ472"/>
    <mergeCell ref="BA472:BD472"/>
    <mergeCell ref="BE472:BG472"/>
    <mergeCell ref="BJ472:BN472"/>
    <mergeCell ref="B473:E473"/>
    <mergeCell ref="I473:V473"/>
    <mergeCell ref="W473:Y473"/>
    <mergeCell ref="Z473:AC473"/>
    <mergeCell ref="AD473:AH473"/>
    <mergeCell ref="AI473:AN473"/>
    <mergeCell ref="AO473:AT473"/>
    <mergeCell ref="AU473:AZ473"/>
    <mergeCell ref="BA473:BD473"/>
    <mergeCell ref="BE473:BG473"/>
    <mergeCell ref="BJ473:BN473"/>
    <mergeCell ref="B478:E478"/>
    <mergeCell ref="I478:V478"/>
    <mergeCell ref="W478:Y478"/>
    <mergeCell ref="Z478:AC478"/>
    <mergeCell ref="AD478:AH478"/>
    <mergeCell ref="AI478:AN478"/>
    <mergeCell ref="AO478:AT478"/>
    <mergeCell ref="AU478:AZ478"/>
    <mergeCell ref="BA478:BD478"/>
    <mergeCell ref="BE478:BG478"/>
    <mergeCell ref="BJ478:BN478"/>
    <mergeCell ref="B479:E479"/>
    <mergeCell ref="I479:V479"/>
    <mergeCell ref="W479:Y479"/>
    <mergeCell ref="Z479:AC479"/>
    <mergeCell ref="AD479:AH479"/>
    <mergeCell ref="AI479:AN479"/>
    <mergeCell ref="AO479:AT479"/>
    <mergeCell ref="AU479:AZ479"/>
    <mergeCell ref="BA479:BD479"/>
    <mergeCell ref="BE479:BG479"/>
    <mergeCell ref="BJ479:BN479"/>
    <mergeCell ref="B476:E476"/>
    <mergeCell ref="I476:V476"/>
    <mergeCell ref="W476:Y476"/>
    <mergeCell ref="Z476:AC476"/>
    <mergeCell ref="AD476:AH476"/>
    <mergeCell ref="AI476:AN476"/>
    <mergeCell ref="AO476:AT476"/>
    <mergeCell ref="AU476:AZ476"/>
    <mergeCell ref="BA476:BD476"/>
    <mergeCell ref="BE476:BG476"/>
    <mergeCell ref="BJ476:BN476"/>
    <mergeCell ref="B477:E477"/>
    <mergeCell ref="I477:V477"/>
    <mergeCell ref="W477:Y477"/>
    <mergeCell ref="Z477:AC477"/>
    <mergeCell ref="AD477:AH477"/>
    <mergeCell ref="AI477:AN477"/>
    <mergeCell ref="AO477:AT477"/>
    <mergeCell ref="AU477:AZ477"/>
    <mergeCell ref="BA477:BD477"/>
    <mergeCell ref="BE477:BG477"/>
    <mergeCell ref="BJ477:BN477"/>
    <mergeCell ref="B482:E482"/>
    <mergeCell ref="I482:V482"/>
    <mergeCell ref="W482:Y482"/>
    <mergeCell ref="Z482:AC482"/>
    <mergeCell ref="AD482:AH482"/>
    <mergeCell ref="AI482:AN482"/>
    <mergeCell ref="AO482:AT482"/>
    <mergeCell ref="AU482:AZ482"/>
    <mergeCell ref="BA482:BD482"/>
    <mergeCell ref="BE482:BG482"/>
    <mergeCell ref="BJ482:BN482"/>
    <mergeCell ref="B483:E483"/>
    <mergeCell ref="I483:V483"/>
    <mergeCell ref="W483:Y483"/>
    <mergeCell ref="Z483:AC483"/>
    <mergeCell ref="AD483:AH483"/>
    <mergeCell ref="AI483:AN483"/>
    <mergeCell ref="AO483:AT483"/>
    <mergeCell ref="AU483:AZ483"/>
    <mergeCell ref="BA483:BD483"/>
    <mergeCell ref="BE483:BG483"/>
    <mergeCell ref="BJ483:BN483"/>
    <mergeCell ref="B480:E480"/>
    <mergeCell ref="I480:V480"/>
    <mergeCell ref="W480:Y480"/>
    <mergeCell ref="Z480:AC480"/>
    <mergeCell ref="AD480:AH480"/>
    <mergeCell ref="AI480:AN480"/>
    <mergeCell ref="AO480:AT480"/>
    <mergeCell ref="AU480:AZ480"/>
    <mergeCell ref="BA480:BD480"/>
    <mergeCell ref="BE480:BG480"/>
    <mergeCell ref="BJ480:BN480"/>
    <mergeCell ref="B481:E481"/>
    <mergeCell ref="I481:V481"/>
    <mergeCell ref="W481:Y481"/>
    <mergeCell ref="Z481:AC481"/>
    <mergeCell ref="AD481:AH481"/>
    <mergeCell ref="AI481:AN481"/>
    <mergeCell ref="AO481:AT481"/>
    <mergeCell ref="AU481:AZ481"/>
    <mergeCell ref="BA481:BD481"/>
    <mergeCell ref="BE481:BG481"/>
    <mergeCell ref="BJ481:BN481"/>
    <mergeCell ref="B486:E486"/>
    <mergeCell ref="I486:V486"/>
    <mergeCell ref="W486:Y486"/>
    <mergeCell ref="Z486:AC486"/>
    <mergeCell ref="AD486:AH486"/>
    <mergeCell ref="AI486:AN486"/>
    <mergeCell ref="AO486:AT486"/>
    <mergeCell ref="AU486:AZ486"/>
    <mergeCell ref="BA486:BD486"/>
    <mergeCell ref="BE486:BG486"/>
    <mergeCell ref="BJ486:BN486"/>
    <mergeCell ref="B487:E487"/>
    <mergeCell ref="I487:V487"/>
    <mergeCell ref="W487:Y487"/>
    <mergeCell ref="Z487:AC487"/>
    <mergeCell ref="AD487:AH487"/>
    <mergeCell ref="AI487:AN487"/>
    <mergeCell ref="AO487:AT487"/>
    <mergeCell ref="AU487:AZ487"/>
    <mergeCell ref="BA487:BD487"/>
    <mergeCell ref="BE487:BG487"/>
    <mergeCell ref="BJ487:BN487"/>
    <mergeCell ref="B484:E484"/>
    <mergeCell ref="I484:V484"/>
    <mergeCell ref="W484:Y484"/>
    <mergeCell ref="Z484:AC484"/>
    <mergeCell ref="AD484:AH484"/>
    <mergeCell ref="AI484:AN484"/>
    <mergeCell ref="AO484:AT484"/>
    <mergeCell ref="AU484:AZ484"/>
    <mergeCell ref="BA484:BD484"/>
    <mergeCell ref="BE484:BG484"/>
    <mergeCell ref="BJ484:BN484"/>
    <mergeCell ref="B485:E485"/>
    <mergeCell ref="I485:V485"/>
    <mergeCell ref="W485:Y485"/>
    <mergeCell ref="Z485:AC485"/>
    <mergeCell ref="AD485:AH485"/>
    <mergeCell ref="AI485:AN485"/>
    <mergeCell ref="AO485:AT485"/>
    <mergeCell ref="AU485:AZ485"/>
    <mergeCell ref="BA485:BD485"/>
    <mergeCell ref="BE485:BG485"/>
    <mergeCell ref="BJ485:BN485"/>
    <mergeCell ref="B490:E490"/>
    <mergeCell ref="I490:V490"/>
    <mergeCell ref="W490:Y490"/>
    <mergeCell ref="Z490:AC490"/>
    <mergeCell ref="AD490:AH490"/>
    <mergeCell ref="AI490:AN490"/>
    <mergeCell ref="AO490:AT490"/>
    <mergeCell ref="AU490:AZ490"/>
    <mergeCell ref="BA490:BD490"/>
    <mergeCell ref="BE490:BG490"/>
    <mergeCell ref="BJ490:BN490"/>
    <mergeCell ref="B491:E491"/>
    <mergeCell ref="I491:V491"/>
    <mergeCell ref="W491:Y491"/>
    <mergeCell ref="Z491:AC491"/>
    <mergeCell ref="AD491:AH491"/>
    <mergeCell ref="AI491:AN491"/>
    <mergeCell ref="AO491:AT491"/>
    <mergeCell ref="AU491:AZ491"/>
    <mergeCell ref="BA491:BD491"/>
    <mergeCell ref="BE491:BG491"/>
    <mergeCell ref="BJ491:BN491"/>
    <mergeCell ref="B488:E488"/>
    <mergeCell ref="I488:V488"/>
    <mergeCell ref="W488:Y488"/>
    <mergeCell ref="Z488:AC488"/>
    <mergeCell ref="AD488:AH488"/>
    <mergeCell ref="AI488:AN488"/>
    <mergeCell ref="AO488:AT488"/>
    <mergeCell ref="AU488:AZ488"/>
    <mergeCell ref="BA488:BD488"/>
    <mergeCell ref="BE488:BG488"/>
    <mergeCell ref="BJ488:BN488"/>
    <mergeCell ref="B489:E489"/>
    <mergeCell ref="I489:V489"/>
    <mergeCell ref="W489:Y489"/>
    <mergeCell ref="Z489:AC489"/>
    <mergeCell ref="AD489:AH489"/>
    <mergeCell ref="AI489:AN489"/>
    <mergeCell ref="AO489:AT489"/>
    <mergeCell ref="AU489:AZ489"/>
    <mergeCell ref="BA489:BD489"/>
    <mergeCell ref="BE489:BG489"/>
    <mergeCell ref="BJ489:BN489"/>
    <mergeCell ref="B494:E494"/>
    <mergeCell ref="I494:V494"/>
    <mergeCell ref="W494:Y494"/>
    <mergeCell ref="Z494:AC494"/>
    <mergeCell ref="AD494:AH494"/>
    <mergeCell ref="AI494:AN494"/>
    <mergeCell ref="AO494:AT494"/>
    <mergeCell ref="AU494:AZ494"/>
    <mergeCell ref="BA494:BD494"/>
    <mergeCell ref="BE494:BG494"/>
    <mergeCell ref="BJ494:BN494"/>
    <mergeCell ref="B495:E495"/>
    <mergeCell ref="I495:V495"/>
    <mergeCell ref="W495:Y495"/>
    <mergeCell ref="Z495:AC495"/>
    <mergeCell ref="AD495:AH495"/>
    <mergeCell ref="AI495:AN495"/>
    <mergeCell ref="AO495:AT495"/>
    <mergeCell ref="AU495:AZ495"/>
    <mergeCell ref="BA495:BD495"/>
    <mergeCell ref="BE495:BG495"/>
    <mergeCell ref="BJ495:BN495"/>
    <mergeCell ref="B492:E492"/>
    <mergeCell ref="I492:V492"/>
    <mergeCell ref="W492:Y492"/>
    <mergeCell ref="Z492:AC492"/>
    <mergeCell ref="AD492:AH492"/>
    <mergeCell ref="AI492:AN492"/>
    <mergeCell ref="AO492:AT492"/>
    <mergeCell ref="AU492:AZ492"/>
    <mergeCell ref="BA492:BD492"/>
    <mergeCell ref="BE492:BG492"/>
    <mergeCell ref="BJ492:BN492"/>
    <mergeCell ref="B493:E493"/>
    <mergeCell ref="I493:V493"/>
    <mergeCell ref="W493:Y493"/>
    <mergeCell ref="Z493:AC493"/>
    <mergeCell ref="AD493:AH493"/>
    <mergeCell ref="AI493:AN493"/>
    <mergeCell ref="AO493:AT493"/>
    <mergeCell ref="AU493:AZ493"/>
    <mergeCell ref="BA493:BD493"/>
    <mergeCell ref="BE493:BG493"/>
    <mergeCell ref="BJ493:BN493"/>
    <mergeCell ref="B498:E498"/>
    <mergeCell ref="I498:V498"/>
    <mergeCell ref="W498:Y498"/>
    <mergeCell ref="Z498:AC498"/>
    <mergeCell ref="AD498:AH498"/>
    <mergeCell ref="AI498:AN498"/>
    <mergeCell ref="AO498:AT498"/>
    <mergeCell ref="AU498:AZ498"/>
    <mergeCell ref="BA498:BD498"/>
    <mergeCell ref="BE498:BG498"/>
    <mergeCell ref="BJ498:BN498"/>
    <mergeCell ref="B499:E499"/>
    <mergeCell ref="I499:V499"/>
    <mergeCell ref="W499:Y499"/>
    <mergeCell ref="Z499:AC499"/>
    <mergeCell ref="AD499:AH499"/>
    <mergeCell ref="AI499:AN499"/>
    <mergeCell ref="AO499:AT499"/>
    <mergeCell ref="AU499:AZ499"/>
    <mergeCell ref="BA499:BD499"/>
    <mergeCell ref="BE499:BG499"/>
    <mergeCell ref="BJ499:BN499"/>
    <mergeCell ref="B496:E496"/>
    <mergeCell ref="I496:V496"/>
    <mergeCell ref="W496:Y496"/>
    <mergeCell ref="Z496:AC496"/>
    <mergeCell ref="AD496:AH496"/>
    <mergeCell ref="AI496:AN496"/>
    <mergeCell ref="AO496:AT496"/>
    <mergeCell ref="AU496:AZ496"/>
    <mergeCell ref="BA496:BD496"/>
    <mergeCell ref="BE496:BG496"/>
    <mergeCell ref="BJ496:BN496"/>
    <mergeCell ref="B497:E497"/>
    <mergeCell ref="I497:V497"/>
    <mergeCell ref="W497:Y497"/>
    <mergeCell ref="Z497:AC497"/>
    <mergeCell ref="AD497:AH497"/>
    <mergeCell ref="AI497:AN497"/>
    <mergeCell ref="AO497:AT497"/>
    <mergeCell ref="AU497:AZ497"/>
    <mergeCell ref="BA497:BD497"/>
    <mergeCell ref="BE497:BG497"/>
    <mergeCell ref="BJ497:BN497"/>
    <mergeCell ref="B502:E502"/>
    <mergeCell ref="I502:V502"/>
    <mergeCell ref="W502:Y502"/>
    <mergeCell ref="Z502:AC502"/>
    <mergeCell ref="AD502:AH502"/>
    <mergeCell ref="AI502:AN502"/>
    <mergeCell ref="AO502:AT502"/>
    <mergeCell ref="AU502:AZ502"/>
    <mergeCell ref="BA502:BD502"/>
    <mergeCell ref="BE502:BG502"/>
    <mergeCell ref="BJ502:BN502"/>
    <mergeCell ref="B503:E503"/>
    <mergeCell ref="I503:V503"/>
    <mergeCell ref="W503:Y503"/>
    <mergeCell ref="Z503:AC503"/>
    <mergeCell ref="AD503:AH503"/>
    <mergeCell ref="AI503:AN503"/>
    <mergeCell ref="AO503:AT503"/>
    <mergeCell ref="AU503:AZ503"/>
    <mergeCell ref="BA503:BD503"/>
    <mergeCell ref="BE503:BG503"/>
    <mergeCell ref="BJ503:BN503"/>
    <mergeCell ref="B500:E500"/>
    <mergeCell ref="I500:V500"/>
    <mergeCell ref="W500:Y500"/>
    <mergeCell ref="Z500:AC500"/>
    <mergeCell ref="AD500:AH500"/>
    <mergeCell ref="AI500:AN500"/>
    <mergeCell ref="AO500:AT500"/>
    <mergeCell ref="AU500:AZ500"/>
    <mergeCell ref="BA500:BD500"/>
    <mergeCell ref="BE500:BG500"/>
    <mergeCell ref="BJ500:BN500"/>
    <mergeCell ref="B501:E501"/>
    <mergeCell ref="I501:V501"/>
    <mergeCell ref="W501:Y501"/>
    <mergeCell ref="Z501:AC501"/>
    <mergeCell ref="AD501:AH501"/>
    <mergeCell ref="AI501:AN501"/>
    <mergeCell ref="AO501:AT501"/>
    <mergeCell ref="AU501:AZ501"/>
    <mergeCell ref="BA501:BD501"/>
    <mergeCell ref="BE501:BG501"/>
    <mergeCell ref="BJ501:BN501"/>
    <mergeCell ref="B506:E506"/>
    <mergeCell ref="I506:V506"/>
    <mergeCell ref="W506:Y506"/>
    <mergeCell ref="Z506:AC506"/>
    <mergeCell ref="AD506:AH506"/>
    <mergeCell ref="AI506:AN506"/>
    <mergeCell ref="AO506:AT506"/>
    <mergeCell ref="AU506:AZ506"/>
    <mergeCell ref="BA506:BD506"/>
    <mergeCell ref="BE506:BG506"/>
    <mergeCell ref="BJ506:BN506"/>
    <mergeCell ref="B507:E507"/>
    <mergeCell ref="I507:V507"/>
    <mergeCell ref="W507:Y507"/>
    <mergeCell ref="Z507:AC507"/>
    <mergeCell ref="AD507:AH507"/>
    <mergeCell ref="AI507:AN507"/>
    <mergeCell ref="AO507:AT507"/>
    <mergeCell ref="AU507:AZ507"/>
    <mergeCell ref="BA507:BD507"/>
    <mergeCell ref="BE507:BG507"/>
    <mergeCell ref="BJ507:BN507"/>
    <mergeCell ref="B504:E504"/>
    <mergeCell ref="I504:V504"/>
    <mergeCell ref="W504:Y504"/>
    <mergeCell ref="Z504:AC504"/>
    <mergeCell ref="AD504:AH504"/>
    <mergeCell ref="AI504:AN504"/>
    <mergeCell ref="AO504:AT504"/>
    <mergeCell ref="AU504:AZ504"/>
    <mergeCell ref="BA504:BD504"/>
    <mergeCell ref="BE504:BG504"/>
    <mergeCell ref="BJ504:BN504"/>
    <mergeCell ref="B505:E505"/>
    <mergeCell ref="I505:V505"/>
    <mergeCell ref="W505:Y505"/>
    <mergeCell ref="Z505:AC505"/>
    <mergeCell ref="AD505:AH505"/>
    <mergeCell ref="AI505:AN505"/>
    <mergeCell ref="AO505:AT505"/>
    <mergeCell ref="AU505:AZ505"/>
    <mergeCell ref="BA505:BD505"/>
    <mergeCell ref="BE505:BG505"/>
    <mergeCell ref="BJ505:BN505"/>
    <mergeCell ref="B510:E510"/>
    <mergeCell ref="I510:V510"/>
    <mergeCell ref="W510:Y510"/>
    <mergeCell ref="Z510:AC510"/>
    <mergeCell ref="AD510:AH510"/>
    <mergeCell ref="AI510:AN510"/>
    <mergeCell ref="AO510:AT510"/>
    <mergeCell ref="AU510:AZ510"/>
    <mergeCell ref="BA510:BD510"/>
    <mergeCell ref="BE510:BG510"/>
    <mergeCell ref="BJ510:BN510"/>
    <mergeCell ref="B511:E511"/>
    <mergeCell ref="I511:V511"/>
    <mergeCell ref="W511:Y511"/>
    <mergeCell ref="Z511:AC511"/>
    <mergeCell ref="AD511:AH511"/>
    <mergeCell ref="AI511:AN511"/>
    <mergeCell ref="AO511:AT511"/>
    <mergeCell ref="AU511:AZ511"/>
    <mergeCell ref="BA511:BD511"/>
    <mergeCell ref="BE511:BG511"/>
    <mergeCell ref="BJ511:BN511"/>
    <mergeCell ref="B508:E508"/>
    <mergeCell ref="I508:V508"/>
    <mergeCell ref="W508:Y508"/>
    <mergeCell ref="Z508:AC508"/>
    <mergeCell ref="AD508:AH508"/>
    <mergeCell ref="AI508:AN508"/>
    <mergeCell ref="AO508:AT508"/>
    <mergeCell ref="AU508:AZ508"/>
    <mergeCell ref="BA508:BD508"/>
    <mergeCell ref="BE508:BG508"/>
    <mergeCell ref="BJ508:BN508"/>
    <mergeCell ref="B509:E509"/>
    <mergeCell ref="I509:V509"/>
    <mergeCell ref="W509:Y509"/>
    <mergeCell ref="Z509:AC509"/>
    <mergeCell ref="AD509:AH509"/>
    <mergeCell ref="AI509:AN509"/>
    <mergeCell ref="AO509:AT509"/>
    <mergeCell ref="AU509:AZ509"/>
    <mergeCell ref="BA509:BD509"/>
    <mergeCell ref="BE509:BG509"/>
    <mergeCell ref="BJ509:BN509"/>
    <mergeCell ref="B514:E514"/>
    <mergeCell ref="I514:V514"/>
    <mergeCell ref="W514:Y514"/>
    <mergeCell ref="Z514:AC514"/>
    <mergeCell ref="AD514:AH514"/>
    <mergeCell ref="AI514:AN514"/>
    <mergeCell ref="AO514:AT514"/>
    <mergeCell ref="AU514:AZ514"/>
    <mergeCell ref="BA514:BD514"/>
    <mergeCell ref="BE514:BG514"/>
    <mergeCell ref="BJ514:BN514"/>
    <mergeCell ref="B515:E515"/>
    <mergeCell ref="I515:V515"/>
    <mergeCell ref="W515:Y515"/>
    <mergeCell ref="Z515:AC515"/>
    <mergeCell ref="AD515:AH515"/>
    <mergeCell ref="AI515:AN515"/>
    <mergeCell ref="AO515:AT515"/>
    <mergeCell ref="AU515:AZ515"/>
    <mergeCell ref="BA515:BD515"/>
    <mergeCell ref="BE515:BG515"/>
    <mergeCell ref="BJ515:BN515"/>
    <mergeCell ref="B512:E512"/>
    <mergeCell ref="I512:V512"/>
    <mergeCell ref="W512:Y512"/>
    <mergeCell ref="Z512:AC512"/>
    <mergeCell ref="AD512:AH512"/>
    <mergeCell ref="AI512:AN512"/>
    <mergeCell ref="AO512:AT512"/>
    <mergeCell ref="AU512:AZ512"/>
    <mergeCell ref="BA512:BD512"/>
    <mergeCell ref="BE512:BG512"/>
    <mergeCell ref="BJ512:BN512"/>
    <mergeCell ref="B513:E513"/>
    <mergeCell ref="I513:V513"/>
    <mergeCell ref="W513:Y513"/>
    <mergeCell ref="Z513:AC513"/>
    <mergeCell ref="AD513:AH513"/>
    <mergeCell ref="AI513:AN513"/>
    <mergeCell ref="AO513:AT513"/>
    <mergeCell ref="AU513:AZ513"/>
    <mergeCell ref="BA513:BD513"/>
    <mergeCell ref="BE513:BG513"/>
    <mergeCell ref="BJ513:BN513"/>
    <mergeCell ref="B518:E518"/>
    <mergeCell ref="I518:V518"/>
    <mergeCell ref="W518:Y518"/>
    <mergeCell ref="Z518:AC518"/>
    <mergeCell ref="AD518:AH518"/>
    <mergeCell ref="AI518:AN518"/>
    <mergeCell ref="AO518:AT518"/>
    <mergeCell ref="AU518:AZ518"/>
    <mergeCell ref="BA518:BD518"/>
    <mergeCell ref="BE518:BG518"/>
    <mergeCell ref="BJ518:BN518"/>
    <mergeCell ref="B519:E519"/>
    <mergeCell ref="I519:V519"/>
    <mergeCell ref="W519:Y519"/>
    <mergeCell ref="Z519:AC519"/>
    <mergeCell ref="AD519:AH519"/>
    <mergeCell ref="AI519:AN519"/>
    <mergeCell ref="AO519:AT519"/>
    <mergeCell ref="AU519:AZ519"/>
    <mergeCell ref="BA519:BD519"/>
    <mergeCell ref="BE519:BG519"/>
    <mergeCell ref="BJ519:BN519"/>
    <mergeCell ref="B516:E516"/>
    <mergeCell ref="I516:V516"/>
    <mergeCell ref="W516:Y516"/>
    <mergeCell ref="Z516:AC516"/>
    <mergeCell ref="AD516:AH516"/>
    <mergeCell ref="AI516:AN516"/>
    <mergeCell ref="AO516:AT516"/>
    <mergeCell ref="AU516:AZ516"/>
    <mergeCell ref="BA516:BD516"/>
    <mergeCell ref="BE516:BG516"/>
    <mergeCell ref="BJ516:BN516"/>
    <mergeCell ref="B517:E517"/>
    <mergeCell ref="I517:V517"/>
    <mergeCell ref="W517:Y517"/>
    <mergeCell ref="Z517:AC517"/>
    <mergeCell ref="AD517:AH517"/>
    <mergeCell ref="AI517:AN517"/>
    <mergeCell ref="AO517:AT517"/>
    <mergeCell ref="AU517:AZ517"/>
    <mergeCell ref="BA517:BD517"/>
    <mergeCell ref="BE517:BG517"/>
    <mergeCell ref="BJ517:BN517"/>
    <mergeCell ref="B522:E522"/>
    <mergeCell ref="I522:V522"/>
    <mergeCell ref="W522:Y522"/>
    <mergeCell ref="Z522:AC522"/>
    <mergeCell ref="AD522:AH522"/>
    <mergeCell ref="AI522:AN522"/>
    <mergeCell ref="AO522:AT522"/>
    <mergeCell ref="AU522:AZ522"/>
    <mergeCell ref="BA522:BD522"/>
    <mergeCell ref="BE522:BG522"/>
    <mergeCell ref="BJ522:BN522"/>
    <mergeCell ref="B523:E523"/>
    <mergeCell ref="I523:V523"/>
    <mergeCell ref="W523:Y523"/>
    <mergeCell ref="Z523:AC523"/>
    <mergeCell ref="AD523:AH523"/>
    <mergeCell ref="AI523:AN523"/>
    <mergeCell ref="AO523:AT523"/>
    <mergeCell ref="AU523:AZ523"/>
    <mergeCell ref="BA523:BD523"/>
    <mergeCell ref="BE523:BG523"/>
    <mergeCell ref="BJ523:BN523"/>
    <mergeCell ref="B520:E520"/>
    <mergeCell ref="I520:V520"/>
    <mergeCell ref="W520:Y520"/>
    <mergeCell ref="Z520:AC520"/>
    <mergeCell ref="AD520:AH520"/>
    <mergeCell ref="AI520:AN520"/>
    <mergeCell ref="AO520:AT520"/>
    <mergeCell ref="AU520:AZ520"/>
    <mergeCell ref="BA520:BD520"/>
    <mergeCell ref="BE520:BG520"/>
    <mergeCell ref="BJ520:BN520"/>
    <mergeCell ref="B521:E521"/>
    <mergeCell ref="I521:V521"/>
    <mergeCell ref="W521:Y521"/>
    <mergeCell ref="Z521:AC521"/>
    <mergeCell ref="AD521:AH521"/>
    <mergeCell ref="AI521:AN521"/>
    <mergeCell ref="AO521:AT521"/>
    <mergeCell ref="AU521:AZ521"/>
    <mergeCell ref="BA521:BD521"/>
    <mergeCell ref="BE521:BG521"/>
    <mergeCell ref="BJ521:BN521"/>
    <mergeCell ref="B526:E526"/>
    <mergeCell ref="I526:V526"/>
    <mergeCell ref="W526:Y526"/>
    <mergeCell ref="Z526:AC526"/>
    <mergeCell ref="AD526:AH526"/>
    <mergeCell ref="AI526:AN526"/>
    <mergeCell ref="AO526:AT526"/>
    <mergeCell ref="AU526:AZ526"/>
    <mergeCell ref="BA526:BD526"/>
    <mergeCell ref="BE526:BG526"/>
    <mergeCell ref="BJ526:BN526"/>
    <mergeCell ref="B527:E527"/>
    <mergeCell ref="I527:V527"/>
    <mergeCell ref="W527:Y527"/>
    <mergeCell ref="Z527:AC527"/>
    <mergeCell ref="AD527:AH527"/>
    <mergeCell ref="AI527:AN527"/>
    <mergeCell ref="AO527:AT527"/>
    <mergeCell ref="AU527:AZ527"/>
    <mergeCell ref="BA527:BD527"/>
    <mergeCell ref="BE527:BG527"/>
    <mergeCell ref="BJ527:BN527"/>
    <mergeCell ref="B524:E524"/>
    <mergeCell ref="I524:V524"/>
    <mergeCell ref="W524:Y524"/>
    <mergeCell ref="Z524:AC524"/>
    <mergeCell ref="AD524:AH524"/>
    <mergeCell ref="AI524:AN524"/>
    <mergeCell ref="AO524:AT524"/>
    <mergeCell ref="AU524:AZ524"/>
    <mergeCell ref="BA524:BD524"/>
    <mergeCell ref="BE524:BG524"/>
    <mergeCell ref="BJ524:BN524"/>
    <mergeCell ref="B525:E525"/>
    <mergeCell ref="I525:V525"/>
    <mergeCell ref="W525:Y525"/>
    <mergeCell ref="Z525:AC525"/>
    <mergeCell ref="AD525:AH525"/>
    <mergeCell ref="AI525:AN525"/>
    <mergeCell ref="AO525:AT525"/>
    <mergeCell ref="AU525:AZ525"/>
    <mergeCell ref="BA525:BD525"/>
    <mergeCell ref="BE525:BG525"/>
    <mergeCell ref="BJ525:BN525"/>
    <mergeCell ref="B530:E530"/>
    <mergeCell ref="I530:V530"/>
    <mergeCell ref="W530:Y530"/>
    <mergeCell ref="Z530:AC530"/>
    <mergeCell ref="AD530:AH530"/>
    <mergeCell ref="AI530:AN530"/>
    <mergeCell ref="AO530:AT530"/>
    <mergeCell ref="AU530:AZ530"/>
    <mergeCell ref="BA530:BD530"/>
    <mergeCell ref="BE530:BG530"/>
    <mergeCell ref="BJ530:BN530"/>
    <mergeCell ref="B531:E531"/>
    <mergeCell ref="I531:V531"/>
    <mergeCell ref="W531:Y531"/>
    <mergeCell ref="Z531:AC531"/>
    <mergeCell ref="AD531:AH531"/>
    <mergeCell ref="AI531:AN531"/>
    <mergeCell ref="AO531:AT531"/>
    <mergeCell ref="AU531:AZ531"/>
    <mergeCell ref="BA531:BD531"/>
    <mergeCell ref="BE531:BG531"/>
    <mergeCell ref="BJ531:BN531"/>
    <mergeCell ref="B528:E528"/>
    <mergeCell ref="I528:V528"/>
    <mergeCell ref="W528:Y528"/>
    <mergeCell ref="Z528:AC528"/>
    <mergeCell ref="AD528:AH528"/>
    <mergeCell ref="AI528:AN528"/>
    <mergeCell ref="AO528:AT528"/>
    <mergeCell ref="AU528:AZ528"/>
    <mergeCell ref="BA528:BD528"/>
    <mergeCell ref="BE528:BG528"/>
    <mergeCell ref="BJ528:BN528"/>
    <mergeCell ref="B529:E529"/>
    <mergeCell ref="I529:V529"/>
    <mergeCell ref="W529:Y529"/>
    <mergeCell ref="Z529:AC529"/>
    <mergeCell ref="AD529:AH529"/>
    <mergeCell ref="AI529:AN529"/>
    <mergeCell ref="AO529:AT529"/>
    <mergeCell ref="AU529:AZ529"/>
    <mergeCell ref="BA529:BD529"/>
    <mergeCell ref="BE529:BG529"/>
    <mergeCell ref="BJ529:BN529"/>
    <mergeCell ref="B534:E534"/>
    <mergeCell ref="I534:V534"/>
    <mergeCell ref="W534:Y534"/>
    <mergeCell ref="Z534:AC534"/>
    <mergeCell ref="AD534:AH534"/>
    <mergeCell ref="AI534:AN534"/>
    <mergeCell ref="AO534:AT534"/>
    <mergeCell ref="AU534:AZ534"/>
    <mergeCell ref="BA534:BD534"/>
    <mergeCell ref="BE534:BG534"/>
    <mergeCell ref="BJ534:BN534"/>
    <mergeCell ref="B535:E535"/>
    <mergeCell ref="I535:V535"/>
    <mergeCell ref="W535:Y535"/>
    <mergeCell ref="Z535:AC535"/>
    <mergeCell ref="AD535:AH535"/>
    <mergeCell ref="AI535:AN535"/>
    <mergeCell ref="AO535:AT535"/>
    <mergeCell ref="AU535:AZ535"/>
    <mergeCell ref="BA535:BD535"/>
    <mergeCell ref="BE535:BG535"/>
    <mergeCell ref="BJ535:BN535"/>
    <mergeCell ref="B532:E532"/>
    <mergeCell ref="I532:V532"/>
    <mergeCell ref="W532:Y532"/>
    <mergeCell ref="Z532:AC532"/>
    <mergeCell ref="AD532:AH532"/>
    <mergeCell ref="AI532:AN532"/>
    <mergeCell ref="AO532:AT532"/>
    <mergeCell ref="AU532:AZ532"/>
    <mergeCell ref="BA532:BD532"/>
    <mergeCell ref="BE532:BG532"/>
    <mergeCell ref="BJ532:BN532"/>
    <mergeCell ref="B533:E533"/>
    <mergeCell ref="I533:V533"/>
    <mergeCell ref="W533:Y533"/>
    <mergeCell ref="Z533:AC533"/>
    <mergeCell ref="AD533:AH533"/>
    <mergeCell ref="AI533:AN533"/>
    <mergeCell ref="AO533:AT533"/>
    <mergeCell ref="AU533:AZ533"/>
    <mergeCell ref="BA533:BD533"/>
    <mergeCell ref="BE533:BG533"/>
    <mergeCell ref="BJ533:BN533"/>
    <mergeCell ref="B538:E538"/>
    <mergeCell ref="I538:V538"/>
    <mergeCell ref="W538:Y538"/>
    <mergeCell ref="Z538:AC538"/>
    <mergeCell ref="AD538:AH538"/>
    <mergeCell ref="AI538:AN538"/>
    <mergeCell ref="AO538:AT538"/>
    <mergeCell ref="AU538:AZ538"/>
    <mergeCell ref="BA538:BD538"/>
    <mergeCell ref="BE538:BG538"/>
    <mergeCell ref="BJ538:BN538"/>
    <mergeCell ref="B539:E539"/>
    <mergeCell ref="I539:V539"/>
    <mergeCell ref="W539:Y539"/>
    <mergeCell ref="Z539:AC539"/>
    <mergeCell ref="AD539:AH539"/>
    <mergeCell ref="AI539:AN539"/>
    <mergeCell ref="AO539:AT539"/>
    <mergeCell ref="AU539:AZ539"/>
    <mergeCell ref="BA539:BD539"/>
    <mergeCell ref="BE539:BG539"/>
    <mergeCell ref="BJ539:BN539"/>
    <mergeCell ref="B536:E536"/>
    <mergeCell ref="I536:V536"/>
    <mergeCell ref="W536:Y536"/>
    <mergeCell ref="Z536:AC536"/>
    <mergeCell ref="AD536:AH536"/>
    <mergeCell ref="AI536:AN536"/>
    <mergeCell ref="AO536:AT536"/>
    <mergeCell ref="AU536:AZ536"/>
    <mergeCell ref="BA536:BD536"/>
    <mergeCell ref="BE536:BG536"/>
    <mergeCell ref="BJ536:BN536"/>
    <mergeCell ref="B537:E537"/>
    <mergeCell ref="I537:V537"/>
    <mergeCell ref="W537:Y537"/>
    <mergeCell ref="Z537:AC537"/>
    <mergeCell ref="AD537:AH537"/>
    <mergeCell ref="AI537:AN537"/>
    <mergeCell ref="AO537:AT537"/>
    <mergeCell ref="AU537:AZ537"/>
    <mergeCell ref="BA537:BD537"/>
    <mergeCell ref="BE537:BG537"/>
    <mergeCell ref="BJ537:BN537"/>
    <mergeCell ref="B542:E542"/>
    <mergeCell ref="I542:V542"/>
    <mergeCell ref="W542:Y542"/>
    <mergeCell ref="Z542:AC542"/>
    <mergeCell ref="AD542:AH542"/>
    <mergeCell ref="AI542:AN542"/>
    <mergeCell ref="AO542:AT542"/>
    <mergeCell ref="AU542:AZ542"/>
    <mergeCell ref="BA542:BD542"/>
    <mergeCell ref="BE542:BG542"/>
    <mergeCell ref="BJ542:BN542"/>
    <mergeCell ref="B543:E543"/>
    <mergeCell ref="I543:V543"/>
    <mergeCell ref="W543:Y543"/>
    <mergeCell ref="Z543:AC543"/>
    <mergeCell ref="AD543:AH543"/>
    <mergeCell ref="AI543:AN543"/>
    <mergeCell ref="AO543:AT543"/>
    <mergeCell ref="AU543:AZ543"/>
    <mergeCell ref="BA543:BD543"/>
    <mergeCell ref="BE543:BG543"/>
    <mergeCell ref="BJ543:BN543"/>
    <mergeCell ref="B540:E540"/>
    <mergeCell ref="I540:V540"/>
    <mergeCell ref="W540:Y540"/>
    <mergeCell ref="Z540:AC540"/>
    <mergeCell ref="AD540:AH540"/>
    <mergeCell ref="AI540:AN540"/>
    <mergeCell ref="AO540:AT540"/>
    <mergeCell ref="AU540:AZ540"/>
    <mergeCell ref="BA540:BD540"/>
    <mergeCell ref="BE540:BG540"/>
    <mergeCell ref="BJ540:BN540"/>
    <mergeCell ref="B541:E541"/>
    <mergeCell ref="I541:V541"/>
    <mergeCell ref="W541:Y541"/>
    <mergeCell ref="Z541:AC541"/>
    <mergeCell ref="AD541:AH541"/>
    <mergeCell ref="AI541:AN541"/>
    <mergeCell ref="AO541:AT541"/>
    <mergeCell ref="AU541:AZ541"/>
    <mergeCell ref="BA541:BD541"/>
    <mergeCell ref="BE541:BG541"/>
    <mergeCell ref="BJ541:BN541"/>
    <mergeCell ref="B546:E546"/>
    <mergeCell ref="I546:V546"/>
    <mergeCell ref="W546:Y546"/>
    <mergeCell ref="Z546:AC546"/>
    <mergeCell ref="AD546:AH546"/>
    <mergeCell ref="AI546:AN546"/>
    <mergeCell ref="AO546:AT546"/>
    <mergeCell ref="AU546:AZ546"/>
    <mergeCell ref="BA546:BD546"/>
    <mergeCell ref="BE546:BG546"/>
    <mergeCell ref="BJ546:BN546"/>
    <mergeCell ref="B547:E547"/>
    <mergeCell ref="I547:V547"/>
    <mergeCell ref="W547:Y547"/>
    <mergeCell ref="Z547:AC547"/>
    <mergeCell ref="AD547:AH547"/>
    <mergeCell ref="AI547:AN547"/>
    <mergeCell ref="AO547:AT547"/>
    <mergeCell ref="AU547:AZ547"/>
    <mergeCell ref="BA547:BD547"/>
    <mergeCell ref="BE547:BG547"/>
    <mergeCell ref="BJ547:BN547"/>
    <mergeCell ref="B544:E544"/>
    <mergeCell ref="I544:V544"/>
    <mergeCell ref="W544:Y544"/>
    <mergeCell ref="Z544:AC544"/>
    <mergeCell ref="AD544:AH544"/>
    <mergeCell ref="AI544:AN544"/>
    <mergeCell ref="AO544:AT544"/>
    <mergeCell ref="AU544:AZ544"/>
    <mergeCell ref="BA544:BD544"/>
    <mergeCell ref="BE544:BG544"/>
    <mergeCell ref="BJ544:BN544"/>
    <mergeCell ref="B545:E545"/>
    <mergeCell ref="I545:V545"/>
    <mergeCell ref="W545:Y545"/>
    <mergeCell ref="Z545:AC545"/>
    <mergeCell ref="AD545:AH545"/>
    <mergeCell ref="AI545:AN545"/>
    <mergeCell ref="AO545:AT545"/>
    <mergeCell ref="AU545:AZ545"/>
    <mergeCell ref="BA545:BD545"/>
    <mergeCell ref="BE545:BG545"/>
    <mergeCell ref="BJ545:BN545"/>
    <mergeCell ref="B550:E550"/>
    <mergeCell ref="I550:V550"/>
    <mergeCell ref="W550:Y550"/>
    <mergeCell ref="Z550:AC550"/>
    <mergeCell ref="AD550:AH550"/>
    <mergeCell ref="AI550:AN550"/>
    <mergeCell ref="AO550:AT550"/>
    <mergeCell ref="AU550:AZ550"/>
    <mergeCell ref="BA550:BD550"/>
    <mergeCell ref="BE550:BG550"/>
    <mergeCell ref="BJ550:BN550"/>
    <mergeCell ref="B551:E551"/>
    <mergeCell ref="I551:V551"/>
    <mergeCell ref="W551:Y551"/>
    <mergeCell ref="Z551:AC551"/>
    <mergeCell ref="AD551:AH551"/>
    <mergeCell ref="AI551:AN551"/>
    <mergeCell ref="AO551:AT551"/>
    <mergeCell ref="AU551:AZ551"/>
    <mergeCell ref="BA551:BD551"/>
    <mergeCell ref="BE551:BG551"/>
    <mergeCell ref="BJ551:BN551"/>
    <mergeCell ref="B548:E548"/>
    <mergeCell ref="I548:V548"/>
    <mergeCell ref="W548:Y548"/>
    <mergeCell ref="Z548:AC548"/>
    <mergeCell ref="AD548:AH548"/>
    <mergeCell ref="AI548:AN548"/>
    <mergeCell ref="AO548:AT548"/>
    <mergeCell ref="AU548:AZ548"/>
    <mergeCell ref="BA548:BD548"/>
    <mergeCell ref="BE548:BG548"/>
    <mergeCell ref="BJ548:BN548"/>
    <mergeCell ref="B549:E549"/>
    <mergeCell ref="I549:V549"/>
    <mergeCell ref="W549:Y549"/>
    <mergeCell ref="Z549:AC549"/>
    <mergeCell ref="AD549:AH549"/>
    <mergeCell ref="AI549:AN549"/>
    <mergeCell ref="AO549:AT549"/>
    <mergeCell ref="AU549:AZ549"/>
    <mergeCell ref="BA549:BD549"/>
    <mergeCell ref="BE549:BG549"/>
    <mergeCell ref="BJ549:BN549"/>
    <mergeCell ref="B554:E554"/>
    <mergeCell ref="I554:V554"/>
    <mergeCell ref="W554:Y554"/>
    <mergeCell ref="Z554:AC554"/>
    <mergeCell ref="AD554:AH554"/>
    <mergeCell ref="AI554:AN554"/>
    <mergeCell ref="AO554:AT554"/>
    <mergeCell ref="AU554:AZ554"/>
    <mergeCell ref="BA554:BD554"/>
    <mergeCell ref="BE554:BG554"/>
    <mergeCell ref="BJ554:BN554"/>
    <mergeCell ref="B555:E555"/>
    <mergeCell ref="I555:V555"/>
    <mergeCell ref="W555:Y555"/>
    <mergeCell ref="Z555:AC555"/>
    <mergeCell ref="AD555:AH555"/>
    <mergeCell ref="AI555:AN555"/>
    <mergeCell ref="AO555:AT555"/>
    <mergeCell ref="AU555:AZ555"/>
    <mergeCell ref="BA555:BD555"/>
    <mergeCell ref="BE555:BG555"/>
    <mergeCell ref="BJ555:BN555"/>
    <mergeCell ref="B552:E552"/>
    <mergeCell ref="I552:V552"/>
    <mergeCell ref="W552:Y552"/>
    <mergeCell ref="Z552:AC552"/>
    <mergeCell ref="AD552:AH552"/>
    <mergeCell ref="AI552:AN552"/>
    <mergeCell ref="AO552:AT552"/>
    <mergeCell ref="AU552:AZ552"/>
    <mergeCell ref="BA552:BD552"/>
    <mergeCell ref="BE552:BG552"/>
    <mergeCell ref="BJ552:BN552"/>
    <mergeCell ref="B553:E553"/>
    <mergeCell ref="I553:V553"/>
    <mergeCell ref="W553:Y553"/>
    <mergeCell ref="Z553:AC553"/>
    <mergeCell ref="AD553:AH553"/>
    <mergeCell ref="AI553:AN553"/>
    <mergeCell ref="AO553:AT553"/>
    <mergeCell ref="AU553:AZ553"/>
    <mergeCell ref="BA553:BD553"/>
    <mergeCell ref="BE553:BG553"/>
    <mergeCell ref="BJ553:BN553"/>
    <mergeCell ref="B558:E558"/>
    <mergeCell ref="I558:V558"/>
    <mergeCell ref="W558:Y558"/>
    <mergeCell ref="Z558:AC558"/>
    <mergeCell ref="AD558:AH558"/>
    <mergeCell ref="AI558:AN558"/>
    <mergeCell ref="AO558:AT558"/>
    <mergeCell ref="AU558:AZ558"/>
    <mergeCell ref="BA558:BD558"/>
    <mergeCell ref="BE558:BG558"/>
    <mergeCell ref="BJ558:BN558"/>
    <mergeCell ref="B559:E559"/>
    <mergeCell ref="I559:V559"/>
    <mergeCell ref="W559:Y559"/>
    <mergeCell ref="Z559:AC559"/>
    <mergeCell ref="AD559:AH559"/>
    <mergeCell ref="AI559:AN559"/>
    <mergeCell ref="AO559:AT559"/>
    <mergeCell ref="AU559:AZ559"/>
    <mergeCell ref="BA559:BD559"/>
    <mergeCell ref="BE559:BG559"/>
    <mergeCell ref="BJ559:BN559"/>
    <mergeCell ref="B556:E556"/>
    <mergeCell ref="I556:V556"/>
    <mergeCell ref="W556:Y556"/>
    <mergeCell ref="Z556:AC556"/>
    <mergeCell ref="AD556:AH556"/>
    <mergeCell ref="AI556:AN556"/>
    <mergeCell ref="AO556:AT556"/>
    <mergeCell ref="AU556:AZ556"/>
    <mergeCell ref="BA556:BD556"/>
    <mergeCell ref="BE556:BG556"/>
    <mergeCell ref="BJ556:BN556"/>
    <mergeCell ref="B557:E557"/>
    <mergeCell ref="I557:V557"/>
    <mergeCell ref="W557:Y557"/>
    <mergeCell ref="Z557:AC557"/>
    <mergeCell ref="AD557:AH557"/>
    <mergeCell ref="AI557:AN557"/>
    <mergeCell ref="AO557:AT557"/>
    <mergeCell ref="AU557:AZ557"/>
    <mergeCell ref="BA557:BD557"/>
    <mergeCell ref="BE557:BG557"/>
    <mergeCell ref="BJ557:BN557"/>
    <mergeCell ref="B562:E562"/>
    <mergeCell ref="I562:V562"/>
    <mergeCell ref="W562:Y562"/>
    <mergeCell ref="Z562:AC562"/>
    <mergeCell ref="AD562:AH562"/>
    <mergeCell ref="AI562:AN562"/>
    <mergeCell ref="AO562:AT562"/>
    <mergeCell ref="AU562:AZ562"/>
    <mergeCell ref="BA562:BD562"/>
    <mergeCell ref="BE562:BG562"/>
    <mergeCell ref="BJ562:BN562"/>
    <mergeCell ref="B563:E563"/>
    <mergeCell ref="I563:V563"/>
    <mergeCell ref="W563:Y563"/>
    <mergeCell ref="Z563:AC563"/>
    <mergeCell ref="AD563:AH563"/>
    <mergeCell ref="AI563:AN563"/>
    <mergeCell ref="AO563:AT563"/>
    <mergeCell ref="AU563:AZ563"/>
    <mergeCell ref="BA563:BD563"/>
    <mergeCell ref="BE563:BG563"/>
    <mergeCell ref="BJ563:BN563"/>
    <mergeCell ref="B560:E560"/>
    <mergeCell ref="I560:V560"/>
    <mergeCell ref="W560:Y560"/>
    <mergeCell ref="Z560:AC560"/>
    <mergeCell ref="AD560:AH560"/>
    <mergeCell ref="AI560:AN560"/>
    <mergeCell ref="AO560:AT560"/>
    <mergeCell ref="AU560:AZ560"/>
    <mergeCell ref="BA560:BD560"/>
    <mergeCell ref="BE560:BG560"/>
    <mergeCell ref="BJ560:BN560"/>
    <mergeCell ref="B561:E561"/>
    <mergeCell ref="I561:V561"/>
    <mergeCell ref="W561:Y561"/>
    <mergeCell ref="Z561:AC561"/>
    <mergeCell ref="AD561:AH561"/>
    <mergeCell ref="AI561:AN561"/>
    <mergeCell ref="AO561:AT561"/>
    <mergeCell ref="AU561:AZ561"/>
    <mergeCell ref="BA561:BD561"/>
    <mergeCell ref="BE561:BG561"/>
    <mergeCell ref="BJ561:BN561"/>
    <mergeCell ref="B566:E566"/>
    <mergeCell ref="I566:V566"/>
    <mergeCell ref="W566:Y566"/>
    <mergeCell ref="Z566:AC566"/>
    <mergeCell ref="AD566:AH566"/>
    <mergeCell ref="AI566:AN566"/>
    <mergeCell ref="AO566:AT566"/>
    <mergeCell ref="AU566:AZ566"/>
    <mergeCell ref="BA566:BD566"/>
    <mergeCell ref="BE566:BG566"/>
    <mergeCell ref="BJ566:BN566"/>
    <mergeCell ref="B567:E567"/>
    <mergeCell ref="I567:V567"/>
    <mergeCell ref="W567:Y567"/>
    <mergeCell ref="Z567:AC567"/>
    <mergeCell ref="AD567:AH567"/>
    <mergeCell ref="AI567:AN567"/>
    <mergeCell ref="AO567:AT567"/>
    <mergeCell ref="AU567:AZ567"/>
    <mergeCell ref="BA567:BD567"/>
    <mergeCell ref="BE567:BG567"/>
    <mergeCell ref="BJ567:BN567"/>
    <mergeCell ref="B564:E564"/>
    <mergeCell ref="I564:V564"/>
    <mergeCell ref="W564:Y564"/>
    <mergeCell ref="Z564:AC564"/>
    <mergeCell ref="AD564:AH564"/>
    <mergeCell ref="AI564:AN564"/>
    <mergeCell ref="AO564:AT564"/>
    <mergeCell ref="AU564:AZ564"/>
    <mergeCell ref="BA564:BD564"/>
    <mergeCell ref="BE564:BG564"/>
    <mergeCell ref="BJ564:BN564"/>
    <mergeCell ref="B565:E565"/>
    <mergeCell ref="I565:V565"/>
    <mergeCell ref="W565:Y565"/>
    <mergeCell ref="Z565:AC565"/>
    <mergeCell ref="AD565:AH565"/>
    <mergeCell ref="AI565:AN565"/>
    <mergeCell ref="AO565:AT565"/>
    <mergeCell ref="AU565:AZ565"/>
    <mergeCell ref="BA565:BD565"/>
    <mergeCell ref="BE565:BG565"/>
    <mergeCell ref="BJ565:BN565"/>
    <mergeCell ref="B570:E570"/>
    <mergeCell ref="I570:V570"/>
    <mergeCell ref="W570:Y570"/>
    <mergeCell ref="Z570:AC570"/>
    <mergeCell ref="AD570:AH570"/>
    <mergeCell ref="AI570:AN570"/>
    <mergeCell ref="AO570:AT570"/>
    <mergeCell ref="AU570:AZ570"/>
    <mergeCell ref="BA570:BD570"/>
    <mergeCell ref="BE570:BG570"/>
    <mergeCell ref="BJ570:BN570"/>
    <mergeCell ref="B571:E571"/>
    <mergeCell ref="I571:V571"/>
    <mergeCell ref="W571:Y571"/>
    <mergeCell ref="Z571:AC571"/>
    <mergeCell ref="AD571:AH571"/>
    <mergeCell ref="AI571:AN571"/>
    <mergeCell ref="AO571:AT571"/>
    <mergeCell ref="AU571:AZ571"/>
    <mergeCell ref="BA571:BD571"/>
    <mergeCell ref="BE571:BG571"/>
    <mergeCell ref="BJ571:BN571"/>
    <mergeCell ref="B568:E568"/>
    <mergeCell ref="I568:V568"/>
    <mergeCell ref="W568:Y568"/>
    <mergeCell ref="Z568:AC568"/>
    <mergeCell ref="AD568:AH568"/>
    <mergeCell ref="AI568:AN568"/>
    <mergeCell ref="AO568:AT568"/>
    <mergeCell ref="AU568:AZ568"/>
    <mergeCell ref="BA568:BD568"/>
    <mergeCell ref="BE568:BG568"/>
    <mergeCell ref="BJ568:BN568"/>
    <mergeCell ref="B569:E569"/>
    <mergeCell ref="I569:V569"/>
    <mergeCell ref="W569:Y569"/>
    <mergeCell ref="Z569:AC569"/>
    <mergeCell ref="AD569:AH569"/>
    <mergeCell ref="AI569:AN569"/>
    <mergeCell ref="AO569:AT569"/>
    <mergeCell ref="AU569:AZ569"/>
    <mergeCell ref="BA569:BD569"/>
    <mergeCell ref="BE569:BG569"/>
    <mergeCell ref="BJ569:BN569"/>
    <mergeCell ref="B574:E574"/>
    <mergeCell ref="I574:V574"/>
    <mergeCell ref="W574:Y574"/>
    <mergeCell ref="Z574:AC574"/>
    <mergeCell ref="AD574:AH574"/>
    <mergeCell ref="AI574:AN574"/>
    <mergeCell ref="AO574:AT574"/>
    <mergeCell ref="AU574:AZ574"/>
    <mergeCell ref="BA574:BD574"/>
    <mergeCell ref="BE574:BG574"/>
    <mergeCell ref="BJ574:BN574"/>
    <mergeCell ref="B575:E575"/>
    <mergeCell ref="I575:V575"/>
    <mergeCell ref="W575:Y575"/>
    <mergeCell ref="Z575:AC575"/>
    <mergeCell ref="AD575:AH575"/>
    <mergeCell ref="AI575:AN575"/>
    <mergeCell ref="AO575:AT575"/>
    <mergeCell ref="AU575:AZ575"/>
    <mergeCell ref="BA575:BD575"/>
    <mergeCell ref="BE575:BG575"/>
    <mergeCell ref="BJ575:BN575"/>
    <mergeCell ref="B572:E572"/>
    <mergeCell ref="I572:V572"/>
    <mergeCell ref="W572:Y572"/>
    <mergeCell ref="Z572:AC572"/>
    <mergeCell ref="AD572:AH572"/>
    <mergeCell ref="AI572:AN572"/>
    <mergeCell ref="AO572:AT572"/>
    <mergeCell ref="AU572:AZ572"/>
    <mergeCell ref="BA572:BD572"/>
    <mergeCell ref="BE572:BG572"/>
    <mergeCell ref="BJ572:BN572"/>
    <mergeCell ref="B573:E573"/>
    <mergeCell ref="I573:V573"/>
    <mergeCell ref="W573:Y573"/>
    <mergeCell ref="Z573:AC573"/>
    <mergeCell ref="AD573:AH573"/>
    <mergeCell ref="AI573:AN573"/>
    <mergeCell ref="AO573:AT573"/>
    <mergeCell ref="AU573:AZ573"/>
    <mergeCell ref="BA573:BD573"/>
    <mergeCell ref="BE573:BG573"/>
    <mergeCell ref="BJ573:BN573"/>
    <mergeCell ref="B578:E578"/>
    <mergeCell ref="I578:V578"/>
    <mergeCell ref="W578:Y578"/>
    <mergeCell ref="Z578:AC578"/>
    <mergeCell ref="AD578:AH578"/>
    <mergeCell ref="AI578:AN578"/>
    <mergeCell ref="AO578:AT578"/>
    <mergeCell ref="AU578:AZ578"/>
    <mergeCell ref="BA578:BD578"/>
    <mergeCell ref="BE578:BG578"/>
    <mergeCell ref="BJ578:BN578"/>
    <mergeCell ref="B579:E579"/>
    <mergeCell ref="I579:V579"/>
    <mergeCell ref="W579:Y579"/>
    <mergeCell ref="Z579:AC579"/>
    <mergeCell ref="AD579:AH579"/>
    <mergeCell ref="AI579:AN579"/>
    <mergeCell ref="AO579:AT579"/>
    <mergeCell ref="AU579:AZ579"/>
    <mergeCell ref="BA579:BD579"/>
    <mergeCell ref="BE579:BG579"/>
    <mergeCell ref="BJ579:BN579"/>
    <mergeCell ref="B576:E576"/>
    <mergeCell ref="I576:V576"/>
    <mergeCell ref="W576:Y576"/>
    <mergeCell ref="Z576:AC576"/>
    <mergeCell ref="AD576:AH576"/>
    <mergeCell ref="AI576:AN576"/>
    <mergeCell ref="AO576:AT576"/>
    <mergeCell ref="AU576:AZ576"/>
    <mergeCell ref="BA576:BD576"/>
    <mergeCell ref="BE576:BG576"/>
    <mergeCell ref="BJ576:BN576"/>
    <mergeCell ref="B577:E577"/>
    <mergeCell ref="I577:V577"/>
    <mergeCell ref="W577:Y577"/>
    <mergeCell ref="Z577:AC577"/>
    <mergeCell ref="AD577:AH577"/>
    <mergeCell ref="AI577:AN577"/>
    <mergeCell ref="AO577:AT577"/>
    <mergeCell ref="AU577:AZ577"/>
    <mergeCell ref="BA577:BD577"/>
    <mergeCell ref="BE577:BG577"/>
    <mergeCell ref="BJ577:BN577"/>
    <mergeCell ref="B582:E582"/>
    <mergeCell ref="I582:V582"/>
    <mergeCell ref="W582:Y582"/>
    <mergeCell ref="Z582:AC582"/>
    <mergeCell ref="AD582:AH582"/>
    <mergeCell ref="AI582:AN582"/>
    <mergeCell ref="AO582:AT582"/>
    <mergeCell ref="AU582:AZ582"/>
    <mergeCell ref="BA582:BD582"/>
    <mergeCell ref="BE582:BG582"/>
    <mergeCell ref="BJ582:BN582"/>
    <mergeCell ref="B583:E583"/>
    <mergeCell ref="I583:V583"/>
    <mergeCell ref="W583:Y583"/>
    <mergeCell ref="Z583:AC583"/>
    <mergeCell ref="AD583:AH583"/>
    <mergeCell ref="AI583:AN583"/>
    <mergeCell ref="AO583:AT583"/>
    <mergeCell ref="AU583:AZ583"/>
    <mergeCell ref="BA583:BD583"/>
    <mergeCell ref="BE583:BG583"/>
    <mergeCell ref="BJ583:BN583"/>
    <mergeCell ref="B580:E580"/>
    <mergeCell ref="I580:V580"/>
    <mergeCell ref="W580:Y580"/>
    <mergeCell ref="Z580:AC580"/>
    <mergeCell ref="AD580:AH580"/>
    <mergeCell ref="AI580:AN580"/>
    <mergeCell ref="AO580:AT580"/>
    <mergeCell ref="AU580:AZ580"/>
    <mergeCell ref="BA580:BD580"/>
    <mergeCell ref="BE580:BG580"/>
    <mergeCell ref="BJ580:BN580"/>
    <mergeCell ref="B581:E581"/>
    <mergeCell ref="I581:V581"/>
    <mergeCell ref="W581:Y581"/>
    <mergeCell ref="Z581:AC581"/>
    <mergeCell ref="AD581:AH581"/>
    <mergeCell ref="AI581:AN581"/>
    <mergeCell ref="AO581:AT581"/>
    <mergeCell ref="AU581:AZ581"/>
    <mergeCell ref="BA581:BD581"/>
    <mergeCell ref="BE581:BG581"/>
    <mergeCell ref="BJ581:BN581"/>
    <mergeCell ref="B586:E586"/>
    <mergeCell ref="I586:V586"/>
    <mergeCell ref="W586:Y586"/>
    <mergeCell ref="Z586:AC586"/>
    <mergeCell ref="AD586:AH586"/>
    <mergeCell ref="AI586:AN586"/>
    <mergeCell ref="AO586:AT586"/>
    <mergeCell ref="AU586:AZ586"/>
    <mergeCell ref="BA586:BD586"/>
    <mergeCell ref="BE586:BG586"/>
    <mergeCell ref="BJ586:BN586"/>
    <mergeCell ref="B587:E587"/>
    <mergeCell ref="I587:V587"/>
    <mergeCell ref="W587:Y587"/>
    <mergeCell ref="Z587:AC587"/>
    <mergeCell ref="AD587:AH587"/>
    <mergeCell ref="AI587:AN587"/>
    <mergeCell ref="AO587:AT587"/>
    <mergeCell ref="AU587:AZ587"/>
    <mergeCell ref="BA587:BD587"/>
    <mergeCell ref="BE587:BG587"/>
    <mergeCell ref="BJ587:BN587"/>
    <mergeCell ref="B584:E584"/>
    <mergeCell ref="I584:V584"/>
    <mergeCell ref="W584:Y584"/>
    <mergeCell ref="Z584:AC584"/>
    <mergeCell ref="AD584:AH584"/>
    <mergeCell ref="AI584:AN584"/>
    <mergeCell ref="AO584:AT584"/>
    <mergeCell ref="AU584:AZ584"/>
    <mergeCell ref="BA584:BD584"/>
    <mergeCell ref="BE584:BG584"/>
    <mergeCell ref="BJ584:BN584"/>
    <mergeCell ref="B585:E585"/>
    <mergeCell ref="I585:V585"/>
    <mergeCell ref="W585:Y585"/>
    <mergeCell ref="Z585:AC585"/>
    <mergeCell ref="AD585:AH585"/>
    <mergeCell ref="AI585:AN585"/>
    <mergeCell ref="AO585:AT585"/>
    <mergeCell ref="AU585:AZ585"/>
    <mergeCell ref="BA585:BD585"/>
    <mergeCell ref="BE585:BG585"/>
    <mergeCell ref="BJ585:BN585"/>
    <mergeCell ref="B590:E590"/>
    <mergeCell ref="I590:V590"/>
    <mergeCell ref="W590:Y590"/>
    <mergeCell ref="Z590:AC590"/>
    <mergeCell ref="AD590:AH590"/>
    <mergeCell ref="AI590:AN590"/>
    <mergeCell ref="AO590:AT590"/>
    <mergeCell ref="AU590:AZ590"/>
    <mergeCell ref="BA590:BD590"/>
    <mergeCell ref="BE590:BG590"/>
    <mergeCell ref="BJ590:BN590"/>
    <mergeCell ref="B591:E591"/>
    <mergeCell ref="I591:V591"/>
    <mergeCell ref="W591:Y591"/>
    <mergeCell ref="Z591:AC591"/>
    <mergeCell ref="AD591:AH591"/>
    <mergeCell ref="AI591:AN591"/>
    <mergeCell ref="AO591:AT591"/>
    <mergeCell ref="AU591:AZ591"/>
    <mergeCell ref="BA591:BD591"/>
    <mergeCell ref="BE591:BG591"/>
    <mergeCell ref="BJ591:BN591"/>
    <mergeCell ref="B588:E588"/>
    <mergeCell ref="I588:V588"/>
    <mergeCell ref="W588:Y588"/>
    <mergeCell ref="Z588:AC588"/>
    <mergeCell ref="AD588:AH588"/>
    <mergeCell ref="AI588:AN588"/>
    <mergeCell ref="AO588:AT588"/>
    <mergeCell ref="AU588:AZ588"/>
    <mergeCell ref="BA588:BD588"/>
    <mergeCell ref="BE588:BG588"/>
    <mergeCell ref="BJ588:BN588"/>
    <mergeCell ref="B589:E589"/>
    <mergeCell ref="I589:V589"/>
    <mergeCell ref="W589:Y589"/>
    <mergeCell ref="Z589:AC589"/>
    <mergeCell ref="AD589:AH589"/>
    <mergeCell ref="AI589:AN589"/>
    <mergeCell ref="AO589:AT589"/>
    <mergeCell ref="AU589:AZ589"/>
    <mergeCell ref="BA589:BD589"/>
    <mergeCell ref="BE589:BG589"/>
    <mergeCell ref="BJ589:BN589"/>
    <mergeCell ref="B594:E594"/>
    <mergeCell ref="I594:V594"/>
    <mergeCell ref="W594:Y594"/>
    <mergeCell ref="Z594:AC594"/>
    <mergeCell ref="AD594:AH594"/>
    <mergeCell ref="AI594:AN594"/>
    <mergeCell ref="AO594:AT594"/>
    <mergeCell ref="AU594:AZ594"/>
    <mergeCell ref="BA594:BD594"/>
    <mergeCell ref="BE594:BG594"/>
    <mergeCell ref="BJ594:BN594"/>
    <mergeCell ref="B595:E595"/>
    <mergeCell ref="I595:V595"/>
    <mergeCell ref="W595:Y595"/>
    <mergeCell ref="Z595:AC595"/>
    <mergeCell ref="AD595:AH595"/>
    <mergeCell ref="AI595:AN595"/>
    <mergeCell ref="AO595:AT595"/>
    <mergeCell ref="AU595:AZ595"/>
    <mergeCell ref="BA595:BD595"/>
    <mergeCell ref="BE595:BG595"/>
    <mergeCell ref="BJ595:BN595"/>
    <mergeCell ref="B592:E592"/>
    <mergeCell ref="I592:V592"/>
    <mergeCell ref="W592:Y592"/>
    <mergeCell ref="Z592:AC592"/>
    <mergeCell ref="AD592:AH592"/>
    <mergeCell ref="AI592:AN592"/>
    <mergeCell ref="AO592:AT592"/>
    <mergeCell ref="AU592:AZ592"/>
    <mergeCell ref="BA592:BD592"/>
    <mergeCell ref="BE592:BG592"/>
    <mergeCell ref="BJ592:BN592"/>
    <mergeCell ref="B593:E593"/>
    <mergeCell ref="I593:V593"/>
    <mergeCell ref="W593:Y593"/>
    <mergeCell ref="Z593:AC593"/>
    <mergeCell ref="AD593:AH593"/>
    <mergeCell ref="AI593:AN593"/>
    <mergeCell ref="AO593:AT593"/>
    <mergeCell ref="AU593:AZ593"/>
    <mergeCell ref="BA593:BD593"/>
    <mergeCell ref="BE593:BG593"/>
    <mergeCell ref="BJ593:BN593"/>
    <mergeCell ref="B598:E598"/>
    <mergeCell ref="I598:V598"/>
    <mergeCell ref="W598:Y598"/>
    <mergeCell ref="Z598:AC598"/>
    <mergeCell ref="AD598:AH598"/>
    <mergeCell ref="AI598:AN598"/>
    <mergeCell ref="AO598:AT598"/>
    <mergeCell ref="AU598:AZ598"/>
    <mergeCell ref="BA598:BD598"/>
    <mergeCell ref="BE598:BG598"/>
    <mergeCell ref="BJ598:BN598"/>
    <mergeCell ref="B599:E599"/>
    <mergeCell ref="I599:V599"/>
    <mergeCell ref="W599:Y599"/>
    <mergeCell ref="Z599:AC599"/>
    <mergeCell ref="AD599:AH599"/>
    <mergeCell ref="AI599:AN599"/>
    <mergeCell ref="AO599:AT599"/>
    <mergeCell ref="AU599:AZ599"/>
    <mergeCell ref="BA599:BD599"/>
    <mergeCell ref="BE599:BG599"/>
    <mergeCell ref="BJ599:BN599"/>
    <mergeCell ref="B596:E596"/>
    <mergeCell ref="I596:V596"/>
    <mergeCell ref="W596:Y596"/>
    <mergeCell ref="Z596:AC596"/>
    <mergeCell ref="AD596:AH596"/>
    <mergeCell ref="AI596:AN596"/>
    <mergeCell ref="AO596:AT596"/>
    <mergeCell ref="AU596:AZ596"/>
    <mergeCell ref="BA596:BD596"/>
    <mergeCell ref="BE596:BG596"/>
    <mergeCell ref="BJ596:BN596"/>
    <mergeCell ref="B597:E597"/>
    <mergeCell ref="I597:V597"/>
    <mergeCell ref="W597:Y597"/>
    <mergeCell ref="Z597:AC597"/>
    <mergeCell ref="AD597:AH597"/>
    <mergeCell ref="AI597:AN597"/>
    <mergeCell ref="AO597:AT597"/>
    <mergeCell ref="AU597:AZ597"/>
    <mergeCell ref="BA597:BD597"/>
    <mergeCell ref="BE597:BG597"/>
    <mergeCell ref="BJ597:BN597"/>
    <mergeCell ref="B602:E602"/>
    <mergeCell ref="I602:V602"/>
    <mergeCell ref="W602:Y602"/>
    <mergeCell ref="Z602:AC602"/>
    <mergeCell ref="AD602:AH602"/>
    <mergeCell ref="AI602:AN602"/>
    <mergeCell ref="AO602:AT602"/>
    <mergeCell ref="AU602:AZ602"/>
    <mergeCell ref="BA602:BD602"/>
    <mergeCell ref="BE602:BG602"/>
    <mergeCell ref="BJ602:BN602"/>
    <mergeCell ref="B603:E603"/>
    <mergeCell ref="I603:V603"/>
    <mergeCell ref="W603:Y603"/>
    <mergeCell ref="Z603:AC603"/>
    <mergeCell ref="AD603:AH603"/>
    <mergeCell ref="AI603:AN603"/>
    <mergeCell ref="AO603:AT603"/>
    <mergeCell ref="AU603:AZ603"/>
    <mergeCell ref="BA603:BD603"/>
    <mergeCell ref="BE603:BG603"/>
    <mergeCell ref="BJ603:BN603"/>
    <mergeCell ref="B600:E600"/>
    <mergeCell ref="I600:V600"/>
    <mergeCell ref="W600:Y600"/>
    <mergeCell ref="Z600:AC600"/>
    <mergeCell ref="AD600:AH600"/>
    <mergeCell ref="AI600:AN600"/>
    <mergeCell ref="AO600:AT600"/>
    <mergeCell ref="AU600:AZ600"/>
    <mergeCell ref="BA600:BD600"/>
    <mergeCell ref="BE600:BG600"/>
    <mergeCell ref="BJ600:BN600"/>
    <mergeCell ref="B601:E601"/>
    <mergeCell ref="I601:V601"/>
    <mergeCell ref="W601:Y601"/>
    <mergeCell ref="Z601:AC601"/>
    <mergeCell ref="AD601:AH601"/>
    <mergeCell ref="AI601:AN601"/>
    <mergeCell ref="AO601:AT601"/>
    <mergeCell ref="AU601:AZ601"/>
    <mergeCell ref="BA601:BD601"/>
    <mergeCell ref="BE601:BG601"/>
    <mergeCell ref="BJ601:BN601"/>
    <mergeCell ref="B606:E606"/>
    <mergeCell ref="I606:V606"/>
    <mergeCell ref="W606:Y606"/>
    <mergeCell ref="Z606:AC606"/>
    <mergeCell ref="AD606:AH606"/>
    <mergeCell ref="AI606:AN606"/>
    <mergeCell ref="AO606:AT606"/>
    <mergeCell ref="AU606:AZ606"/>
    <mergeCell ref="BA606:BD606"/>
    <mergeCell ref="BE606:BG606"/>
    <mergeCell ref="BJ606:BN606"/>
    <mergeCell ref="B607:E607"/>
    <mergeCell ref="I607:V607"/>
    <mergeCell ref="W607:Y607"/>
    <mergeCell ref="Z607:AC607"/>
    <mergeCell ref="AD607:AH607"/>
    <mergeCell ref="AI607:AN607"/>
    <mergeCell ref="AO607:AT607"/>
    <mergeCell ref="AU607:AZ607"/>
    <mergeCell ref="BA607:BD607"/>
    <mergeCell ref="BE607:BG607"/>
    <mergeCell ref="BJ607:BN607"/>
    <mergeCell ref="B604:E604"/>
    <mergeCell ref="I604:V604"/>
    <mergeCell ref="W604:Y604"/>
    <mergeCell ref="Z604:AC604"/>
    <mergeCell ref="AD604:AH604"/>
    <mergeCell ref="AI604:AN604"/>
    <mergeCell ref="AO604:AT604"/>
    <mergeCell ref="AU604:AZ604"/>
    <mergeCell ref="BA604:BD604"/>
    <mergeCell ref="BE604:BG604"/>
    <mergeCell ref="BJ604:BN604"/>
    <mergeCell ref="B605:E605"/>
    <mergeCell ref="I605:V605"/>
    <mergeCell ref="W605:Y605"/>
    <mergeCell ref="Z605:AC605"/>
    <mergeCell ref="AD605:AH605"/>
    <mergeCell ref="AI605:AN605"/>
    <mergeCell ref="AO605:AT605"/>
    <mergeCell ref="AU605:AZ605"/>
    <mergeCell ref="BA605:BD605"/>
    <mergeCell ref="BE605:BG605"/>
    <mergeCell ref="BJ605:BN605"/>
    <mergeCell ref="B610:E610"/>
    <mergeCell ref="I610:V610"/>
    <mergeCell ref="W610:Y610"/>
    <mergeCell ref="Z610:AC610"/>
    <mergeCell ref="AD610:AH610"/>
    <mergeCell ref="AI610:AN610"/>
    <mergeCell ref="AO610:AT610"/>
    <mergeCell ref="AU610:AZ610"/>
    <mergeCell ref="BA610:BD610"/>
    <mergeCell ref="BE610:BG610"/>
    <mergeCell ref="BJ610:BN610"/>
    <mergeCell ref="B611:E611"/>
    <mergeCell ref="I611:V611"/>
    <mergeCell ref="W611:Y611"/>
    <mergeCell ref="Z611:AC611"/>
    <mergeCell ref="AD611:AH611"/>
    <mergeCell ref="AI611:AN611"/>
    <mergeCell ref="AO611:AT611"/>
    <mergeCell ref="AU611:AZ611"/>
    <mergeCell ref="BA611:BD611"/>
    <mergeCell ref="BE611:BG611"/>
    <mergeCell ref="BJ611:BN611"/>
    <mergeCell ref="B608:E608"/>
    <mergeCell ref="I608:V608"/>
    <mergeCell ref="W608:Y608"/>
    <mergeCell ref="Z608:AC608"/>
    <mergeCell ref="AD608:AH608"/>
    <mergeCell ref="AI608:AN608"/>
    <mergeCell ref="AO608:AT608"/>
    <mergeCell ref="AU608:AZ608"/>
    <mergeCell ref="BA608:BD608"/>
    <mergeCell ref="BE608:BG608"/>
    <mergeCell ref="BJ608:BN608"/>
    <mergeCell ref="B609:E609"/>
    <mergeCell ref="I609:V609"/>
    <mergeCell ref="W609:Y609"/>
    <mergeCell ref="Z609:AC609"/>
    <mergeCell ref="AD609:AH609"/>
    <mergeCell ref="AI609:AN609"/>
    <mergeCell ref="AO609:AT609"/>
    <mergeCell ref="AU609:AZ609"/>
    <mergeCell ref="BA609:BD609"/>
    <mergeCell ref="BE609:BG609"/>
    <mergeCell ref="BJ609:BN609"/>
    <mergeCell ref="B614:E614"/>
    <mergeCell ref="I614:V614"/>
    <mergeCell ref="W614:Y614"/>
    <mergeCell ref="Z614:AC614"/>
    <mergeCell ref="AD614:AH614"/>
    <mergeCell ref="AI614:AN614"/>
    <mergeCell ref="AO614:AT614"/>
    <mergeCell ref="AU614:AZ614"/>
    <mergeCell ref="BA614:BD614"/>
    <mergeCell ref="BE614:BG614"/>
    <mergeCell ref="BJ614:BN614"/>
    <mergeCell ref="B615:E615"/>
    <mergeCell ref="I615:V615"/>
    <mergeCell ref="W615:Y615"/>
    <mergeCell ref="Z615:AC615"/>
    <mergeCell ref="AD615:AH615"/>
    <mergeCell ref="AI615:AN615"/>
    <mergeCell ref="AO615:AT615"/>
    <mergeCell ref="AU615:AZ615"/>
    <mergeCell ref="BA615:BD615"/>
    <mergeCell ref="BE615:BG615"/>
    <mergeCell ref="BJ615:BN615"/>
    <mergeCell ref="B612:E612"/>
    <mergeCell ref="I612:V612"/>
    <mergeCell ref="W612:Y612"/>
    <mergeCell ref="Z612:AC612"/>
    <mergeCell ref="AD612:AH612"/>
    <mergeCell ref="AI612:AN612"/>
    <mergeCell ref="AO612:AT612"/>
    <mergeCell ref="AU612:AZ612"/>
    <mergeCell ref="BA612:BD612"/>
    <mergeCell ref="BE612:BG612"/>
    <mergeCell ref="BJ612:BN612"/>
    <mergeCell ref="B613:E613"/>
    <mergeCell ref="I613:V613"/>
    <mergeCell ref="W613:Y613"/>
    <mergeCell ref="Z613:AC613"/>
    <mergeCell ref="AD613:AH613"/>
    <mergeCell ref="AI613:AN613"/>
    <mergeCell ref="AO613:AT613"/>
    <mergeCell ref="AU613:AZ613"/>
    <mergeCell ref="BA613:BD613"/>
    <mergeCell ref="BE613:BG613"/>
    <mergeCell ref="BJ613:BN613"/>
    <mergeCell ref="B618:E618"/>
    <mergeCell ref="I618:V618"/>
    <mergeCell ref="W618:Y618"/>
    <mergeCell ref="Z618:AC618"/>
    <mergeCell ref="AD618:AH618"/>
    <mergeCell ref="AI618:AN618"/>
    <mergeCell ref="AO618:AT618"/>
    <mergeCell ref="AU618:AZ618"/>
    <mergeCell ref="BA618:BD618"/>
    <mergeCell ref="BE618:BG618"/>
    <mergeCell ref="BJ618:BN618"/>
    <mergeCell ref="B619:E619"/>
    <mergeCell ref="I619:V619"/>
    <mergeCell ref="W619:Y619"/>
    <mergeCell ref="Z619:AC619"/>
    <mergeCell ref="AD619:AH619"/>
    <mergeCell ref="AI619:AN619"/>
    <mergeCell ref="AO619:AT619"/>
    <mergeCell ref="AU619:AZ619"/>
    <mergeCell ref="BA619:BD619"/>
    <mergeCell ref="BE619:BG619"/>
    <mergeCell ref="BJ619:BN619"/>
    <mergeCell ref="B616:E616"/>
    <mergeCell ref="I616:V616"/>
    <mergeCell ref="W616:Y616"/>
    <mergeCell ref="Z616:AC616"/>
    <mergeCell ref="AD616:AH616"/>
    <mergeCell ref="AI616:AN616"/>
    <mergeCell ref="AO616:AT616"/>
    <mergeCell ref="AU616:AZ616"/>
    <mergeCell ref="BA616:BD616"/>
    <mergeCell ref="BE616:BG616"/>
    <mergeCell ref="BJ616:BN616"/>
    <mergeCell ref="B617:E617"/>
    <mergeCell ref="I617:V617"/>
    <mergeCell ref="W617:Y617"/>
    <mergeCell ref="Z617:AC617"/>
    <mergeCell ref="AD617:AH617"/>
    <mergeCell ref="AI617:AN617"/>
    <mergeCell ref="AO617:AT617"/>
    <mergeCell ref="AU617:AZ617"/>
    <mergeCell ref="BA617:BD617"/>
    <mergeCell ref="BE617:BG617"/>
    <mergeCell ref="BJ617:BN617"/>
    <mergeCell ref="B622:E622"/>
    <mergeCell ref="I622:V622"/>
    <mergeCell ref="W622:Y622"/>
    <mergeCell ref="Z622:AC622"/>
    <mergeCell ref="AD622:AH622"/>
    <mergeCell ref="AI622:AN622"/>
    <mergeCell ref="AO622:AT622"/>
    <mergeCell ref="AU622:AZ622"/>
    <mergeCell ref="BA622:BD622"/>
    <mergeCell ref="BE622:BG622"/>
    <mergeCell ref="BJ622:BN622"/>
    <mergeCell ref="B623:E623"/>
    <mergeCell ref="I623:V623"/>
    <mergeCell ref="W623:Y623"/>
    <mergeCell ref="Z623:AC623"/>
    <mergeCell ref="AD623:AH623"/>
    <mergeCell ref="AI623:AN623"/>
    <mergeCell ref="AO623:AT623"/>
    <mergeCell ref="AU623:AZ623"/>
    <mergeCell ref="BA623:BD623"/>
    <mergeCell ref="BE623:BG623"/>
    <mergeCell ref="BJ623:BN623"/>
    <mergeCell ref="B620:E620"/>
    <mergeCell ref="I620:V620"/>
    <mergeCell ref="W620:Y620"/>
    <mergeCell ref="Z620:AC620"/>
    <mergeCell ref="AD620:AH620"/>
    <mergeCell ref="AI620:AN620"/>
    <mergeCell ref="AO620:AT620"/>
    <mergeCell ref="AU620:AZ620"/>
    <mergeCell ref="BA620:BD620"/>
    <mergeCell ref="BE620:BG620"/>
    <mergeCell ref="BJ620:BN620"/>
    <mergeCell ref="B621:E621"/>
    <mergeCell ref="I621:V621"/>
    <mergeCell ref="W621:Y621"/>
    <mergeCell ref="Z621:AC621"/>
    <mergeCell ref="AD621:AH621"/>
    <mergeCell ref="AI621:AN621"/>
    <mergeCell ref="AO621:AT621"/>
    <mergeCell ref="AU621:AZ621"/>
    <mergeCell ref="BA621:BD621"/>
    <mergeCell ref="BE621:BG621"/>
    <mergeCell ref="BJ621:BN621"/>
    <mergeCell ref="B626:E626"/>
    <mergeCell ref="I626:V626"/>
    <mergeCell ref="W626:Y626"/>
    <mergeCell ref="Z626:AC626"/>
    <mergeCell ref="AD626:AH626"/>
    <mergeCell ref="AI626:AN626"/>
    <mergeCell ref="AO626:AT626"/>
    <mergeCell ref="AU626:AZ626"/>
    <mergeCell ref="BA626:BD626"/>
    <mergeCell ref="BE626:BG626"/>
    <mergeCell ref="BJ626:BN626"/>
    <mergeCell ref="B627:E627"/>
    <mergeCell ref="I627:V627"/>
    <mergeCell ref="W627:Y627"/>
    <mergeCell ref="Z627:AC627"/>
    <mergeCell ref="AD627:AH627"/>
    <mergeCell ref="AI627:AN627"/>
    <mergeCell ref="AO627:AT627"/>
    <mergeCell ref="AU627:AZ627"/>
    <mergeCell ref="BA627:BD627"/>
    <mergeCell ref="BE627:BG627"/>
    <mergeCell ref="BJ627:BN627"/>
    <mergeCell ref="B624:E624"/>
    <mergeCell ref="I624:V624"/>
    <mergeCell ref="W624:Y624"/>
    <mergeCell ref="Z624:AC624"/>
    <mergeCell ref="AD624:AH624"/>
    <mergeCell ref="AI624:AN624"/>
    <mergeCell ref="AO624:AT624"/>
    <mergeCell ref="AU624:AZ624"/>
    <mergeCell ref="BA624:BD624"/>
    <mergeCell ref="BE624:BG624"/>
    <mergeCell ref="BJ624:BN624"/>
    <mergeCell ref="B625:E625"/>
    <mergeCell ref="I625:V625"/>
    <mergeCell ref="W625:Y625"/>
    <mergeCell ref="Z625:AC625"/>
    <mergeCell ref="AD625:AH625"/>
    <mergeCell ref="AI625:AN625"/>
    <mergeCell ref="AO625:AT625"/>
    <mergeCell ref="AU625:AZ625"/>
    <mergeCell ref="BA625:BD625"/>
    <mergeCell ref="BE625:BG625"/>
    <mergeCell ref="BJ625:BN625"/>
    <mergeCell ref="B630:E630"/>
    <mergeCell ref="I630:V630"/>
    <mergeCell ref="W630:Y630"/>
    <mergeCell ref="Z630:AC630"/>
    <mergeCell ref="AD630:AH630"/>
    <mergeCell ref="AI630:AN630"/>
    <mergeCell ref="AO630:AT630"/>
    <mergeCell ref="AU630:AZ630"/>
    <mergeCell ref="BA630:BD630"/>
    <mergeCell ref="BE630:BG630"/>
    <mergeCell ref="BJ630:BN630"/>
    <mergeCell ref="B631:E631"/>
    <mergeCell ref="I631:V631"/>
    <mergeCell ref="W631:Y631"/>
    <mergeCell ref="Z631:AC631"/>
    <mergeCell ref="AD631:AH631"/>
    <mergeCell ref="AI631:AN631"/>
    <mergeCell ref="AO631:AT631"/>
    <mergeCell ref="AU631:AZ631"/>
    <mergeCell ref="BA631:BD631"/>
    <mergeCell ref="BE631:BG631"/>
    <mergeCell ref="BJ631:BN631"/>
    <mergeCell ref="B628:E628"/>
    <mergeCell ref="I628:V628"/>
    <mergeCell ref="W628:Y628"/>
    <mergeCell ref="Z628:AC628"/>
    <mergeCell ref="AD628:AH628"/>
    <mergeCell ref="AI628:AN628"/>
    <mergeCell ref="AO628:AT628"/>
    <mergeCell ref="AU628:AZ628"/>
    <mergeCell ref="BA628:BD628"/>
    <mergeCell ref="BE628:BG628"/>
    <mergeCell ref="BJ628:BN628"/>
    <mergeCell ref="B629:E629"/>
    <mergeCell ref="I629:V629"/>
    <mergeCell ref="W629:Y629"/>
    <mergeCell ref="Z629:AC629"/>
    <mergeCell ref="AD629:AH629"/>
    <mergeCell ref="AI629:AN629"/>
    <mergeCell ref="AO629:AT629"/>
    <mergeCell ref="AU629:AZ629"/>
    <mergeCell ref="BA629:BD629"/>
    <mergeCell ref="BE629:BG629"/>
    <mergeCell ref="BJ629:BN629"/>
    <mergeCell ref="B634:E634"/>
    <mergeCell ref="I634:V634"/>
    <mergeCell ref="W634:Y634"/>
    <mergeCell ref="Z634:AC634"/>
    <mergeCell ref="AD634:AH634"/>
    <mergeCell ref="AI634:AN634"/>
    <mergeCell ref="AO634:AT634"/>
    <mergeCell ref="AU634:AZ634"/>
    <mergeCell ref="BA634:BD634"/>
    <mergeCell ref="BE634:BG634"/>
    <mergeCell ref="BJ634:BN634"/>
    <mergeCell ref="B635:E635"/>
    <mergeCell ref="I635:V635"/>
    <mergeCell ref="W635:Y635"/>
    <mergeCell ref="Z635:AC635"/>
    <mergeCell ref="AD635:AH635"/>
    <mergeCell ref="AI635:AN635"/>
    <mergeCell ref="AO635:AT635"/>
    <mergeCell ref="AU635:AZ635"/>
    <mergeCell ref="BA635:BD635"/>
    <mergeCell ref="BE635:BG635"/>
    <mergeCell ref="BJ635:BN635"/>
    <mergeCell ref="B632:E632"/>
    <mergeCell ref="I632:V632"/>
    <mergeCell ref="W632:Y632"/>
    <mergeCell ref="Z632:AC632"/>
    <mergeCell ref="AD632:AH632"/>
    <mergeCell ref="AI632:AN632"/>
    <mergeCell ref="AO632:AT632"/>
    <mergeCell ref="AU632:AZ632"/>
    <mergeCell ref="BA632:BD632"/>
    <mergeCell ref="BE632:BG632"/>
    <mergeCell ref="BJ632:BN632"/>
    <mergeCell ref="B633:E633"/>
    <mergeCell ref="I633:V633"/>
    <mergeCell ref="W633:Y633"/>
    <mergeCell ref="Z633:AC633"/>
    <mergeCell ref="AD633:AH633"/>
    <mergeCell ref="AI633:AN633"/>
    <mergeCell ref="AO633:AT633"/>
    <mergeCell ref="AU633:AZ633"/>
    <mergeCell ref="BA633:BD633"/>
    <mergeCell ref="BE633:BG633"/>
    <mergeCell ref="BJ633:BN633"/>
    <mergeCell ref="B638:E638"/>
    <mergeCell ref="I638:V638"/>
    <mergeCell ref="W638:Y638"/>
    <mergeCell ref="Z638:AC638"/>
    <mergeCell ref="AD638:AH638"/>
    <mergeCell ref="AI638:AN638"/>
    <mergeCell ref="AO638:AT638"/>
    <mergeCell ref="AU638:AZ638"/>
    <mergeCell ref="BA638:BD638"/>
    <mergeCell ref="BE638:BG638"/>
    <mergeCell ref="BJ638:BN638"/>
    <mergeCell ref="B639:E639"/>
    <mergeCell ref="I639:V639"/>
    <mergeCell ref="W639:Y639"/>
    <mergeCell ref="Z639:AC639"/>
    <mergeCell ref="AD639:AH639"/>
    <mergeCell ref="AI639:AN639"/>
    <mergeCell ref="AO639:AT639"/>
    <mergeCell ref="AU639:AZ639"/>
    <mergeCell ref="BA639:BD639"/>
    <mergeCell ref="BE639:BG639"/>
    <mergeCell ref="BJ639:BN639"/>
    <mergeCell ref="B636:E636"/>
    <mergeCell ref="I636:V636"/>
    <mergeCell ref="W636:Y636"/>
    <mergeCell ref="Z636:AC636"/>
    <mergeCell ref="AD636:AH636"/>
    <mergeCell ref="AI636:AN636"/>
    <mergeCell ref="AO636:AT636"/>
    <mergeCell ref="AU636:AZ636"/>
    <mergeCell ref="BA636:BD636"/>
    <mergeCell ref="BE636:BG636"/>
    <mergeCell ref="BJ636:BN636"/>
    <mergeCell ref="B637:E637"/>
    <mergeCell ref="I637:V637"/>
    <mergeCell ref="W637:Y637"/>
    <mergeCell ref="Z637:AC637"/>
    <mergeCell ref="AD637:AH637"/>
    <mergeCell ref="AI637:AN637"/>
    <mergeCell ref="AO637:AT637"/>
    <mergeCell ref="AU637:AZ637"/>
    <mergeCell ref="BA637:BD637"/>
    <mergeCell ref="BE637:BG637"/>
    <mergeCell ref="BJ637:BN637"/>
    <mergeCell ref="B642:E642"/>
    <mergeCell ref="I642:V642"/>
    <mergeCell ref="W642:Y642"/>
    <mergeCell ref="Z642:AC642"/>
    <mergeCell ref="AD642:AH642"/>
    <mergeCell ref="AI642:AN642"/>
    <mergeCell ref="AO642:AT642"/>
    <mergeCell ref="AU642:AZ642"/>
    <mergeCell ref="BA642:BD642"/>
    <mergeCell ref="BE642:BG642"/>
    <mergeCell ref="BJ642:BN642"/>
    <mergeCell ref="B643:E643"/>
    <mergeCell ref="I643:V643"/>
    <mergeCell ref="W643:Y643"/>
    <mergeCell ref="Z643:AC643"/>
    <mergeCell ref="AD643:AH643"/>
    <mergeCell ref="AI643:AN643"/>
    <mergeCell ref="AO643:AT643"/>
    <mergeCell ref="AU643:AZ643"/>
    <mergeCell ref="BA643:BD643"/>
    <mergeCell ref="BE643:BG643"/>
    <mergeCell ref="BJ643:BN643"/>
    <mergeCell ref="B640:E640"/>
    <mergeCell ref="I640:V640"/>
    <mergeCell ref="W640:Y640"/>
    <mergeCell ref="Z640:AC640"/>
    <mergeCell ref="AD640:AH640"/>
    <mergeCell ref="AI640:AN640"/>
    <mergeCell ref="AO640:AT640"/>
    <mergeCell ref="AU640:AZ640"/>
    <mergeCell ref="BA640:BD640"/>
    <mergeCell ref="BE640:BG640"/>
    <mergeCell ref="BJ640:BN640"/>
    <mergeCell ref="B641:E641"/>
    <mergeCell ref="I641:V641"/>
    <mergeCell ref="W641:Y641"/>
    <mergeCell ref="Z641:AC641"/>
    <mergeCell ref="AD641:AH641"/>
    <mergeCell ref="AI641:AN641"/>
    <mergeCell ref="AO641:AT641"/>
    <mergeCell ref="AU641:AZ641"/>
    <mergeCell ref="BA641:BD641"/>
    <mergeCell ref="BE641:BG641"/>
    <mergeCell ref="BJ641:BN641"/>
    <mergeCell ref="B646:E646"/>
    <mergeCell ref="I646:V646"/>
    <mergeCell ref="W646:Y646"/>
    <mergeCell ref="Z646:AC646"/>
    <mergeCell ref="AD646:AH646"/>
    <mergeCell ref="AI646:AN646"/>
    <mergeCell ref="AO646:AT646"/>
    <mergeCell ref="AU646:AZ646"/>
    <mergeCell ref="BA646:BD646"/>
    <mergeCell ref="BE646:BG646"/>
    <mergeCell ref="BJ646:BN646"/>
    <mergeCell ref="B647:E647"/>
    <mergeCell ref="I647:V647"/>
    <mergeCell ref="W647:Y647"/>
    <mergeCell ref="Z647:AC647"/>
    <mergeCell ref="AD647:AH647"/>
    <mergeCell ref="AI647:AN647"/>
    <mergeCell ref="AO647:AT647"/>
    <mergeCell ref="AU647:AZ647"/>
    <mergeCell ref="BA647:BD647"/>
    <mergeCell ref="BE647:BG647"/>
    <mergeCell ref="BJ647:BN647"/>
    <mergeCell ref="B644:E644"/>
    <mergeCell ref="I644:V644"/>
    <mergeCell ref="W644:Y644"/>
    <mergeCell ref="Z644:AC644"/>
    <mergeCell ref="AD644:AH644"/>
    <mergeCell ref="AI644:AN644"/>
    <mergeCell ref="AO644:AT644"/>
    <mergeCell ref="AU644:AZ644"/>
    <mergeCell ref="BA644:BD644"/>
    <mergeCell ref="BE644:BG644"/>
    <mergeCell ref="BJ644:BN644"/>
    <mergeCell ref="B645:E645"/>
    <mergeCell ref="I645:V645"/>
    <mergeCell ref="W645:Y645"/>
    <mergeCell ref="Z645:AC645"/>
    <mergeCell ref="AD645:AH645"/>
    <mergeCell ref="AI645:AN645"/>
    <mergeCell ref="AO645:AT645"/>
    <mergeCell ref="AU645:AZ645"/>
    <mergeCell ref="BA645:BD645"/>
    <mergeCell ref="BE645:BG645"/>
    <mergeCell ref="BJ645:BN645"/>
    <mergeCell ref="B650:E650"/>
    <mergeCell ref="I650:V650"/>
    <mergeCell ref="W650:Y650"/>
    <mergeCell ref="Z650:AC650"/>
    <mergeCell ref="AD650:AH650"/>
    <mergeCell ref="AI650:AN650"/>
    <mergeCell ref="AO650:AT650"/>
    <mergeCell ref="AU650:AZ650"/>
    <mergeCell ref="BA650:BD650"/>
    <mergeCell ref="BE650:BG650"/>
    <mergeCell ref="BJ650:BN650"/>
    <mergeCell ref="B651:E651"/>
    <mergeCell ref="I651:V651"/>
    <mergeCell ref="W651:Y651"/>
    <mergeCell ref="Z651:AC651"/>
    <mergeCell ref="AD651:AH651"/>
    <mergeCell ref="AI651:AN651"/>
    <mergeCell ref="AO651:AT651"/>
    <mergeCell ref="AU651:AZ651"/>
    <mergeCell ref="BA651:BD651"/>
    <mergeCell ref="BE651:BG651"/>
    <mergeCell ref="BJ651:BN651"/>
    <mergeCell ref="B648:E648"/>
    <mergeCell ref="I648:V648"/>
    <mergeCell ref="W648:Y648"/>
    <mergeCell ref="Z648:AC648"/>
    <mergeCell ref="AD648:AH648"/>
    <mergeCell ref="AI648:AN648"/>
    <mergeCell ref="AO648:AT648"/>
    <mergeCell ref="AU648:AZ648"/>
    <mergeCell ref="BA648:BD648"/>
    <mergeCell ref="BE648:BG648"/>
    <mergeCell ref="BJ648:BN648"/>
    <mergeCell ref="B649:E649"/>
    <mergeCell ref="I649:V649"/>
    <mergeCell ref="W649:Y649"/>
    <mergeCell ref="Z649:AC649"/>
    <mergeCell ref="AD649:AH649"/>
    <mergeCell ref="AI649:AN649"/>
    <mergeCell ref="AO649:AT649"/>
    <mergeCell ref="AU649:AZ649"/>
    <mergeCell ref="BA649:BD649"/>
    <mergeCell ref="BE649:BG649"/>
    <mergeCell ref="BJ649:BN649"/>
    <mergeCell ref="B654:E654"/>
    <mergeCell ref="I654:V654"/>
    <mergeCell ref="W654:Y654"/>
    <mergeCell ref="Z654:AC654"/>
    <mergeCell ref="AD654:AH654"/>
    <mergeCell ref="AI654:AN654"/>
    <mergeCell ref="AO654:AT654"/>
    <mergeCell ref="AU654:AZ654"/>
    <mergeCell ref="BA654:BD654"/>
    <mergeCell ref="BE654:BG654"/>
    <mergeCell ref="BJ654:BN654"/>
    <mergeCell ref="B655:E655"/>
    <mergeCell ref="I655:V655"/>
    <mergeCell ref="W655:Y655"/>
    <mergeCell ref="Z655:AC655"/>
    <mergeCell ref="AD655:AH655"/>
    <mergeCell ref="AI655:AN655"/>
    <mergeCell ref="AO655:AT655"/>
    <mergeCell ref="AU655:AZ655"/>
    <mergeCell ref="BA655:BD655"/>
    <mergeCell ref="BE655:BG655"/>
    <mergeCell ref="BJ655:BN655"/>
    <mergeCell ref="B652:E652"/>
    <mergeCell ref="I652:V652"/>
    <mergeCell ref="W652:Y652"/>
    <mergeCell ref="Z652:AC652"/>
    <mergeCell ref="AD652:AH652"/>
    <mergeCell ref="AI652:AN652"/>
    <mergeCell ref="AO652:AT652"/>
    <mergeCell ref="AU652:AZ652"/>
    <mergeCell ref="BA652:BD652"/>
    <mergeCell ref="BE652:BG652"/>
    <mergeCell ref="BJ652:BN652"/>
    <mergeCell ref="B653:E653"/>
    <mergeCell ref="I653:V653"/>
    <mergeCell ref="W653:Y653"/>
    <mergeCell ref="Z653:AC653"/>
    <mergeCell ref="AD653:AH653"/>
    <mergeCell ref="AI653:AN653"/>
    <mergeCell ref="AO653:AT653"/>
    <mergeCell ref="AU653:AZ653"/>
    <mergeCell ref="BA653:BD653"/>
    <mergeCell ref="BE653:BG653"/>
    <mergeCell ref="BJ653:BN653"/>
    <mergeCell ref="B658:E658"/>
    <mergeCell ref="I658:V658"/>
    <mergeCell ref="W658:Y658"/>
    <mergeCell ref="Z658:AC658"/>
    <mergeCell ref="AD658:AH658"/>
    <mergeCell ref="AI658:AN658"/>
    <mergeCell ref="AO658:AT658"/>
    <mergeCell ref="AU658:AZ658"/>
    <mergeCell ref="BA658:BD658"/>
    <mergeCell ref="BE658:BG658"/>
    <mergeCell ref="BJ658:BN658"/>
    <mergeCell ref="B659:E659"/>
    <mergeCell ref="I659:V659"/>
    <mergeCell ref="W659:Y659"/>
    <mergeCell ref="Z659:AC659"/>
    <mergeCell ref="AD659:AH659"/>
    <mergeCell ref="AI659:AN659"/>
    <mergeCell ref="AO659:AT659"/>
    <mergeCell ref="AU659:AZ659"/>
    <mergeCell ref="BA659:BD659"/>
    <mergeCell ref="BE659:BG659"/>
    <mergeCell ref="BJ659:BN659"/>
    <mergeCell ref="B656:E656"/>
    <mergeCell ref="I656:V656"/>
    <mergeCell ref="W656:Y656"/>
    <mergeCell ref="Z656:AC656"/>
    <mergeCell ref="AD656:AH656"/>
    <mergeCell ref="AI656:AN656"/>
    <mergeCell ref="AO656:AT656"/>
    <mergeCell ref="AU656:AZ656"/>
    <mergeCell ref="BA656:BD656"/>
    <mergeCell ref="BE656:BG656"/>
    <mergeCell ref="BJ656:BN656"/>
    <mergeCell ref="B657:E657"/>
    <mergeCell ref="I657:V657"/>
    <mergeCell ref="W657:Y657"/>
    <mergeCell ref="Z657:AC657"/>
    <mergeCell ref="AD657:AH657"/>
    <mergeCell ref="AI657:AN657"/>
    <mergeCell ref="AO657:AT657"/>
    <mergeCell ref="AU657:AZ657"/>
    <mergeCell ref="BA657:BD657"/>
    <mergeCell ref="BE657:BG657"/>
    <mergeCell ref="BJ657:BN657"/>
    <mergeCell ref="B662:E662"/>
    <mergeCell ref="I662:V662"/>
    <mergeCell ref="W662:Y662"/>
    <mergeCell ref="Z662:AC662"/>
    <mergeCell ref="AD662:AH662"/>
    <mergeCell ref="AI662:AN662"/>
    <mergeCell ref="AO662:AT662"/>
    <mergeCell ref="AU662:AZ662"/>
    <mergeCell ref="BA662:BD662"/>
    <mergeCell ref="BE662:BG662"/>
    <mergeCell ref="BJ662:BN662"/>
    <mergeCell ref="B663:E663"/>
    <mergeCell ref="I663:V663"/>
    <mergeCell ref="W663:Y663"/>
    <mergeCell ref="Z663:AC663"/>
    <mergeCell ref="AD663:AH663"/>
    <mergeCell ref="AI663:AN663"/>
    <mergeCell ref="AO663:AT663"/>
    <mergeCell ref="AU663:AZ663"/>
    <mergeCell ref="BA663:BD663"/>
    <mergeCell ref="BE663:BG663"/>
    <mergeCell ref="BJ663:BN663"/>
    <mergeCell ref="B660:E660"/>
    <mergeCell ref="I660:V660"/>
    <mergeCell ref="W660:Y660"/>
    <mergeCell ref="Z660:AC660"/>
    <mergeCell ref="AD660:AH660"/>
    <mergeCell ref="AI660:AN660"/>
    <mergeCell ref="AO660:AT660"/>
    <mergeCell ref="AU660:AZ660"/>
    <mergeCell ref="BA660:BD660"/>
    <mergeCell ref="BE660:BG660"/>
    <mergeCell ref="BJ660:BN660"/>
    <mergeCell ref="B661:E661"/>
    <mergeCell ref="I661:V661"/>
    <mergeCell ref="W661:Y661"/>
    <mergeCell ref="Z661:AC661"/>
    <mergeCell ref="AD661:AH661"/>
    <mergeCell ref="AI661:AN661"/>
    <mergeCell ref="AO661:AT661"/>
    <mergeCell ref="AU661:AZ661"/>
    <mergeCell ref="BA661:BD661"/>
    <mergeCell ref="BE661:BG661"/>
    <mergeCell ref="BJ661:BN661"/>
    <mergeCell ref="B666:E666"/>
    <mergeCell ref="I666:V666"/>
    <mergeCell ref="W666:Y666"/>
    <mergeCell ref="Z666:AC666"/>
    <mergeCell ref="AD666:AH666"/>
    <mergeCell ref="AI666:AN666"/>
    <mergeCell ref="AO666:AT666"/>
    <mergeCell ref="AU666:AZ666"/>
    <mergeCell ref="BA666:BD666"/>
    <mergeCell ref="BE666:BG666"/>
    <mergeCell ref="BJ666:BN666"/>
    <mergeCell ref="B667:E667"/>
    <mergeCell ref="I667:V667"/>
    <mergeCell ref="W667:Y667"/>
    <mergeCell ref="Z667:AC667"/>
    <mergeCell ref="AD667:AH667"/>
    <mergeCell ref="AI667:AN667"/>
    <mergeCell ref="AO667:AT667"/>
    <mergeCell ref="AU667:AZ667"/>
    <mergeCell ref="BA667:BD667"/>
    <mergeCell ref="BE667:BG667"/>
    <mergeCell ref="BJ667:BN667"/>
    <mergeCell ref="B664:E664"/>
    <mergeCell ref="I664:V664"/>
    <mergeCell ref="W664:Y664"/>
    <mergeCell ref="Z664:AC664"/>
    <mergeCell ref="AD664:AH664"/>
    <mergeCell ref="AI664:AN664"/>
    <mergeCell ref="AO664:AT664"/>
    <mergeCell ref="AU664:AZ664"/>
    <mergeCell ref="BA664:BD664"/>
    <mergeCell ref="BE664:BG664"/>
    <mergeCell ref="BJ664:BN664"/>
    <mergeCell ref="B665:E665"/>
    <mergeCell ref="I665:V665"/>
    <mergeCell ref="W665:Y665"/>
    <mergeCell ref="Z665:AC665"/>
    <mergeCell ref="AD665:AH665"/>
    <mergeCell ref="AI665:AN665"/>
    <mergeCell ref="AO665:AT665"/>
    <mergeCell ref="AU665:AZ665"/>
    <mergeCell ref="BA665:BD665"/>
    <mergeCell ref="BE665:BG665"/>
    <mergeCell ref="BJ665:BN665"/>
    <mergeCell ref="B670:E670"/>
    <mergeCell ref="I670:V670"/>
    <mergeCell ref="W670:Y670"/>
    <mergeCell ref="Z670:AC670"/>
    <mergeCell ref="AD670:AH670"/>
    <mergeCell ref="AI670:AN670"/>
    <mergeCell ref="AO670:AT670"/>
    <mergeCell ref="AU670:AZ670"/>
    <mergeCell ref="BA670:BD670"/>
    <mergeCell ref="BE670:BG670"/>
    <mergeCell ref="BJ670:BN670"/>
    <mergeCell ref="B671:E671"/>
    <mergeCell ref="I671:V671"/>
    <mergeCell ref="W671:Y671"/>
    <mergeCell ref="Z671:AC671"/>
    <mergeCell ref="AD671:AH671"/>
    <mergeCell ref="AI671:AN671"/>
    <mergeCell ref="AO671:AT671"/>
    <mergeCell ref="AU671:AZ671"/>
    <mergeCell ref="BA671:BD671"/>
    <mergeCell ref="BE671:BG671"/>
    <mergeCell ref="BJ671:BN671"/>
    <mergeCell ref="B668:E668"/>
    <mergeCell ref="I668:V668"/>
    <mergeCell ref="W668:Y668"/>
    <mergeCell ref="Z668:AC668"/>
    <mergeCell ref="AD668:AH668"/>
    <mergeCell ref="AI668:AN668"/>
    <mergeCell ref="AO668:AT668"/>
    <mergeCell ref="AU668:AZ668"/>
    <mergeCell ref="BA668:BD668"/>
    <mergeCell ref="BE668:BG668"/>
    <mergeCell ref="BJ668:BN668"/>
    <mergeCell ref="B669:E669"/>
    <mergeCell ref="I669:V669"/>
    <mergeCell ref="W669:Y669"/>
    <mergeCell ref="Z669:AC669"/>
    <mergeCell ref="AD669:AH669"/>
    <mergeCell ref="AI669:AN669"/>
    <mergeCell ref="AO669:AT669"/>
    <mergeCell ref="AU669:AZ669"/>
    <mergeCell ref="BA669:BD669"/>
    <mergeCell ref="BE669:BG669"/>
    <mergeCell ref="BJ669:BN669"/>
    <mergeCell ref="B674:E674"/>
    <mergeCell ref="I674:V674"/>
    <mergeCell ref="W674:Y674"/>
    <mergeCell ref="Z674:AC674"/>
    <mergeCell ref="AD674:AH674"/>
    <mergeCell ref="AI674:AN674"/>
    <mergeCell ref="AO674:AT674"/>
    <mergeCell ref="AU674:AZ674"/>
    <mergeCell ref="BA674:BD674"/>
    <mergeCell ref="BE674:BG674"/>
    <mergeCell ref="BJ674:BN674"/>
    <mergeCell ref="B675:E675"/>
    <mergeCell ref="I675:V675"/>
    <mergeCell ref="W675:Y675"/>
    <mergeCell ref="Z675:AC675"/>
    <mergeCell ref="AD675:AH675"/>
    <mergeCell ref="AI675:AN675"/>
    <mergeCell ref="AO675:AT675"/>
    <mergeCell ref="AU675:AZ675"/>
    <mergeCell ref="BA675:BD675"/>
    <mergeCell ref="BE675:BG675"/>
    <mergeCell ref="BJ675:BN675"/>
    <mergeCell ref="B672:E672"/>
    <mergeCell ref="I672:V672"/>
    <mergeCell ref="W672:Y672"/>
    <mergeCell ref="Z672:AC672"/>
    <mergeCell ref="AD672:AH672"/>
    <mergeCell ref="AI672:AN672"/>
    <mergeCell ref="AO672:AT672"/>
    <mergeCell ref="AU672:AZ672"/>
    <mergeCell ref="BA672:BD672"/>
    <mergeCell ref="BE672:BG672"/>
    <mergeCell ref="BJ672:BN672"/>
    <mergeCell ref="B673:E673"/>
    <mergeCell ref="I673:V673"/>
    <mergeCell ref="W673:Y673"/>
    <mergeCell ref="Z673:AC673"/>
    <mergeCell ref="AD673:AH673"/>
    <mergeCell ref="AI673:AN673"/>
    <mergeCell ref="AO673:AT673"/>
    <mergeCell ref="AU673:AZ673"/>
    <mergeCell ref="BA673:BD673"/>
    <mergeCell ref="BE673:BG673"/>
    <mergeCell ref="BJ673:BN673"/>
    <mergeCell ref="B678:E678"/>
    <mergeCell ref="I678:V678"/>
    <mergeCell ref="W678:Y678"/>
    <mergeCell ref="Z678:AC678"/>
    <mergeCell ref="AD678:AH678"/>
    <mergeCell ref="AI678:AN678"/>
    <mergeCell ref="AO678:AT678"/>
    <mergeCell ref="AU678:AZ678"/>
    <mergeCell ref="BA678:BD678"/>
    <mergeCell ref="BE678:BG678"/>
    <mergeCell ref="BJ678:BN678"/>
    <mergeCell ref="B679:E679"/>
    <mergeCell ref="I679:V679"/>
    <mergeCell ref="W679:Y679"/>
    <mergeCell ref="Z679:AC679"/>
    <mergeCell ref="AD679:AH679"/>
    <mergeCell ref="AI679:AN679"/>
    <mergeCell ref="AO679:AT679"/>
    <mergeCell ref="AU679:AZ679"/>
    <mergeCell ref="BA679:BD679"/>
    <mergeCell ref="BE679:BG679"/>
    <mergeCell ref="BJ679:BN679"/>
    <mergeCell ref="B676:E676"/>
    <mergeCell ref="I676:V676"/>
    <mergeCell ref="W676:Y676"/>
    <mergeCell ref="Z676:AC676"/>
    <mergeCell ref="AD676:AH676"/>
    <mergeCell ref="AI676:AN676"/>
    <mergeCell ref="AO676:AT676"/>
    <mergeCell ref="AU676:AZ676"/>
    <mergeCell ref="BA676:BD676"/>
    <mergeCell ref="BE676:BG676"/>
    <mergeCell ref="BJ676:BN676"/>
    <mergeCell ref="B677:E677"/>
    <mergeCell ref="I677:V677"/>
    <mergeCell ref="W677:Y677"/>
    <mergeCell ref="Z677:AC677"/>
    <mergeCell ref="AD677:AH677"/>
    <mergeCell ref="AI677:AN677"/>
    <mergeCell ref="AO677:AT677"/>
    <mergeCell ref="AU677:AZ677"/>
    <mergeCell ref="BA677:BD677"/>
    <mergeCell ref="BE677:BG677"/>
    <mergeCell ref="BJ677:BN677"/>
    <mergeCell ref="B682:E682"/>
    <mergeCell ref="I682:V682"/>
    <mergeCell ref="W682:Y682"/>
    <mergeCell ref="Z682:AC682"/>
    <mergeCell ref="AD682:AH682"/>
    <mergeCell ref="AI682:AN682"/>
    <mergeCell ref="AO682:AT682"/>
    <mergeCell ref="AU682:AZ682"/>
    <mergeCell ref="BA682:BD682"/>
    <mergeCell ref="BE682:BG682"/>
    <mergeCell ref="BJ682:BN682"/>
    <mergeCell ref="B683:E683"/>
    <mergeCell ref="I683:V683"/>
    <mergeCell ref="W683:Y683"/>
    <mergeCell ref="Z683:AC683"/>
    <mergeCell ref="AD683:AH683"/>
    <mergeCell ref="AI683:AN683"/>
    <mergeCell ref="AO683:AT683"/>
    <mergeCell ref="AU683:AZ683"/>
    <mergeCell ref="BA683:BD683"/>
    <mergeCell ref="BE683:BG683"/>
    <mergeCell ref="BJ683:BN683"/>
    <mergeCell ref="B680:E680"/>
    <mergeCell ref="I680:V680"/>
    <mergeCell ref="W680:Y680"/>
    <mergeCell ref="Z680:AC680"/>
    <mergeCell ref="AD680:AH680"/>
    <mergeCell ref="AI680:AN680"/>
    <mergeCell ref="AO680:AT680"/>
    <mergeCell ref="AU680:AZ680"/>
    <mergeCell ref="BA680:BD680"/>
    <mergeCell ref="BE680:BG680"/>
    <mergeCell ref="BJ680:BN680"/>
    <mergeCell ref="B681:E681"/>
    <mergeCell ref="I681:V681"/>
    <mergeCell ref="W681:Y681"/>
    <mergeCell ref="Z681:AC681"/>
    <mergeCell ref="AD681:AH681"/>
    <mergeCell ref="AI681:AN681"/>
    <mergeCell ref="AO681:AT681"/>
    <mergeCell ref="AU681:AZ681"/>
    <mergeCell ref="BA681:BD681"/>
    <mergeCell ref="BE681:BG681"/>
    <mergeCell ref="BJ681:BN681"/>
    <mergeCell ref="B686:E686"/>
    <mergeCell ref="I686:V686"/>
    <mergeCell ref="W686:Y686"/>
    <mergeCell ref="Z686:AC686"/>
    <mergeCell ref="AD686:AH686"/>
    <mergeCell ref="AI686:AN686"/>
    <mergeCell ref="AO686:AT686"/>
    <mergeCell ref="AU686:AZ686"/>
    <mergeCell ref="BA686:BD686"/>
    <mergeCell ref="BE686:BG686"/>
    <mergeCell ref="BJ686:BN686"/>
    <mergeCell ref="B687:E687"/>
    <mergeCell ref="I687:V687"/>
    <mergeCell ref="W687:Y687"/>
    <mergeCell ref="Z687:AC687"/>
    <mergeCell ref="AD687:AH687"/>
    <mergeCell ref="AI687:AN687"/>
    <mergeCell ref="AO687:AT687"/>
    <mergeCell ref="AU687:AZ687"/>
    <mergeCell ref="BA687:BD687"/>
    <mergeCell ref="BE687:BG687"/>
    <mergeCell ref="BJ687:BN687"/>
    <mergeCell ref="B684:E684"/>
    <mergeCell ref="I684:V684"/>
    <mergeCell ref="W684:Y684"/>
    <mergeCell ref="Z684:AC684"/>
    <mergeCell ref="AD684:AH684"/>
    <mergeCell ref="AI684:AN684"/>
    <mergeCell ref="AO684:AT684"/>
    <mergeCell ref="AU684:AZ684"/>
    <mergeCell ref="BA684:BD684"/>
    <mergeCell ref="BE684:BG684"/>
    <mergeCell ref="BJ684:BN684"/>
    <mergeCell ref="B685:E685"/>
    <mergeCell ref="I685:V685"/>
    <mergeCell ref="W685:Y685"/>
    <mergeCell ref="Z685:AC685"/>
    <mergeCell ref="AD685:AH685"/>
    <mergeCell ref="AI685:AN685"/>
    <mergeCell ref="AO685:AT685"/>
    <mergeCell ref="AU685:AZ685"/>
    <mergeCell ref="BA685:BD685"/>
    <mergeCell ref="BE685:BG685"/>
    <mergeCell ref="BJ685:BN685"/>
    <mergeCell ref="B690:E690"/>
    <mergeCell ref="I690:V690"/>
    <mergeCell ref="W690:Y690"/>
    <mergeCell ref="Z690:AC690"/>
    <mergeCell ref="AD690:AH690"/>
    <mergeCell ref="AI690:AN690"/>
    <mergeCell ref="AO690:AT690"/>
    <mergeCell ref="AU690:AZ690"/>
    <mergeCell ref="BA690:BD690"/>
    <mergeCell ref="BE690:BG690"/>
    <mergeCell ref="BJ690:BN690"/>
    <mergeCell ref="B691:E691"/>
    <mergeCell ref="I691:V691"/>
    <mergeCell ref="W691:Y691"/>
    <mergeCell ref="Z691:AC691"/>
    <mergeCell ref="AD691:AH691"/>
    <mergeCell ref="AI691:AN691"/>
    <mergeCell ref="AO691:AT691"/>
    <mergeCell ref="AU691:AZ691"/>
    <mergeCell ref="BA691:BD691"/>
    <mergeCell ref="BE691:BG691"/>
    <mergeCell ref="BJ691:BN691"/>
    <mergeCell ref="B688:E688"/>
    <mergeCell ref="I688:V688"/>
    <mergeCell ref="W688:Y688"/>
    <mergeCell ref="Z688:AC688"/>
    <mergeCell ref="AD688:AH688"/>
    <mergeCell ref="AI688:AN688"/>
    <mergeCell ref="AO688:AT688"/>
    <mergeCell ref="AU688:AZ688"/>
    <mergeCell ref="BA688:BD688"/>
    <mergeCell ref="BE688:BG688"/>
    <mergeCell ref="BJ688:BN688"/>
    <mergeCell ref="B689:E689"/>
    <mergeCell ref="I689:V689"/>
    <mergeCell ref="W689:Y689"/>
    <mergeCell ref="Z689:AC689"/>
    <mergeCell ref="AD689:AH689"/>
    <mergeCell ref="AI689:AN689"/>
    <mergeCell ref="AO689:AT689"/>
    <mergeCell ref="AU689:AZ689"/>
    <mergeCell ref="BA689:BD689"/>
    <mergeCell ref="BE689:BG689"/>
    <mergeCell ref="BJ689:BN689"/>
    <mergeCell ref="B694:E694"/>
    <mergeCell ref="I694:V694"/>
    <mergeCell ref="W694:Y694"/>
    <mergeCell ref="Z694:AC694"/>
    <mergeCell ref="AD694:AH694"/>
    <mergeCell ref="AI694:AN694"/>
    <mergeCell ref="AO694:AT694"/>
    <mergeCell ref="AU694:AZ694"/>
    <mergeCell ref="BA694:BD694"/>
    <mergeCell ref="BE694:BG694"/>
    <mergeCell ref="BJ694:BN694"/>
    <mergeCell ref="B695:E695"/>
    <mergeCell ref="I695:V695"/>
    <mergeCell ref="W695:Y695"/>
    <mergeCell ref="Z695:AC695"/>
    <mergeCell ref="AD695:AH695"/>
    <mergeCell ref="AI695:AN695"/>
    <mergeCell ref="AO695:AT695"/>
    <mergeCell ref="AU695:AZ695"/>
    <mergeCell ref="BA695:BD695"/>
    <mergeCell ref="BE695:BG695"/>
    <mergeCell ref="BJ695:BN695"/>
    <mergeCell ref="B692:E692"/>
    <mergeCell ref="I692:V692"/>
    <mergeCell ref="W692:Y692"/>
    <mergeCell ref="Z692:AC692"/>
    <mergeCell ref="AD692:AH692"/>
    <mergeCell ref="AI692:AN692"/>
    <mergeCell ref="AO692:AT692"/>
    <mergeCell ref="AU692:AZ692"/>
    <mergeCell ref="BA692:BD692"/>
    <mergeCell ref="BE692:BG692"/>
    <mergeCell ref="BJ692:BN692"/>
    <mergeCell ref="B693:E693"/>
    <mergeCell ref="I693:V693"/>
    <mergeCell ref="W693:Y693"/>
    <mergeCell ref="Z693:AC693"/>
    <mergeCell ref="AD693:AH693"/>
    <mergeCell ref="AI693:AN693"/>
    <mergeCell ref="AO693:AT693"/>
    <mergeCell ref="AU693:AZ693"/>
    <mergeCell ref="BA693:BD693"/>
    <mergeCell ref="BE693:BG693"/>
    <mergeCell ref="BJ693:BN693"/>
    <mergeCell ref="B698:E698"/>
    <mergeCell ref="I698:V698"/>
    <mergeCell ref="W698:Y698"/>
    <mergeCell ref="Z698:AC698"/>
    <mergeCell ref="AD698:AH698"/>
    <mergeCell ref="AI698:AN698"/>
    <mergeCell ref="AO698:AT698"/>
    <mergeCell ref="AU698:AZ698"/>
    <mergeCell ref="BA698:BD698"/>
    <mergeCell ref="BE698:BG698"/>
    <mergeCell ref="BJ698:BN698"/>
    <mergeCell ref="B699:E699"/>
    <mergeCell ref="I699:V699"/>
    <mergeCell ref="W699:Y699"/>
    <mergeCell ref="Z699:AC699"/>
    <mergeCell ref="AD699:AH699"/>
    <mergeCell ref="AI699:AN699"/>
    <mergeCell ref="AO699:AT699"/>
    <mergeCell ref="AU699:AZ699"/>
    <mergeCell ref="BA699:BD699"/>
    <mergeCell ref="BE699:BG699"/>
    <mergeCell ref="BJ699:BN699"/>
    <mergeCell ref="B696:E696"/>
    <mergeCell ref="I696:V696"/>
    <mergeCell ref="W696:Y696"/>
    <mergeCell ref="Z696:AC696"/>
    <mergeCell ref="AD696:AH696"/>
    <mergeCell ref="AI696:AN696"/>
    <mergeCell ref="AO696:AT696"/>
    <mergeCell ref="AU696:AZ696"/>
    <mergeCell ref="BA696:BD696"/>
    <mergeCell ref="BE696:BG696"/>
    <mergeCell ref="BJ696:BN696"/>
    <mergeCell ref="B697:E697"/>
    <mergeCell ref="I697:V697"/>
    <mergeCell ref="W697:Y697"/>
    <mergeCell ref="Z697:AC697"/>
    <mergeCell ref="AD697:AH697"/>
    <mergeCell ref="AI697:AN697"/>
    <mergeCell ref="AO697:AT697"/>
    <mergeCell ref="AU697:AZ697"/>
    <mergeCell ref="BA697:BD697"/>
    <mergeCell ref="BE697:BG697"/>
    <mergeCell ref="BJ697:BN697"/>
    <mergeCell ref="B702:E702"/>
    <mergeCell ref="I702:V702"/>
    <mergeCell ref="W702:Y702"/>
    <mergeCell ref="Z702:AC702"/>
    <mergeCell ref="AD702:AH702"/>
    <mergeCell ref="AI702:AN702"/>
    <mergeCell ref="AO702:AT702"/>
    <mergeCell ref="AU702:AZ702"/>
    <mergeCell ref="BA702:BD702"/>
    <mergeCell ref="BE702:BG702"/>
    <mergeCell ref="BJ702:BN702"/>
    <mergeCell ref="B703:E703"/>
    <mergeCell ref="I703:V703"/>
    <mergeCell ref="W703:Y703"/>
    <mergeCell ref="Z703:AC703"/>
    <mergeCell ref="AD703:AH703"/>
    <mergeCell ref="AI703:AN703"/>
    <mergeCell ref="AO703:AT703"/>
    <mergeCell ref="AU703:AZ703"/>
    <mergeCell ref="BA703:BD703"/>
    <mergeCell ref="BE703:BG703"/>
    <mergeCell ref="BJ703:BN703"/>
    <mergeCell ref="B700:E700"/>
    <mergeCell ref="I700:V700"/>
    <mergeCell ref="W700:Y700"/>
    <mergeCell ref="Z700:AC700"/>
    <mergeCell ref="AD700:AH700"/>
    <mergeCell ref="AI700:AN700"/>
    <mergeCell ref="AO700:AT700"/>
    <mergeCell ref="AU700:AZ700"/>
    <mergeCell ref="BA700:BD700"/>
    <mergeCell ref="BE700:BG700"/>
    <mergeCell ref="BJ700:BN700"/>
    <mergeCell ref="B701:E701"/>
    <mergeCell ref="I701:V701"/>
    <mergeCell ref="W701:Y701"/>
    <mergeCell ref="Z701:AC701"/>
    <mergeCell ref="AD701:AH701"/>
    <mergeCell ref="AI701:AN701"/>
    <mergeCell ref="AO701:AT701"/>
    <mergeCell ref="AU701:AZ701"/>
    <mergeCell ref="BA701:BD701"/>
    <mergeCell ref="BE701:BG701"/>
    <mergeCell ref="BJ701:BN701"/>
    <mergeCell ref="B706:E706"/>
    <mergeCell ref="I706:V706"/>
    <mergeCell ref="W706:Y706"/>
    <mergeCell ref="Z706:AC706"/>
    <mergeCell ref="AD706:AH706"/>
    <mergeCell ref="AI706:AN706"/>
    <mergeCell ref="AO706:AT706"/>
    <mergeCell ref="AU706:AZ706"/>
    <mergeCell ref="BA706:BD706"/>
    <mergeCell ref="BE706:BG706"/>
    <mergeCell ref="BJ706:BN706"/>
    <mergeCell ref="B707:E707"/>
    <mergeCell ref="I707:V707"/>
    <mergeCell ref="W707:Y707"/>
    <mergeCell ref="Z707:AC707"/>
    <mergeCell ref="AD707:AH707"/>
    <mergeCell ref="AI707:AN707"/>
    <mergeCell ref="AO707:AT707"/>
    <mergeCell ref="AU707:AZ707"/>
    <mergeCell ref="BA707:BD707"/>
    <mergeCell ref="BE707:BG707"/>
    <mergeCell ref="BJ707:BN707"/>
    <mergeCell ref="B704:E704"/>
    <mergeCell ref="I704:V704"/>
    <mergeCell ref="W704:Y704"/>
    <mergeCell ref="Z704:AC704"/>
    <mergeCell ref="AD704:AH704"/>
    <mergeCell ref="AI704:AN704"/>
    <mergeCell ref="AO704:AT704"/>
    <mergeCell ref="AU704:AZ704"/>
    <mergeCell ref="BA704:BD704"/>
    <mergeCell ref="BE704:BG704"/>
    <mergeCell ref="BJ704:BN704"/>
    <mergeCell ref="B705:E705"/>
    <mergeCell ref="I705:V705"/>
    <mergeCell ref="W705:Y705"/>
    <mergeCell ref="Z705:AC705"/>
    <mergeCell ref="AD705:AH705"/>
    <mergeCell ref="AI705:AN705"/>
    <mergeCell ref="AO705:AT705"/>
    <mergeCell ref="AU705:AZ705"/>
    <mergeCell ref="BA705:BD705"/>
    <mergeCell ref="BE705:BG705"/>
    <mergeCell ref="BJ705:BN705"/>
    <mergeCell ref="B710:E710"/>
    <mergeCell ref="I710:V710"/>
    <mergeCell ref="W710:Y710"/>
    <mergeCell ref="Z710:AC710"/>
    <mergeCell ref="AD710:AH710"/>
    <mergeCell ref="AI710:AN710"/>
    <mergeCell ref="AO710:AT710"/>
    <mergeCell ref="AU710:AZ710"/>
    <mergeCell ref="BA710:BD710"/>
    <mergeCell ref="BE710:BG710"/>
    <mergeCell ref="BJ710:BN710"/>
    <mergeCell ref="B711:E711"/>
    <mergeCell ref="I711:V711"/>
    <mergeCell ref="W711:Y711"/>
    <mergeCell ref="Z711:AC711"/>
    <mergeCell ref="AD711:AH711"/>
    <mergeCell ref="AI711:AN711"/>
    <mergeCell ref="AO711:AT711"/>
    <mergeCell ref="AU711:AZ711"/>
    <mergeCell ref="BA711:BD711"/>
    <mergeCell ref="BE711:BG711"/>
    <mergeCell ref="BJ711:BN711"/>
    <mergeCell ref="B708:E708"/>
    <mergeCell ref="I708:V708"/>
    <mergeCell ref="W708:Y708"/>
    <mergeCell ref="Z708:AC708"/>
    <mergeCell ref="AD708:AH708"/>
    <mergeCell ref="AI708:AN708"/>
    <mergeCell ref="AO708:AT708"/>
    <mergeCell ref="AU708:AZ708"/>
    <mergeCell ref="BA708:BD708"/>
    <mergeCell ref="BE708:BG708"/>
    <mergeCell ref="BJ708:BN708"/>
    <mergeCell ref="B709:E709"/>
    <mergeCell ref="I709:V709"/>
    <mergeCell ref="W709:Y709"/>
    <mergeCell ref="Z709:AC709"/>
    <mergeCell ref="AD709:AH709"/>
    <mergeCell ref="AI709:AN709"/>
    <mergeCell ref="AO709:AT709"/>
    <mergeCell ref="AU709:AZ709"/>
    <mergeCell ref="BA709:BD709"/>
    <mergeCell ref="BE709:BG709"/>
    <mergeCell ref="BJ709:BN709"/>
    <mergeCell ref="B714:E714"/>
    <mergeCell ref="I714:V714"/>
    <mergeCell ref="W714:Y714"/>
    <mergeCell ref="Z714:AC714"/>
    <mergeCell ref="AD714:AH714"/>
    <mergeCell ref="AI714:AN714"/>
    <mergeCell ref="AO714:AT714"/>
    <mergeCell ref="AU714:AZ714"/>
    <mergeCell ref="BA714:BD714"/>
    <mergeCell ref="BE714:BG714"/>
    <mergeCell ref="BJ714:BN714"/>
    <mergeCell ref="B715:E715"/>
    <mergeCell ref="I715:V715"/>
    <mergeCell ref="W715:Y715"/>
    <mergeCell ref="Z715:AC715"/>
    <mergeCell ref="AD715:AH715"/>
    <mergeCell ref="AI715:AN715"/>
    <mergeCell ref="AO715:AT715"/>
    <mergeCell ref="AU715:AZ715"/>
    <mergeCell ref="BA715:BD715"/>
    <mergeCell ref="BE715:BG715"/>
    <mergeCell ref="BJ715:BN715"/>
    <mergeCell ref="B712:E712"/>
    <mergeCell ref="I712:V712"/>
    <mergeCell ref="W712:Y712"/>
    <mergeCell ref="Z712:AC712"/>
    <mergeCell ref="AD712:AH712"/>
    <mergeCell ref="AI712:AN712"/>
    <mergeCell ref="AO712:AT712"/>
    <mergeCell ref="AU712:AZ712"/>
    <mergeCell ref="BA712:BD712"/>
    <mergeCell ref="BE712:BG712"/>
    <mergeCell ref="BJ712:BN712"/>
    <mergeCell ref="B713:E713"/>
    <mergeCell ref="I713:V713"/>
    <mergeCell ref="W713:Y713"/>
    <mergeCell ref="Z713:AC713"/>
    <mergeCell ref="AD713:AH713"/>
    <mergeCell ref="AI713:AN713"/>
    <mergeCell ref="AO713:AT713"/>
    <mergeCell ref="AU713:AZ713"/>
    <mergeCell ref="BA713:BD713"/>
    <mergeCell ref="BE713:BG713"/>
    <mergeCell ref="BJ713:BN713"/>
    <mergeCell ref="B718:E718"/>
    <mergeCell ref="I718:V718"/>
    <mergeCell ref="W718:Y718"/>
    <mergeCell ref="Z718:AC718"/>
    <mergeCell ref="AD718:AH718"/>
    <mergeCell ref="AI718:AN718"/>
    <mergeCell ref="AO718:AT718"/>
    <mergeCell ref="AU718:AZ718"/>
    <mergeCell ref="BA718:BD718"/>
    <mergeCell ref="BE718:BG718"/>
    <mergeCell ref="BJ718:BN718"/>
    <mergeCell ref="B719:E719"/>
    <mergeCell ref="I719:V719"/>
    <mergeCell ref="W719:Y719"/>
    <mergeCell ref="Z719:AC719"/>
    <mergeCell ref="AD719:AH719"/>
    <mergeCell ref="AI719:AN719"/>
    <mergeCell ref="AO719:AT719"/>
    <mergeCell ref="AU719:AZ719"/>
    <mergeCell ref="BA719:BD719"/>
    <mergeCell ref="BE719:BG719"/>
    <mergeCell ref="BJ719:BN719"/>
    <mergeCell ref="B716:E716"/>
    <mergeCell ref="I716:V716"/>
    <mergeCell ref="W716:Y716"/>
    <mergeCell ref="Z716:AC716"/>
    <mergeCell ref="AD716:AH716"/>
    <mergeCell ref="AI716:AN716"/>
    <mergeCell ref="AO716:AT716"/>
    <mergeCell ref="AU716:AZ716"/>
    <mergeCell ref="BA716:BD716"/>
    <mergeCell ref="BE716:BG716"/>
    <mergeCell ref="BJ716:BN716"/>
    <mergeCell ref="B717:E717"/>
    <mergeCell ref="I717:V717"/>
    <mergeCell ref="W717:Y717"/>
    <mergeCell ref="Z717:AC717"/>
    <mergeCell ref="AD717:AH717"/>
    <mergeCell ref="AI717:AN717"/>
    <mergeCell ref="AO717:AT717"/>
    <mergeCell ref="AU717:AZ717"/>
    <mergeCell ref="BA717:BD717"/>
    <mergeCell ref="BE717:BG717"/>
    <mergeCell ref="BJ717:BN717"/>
    <mergeCell ref="B722:E722"/>
    <mergeCell ref="I722:V722"/>
    <mergeCell ref="W722:Y722"/>
    <mergeCell ref="Z722:AC722"/>
    <mergeCell ref="AD722:AH722"/>
    <mergeCell ref="AI722:AN722"/>
    <mergeCell ref="AO722:AT722"/>
    <mergeCell ref="AU722:AZ722"/>
    <mergeCell ref="BA722:BD722"/>
    <mergeCell ref="BE722:BG722"/>
    <mergeCell ref="BJ722:BN722"/>
    <mergeCell ref="B723:E723"/>
    <mergeCell ref="I723:V723"/>
    <mergeCell ref="W723:Y723"/>
    <mergeCell ref="Z723:AC723"/>
    <mergeCell ref="AD723:AH723"/>
    <mergeCell ref="AI723:AN723"/>
    <mergeCell ref="AO723:AT723"/>
    <mergeCell ref="AU723:AZ723"/>
    <mergeCell ref="BA723:BD723"/>
    <mergeCell ref="BE723:BG723"/>
    <mergeCell ref="BJ723:BN723"/>
    <mergeCell ref="B720:E720"/>
    <mergeCell ref="I720:V720"/>
    <mergeCell ref="W720:Y720"/>
    <mergeCell ref="Z720:AC720"/>
    <mergeCell ref="AD720:AH720"/>
    <mergeCell ref="AI720:AN720"/>
    <mergeCell ref="AO720:AT720"/>
    <mergeCell ref="AU720:AZ720"/>
    <mergeCell ref="BA720:BD720"/>
    <mergeCell ref="BE720:BG720"/>
    <mergeCell ref="BJ720:BN720"/>
    <mergeCell ref="B721:E721"/>
    <mergeCell ref="I721:V721"/>
    <mergeCell ref="W721:Y721"/>
    <mergeCell ref="Z721:AC721"/>
    <mergeCell ref="AD721:AH721"/>
    <mergeCell ref="AI721:AN721"/>
    <mergeCell ref="AO721:AT721"/>
    <mergeCell ref="AU721:AZ721"/>
    <mergeCell ref="BA721:BD721"/>
    <mergeCell ref="BE721:BG721"/>
    <mergeCell ref="BJ721:BN721"/>
    <mergeCell ref="B726:E726"/>
    <mergeCell ref="I726:V726"/>
    <mergeCell ref="W726:Y726"/>
    <mergeCell ref="Z726:AC726"/>
    <mergeCell ref="AD726:AH726"/>
    <mergeCell ref="AI726:AN726"/>
    <mergeCell ref="AO726:AT726"/>
    <mergeCell ref="AU726:AZ726"/>
    <mergeCell ref="BA726:BD726"/>
    <mergeCell ref="BE726:BG726"/>
    <mergeCell ref="BJ726:BN726"/>
    <mergeCell ref="B727:E727"/>
    <mergeCell ref="I727:V727"/>
    <mergeCell ref="W727:Y727"/>
    <mergeCell ref="Z727:AC727"/>
    <mergeCell ref="AD727:AH727"/>
    <mergeCell ref="AI727:AN727"/>
    <mergeCell ref="AO727:AT727"/>
    <mergeCell ref="AU727:AZ727"/>
    <mergeCell ref="BA727:BD727"/>
    <mergeCell ref="BE727:BG727"/>
    <mergeCell ref="BJ727:BN727"/>
    <mergeCell ref="B724:E724"/>
    <mergeCell ref="I724:V724"/>
    <mergeCell ref="W724:Y724"/>
    <mergeCell ref="Z724:AC724"/>
    <mergeCell ref="AD724:AH724"/>
    <mergeCell ref="AI724:AN724"/>
    <mergeCell ref="AO724:AT724"/>
    <mergeCell ref="AU724:AZ724"/>
    <mergeCell ref="BA724:BD724"/>
    <mergeCell ref="BE724:BG724"/>
    <mergeCell ref="BJ724:BN724"/>
    <mergeCell ref="B725:E725"/>
    <mergeCell ref="I725:V725"/>
    <mergeCell ref="W725:Y725"/>
    <mergeCell ref="Z725:AC725"/>
    <mergeCell ref="AD725:AH725"/>
    <mergeCell ref="AI725:AN725"/>
    <mergeCell ref="AO725:AT725"/>
    <mergeCell ref="AU725:AZ725"/>
    <mergeCell ref="BA725:BD725"/>
    <mergeCell ref="BE725:BG725"/>
    <mergeCell ref="BJ725:BN725"/>
    <mergeCell ref="B730:E730"/>
    <mergeCell ref="I730:V730"/>
    <mergeCell ref="W730:Y730"/>
    <mergeCell ref="Z730:AC730"/>
    <mergeCell ref="AD730:AH730"/>
    <mergeCell ref="AI730:AN730"/>
    <mergeCell ref="AO730:AT730"/>
    <mergeCell ref="AU730:AZ730"/>
    <mergeCell ref="BA730:BD730"/>
    <mergeCell ref="BE730:BG730"/>
    <mergeCell ref="BJ730:BN730"/>
    <mergeCell ref="B731:E731"/>
    <mergeCell ref="I731:V731"/>
    <mergeCell ref="W731:Y731"/>
    <mergeCell ref="Z731:AC731"/>
    <mergeCell ref="AD731:AH731"/>
    <mergeCell ref="AI731:AN731"/>
    <mergeCell ref="AO731:AT731"/>
    <mergeCell ref="AU731:AZ731"/>
    <mergeCell ref="BA731:BD731"/>
    <mergeCell ref="BE731:BG731"/>
    <mergeCell ref="BJ731:BN731"/>
    <mergeCell ref="B728:E728"/>
    <mergeCell ref="I728:V728"/>
    <mergeCell ref="W728:Y728"/>
    <mergeCell ref="Z728:AC728"/>
    <mergeCell ref="AD728:AH728"/>
    <mergeCell ref="AI728:AN728"/>
    <mergeCell ref="AO728:AT728"/>
    <mergeCell ref="AU728:AZ728"/>
    <mergeCell ref="BA728:BD728"/>
    <mergeCell ref="BE728:BG728"/>
    <mergeCell ref="BJ728:BN728"/>
    <mergeCell ref="B729:E729"/>
    <mergeCell ref="I729:V729"/>
    <mergeCell ref="W729:Y729"/>
    <mergeCell ref="Z729:AC729"/>
    <mergeCell ref="AD729:AH729"/>
    <mergeCell ref="AI729:AN729"/>
    <mergeCell ref="AO729:AT729"/>
    <mergeCell ref="AU729:AZ729"/>
    <mergeCell ref="BA729:BD729"/>
    <mergeCell ref="BE729:BG729"/>
    <mergeCell ref="BJ729:BN729"/>
    <mergeCell ref="B734:E734"/>
    <mergeCell ref="I734:V734"/>
    <mergeCell ref="W734:Y734"/>
    <mergeCell ref="Z734:AC734"/>
    <mergeCell ref="AD734:AH734"/>
    <mergeCell ref="AI734:AN734"/>
    <mergeCell ref="AO734:AT734"/>
    <mergeCell ref="AU734:AZ734"/>
    <mergeCell ref="BA734:BD734"/>
    <mergeCell ref="BE734:BG734"/>
    <mergeCell ref="BJ734:BN734"/>
    <mergeCell ref="B735:E735"/>
    <mergeCell ref="I735:V735"/>
    <mergeCell ref="W735:Y735"/>
    <mergeCell ref="Z735:AC735"/>
    <mergeCell ref="AD735:AH735"/>
    <mergeCell ref="AI735:AN735"/>
    <mergeCell ref="AO735:AT735"/>
    <mergeCell ref="AU735:AZ735"/>
    <mergeCell ref="BA735:BD735"/>
    <mergeCell ref="BE735:BG735"/>
    <mergeCell ref="BJ735:BN735"/>
    <mergeCell ref="B732:E732"/>
    <mergeCell ref="I732:V732"/>
    <mergeCell ref="W732:Y732"/>
    <mergeCell ref="Z732:AC732"/>
    <mergeCell ref="AD732:AH732"/>
    <mergeCell ref="AI732:AN732"/>
    <mergeCell ref="AO732:AT732"/>
    <mergeCell ref="AU732:AZ732"/>
    <mergeCell ref="BA732:BD732"/>
    <mergeCell ref="BE732:BG732"/>
    <mergeCell ref="BJ732:BN732"/>
    <mergeCell ref="B733:E733"/>
    <mergeCell ref="I733:V733"/>
    <mergeCell ref="W733:Y733"/>
    <mergeCell ref="Z733:AC733"/>
    <mergeCell ref="AD733:AH733"/>
    <mergeCell ref="AI733:AN733"/>
    <mergeCell ref="AO733:AT733"/>
    <mergeCell ref="AU733:AZ733"/>
    <mergeCell ref="BA733:BD733"/>
    <mergeCell ref="BE733:BG733"/>
    <mergeCell ref="BJ733:BN733"/>
    <mergeCell ref="B738:E738"/>
    <mergeCell ref="I738:V738"/>
    <mergeCell ref="W738:Y738"/>
    <mergeCell ref="Z738:AC738"/>
    <mergeCell ref="AD738:AH738"/>
    <mergeCell ref="AI738:AN738"/>
    <mergeCell ref="AO738:AT738"/>
    <mergeCell ref="AU738:AZ738"/>
    <mergeCell ref="BA738:BD738"/>
    <mergeCell ref="BE738:BG738"/>
    <mergeCell ref="BJ738:BN738"/>
    <mergeCell ref="B739:E739"/>
    <mergeCell ref="I739:V739"/>
    <mergeCell ref="W739:Y739"/>
    <mergeCell ref="Z739:AC739"/>
    <mergeCell ref="AD739:AH739"/>
    <mergeCell ref="AI739:AN739"/>
    <mergeCell ref="AO739:AT739"/>
    <mergeCell ref="AU739:AZ739"/>
    <mergeCell ref="BA739:BD739"/>
    <mergeCell ref="BE739:BG739"/>
    <mergeCell ref="BJ739:BN739"/>
    <mergeCell ref="B736:E736"/>
    <mergeCell ref="I736:V736"/>
    <mergeCell ref="W736:Y736"/>
    <mergeCell ref="Z736:AC736"/>
    <mergeCell ref="AD736:AH736"/>
    <mergeCell ref="AI736:AN736"/>
    <mergeCell ref="AO736:AT736"/>
    <mergeCell ref="AU736:AZ736"/>
    <mergeCell ref="BA736:BD736"/>
    <mergeCell ref="BE736:BG736"/>
    <mergeCell ref="BJ736:BN736"/>
    <mergeCell ref="B737:E737"/>
    <mergeCell ref="I737:V737"/>
    <mergeCell ref="W737:Y737"/>
    <mergeCell ref="Z737:AC737"/>
    <mergeCell ref="AD737:AH737"/>
    <mergeCell ref="AI737:AN737"/>
    <mergeCell ref="AO737:AT737"/>
    <mergeCell ref="AU737:AZ737"/>
    <mergeCell ref="BA737:BD737"/>
    <mergeCell ref="BE737:BG737"/>
    <mergeCell ref="BJ737:BN737"/>
    <mergeCell ref="B742:E742"/>
    <mergeCell ref="I742:V742"/>
    <mergeCell ref="W742:Y742"/>
    <mergeCell ref="Z742:AC742"/>
    <mergeCell ref="AD742:AH742"/>
    <mergeCell ref="AI742:AN742"/>
    <mergeCell ref="AO742:AT742"/>
    <mergeCell ref="AU742:AZ742"/>
    <mergeCell ref="BA742:BD742"/>
    <mergeCell ref="BE742:BG742"/>
    <mergeCell ref="BJ742:BN742"/>
    <mergeCell ref="B743:E743"/>
    <mergeCell ref="I743:V743"/>
    <mergeCell ref="W743:Y743"/>
    <mergeCell ref="Z743:AC743"/>
    <mergeCell ref="AD743:AH743"/>
    <mergeCell ref="AI743:AN743"/>
    <mergeCell ref="AO743:AT743"/>
    <mergeCell ref="AU743:AZ743"/>
    <mergeCell ref="BA743:BD743"/>
    <mergeCell ref="BE743:BG743"/>
    <mergeCell ref="BJ743:BN743"/>
    <mergeCell ref="B740:E740"/>
    <mergeCell ref="I740:V740"/>
    <mergeCell ref="W740:Y740"/>
    <mergeCell ref="Z740:AC740"/>
    <mergeCell ref="AD740:AH740"/>
    <mergeCell ref="AI740:AN740"/>
    <mergeCell ref="AO740:AT740"/>
    <mergeCell ref="AU740:AZ740"/>
    <mergeCell ref="BA740:BD740"/>
    <mergeCell ref="BE740:BG740"/>
    <mergeCell ref="BJ740:BN740"/>
    <mergeCell ref="B741:E741"/>
    <mergeCell ref="I741:V741"/>
    <mergeCell ref="W741:Y741"/>
    <mergeCell ref="Z741:AC741"/>
    <mergeCell ref="AD741:AH741"/>
    <mergeCell ref="AI741:AN741"/>
    <mergeCell ref="AO741:AT741"/>
    <mergeCell ref="AU741:AZ741"/>
    <mergeCell ref="BA741:BD741"/>
    <mergeCell ref="BE741:BG741"/>
    <mergeCell ref="BJ741:BN741"/>
    <mergeCell ref="B746:E746"/>
    <mergeCell ref="I746:V746"/>
    <mergeCell ref="W746:Y746"/>
    <mergeCell ref="Z746:AC746"/>
    <mergeCell ref="AD746:AH746"/>
    <mergeCell ref="AI746:AN746"/>
    <mergeCell ref="AO746:AT746"/>
    <mergeCell ref="AU746:AZ746"/>
    <mergeCell ref="BA746:BD746"/>
    <mergeCell ref="BE746:BG746"/>
    <mergeCell ref="BJ746:BN746"/>
    <mergeCell ref="B747:E747"/>
    <mergeCell ref="I747:V747"/>
    <mergeCell ref="W747:Y747"/>
    <mergeCell ref="Z747:AC747"/>
    <mergeCell ref="AD747:AH747"/>
    <mergeCell ref="AI747:AN747"/>
    <mergeCell ref="AO747:AT747"/>
    <mergeCell ref="AU747:AZ747"/>
    <mergeCell ref="BA747:BD747"/>
    <mergeCell ref="BE747:BG747"/>
    <mergeCell ref="BJ747:BN747"/>
    <mergeCell ref="B744:E744"/>
    <mergeCell ref="I744:V744"/>
    <mergeCell ref="W744:Y744"/>
    <mergeCell ref="Z744:AC744"/>
    <mergeCell ref="AD744:AH744"/>
    <mergeCell ref="AI744:AN744"/>
    <mergeCell ref="AO744:AT744"/>
    <mergeCell ref="AU744:AZ744"/>
    <mergeCell ref="BA744:BD744"/>
    <mergeCell ref="BE744:BG744"/>
    <mergeCell ref="BJ744:BN744"/>
    <mergeCell ref="B745:E745"/>
    <mergeCell ref="I745:V745"/>
    <mergeCell ref="W745:Y745"/>
    <mergeCell ref="Z745:AC745"/>
    <mergeCell ref="AD745:AH745"/>
    <mergeCell ref="AI745:AN745"/>
    <mergeCell ref="AO745:AT745"/>
    <mergeCell ref="AU745:AZ745"/>
    <mergeCell ref="BA745:BD745"/>
    <mergeCell ref="BE745:BG745"/>
    <mergeCell ref="BJ745:BN745"/>
    <mergeCell ref="B750:E750"/>
    <mergeCell ref="I750:V750"/>
    <mergeCell ref="W750:Y750"/>
    <mergeCell ref="Z750:AC750"/>
    <mergeCell ref="AD750:AH750"/>
    <mergeCell ref="AI750:AN750"/>
    <mergeCell ref="AO750:AT750"/>
    <mergeCell ref="AU750:AZ750"/>
    <mergeCell ref="BA750:BD750"/>
    <mergeCell ref="BE750:BG750"/>
    <mergeCell ref="BJ750:BN750"/>
    <mergeCell ref="B751:E751"/>
    <mergeCell ref="I751:V751"/>
    <mergeCell ref="W751:Y751"/>
    <mergeCell ref="Z751:AC751"/>
    <mergeCell ref="AD751:AH751"/>
    <mergeCell ref="AI751:AN751"/>
    <mergeCell ref="AO751:AT751"/>
    <mergeCell ref="AU751:AZ751"/>
    <mergeCell ref="BA751:BD751"/>
    <mergeCell ref="BE751:BG751"/>
    <mergeCell ref="BJ751:BN751"/>
    <mergeCell ref="B748:E748"/>
    <mergeCell ref="I748:V748"/>
    <mergeCell ref="W748:Y748"/>
    <mergeCell ref="Z748:AC748"/>
    <mergeCell ref="AD748:AH748"/>
    <mergeCell ref="AI748:AN748"/>
    <mergeCell ref="AO748:AT748"/>
    <mergeCell ref="AU748:AZ748"/>
    <mergeCell ref="BA748:BD748"/>
    <mergeCell ref="BE748:BG748"/>
    <mergeCell ref="BJ748:BN748"/>
    <mergeCell ref="B749:E749"/>
    <mergeCell ref="I749:V749"/>
    <mergeCell ref="W749:Y749"/>
    <mergeCell ref="Z749:AC749"/>
    <mergeCell ref="AD749:AH749"/>
    <mergeCell ref="AI749:AN749"/>
    <mergeCell ref="AO749:AT749"/>
    <mergeCell ref="AU749:AZ749"/>
    <mergeCell ref="BA749:BD749"/>
    <mergeCell ref="BE749:BG749"/>
    <mergeCell ref="BJ749:BN749"/>
    <mergeCell ref="B754:E754"/>
    <mergeCell ref="I754:V754"/>
    <mergeCell ref="W754:Y754"/>
    <mergeCell ref="Z754:AC754"/>
    <mergeCell ref="AD754:AH754"/>
    <mergeCell ref="AI754:AN754"/>
    <mergeCell ref="AO754:AT754"/>
    <mergeCell ref="AU754:AZ754"/>
    <mergeCell ref="BA754:BD754"/>
    <mergeCell ref="BE754:BG754"/>
    <mergeCell ref="BJ754:BN754"/>
    <mergeCell ref="B755:E755"/>
    <mergeCell ref="I755:V755"/>
    <mergeCell ref="W755:Y755"/>
    <mergeCell ref="Z755:AC755"/>
    <mergeCell ref="AD755:AH755"/>
    <mergeCell ref="AI755:AN755"/>
    <mergeCell ref="AO755:AT755"/>
    <mergeCell ref="AU755:AZ755"/>
    <mergeCell ref="BA755:BD755"/>
    <mergeCell ref="BE755:BG755"/>
    <mergeCell ref="BJ755:BN755"/>
    <mergeCell ref="B752:E752"/>
    <mergeCell ref="I752:V752"/>
    <mergeCell ref="W752:Y752"/>
    <mergeCell ref="Z752:AC752"/>
    <mergeCell ref="AD752:AH752"/>
    <mergeCell ref="AI752:AN752"/>
    <mergeCell ref="AO752:AT752"/>
    <mergeCell ref="AU752:AZ752"/>
    <mergeCell ref="BA752:BD752"/>
    <mergeCell ref="BE752:BG752"/>
    <mergeCell ref="BJ752:BN752"/>
    <mergeCell ref="B753:E753"/>
    <mergeCell ref="I753:V753"/>
    <mergeCell ref="W753:Y753"/>
    <mergeCell ref="Z753:AC753"/>
    <mergeCell ref="AD753:AH753"/>
    <mergeCell ref="AI753:AN753"/>
    <mergeCell ref="AO753:AT753"/>
    <mergeCell ref="AU753:AZ753"/>
    <mergeCell ref="BA753:BD753"/>
    <mergeCell ref="BE753:BG753"/>
    <mergeCell ref="BJ753:BN753"/>
    <mergeCell ref="B758:E758"/>
    <mergeCell ref="I758:V758"/>
    <mergeCell ref="W758:Y758"/>
    <mergeCell ref="Z758:AC758"/>
    <mergeCell ref="AD758:AH758"/>
    <mergeCell ref="AI758:AN758"/>
    <mergeCell ref="AO758:AT758"/>
    <mergeCell ref="AU758:AZ758"/>
    <mergeCell ref="BA758:BD758"/>
    <mergeCell ref="BE758:BG758"/>
    <mergeCell ref="BJ758:BN758"/>
    <mergeCell ref="B759:E759"/>
    <mergeCell ref="I759:V759"/>
    <mergeCell ref="W759:Y759"/>
    <mergeCell ref="Z759:AC759"/>
    <mergeCell ref="AD759:AH759"/>
    <mergeCell ref="AI759:AN759"/>
    <mergeCell ref="AO759:AT759"/>
    <mergeCell ref="AU759:AZ759"/>
    <mergeCell ref="BA759:BD759"/>
    <mergeCell ref="BE759:BG759"/>
    <mergeCell ref="BJ759:BN759"/>
    <mergeCell ref="B756:E756"/>
    <mergeCell ref="I756:V756"/>
    <mergeCell ref="W756:Y756"/>
    <mergeCell ref="Z756:AC756"/>
    <mergeCell ref="AD756:AH756"/>
    <mergeCell ref="AI756:AN756"/>
    <mergeCell ref="AO756:AT756"/>
    <mergeCell ref="AU756:AZ756"/>
    <mergeCell ref="BA756:BD756"/>
    <mergeCell ref="BE756:BG756"/>
    <mergeCell ref="BJ756:BN756"/>
    <mergeCell ref="B757:E757"/>
    <mergeCell ref="I757:V757"/>
    <mergeCell ref="W757:Y757"/>
    <mergeCell ref="Z757:AC757"/>
    <mergeCell ref="AD757:AH757"/>
    <mergeCell ref="AI757:AN757"/>
    <mergeCell ref="AO757:AT757"/>
    <mergeCell ref="AU757:AZ757"/>
    <mergeCell ref="BA757:BD757"/>
    <mergeCell ref="BE757:BG757"/>
    <mergeCell ref="BJ757:BN757"/>
    <mergeCell ref="B762:E762"/>
    <mergeCell ref="I762:V762"/>
    <mergeCell ref="W762:Y762"/>
    <mergeCell ref="Z762:AC762"/>
    <mergeCell ref="AD762:AH762"/>
    <mergeCell ref="AI762:AN762"/>
    <mergeCell ref="AO762:AT762"/>
    <mergeCell ref="AU762:AZ762"/>
    <mergeCell ref="BA762:BD762"/>
    <mergeCell ref="BE762:BG762"/>
    <mergeCell ref="BJ762:BN762"/>
    <mergeCell ref="B763:E763"/>
    <mergeCell ref="I763:V763"/>
    <mergeCell ref="W763:Y763"/>
    <mergeCell ref="Z763:AC763"/>
    <mergeCell ref="AD763:AH763"/>
    <mergeCell ref="AI763:AN763"/>
    <mergeCell ref="AO763:AT763"/>
    <mergeCell ref="AU763:AZ763"/>
    <mergeCell ref="BA763:BD763"/>
    <mergeCell ref="BE763:BG763"/>
    <mergeCell ref="BJ763:BN763"/>
    <mergeCell ref="B760:E760"/>
    <mergeCell ref="I760:V760"/>
    <mergeCell ref="W760:Y760"/>
    <mergeCell ref="Z760:AC760"/>
    <mergeCell ref="AD760:AH760"/>
    <mergeCell ref="AI760:AN760"/>
    <mergeCell ref="AO760:AT760"/>
    <mergeCell ref="AU760:AZ760"/>
    <mergeCell ref="BA760:BD760"/>
    <mergeCell ref="BE760:BG760"/>
    <mergeCell ref="BJ760:BN760"/>
    <mergeCell ref="B761:E761"/>
    <mergeCell ref="I761:V761"/>
    <mergeCell ref="W761:Y761"/>
    <mergeCell ref="Z761:AC761"/>
    <mergeCell ref="AD761:AH761"/>
    <mergeCell ref="AI761:AN761"/>
    <mergeCell ref="AO761:AT761"/>
    <mergeCell ref="AU761:AZ761"/>
    <mergeCell ref="BA761:BD761"/>
    <mergeCell ref="BE761:BG761"/>
    <mergeCell ref="BJ761:BN761"/>
    <mergeCell ref="B766:E766"/>
    <mergeCell ref="I766:V766"/>
    <mergeCell ref="W766:Y766"/>
    <mergeCell ref="Z766:AC766"/>
    <mergeCell ref="AD766:AH766"/>
    <mergeCell ref="AI766:AN766"/>
    <mergeCell ref="AO766:AT766"/>
    <mergeCell ref="AU766:AZ766"/>
    <mergeCell ref="BA766:BD766"/>
    <mergeCell ref="BE766:BG766"/>
    <mergeCell ref="BJ766:BN766"/>
    <mergeCell ref="B767:E767"/>
    <mergeCell ref="I767:V767"/>
    <mergeCell ref="W767:Y767"/>
    <mergeCell ref="Z767:AC767"/>
    <mergeCell ref="AD767:AH767"/>
    <mergeCell ref="AI767:AN767"/>
    <mergeCell ref="AO767:AT767"/>
    <mergeCell ref="AU767:AZ767"/>
    <mergeCell ref="BA767:BD767"/>
    <mergeCell ref="BE767:BG767"/>
    <mergeCell ref="BJ767:BN767"/>
    <mergeCell ref="B764:E764"/>
    <mergeCell ref="I764:V764"/>
    <mergeCell ref="W764:Y764"/>
    <mergeCell ref="Z764:AC764"/>
    <mergeCell ref="AD764:AH764"/>
    <mergeCell ref="AI764:AN764"/>
    <mergeCell ref="AO764:AT764"/>
    <mergeCell ref="AU764:AZ764"/>
    <mergeCell ref="BA764:BD764"/>
    <mergeCell ref="BE764:BG764"/>
    <mergeCell ref="BJ764:BN764"/>
    <mergeCell ref="B765:E765"/>
    <mergeCell ref="I765:V765"/>
    <mergeCell ref="W765:Y765"/>
    <mergeCell ref="Z765:AC765"/>
    <mergeCell ref="AD765:AH765"/>
    <mergeCell ref="AI765:AN765"/>
    <mergeCell ref="AO765:AT765"/>
    <mergeCell ref="AU765:AZ765"/>
    <mergeCell ref="BA765:BD765"/>
    <mergeCell ref="BE765:BG765"/>
    <mergeCell ref="BJ765:BN765"/>
    <mergeCell ref="B770:E770"/>
    <mergeCell ref="I770:V770"/>
    <mergeCell ref="W770:Y770"/>
    <mergeCell ref="Z770:AC770"/>
    <mergeCell ref="AD770:AH770"/>
    <mergeCell ref="AI770:AN770"/>
    <mergeCell ref="AO770:AT770"/>
    <mergeCell ref="AU770:AZ770"/>
    <mergeCell ref="BA770:BD770"/>
    <mergeCell ref="BE770:BG770"/>
    <mergeCell ref="BJ770:BN770"/>
    <mergeCell ref="B771:E771"/>
    <mergeCell ref="I771:V771"/>
    <mergeCell ref="W771:Y771"/>
    <mergeCell ref="Z771:AC771"/>
    <mergeCell ref="AD771:AH771"/>
    <mergeCell ref="AI771:AN771"/>
    <mergeCell ref="AO771:AT771"/>
    <mergeCell ref="AU771:AZ771"/>
    <mergeCell ref="BA771:BD771"/>
    <mergeCell ref="BE771:BG771"/>
    <mergeCell ref="BJ771:BN771"/>
    <mergeCell ref="B768:E768"/>
    <mergeCell ref="I768:V768"/>
    <mergeCell ref="W768:Y768"/>
    <mergeCell ref="Z768:AC768"/>
    <mergeCell ref="AD768:AH768"/>
    <mergeCell ref="AI768:AN768"/>
    <mergeCell ref="AO768:AT768"/>
    <mergeCell ref="AU768:AZ768"/>
    <mergeCell ref="BA768:BD768"/>
    <mergeCell ref="BE768:BG768"/>
    <mergeCell ref="BJ768:BN768"/>
    <mergeCell ref="B769:E769"/>
    <mergeCell ref="I769:V769"/>
    <mergeCell ref="W769:Y769"/>
    <mergeCell ref="Z769:AC769"/>
    <mergeCell ref="AD769:AH769"/>
    <mergeCell ref="AI769:AN769"/>
    <mergeCell ref="AO769:AT769"/>
    <mergeCell ref="AU769:AZ769"/>
    <mergeCell ref="BA769:BD769"/>
    <mergeCell ref="BE769:BG769"/>
    <mergeCell ref="BJ769:BN769"/>
    <mergeCell ref="B774:E774"/>
    <mergeCell ref="I774:V774"/>
    <mergeCell ref="W774:Y774"/>
    <mergeCell ref="Z774:AC774"/>
    <mergeCell ref="AD774:AH774"/>
    <mergeCell ref="AI774:AN774"/>
    <mergeCell ref="AO774:AT774"/>
    <mergeCell ref="AU774:AZ774"/>
    <mergeCell ref="BA774:BD774"/>
    <mergeCell ref="BE774:BG774"/>
    <mergeCell ref="BJ774:BN774"/>
    <mergeCell ref="B775:E775"/>
    <mergeCell ref="I775:V775"/>
    <mergeCell ref="W775:Y775"/>
    <mergeCell ref="Z775:AC775"/>
    <mergeCell ref="AD775:AH775"/>
    <mergeCell ref="AI775:AN775"/>
    <mergeCell ref="AO775:AT775"/>
    <mergeCell ref="AU775:AZ775"/>
    <mergeCell ref="BA775:BD775"/>
    <mergeCell ref="BE775:BG775"/>
    <mergeCell ref="BJ775:BN775"/>
    <mergeCell ref="B772:E772"/>
    <mergeCell ref="I772:V772"/>
    <mergeCell ref="W772:Y772"/>
    <mergeCell ref="Z772:AC772"/>
    <mergeCell ref="AD772:AH772"/>
    <mergeCell ref="AI772:AN772"/>
    <mergeCell ref="AO772:AT772"/>
    <mergeCell ref="AU772:AZ772"/>
    <mergeCell ref="BA772:BD772"/>
    <mergeCell ref="BE772:BG772"/>
    <mergeCell ref="BJ772:BN772"/>
    <mergeCell ref="B773:E773"/>
    <mergeCell ref="I773:V773"/>
    <mergeCell ref="W773:Y773"/>
    <mergeCell ref="Z773:AC773"/>
    <mergeCell ref="AD773:AH773"/>
    <mergeCell ref="AI773:AN773"/>
    <mergeCell ref="AO773:AT773"/>
    <mergeCell ref="AU773:AZ773"/>
    <mergeCell ref="BA773:BD773"/>
    <mergeCell ref="BE773:BG773"/>
    <mergeCell ref="BJ773:BN773"/>
    <mergeCell ref="B778:E778"/>
    <mergeCell ref="I778:V778"/>
    <mergeCell ref="W778:Y778"/>
    <mergeCell ref="Z778:AC778"/>
    <mergeCell ref="AD778:AH778"/>
    <mergeCell ref="AI778:AN778"/>
    <mergeCell ref="AO778:AT778"/>
    <mergeCell ref="AU778:AZ778"/>
    <mergeCell ref="BA778:BD778"/>
    <mergeCell ref="BE778:BG778"/>
    <mergeCell ref="BJ778:BN778"/>
    <mergeCell ref="B779:E779"/>
    <mergeCell ref="I779:V779"/>
    <mergeCell ref="W779:Y779"/>
    <mergeCell ref="Z779:AC779"/>
    <mergeCell ref="AD779:AH779"/>
    <mergeCell ref="AI779:AN779"/>
    <mergeCell ref="AO779:AT779"/>
    <mergeCell ref="AU779:AZ779"/>
    <mergeCell ref="BA779:BD779"/>
    <mergeCell ref="BE779:BG779"/>
    <mergeCell ref="BJ779:BN779"/>
    <mergeCell ref="B776:E776"/>
    <mergeCell ref="I776:V776"/>
    <mergeCell ref="W776:Y776"/>
    <mergeCell ref="Z776:AC776"/>
    <mergeCell ref="AD776:AH776"/>
    <mergeCell ref="AI776:AN776"/>
    <mergeCell ref="AO776:AT776"/>
    <mergeCell ref="AU776:AZ776"/>
    <mergeCell ref="BA776:BD776"/>
    <mergeCell ref="BE776:BG776"/>
    <mergeCell ref="BJ776:BN776"/>
    <mergeCell ref="B777:E777"/>
    <mergeCell ref="I777:V777"/>
    <mergeCell ref="W777:Y777"/>
    <mergeCell ref="Z777:AC777"/>
    <mergeCell ref="AD777:AH777"/>
    <mergeCell ref="AI777:AN777"/>
    <mergeCell ref="AO777:AT777"/>
    <mergeCell ref="AU777:AZ777"/>
    <mergeCell ref="BA777:BD777"/>
    <mergeCell ref="BE777:BG777"/>
    <mergeCell ref="BJ777:BN777"/>
    <mergeCell ref="B782:E782"/>
    <mergeCell ref="I782:V782"/>
    <mergeCell ref="W782:Y782"/>
    <mergeCell ref="Z782:AC782"/>
    <mergeCell ref="AD782:AH782"/>
    <mergeCell ref="AI782:AN782"/>
    <mergeCell ref="AO782:AT782"/>
    <mergeCell ref="AU782:AZ782"/>
    <mergeCell ref="BA782:BD782"/>
    <mergeCell ref="BE782:BG782"/>
    <mergeCell ref="BJ782:BN782"/>
    <mergeCell ref="B783:E783"/>
    <mergeCell ref="I783:V783"/>
    <mergeCell ref="W783:Y783"/>
    <mergeCell ref="Z783:AC783"/>
    <mergeCell ref="AD783:AH783"/>
    <mergeCell ref="AI783:AN783"/>
    <mergeCell ref="AO783:AT783"/>
    <mergeCell ref="AU783:AZ783"/>
    <mergeCell ref="BA783:BD783"/>
    <mergeCell ref="BE783:BG783"/>
    <mergeCell ref="BJ783:BN783"/>
    <mergeCell ref="B780:E780"/>
    <mergeCell ref="I780:V780"/>
    <mergeCell ref="W780:Y780"/>
    <mergeCell ref="Z780:AC780"/>
    <mergeCell ref="AD780:AH780"/>
    <mergeCell ref="AI780:AN780"/>
    <mergeCell ref="AO780:AT780"/>
    <mergeCell ref="AU780:AZ780"/>
    <mergeCell ref="BA780:BD780"/>
    <mergeCell ref="BE780:BG780"/>
    <mergeCell ref="BJ780:BN780"/>
    <mergeCell ref="B781:E781"/>
    <mergeCell ref="I781:V781"/>
    <mergeCell ref="W781:Y781"/>
    <mergeCell ref="Z781:AC781"/>
    <mergeCell ref="AD781:AH781"/>
    <mergeCell ref="AI781:AN781"/>
    <mergeCell ref="AO781:AT781"/>
    <mergeCell ref="AU781:AZ781"/>
    <mergeCell ref="BA781:BD781"/>
    <mergeCell ref="BE781:BG781"/>
    <mergeCell ref="BJ781:BN781"/>
    <mergeCell ref="B786:E786"/>
    <mergeCell ref="I786:V786"/>
    <mergeCell ref="W786:Y786"/>
    <mergeCell ref="Z786:AC786"/>
    <mergeCell ref="AD786:AH786"/>
    <mergeCell ref="AI786:AN786"/>
    <mergeCell ref="AO786:AT786"/>
    <mergeCell ref="AU786:AZ786"/>
    <mergeCell ref="BA786:BD786"/>
    <mergeCell ref="BE786:BG786"/>
    <mergeCell ref="BJ786:BN786"/>
    <mergeCell ref="B787:E787"/>
    <mergeCell ref="I787:V787"/>
    <mergeCell ref="W787:Y787"/>
    <mergeCell ref="Z787:AC787"/>
    <mergeCell ref="AD787:AH787"/>
    <mergeCell ref="AI787:AN787"/>
    <mergeCell ref="AO787:AT787"/>
    <mergeCell ref="AU787:AZ787"/>
    <mergeCell ref="BA787:BD787"/>
    <mergeCell ref="BE787:BG787"/>
    <mergeCell ref="BJ787:BN787"/>
    <mergeCell ref="B784:E784"/>
    <mergeCell ref="I784:V784"/>
    <mergeCell ref="W784:Y784"/>
    <mergeCell ref="Z784:AC784"/>
    <mergeCell ref="AD784:AH784"/>
    <mergeCell ref="AI784:AN784"/>
    <mergeCell ref="AO784:AT784"/>
    <mergeCell ref="AU784:AZ784"/>
    <mergeCell ref="BA784:BD784"/>
    <mergeCell ref="BE784:BG784"/>
    <mergeCell ref="BJ784:BN784"/>
    <mergeCell ref="B785:E785"/>
    <mergeCell ref="I785:V785"/>
    <mergeCell ref="W785:Y785"/>
    <mergeCell ref="Z785:AC785"/>
    <mergeCell ref="AD785:AH785"/>
    <mergeCell ref="AI785:AN785"/>
    <mergeCell ref="AO785:AT785"/>
    <mergeCell ref="AU785:AZ785"/>
    <mergeCell ref="BA785:BD785"/>
    <mergeCell ref="BE785:BG785"/>
    <mergeCell ref="BJ785:BN785"/>
    <mergeCell ref="B790:E790"/>
    <mergeCell ref="I790:V790"/>
    <mergeCell ref="W790:Y790"/>
    <mergeCell ref="Z790:AC790"/>
    <mergeCell ref="AD790:AH790"/>
    <mergeCell ref="AI790:AN790"/>
    <mergeCell ref="AO790:AT790"/>
    <mergeCell ref="AU790:AZ790"/>
    <mergeCell ref="BA790:BD790"/>
    <mergeCell ref="BE790:BG790"/>
    <mergeCell ref="BJ790:BN790"/>
    <mergeCell ref="B791:E791"/>
    <mergeCell ref="I791:V791"/>
    <mergeCell ref="W791:Y791"/>
    <mergeCell ref="Z791:AC791"/>
    <mergeCell ref="AD791:AH791"/>
    <mergeCell ref="AI791:AN791"/>
    <mergeCell ref="AO791:AT791"/>
    <mergeCell ref="AU791:AZ791"/>
    <mergeCell ref="BA791:BD791"/>
    <mergeCell ref="BE791:BG791"/>
    <mergeCell ref="BJ791:BN791"/>
    <mergeCell ref="B788:E788"/>
    <mergeCell ref="I788:V788"/>
    <mergeCell ref="W788:Y788"/>
    <mergeCell ref="Z788:AC788"/>
    <mergeCell ref="AD788:AH788"/>
    <mergeCell ref="AI788:AN788"/>
    <mergeCell ref="AO788:AT788"/>
    <mergeCell ref="AU788:AZ788"/>
    <mergeCell ref="BA788:BD788"/>
    <mergeCell ref="BE788:BG788"/>
    <mergeCell ref="BJ788:BN788"/>
    <mergeCell ref="B789:E789"/>
    <mergeCell ref="I789:V789"/>
    <mergeCell ref="W789:Y789"/>
    <mergeCell ref="Z789:AC789"/>
    <mergeCell ref="AD789:AH789"/>
    <mergeCell ref="AI789:AN789"/>
    <mergeCell ref="AO789:AT789"/>
    <mergeCell ref="AU789:AZ789"/>
    <mergeCell ref="BA789:BD789"/>
    <mergeCell ref="BE789:BG789"/>
    <mergeCell ref="BJ789:BN789"/>
    <mergeCell ref="B794:E794"/>
    <mergeCell ref="I794:V794"/>
    <mergeCell ref="W794:Y794"/>
    <mergeCell ref="Z794:AC794"/>
    <mergeCell ref="AD794:AH794"/>
    <mergeCell ref="AI794:AN794"/>
    <mergeCell ref="AO794:AT794"/>
    <mergeCell ref="AU794:AZ794"/>
    <mergeCell ref="BA794:BD794"/>
    <mergeCell ref="BE794:BG794"/>
    <mergeCell ref="BJ794:BN794"/>
    <mergeCell ref="B795:E795"/>
    <mergeCell ref="I795:V795"/>
    <mergeCell ref="W795:Y795"/>
    <mergeCell ref="Z795:AC795"/>
    <mergeCell ref="AD795:AH795"/>
    <mergeCell ref="AI795:AN795"/>
    <mergeCell ref="AO795:AT795"/>
    <mergeCell ref="AU795:AZ795"/>
    <mergeCell ref="BA795:BD795"/>
    <mergeCell ref="BE795:BG795"/>
    <mergeCell ref="BJ795:BN795"/>
    <mergeCell ref="B792:E792"/>
    <mergeCell ref="I792:V792"/>
    <mergeCell ref="W792:Y792"/>
    <mergeCell ref="Z792:AC792"/>
    <mergeCell ref="AD792:AH792"/>
    <mergeCell ref="AI792:AN792"/>
    <mergeCell ref="AO792:AT792"/>
    <mergeCell ref="AU792:AZ792"/>
    <mergeCell ref="BA792:BD792"/>
    <mergeCell ref="BE792:BG792"/>
    <mergeCell ref="BJ792:BN792"/>
    <mergeCell ref="B793:E793"/>
    <mergeCell ref="I793:V793"/>
    <mergeCell ref="W793:Y793"/>
    <mergeCell ref="Z793:AC793"/>
    <mergeCell ref="AD793:AH793"/>
    <mergeCell ref="AI793:AN793"/>
    <mergeCell ref="AO793:AT793"/>
    <mergeCell ref="AU793:AZ793"/>
    <mergeCell ref="BA793:BD793"/>
    <mergeCell ref="BE793:BG793"/>
    <mergeCell ref="BJ793:BN793"/>
    <mergeCell ref="B798:E798"/>
    <mergeCell ref="I798:V798"/>
    <mergeCell ref="W798:Y798"/>
    <mergeCell ref="Z798:AC798"/>
    <mergeCell ref="AD798:AH798"/>
    <mergeCell ref="AI798:AN798"/>
    <mergeCell ref="AO798:AT798"/>
    <mergeCell ref="AU798:AZ798"/>
    <mergeCell ref="BA798:BD798"/>
    <mergeCell ref="BE798:BG798"/>
    <mergeCell ref="BJ798:BN798"/>
    <mergeCell ref="B799:E799"/>
    <mergeCell ref="I799:V799"/>
    <mergeCell ref="W799:Y799"/>
    <mergeCell ref="Z799:AC799"/>
    <mergeCell ref="AD799:AH799"/>
    <mergeCell ref="AI799:AN799"/>
    <mergeCell ref="AO799:AT799"/>
    <mergeCell ref="AU799:AZ799"/>
    <mergeCell ref="BA799:BD799"/>
    <mergeCell ref="BE799:BG799"/>
    <mergeCell ref="BJ799:BN799"/>
    <mergeCell ref="B796:E796"/>
    <mergeCell ref="I796:V796"/>
    <mergeCell ref="W796:Y796"/>
    <mergeCell ref="Z796:AC796"/>
    <mergeCell ref="AD796:AH796"/>
    <mergeCell ref="AI796:AN796"/>
    <mergeCell ref="AO796:AT796"/>
    <mergeCell ref="AU796:AZ796"/>
    <mergeCell ref="BA796:BD796"/>
    <mergeCell ref="BE796:BG796"/>
    <mergeCell ref="BJ796:BN796"/>
    <mergeCell ref="B797:E797"/>
    <mergeCell ref="I797:V797"/>
    <mergeCell ref="W797:Y797"/>
    <mergeCell ref="Z797:AC797"/>
    <mergeCell ref="AD797:AH797"/>
    <mergeCell ref="AI797:AN797"/>
    <mergeCell ref="AO797:AT797"/>
    <mergeCell ref="AU797:AZ797"/>
    <mergeCell ref="BA797:BD797"/>
    <mergeCell ref="BE797:BG797"/>
    <mergeCell ref="BJ797:BN797"/>
    <mergeCell ref="B802:E802"/>
    <mergeCell ref="I802:V802"/>
    <mergeCell ref="W802:Y802"/>
    <mergeCell ref="Z802:AC802"/>
    <mergeCell ref="AD802:AH802"/>
    <mergeCell ref="AI802:AN802"/>
    <mergeCell ref="AO802:AT802"/>
    <mergeCell ref="AU802:AZ802"/>
    <mergeCell ref="BA802:BD802"/>
    <mergeCell ref="BE802:BG802"/>
    <mergeCell ref="BJ802:BN802"/>
    <mergeCell ref="B803:E803"/>
    <mergeCell ref="I803:V803"/>
    <mergeCell ref="W803:Y803"/>
    <mergeCell ref="Z803:AC803"/>
    <mergeCell ref="AD803:AH803"/>
    <mergeCell ref="AI803:AN803"/>
    <mergeCell ref="AO803:AT803"/>
    <mergeCell ref="AU803:AZ803"/>
    <mergeCell ref="BA803:BD803"/>
    <mergeCell ref="BE803:BG803"/>
    <mergeCell ref="BJ803:BN803"/>
    <mergeCell ref="B800:E800"/>
    <mergeCell ref="I800:V800"/>
    <mergeCell ref="W800:Y800"/>
    <mergeCell ref="Z800:AC800"/>
    <mergeCell ref="AD800:AH800"/>
    <mergeCell ref="AI800:AN800"/>
    <mergeCell ref="AO800:AT800"/>
    <mergeCell ref="AU800:AZ800"/>
    <mergeCell ref="BA800:BD800"/>
    <mergeCell ref="BE800:BG800"/>
    <mergeCell ref="BJ800:BN800"/>
    <mergeCell ref="B801:E801"/>
    <mergeCell ref="I801:V801"/>
    <mergeCell ref="W801:Y801"/>
    <mergeCell ref="Z801:AC801"/>
    <mergeCell ref="AD801:AH801"/>
    <mergeCell ref="AI801:AN801"/>
    <mergeCell ref="AO801:AT801"/>
    <mergeCell ref="AU801:AZ801"/>
    <mergeCell ref="BA801:BD801"/>
    <mergeCell ref="BE801:BG801"/>
    <mergeCell ref="BJ801:BN801"/>
    <mergeCell ref="B806:E806"/>
    <mergeCell ref="I806:V806"/>
    <mergeCell ref="W806:Y806"/>
    <mergeCell ref="Z806:AC806"/>
    <mergeCell ref="AD806:AH806"/>
    <mergeCell ref="AI806:AN806"/>
    <mergeCell ref="AO806:AT806"/>
    <mergeCell ref="AU806:AZ806"/>
    <mergeCell ref="BA806:BD806"/>
    <mergeCell ref="BE806:BG806"/>
    <mergeCell ref="BJ806:BN806"/>
    <mergeCell ref="B807:E807"/>
    <mergeCell ref="I807:V807"/>
    <mergeCell ref="W807:Y807"/>
    <mergeCell ref="Z807:AC807"/>
    <mergeCell ref="AD807:AH807"/>
    <mergeCell ref="AI807:AN807"/>
    <mergeCell ref="AO807:AT807"/>
    <mergeCell ref="AU807:AZ807"/>
    <mergeCell ref="BA807:BD807"/>
    <mergeCell ref="BE807:BG807"/>
    <mergeCell ref="BJ807:BN807"/>
    <mergeCell ref="B804:E804"/>
    <mergeCell ref="I804:V804"/>
    <mergeCell ref="W804:Y804"/>
    <mergeCell ref="Z804:AC804"/>
    <mergeCell ref="AD804:AH804"/>
    <mergeCell ref="AI804:AN804"/>
    <mergeCell ref="AO804:AT804"/>
    <mergeCell ref="AU804:AZ804"/>
    <mergeCell ref="BA804:BD804"/>
    <mergeCell ref="BE804:BG804"/>
    <mergeCell ref="BJ804:BN804"/>
    <mergeCell ref="B805:E805"/>
    <mergeCell ref="I805:V805"/>
    <mergeCell ref="W805:Y805"/>
    <mergeCell ref="Z805:AC805"/>
    <mergeCell ref="AD805:AH805"/>
    <mergeCell ref="AI805:AN805"/>
    <mergeCell ref="AO805:AT805"/>
    <mergeCell ref="AU805:AZ805"/>
    <mergeCell ref="BA805:BD805"/>
    <mergeCell ref="BE805:BG805"/>
    <mergeCell ref="BJ805:BN805"/>
    <mergeCell ref="B810:E810"/>
    <mergeCell ref="I810:V810"/>
    <mergeCell ref="W810:Y810"/>
    <mergeCell ref="Z810:AC810"/>
    <mergeCell ref="AD810:AH810"/>
    <mergeCell ref="AI810:AN810"/>
    <mergeCell ref="AO810:AT810"/>
    <mergeCell ref="AU810:AZ810"/>
    <mergeCell ref="BA810:BD810"/>
    <mergeCell ref="BE810:BG810"/>
    <mergeCell ref="BJ810:BN810"/>
    <mergeCell ref="B811:E811"/>
    <mergeCell ref="I811:V811"/>
    <mergeCell ref="W811:Y811"/>
    <mergeCell ref="Z811:AC811"/>
    <mergeCell ref="AD811:AH811"/>
    <mergeCell ref="AI811:AN811"/>
    <mergeCell ref="AO811:AT811"/>
    <mergeCell ref="AU811:AZ811"/>
    <mergeCell ref="BA811:BD811"/>
    <mergeCell ref="BE811:BG811"/>
    <mergeCell ref="BJ811:BN811"/>
    <mergeCell ref="B808:E808"/>
    <mergeCell ref="I808:V808"/>
    <mergeCell ref="W808:Y808"/>
    <mergeCell ref="Z808:AC808"/>
    <mergeCell ref="AD808:AH808"/>
    <mergeCell ref="AI808:AN808"/>
    <mergeCell ref="AO808:AT808"/>
    <mergeCell ref="AU808:AZ808"/>
    <mergeCell ref="BA808:BD808"/>
    <mergeCell ref="BE808:BG808"/>
    <mergeCell ref="BJ808:BN808"/>
    <mergeCell ref="B809:E809"/>
    <mergeCell ref="I809:V809"/>
    <mergeCell ref="W809:Y809"/>
    <mergeCell ref="Z809:AC809"/>
    <mergeCell ref="AD809:AH809"/>
    <mergeCell ref="AI809:AN809"/>
    <mergeCell ref="AO809:AT809"/>
    <mergeCell ref="AU809:AZ809"/>
    <mergeCell ref="BA809:BD809"/>
    <mergeCell ref="BE809:BG809"/>
    <mergeCell ref="BJ809:BN809"/>
    <mergeCell ref="B814:E814"/>
    <mergeCell ref="I814:V814"/>
    <mergeCell ref="W814:Y814"/>
    <mergeCell ref="Z814:AC814"/>
    <mergeCell ref="AD814:AH814"/>
    <mergeCell ref="AI814:AN814"/>
    <mergeCell ref="AO814:AT814"/>
    <mergeCell ref="AU814:AZ814"/>
    <mergeCell ref="BA814:BD814"/>
    <mergeCell ref="BE814:BG814"/>
    <mergeCell ref="BJ814:BN814"/>
    <mergeCell ref="B815:E815"/>
    <mergeCell ref="I815:V815"/>
    <mergeCell ref="W815:Y815"/>
    <mergeCell ref="Z815:AC815"/>
    <mergeCell ref="AD815:AH815"/>
    <mergeCell ref="AI815:AN815"/>
    <mergeCell ref="AO815:AT815"/>
    <mergeCell ref="AU815:AZ815"/>
    <mergeCell ref="BA815:BD815"/>
    <mergeCell ref="BE815:BG815"/>
    <mergeCell ref="BJ815:BN815"/>
    <mergeCell ref="B812:E812"/>
    <mergeCell ref="I812:V812"/>
    <mergeCell ref="W812:Y812"/>
    <mergeCell ref="Z812:AC812"/>
    <mergeCell ref="AD812:AH812"/>
    <mergeCell ref="AI812:AN812"/>
    <mergeCell ref="AO812:AT812"/>
    <mergeCell ref="AU812:AZ812"/>
    <mergeCell ref="BA812:BD812"/>
    <mergeCell ref="BE812:BG812"/>
    <mergeCell ref="BJ812:BN812"/>
    <mergeCell ref="B813:E813"/>
    <mergeCell ref="I813:V813"/>
    <mergeCell ref="W813:Y813"/>
    <mergeCell ref="Z813:AC813"/>
    <mergeCell ref="AD813:AH813"/>
    <mergeCell ref="AI813:AN813"/>
    <mergeCell ref="AO813:AT813"/>
    <mergeCell ref="AU813:AZ813"/>
    <mergeCell ref="BA813:BD813"/>
    <mergeCell ref="BE813:BG813"/>
    <mergeCell ref="BJ813:BN813"/>
    <mergeCell ref="B818:E818"/>
    <mergeCell ref="I818:V818"/>
    <mergeCell ref="W818:Y818"/>
    <mergeCell ref="Z818:AC818"/>
    <mergeCell ref="AD818:AH818"/>
    <mergeCell ref="AI818:AN818"/>
    <mergeCell ref="AO818:AT818"/>
    <mergeCell ref="AU818:AZ818"/>
    <mergeCell ref="BA818:BD818"/>
    <mergeCell ref="BE818:BG818"/>
    <mergeCell ref="BJ818:BN818"/>
    <mergeCell ref="B819:E819"/>
    <mergeCell ref="I819:V819"/>
    <mergeCell ref="W819:Y819"/>
    <mergeCell ref="Z819:AC819"/>
    <mergeCell ref="AD819:AH819"/>
    <mergeCell ref="AI819:AN819"/>
    <mergeCell ref="AO819:AT819"/>
    <mergeCell ref="AU819:AZ819"/>
    <mergeCell ref="BA819:BD819"/>
    <mergeCell ref="BE819:BG819"/>
    <mergeCell ref="BJ819:BN819"/>
    <mergeCell ref="B816:E816"/>
    <mergeCell ref="I816:V816"/>
    <mergeCell ref="W816:Y816"/>
    <mergeCell ref="Z816:AC816"/>
    <mergeCell ref="AD816:AH816"/>
    <mergeCell ref="AI816:AN816"/>
    <mergeCell ref="AO816:AT816"/>
    <mergeCell ref="AU816:AZ816"/>
    <mergeCell ref="BA816:BD816"/>
    <mergeCell ref="BE816:BG816"/>
    <mergeCell ref="BJ816:BN816"/>
    <mergeCell ref="B817:E817"/>
    <mergeCell ref="I817:V817"/>
    <mergeCell ref="W817:Y817"/>
    <mergeCell ref="Z817:AC817"/>
    <mergeCell ref="AD817:AH817"/>
    <mergeCell ref="AI817:AN817"/>
    <mergeCell ref="AO817:AT817"/>
    <mergeCell ref="AU817:AZ817"/>
    <mergeCell ref="BA817:BD817"/>
    <mergeCell ref="BE817:BG817"/>
    <mergeCell ref="BJ817:BN817"/>
    <mergeCell ref="B822:E822"/>
    <mergeCell ref="I822:V822"/>
    <mergeCell ref="W822:Y822"/>
    <mergeCell ref="Z822:AC822"/>
    <mergeCell ref="AD822:AH822"/>
    <mergeCell ref="AI822:AN822"/>
    <mergeCell ref="AO822:AT822"/>
    <mergeCell ref="AU822:AZ822"/>
    <mergeCell ref="BA822:BD822"/>
    <mergeCell ref="BE822:BG822"/>
    <mergeCell ref="BJ822:BN822"/>
    <mergeCell ref="B823:E823"/>
    <mergeCell ref="I823:V823"/>
    <mergeCell ref="W823:Y823"/>
    <mergeCell ref="Z823:AC823"/>
    <mergeCell ref="AD823:AH823"/>
    <mergeCell ref="AI823:AN823"/>
    <mergeCell ref="AO823:AT823"/>
    <mergeCell ref="AU823:AZ823"/>
    <mergeCell ref="BA823:BD823"/>
    <mergeCell ref="BE823:BG823"/>
    <mergeCell ref="BJ823:BN823"/>
    <mergeCell ref="B820:E820"/>
    <mergeCell ref="I820:V820"/>
    <mergeCell ref="W820:Y820"/>
    <mergeCell ref="Z820:AC820"/>
    <mergeCell ref="AD820:AH820"/>
    <mergeCell ref="AI820:AN820"/>
    <mergeCell ref="AO820:AT820"/>
    <mergeCell ref="AU820:AZ820"/>
    <mergeCell ref="BA820:BD820"/>
    <mergeCell ref="BE820:BG820"/>
    <mergeCell ref="BJ820:BN820"/>
    <mergeCell ref="B821:E821"/>
    <mergeCell ref="I821:V821"/>
    <mergeCell ref="W821:Y821"/>
    <mergeCell ref="Z821:AC821"/>
    <mergeCell ref="AD821:AH821"/>
    <mergeCell ref="AI821:AN821"/>
    <mergeCell ref="AO821:AT821"/>
    <mergeCell ref="AU821:AZ821"/>
    <mergeCell ref="BA821:BD821"/>
    <mergeCell ref="BE821:BG821"/>
    <mergeCell ref="BJ821:BN821"/>
    <mergeCell ref="B826:E826"/>
    <mergeCell ref="I826:V826"/>
    <mergeCell ref="W826:Y826"/>
    <mergeCell ref="Z826:AC826"/>
    <mergeCell ref="AD826:AH826"/>
    <mergeCell ref="AI826:AN826"/>
    <mergeCell ref="AO826:AT826"/>
    <mergeCell ref="AU826:AZ826"/>
    <mergeCell ref="BA826:BD826"/>
    <mergeCell ref="BE826:BG826"/>
    <mergeCell ref="BJ826:BN826"/>
    <mergeCell ref="B827:E827"/>
    <mergeCell ref="I827:V827"/>
    <mergeCell ref="W827:Y827"/>
    <mergeCell ref="Z827:AC827"/>
    <mergeCell ref="AD827:AH827"/>
    <mergeCell ref="AI827:AN827"/>
    <mergeCell ref="AO827:AT827"/>
    <mergeCell ref="AU827:AZ827"/>
    <mergeCell ref="BA827:BD827"/>
    <mergeCell ref="BE827:BG827"/>
    <mergeCell ref="BJ827:BN827"/>
    <mergeCell ref="B824:E824"/>
    <mergeCell ref="I824:V824"/>
    <mergeCell ref="W824:Y824"/>
    <mergeCell ref="Z824:AC824"/>
    <mergeCell ref="AD824:AH824"/>
    <mergeCell ref="AI824:AN824"/>
    <mergeCell ref="AO824:AT824"/>
    <mergeCell ref="AU824:AZ824"/>
    <mergeCell ref="BA824:BD824"/>
    <mergeCell ref="BE824:BG824"/>
    <mergeCell ref="BJ824:BN824"/>
    <mergeCell ref="B825:E825"/>
    <mergeCell ref="I825:V825"/>
    <mergeCell ref="W825:Y825"/>
    <mergeCell ref="Z825:AC825"/>
    <mergeCell ref="AD825:AH825"/>
    <mergeCell ref="AI825:AN825"/>
    <mergeCell ref="AO825:AT825"/>
    <mergeCell ref="AU825:AZ825"/>
    <mergeCell ref="BA825:BD825"/>
    <mergeCell ref="BE825:BG825"/>
    <mergeCell ref="BJ825:BN825"/>
    <mergeCell ref="B830:E830"/>
    <mergeCell ref="I830:V830"/>
    <mergeCell ref="W830:Y830"/>
    <mergeCell ref="Z830:AC830"/>
    <mergeCell ref="AD830:AH830"/>
    <mergeCell ref="AI830:AN830"/>
    <mergeCell ref="AO830:AT830"/>
    <mergeCell ref="AU830:AZ830"/>
    <mergeCell ref="BA830:BD830"/>
    <mergeCell ref="BE830:BG830"/>
    <mergeCell ref="BJ830:BN830"/>
    <mergeCell ref="B831:E831"/>
    <mergeCell ref="I831:V831"/>
    <mergeCell ref="W831:Y831"/>
    <mergeCell ref="Z831:AC831"/>
    <mergeCell ref="AD831:AH831"/>
    <mergeCell ref="AI831:AN831"/>
    <mergeCell ref="AO831:AT831"/>
    <mergeCell ref="AU831:AZ831"/>
    <mergeCell ref="BA831:BD831"/>
    <mergeCell ref="BE831:BG831"/>
    <mergeCell ref="BJ831:BN831"/>
    <mergeCell ref="B828:E828"/>
    <mergeCell ref="I828:V828"/>
    <mergeCell ref="W828:Y828"/>
    <mergeCell ref="Z828:AC828"/>
    <mergeCell ref="AD828:AH828"/>
    <mergeCell ref="AI828:AN828"/>
    <mergeCell ref="AO828:AT828"/>
    <mergeCell ref="AU828:AZ828"/>
    <mergeCell ref="BA828:BD828"/>
    <mergeCell ref="BE828:BG828"/>
    <mergeCell ref="BJ828:BN828"/>
    <mergeCell ref="B829:E829"/>
    <mergeCell ref="I829:V829"/>
    <mergeCell ref="W829:Y829"/>
    <mergeCell ref="Z829:AC829"/>
    <mergeCell ref="AD829:AH829"/>
    <mergeCell ref="AI829:AN829"/>
    <mergeCell ref="AO829:AT829"/>
    <mergeCell ref="AU829:AZ829"/>
    <mergeCell ref="BA829:BD829"/>
    <mergeCell ref="BE829:BG829"/>
    <mergeCell ref="BJ829:BN829"/>
    <mergeCell ref="B834:E834"/>
    <mergeCell ref="I834:V834"/>
    <mergeCell ref="W834:Y834"/>
    <mergeCell ref="Z834:AC834"/>
    <mergeCell ref="AD834:AH834"/>
    <mergeCell ref="AI834:AN834"/>
    <mergeCell ref="AO834:AT834"/>
    <mergeCell ref="AU834:AZ834"/>
    <mergeCell ref="BA834:BD834"/>
    <mergeCell ref="BE834:BG834"/>
    <mergeCell ref="BJ834:BN834"/>
    <mergeCell ref="B835:E835"/>
    <mergeCell ref="I835:V835"/>
    <mergeCell ref="W835:Y835"/>
    <mergeCell ref="Z835:AC835"/>
    <mergeCell ref="AD835:AH835"/>
    <mergeCell ref="AI835:AN835"/>
    <mergeCell ref="AO835:AT835"/>
    <mergeCell ref="AU835:AZ835"/>
    <mergeCell ref="BA835:BD835"/>
    <mergeCell ref="BE835:BG835"/>
    <mergeCell ref="BJ835:BN835"/>
    <mergeCell ref="B832:E832"/>
    <mergeCell ref="I832:V832"/>
    <mergeCell ref="W832:Y832"/>
    <mergeCell ref="Z832:AC832"/>
    <mergeCell ref="AD832:AH832"/>
    <mergeCell ref="AI832:AN832"/>
    <mergeCell ref="AO832:AT832"/>
    <mergeCell ref="AU832:AZ832"/>
    <mergeCell ref="BA832:BD832"/>
    <mergeCell ref="BE832:BG832"/>
    <mergeCell ref="BJ832:BN832"/>
    <mergeCell ref="B833:E833"/>
    <mergeCell ref="I833:V833"/>
    <mergeCell ref="W833:Y833"/>
    <mergeCell ref="Z833:AC833"/>
    <mergeCell ref="AD833:AH833"/>
    <mergeCell ref="AI833:AN833"/>
    <mergeCell ref="AO833:AT833"/>
    <mergeCell ref="AU833:AZ833"/>
    <mergeCell ref="BA833:BD833"/>
    <mergeCell ref="BE833:BG833"/>
    <mergeCell ref="BJ833:BN833"/>
    <mergeCell ref="B838:E838"/>
    <mergeCell ref="I838:V838"/>
    <mergeCell ref="W838:Y838"/>
    <mergeCell ref="Z838:AC838"/>
    <mergeCell ref="AD838:AH838"/>
    <mergeCell ref="AI838:AN838"/>
    <mergeCell ref="AO838:AT838"/>
    <mergeCell ref="AU838:AZ838"/>
    <mergeCell ref="BA838:BD838"/>
    <mergeCell ref="BE838:BG838"/>
    <mergeCell ref="BJ838:BN838"/>
    <mergeCell ref="B839:E839"/>
    <mergeCell ref="I839:V839"/>
    <mergeCell ref="W839:Y839"/>
    <mergeCell ref="Z839:AC839"/>
    <mergeCell ref="AD839:AH839"/>
    <mergeCell ref="AI839:AN839"/>
    <mergeCell ref="AO839:AT839"/>
    <mergeCell ref="AU839:AZ839"/>
    <mergeCell ref="BA839:BD839"/>
    <mergeCell ref="BE839:BG839"/>
    <mergeCell ref="BJ839:BN839"/>
    <mergeCell ref="B836:E836"/>
    <mergeCell ref="I836:V836"/>
    <mergeCell ref="W836:Y836"/>
    <mergeCell ref="Z836:AC836"/>
    <mergeCell ref="AD836:AH836"/>
    <mergeCell ref="AI836:AN836"/>
    <mergeCell ref="AO836:AT836"/>
    <mergeCell ref="AU836:AZ836"/>
    <mergeCell ref="BA836:BD836"/>
    <mergeCell ref="BE836:BG836"/>
    <mergeCell ref="BJ836:BN836"/>
    <mergeCell ref="B837:E837"/>
    <mergeCell ref="I837:V837"/>
    <mergeCell ref="W837:Y837"/>
    <mergeCell ref="Z837:AC837"/>
    <mergeCell ref="AD837:AH837"/>
    <mergeCell ref="AI837:AN837"/>
    <mergeCell ref="AO837:AT837"/>
    <mergeCell ref="AU837:AZ837"/>
    <mergeCell ref="BA837:BD837"/>
    <mergeCell ref="BE837:BG837"/>
    <mergeCell ref="BJ837:BN837"/>
    <mergeCell ref="B842:E842"/>
    <mergeCell ref="I842:V842"/>
    <mergeCell ref="W842:Y842"/>
    <mergeCell ref="Z842:AC842"/>
    <mergeCell ref="AD842:AH842"/>
    <mergeCell ref="AI842:AN842"/>
    <mergeCell ref="AO842:AT842"/>
    <mergeCell ref="AU842:AZ842"/>
    <mergeCell ref="BA842:BD842"/>
    <mergeCell ref="BE842:BG842"/>
    <mergeCell ref="BJ842:BN842"/>
    <mergeCell ref="B843:E843"/>
    <mergeCell ref="I843:V843"/>
    <mergeCell ref="W843:Y843"/>
    <mergeCell ref="Z843:AC843"/>
    <mergeCell ref="AD843:AH843"/>
    <mergeCell ref="AI843:AN843"/>
    <mergeCell ref="AO843:AT843"/>
    <mergeCell ref="AU843:AZ843"/>
    <mergeCell ref="BA843:BD843"/>
    <mergeCell ref="BE843:BG843"/>
    <mergeCell ref="BJ843:BN843"/>
    <mergeCell ref="B840:E840"/>
    <mergeCell ref="I840:V840"/>
    <mergeCell ref="W840:Y840"/>
    <mergeCell ref="Z840:AC840"/>
    <mergeCell ref="AD840:AH840"/>
    <mergeCell ref="AI840:AN840"/>
    <mergeCell ref="AO840:AT840"/>
    <mergeCell ref="AU840:AZ840"/>
    <mergeCell ref="BA840:BD840"/>
    <mergeCell ref="BE840:BG840"/>
    <mergeCell ref="BJ840:BN840"/>
    <mergeCell ref="B841:E841"/>
    <mergeCell ref="I841:V841"/>
    <mergeCell ref="W841:Y841"/>
    <mergeCell ref="Z841:AC841"/>
    <mergeCell ref="AD841:AH841"/>
    <mergeCell ref="AI841:AN841"/>
    <mergeCell ref="AO841:AT841"/>
    <mergeCell ref="AU841:AZ841"/>
    <mergeCell ref="BA841:BD841"/>
    <mergeCell ref="BE841:BG841"/>
    <mergeCell ref="BJ841:BN841"/>
    <mergeCell ref="B846:E846"/>
    <mergeCell ref="I846:V846"/>
    <mergeCell ref="W846:Y846"/>
    <mergeCell ref="Z846:AC846"/>
    <mergeCell ref="AD846:AH846"/>
    <mergeCell ref="AI846:AN846"/>
    <mergeCell ref="AO846:AT846"/>
    <mergeCell ref="AU846:AZ846"/>
    <mergeCell ref="BA846:BD846"/>
    <mergeCell ref="BE846:BG846"/>
    <mergeCell ref="BJ846:BN846"/>
    <mergeCell ref="B847:E847"/>
    <mergeCell ref="I847:V847"/>
    <mergeCell ref="W847:Y847"/>
    <mergeCell ref="Z847:AC847"/>
    <mergeCell ref="AD847:AH847"/>
    <mergeCell ref="AI847:AN847"/>
    <mergeCell ref="AO847:AT847"/>
    <mergeCell ref="AU847:AZ847"/>
    <mergeCell ref="BA847:BD847"/>
    <mergeCell ref="BE847:BG847"/>
    <mergeCell ref="BJ847:BN847"/>
    <mergeCell ref="B844:E844"/>
    <mergeCell ref="I844:V844"/>
    <mergeCell ref="W844:Y844"/>
    <mergeCell ref="Z844:AC844"/>
    <mergeCell ref="AD844:AH844"/>
    <mergeCell ref="AI844:AN844"/>
    <mergeCell ref="AO844:AT844"/>
    <mergeCell ref="AU844:AZ844"/>
    <mergeCell ref="BA844:BD844"/>
    <mergeCell ref="BE844:BG844"/>
    <mergeCell ref="BJ844:BN844"/>
    <mergeCell ref="B845:E845"/>
    <mergeCell ref="I845:V845"/>
    <mergeCell ref="W845:Y845"/>
    <mergeCell ref="Z845:AC845"/>
    <mergeCell ref="AD845:AH845"/>
    <mergeCell ref="AI845:AN845"/>
    <mergeCell ref="AO845:AT845"/>
    <mergeCell ref="AU845:AZ845"/>
    <mergeCell ref="BA845:BD845"/>
    <mergeCell ref="BE845:BG845"/>
    <mergeCell ref="BJ845:BN845"/>
    <mergeCell ref="B850:E850"/>
    <mergeCell ref="I850:V850"/>
    <mergeCell ref="W850:Y850"/>
    <mergeCell ref="Z850:AC850"/>
    <mergeCell ref="AD850:AH850"/>
    <mergeCell ref="AI850:AN850"/>
    <mergeCell ref="AO850:AT850"/>
    <mergeCell ref="AU850:AZ850"/>
    <mergeCell ref="BA850:BD850"/>
    <mergeCell ref="BE850:BG850"/>
    <mergeCell ref="BJ850:BN850"/>
    <mergeCell ref="B851:E851"/>
    <mergeCell ref="I851:V851"/>
    <mergeCell ref="W851:Y851"/>
    <mergeCell ref="Z851:AC851"/>
    <mergeCell ref="AD851:AH851"/>
    <mergeCell ref="AI851:AN851"/>
    <mergeCell ref="AO851:AT851"/>
    <mergeCell ref="AU851:AZ851"/>
    <mergeCell ref="BA851:BD851"/>
    <mergeCell ref="BE851:BG851"/>
    <mergeCell ref="BJ851:BN851"/>
    <mergeCell ref="B848:E848"/>
    <mergeCell ref="I848:V848"/>
    <mergeCell ref="W848:Y848"/>
    <mergeCell ref="Z848:AC848"/>
    <mergeCell ref="AD848:AH848"/>
    <mergeCell ref="AI848:AN848"/>
    <mergeCell ref="AO848:AT848"/>
    <mergeCell ref="AU848:AZ848"/>
    <mergeCell ref="BA848:BD848"/>
    <mergeCell ref="BE848:BG848"/>
    <mergeCell ref="BJ848:BN848"/>
    <mergeCell ref="B849:E849"/>
    <mergeCell ref="I849:V849"/>
    <mergeCell ref="W849:Y849"/>
    <mergeCell ref="Z849:AC849"/>
    <mergeCell ref="AD849:AH849"/>
    <mergeCell ref="AI849:AN849"/>
    <mergeCell ref="AO849:AT849"/>
    <mergeCell ref="AU849:AZ849"/>
    <mergeCell ref="BA849:BD849"/>
    <mergeCell ref="BE849:BG849"/>
    <mergeCell ref="BJ849:BN849"/>
    <mergeCell ref="B854:E854"/>
    <mergeCell ref="I854:V854"/>
    <mergeCell ref="W854:Y854"/>
    <mergeCell ref="Z854:AC854"/>
    <mergeCell ref="AD854:AH854"/>
    <mergeCell ref="AI854:AN854"/>
    <mergeCell ref="AO854:AT854"/>
    <mergeCell ref="AU854:AZ854"/>
    <mergeCell ref="BA854:BD854"/>
    <mergeCell ref="BE854:BG854"/>
    <mergeCell ref="BJ854:BN854"/>
    <mergeCell ref="B855:E855"/>
    <mergeCell ref="I855:V855"/>
    <mergeCell ref="W855:Y855"/>
    <mergeCell ref="Z855:AC855"/>
    <mergeCell ref="AD855:AH855"/>
    <mergeCell ref="AI855:AN855"/>
    <mergeCell ref="AO855:AT855"/>
    <mergeCell ref="AU855:AZ855"/>
    <mergeCell ref="BA855:BD855"/>
    <mergeCell ref="BE855:BG855"/>
    <mergeCell ref="BJ855:BN855"/>
    <mergeCell ref="B852:E852"/>
    <mergeCell ref="I852:V852"/>
    <mergeCell ref="W852:Y852"/>
    <mergeCell ref="Z852:AC852"/>
    <mergeCell ref="AD852:AH852"/>
    <mergeCell ref="AI852:AN852"/>
    <mergeCell ref="AO852:AT852"/>
    <mergeCell ref="AU852:AZ852"/>
    <mergeCell ref="BA852:BD852"/>
    <mergeCell ref="BE852:BG852"/>
    <mergeCell ref="BJ852:BN852"/>
    <mergeCell ref="B853:E853"/>
    <mergeCell ref="I853:V853"/>
    <mergeCell ref="W853:Y853"/>
    <mergeCell ref="Z853:AC853"/>
    <mergeCell ref="AD853:AH853"/>
    <mergeCell ref="AI853:AN853"/>
    <mergeCell ref="AO853:AT853"/>
    <mergeCell ref="AU853:AZ853"/>
    <mergeCell ref="BA853:BD853"/>
    <mergeCell ref="BE853:BG853"/>
    <mergeCell ref="BJ853:BN853"/>
    <mergeCell ref="B858:E858"/>
    <mergeCell ref="I858:V858"/>
    <mergeCell ref="W858:Y858"/>
    <mergeCell ref="Z858:AC858"/>
    <mergeCell ref="AD858:AH858"/>
    <mergeCell ref="AI858:AN858"/>
    <mergeCell ref="AO858:AT858"/>
    <mergeCell ref="AU858:AZ858"/>
    <mergeCell ref="BA858:BD858"/>
    <mergeCell ref="BE858:BG858"/>
    <mergeCell ref="BJ858:BN858"/>
    <mergeCell ref="B859:E859"/>
    <mergeCell ref="I859:V859"/>
    <mergeCell ref="W859:Y859"/>
    <mergeCell ref="Z859:AC859"/>
    <mergeCell ref="AD859:AH859"/>
    <mergeCell ref="AI859:AN859"/>
    <mergeCell ref="AO859:AT859"/>
    <mergeCell ref="AU859:AZ859"/>
    <mergeCell ref="BA859:BD859"/>
    <mergeCell ref="BE859:BG859"/>
    <mergeCell ref="BJ859:BN859"/>
    <mergeCell ref="B856:E856"/>
    <mergeCell ref="I856:V856"/>
    <mergeCell ref="W856:Y856"/>
    <mergeCell ref="Z856:AC856"/>
    <mergeCell ref="AD856:AH856"/>
    <mergeCell ref="AI856:AN856"/>
    <mergeCell ref="AO856:AT856"/>
    <mergeCell ref="AU856:AZ856"/>
    <mergeCell ref="BA856:BD856"/>
    <mergeCell ref="BE856:BG856"/>
    <mergeCell ref="BJ856:BN856"/>
    <mergeCell ref="B857:E857"/>
    <mergeCell ref="I857:V857"/>
    <mergeCell ref="W857:Y857"/>
    <mergeCell ref="Z857:AC857"/>
    <mergeCell ref="AD857:AH857"/>
    <mergeCell ref="AI857:AN857"/>
    <mergeCell ref="AO857:AT857"/>
    <mergeCell ref="AU857:AZ857"/>
    <mergeCell ref="BA857:BD857"/>
    <mergeCell ref="BE857:BG857"/>
    <mergeCell ref="BJ857:BN857"/>
    <mergeCell ref="B862:E862"/>
    <mergeCell ref="I862:V862"/>
    <mergeCell ref="W862:Y862"/>
    <mergeCell ref="Z862:AC862"/>
    <mergeCell ref="AD862:AH862"/>
    <mergeCell ref="AI862:AN862"/>
    <mergeCell ref="AO862:AT862"/>
    <mergeCell ref="AU862:AZ862"/>
    <mergeCell ref="BA862:BD862"/>
    <mergeCell ref="BE862:BG862"/>
    <mergeCell ref="BJ862:BN862"/>
    <mergeCell ref="B863:E863"/>
    <mergeCell ref="I863:V863"/>
    <mergeCell ref="W863:Y863"/>
    <mergeCell ref="Z863:AC863"/>
    <mergeCell ref="AD863:AH863"/>
    <mergeCell ref="AI863:AN863"/>
    <mergeCell ref="AO863:AT863"/>
    <mergeCell ref="AU863:AZ863"/>
    <mergeCell ref="BA863:BD863"/>
    <mergeCell ref="BE863:BG863"/>
    <mergeCell ref="BJ863:BN863"/>
    <mergeCell ref="B860:E860"/>
    <mergeCell ref="I860:V860"/>
    <mergeCell ref="W860:Y860"/>
    <mergeCell ref="Z860:AC860"/>
    <mergeCell ref="AD860:AH860"/>
    <mergeCell ref="AI860:AN860"/>
    <mergeCell ref="AO860:AT860"/>
    <mergeCell ref="AU860:AZ860"/>
    <mergeCell ref="BA860:BD860"/>
    <mergeCell ref="BE860:BG860"/>
    <mergeCell ref="BJ860:BN860"/>
    <mergeCell ref="B861:E861"/>
    <mergeCell ref="I861:V861"/>
    <mergeCell ref="W861:Y861"/>
    <mergeCell ref="Z861:AC861"/>
    <mergeCell ref="AD861:AH861"/>
    <mergeCell ref="AI861:AN861"/>
    <mergeCell ref="AO861:AT861"/>
    <mergeCell ref="AU861:AZ861"/>
    <mergeCell ref="BA861:BD861"/>
    <mergeCell ref="BE861:BG861"/>
    <mergeCell ref="BJ861:BN861"/>
    <mergeCell ref="B866:E866"/>
    <mergeCell ref="I866:V866"/>
    <mergeCell ref="W866:Y866"/>
    <mergeCell ref="Z866:AC866"/>
    <mergeCell ref="AD866:AH866"/>
    <mergeCell ref="AI866:AN866"/>
    <mergeCell ref="AO866:AT866"/>
    <mergeCell ref="AU866:AZ866"/>
    <mergeCell ref="BA866:BD866"/>
    <mergeCell ref="BE866:BG866"/>
    <mergeCell ref="BJ866:BN866"/>
    <mergeCell ref="B867:E867"/>
    <mergeCell ref="I867:V867"/>
    <mergeCell ref="W867:Y867"/>
    <mergeCell ref="Z867:AC867"/>
    <mergeCell ref="AD867:AH867"/>
    <mergeCell ref="AI867:AN867"/>
    <mergeCell ref="AO867:AT867"/>
    <mergeCell ref="AU867:AZ867"/>
    <mergeCell ref="BA867:BD867"/>
    <mergeCell ref="BE867:BG867"/>
    <mergeCell ref="BJ867:BN867"/>
    <mergeCell ref="B864:E864"/>
    <mergeCell ref="I864:V864"/>
    <mergeCell ref="W864:Y864"/>
    <mergeCell ref="Z864:AC864"/>
    <mergeCell ref="AD864:AH864"/>
    <mergeCell ref="AI864:AN864"/>
    <mergeCell ref="AO864:AT864"/>
    <mergeCell ref="AU864:AZ864"/>
    <mergeCell ref="BA864:BD864"/>
    <mergeCell ref="BE864:BG864"/>
    <mergeCell ref="BJ864:BN864"/>
    <mergeCell ref="B865:E865"/>
    <mergeCell ref="I865:V865"/>
    <mergeCell ref="W865:Y865"/>
    <mergeCell ref="Z865:AC865"/>
    <mergeCell ref="AD865:AH865"/>
    <mergeCell ref="AI865:AN865"/>
    <mergeCell ref="AO865:AT865"/>
    <mergeCell ref="AU865:AZ865"/>
    <mergeCell ref="BA865:BD865"/>
    <mergeCell ref="BE865:BG865"/>
    <mergeCell ref="BJ865:BN865"/>
    <mergeCell ref="B870:E870"/>
    <mergeCell ref="I870:V870"/>
    <mergeCell ref="W870:Y870"/>
    <mergeCell ref="Z870:AC870"/>
    <mergeCell ref="AD870:AH870"/>
    <mergeCell ref="AI870:AN870"/>
    <mergeCell ref="AO870:AT870"/>
    <mergeCell ref="AU870:AZ870"/>
    <mergeCell ref="BA870:BD870"/>
    <mergeCell ref="BE870:BG870"/>
    <mergeCell ref="BJ870:BN870"/>
    <mergeCell ref="B871:E871"/>
    <mergeCell ref="I871:V871"/>
    <mergeCell ref="W871:Y871"/>
    <mergeCell ref="Z871:AC871"/>
    <mergeCell ref="AD871:AH871"/>
    <mergeCell ref="AI871:AN871"/>
    <mergeCell ref="AO871:AT871"/>
    <mergeCell ref="AU871:AZ871"/>
    <mergeCell ref="BA871:BD871"/>
    <mergeCell ref="BE871:BG871"/>
    <mergeCell ref="BJ871:BN871"/>
    <mergeCell ref="B868:E868"/>
    <mergeCell ref="I868:V868"/>
    <mergeCell ref="W868:Y868"/>
    <mergeCell ref="Z868:AC868"/>
    <mergeCell ref="AD868:AH868"/>
    <mergeCell ref="AI868:AN868"/>
    <mergeCell ref="AO868:AT868"/>
    <mergeCell ref="AU868:AZ868"/>
    <mergeCell ref="BA868:BD868"/>
    <mergeCell ref="BE868:BG868"/>
    <mergeCell ref="BJ868:BN868"/>
    <mergeCell ref="B869:E869"/>
    <mergeCell ref="I869:V869"/>
    <mergeCell ref="W869:Y869"/>
    <mergeCell ref="Z869:AC869"/>
    <mergeCell ref="AD869:AH869"/>
    <mergeCell ref="AI869:AN869"/>
    <mergeCell ref="AO869:AT869"/>
    <mergeCell ref="AU869:AZ869"/>
    <mergeCell ref="BA869:BD869"/>
    <mergeCell ref="BE869:BG869"/>
    <mergeCell ref="BJ869:BN869"/>
    <mergeCell ref="B874:E874"/>
    <mergeCell ref="I874:V874"/>
    <mergeCell ref="W874:Y874"/>
    <mergeCell ref="Z874:AC874"/>
    <mergeCell ref="AD874:AH874"/>
    <mergeCell ref="AI874:AN874"/>
    <mergeCell ref="AO874:AT874"/>
    <mergeCell ref="AU874:AZ874"/>
    <mergeCell ref="BA874:BD874"/>
    <mergeCell ref="BE874:BG874"/>
    <mergeCell ref="BJ874:BN874"/>
    <mergeCell ref="B875:E875"/>
    <mergeCell ref="I875:V875"/>
    <mergeCell ref="W875:Y875"/>
    <mergeCell ref="Z875:AC875"/>
    <mergeCell ref="AD875:AH875"/>
    <mergeCell ref="AI875:AN875"/>
    <mergeCell ref="AO875:AT875"/>
    <mergeCell ref="AU875:AZ875"/>
    <mergeCell ref="BA875:BD875"/>
    <mergeCell ref="BE875:BG875"/>
    <mergeCell ref="BJ875:BN875"/>
    <mergeCell ref="B872:E872"/>
    <mergeCell ref="I872:V872"/>
    <mergeCell ref="W872:Y872"/>
    <mergeCell ref="Z872:AC872"/>
    <mergeCell ref="AD872:AH872"/>
    <mergeCell ref="AI872:AN872"/>
    <mergeCell ref="AO872:AT872"/>
    <mergeCell ref="AU872:AZ872"/>
    <mergeCell ref="BA872:BD872"/>
    <mergeCell ref="BE872:BG872"/>
    <mergeCell ref="BJ872:BN872"/>
    <mergeCell ref="B873:E873"/>
    <mergeCell ref="I873:V873"/>
    <mergeCell ref="W873:Y873"/>
    <mergeCell ref="Z873:AC873"/>
    <mergeCell ref="AD873:AH873"/>
    <mergeCell ref="AI873:AN873"/>
    <mergeCell ref="AO873:AT873"/>
    <mergeCell ref="AU873:AZ873"/>
    <mergeCell ref="BA873:BD873"/>
    <mergeCell ref="BE873:BG873"/>
    <mergeCell ref="BJ873:BN873"/>
    <mergeCell ref="B878:E878"/>
    <mergeCell ref="I878:V878"/>
    <mergeCell ref="W878:Y878"/>
    <mergeCell ref="Z878:AC878"/>
    <mergeCell ref="AD878:AH878"/>
    <mergeCell ref="AI878:AN878"/>
    <mergeCell ref="AO878:AT878"/>
    <mergeCell ref="AU878:AZ878"/>
    <mergeCell ref="BA878:BD878"/>
    <mergeCell ref="BE878:BG878"/>
    <mergeCell ref="BJ878:BN878"/>
    <mergeCell ref="B879:E879"/>
    <mergeCell ref="I879:V879"/>
    <mergeCell ref="W879:Y879"/>
    <mergeCell ref="Z879:AC879"/>
    <mergeCell ref="AD879:AH879"/>
    <mergeCell ref="AI879:AN879"/>
    <mergeCell ref="AO879:AT879"/>
    <mergeCell ref="AU879:AZ879"/>
    <mergeCell ref="BA879:BD879"/>
    <mergeCell ref="BE879:BG879"/>
    <mergeCell ref="BJ879:BN879"/>
    <mergeCell ref="B876:E876"/>
    <mergeCell ref="I876:V876"/>
    <mergeCell ref="W876:Y876"/>
    <mergeCell ref="Z876:AC876"/>
    <mergeCell ref="AD876:AH876"/>
    <mergeCell ref="AI876:AN876"/>
    <mergeCell ref="AO876:AT876"/>
    <mergeCell ref="AU876:AZ876"/>
    <mergeCell ref="BA876:BD876"/>
    <mergeCell ref="BE876:BG876"/>
    <mergeCell ref="BJ876:BN876"/>
    <mergeCell ref="B877:E877"/>
    <mergeCell ref="I877:V877"/>
    <mergeCell ref="W877:Y877"/>
    <mergeCell ref="Z877:AC877"/>
    <mergeCell ref="AD877:AH877"/>
    <mergeCell ref="AI877:AN877"/>
    <mergeCell ref="AO877:AT877"/>
    <mergeCell ref="AU877:AZ877"/>
    <mergeCell ref="BA877:BD877"/>
    <mergeCell ref="BE877:BG877"/>
    <mergeCell ref="BJ877:BN877"/>
    <mergeCell ref="B882:E882"/>
    <mergeCell ref="I882:V882"/>
    <mergeCell ref="W882:Y882"/>
    <mergeCell ref="Z882:AC882"/>
    <mergeCell ref="AD882:AH882"/>
    <mergeCell ref="AI882:AN882"/>
    <mergeCell ref="AO882:AT882"/>
    <mergeCell ref="AU882:AZ882"/>
    <mergeCell ref="BA882:BD882"/>
    <mergeCell ref="BE882:BG882"/>
    <mergeCell ref="BJ882:BN882"/>
    <mergeCell ref="B883:E883"/>
    <mergeCell ref="I883:V883"/>
    <mergeCell ref="W883:Y883"/>
    <mergeCell ref="Z883:AC883"/>
    <mergeCell ref="AD883:AH883"/>
    <mergeCell ref="AI883:AN883"/>
    <mergeCell ref="AO883:AT883"/>
    <mergeCell ref="AU883:AZ883"/>
    <mergeCell ref="BA883:BD883"/>
    <mergeCell ref="BE883:BG883"/>
    <mergeCell ref="BJ883:BN883"/>
    <mergeCell ref="B880:E880"/>
    <mergeCell ref="I880:V880"/>
    <mergeCell ref="W880:Y880"/>
    <mergeCell ref="Z880:AC880"/>
    <mergeCell ref="AD880:AH880"/>
    <mergeCell ref="AI880:AN880"/>
    <mergeCell ref="AO880:AT880"/>
    <mergeCell ref="AU880:AZ880"/>
    <mergeCell ref="BA880:BD880"/>
    <mergeCell ref="BE880:BG880"/>
    <mergeCell ref="BJ880:BN880"/>
    <mergeCell ref="B881:E881"/>
    <mergeCell ref="I881:V881"/>
    <mergeCell ref="W881:Y881"/>
    <mergeCell ref="Z881:AC881"/>
    <mergeCell ref="AD881:AH881"/>
    <mergeCell ref="AI881:AN881"/>
    <mergeCell ref="AO881:AT881"/>
    <mergeCell ref="AU881:AZ881"/>
    <mergeCell ref="BA881:BD881"/>
    <mergeCell ref="BE881:BG881"/>
    <mergeCell ref="BJ881:BN881"/>
    <mergeCell ref="B886:E886"/>
    <mergeCell ref="I886:V886"/>
    <mergeCell ref="W886:Y886"/>
    <mergeCell ref="Z886:AC886"/>
    <mergeCell ref="AD886:AH886"/>
    <mergeCell ref="AI886:AN886"/>
    <mergeCell ref="AO886:AT886"/>
    <mergeCell ref="AU886:AZ886"/>
    <mergeCell ref="BA886:BD886"/>
    <mergeCell ref="BE886:BG886"/>
    <mergeCell ref="BJ886:BN886"/>
    <mergeCell ref="B887:E887"/>
    <mergeCell ref="I887:V887"/>
    <mergeCell ref="W887:Y887"/>
    <mergeCell ref="Z887:AC887"/>
    <mergeCell ref="AD887:AH887"/>
    <mergeCell ref="AI887:AN887"/>
    <mergeCell ref="AO887:AT887"/>
    <mergeCell ref="AU887:AZ887"/>
    <mergeCell ref="BA887:BD887"/>
    <mergeCell ref="BE887:BG887"/>
    <mergeCell ref="BJ887:BN887"/>
    <mergeCell ref="B884:E884"/>
    <mergeCell ref="I884:V884"/>
    <mergeCell ref="W884:Y884"/>
    <mergeCell ref="Z884:AC884"/>
    <mergeCell ref="AD884:AH884"/>
    <mergeCell ref="AI884:AN884"/>
    <mergeCell ref="AO884:AT884"/>
    <mergeCell ref="AU884:AZ884"/>
    <mergeCell ref="BA884:BD884"/>
    <mergeCell ref="BE884:BG884"/>
    <mergeCell ref="BJ884:BN884"/>
    <mergeCell ref="B885:E885"/>
    <mergeCell ref="I885:V885"/>
    <mergeCell ref="W885:Y885"/>
    <mergeCell ref="Z885:AC885"/>
    <mergeCell ref="AD885:AH885"/>
    <mergeCell ref="AI885:AN885"/>
    <mergeCell ref="AO885:AT885"/>
    <mergeCell ref="AU885:AZ885"/>
    <mergeCell ref="BA885:BD885"/>
    <mergeCell ref="BE885:BG885"/>
    <mergeCell ref="BJ885:BN885"/>
    <mergeCell ref="B890:E890"/>
    <mergeCell ref="I890:V890"/>
    <mergeCell ref="W890:Y890"/>
    <mergeCell ref="Z890:AC890"/>
    <mergeCell ref="AD890:AH890"/>
    <mergeCell ref="AI890:AN890"/>
    <mergeCell ref="AO890:AT890"/>
    <mergeCell ref="AU890:AZ890"/>
    <mergeCell ref="BA890:BD890"/>
    <mergeCell ref="BE890:BG890"/>
    <mergeCell ref="BJ890:BN890"/>
    <mergeCell ref="B891:E891"/>
    <mergeCell ref="I891:V891"/>
    <mergeCell ref="W891:Y891"/>
    <mergeCell ref="Z891:AC891"/>
    <mergeCell ref="AD891:AH891"/>
    <mergeCell ref="AI891:AN891"/>
    <mergeCell ref="AO891:AT891"/>
    <mergeCell ref="AU891:AZ891"/>
    <mergeCell ref="BA891:BD891"/>
    <mergeCell ref="BE891:BG891"/>
    <mergeCell ref="BJ891:BN891"/>
    <mergeCell ref="B888:E888"/>
    <mergeCell ref="I888:V888"/>
    <mergeCell ref="W888:Y888"/>
    <mergeCell ref="Z888:AC888"/>
    <mergeCell ref="AD888:AH888"/>
    <mergeCell ref="AI888:AN888"/>
    <mergeCell ref="AO888:AT888"/>
    <mergeCell ref="AU888:AZ888"/>
    <mergeCell ref="BA888:BD888"/>
    <mergeCell ref="BE888:BG888"/>
    <mergeCell ref="BJ888:BN888"/>
    <mergeCell ref="B889:E889"/>
    <mergeCell ref="I889:V889"/>
    <mergeCell ref="W889:Y889"/>
    <mergeCell ref="Z889:AC889"/>
    <mergeCell ref="AD889:AH889"/>
    <mergeCell ref="AI889:AN889"/>
    <mergeCell ref="AO889:AT889"/>
    <mergeCell ref="AU889:AZ889"/>
    <mergeCell ref="BA889:BD889"/>
    <mergeCell ref="BE889:BG889"/>
    <mergeCell ref="BJ889:BN889"/>
    <mergeCell ref="B894:E894"/>
    <mergeCell ref="I894:V894"/>
    <mergeCell ref="W894:Y894"/>
    <mergeCell ref="Z894:AC894"/>
    <mergeCell ref="AD894:AH894"/>
    <mergeCell ref="AI894:AN894"/>
    <mergeCell ref="AO894:AT894"/>
    <mergeCell ref="AU894:AZ894"/>
    <mergeCell ref="BA894:BD894"/>
    <mergeCell ref="BE894:BG894"/>
    <mergeCell ref="BJ894:BN894"/>
    <mergeCell ref="B895:E895"/>
    <mergeCell ref="I895:V895"/>
    <mergeCell ref="W895:Y895"/>
    <mergeCell ref="Z895:AC895"/>
    <mergeCell ref="AD895:AH895"/>
    <mergeCell ref="AI895:AN895"/>
    <mergeCell ref="AO895:AT895"/>
    <mergeCell ref="AU895:AZ895"/>
    <mergeCell ref="BA895:BD895"/>
    <mergeCell ref="BE895:BG895"/>
    <mergeCell ref="BJ895:BN895"/>
    <mergeCell ref="B892:E892"/>
    <mergeCell ref="I892:V892"/>
    <mergeCell ref="W892:Y892"/>
    <mergeCell ref="Z892:AC892"/>
    <mergeCell ref="AD892:AH892"/>
    <mergeCell ref="AI892:AN892"/>
    <mergeCell ref="AO892:AT892"/>
    <mergeCell ref="AU892:AZ892"/>
    <mergeCell ref="BA892:BD892"/>
    <mergeCell ref="BE892:BG892"/>
    <mergeCell ref="BJ892:BN892"/>
    <mergeCell ref="B893:E893"/>
    <mergeCell ref="I893:V893"/>
    <mergeCell ref="W893:Y893"/>
    <mergeCell ref="Z893:AC893"/>
    <mergeCell ref="AD893:AH893"/>
    <mergeCell ref="AI893:AN893"/>
    <mergeCell ref="AO893:AT893"/>
    <mergeCell ref="AU893:AZ893"/>
    <mergeCell ref="BA893:BD893"/>
    <mergeCell ref="BE893:BG893"/>
    <mergeCell ref="BJ893:BN893"/>
    <mergeCell ref="B898:E898"/>
    <mergeCell ref="I898:V898"/>
    <mergeCell ref="W898:Y898"/>
    <mergeCell ref="Z898:AC898"/>
    <mergeCell ref="AD898:AH898"/>
    <mergeCell ref="AI898:AN898"/>
    <mergeCell ref="AO898:AT898"/>
    <mergeCell ref="AU898:AZ898"/>
    <mergeCell ref="BA898:BD898"/>
    <mergeCell ref="BE898:BG898"/>
    <mergeCell ref="BJ898:BN898"/>
    <mergeCell ref="B899:E899"/>
    <mergeCell ref="I899:V899"/>
    <mergeCell ref="W899:Y899"/>
    <mergeCell ref="Z899:AC899"/>
    <mergeCell ref="AD899:AH899"/>
    <mergeCell ref="AI899:AN899"/>
    <mergeCell ref="AO899:AT899"/>
    <mergeCell ref="AU899:AZ899"/>
    <mergeCell ref="BA899:BD899"/>
    <mergeCell ref="BE899:BG899"/>
    <mergeCell ref="BJ899:BN899"/>
    <mergeCell ref="B896:E896"/>
    <mergeCell ref="I896:V896"/>
    <mergeCell ref="W896:Y896"/>
    <mergeCell ref="Z896:AC896"/>
    <mergeCell ref="AD896:AH896"/>
    <mergeCell ref="AI896:AN896"/>
    <mergeCell ref="AO896:AT896"/>
    <mergeCell ref="AU896:AZ896"/>
    <mergeCell ref="BA896:BD896"/>
    <mergeCell ref="BE896:BG896"/>
    <mergeCell ref="BJ896:BN896"/>
    <mergeCell ref="B897:E897"/>
    <mergeCell ref="I897:V897"/>
    <mergeCell ref="W897:Y897"/>
    <mergeCell ref="Z897:AC897"/>
    <mergeCell ref="AD897:AH897"/>
    <mergeCell ref="AI897:AN897"/>
    <mergeCell ref="AO897:AT897"/>
    <mergeCell ref="AU897:AZ897"/>
    <mergeCell ref="BA897:BD897"/>
    <mergeCell ref="BE897:BG897"/>
    <mergeCell ref="BJ897:BN897"/>
    <mergeCell ref="B902:E902"/>
    <mergeCell ref="I902:V902"/>
    <mergeCell ref="W902:Y902"/>
    <mergeCell ref="Z902:AC902"/>
    <mergeCell ref="AD902:AH902"/>
    <mergeCell ref="AI902:AN902"/>
    <mergeCell ref="AO902:AT902"/>
    <mergeCell ref="AU902:AZ902"/>
    <mergeCell ref="BA902:BD902"/>
    <mergeCell ref="BE902:BG902"/>
    <mergeCell ref="BJ902:BN902"/>
    <mergeCell ref="B903:E903"/>
    <mergeCell ref="I903:V903"/>
    <mergeCell ref="W903:Y903"/>
    <mergeCell ref="Z903:AC903"/>
    <mergeCell ref="AD903:AH903"/>
    <mergeCell ref="AI903:AN903"/>
    <mergeCell ref="AO903:AT903"/>
    <mergeCell ref="AU903:AZ903"/>
    <mergeCell ref="BA903:BD903"/>
    <mergeCell ref="BE903:BG903"/>
    <mergeCell ref="BJ903:BN903"/>
    <mergeCell ref="B900:E900"/>
    <mergeCell ref="I900:V900"/>
    <mergeCell ref="W900:Y900"/>
    <mergeCell ref="Z900:AC900"/>
    <mergeCell ref="AD900:AH900"/>
    <mergeCell ref="AI900:AN900"/>
    <mergeCell ref="AO900:AT900"/>
    <mergeCell ref="AU900:AZ900"/>
    <mergeCell ref="BA900:BD900"/>
    <mergeCell ref="BE900:BG900"/>
    <mergeCell ref="BJ900:BN900"/>
    <mergeCell ref="B901:E901"/>
    <mergeCell ref="I901:V901"/>
    <mergeCell ref="W901:Y901"/>
    <mergeCell ref="Z901:AC901"/>
    <mergeCell ref="AD901:AH901"/>
    <mergeCell ref="AI901:AN901"/>
    <mergeCell ref="AO901:AT901"/>
    <mergeCell ref="AU901:AZ901"/>
    <mergeCell ref="BA901:BD901"/>
    <mergeCell ref="BE901:BG901"/>
    <mergeCell ref="BJ901:BN901"/>
    <mergeCell ref="B906:E906"/>
    <mergeCell ref="I906:V906"/>
    <mergeCell ref="W906:Y906"/>
    <mergeCell ref="Z906:AC906"/>
    <mergeCell ref="AD906:AH906"/>
    <mergeCell ref="AI906:AN906"/>
    <mergeCell ref="AO906:AT906"/>
    <mergeCell ref="AU906:AZ906"/>
    <mergeCell ref="BA906:BD906"/>
    <mergeCell ref="BE906:BG906"/>
    <mergeCell ref="BJ906:BN906"/>
    <mergeCell ref="B907:E907"/>
    <mergeCell ref="I907:V907"/>
    <mergeCell ref="W907:Y907"/>
    <mergeCell ref="Z907:AC907"/>
    <mergeCell ref="AD907:AH907"/>
    <mergeCell ref="AI907:AN907"/>
    <mergeCell ref="AO907:AT907"/>
    <mergeCell ref="AU907:AZ907"/>
    <mergeCell ref="BA907:BD907"/>
    <mergeCell ref="BE907:BG907"/>
    <mergeCell ref="BJ907:BN907"/>
    <mergeCell ref="B904:E904"/>
    <mergeCell ref="I904:V904"/>
    <mergeCell ref="W904:Y904"/>
    <mergeCell ref="Z904:AC904"/>
    <mergeCell ref="AD904:AH904"/>
    <mergeCell ref="AI904:AN904"/>
    <mergeCell ref="AO904:AT904"/>
    <mergeCell ref="AU904:AZ904"/>
    <mergeCell ref="BA904:BD904"/>
    <mergeCell ref="BE904:BG904"/>
    <mergeCell ref="BJ904:BN904"/>
    <mergeCell ref="B905:E905"/>
    <mergeCell ref="I905:V905"/>
    <mergeCell ref="W905:Y905"/>
    <mergeCell ref="Z905:AC905"/>
    <mergeCell ref="AD905:AH905"/>
    <mergeCell ref="AI905:AN905"/>
    <mergeCell ref="AO905:AT905"/>
    <mergeCell ref="AU905:AZ905"/>
    <mergeCell ref="BA905:BD905"/>
    <mergeCell ref="BE905:BG905"/>
    <mergeCell ref="BJ905:BN905"/>
    <mergeCell ref="B910:E910"/>
    <mergeCell ref="I910:V910"/>
    <mergeCell ref="W910:Y910"/>
    <mergeCell ref="Z910:AC910"/>
    <mergeCell ref="AD910:AH910"/>
    <mergeCell ref="AI910:AN910"/>
    <mergeCell ref="AO910:AT910"/>
    <mergeCell ref="AU910:AZ910"/>
    <mergeCell ref="BA910:BD910"/>
    <mergeCell ref="BE910:BG910"/>
    <mergeCell ref="BJ910:BN910"/>
    <mergeCell ref="B911:E911"/>
    <mergeCell ref="I911:V911"/>
    <mergeCell ref="W911:Y911"/>
    <mergeCell ref="Z911:AC911"/>
    <mergeCell ref="AD911:AH911"/>
    <mergeCell ref="AI911:AN911"/>
    <mergeCell ref="AO911:AT911"/>
    <mergeCell ref="AU911:AZ911"/>
    <mergeCell ref="BA911:BD911"/>
    <mergeCell ref="BE911:BG911"/>
    <mergeCell ref="BJ911:BN911"/>
    <mergeCell ref="B908:E908"/>
    <mergeCell ref="I908:V908"/>
    <mergeCell ref="W908:Y908"/>
    <mergeCell ref="Z908:AC908"/>
    <mergeCell ref="AD908:AH908"/>
    <mergeCell ref="AI908:AN908"/>
    <mergeCell ref="AO908:AT908"/>
    <mergeCell ref="AU908:AZ908"/>
    <mergeCell ref="BA908:BD908"/>
    <mergeCell ref="BE908:BG908"/>
    <mergeCell ref="BJ908:BN908"/>
    <mergeCell ref="B909:E909"/>
    <mergeCell ref="I909:V909"/>
    <mergeCell ref="W909:Y909"/>
    <mergeCell ref="Z909:AC909"/>
    <mergeCell ref="AD909:AH909"/>
    <mergeCell ref="AI909:AN909"/>
    <mergeCell ref="AO909:AT909"/>
    <mergeCell ref="AU909:AZ909"/>
    <mergeCell ref="BA909:BD909"/>
    <mergeCell ref="BE909:BG909"/>
    <mergeCell ref="BJ909:BN909"/>
    <mergeCell ref="B914:E914"/>
    <mergeCell ref="I914:V914"/>
    <mergeCell ref="W914:Y914"/>
    <mergeCell ref="Z914:AC914"/>
    <mergeCell ref="AD914:AH914"/>
    <mergeCell ref="AI914:AN914"/>
    <mergeCell ref="AO914:AT914"/>
    <mergeCell ref="AU914:AZ914"/>
    <mergeCell ref="BA914:BD914"/>
    <mergeCell ref="BE914:BG914"/>
    <mergeCell ref="BJ914:BN914"/>
    <mergeCell ref="B915:E915"/>
    <mergeCell ref="I915:V915"/>
    <mergeCell ref="W915:Y915"/>
    <mergeCell ref="Z915:AC915"/>
    <mergeCell ref="AD915:AH915"/>
    <mergeCell ref="AI915:AN915"/>
    <mergeCell ref="AO915:AT915"/>
    <mergeCell ref="AU915:AZ915"/>
    <mergeCell ref="BA915:BD915"/>
    <mergeCell ref="BE915:BG915"/>
    <mergeCell ref="BJ915:BN915"/>
    <mergeCell ref="B912:E912"/>
    <mergeCell ref="I912:V912"/>
    <mergeCell ref="W912:Y912"/>
    <mergeCell ref="Z912:AC912"/>
    <mergeCell ref="AD912:AH912"/>
    <mergeCell ref="AI912:AN912"/>
    <mergeCell ref="AO912:AT912"/>
    <mergeCell ref="AU912:AZ912"/>
    <mergeCell ref="BA912:BD912"/>
    <mergeCell ref="BE912:BG912"/>
    <mergeCell ref="BJ912:BN912"/>
    <mergeCell ref="B913:E913"/>
    <mergeCell ref="I913:V913"/>
    <mergeCell ref="W913:Y913"/>
    <mergeCell ref="Z913:AC913"/>
    <mergeCell ref="AD913:AH913"/>
    <mergeCell ref="AI913:AN913"/>
    <mergeCell ref="AO913:AT913"/>
    <mergeCell ref="AU913:AZ913"/>
    <mergeCell ref="BA913:BD913"/>
    <mergeCell ref="BE913:BG913"/>
    <mergeCell ref="BJ913:BN913"/>
    <mergeCell ref="B918:E918"/>
    <mergeCell ref="I918:V918"/>
    <mergeCell ref="W918:Y918"/>
    <mergeCell ref="Z918:AC918"/>
    <mergeCell ref="AD918:AH918"/>
    <mergeCell ref="AI918:AN918"/>
    <mergeCell ref="AO918:AT918"/>
    <mergeCell ref="AU918:AZ918"/>
    <mergeCell ref="BA918:BD918"/>
    <mergeCell ref="BE918:BG918"/>
    <mergeCell ref="BJ918:BN918"/>
    <mergeCell ref="B919:E919"/>
    <mergeCell ref="I919:V919"/>
    <mergeCell ref="W919:Y919"/>
    <mergeCell ref="Z919:AC919"/>
    <mergeCell ref="AD919:AH919"/>
    <mergeCell ref="AI919:AN919"/>
    <mergeCell ref="AO919:AT919"/>
    <mergeCell ref="AU919:AZ919"/>
    <mergeCell ref="BA919:BD919"/>
    <mergeCell ref="BE919:BG919"/>
    <mergeCell ref="BJ919:BN919"/>
    <mergeCell ref="B916:E916"/>
    <mergeCell ref="I916:V916"/>
    <mergeCell ref="W916:Y916"/>
    <mergeCell ref="Z916:AC916"/>
    <mergeCell ref="AD916:AH916"/>
    <mergeCell ref="AI916:AN916"/>
    <mergeCell ref="AO916:AT916"/>
    <mergeCell ref="AU916:AZ916"/>
    <mergeCell ref="BA916:BD916"/>
    <mergeCell ref="BE916:BG916"/>
    <mergeCell ref="BJ916:BN916"/>
    <mergeCell ref="B917:E917"/>
    <mergeCell ref="I917:V917"/>
    <mergeCell ref="W917:Y917"/>
    <mergeCell ref="Z917:AC917"/>
    <mergeCell ref="AD917:AH917"/>
    <mergeCell ref="AI917:AN917"/>
    <mergeCell ref="AO917:AT917"/>
    <mergeCell ref="AU917:AZ917"/>
    <mergeCell ref="BA917:BD917"/>
    <mergeCell ref="BE917:BG917"/>
    <mergeCell ref="BJ917:BN917"/>
    <mergeCell ref="B922:E922"/>
    <mergeCell ref="I922:V922"/>
    <mergeCell ref="W922:Y922"/>
    <mergeCell ref="Z922:AC922"/>
    <mergeCell ref="AD922:AH922"/>
    <mergeCell ref="AI922:AN922"/>
    <mergeCell ref="AO922:AT922"/>
    <mergeCell ref="AU922:AZ922"/>
    <mergeCell ref="BA922:BD922"/>
    <mergeCell ref="BE922:BG922"/>
    <mergeCell ref="BJ922:BN922"/>
    <mergeCell ref="B923:E923"/>
    <mergeCell ref="I923:V923"/>
    <mergeCell ref="W923:Y923"/>
    <mergeCell ref="Z923:AC923"/>
    <mergeCell ref="AD923:AH923"/>
    <mergeCell ref="AI923:AN923"/>
    <mergeCell ref="AO923:AT923"/>
    <mergeCell ref="AU923:AZ923"/>
    <mergeCell ref="BA923:BD923"/>
    <mergeCell ref="BE923:BG923"/>
    <mergeCell ref="BJ923:BN923"/>
    <mergeCell ref="B920:E920"/>
    <mergeCell ref="I920:V920"/>
    <mergeCell ref="W920:Y920"/>
    <mergeCell ref="Z920:AC920"/>
    <mergeCell ref="AD920:AH920"/>
    <mergeCell ref="AI920:AN920"/>
    <mergeCell ref="AO920:AT920"/>
    <mergeCell ref="AU920:AZ920"/>
    <mergeCell ref="BA920:BD920"/>
    <mergeCell ref="BE920:BG920"/>
    <mergeCell ref="BJ920:BN920"/>
    <mergeCell ref="B921:E921"/>
    <mergeCell ref="I921:V921"/>
    <mergeCell ref="W921:Y921"/>
    <mergeCell ref="Z921:AC921"/>
    <mergeCell ref="AD921:AH921"/>
    <mergeCell ref="AI921:AN921"/>
    <mergeCell ref="AO921:AT921"/>
    <mergeCell ref="AU921:AZ921"/>
    <mergeCell ref="BA921:BD921"/>
    <mergeCell ref="BE921:BG921"/>
    <mergeCell ref="BJ921:BN921"/>
    <mergeCell ref="B926:E926"/>
    <mergeCell ref="I926:V926"/>
    <mergeCell ref="W926:Y926"/>
    <mergeCell ref="Z926:AC926"/>
    <mergeCell ref="AD926:AH926"/>
    <mergeCell ref="AI926:AN926"/>
    <mergeCell ref="AO926:AT926"/>
    <mergeCell ref="AU926:AZ926"/>
    <mergeCell ref="BA926:BD926"/>
    <mergeCell ref="BE926:BG926"/>
    <mergeCell ref="BJ926:BN926"/>
    <mergeCell ref="B927:E927"/>
    <mergeCell ref="I927:V927"/>
    <mergeCell ref="W927:Y927"/>
    <mergeCell ref="Z927:AC927"/>
    <mergeCell ref="AD927:AH927"/>
    <mergeCell ref="AI927:AN927"/>
    <mergeCell ref="AO927:AT927"/>
    <mergeCell ref="AU927:AZ927"/>
    <mergeCell ref="BA927:BD927"/>
    <mergeCell ref="BE927:BG927"/>
    <mergeCell ref="BJ927:BN927"/>
    <mergeCell ref="B924:E924"/>
    <mergeCell ref="I924:V924"/>
    <mergeCell ref="W924:Y924"/>
    <mergeCell ref="Z924:AC924"/>
    <mergeCell ref="AD924:AH924"/>
    <mergeCell ref="AI924:AN924"/>
    <mergeCell ref="AO924:AT924"/>
    <mergeCell ref="AU924:AZ924"/>
    <mergeCell ref="BA924:BD924"/>
    <mergeCell ref="BE924:BG924"/>
    <mergeCell ref="BJ924:BN924"/>
    <mergeCell ref="B925:E925"/>
    <mergeCell ref="I925:V925"/>
    <mergeCell ref="W925:Y925"/>
    <mergeCell ref="Z925:AC925"/>
    <mergeCell ref="AD925:AH925"/>
    <mergeCell ref="AI925:AN925"/>
    <mergeCell ref="AO925:AT925"/>
    <mergeCell ref="AU925:AZ925"/>
    <mergeCell ref="BA925:BD925"/>
    <mergeCell ref="BE925:BG925"/>
    <mergeCell ref="BJ925:BN925"/>
    <mergeCell ref="B930:E930"/>
    <mergeCell ref="I930:V930"/>
    <mergeCell ref="W930:Y930"/>
    <mergeCell ref="Z930:AC930"/>
    <mergeCell ref="AD930:AH930"/>
    <mergeCell ref="AI930:AN930"/>
    <mergeCell ref="AO930:AT930"/>
    <mergeCell ref="AU930:AZ930"/>
    <mergeCell ref="BA930:BD930"/>
    <mergeCell ref="BE930:BG930"/>
    <mergeCell ref="BJ930:BN930"/>
    <mergeCell ref="B931:E931"/>
    <mergeCell ref="I931:V931"/>
    <mergeCell ref="W931:Y931"/>
    <mergeCell ref="Z931:AC931"/>
    <mergeCell ref="AD931:AH931"/>
    <mergeCell ref="AI931:AN931"/>
    <mergeCell ref="AO931:AT931"/>
    <mergeCell ref="AU931:AZ931"/>
    <mergeCell ref="BA931:BD931"/>
    <mergeCell ref="BE931:BG931"/>
    <mergeCell ref="BJ931:BN931"/>
    <mergeCell ref="B928:E928"/>
    <mergeCell ref="I928:V928"/>
    <mergeCell ref="W928:Y928"/>
    <mergeCell ref="Z928:AC928"/>
    <mergeCell ref="AD928:AH928"/>
    <mergeCell ref="AI928:AN928"/>
    <mergeCell ref="AO928:AT928"/>
    <mergeCell ref="AU928:AZ928"/>
    <mergeCell ref="BA928:BD928"/>
    <mergeCell ref="BE928:BG928"/>
    <mergeCell ref="BJ928:BN928"/>
    <mergeCell ref="B929:E929"/>
    <mergeCell ref="I929:V929"/>
    <mergeCell ref="W929:Y929"/>
    <mergeCell ref="Z929:AC929"/>
    <mergeCell ref="AD929:AH929"/>
    <mergeCell ref="AI929:AN929"/>
    <mergeCell ref="AO929:AT929"/>
    <mergeCell ref="AU929:AZ929"/>
    <mergeCell ref="BA929:BD929"/>
    <mergeCell ref="BE929:BG929"/>
    <mergeCell ref="BJ929:BN929"/>
    <mergeCell ref="B934:E934"/>
    <mergeCell ref="I934:V934"/>
    <mergeCell ref="W934:Y934"/>
    <mergeCell ref="Z934:AC934"/>
    <mergeCell ref="AD934:AH934"/>
    <mergeCell ref="AI934:AN934"/>
    <mergeCell ref="AO934:AT934"/>
    <mergeCell ref="AU934:AZ934"/>
    <mergeCell ref="BA934:BD934"/>
    <mergeCell ref="BE934:BG934"/>
    <mergeCell ref="BJ934:BN934"/>
    <mergeCell ref="B935:E935"/>
    <mergeCell ref="I935:V935"/>
    <mergeCell ref="W935:Y935"/>
    <mergeCell ref="Z935:AC935"/>
    <mergeCell ref="AD935:AH935"/>
    <mergeCell ref="AI935:AN935"/>
    <mergeCell ref="AO935:AT935"/>
    <mergeCell ref="AU935:AZ935"/>
    <mergeCell ref="BA935:BD935"/>
    <mergeCell ref="BE935:BG935"/>
    <mergeCell ref="BJ935:BN935"/>
    <mergeCell ref="B932:E932"/>
    <mergeCell ref="I932:V932"/>
    <mergeCell ref="W932:Y932"/>
    <mergeCell ref="Z932:AC932"/>
    <mergeCell ref="AD932:AH932"/>
    <mergeCell ref="AI932:AN932"/>
    <mergeCell ref="AO932:AT932"/>
    <mergeCell ref="AU932:AZ932"/>
    <mergeCell ref="BA932:BD932"/>
    <mergeCell ref="BE932:BG932"/>
    <mergeCell ref="BJ932:BN932"/>
    <mergeCell ref="B933:E933"/>
    <mergeCell ref="I933:V933"/>
    <mergeCell ref="W933:Y933"/>
    <mergeCell ref="Z933:AC933"/>
    <mergeCell ref="AD933:AH933"/>
    <mergeCell ref="AI933:AN933"/>
    <mergeCell ref="AO933:AT933"/>
    <mergeCell ref="AU933:AZ933"/>
    <mergeCell ref="BA933:BD933"/>
    <mergeCell ref="BE933:BG933"/>
    <mergeCell ref="BJ933:BN933"/>
    <mergeCell ref="B938:E938"/>
    <mergeCell ref="I938:V938"/>
    <mergeCell ref="W938:Y938"/>
    <mergeCell ref="Z938:AC938"/>
    <mergeCell ref="AD938:AH938"/>
    <mergeCell ref="AI938:AN938"/>
    <mergeCell ref="AO938:AT938"/>
    <mergeCell ref="AU938:AZ938"/>
    <mergeCell ref="BA938:BD938"/>
    <mergeCell ref="BE938:BG938"/>
    <mergeCell ref="BJ938:BN938"/>
    <mergeCell ref="B939:E939"/>
    <mergeCell ref="I939:V939"/>
    <mergeCell ref="W939:Y939"/>
    <mergeCell ref="Z939:AC939"/>
    <mergeCell ref="AD939:AH939"/>
    <mergeCell ref="AI939:AN939"/>
    <mergeCell ref="AO939:AT939"/>
    <mergeCell ref="AU939:AZ939"/>
    <mergeCell ref="BA939:BD939"/>
    <mergeCell ref="BE939:BG939"/>
    <mergeCell ref="BJ939:BN939"/>
    <mergeCell ref="B936:E936"/>
    <mergeCell ref="I936:V936"/>
    <mergeCell ref="W936:Y936"/>
    <mergeCell ref="Z936:AC936"/>
    <mergeCell ref="AD936:AH936"/>
    <mergeCell ref="AI936:AN936"/>
    <mergeCell ref="AO936:AT936"/>
    <mergeCell ref="AU936:AZ936"/>
    <mergeCell ref="BA936:BD936"/>
    <mergeCell ref="BE936:BG936"/>
    <mergeCell ref="BJ936:BN936"/>
    <mergeCell ref="B937:E937"/>
    <mergeCell ref="I937:V937"/>
    <mergeCell ref="W937:Y937"/>
    <mergeCell ref="Z937:AC937"/>
    <mergeCell ref="AD937:AH937"/>
    <mergeCell ref="AI937:AN937"/>
    <mergeCell ref="AO937:AT937"/>
    <mergeCell ref="AU937:AZ937"/>
    <mergeCell ref="BA937:BD937"/>
    <mergeCell ref="BE937:BG937"/>
    <mergeCell ref="BJ937:BN937"/>
    <mergeCell ref="B942:E942"/>
    <mergeCell ref="I942:V942"/>
    <mergeCell ref="W942:Y942"/>
    <mergeCell ref="Z942:AC942"/>
    <mergeCell ref="AD942:AH942"/>
    <mergeCell ref="AI942:AN942"/>
    <mergeCell ref="AO942:AT942"/>
    <mergeCell ref="AU942:AZ942"/>
    <mergeCell ref="BA942:BD942"/>
    <mergeCell ref="BE942:BG942"/>
    <mergeCell ref="BJ942:BN942"/>
    <mergeCell ref="B943:E943"/>
    <mergeCell ref="I943:V943"/>
    <mergeCell ref="W943:Y943"/>
    <mergeCell ref="Z943:AC943"/>
    <mergeCell ref="AD943:AH943"/>
    <mergeCell ref="AI943:AN943"/>
    <mergeCell ref="AO943:AT943"/>
    <mergeCell ref="AU943:AZ943"/>
    <mergeCell ref="BA943:BD943"/>
    <mergeCell ref="BE943:BG943"/>
    <mergeCell ref="BJ943:BN943"/>
    <mergeCell ref="B940:E940"/>
    <mergeCell ref="I940:V940"/>
    <mergeCell ref="W940:Y940"/>
    <mergeCell ref="Z940:AC940"/>
    <mergeCell ref="AD940:AH940"/>
    <mergeCell ref="AI940:AN940"/>
    <mergeCell ref="AO940:AT940"/>
    <mergeCell ref="AU940:AZ940"/>
    <mergeCell ref="BA940:BD940"/>
    <mergeCell ref="BE940:BG940"/>
    <mergeCell ref="BJ940:BN940"/>
    <mergeCell ref="B941:E941"/>
    <mergeCell ref="I941:V941"/>
    <mergeCell ref="W941:Y941"/>
    <mergeCell ref="Z941:AC941"/>
    <mergeCell ref="AD941:AH941"/>
    <mergeCell ref="AI941:AN941"/>
    <mergeCell ref="AO941:AT941"/>
    <mergeCell ref="AU941:AZ941"/>
    <mergeCell ref="BA941:BD941"/>
    <mergeCell ref="BE941:BG941"/>
    <mergeCell ref="BJ941:BN941"/>
    <mergeCell ref="B946:E946"/>
    <mergeCell ref="I946:V946"/>
    <mergeCell ref="W946:Y946"/>
    <mergeCell ref="Z946:AC946"/>
    <mergeCell ref="AD946:AH946"/>
    <mergeCell ref="AI946:AN946"/>
    <mergeCell ref="AO946:AT946"/>
    <mergeCell ref="AU946:AZ946"/>
    <mergeCell ref="BA946:BD946"/>
    <mergeCell ref="BE946:BG946"/>
    <mergeCell ref="BJ946:BN946"/>
    <mergeCell ref="B947:E947"/>
    <mergeCell ref="I947:V947"/>
    <mergeCell ref="W947:Y947"/>
    <mergeCell ref="Z947:AC947"/>
    <mergeCell ref="AD947:AH947"/>
    <mergeCell ref="AI947:AN947"/>
    <mergeCell ref="AO947:AT947"/>
    <mergeCell ref="AU947:AZ947"/>
    <mergeCell ref="BA947:BD947"/>
    <mergeCell ref="BE947:BG947"/>
    <mergeCell ref="BJ947:BN947"/>
    <mergeCell ref="B944:E944"/>
    <mergeCell ref="I944:V944"/>
    <mergeCell ref="W944:Y944"/>
    <mergeCell ref="Z944:AC944"/>
    <mergeCell ref="AD944:AH944"/>
    <mergeCell ref="AI944:AN944"/>
    <mergeCell ref="AO944:AT944"/>
    <mergeCell ref="AU944:AZ944"/>
    <mergeCell ref="BA944:BD944"/>
    <mergeCell ref="BE944:BG944"/>
    <mergeCell ref="BJ944:BN944"/>
    <mergeCell ref="B945:E945"/>
    <mergeCell ref="I945:V945"/>
    <mergeCell ref="W945:Y945"/>
    <mergeCell ref="Z945:AC945"/>
    <mergeCell ref="AD945:AH945"/>
    <mergeCell ref="AI945:AN945"/>
    <mergeCell ref="AO945:AT945"/>
    <mergeCell ref="AU945:AZ945"/>
    <mergeCell ref="BA945:BD945"/>
    <mergeCell ref="BE945:BG945"/>
    <mergeCell ref="BJ945:BN945"/>
    <mergeCell ref="B950:E950"/>
    <mergeCell ref="I950:V950"/>
    <mergeCell ref="W950:Y950"/>
    <mergeCell ref="Z950:AC950"/>
    <mergeCell ref="AD950:AH950"/>
    <mergeCell ref="AI950:AN950"/>
    <mergeCell ref="AO950:AT950"/>
    <mergeCell ref="AU950:AZ950"/>
    <mergeCell ref="BA950:BD950"/>
    <mergeCell ref="BE950:BG950"/>
    <mergeCell ref="BJ950:BN950"/>
    <mergeCell ref="B951:E951"/>
    <mergeCell ref="I951:V951"/>
    <mergeCell ref="W951:Y951"/>
    <mergeCell ref="Z951:AC951"/>
    <mergeCell ref="AD951:AH951"/>
    <mergeCell ref="AI951:AN951"/>
    <mergeCell ref="AO951:AT951"/>
    <mergeCell ref="AU951:AZ951"/>
    <mergeCell ref="BA951:BD951"/>
    <mergeCell ref="BE951:BG951"/>
    <mergeCell ref="BJ951:BN951"/>
    <mergeCell ref="B948:E948"/>
    <mergeCell ref="I948:V948"/>
    <mergeCell ref="W948:Y948"/>
    <mergeCell ref="Z948:AC948"/>
    <mergeCell ref="AD948:AH948"/>
    <mergeCell ref="AI948:AN948"/>
    <mergeCell ref="AO948:AT948"/>
    <mergeCell ref="AU948:AZ948"/>
    <mergeCell ref="BA948:BD948"/>
    <mergeCell ref="BE948:BG948"/>
    <mergeCell ref="BJ948:BN948"/>
    <mergeCell ref="B949:E949"/>
    <mergeCell ref="I949:V949"/>
    <mergeCell ref="W949:Y949"/>
    <mergeCell ref="Z949:AC949"/>
    <mergeCell ref="AD949:AH949"/>
    <mergeCell ref="AI949:AN949"/>
    <mergeCell ref="AO949:AT949"/>
    <mergeCell ref="AU949:AZ949"/>
    <mergeCell ref="BA949:BD949"/>
    <mergeCell ref="BE949:BG949"/>
    <mergeCell ref="BJ949:BN949"/>
    <mergeCell ref="B954:E954"/>
    <mergeCell ref="I954:V954"/>
    <mergeCell ref="W954:Y954"/>
    <mergeCell ref="Z954:AC954"/>
    <mergeCell ref="AD954:AH954"/>
    <mergeCell ref="AI954:AN954"/>
    <mergeCell ref="AO954:AT954"/>
    <mergeCell ref="AU954:AZ954"/>
    <mergeCell ref="BA954:BD954"/>
    <mergeCell ref="BE954:BG954"/>
    <mergeCell ref="BJ954:BN954"/>
    <mergeCell ref="B955:E955"/>
    <mergeCell ref="I955:V955"/>
    <mergeCell ref="W955:Y955"/>
    <mergeCell ref="Z955:AC955"/>
    <mergeCell ref="AD955:AH955"/>
    <mergeCell ref="AI955:AN955"/>
    <mergeCell ref="AO955:AT955"/>
    <mergeCell ref="AU955:AZ955"/>
    <mergeCell ref="BA955:BD955"/>
    <mergeCell ref="BE955:BG955"/>
    <mergeCell ref="BJ955:BN955"/>
    <mergeCell ref="B952:E952"/>
    <mergeCell ref="I952:V952"/>
    <mergeCell ref="W952:Y952"/>
    <mergeCell ref="Z952:AC952"/>
    <mergeCell ref="AD952:AH952"/>
    <mergeCell ref="AI952:AN952"/>
    <mergeCell ref="AO952:AT952"/>
    <mergeCell ref="AU952:AZ952"/>
    <mergeCell ref="BA952:BD952"/>
    <mergeCell ref="BE952:BG952"/>
    <mergeCell ref="BJ952:BN952"/>
    <mergeCell ref="B953:E953"/>
    <mergeCell ref="I953:V953"/>
    <mergeCell ref="W953:Y953"/>
    <mergeCell ref="Z953:AC953"/>
    <mergeCell ref="AD953:AH953"/>
    <mergeCell ref="AI953:AN953"/>
    <mergeCell ref="AO953:AT953"/>
    <mergeCell ref="AU953:AZ953"/>
    <mergeCell ref="BA953:BD953"/>
    <mergeCell ref="BE953:BG953"/>
    <mergeCell ref="BJ953:BN953"/>
    <mergeCell ref="B958:E958"/>
    <mergeCell ref="I958:V958"/>
    <mergeCell ref="W958:Y958"/>
    <mergeCell ref="Z958:AC958"/>
    <mergeCell ref="AD958:AH958"/>
    <mergeCell ref="AI958:AN958"/>
    <mergeCell ref="AO958:AT958"/>
    <mergeCell ref="AU958:AZ958"/>
    <mergeCell ref="BA958:BD958"/>
    <mergeCell ref="BE958:BG958"/>
    <mergeCell ref="BJ958:BN958"/>
    <mergeCell ref="B959:E959"/>
    <mergeCell ref="I959:V959"/>
    <mergeCell ref="W959:Y959"/>
    <mergeCell ref="Z959:AC959"/>
    <mergeCell ref="AD959:AH959"/>
    <mergeCell ref="AI959:AN959"/>
    <mergeCell ref="AO959:AT959"/>
    <mergeCell ref="AU959:AZ959"/>
    <mergeCell ref="BA959:BD959"/>
    <mergeCell ref="BE959:BG959"/>
    <mergeCell ref="BJ959:BN959"/>
    <mergeCell ref="B956:E956"/>
    <mergeCell ref="I956:V956"/>
    <mergeCell ref="W956:Y956"/>
    <mergeCell ref="Z956:AC956"/>
    <mergeCell ref="AD956:AH956"/>
    <mergeCell ref="AI956:AN956"/>
    <mergeCell ref="AO956:AT956"/>
    <mergeCell ref="AU956:AZ956"/>
    <mergeCell ref="BA956:BD956"/>
    <mergeCell ref="BE956:BG956"/>
    <mergeCell ref="BJ956:BN956"/>
    <mergeCell ref="B957:E957"/>
    <mergeCell ref="I957:V957"/>
    <mergeCell ref="W957:Y957"/>
    <mergeCell ref="Z957:AC957"/>
    <mergeCell ref="AD957:AH957"/>
    <mergeCell ref="AI957:AN957"/>
    <mergeCell ref="AO957:AT957"/>
    <mergeCell ref="AU957:AZ957"/>
    <mergeCell ref="BA957:BD957"/>
    <mergeCell ref="BE957:BG957"/>
    <mergeCell ref="BJ957:BN957"/>
    <mergeCell ref="B962:E962"/>
    <mergeCell ref="I962:V962"/>
    <mergeCell ref="W962:Y962"/>
    <mergeCell ref="Z962:AC962"/>
    <mergeCell ref="AD962:AH962"/>
    <mergeCell ref="AI962:AN962"/>
    <mergeCell ref="AO962:AT962"/>
    <mergeCell ref="AU962:AZ962"/>
    <mergeCell ref="BA962:BD962"/>
    <mergeCell ref="BE962:BG962"/>
    <mergeCell ref="BJ962:BN962"/>
    <mergeCell ref="B963:E963"/>
    <mergeCell ref="I963:V963"/>
    <mergeCell ref="W963:Y963"/>
    <mergeCell ref="Z963:AC963"/>
    <mergeCell ref="AD963:AH963"/>
    <mergeCell ref="AI963:AN963"/>
    <mergeCell ref="AO963:AT963"/>
    <mergeCell ref="AU963:AZ963"/>
    <mergeCell ref="BA963:BD963"/>
    <mergeCell ref="BE963:BG963"/>
    <mergeCell ref="BJ963:BN963"/>
    <mergeCell ref="B960:E960"/>
    <mergeCell ref="I960:V960"/>
    <mergeCell ref="W960:Y960"/>
    <mergeCell ref="Z960:AC960"/>
    <mergeCell ref="AD960:AH960"/>
    <mergeCell ref="AI960:AN960"/>
    <mergeCell ref="AO960:AT960"/>
    <mergeCell ref="AU960:AZ960"/>
    <mergeCell ref="BA960:BD960"/>
    <mergeCell ref="BE960:BG960"/>
    <mergeCell ref="BJ960:BN960"/>
    <mergeCell ref="B961:E961"/>
    <mergeCell ref="I961:V961"/>
    <mergeCell ref="W961:Y961"/>
    <mergeCell ref="Z961:AC961"/>
    <mergeCell ref="AD961:AH961"/>
    <mergeCell ref="AI961:AN961"/>
    <mergeCell ref="AO961:AT961"/>
    <mergeCell ref="AU961:AZ961"/>
    <mergeCell ref="BA961:BD961"/>
    <mergeCell ref="BE961:BG961"/>
    <mergeCell ref="BJ961:BN961"/>
    <mergeCell ref="B966:E966"/>
    <mergeCell ref="I966:V966"/>
    <mergeCell ref="W966:Y966"/>
    <mergeCell ref="Z966:AC966"/>
    <mergeCell ref="AD966:AH966"/>
    <mergeCell ref="AI966:AN966"/>
    <mergeCell ref="AO966:AT966"/>
    <mergeCell ref="AU966:AZ966"/>
    <mergeCell ref="BA966:BD966"/>
    <mergeCell ref="BE966:BG966"/>
    <mergeCell ref="BJ966:BN966"/>
    <mergeCell ref="B967:E967"/>
    <mergeCell ref="I967:V967"/>
    <mergeCell ref="W967:Y967"/>
    <mergeCell ref="Z967:AC967"/>
    <mergeCell ref="AD967:AH967"/>
    <mergeCell ref="AI967:AN967"/>
    <mergeCell ref="AO967:AT967"/>
    <mergeCell ref="AU967:AZ967"/>
    <mergeCell ref="BA967:BD967"/>
    <mergeCell ref="BE967:BG967"/>
    <mergeCell ref="BJ967:BN967"/>
    <mergeCell ref="B964:E964"/>
    <mergeCell ref="I964:V964"/>
    <mergeCell ref="W964:Y964"/>
    <mergeCell ref="Z964:AC964"/>
    <mergeCell ref="AD964:AH964"/>
    <mergeCell ref="AI964:AN964"/>
    <mergeCell ref="AO964:AT964"/>
    <mergeCell ref="AU964:AZ964"/>
    <mergeCell ref="BA964:BD964"/>
    <mergeCell ref="BE964:BG964"/>
    <mergeCell ref="BJ964:BN964"/>
    <mergeCell ref="B965:E965"/>
    <mergeCell ref="I965:V965"/>
    <mergeCell ref="W965:Y965"/>
    <mergeCell ref="Z965:AC965"/>
    <mergeCell ref="AD965:AH965"/>
    <mergeCell ref="AI965:AN965"/>
    <mergeCell ref="AO965:AT965"/>
    <mergeCell ref="AU965:AZ965"/>
    <mergeCell ref="BA965:BD965"/>
    <mergeCell ref="BE965:BG965"/>
    <mergeCell ref="BJ965:BN965"/>
    <mergeCell ref="B970:E970"/>
    <mergeCell ref="I970:V970"/>
    <mergeCell ref="W970:Y970"/>
    <mergeCell ref="Z970:AC970"/>
    <mergeCell ref="AD970:AH970"/>
    <mergeCell ref="AI970:AN970"/>
    <mergeCell ref="AO970:AT970"/>
    <mergeCell ref="AU970:AZ970"/>
    <mergeCell ref="BA970:BD970"/>
    <mergeCell ref="BE970:BG970"/>
    <mergeCell ref="BJ970:BN970"/>
    <mergeCell ref="B971:E971"/>
    <mergeCell ref="I971:V971"/>
    <mergeCell ref="W971:Y971"/>
    <mergeCell ref="Z971:AC971"/>
    <mergeCell ref="AD971:AH971"/>
    <mergeCell ref="AI971:AN971"/>
    <mergeCell ref="AO971:AT971"/>
    <mergeCell ref="AU971:AZ971"/>
    <mergeCell ref="BA971:BD971"/>
    <mergeCell ref="BE971:BG971"/>
    <mergeCell ref="BJ971:BN971"/>
    <mergeCell ref="B968:E968"/>
    <mergeCell ref="I968:V968"/>
    <mergeCell ref="W968:Y968"/>
    <mergeCell ref="Z968:AC968"/>
    <mergeCell ref="AD968:AH968"/>
    <mergeCell ref="AI968:AN968"/>
    <mergeCell ref="AO968:AT968"/>
    <mergeCell ref="AU968:AZ968"/>
    <mergeCell ref="BA968:BD968"/>
    <mergeCell ref="BE968:BG968"/>
    <mergeCell ref="BJ968:BN968"/>
    <mergeCell ref="B969:E969"/>
    <mergeCell ref="I969:V969"/>
    <mergeCell ref="W969:Y969"/>
    <mergeCell ref="Z969:AC969"/>
    <mergeCell ref="AD969:AH969"/>
    <mergeCell ref="AI969:AN969"/>
    <mergeCell ref="AO969:AT969"/>
    <mergeCell ref="AU969:AZ969"/>
    <mergeCell ref="BA969:BD969"/>
    <mergeCell ref="BE969:BG969"/>
    <mergeCell ref="BJ969:BN969"/>
    <mergeCell ref="B974:E974"/>
    <mergeCell ref="I974:V974"/>
    <mergeCell ref="W974:Y974"/>
    <mergeCell ref="Z974:AC974"/>
    <mergeCell ref="AD974:AH974"/>
    <mergeCell ref="AI974:AN974"/>
    <mergeCell ref="AO974:AT974"/>
    <mergeCell ref="AU974:AZ974"/>
    <mergeCell ref="BA974:BD974"/>
    <mergeCell ref="BE974:BG974"/>
    <mergeCell ref="BJ974:BN974"/>
    <mergeCell ref="B975:E975"/>
    <mergeCell ref="I975:V975"/>
    <mergeCell ref="W975:Y975"/>
    <mergeCell ref="Z975:AC975"/>
    <mergeCell ref="AD975:AH975"/>
    <mergeCell ref="AI975:AN975"/>
    <mergeCell ref="AO975:AT975"/>
    <mergeCell ref="AU975:AZ975"/>
    <mergeCell ref="BA975:BD975"/>
    <mergeCell ref="BE975:BG975"/>
    <mergeCell ref="BJ975:BN975"/>
    <mergeCell ref="B972:E972"/>
    <mergeCell ref="I972:V972"/>
    <mergeCell ref="W972:Y972"/>
    <mergeCell ref="Z972:AC972"/>
    <mergeCell ref="AD972:AH972"/>
    <mergeCell ref="AI972:AN972"/>
    <mergeCell ref="AO972:AT972"/>
    <mergeCell ref="AU972:AZ972"/>
    <mergeCell ref="BA972:BD972"/>
    <mergeCell ref="BE972:BG972"/>
    <mergeCell ref="BJ972:BN972"/>
    <mergeCell ref="B973:E973"/>
    <mergeCell ref="I973:V973"/>
    <mergeCell ref="W973:Y973"/>
    <mergeCell ref="Z973:AC973"/>
    <mergeCell ref="AD973:AH973"/>
    <mergeCell ref="AI973:AN973"/>
    <mergeCell ref="AO973:AT973"/>
    <mergeCell ref="AU973:AZ973"/>
    <mergeCell ref="BA973:BD973"/>
    <mergeCell ref="BE973:BG973"/>
    <mergeCell ref="BJ973:BN973"/>
    <mergeCell ref="B978:E978"/>
    <mergeCell ref="I978:V978"/>
    <mergeCell ref="W978:Y978"/>
    <mergeCell ref="Z978:AC978"/>
    <mergeCell ref="AD978:AH978"/>
    <mergeCell ref="AI978:AN978"/>
    <mergeCell ref="AO978:AT978"/>
    <mergeCell ref="AU978:AZ978"/>
    <mergeCell ref="BA978:BD978"/>
    <mergeCell ref="BE978:BG978"/>
    <mergeCell ref="BJ978:BN978"/>
    <mergeCell ref="B979:E979"/>
    <mergeCell ref="I979:V979"/>
    <mergeCell ref="W979:Y979"/>
    <mergeCell ref="Z979:AC979"/>
    <mergeCell ref="AD979:AH979"/>
    <mergeCell ref="AI979:AN979"/>
    <mergeCell ref="AO979:AT979"/>
    <mergeCell ref="AU979:AZ979"/>
    <mergeCell ref="BA979:BD979"/>
    <mergeCell ref="BE979:BG979"/>
    <mergeCell ref="BJ979:BN979"/>
    <mergeCell ref="B976:E976"/>
    <mergeCell ref="I976:V976"/>
    <mergeCell ref="W976:Y976"/>
    <mergeCell ref="Z976:AC976"/>
    <mergeCell ref="AD976:AH976"/>
    <mergeCell ref="AI976:AN976"/>
    <mergeCell ref="AO976:AT976"/>
    <mergeCell ref="AU976:AZ976"/>
    <mergeCell ref="BA976:BD976"/>
    <mergeCell ref="BE976:BG976"/>
    <mergeCell ref="BJ976:BN976"/>
    <mergeCell ref="B977:E977"/>
    <mergeCell ref="I977:V977"/>
    <mergeCell ref="W977:Y977"/>
    <mergeCell ref="Z977:AC977"/>
    <mergeCell ref="AD977:AH977"/>
    <mergeCell ref="AI977:AN977"/>
    <mergeCell ref="AO977:AT977"/>
    <mergeCell ref="AU977:AZ977"/>
    <mergeCell ref="BA977:BD977"/>
    <mergeCell ref="BE977:BG977"/>
    <mergeCell ref="BJ977:BN977"/>
    <mergeCell ref="B982:E982"/>
    <mergeCell ref="I982:V982"/>
    <mergeCell ref="W982:Y982"/>
    <mergeCell ref="Z982:AC982"/>
    <mergeCell ref="AD982:AH982"/>
    <mergeCell ref="AI982:AN982"/>
    <mergeCell ref="AO982:AT982"/>
    <mergeCell ref="AU982:AZ982"/>
    <mergeCell ref="BA982:BD982"/>
    <mergeCell ref="BE982:BG982"/>
    <mergeCell ref="BJ982:BN982"/>
    <mergeCell ref="B983:E983"/>
    <mergeCell ref="I983:V983"/>
    <mergeCell ref="W983:Y983"/>
    <mergeCell ref="Z983:AC983"/>
    <mergeCell ref="AD983:AH983"/>
    <mergeCell ref="AI983:AN983"/>
    <mergeCell ref="AO983:AT983"/>
    <mergeCell ref="AU983:AZ983"/>
    <mergeCell ref="BA983:BD983"/>
    <mergeCell ref="BE983:BG983"/>
    <mergeCell ref="BJ983:BN983"/>
    <mergeCell ref="B980:E980"/>
    <mergeCell ref="I980:V980"/>
    <mergeCell ref="W980:Y980"/>
    <mergeCell ref="Z980:AC980"/>
    <mergeCell ref="AD980:AH980"/>
    <mergeCell ref="AI980:AN980"/>
    <mergeCell ref="AO980:AT980"/>
    <mergeCell ref="AU980:AZ980"/>
    <mergeCell ref="BA980:BD980"/>
    <mergeCell ref="BE980:BG980"/>
    <mergeCell ref="BJ980:BN980"/>
    <mergeCell ref="B981:E981"/>
    <mergeCell ref="I981:V981"/>
    <mergeCell ref="W981:Y981"/>
    <mergeCell ref="Z981:AC981"/>
    <mergeCell ref="AD981:AH981"/>
    <mergeCell ref="AI981:AN981"/>
    <mergeCell ref="AO981:AT981"/>
    <mergeCell ref="AU981:AZ981"/>
    <mergeCell ref="BA981:BD981"/>
    <mergeCell ref="BE981:BG981"/>
    <mergeCell ref="BJ981:BN981"/>
    <mergeCell ref="B986:E986"/>
    <mergeCell ref="I986:V986"/>
    <mergeCell ref="W986:Y986"/>
    <mergeCell ref="Z986:AC986"/>
    <mergeCell ref="AD986:AH986"/>
    <mergeCell ref="AI986:AN986"/>
    <mergeCell ref="AO986:AT986"/>
    <mergeCell ref="AU986:AZ986"/>
    <mergeCell ref="BA986:BD986"/>
    <mergeCell ref="BE986:BG986"/>
    <mergeCell ref="BJ986:BN986"/>
    <mergeCell ref="B987:E987"/>
    <mergeCell ref="I987:V987"/>
    <mergeCell ref="W987:Y987"/>
    <mergeCell ref="Z987:AC987"/>
    <mergeCell ref="AD987:AH987"/>
    <mergeCell ref="AI987:AN987"/>
    <mergeCell ref="AO987:AT987"/>
    <mergeCell ref="AU987:AZ987"/>
    <mergeCell ref="BA987:BD987"/>
    <mergeCell ref="BE987:BG987"/>
    <mergeCell ref="BJ987:BN987"/>
    <mergeCell ref="B984:E984"/>
    <mergeCell ref="I984:V984"/>
    <mergeCell ref="W984:Y984"/>
    <mergeCell ref="Z984:AC984"/>
    <mergeCell ref="AD984:AH984"/>
    <mergeCell ref="AI984:AN984"/>
    <mergeCell ref="AO984:AT984"/>
    <mergeCell ref="AU984:AZ984"/>
    <mergeCell ref="BA984:BD984"/>
    <mergeCell ref="BE984:BG984"/>
    <mergeCell ref="BJ984:BN984"/>
    <mergeCell ref="B985:E985"/>
    <mergeCell ref="I985:V985"/>
    <mergeCell ref="W985:Y985"/>
    <mergeCell ref="Z985:AC985"/>
    <mergeCell ref="AD985:AH985"/>
    <mergeCell ref="AI985:AN985"/>
    <mergeCell ref="AO985:AT985"/>
    <mergeCell ref="AU985:AZ985"/>
    <mergeCell ref="BA985:BD985"/>
    <mergeCell ref="BE985:BG985"/>
    <mergeCell ref="BJ985:BN985"/>
    <mergeCell ref="B990:E990"/>
    <mergeCell ref="I990:V990"/>
    <mergeCell ref="W990:Y990"/>
    <mergeCell ref="Z990:AC990"/>
    <mergeCell ref="AD990:AH990"/>
    <mergeCell ref="AI990:AN990"/>
    <mergeCell ref="AO990:AT990"/>
    <mergeCell ref="AU990:AZ990"/>
    <mergeCell ref="BA990:BD990"/>
    <mergeCell ref="BE990:BG990"/>
    <mergeCell ref="BJ990:BN990"/>
    <mergeCell ref="B991:E991"/>
    <mergeCell ref="I991:V991"/>
    <mergeCell ref="W991:Y991"/>
    <mergeCell ref="Z991:AC991"/>
    <mergeCell ref="AD991:AH991"/>
    <mergeCell ref="AI991:AN991"/>
    <mergeCell ref="AO991:AT991"/>
    <mergeCell ref="AU991:AZ991"/>
    <mergeCell ref="BA991:BD991"/>
    <mergeCell ref="BE991:BG991"/>
    <mergeCell ref="BJ991:BN991"/>
    <mergeCell ref="B988:E988"/>
    <mergeCell ref="I988:V988"/>
    <mergeCell ref="W988:Y988"/>
    <mergeCell ref="Z988:AC988"/>
    <mergeCell ref="AD988:AH988"/>
    <mergeCell ref="AI988:AN988"/>
    <mergeCell ref="AO988:AT988"/>
    <mergeCell ref="AU988:AZ988"/>
    <mergeCell ref="BA988:BD988"/>
    <mergeCell ref="BE988:BG988"/>
    <mergeCell ref="BJ988:BN988"/>
    <mergeCell ref="B989:E989"/>
    <mergeCell ref="I989:V989"/>
    <mergeCell ref="W989:Y989"/>
    <mergeCell ref="Z989:AC989"/>
    <mergeCell ref="AD989:AH989"/>
    <mergeCell ref="AI989:AN989"/>
    <mergeCell ref="AO989:AT989"/>
    <mergeCell ref="AU989:AZ989"/>
    <mergeCell ref="BA989:BD989"/>
    <mergeCell ref="BE989:BG989"/>
    <mergeCell ref="BJ989:BN989"/>
    <mergeCell ref="B994:E994"/>
    <mergeCell ref="I994:V994"/>
    <mergeCell ref="W994:Y994"/>
    <mergeCell ref="Z994:AC994"/>
    <mergeCell ref="AD994:AH994"/>
    <mergeCell ref="AI994:AN994"/>
    <mergeCell ref="AO994:AT994"/>
    <mergeCell ref="AU994:AZ994"/>
    <mergeCell ref="BA994:BD994"/>
    <mergeCell ref="BE994:BG994"/>
    <mergeCell ref="BJ994:BN994"/>
    <mergeCell ref="B995:E995"/>
    <mergeCell ref="I995:V995"/>
    <mergeCell ref="W995:Y995"/>
    <mergeCell ref="Z995:AC995"/>
    <mergeCell ref="AD995:AH995"/>
    <mergeCell ref="AI995:AN995"/>
    <mergeCell ref="AO995:AT995"/>
    <mergeCell ref="AU995:AZ995"/>
    <mergeCell ref="BA995:BD995"/>
    <mergeCell ref="BE995:BG995"/>
    <mergeCell ref="BJ995:BN995"/>
    <mergeCell ref="B992:E992"/>
    <mergeCell ref="I992:V992"/>
    <mergeCell ref="W992:Y992"/>
    <mergeCell ref="Z992:AC992"/>
    <mergeCell ref="AD992:AH992"/>
    <mergeCell ref="AI992:AN992"/>
    <mergeCell ref="AO992:AT992"/>
    <mergeCell ref="AU992:AZ992"/>
    <mergeCell ref="BA992:BD992"/>
    <mergeCell ref="BE992:BG992"/>
    <mergeCell ref="BJ992:BN992"/>
    <mergeCell ref="B993:E993"/>
    <mergeCell ref="I993:V993"/>
    <mergeCell ref="W993:Y993"/>
    <mergeCell ref="Z993:AC993"/>
    <mergeCell ref="AD993:AH993"/>
    <mergeCell ref="AI993:AN993"/>
    <mergeCell ref="AO993:AT993"/>
    <mergeCell ref="AU993:AZ993"/>
    <mergeCell ref="BA993:BD993"/>
    <mergeCell ref="BE993:BG993"/>
    <mergeCell ref="BJ993:BN993"/>
    <mergeCell ref="B998:E998"/>
    <mergeCell ref="I998:V998"/>
    <mergeCell ref="W998:Y998"/>
    <mergeCell ref="Z998:AC998"/>
    <mergeCell ref="AD998:AH998"/>
    <mergeCell ref="AI998:AN998"/>
    <mergeCell ref="AO998:AT998"/>
    <mergeCell ref="AU998:AZ998"/>
    <mergeCell ref="BA998:BD998"/>
    <mergeCell ref="BE998:BG998"/>
    <mergeCell ref="BJ998:BN998"/>
    <mergeCell ref="B999:E999"/>
    <mergeCell ref="I999:V999"/>
    <mergeCell ref="W999:Y999"/>
    <mergeCell ref="Z999:AC999"/>
    <mergeCell ref="AD999:AH999"/>
    <mergeCell ref="AI999:AN999"/>
    <mergeCell ref="AO999:AT999"/>
    <mergeCell ref="AU999:AZ999"/>
    <mergeCell ref="BA999:BD999"/>
    <mergeCell ref="BE999:BG999"/>
    <mergeCell ref="BJ999:BN999"/>
    <mergeCell ref="B996:E996"/>
    <mergeCell ref="I996:V996"/>
    <mergeCell ref="W996:Y996"/>
    <mergeCell ref="Z996:AC996"/>
    <mergeCell ref="AD996:AH996"/>
    <mergeCell ref="AI996:AN996"/>
    <mergeCell ref="AO996:AT996"/>
    <mergeCell ref="AU996:AZ996"/>
    <mergeCell ref="BA996:BD996"/>
    <mergeCell ref="BE996:BG996"/>
    <mergeCell ref="BJ996:BN996"/>
    <mergeCell ref="B997:E997"/>
    <mergeCell ref="I997:V997"/>
    <mergeCell ref="W997:Y997"/>
    <mergeCell ref="Z997:AC997"/>
    <mergeCell ref="AD997:AH997"/>
    <mergeCell ref="AI997:AN997"/>
    <mergeCell ref="AO997:AT997"/>
    <mergeCell ref="AU997:AZ997"/>
    <mergeCell ref="BA997:BD997"/>
    <mergeCell ref="BE997:BG997"/>
    <mergeCell ref="BJ997:BN997"/>
    <mergeCell ref="B1002:E1002"/>
    <mergeCell ref="I1002:V1002"/>
    <mergeCell ref="W1002:Y1002"/>
    <mergeCell ref="Z1002:AC1002"/>
    <mergeCell ref="AD1002:AH1002"/>
    <mergeCell ref="AI1002:AN1002"/>
    <mergeCell ref="AO1002:AT1002"/>
    <mergeCell ref="AU1002:AZ1002"/>
    <mergeCell ref="BA1002:BD1002"/>
    <mergeCell ref="BE1002:BG1002"/>
    <mergeCell ref="BJ1002:BN1002"/>
    <mergeCell ref="B1003:E1003"/>
    <mergeCell ref="I1003:V1003"/>
    <mergeCell ref="W1003:Y1003"/>
    <mergeCell ref="Z1003:AC1003"/>
    <mergeCell ref="AD1003:AH1003"/>
    <mergeCell ref="AI1003:AN1003"/>
    <mergeCell ref="AO1003:AT1003"/>
    <mergeCell ref="AU1003:AZ1003"/>
    <mergeCell ref="BA1003:BD1003"/>
    <mergeCell ref="BE1003:BG1003"/>
    <mergeCell ref="BJ1003:BN1003"/>
    <mergeCell ref="B1000:E1000"/>
    <mergeCell ref="I1000:V1000"/>
    <mergeCell ref="W1000:Y1000"/>
    <mergeCell ref="Z1000:AC1000"/>
    <mergeCell ref="AD1000:AH1000"/>
    <mergeCell ref="AI1000:AN1000"/>
    <mergeCell ref="AO1000:AT1000"/>
    <mergeCell ref="AU1000:AZ1000"/>
    <mergeCell ref="BA1000:BD1000"/>
    <mergeCell ref="BE1000:BG1000"/>
    <mergeCell ref="BJ1000:BN1000"/>
    <mergeCell ref="B1001:E1001"/>
    <mergeCell ref="I1001:V1001"/>
    <mergeCell ref="W1001:Y1001"/>
    <mergeCell ref="Z1001:AC1001"/>
    <mergeCell ref="AD1001:AH1001"/>
    <mergeCell ref="AI1001:AN1001"/>
    <mergeCell ref="AO1001:AT1001"/>
    <mergeCell ref="AU1001:AZ1001"/>
    <mergeCell ref="BA1001:BD1001"/>
    <mergeCell ref="BE1001:BG1001"/>
    <mergeCell ref="BJ1001:BN1001"/>
    <mergeCell ref="B1006:E1006"/>
    <mergeCell ref="I1006:V1006"/>
    <mergeCell ref="W1006:Y1006"/>
    <mergeCell ref="Z1006:AC1006"/>
    <mergeCell ref="AD1006:AH1006"/>
    <mergeCell ref="AI1006:AN1006"/>
    <mergeCell ref="AO1006:AT1006"/>
    <mergeCell ref="AU1006:AZ1006"/>
    <mergeCell ref="BA1006:BD1006"/>
    <mergeCell ref="BE1006:BG1006"/>
    <mergeCell ref="BJ1006:BN1006"/>
    <mergeCell ref="B1007:E1007"/>
    <mergeCell ref="I1007:V1007"/>
    <mergeCell ref="W1007:Y1007"/>
    <mergeCell ref="Z1007:AC1007"/>
    <mergeCell ref="AD1007:AH1007"/>
    <mergeCell ref="AI1007:AN1007"/>
    <mergeCell ref="AO1007:AT1007"/>
    <mergeCell ref="AU1007:AZ1007"/>
    <mergeCell ref="BA1007:BD1007"/>
    <mergeCell ref="BE1007:BG1007"/>
    <mergeCell ref="BJ1007:BN1007"/>
    <mergeCell ref="B1004:E1004"/>
    <mergeCell ref="I1004:V1004"/>
    <mergeCell ref="W1004:Y1004"/>
    <mergeCell ref="Z1004:AC1004"/>
    <mergeCell ref="AD1004:AH1004"/>
    <mergeCell ref="AI1004:AN1004"/>
    <mergeCell ref="AO1004:AT1004"/>
    <mergeCell ref="AU1004:AZ1004"/>
    <mergeCell ref="BA1004:BD1004"/>
    <mergeCell ref="BE1004:BG1004"/>
    <mergeCell ref="BJ1004:BN1004"/>
    <mergeCell ref="B1005:E1005"/>
    <mergeCell ref="I1005:V1005"/>
    <mergeCell ref="W1005:Y1005"/>
    <mergeCell ref="Z1005:AC1005"/>
    <mergeCell ref="AD1005:AH1005"/>
    <mergeCell ref="AI1005:AN1005"/>
    <mergeCell ref="AO1005:AT1005"/>
    <mergeCell ref="AU1005:AZ1005"/>
    <mergeCell ref="BA1005:BD1005"/>
    <mergeCell ref="BE1005:BG1005"/>
    <mergeCell ref="BJ1005:BN1005"/>
    <mergeCell ref="B1010:E1010"/>
    <mergeCell ref="I1010:V1010"/>
    <mergeCell ref="W1010:Y1010"/>
    <mergeCell ref="Z1010:AC1010"/>
    <mergeCell ref="AD1010:AH1010"/>
    <mergeCell ref="AI1010:AN1010"/>
    <mergeCell ref="AO1010:AT1010"/>
    <mergeCell ref="AU1010:AZ1010"/>
    <mergeCell ref="BA1010:BD1010"/>
    <mergeCell ref="BE1010:BG1010"/>
    <mergeCell ref="BJ1010:BN1010"/>
    <mergeCell ref="B1011:E1011"/>
    <mergeCell ref="I1011:V1011"/>
    <mergeCell ref="W1011:Y1011"/>
    <mergeCell ref="Z1011:AC1011"/>
    <mergeCell ref="AD1011:AH1011"/>
    <mergeCell ref="AI1011:AN1011"/>
    <mergeCell ref="AO1011:AT1011"/>
    <mergeCell ref="AU1011:AZ1011"/>
    <mergeCell ref="BA1011:BD1011"/>
    <mergeCell ref="BE1011:BG1011"/>
    <mergeCell ref="BJ1011:BN1011"/>
    <mergeCell ref="B1008:E1008"/>
    <mergeCell ref="I1008:V1008"/>
    <mergeCell ref="W1008:Y1008"/>
    <mergeCell ref="Z1008:AC1008"/>
    <mergeCell ref="AD1008:AH1008"/>
    <mergeCell ref="AI1008:AN1008"/>
    <mergeCell ref="AO1008:AT1008"/>
    <mergeCell ref="AU1008:AZ1008"/>
    <mergeCell ref="BA1008:BD1008"/>
    <mergeCell ref="BE1008:BG1008"/>
    <mergeCell ref="BJ1008:BN1008"/>
    <mergeCell ref="B1009:E1009"/>
    <mergeCell ref="I1009:V1009"/>
    <mergeCell ref="W1009:Y1009"/>
    <mergeCell ref="Z1009:AC1009"/>
    <mergeCell ref="AD1009:AH1009"/>
    <mergeCell ref="AI1009:AN1009"/>
    <mergeCell ref="AO1009:AT1009"/>
    <mergeCell ref="AU1009:AZ1009"/>
    <mergeCell ref="BA1009:BD1009"/>
    <mergeCell ref="BE1009:BG1009"/>
    <mergeCell ref="BJ1009:BN1009"/>
    <mergeCell ref="B1014:E1014"/>
    <mergeCell ref="I1014:V1014"/>
    <mergeCell ref="W1014:Y1014"/>
    <mergeCell ref="Z1014:AC1014"/>
    <mergeCell ref="AD1014:AH1014"/>
    <mergeCell ref="AI1014:AN1014"/>
    <mergeCell ref="AO1014:AT1014"/>
    <mergeCell ref="AU1014:AZ1014"/>
    <mergeCell ref="BA1014:BD1014"/>
    <mergeCell ref="BE1014:BG1014"/>
    <mergeCell ref="BJ1014:BN1014"/>
    <mergeCell ref="B1015:E1015"/>
    <mergeCell ref="I1015:V1015"/>
    <mergeCell ref="W1015:Y1015"/>
    <mergeCell ref="Z1015:AC1015"/>
    <mergeCell ref="AD1015:AH1015"/>
    <mergeCell ref="AI1015:AN1015"/>
    <mergeCell ref="AO1015:AT1015"/>
    <mergeCell ref="AU1015:AZ1015"/>
    <mergeCell ref="BA1015:BD1015"/>
    <mergeCell ref="BE1015:BG1015"/>
    <mergeCell ref="BJ1015:BN1015"/>
    <mergeCell ref="B1012:E1012"/>
    <mergeCell ref="I1012:V1012"/>
    <mergeCell ref="W1012:Y1012"/>
    <mergeCell ref="Z1012:AC1012"/>
    <mergeCell ref="AD1012:AH1012"/>
    <mergeCell ref="AI1012:AN1012"/>
    <mergeCell ref="AO1012:AT1012"/>
    <mergeCell ref="AU1012:AZ1012"/>
    <mergeCell ref="BA1012:BD1012"/>
    <mergeCell ref="BE1012:BG1012"/>
    <mergeCell ref="BJ1012:BN1012"/>
    <mergeCell ref="B1013:E1013"/>
    <mergeCell ref="I1013:V1013"/>
    <mergeCell ref="W1013:Y1013"/>
    <mergeCell ref="Z1013:AC1013"/>
    <mergeCell ref="AD1013:AH1013"/>
    <mergeCell ref="AI1013:AN1013"/>
    <mergeCell ref="AO1013:AT1013"/>
    <mergeCell ref="AU1013:AZ1013"/>
    <mergeCell ref="BA1013:BD1013"/>
    <mergeCell ref="BE1013:BG1013"/>
    <mergeCell ref="BJ1013:BN1013"/>
    <mergeCell ref="B1018:E1018"/>
    <mergeCell ref="I1018:V1018"/>
    <mergeCell ref="W1018:Y1018"/>
    <mergeCell ref="Z1018:AC1018"/>
    <mergeCell ref="AD1018:AH1018"/>
    <mergeCell ref="AI1018:AN1018"/>
    <mergeCell ref="AO1018:AT1018"/>
    <mergeCell ref="AU1018:AZ1018"/>
    <mergeCell ref="BA1018:BD1018"/>
    <mergeCell ref="BE1018:BG1018"/>
    <mergeCell ref="BJ1018:BN1018"/>
    <mergeCell ref="B1019:E1019"/>
    <mergeCell ref="I1019:V1019"/>
    <mergeCell ref="W1019:Y1019"/>
    <mergeCell ref="Z1019:AC1019"/>
    <mergeCell ref="AD1019:AH1019"/>
    <mergeCell ref="AI1019:AN1019"/>
    <mergeCell ref="AO1019:AT1019"/>
    <mergeCell ref="AU1019:AZ1019"/>
    <mergeCell ref="BA1019:BD1019"/>
    <mergeCell ref="BE1019:BG1019"/>
    <mergeCell ref="BJ1019:BN1019"/>
    <mergeCell ref="B1016:E1016"/>
    <mergeCell ref="I1016:V1016"/>
    <mergeCell ref="W1016:Y1016"/>
    <mergeCell ref="Z1016:AC1016"/>
    <mergeCell ref="AD1016:AH1016"/>
    <mergeCell ref="AI1016:AN1016"/>
    <mergeCell ref="AO1016:AT1016"/>
    <mergeCell ref="AU1016:AZ1016"/>
    <mergeCell ref="BA1016:BD1016"/>
    <mergeCell ref="BE1016:BG1016"/>
    <mergeCell ref="BJ1016:BN1016"/>
    <mergeCell ref="B1017:E1017"/>
    <mergeCell ref="I1017:V1017"/>
    <mergeCell ref="W1017:Y1017"/>
    <mergeCell ref="Z1017:AC1017"/>
    <mergeCell ref="AD1017:AH1017"/>
    <mergeCell ref="AI1017:AN1017"/>
    <mergeCell ref="AO1017:AT1017"/>
    <mergeCell ref="AU1017:AZ1017"/>
    <mergeCell ref="BA1017:BD1017"/>
    <mergeCell ref="BE1017:BG1017"/>
    <mergeCell ref="BJ1017:BN1017"/>
    <mergeCell ref="B1022:E1022"/>
    <mergeCell ref="I1022:V1022"/>
    <mergeCell ref="W1022:Y1022"/>
    <mergeCell ref="Z1022:AC1022"/>
    <mergeCell ref="AD1022:AH1022"/>
    <mergeCell ref="AI1022:AN1022"/>
    <mergeCell ref="AO1022:AT1022"/>
    <mergeCell ref="AU1022:AZ1022"/>
    <mergeCell ref="BA1022:BD1022"/>
    <mergeCell ref="BE1022:BG1022"/>
    <mergeCell ref="BJ1022:BN1022"/>
    <mergeCell ref="B1023:E1023"/>
    <mergeCell ref="I1023:V1023"/>
    <mergeCell ref="W1023:Y1023"/>
    <mergeCell ref="Z1023:AC1023"/>
    <mergeCell ref="AD1023:AH1023"/>
    <mergeCell ref="AI1023:AN1023"/>
    <mergeCell ref="AO1023:AT1023"/>
    <mergeCell ref="AU1023:AZ1023"/>
    <mergeCell ref="BA1023:BD1023"/>
    <mergeCell ref="BE1023:BG1023"/>
    <mergeCell ref="BJ1023:BN1023"/>
    <mergeCell ref="B1020:E1020"/>
    <mergeCell ref="I1020:V1020"/>
    <mergeCell ref="W1020:Y1020"/>
    <mergeCell ref="Z1020:AC1020"/>
    <mergeCell ref="AD1020:AH1020"/>
    <mergeCell ref="AI1020:AN1020"/>
    <mergeCell ref="AO1020:AT1020"/>
    <mergeCell ref="AU1020:AZ1020"/>
    <mergeCell ref="BA1020:BD1020"/>
    <mergeCell ref="BE1020:BG1020"/>
    <mergeCell ref="BJ1020:BN1020"/>
    <mergeCell ref="B1021:E1021"/>
    <mergeCell ref="I1021:V1021"/>
    <mergeCell ref="W1021:Y1021"/>
    <mergeCell ref="Z1021:AC1021"/>
    <mergeCell ref="AD1021:AH1021"/>
    <mergeCell ref="AI1021:AN1021"/>
    <mergeCell ref="AO1021:AT1021"/>
    <mergeCell ref="AU1021:AZ1021"/>
    <mergeCell ref="BA1021:BD1021"/>
    <mergeCell ref="BE1021:BG1021"/>
    <mergeCell ref="BJ1021:BN1021"/>
    <mergeCell ref="B1026:E1026"/>
    <mergeCell ref="I1026:V1026"/>
    <mergeCell ref="W1026:Y1026"/>
    <mergeCell ref="Z1026:AC1026"/>
    <mergeCell ref="AD1026:AH1026"/>
    <mergeCell ref="AI1026:AN1026"/>
    <mergeCell ref="AO1026:AT1026"/>
    <mergeCell ref="AU1026:AZ1026"/>
    <mergeCell ref="BA1026:BD1026"/>
    <mergeCell ref="BE1026:BG1026"/>
    <mergeCell ref="BJ1026:BN1026"/>
    <mergeCell ref="B1027:E1027"/>
    <mergeCell ref="I1027:V1027"/>
    <mergeCell ref="W1027:Y1027"/>
    <mergeCell ref="Z1027:AC1027"/>
    <mergeCell ref="AD1027:AH1027"/>
    <mergeCell ref="AI1027:AN1027"/>
    <mergeCell ref="AO1027:AT1027"/>
    <mergeCell ref="AU1027:AZ1027"/>
    <mergeCell ref="BA1027:BD1027"/>
    <mergeCell ref="BE1027:BG1027"/>
    <mergeCell ref="BJ1027:BN1027"/>
    <mergeCell ref="B1024:E1024"/>
    <mergeCell ref="I1024:V1024"/>
    <mergeCell ref="W1024:Y1024"/>
    <mergeCell ref="Z1024:AC1024"/>
    <mergeCell ref="AD1024:AH1024"/>
    <mergeCell ref="AI1024:AN1024"/>
    <mergeCell ref="AO1024:AT1024"/>
    <mergeCell ref="AU1024:AZ1024"/>
    <mergeCell ref="BA1024:BD1024"/>
    <mergeCell ref="BE1024:BG1024"/>
    <mergeCell ref="BJ1024:BN1024"/>
    <mergeCell ref="B1025:E1025"/>
    <mergeCell ref="I1025:V1025"/>
    <mergeCell ref="W1025:Y1025"/>
    <mergeCell ref="Z1025:AC1025"/>
    <mergeCell ref="AD1025:AH1025"/>
    <mergeCell ref="AI1025:AN1025"/>
    <mergeCell ref="AO1025:AT1025"/>
    <mergeCell ref="AU1025:AZ1025"/>
    <mergeCell ref="BA1025:BD1025"/>
    <mergeCell ref="BE1025:BG1025"/>
    <mergeCell ref="BJ1025:BN1025"/>
    <mergeCell ref="B1030:E1030"/>
    <mergeCell ref="I1030:V1030"/>
    <mergeCell ref="W1030:Y1030"/>
    <mergeCell ref="Z1030:AC1030"/>
    <mergeCell ref="AD1030:AH1030"/>
    <mergeCell ref="AI1030:AN1030"/>
    <mergeCell ref="AO1030:AT1030"/>
    <mergeCell ref="AU1030:AZ1030"/>
    <mergeCell ref="BA1030:BD1030"/>
    <mergeCell ref="BE1030:BG1030"/>
    <mergeCell ref="BJ1030:BN1030"/>
    <mergeCell ref="B1031:E1031"/>
    <mergeCell ref="I1031:V1031"/>
    <mergeCell ref="W1031:Y1031"/>
    <mergeCell ref="Z1031:AC1031"/>
    <mergeCell ref="AD1031:AH1031"/>
    <mergeCell ref="AI1031:AN1031"/>
    <mergeCell ref="AO1031:AT1031"/>
    <mergeCell ref="AU1031:AZ1031"/>
    <mergeCell ref="BA1031:BD1031"/>
    <mergeCell ref="BE1031:BG1031"/>
    <mergeCell ref="BJ1031:BN1031"/>
    <mergeCell ref="B1028:E1028"/>
    <mergeCell ref="I1028:V1028"/>
    <mergeCell ref="W1028:Y1028"/>
    <mergeCell ref="Z1028:AC1028"/>
    <mergeCell ref="AD1028:AH1028"/>
    <mergeCell ref="AI1028:AN1028"/>
    <mergeCell ref="AO1028:AT1028"/>
    <mergeCell ref="AU1028:AZ1028"/>
    <mergeCell ref="BA1028:BD1028"/>
    <mergeCell ref="BE1028:BG1028"/>
    <mergeCell ref="BJ1028:BN1028"/>
    <mergeCell ref="B1029:E1029"/>
    <mergeCell ref="I1029:V1029"/>
    <mergeCell ref="W1029:Y1029"/>
    <mergeCell ref="Z1029:AC1029"/>
    <mergeCell ref="AD1029:AH1029"/>
    <mergeCell ref="AI1029:AN1029"/>
    <mergeCell ref="AO1029:AT1029"/>
    <mergeCell ref="AU1029:AZ1029"/>
    <mergeCell ref="BA1029:BD1029"/>
    <mergeCell ref="BE1029:BG1029"/>
    <mergeCell ref="BJ1029:BN1029"/>
    <mergeCell ref="B1034:E1034"/>
    <mergeCell ref="I1034:V1034"/>
    <mergeCell ref="W1034:Y1034"/>
    <mergeCell ref="Z1034:AC1034"/>
    <mergeCell ref="AD1034:AH1034"/>
    <mergeCell ref="AI1034:AN1034"/>
    <mergeCell ref="AO1034:AT1034"/>
    <mergeCell ref="AU1034:AZ1034"/>
    <mergeCell ref="BA1034:BD1034"/>
    <mergeCell ref="BE1034:BG1034"/>
    <mergeCell ref="BJ1034:BN1034"/>
    <mergeCell ref="B1035:E1035"/>
    <mergeCell ref="I1035:V1035"/>
    <mergeCell ref="W1035:Y1035"/>
    <mergeCell ref="Z1035:AC1035"/>
    <mergeCell ref="AD1035:AH1035"/>
    <mergeCell ref="AI1035:AN1035"/>
    <mergeCell ref="AO1035:AT1035"/>
    <mergeCell ref="AU1035:AZ1035"/>
    <mergeCell ref="BA1035:BD1035"/>
    <mergeCell ref="BE1035:BG1035"/>
    <mergeCell ref="BJ1035:BN1035"/>
    <mergeCell ref="B1032:E1032"/>
    <mergeCell ref="I1032:V1032"/>
    <mergeCell ref="W1032:Y1032"/>
    <mergeCell ref="Z1032:AC1032"/>
    <mergeCell ref="AD1032:AH1032"/>
    <mergeCell ref="AI1032:AN1032"/>
    <mergeCell ref="AO1032:AT1032"/>
    <mergeCell ref="AU1032:AZ1032"/>
    <mergeCell ref="BA1032:BD1032"/>
    <mergeCell ref="BE1032:BG1032"/>
    <mergeCell ref="BJ1032:BN1032"/>
    <mergeCell ref="B1033:E1033"/>
    <mergeCell ref="I1033:V1033"/>
    <mergeCell ref="W1033:Y1033"/>
    <mergeCell ref="Z1033:AC1033"/>
    <mergeCell ref="AD1033:AH1033"/>
    <mergeCell ref="AI1033:AN1033"/>
    <mergeCell ref="AO1033:AT1033"/>
    <mergeCell ref="AU1033:AZ1033"/>
    <mergeCell ref="BA1033:BD1033"/>
    <mergeCell ref="BE1033:BG1033"/>
    <mergeCell ref="BJ1033:BN1033"/>
    <mergeCell ref="B1038:E1038"/>
    <mergeCell ref="I1038:V1038"/>
    <mergeCell ref="W1038:Y1038"/>
    <mergeCell ref="Z1038:AC1038"/>
    <mergeCell ref="AD1038:AH1038"/>
    <mergeCell ref="AI1038:AN1038"/>
    <mergeCell ref="AO1038:AT1038"/>
    <mergeCell ref="AU1038:AZ1038"/>
    <mergeCell ref="BA1038:BD1038"/>
    <mergeCell ref="BE1038:BG1038"/>
    <mergeCell ref="BJ1038:BN1038"/>
    <mergeCell ref="B1039:E1039"/>
    <mergeCell ref="I1039:V1039"/>
    <mergeCell ref="W1039:Y1039"/>
    <mergeCell ref="Z1039:AC1039"/>
    <mergeCell ref="AD1039:AH1039"/>
    <mergeCell ref="AI1039:AN1039"/>
    <mergeCell ref="AO1039:AT1039"/>
    <mergeCell ref="AU1039:AZ1039"/>
    <mergeCell ref="BA1039:BD1039"/>
    <mergeCell ref="BE1039:BG1039"/>
    <mergeCell ref="BJ1039:BN1039"/>
    <mergeCell ref="B1036:E1036"/>
    <mergeCell ref="I1036:V1036"/>
    <mergeCell ref="W1036:Y1036"/>
    <mergeCell ref="Z1036:AC1036"/>
    <mergeCell ref="AD1036:AH1036"/>
    <mergeCell ref="AI1036:AN1036"/>
    <mergeCell ref="AO1036:AT1036"/>
    <mergeCell ref="AU1036:AZ1036"/>
    <mergeCell ref="BA1036:BD1036"/>
    <mergeCell ref="BE1036:BG1036"/>
    <mergeCell ref="BJ1036:BN1036"/>
    <mergeCell ref="B1037:E1037"/>
    <mergeCell ref="I1037:V1037"/>
    <mergeCell ref="W1037:Y1037"/>
    <mergeCell ref="Z1037:AC1037"/>
    <mergeCell ref="AD1037:AH1037"/>
    <mergeCell ref="AI1037:AN1037"/>
    <mergeCell ref="AO1037:AT1037"/>
    <mergeCell ref="AU1037:AZ1037"/>
    <mergeCell ref="BA1037:BD1037"/>
    <mergeCell ref="BE1037:BG1037"/>
    <mergeCell ref="BJ1037:BN1037"/>
    <mergeCell ref="B1042:E1042"/>
    <mergeCell ref="I1042:V1042"/>
    <mergeCell ref="W1042:Y1042"/>
    <mergeCell ref="Z1042:AC1042"/>
    <mergeCell ref="AD1042:AH1042"/>
    <mergeCell ref="AI1042:AN1042"/>
    <mergeCell ref="AO1042:AT1042"/>
    <mergeCell ref="AU1042:AZ1042"/>
    <mergeCell ref="BA1042:BD1042"/>
    <mergeCell ref="BE1042:BG1042"/>
    <mergeCell ref="BJ1042:BN1042"/>
    <mergeCell ref="B1043:E1043"/>
    <mergeCell ref="I1043:V1043"/>
    <mergeCell ref="W1043:Y1043"/>
    <mergeCell ref="Z1043:AC1043"/>
    <mergeCell ref="AD1043:AH1043"/>
    <mergeCell ref="AI1043:AN1043"/>
    <mergeCell ref="AO1043:AT1043"/>
    <mergeCell ref="AU1043:AZ1043"/>
    <mergeCell ref="BA1043:BD1043"/>
    <mergeCell ref="BE1043:BG1043"/>
    <mergeCell ref="BJ1043:BN1043"/>
    <mergeCell ref="B1040:E1040"/>
    <mergeCell ref="I1040:V1040"/>
    <mergeCell ref="W1040:Y1040"/>
    <mergeCell ref="Z1040:AC1040"/>
    <mergeCell ref="AD1040:AH1040"/>
    <mergeCell ref="AI1040:AN1040"/>
    <mergeCell ref="AO1040:AT1040"/>
    <mergeCell ref="AU1040:AZ1040"/>
    <mergeCell ref="BA1040:BD1040"/>
    <mergeCell ref="BE1040:BG1040"/>
    <mergeCell ref="BJ1040:BN1040"/>
    <mergeCell ref="B1041:E1041"/>
    <mergeCell ref="I1041:V1041"/>
    <mergeCell ref="W1041:Y1041"/>
    <mergeCell ref="Z1041:AC1041"/>
    <mergeCell ref="AD1041:AH1041"/>
    <mergeCell ref="AI1041:AN1041"/>
    <mergeCell ref="AO1041:AT1041"/>
    <mergeCell ref="AU1041:AZ1041"/>
    <mergeCell ref="BA1041:BD1041"/>
    <mergeCell ref="BE1041:BG1041"/>
    <mergeCell ref="BJ1041:BN1041"/>
    <mergeCell ref="B1046:E1046"/>
    <mergeCell ref="I1046:V1046"/>
    <mergeCell ref="W1046:Y1046"/>
    <mergeCell ref="Z1046:AC1046"/>
    <mergeCell ref="AD1046:AH1046"/>
    <mergeCell ref="AI1046:AN1046"/>
    <mergeCell ref="AO1046:AT1046"/>
    <mergeCell ref="AU1046:AZ1046"/>
    <mergeCell ref="BA1046:BD1046"/>
    <mergeCell ref="BE1046:BG1046"/>
    <mergeCell ref="BJ1046:BN1046"/>
    <mergeCell ref="B1047:E1047"/>
    <mergeCell ref="I1047:V1047"/>
    <mergeCell ref="W1047:Y1047"/>
    <mergeCell ref="Z1047:AC1047"/>
    <mergeCell ref="AD1047:AH1047"/>
    <mergeCell ref="AI1047:AN1047"/>
    <mergeCell ref="AO1047:AT1047"/>
    <mergeCell ref="AU1047:AZ1047"/>
    <mergeCell ref="BA1047:BD1047"/>
    <mergeCell ref="BE1047:BG1047"/>
    <mergeCell ref="BJ1047:BN1047"/>
    <mergeCell ref="B1044:E1044"/>
    <mergeCell ref="I1044:V1044"/>
    <mergeCell ref="W1044:Y1044"/>
    <mergeCell ref="Z1044:AC1044"/>
    <mergeCell ref="AD1044:AH1044"/>
    <mergeCell ref="AI1044:AN1044"/>
    <mergeCell ref="AO1044:AT1044"/>
    <mergeCell ref="AU1044:AZ1044"/>
    <mergeCell ref="BA1044:BD1044"/>
    <mergeCell ref="BE1044:BG1044"/>
    <mergeCell ref="BJ1044:BN1044"/>
    <mergeCell ref="B1045:E1045"/>
    <mergeCell ref="I1045:V1045"/>
    <mergeCell ref="W1045:Y1045"/>
    <mergeCell ref="Z1045:AC1045"/>
    <mergeCell ref="AD1045:AH1045"/>
    <mergeCell ref="AI1045:AN1045"/>
    <mergeCell ref="AO1045:AT1045"/>
    <mergeCell ref="AU1045:AZ1045"/>
    <mergeCell ref="BA1045:BD1045"/>
    <mergeCell ref="BE1045:BG1045"/>
    <mergeCell ref="BJ1045:BN1045"/>
    <mergeCell ref="B1050:E1050"/>
    <mergeCell ref="I1050:V1050"/>
    <mergeCell ref="W1050:Y1050"/>
    <mergeCell ref="Z1050:AC1050"/>
    <mergeCell ref="AD1050:AH1050"/>
    <mergeCell ref="AI1050:AN1050"/>
    <mergeCell ref="AO1050:AT1050"/>
    <mergeCell ref="AU1050:AZ1050"/>
    <mergeCell ref="BA1050:BD1050"/>
    <mergeCell ref="BE1050:BG1050"/>
    <mergeCell ref="BJ1050:BN1050"/>
    <mergeCell ref="B1051:E1051"/>
    <mergeCell ref="I1051:V1051"/>
    <mergeCell ref="W1051:Y1051"/>
    <mergeCell ref="Z1051:AC1051"/>
    <mergeCell ref="AD1051:AH1051"/>
    <mergeCell ref="AI1051:AN1051"/>
    <mergeCell ref="AO1051:AT1051"/>
    <mergeCell ref="AU1051:AZ1051"/>
    <mergeCell ref="BA1051:BD1051"/>
    <mergeCell ref="BE1051:BG1051"/>
    <mergeCell ref="BJ1051:BN1051"/>
    <mergeCell ref="B1048:E1048"/>
    <mergeCell ref="I1048:V1048"/>
    <mergeCell ref="W1048:Y1048"/>
    <mergeCell ref="Z1048:AC1048"/>
    <mergeCell ref="AD1048:AH1048"/>
    <mergeCell ref="AI1048:AN1048"/>
    <mergeCell ref="AO1048:AT1048"/>
    <mergeCell ref="AU1048:AZ1048"/>
    <mergeCell ref="BA1048:BD1048"/>
    <mergeCell ref="BE1048:BG1048"/>
    <mergeCell ref="BJ1048:BN1048"/>
    <mergeCell ref="B1049:E1049"/>
    <mergeCell ref="I1049:V1049"/>
    <mergeCell ref="W1049:Y1049"/>
    <mergeCell ref="Z1049:AC1049"/>
    <mergeCell ref="AD1049:AH1049"/>
    <mergeCell ref="AI1049:AN1049"/>
    <mergeCell ref="AO1049:AT1049"/>
    <mergeCell ref="AU1049:AZ1049"/>
    <mergeCell ref="BA1049:BD1049"/>
    <mergeCell ref="BE1049:BG1049"/>
    <mergeCell ref="BJ1049:BN1049"/>
    <mergeCell ref="B1054:E1054"/>
    <mergeCell ref="I1054:V1054"/>
    <mergeCell ref="W1054:Y1054"/>
    <mergeCell ref="Z1054:AC1054"/>
    <mergeCell ref="AD1054:AH1054"/>
    <mergeCell ref="AI1054:AN1054"/>
    <mergeCell ref="AO1054:AT1054"/>
    <mergeCell ref="AU1054:AZ1054"/>
    <mergeCell ref="BA1054:BD1054"/>
    <mergeCell ref="BE1054:BG1054"/>
    <mergeCell ref="BJ1054:BN1054"/>
    <mergeCell ref="B1055:E1055"/>
    <mergeCell ref="I1055:V1055"/>
    <mergeCell ref="W1055:Y1055"/>
    <mergeCell ref="Z1055:AC1055"/>
    <mergeCell ref="AD1055:AH1055"/>
    <mergeCell ref="AI1055:AN1055"/>
    <mergeCell ref="AO1055:AT1055"/>
    <mergeCell ref="AU1055:AZ1055"/>
    <mergeCell ref="BA1055:BD1055"/>
    <mergeCell ref="BE1055:BG1055"/>
    <mergeCell ref="BJ1055:BN1055"/>
    <mergeCell ref="B1052:E1052"/>
    <mergeCell ref="I1052:V1052"/>
    <mergeCell ref="W1052:Y1052"/>
    <mergeCell ref="Z1052:AC1052"/>
    <mergeCell ref="AD1052:AH1052"/>
    <mergeCell ref="AI1052:AN1052"/>
    <mergeCell ref="AO1052:AT1052"/>
    <mergeCell ref="AU1052:AZ1052"/>
    <mergeCell ref="BA1052:BD1052"/>
    <mergeCell ref="BE1052:BG1052"/>
    <mergeCell ref="BJ1052:BN1052"/>
    <mergeCell ref="B1053:E1053"/>
    <mergeCell ref="I1053:V1053"/>
    <mergeCell ref="W1053:Y1053"/>
    <mergeCell ref="Z1053:AC1053"/>
    <mergeCell ref="AD1053:AH1053"/>
    <mergeCell ref="AI1053:AN1053"/>
    <mergeCell ref="AO1053:AT1053"/>
    <mergeCell ref="AU1053:AZ1053"/>
    <mergeCell ref="BA1053:BD1053"/>
    <mergeCell ref="BE1053:BG1053"/>
    <mergeCell ref="BJ1053:BN1053"/>
    <mergeCell ref="B1058:E1058"/>
    <mergeCell ref="I1058:V1058"/>
    <mergeCell ref="W1058:Y1058"/>
    <mergeCell ref="Z1058:AC1058"/>
    <mergeCell ref="AD1058:AH1058"/>
    <mergeCell ref="AI1058:AN1058"/>
    <mergeCell ref="AO1058:AT1058"/>
    <mergeCell ref="AU1058:AZ1058"/>
    <mergeCell ref="BA1058:BD1058"/>
    <mergeCell ref="BE1058:BG1058"/>
    <mergeCell ref="BJ1058:BN1058"/>
    <mergeCell ref="B1059:E1059"/>
    <mergeCell ref="I1059:V1059"/>
    <mergeCell ref="W1059:Y1059"/>
    <mergeCell ref="Z1059:AC1059"/>
    <mergeCell ref="AD1059:AH1059"/>
    <mergeCell ref="AI1059:AN1059"/>
    <mergeCell ref="AO1059:AT1059"/>
    <mergeCell ref="AU1059:AZ1059"/>
    <mergeCell ref="BA1059:BD1059"/>
    <mergeCell ref="BE1059:BG1059"/>
    <mergeCell ref="BJ1059:BN1059"/>
    <mergeCell ref="B1056:E1056"/>
    <mergeCell ref="I1056:V1056"/>
    <mergeCell ref="W1056:Y1056"/>
    <mergeCell ref="Z1056:AC1056"/>
    <mergeCell ref="AD1056:AH1056"/>
    <mergeCell ref="AI1056:AN1056"/>
    <mergeCell ref="AO1056:AT1056"/>
    <mergeCell ref="AU1056:AZ1056"/>
    <mergeCell ref="BA1056:BD1056"/>
    <mergeCell ref="BE1056:BG1056"/>
    <mergeCell ref="BJ1056:BN1056"/>
    <mergeCell ref="B1057:E1057"/>
    <mergeCell ref="I1057:V1057"/>
    <mergeCell ref="W1057:Y1057"/>
    <mergeCell ref="Z1057:AC1057"/>
    <mergeCell ref="AD1057:AH1057"/>
    <mergeCell ref="AI1057:AN1057"/>
    <mergeCell ref="AO1057:AT1057"/>
    <mergeCell ref="AU1057:AZ1057"/>
    <mergeCell ref="BA1057:BD1057"/>
    <mergeCell ref="BE1057:BG1057"/>
    <mergeCell ref="BJ1057:BN1057"/>
    <mergeCell ref="B1062:E1062"/>
    <mergeCell ref="I1062:V1062"/>
    <mergeCell ref="W1062:Y1062"/>
    <mergeCell ref="Z1062:AC1062"/>
    <mergeCell ref="AD1062:AH1062"/>
    <mergeCell ref="AI1062:AN1062"/>
    <mergeCell ref="AO1062:AT1062"/>
    <mergeCell ref="AU1062:AZ1062"/>
    <mergeCell ref="BA1062:BD1062"/>
    <mergeCell ref="BE1062:BG1062"/>
    <mergeCell ref="BJ1062:BN1062"/>
    <mergeCell ref="B1063:E1063"/>
    <mergeCell ref="I1063:V1063"/>
    <mergeCell ref="W1063:Y1063"/>
    <mergeCell ref="Z1063:AC1063"/>
    <mergeCell ref="AD1063:AH1063"/>
    <mergeCell ref="AI1063:AN1063"/>
    <mergeCell ref="AO1063:AT1063"/>
    <mergeCell ref="AU1063:AZ1063"/>
    <mergeCell ref="BA1063:BD1063"/>
    <mergeCell ref="BE1063:BG1063"/>
    <mergeCell ref="BJ1063:BN1063"/>
    <mergeCell ref="B1060:E1060"/>
    <mergeCell ref="I1060:V1060"/>
    <mergeCell ref="W1060:Y1060"/>
    <mergeCell ref="Z1060:AC1060"/>
    <mergeCell ref="AD1060:AH1060"/>
    <mergeCell ref="AI1060:AN1060"/>
    <mergeCell ref="AO1060:AT1060"/>
    <mergeCell ref="AU1060:AZ1060"/>
    <mergeCell ref="BA1060:BD1060"/>
    <mergeCell ref="BE1060:BG1060"/>
    <mergeCell ref="BJ1060:BN1060"/>
    <mergeCell ref="B1061:E1061"/>
    <mergeCell ref="I1061:V1061"/>
    <mergeCell ref="W1061:Y1061"/>
    <mergeCell ref="Z1061:AC1061"/>
    <mergeCell ref="AD1061:AH1061"/>
    <mergeCell ref="AI1061:AN1061"/>
    <mergeCell ref="AO1061:AT1061"/>
    <mergeCell ref="AU1061:AZ1061"/>
    <mergeCell ref="BA1061:BD1061"/>
    <mergeCell ref="BE1061:BG1061"/>
    <mergeCell ref="BJ1061:BN1061"/>
    <mergeCell ref="B1066:E1066"/>
    <mergeCell ref="I1066:V1066"/>
    <mergeCell ref="W1066:Y1066"/>
    <mergeCell ref="Z1066:AC1066"/>
    <mergeCell ref="AD1066:AH1066"/>
    <mergeCell ref="AI1066:AN1066"/>
    <mergeCell ref="AO1066:AT1066"/>
    <mergeCell ref="AU1066:AZ1066"/>
    <mergeCell ref="BA1066:BD1066"/>
    <mergeCell ref="BE1066:BG1066"/>
    <mergeCell ref="BJ1066:BN1066"/>
    <mergeCell ref="B1067:E1067"/>
    <mergeCell ref="I1067:V1067"/>
    <mergeCell ref="W1067:Y1067"/>
    <mergeCell ref="Z1067:AC1067"/>
    <mergeCell ref="AD1067:AH1067"/>
    <mergeCell ref="AI1067:AN1067"/>
    <mergeCell ref="AO1067:AT1067"/>
    <mergeCell ref="AU1067:AZ1067"/>
    <mergeCell ref="BA1067:BD1067"/>
    <mergeCell ref="BE1067:BG1067"/>
    <mergeCell ref="BJ1067:BN1067"/>
    <mergeCell ref="B1064:E1064"/>
    <mergeCell ref="I1064:V1064"/>
    <mergeCell ref="W1064:Y1064"/>
    <mergeCell ref="Z1064:AC1064"/>
    <mergeCell ref="AD1064:AH1064"/>
    <mergeCell ref="AI1064:AN1064"/>
    <mergeCell ref="AO1064:AT1064"/>
    <mergeCell ref="AU1064:AZ1064"/>
    <mergeCell ref="BA1064:BD1064"/>
    <mergeCell ref="BE1064:BG1064"/>
    <mergeCell ref="BJ1064:BN1064"/>
    <mergeCell ref="B1065:E1065"/>
    <mergeCell ref="I1065:V1065"/>
    <mergeCell ref="W1065:Y1065"/>
    <mergeCell ref="Z1065:AC1065"/>
    <mergeCell ref="AD1065:AH1065"/>
    <mergeCell ref="AI1065:AN1065"/>
    <mergeCell ref="AO1065:AT1065"/>
    <mergeCell ref="AU1065:AZ1065"/>
    <mergeCell ref="BA1065:BD1065"/>
    <mergeCell ref="BE1065:BG1065"/>
    <mergeCell ref="BJ1065:BN1065"/>
    <mergeCell ref="B1070:E1070"/>
    <mergeCell ref="I1070:V1070"/>
    <mergeCell ref="W1070:Y1070"/>
    <mergeCell ref="Z1070:AC1070"/>
    <mergeCell ref="AD1070:AH1070"/>
    <mergeCell ref="AI1070:AN1070"/>
    <mergeCell ref="AO1070:AT1070"/>
    <mergeCell ref="AU1070:AZ1070"/>
    <mergeCell ref="BA1070:BD1070"/>
    <mergeCell ref="BE1070:BG1070"/>
    <mergeCell ref="BJ1070:BN1070"/>
    <mergeCell ref="B1071:E1071"/>
    <mergeCell ref="I1071:V1071"/>
    <mergeCell ref="W1071:Y1071"/>
    <mergeCell ref="Z1071:AC1071"/>
    <mergeCell ref="AD1071:AH1071"/>
    <mergeCell ref="AI1071:AN1071"/>
    <mergeCell ref="AO1071:AT1071"/>
    <mergeCell ref="AU1071:AZ1071"/>
    <mergeCell ref="BA1071:BD1071"/>
    <mergeCell ref="BE1071:BG1071"/>
    <mergeCell ref="BJ1071:BN1071"/>
    <mergeCell ref="B1068:E1068"/>
    <mergeCell ref="I1068:V1068"/>
    <mergeCell ref="W1068:Y1068"/>
    <mergeCell ref="Z1068:AC1068"/>
    <mergeCell ref="AD1068:AH1068"/>
    <mergeCell ref="AI1068:AN1068"/>
    <mergeCell ref="AO1068:AT1068"/>
    <mergeCell ref="AU1068:AZ1068"/>
    <mergeCell ref="BA1068:BD1068"/>
    <mergeCell ref="BE1068:BG1068"/>
    <mergeCell ref="BJ1068:BN1068"/>
    <mergeCell ref="B1069:E1069"/>
    <mergeCell ref="I1069:V1069"/>
    <mergeCell ref="W1069:Y1069"/>
    <mergeCell ref="Z1069:AC1069"/>
    <mergeCell ref="AD1069:AH1069"/>
    <mergeCell ref="AI1069:AN1069"/>
    <mergeCell ref="AO1069:AT1069"/>
    <mergeCell ref="AU1069:AZ1069"/>
    <mergeCell ref="BA1069:BD1069"/>
    <mergeCell ref="BE1069:BG1069"/>
    <mergeCell ref="BJ1069:BN1069"/>
    <mergeCell ref="B1074:E1074"/>
    <mergeCell ref="I1074:V1074"/>
    <mergeCell ref="W1074:Y1074"/>
    <mergeCell ref="Z1074:AC1074"/>
    <mergeCell ref="AD1074:AH1074"/>
    <mergeCell ref="AI1074:AN1074"/>
    <mergeCell ref="AO1074:AT1074"/>
    <mergeCell ref="AU1074:AZ1074"/>
    <mergeCell ref="BA1074:BD1074"/>
    <mergeCell ref="BE1074:BG1074"/>
    <mergeCell ref="BJ1074:BN1074"/>
    <mergeCell ref="B1075:E1075"/>
    <mergeCell ref="I1075:V1075"/>
    <mergeCell ref="W1075:Y1075"/>
    <mergeCell ref="Z1075:AC1075"/>
    <mergeCell ref="AD1075:AH1075"/>
    <mergeCell ref="AI1075:AN1075"/>
    <mergeCell ref="AO1075:AT1075"/>
    <mergeCell ref="AU1075:AZ1075"/>
    <mergeCell ref="BA1075:BD1075"/>
    <mergeCell ref="BE1075:BG1075"/>
    <mergeCell ref="BJ1075:BN1075"/>
    <mergeCell ref="B1072:E1072"/>
    <mergeCell ref="I1072:V1072"/>
    <mergeCell ref="W1072:Y1072"/>
    <mergeCell ref="Z1072:AC1072"/>
    <mergeCell ref="AD1072:AH1072"/>
    <mergeCell ref="AI1072:AN1072"/>
    <mergeCell ref="AO1072:AT1072"/>
    <mergeCell ref="AU1072:AZ1072"/>
    <mergeCell ref="BA1072:BD1072"/>
    <mergeCell ref="BE1072:BG1072"/>
    <mergeCell ref="BJ1072:BN1072"/>
    <mergeCell ref="B1073:E1073"/>
    <mergeCell ref="I1073:V1073"/>
    <mergeCell ref="W1073:Y1073"/>
    <mergeCell ref="Z1073:AC1073"/>
    <mergeCell ref="AD1073:AH1073"/>
    <mergeCell ref="AI1073:AN1073"/>
    <mergeCell ref="AO1073:AT1073"/>
    <mergeCell ref="AU1073:AZ1073"/>
    <mergeCell ref="BA1073:BD1073"/>
    <mergeCell ref="BE1073:BG1073"/>
    <mergeCell ref="BJ1073:BN1073"/>
    <mergeCell ref="B1078:E1078"/>
    <mergeCell ref="I1078:V1078"/>
    <mergeCell ref="W1078:Y1078"/>
    <mergeCell ref="Z1078:AC1078"/>
    <mergeCell ref="AD1078:AH1078"/>
    <mergeCell ref="AI1078:AN1078"/>
    <mergeCell ref="AO1078:AT1078"/>
    <mergeCell ref="AU1078:AZ1078"/>
    <mergeCell ref="BA1078:BD1078"/>
    <mergeCell ref="BE1078:BG1078"/>
    <mergeCell ref="BJ1078:BN1078"/>
    <mergeCell ref="B1079:E1079"/>
    <mergeCell ref="I1079:V1079"/>
    <mergeCell ref="W1079:Y1079"/>
    <mergeCell ref="Z1079:AC1079"/>
    <mergeCell ref="AD1079:AH1079"/>
    <mergeCell ref="AI1079:AN1079"/>
    <mergeCell ref="AO1079:AT1079"/>
    <mergeCell ref="AU1079:AZ1079"/>
    <mergeCell ref="BA1079:BD1079"/>
    <mergeCell ref="BE1079:BG1079"/>
    <mergeCell ref="BJ1079:BN1079"/>
    <mergeCell ref="B1076:E1076"/>
    <mergeCell ref="I1076:V1076"/>
    <mergeCell ref="W1076:Y1076"/>
    <mergeCell ref="Z1076:AC1076"/>
    <mergeCell ref="AD1076:AH1076"/>
    <mergeCell ref="AI1076:AN1076"/>
    <mergeCell ref="AO1076:AT1076"/>
    <mergeCell ref="AU1076:AZ1076"/>
    <mergeCell ref="BA1076:BD1076"/>
    <mergeCell ref="BE1076:BG1076"/>
    <mergeCell ref="BJ1076:BN1076"/>
    <mergeCell ref="B1077:E1077"/>
    <mergeCell ref="I1077:V1077"/>
    <mergeCell ref="W1077:Y1077"/>
    <mergeCell ref="Z1077:AC1077"/>
    <mergeCell ref="AD1077:AH1077"/>
    <mergeCell ref="AI1077:AN1077"/>
    <mergeCell ref="AO1077:AT1077"/>
    <mergeCell ref="AU1077:AZ1077"/>
    <mergeCell ref="BA1077:BD1077"/>
    <mergeCell ref="BE1077:BG1077"/>
    <mergeCell ref="BJ1077:BN1077"/>
    <mergeCell ref="B1082:E1082"/>
    <mergeCell ref="I1082:V1082"/>
    <mergeCell ref="W1082:Y1082"/>
    <mergeCell ref="Z1082:AC1082"/>
    <mergeCell ref="AD1082:AH1082"/>
    <mergeCell ref="AI1082:AN1082"/>
    <mergeCell ref="AO1082:AT1082"/>
    <mergeCell ref="AU1082:AZ1082"/>
    <mergeCell ref="BA1082:BD1082"/>
    <mergeCell ref="BE1082:BG1082"/>
    <mergeCell ref="BJ1082:BN1082"/>
    <mergeCell ref="B1083:E1083"/>
    <mergeCell ref="I1083:V1083"/>
    <mergeCell ref="W1083:Y1083"/>
    <mergeCell ref="Z1083:AC1083"/>
    <mergeCell ref="AD1083:AH1083"/>
    <mergeCell ref="AI1083:AN1083"/>
    <mergeCell ref="AO1083:AT1083"/>
    <mergeCell ref="AU1083:AZ1083"/>
    <mergeCell ref="BA1083:BD1083"/>
    <mergeCell ref="BE1083:BG1083"/>
    <mergeCell ref="BJ1083:BN1083"/>
    <mergeCell ref="B1080:E1080"/>
    <mergeCell ref="I1080:V1080"/>
    <mergeCell ref="W1080:Y1080"/>
    <mergeCell ref="Z1080:AC1080"/>
    <mergeCell ref="AD1080:AH1080"/>
    <mergeCell ref="AI1080:AN1080"/>
    <mergeCell ref="AO1080:AT1080"/>
    <mergeCell ref="AU1080:AZ1080"/>
    <mergeCell ref="BA1080:BD1080"/>
    <mergeCell ref="BE1080:BG1080"/>
    <mergeCell ref="BJ1080:BN1080"/>
    <mergeCell ref="B1081:E1081"/>
    <mergeCell ref="I1081:V1081"/>
    <mergeCell ref="W1081:Y1081"/>
    <mergeCell ref="Z1081:AC1081"/>
    <mergeCell ref="AD1081:AH1081"/>
    <mergeCell ref="AI1081:AN1081"/>
    <mergeCell ref="AO1081:AT1081"/>
    <mergeCell ref="AU1081:AZ1081"/>
    <mergeCell ref="BA1081:BD1081"/>
    <mergeCell ref="BE1081:BG1081"/>
    <mergeCell ref="BJ1081:BN1081"/>
    <mergeCell ref="B1086:E1086"/>
    <mergeCell ref="I1086:V1086"/>
    <mergeCell ref="W1086:Y1086"/>
    <mergeCell ref="Z1086:AC1086"/>
    <mergeCell ref="AD1086:AH1086"/>
    <mergeCell ref="AI1086:AN1086"/>
    <mergeCell ref="AO1086:AT1086"/>
    <mergeCell ref="AU1086:AZ1086"/>
    <mergeCell ref="BA1086:BD1086"/>
    <mergeCell ref="BE1086:BG1086"/>
    <mergeCell ref="BJ1086:BN1086"/>
    <mergeCell ref="B1087:E1087"/>
    <mergeCell ref="I1087:V1087"/>
    <mergeCell ref="W1087:Y1087"/>
    <mergeCell ref="Z1087:AC1087"/>
    <mergeCell ref="AD1087:AH1087"/>
    <mergeCell ref="AI1087:AN1087"/>
    <mergeCell ref="AO1087:AT1087"/>
    <mergeCell ref="AU1087:AZ1087"/>
    <mergeCell ref="BA1087:BD1087"/>
    <mergeCell ref="BE1087:BG1087"/>
    <mergeCell ref="BJ1087:BN1087"/>
    <mergeCell ref="B1084:E1084"/>
    <mergeCell ref="I1084:V1084"/>
    <mergeCell ref="W1084:Y1084"/>
    <mergeCell ref="Z1084:AC1084"/>
    <mergeCell ref="AD1084:AH1084"/>
    <mergeCell ref="AI1084:AN1084"/>
    <mergeCell ref="AO1084:AT1084"/>
    <mergeCell ref="AU1084:AZ1084"/>
    <mergeCell ref="BA1084:BD1084"/>
    <mergeCell ref="BE1084:BG1084"/>
    <mergeCell ref="BJ1084:BN1084"/>
    <mergeCell ref="B1085:E1085"/>
    <mergeCell ref="I1085:V1085"/>
    <mergeCell ref="W1085:Y1085"/>
    <mergeCell ref="Z1085:AC1085"/>
    <mergeCell ref="AD1085:AH1085"/>
    <mergeCell ref="AI1085:AN1085"/>
    <mergeCell ref="AO1085:AT1085"/>
    <mergeCell ref="AU1085:AZ1085"/>
    <mergeCell ref="BA1085:BD1085"/>
    <mergeCell ref="BE1085:BG1085"/>
    <mergeCell ref="BJ1085:BN1085"/>
    <mergeCell ref="B1090:E1090"/>
    <mergeCell ref="I1090:V1090"/>
    <mergeCell ref="W1090:Y1090"/>
    <mergeCell ref="Z1090:AC1090"/>
    <mergeCell ref="AD1090:AH1090"/>
    <mergeCell ref="AI1090:AN1090"/>
    <mergeCell ref="AO1090:AT1090"/>
    <mergeCell ref="AU1090:AZ1090"/>
    <mergeCell ref="BA1090:BD1090"/>
    <mergeCell ref="BE1090:BG1090"/>
    <mergeCell ref="BJ1090:BN1090"/>
    <mergeCell ref="B1091:E1091"/>
    <mergeCell ref="I1091:V1091"/>
    <mergeCell ref="W1091:Y1091"/>
    <mergeCell ref="Z1091:AC1091"/>
    <mergeCell ref="AD1091:AH1091"/>
    <mergeCell ref="AI1091:AN1091"/>
    <mergeCell ref="AO1091:AT1091"/>
    <mergeCell ref="AU1091:AZ1091"/>
    <mergeCell ref="BA1091:BD1091"/>
    <mergeCell ref="BE1091:BG1091"/>
    <mergeCell ref="BJ1091:BN1091"/>
    <mergeCell ref="B1088:E1088"/>
    <mergeCell ref="I1088:V1088"/>
    <mergeCell ref="W1088:Y1088"/>
    <mergeCell ref="Z1088:AC1088"/>
    <mergeCell ref="AD1088:AH1088"/>
    <mergeCell ref="AI1088:AN1088"/>
    <mergeCell ref="AO1088:AT1088"/>
    <mergeCell ref="AU1088:AZ1088"/>
    <mergeCell ref="BA1088:BD1088"/>
    <mergeCell ref="BE1088:BG1088"/>
    <mergeCell ref="BJ1088:BN1088"/>
    <mergeCell ref="B1089:E1089"/>
    <mergeCell ref="I1089:V1089"/>
    <mergeCell ref="W1089:Y1089"/>
    <mergeCell ref="Z1089:AC1089"/>
    <mergeCell ref="AD1089:AH1089"/>
    <mergeCell ref="AI1089:AN1089"/>
    <mergeCell ref="AO1089:AT1089"/>
    <mergeCell ref="AU1089:AZ1089"/>
    <mergeCell ref="BA1089:BD1089"/>
    <mergeCell ref="BE1089:BG1089"/>
    <mergeCell ref="BJ1089:BN1089"/>
    <mergeCell ref="B1094:E1094"/>
    <mergeCell ref="I1094:V1094"/>
    <mergeCell ref="W1094:Y1094"/>
    <mergeCell ref="Z1094:AC1094"/>
    <mergeCell ref="AD1094:AH1094"/>
    <mergeCell ref="AI1094:AN1094"/>
    <mergeCell ref="AO1094:AT1094"/>
    <mergeCell ref="AU1094:AZ1094"/>
    <mergeCell ref="BA1094:BD1094"/>
    <mergeCell ref="BE1094:BG1094"/>
    <mergeCell ref="BJ1094:BN1094"/>
    <mergeCell ref="B1095:E1095"/>
    <mergeCell ref="I1095:V1095"/>
    <mergeCell ref="W1095:Y1095"/>
    <mergeCell ref="Z1095:AC1095"/>
    <mergeCell ref="AD1095:AH1095"/>
    <mergeCell ref="AI1095:AN1095"/>
    <mergeCell ref="AO1095:AT1095"/>
    <mergeCell ref="AU1095:AZ1095"/>
    <mergeCell ref="BA1095:BD1095"/>
    <mergeCell ref="BE1095:BG1095"/>
    <mergeCell ref="BJ1095:BN1095"/>
    <mergeCell ref="B1092:E1092"/>
    <mergeCell ref="I1092:V1092"/>
    <mergeCell ref="W1092:Y1092"/>
    <mergeCell ref="Z1092:AC1092"/>
    <mergeCell ref="AD1092:AH1092"/>
    <mergeCell ref="AI1092:AN1092"/>
    <mergeCell ref="AO1092:AT1092"/>
    <mergeCell ref="AU1092:AZ1092"/>
    <mergeCell ref="BA1092:BD1092"/>
    <mergeCell ref="BE1092:BG1092"/>
    <mergeCell ref="BJ1092:BN1092"/>
    <mergeCell ref="B1093:E1093"/>
    <mergeCell ref="I1093:V1093"/>
    <mergeCell ref="W1093:Y1093"/>
    <mergeCell ref="Z1093:AC1093"/>
    <mergeCell ref="AD1093:AH1093"/>
    <mergeCell ref="AI1093:AN1093"/>
    <mergeCell ref="AO1093:AT1093"/>
    <mergeCell ref="AU1093:AZ1093"/>
    <mergeCell ref="BA1093:BD1093"/>
    <mergeCell ref="BE1093:BG1093"/>
    <mergeCell ref="BJ1093:BN1093"/>
    <mergeCell ref="B1098:E1098"/>
    <mergeCell ref="I1098:V1098"/>
    <mergeCell ref="W1098:Y1098"/>
    <mergeCell ref="Z1098:AC1098"/>
    <mergeCell ref="AD1098:AH1098"/>
    <mergeCell ref="AI1098:AN1098"/>
    <mergeCell ref="AO1098:AT1098"/>
    <mergeCell ref="AU1098:AZ1098"/>
    <mergeCell ref="BA1098:BD1098"/>
    <mergeCell ref="BE1098:BG1098"/>
    <mergeCell ref="BJ1098:BN1098"/>
    <mergeCell ref="B1099:E1099"/>
    <mergeCell ref="I1099:V1099"/>
    <mergeCell ref="W1099:Y1099"/>
    <mergeCell ref="Z1099:AC1099"/>
    <mergeCell ref="AD1099:AH1099"/>
    <mergeCell ref="AI1099:AN1099"/>
    <mergeCell ref="AO1099:AT1099"/>
    <mergeCell ref="AU1099:AZ1099"/>
    <mergeCell ref="BA1099:BD1099"/>
    <mergeCell ref="BE1099:BG1099"/>
    <mergeCell ref="BJ1099:BN1099"/>
    <mergeCell ref="B1096:E1096"/>
    <mergeCell ref="I1096:V1096"/>
    <mergeCell ref="W1096:Y1096"/>
    <mergeCell ref="Z1096:AC1096"/>
    <mergeCell ref="AD1096:AH1096"/>
    <mergeCell ref="AI1096:AN1096"/>
    <mergeCell ref="AO1096:AT1096"/>
    <mergeCell ref="AU1096:AZ1096"/>
    <mergeCell ref="BA1096:BD1096"/>
    <mergeCell ref="BE1096:BG1096"/>
    <mergeCell ref="BJ1096:BN1096"/>
    <mergeCell ref="B1097:E1097"/>
    <mergeCell ref="I1097:V1097"/>
    <mergeCell ref="W1097:Y1097"/>
    <mergeCell ref="Z1097:AC1097"/>
    <mergeCell ref="AD1097:AH1097"/>
    <mergeCell ref="AI1097:AN1097"/>
    <mergeCell ref="AO1097:AT1097"/>
    <mergeCell ref="AU1097:AZ1097"/>
    <mergeCell ref="BA1097:BD1097"/>
    <mergeCell ref="BE1097:BG1097"/>
    <mergeCell ref="BJ1097:BN1097"/>
    <mergeCell ref="B1102:E1102"/>
    <mergeCell ref="I1102:V1102"/>
    <mergeCell ref="W1102:Y1102"/>
    <mergeCell ref="Z1102:AC1102"/>
    <mergeCell ref="AD1102:AH1102"/>
    <mergeCell ref="AI1102:AN1102"/>
    <mergeCell ref="AO1102:AT1102"/>
    <mergeCell ref="AU1102:AZ1102"/>
    <mergeCell ref="BA1102:BD1102"/>
    <mergeCell ref="BE1102:BG1102"/>
    <mergeCell ref="BJ1102:BN1102"/>
    <mergeCell ref="B1103:E1103"/>
    <mergeCell ref="I1103:V1103"/>
    <mergeCell ref="W1103:Y1103"/>
    <mergeCell ref="Z1103:AC1103"/>
    <mergeCell ref="AD1103:AH1103"/>
    <mergeCell ref="AI1103:AN1103"/>
    <mergeCell ref="AO1103:AT1103"/>
    <mergeCell ref="AU1103:AZ1103"/>
    <mergeCell ref="BA1103:BD1103"/>
    <mergeCell ref="BE1103:BG1103"/>
    <mergeCell ref="BJ1103:BN1103"/>
    <mergeCell ref="B1100:E1100"/>
    <mergeCell ref="I1100:V1100"/>
    <mergeCell ref="W1100:Y1100"/>
    <mergeCell ref="Z1100:AC1100"/>
    <mergeCell ref="AD1100:AH1100"/>
    <mergeCell ref="AI1100:AN1100"/>
    <mergeCell ref="AO1100:AT1100"/>
    <mergeCell ref="AU1100:AZ1100"/>
    <mergeCell ref="BA1100:BD1100"/>
    <mergeCell ref="BE1100:BG1100"/>
    <mergeCell ref="BJ1100:BN1100"/>
    <mergeCell ref="B1101:E1101"/>
    <mergeCell ref="I1101:V1101"/>
    <mergeCell ref="W1101:Y1101"/>
    <mergeCell ref="Z1101:AC1101"/>
    <mergeCell ref="AD1101:AH1101"/>
    <mergeCell ref="AI1101:AN1101"/>
    <mergeCell ref="AO1101:AT1101"/>
    <mergeCell ref="AU1101:AZ1101"/>
    <mergeCell ref="BA1101:BD1101"/>
    <mergeCell ref="BE1101:BG1101"/>
    <mergeCell ref="BJ1101:BN1101"/>
    <mergeCell ref="B1106:E1106"/>
    <mergeCell ref="I1106:V1106"/>
    <mergeCell ref="W1106:Y1106"/>
    <mergeCell ref="Z1106:AC1106"/>
    <mergeCell ref="AD1106:AH1106"/>
    <mergeCell ref="AI1106:AN1106"/>
    <mergeCell ref="AO1106:AT1106"/>
    <mergeCell ref="AU1106:AZ1106"/>
    <mergeCell ref="BA1106:BD1106"/>
    <mergeCell ref="BE1106:BG1106"/>
    <mergeCell ref="BJ1106:BN1106"/>
    <mergeCell ref="B1107:E1107"/>
    <mergeCell ref="I1107:V1107"/>
    <mergeCell ref="W1107:Y1107"/>
    <mergeCell ref="Z1107:AC1107"/>
    <mergeCell ref="AD1107:AH1107"/>
    <mergeCell ref="AI1107:AN1107"/>
    <mergeCell ref="AO1107:AT1107"/>
    <mergeCell ref="AU1107:AZ1107"/>
    <mergeCell ref="BA1107:BD1107"/>
    <mergeCell ref="BE1107:BG1107"/>
    <mergeCell ref="BJ1107:BN1107"/>
    <mergeCell ref="B1104:E1104"/>
    <mergeCell ref="I1104:V1104"/>
    <mergeCell ref="W1104:Y1104"/>
    <mergeCell ref="Z1104:AC1104"/>
    <mergeCell ref="AD1104:AH1104"/>
    <mergeCell ref="AI1104:AN1104"/>
    <mergeCell ref="AO1104:AT1104"/>
    <mergeCell ref="AU1104:AZ1104"/>
    <mergeCell ref="BA1104:BD1104"/>
    <mergeCell ref="BE1104:BG1104"/>
    <mergeCell ref="BJ1104:BN1104"/>
    <mergeCell ref="B1105:E1105"/>
    <mergeCell ref="I1105:V1105"/>
    <mergeCell ref="W1105:Y1105"/>
    <mergeCell ref="Z1105:AC1105"/>
    <mergeCell ref="AD1105:AH1105"/>
    <mergeCell ref="AI1105:AN1105"/>
    <mergeCell ref="AO1105:AT1105"/>
    <mergeCell ref="AU1105:AZ1105"/>
    <mergeCell ref="BA1105:BD1105"/>
    <mergeCell ref="BE1105:BG1105"/>
    <mergeCell ref="BJ1105:BN1105"/>
    <mergeCell ref="B1110:E1110"/>
    <mergeCell ref="I1110:V1110"/>
    <mergeCell ref="W1110:Y1110"/>
    <mergeCell ref="Z1110:AC1110"/>
    <mergeCell ref="AD1110:AH1110"/>
    <mergeCell ref="AI1110:AN1110"/>
    <mergeCell ref="AO1110:AT1110"/>
    <mergeCell ref="AU1110:AZ1110"/>
    <mergeCell ref="BA1110:BD1110"/>
    <mergeCell ref="BE1110:BG1110"/>
    <mergeCell ref="BJ1110:BN1110"/>
    <mergeCell ref="B1111:E1111"/>
    <mergeCell ref="I1111:V1111"/>
    <mergeCell ref="W1111:Y1111"/>
    <mergeCell ref="Z1111:AC1111"/>
    <mergeCell ref="AD1111:AH1111"/>
    <mergeCell ref="AI1111:AN1111"/>
    <mergeCell ref="AO1111:AT1111"/>
    <mergeCell ref="AU1111:AZ1111"/>
    <mergeCell ref="BA1111:BD1111"/>
    <mergeCell ref="BE1111:BG1111"/>
    <mergeCell ref="BJ1111:BN1111"/>
    <mergeCell ref="B1108:E1108"/>
    <mergeCell ref="I1108:V1108"/>
    <mergeCell ref="W1108:Y1108"/>
    <mergeCell ref="Z1108:AC1108"/>
    <mergeCell ref="AD1108:AH1108"/>
    <mergeCell ref="AI1108:AN1108"/>
    <mergeCell ref="AO1108:AT1108"/>
    <mergeCell ref="AU1108:AZ1108"/>
    <mergeCell ref="BA1108:BD1108"/>
    <mergeCell ref="BE1108:BG1108"/>
    <mergeCell ref="BJ1108:BN1108"/>
    <mergeCell ref="B1109:E1109"/>
    <mergeCell ref="I1109:V1109"/>
    <mergeCell ref="W1109:Y1109"/>
    <mergeCell ref="Z1109:AC1109"/>
    <mergeCell ref="AD1109:AH1109"/>
    <mergeCell ref="AI1109:AN1109"/>
    <mergeCell ref="AO1109:AT1109"/>
    <mergeCell ref="AU1109:AZ1109"/>
    <mergeCell ref="BA1109:BD1109"/>
    <mergeCell ref="BE1109:BG1109"/>
    <mergeCell ref="BJ1109:BN1109"/>
    <mergeCell ref="B1114:E1114"/>
    <mergeCell ref="I1114:V1114"/>
    <mergeCell ref="W1114:Y1114"/>
    <mergeCell ref="Z1114:AC1114"/>
    <mergeCell ref="AD1114:AH1114"/>
    <mergeCell ref="AI1114:AN1114"/>
    <mergeCell ref="AO1114:AT1114"/>
    <mergeCell ref="AU1114:AZ1114"/>
    <mergeCell ref="BA1114:BD1114"/>
    <mergeCell ref="BE1114:BG1114"/>
    <mergeCell ref="BJ1114:BN1114"/>
    <mergeCell ref="B1115:E1115"/>
    <mergeCell ref="I1115:V1115"/>
    <mergeCell ref="W1115:Y1115"/>
    <mergeCell ref="Z1115:AC1115"/>
    <mergeCell ref="AD1115:AH1115"/>
    <mergeCell ref="AI1115:AN1115"/>
    <mergeCell ref="AO1115:AT1115"/>
    <mergeCell ref="AU1115:AZ1115"/>
    <mergeCell ref="BA1115:BD1115"/>
    <mergeCell ref="BE1115:BG1115"/>
    <mergeCell ref="BJ1115:BN1115"/>
    <mergeCell ref="B1112:E1112"/>
    <mergeCell ref="I1112:V1112"/>
    <mergeCell ref="W1112:Y1112"/>
    <mergeCell ref="Z1112:AC1112"/>
    <mergeCell ref="AD1112:AH1112"/>
    <mergeCell ref="AI1112:AN1112"/>
    <mergeCell ref="AO1112:AT1112"/>
    <mergeCell ref="AU1112:AZ1112"/>
    <mergeCell ref="BA1112:BD1112"/>
    <mergeCell ref="BE1112:BG1112"/>
    <mergeCell ref="BJ1112:BN1112"/>
    <mergeCell ref="B1113:E1113"/>
    <mergeCell ref="I1113:V1113"/>
    <mergeCell ref="W1113:Y1113"/>
    <mergeCell ref="Z1113:AC1113"/>
    <mergeCell ref="AD1113:AH1113"/>
    <mergeCell ref="AI1113:AN1113"/>
    <mergeCell ref="AO1113:AT1113"/>
    <mergeCell ref="AU1113:AZ1113"/>
    <mergeCell ref="BA1113:BD1113"/>
    <mergeCell ref="BE1113:BG1113"/>
    <mergeCell ref="BJ1113:BN1113"/>
    <mergeCell ref="B1118:E1118"/>
    <mergeCell ref="I1118:V1118"/>
    <mergeCell ref="W1118:Y1118"/>
    <mergeCell ref="Z1118:AC1118"/>
    <mergeCell ref="AD1118:AH1118"/>
    <mergeCell ref="AI1118:AN1118"/>
    <mergeCell ref="AO1118:AT1118"/>
    <mergeCell ref="AU1118:AZ1118"/>
    <mergeCell ref="BA1118:BD1118"/>
    <mergeCell ref="BE1118:BG1118"/>
    <mergeCell ref="BJ1118:BN1118"/>
    <mergeCell ref="B1119:E1119"/>
    <mergeCell ref="I1119:V1119"/>
    <mergeCell ref="W1119:Y1119"/>
    <mergeCell ref="Z1119:AC1119"/>
    <mergeCell ref="AD1119:AH1119"/>
    <mergeCell ref="AI1119:AN1119"/>
    <mergeCell ref="AO1119:AT1119"/>
    <mergeCell ref="AU1119:AZ1119"/>
    <mergeCell ref="BA1119:BD1119"/>
    <mergeCell ref="BE1119:BG1119"/>
    <mergeCell ref="BJ1119:BN1119"/>
    <mergeCell ref="B1116:E1116"/>
    <mergeCell ref="I1116:V1116"/>
    <mergeCell ref="W1116:Y1116"/>
    <mergeCell ref="Z1116:AC1116"/>
    <mergeCell ref="AD1116:AH1116"/>
    <mergeCell ref="AI1116:AN1116"/>
    <mergeCell ref="AO1116:AT1116"/>
    <mergeCell ref="AU1116:AZ1116"/>
    <mergeCell ref="BA1116:BD1116"/>
    <mergeCell ref="BE1116:BG1116"/>
    <mergeCell ref="BJ1116:BN1116"/>
    <mergeCell ref="B1117:E1117"/>
    <mergeCell ref="I1117:V1117"/>
    <mergeCell ref="W1117:Y1117"/>
    <mergeCell ref="Z1117:AC1117"/>
    <mergeCell ref="AD1117:AH1117"/>
    <mergeCell ref="AI1117:AN1117"/>
    <mergeCell ref="AO1117:AT1117"/>
    <mergeCell ref="AU1117:AZ1117"/>
    <mergeCell ref="BA1117:BD1117"/>
    <mergeCell ref="BE1117:BG1117"/>
    <mergeCell ref="BJ1117:BN1117"/>
    <mergeCell ref="B1122:E1122"/>
    <mergeCell ref="I1122:V1122"/>
    <mergeCell ref="W1122:Y1122"/>
    <mergeCell ref="Z1122:AC1122"/>
    <mergeCell ref="AD1122:AH1122"/>
    <mergeCell ref="AI1122:AN1122"/>
    <mergeCell ref="AO1122:AT1122"/>
    <mergeCell ref="AU1122:AZ1122"/>
    <mergeCell ref="BA1122:BD1122"/>
    <mergeCell ref="BE1122:BG1122"/>
    <mergeCell ref="BJ1122:BN1122"/>
    <mergeCell ref="B1123:E1123"/>
    <mergeCell ref="I1123:V1123"/>
    <mergeCell ref="W1123:Y1123"/>
    <mergeCell ref="Z1123:AC1123"/>
    <mergeCell ref="AD1123:AH1123"/>
    <mergeCell ref="AI1123:AN1123"/>
    <mergeCell ref="AO1123:AT1123"/>
    <mergeCell ref="AU1123:AZ1123"/>
    <mergeCell ref="BA1123:BD1123"/>
    <mergeCell ref="BE1123:BG1123"/>
    <mergeCell ref="BJ1123:BN1123"/>
    <mergeCell ref="B1120:E1120"/>
    <mergeCell ref="I1120:V1120"/>
    <mergeCell ref="W1120:Y1120"/>
    <mergeCell ref="Z1120:AC1120"/>
    <mergeCell ref="AD1120:AH1120"/>
    <mergeCell ref="AI1120:AN1120"/>
    <mergeCell ref="AO1120:AT1120"/>
    <mergeCell ref="AU1120:AZ1120"/>
    <mergeCell ref="BA1120:BD1120"/>
    <mergeCell ref="BE1120:BG1120"/>
    <mergeCell ref="BJ1120:BN1120"/>
    <mergeCell ref="B1121:E1121"/>
    <mergeCell ref="I1121:V1121"/>
    <mergeCell ref="W1121:Y1121"/>
    <mergeCell ref="Z1121:AC1121"/>
    <mergeCell ref="AD1121:AH1121"/>
    <mergeCell ref="AI1121:AN1121"/>
    <mergeCell ref="AO1121:AT1121"/>
    <mergeCell ref="AU1121:AZ1121"/>
    <mergeCell ref="BA1121:BD1121"/>
    <mergeCell ref="BE1121:BG1121"/>
    <mergeCell ref="BJ1121:BN1121"/>
    <mergeCell ref="B1126:E1126"/>
    <mergeCell ref="I1126:V1126"/>
    <mergeCell ref="W1126:Y1126"/>
    <mergeCell ref="Z1126:AC1126"/>
    <mergeCell ref="AD1126:AH1126"/>
    <mergeCell ref="AI1126:AN1126"/>
    <mergeCell ref="AO1126:AT1126"/>
    <mergeCell ref="AU1126:AZ1126"/>
    <mergeCell ref="BA1126:BD1126"/>
    <mergeCell ref="BE1126:BG1126"/>
    <mergeCell ref="BJ1126:BN1126"/>
    <mergeCell ref="B1127:E1127"/>
    <mergeCell ref="I1127:V1127"/>
    <mergeCell ref="W1127:Y1127"/>
    <mergeCell ref="Z1127:AC1127"/>
    <mergeCell ref="AD1127:AH1127"/>
    <mergeCell ref="AI1127:AN1127"/>
    <mergeCell ref="AO1127:AT1127"/>
    <mergeCell ref="AU1127:AZ1127"/>
    <mergeCell ref="BA1127:BD1127"/>
    <mergeCell ref="BE1127:BG1127"/>
    <mergeCell ref="BJ1127:BN1127"/>
    <mergeCell ref="B1124:E1124"/>
    <mergeCell ref="I1124:V1124"/>
    <mergeCell ref="W1124:Y1124"/>
    <mergeCell ref="Z1124:AC1124"/>
    <mergeCell ref="AD1124:AH1124"/>
    <mergeCell ref="AI1124:AN1124"/>
    <mergeCell ref="AO1124:AT1124"/>
    <mergeCell ref="AU1124:AZ1124"/>
    <mergeCell ref="BA1124:BD1124"/>
    <mergeCell ref="BE1124:BG1124"/>
    <mergeCell ref="BJ1124:BN1124"/>
    <mergeCell ref="B1125:E1125"/>
    <mergeCell ref="I1125:V1125"/>
    <mergeCell ref="W1125:Y1125"/>
    <mergeCell ref="Z1125:AC1125"/>
    <mergeCell ref="AD1125:AH1125"/>
    <mergeCell ref="AI1125:AN1125"/>
    <mergeCell ref="AO1125:AT1125"/>
    <mergeCell ref="AU1125:AZ1125"/>
    <mergeCell ref="BA1125:BD1125"/>
    <mergeCell ref="BE1125:BG1125"/>
    <mergeCell ref="BJ1125:BN1125"/>
    <mergeCell ref="B1130:E1130"/>
    <mergeCell ref="I1130:V1130"/>
    <mergeCell ref="W1130:Y1130"/>
    <mergeCell ref="Z1130:AC1130"/>
    <mergeCell ref="AD1130:AH1130"/>
    <mergeCell ref="AI1130:AN1130"/>
    <mergeCell ref="AO1130:AT1130"/>
    <mergeCell ref="AU1130:AZ1130"/>
    <mergeCell ref="BA1130:BD1130"/>
    <mergeCell ref="BE1130:BG1130"/>
    <mergeCell ref="BJ1130:BN1130"/>
    <mergeCell ref="B1131:E1131"/>
    <mergeCell ref="I1131:V1131"/>
    <mergeCell ref="W1131:Y1131"/>
    <mergeCell ref="Z1131:AC1131"/>
    <mergeCell ref="AD1131:AH1131"/>
    <mergeCell ref="AI1131:AN1131"/>
    <mergeCell ref="AO1131:AT1131"/>
    <mergeCell ref="AU1131:AZ1131"/>
    <mergeCell ref="BA1131:BD1131"/>
    <mergeCell ref="BE1131:BG1131"/>
    <mergeCell ref="BJ1131:BN1131"/>
    <mergeCell ref="B1128:E1128"/>
    <mergeCell ref="I1128:V1128"/>
    <mergeCell ref="W1128:Y1128"/>
    <mergeCell ref="Z1128:AC1128"/>
    <mergeCell ref="AD1128:AH1128"/>
    <mergeCell ref="AI1128:AN1128"/>
    <mergeCell ref="AO1128:AT1128"/>
    <mergeCell ref="AU1128:AZ1128"/>
    <mergeCell ref="BA1128:BD1128"/>
    <mergeCell ref="BE1128:BG1128"/>
    <mergeCell ref="BJ1128:BN1128"/>
    <mergeCell ref="B1129:E1129"/>
    <mergeCell ref="I1129:V1129"/>
    <mergeCell ref="W1129:Y1129"/>
    <mergeCell ref="Z1129:AC1129"/>
    <mergeCell ref="AD1129:AH1129"/>
    <mergeCell ref="AI1129:AN1129"/>
    <mergeCell ref="AO1129:AT1129"/>
    <mergeCell ref="AU1129:AZ1129"/>
    <mergeCell ref="BA1129:BD1129"/>
    <mergeCell ref="BE1129:BG1129"/>
    <mergeCell ref="BJ1129:BN1129"/>
    <mergeCell ref="B1134:E1134"/>
    <mergeCell ref="I1134:V1134"/>
    <mergeCell ref="W1134:Y1134"/>
    <mergeCell ref="Z1134:AC1134"/>
    <mergeCell ref="AD1134:AH1134"/>
    <mergeCell ref="AI1134:AN1134"/>
    <mergeCell ref="AO1134:AT1134"/>
    <mergeCell ref="AU1134:AZ1134"/>
    <mergeCell ref="BA1134:BD1134"/>
    <mergeCell ref="BE1134:BG1134"/>
    <mergeCell ref="BJ1134:BN1134"/>
    <mergeCell ref="B1135:E1135"/>
    <mergeCell ref="I1135:V1135"/>
    <mergeCell ref="W1135:Y1135"/>
    <mergeCell ref="Z1135:AC1135"/>
    <mergeCell ref="AD1135:AH1135"/>
    <mergeCell ref="AI1135:AN1135"/>
    <mergeCell ref="AO1135:AT1135"/>
    <mergeCell ref="AU1135:AZ1135"/>
    <mergeCell ref="BA1135:BD1135"/>
    <mergeCell ref="BE1135:BG1135"/>
    <mergeCell ref="BJ1135:BN1135"/>
    <mergeCell ref="B1132:E1132"/>
    <mergeCell ref="I1132:V1132"/>
    <mergeCell ref="W1132:Y1132"/>
    <mergeCell ref="Z1132:AC1132"/>
    <mergeCell ref="AD1132:AH1132"/>
    <mergeCell ref="AI1132:AN1132"/>
    <mergeCell ref="AO1132:AT1132"/>
    <mergeCell ref="AU1132:AZ1132"/>
    <mergeCell ref="BA1132:BD1132"/>
    <mergeCell ref="BE1132:BG1132"/>
    <mergeCell ref="BJ1132:BN1132"/>
    <mergeCell ref="B1133:E1133"/>
    <mergeCell ref="I1133:V1133"/>
    <mergeCell ref="W1133:Y1133"/>
    <mergeCell ref="Z1133:AC1133"/>
    <mergeCell ref="AD1133:AH1133"/>
    <mergeCell ref="AI1133:AN1133"/>
    <mergeCell ref="AO1133:AT1133"/>
    <mergeCell ref="AU1133:AZ1133"/>
    <mergeCell ref="BA1133:BD1133"/>
    <mergeCell ref="BE1133:BG1133"/>
    <mergeCell ref="BJ1133:BN1133"/>
    <mergeCell ref="B1138:E1138"/>
    <mergeCell ref="I1138:V1138"/>
    <mergeCell ref="W1138:Y1138"/>
    <mergeCell ref="Z1138:AC1138"/>
    <mergeCell ref="AD1138:AH1138"/>
    <mergeCell ref="AI1138:AN1138"/>
    <mergeCell ref="AO1138:AT1138"/>
    <mergeCell ref="AU1138:AZ1138"/>
    <mergeCell ref="BA1138:BD1138"/>
    <mergeCell ref="BE1138:BG1138"/>
    <mergeCell ref="BJ1138:BN1138"/>
    <mergeCell ref="B1139:E1139"/>
    <mergeCell ref="I1139:V1139"/>
    <mergeCell ref="W1139:Y1139"/>
    <mergeCell ref="Z1139:AC1139"/>
    <mergeCell ref="AD1139:AH1139"/>
    <mergeCell ref="AI1139:AN1139"/>
    <mergeCell ref="AO1139:AT1139"/>
    <mergeCell ref="AU1139:AZ1139"/>
    <mergeCell ref="BA1139:BD1139"/>
    <mergeCell ref="BE1139:BG1139"/>
    <mergeCell ref="BJ1139:BN1139"/>
    <mergeCell ref="B1136:E1136"/>
    <mergeCell ref="I1136:V1136"/>
    <mergeCell ref="W1136:Y1136"/>
    <mergeCell ref="Z1136:AC1136"/>
    <mergeCell ref="AD1136:AH1136"/>
    <mergeCell ref="AI1136:AN1136"/>
    <mergeCell ref="AO1136:AT1136"/>
    <mergeCell ref="AU1136:AZ1136"/>
    <mergeCell ref="BA1136:BD1136"/>
    <mergeCell ref="BE1136:BG1136"/>
    <mergeCell ref="BJ1136:BN1136"/>
    <mergeCell ref="B1137:E1137"/>
    <mergeCell ref="I1137:V1137"/>
    <mergeCell ref="W1137:Y1137"/>
    <mergeCell ref="Z1137:AC1137"/>
    <mergeCell ref="AD1137:AH1137"/>
    <mergeCell ref="AI1137:AN1137"/>
    <mergeCell ref="AO1137:AT1137"/>
    <mergeCell ref="AU1137:AZ1137"/>
    <mergeCell ref="BA1137:BD1137"/>
    <mergeCell ref="BE1137:BG1137"/>
    <mergeCell ref="BJ1137:BN1137"/>
    <mergeCell ref="B1142:E1142"/>
    <mergeCell ref="I1142:V1142"/>
    <mergeCell ref="W1142:Y1142"/>
    <mergeCell ref="Z1142:AC1142"/>
    <mergeCell ref="AD1142:AH1142"/>
    <mergeCell ref="AI1142:AN1142"/>
    <mergeCell ref="AO1142:AT1142"/>
    <mergeCell ref="AU1142:AZ1142"/>
    <mergeCell ref="BA1142:BD1142"/>
    <mergeCell ref="BE1142:BG1142"/>
    <mergeCell ref="BJ1142:BN1142"/>
    <mergeCell ref="B1143:E1143"/>
    <mergeCell ref="I1143:V1143"/>
    <mergeCell ref="W1143:Y1143"/>
    <mergeCell ref="Z1143:AC1143"/>
    <mergeCell ref="AD1143:AH1143"/>
    <mergeCell ref="AI1143:AN1143"/>
    <mergeCell ref="AO1143:AT1143"/>
    <mergeCell ref="AU1143:AZ1143"/>
    <mergeCell ref="BA1143:BD1143"/>
    <mergeCell ref="BE1143:BG1143"/>
    <mergeCell ref="BJ1143:BN1143"/>
    <mergeCell ref="B1140:E1140"/>
    <mergeCell ref="I1140:V1140"/>
    <mergeCell ref="W1140:Y1140"/>
    <mergeCell ref="Z1140:AC1140"/>
    <mergeCell ref="AD1140:AH1140"/>
    <mergeCell ref="AI1140:AN1140"/>
    <mergeCell ref="AO1140:AT1140"/>
    <mergeCell ref="AU1140:AZ1140"/>
    <mergeCell ref="BA1140:BD1140"/>
    <mergeCell ref="BE1140:BG1140"/>
    <mergeCell ref="BJ1140:BN1140"/>
    <mergeCell ref="B1141:E1141"/>
    <mergeCell ref="I1141:V1141"/>
    <mergeCell ref="W1141:Y1141"/>
    <mergeCell ref="Z1141:AC1141"/>
    <mergeCell ref="AD1141:AH1141"/>
    <mergeCell ref="AI1141:AN1141"/>
    <mergeCell ref="AO1141:AT1141"/>
    <mergeCell ref="AU1141:AZ1141"/>
    <mergeCell ref="BA1141:BD1141"/>
    <mergeCell ref="BE1141:BG1141"/>
    <mergeCell ref="BJ1141:BN1141"/>
    <mergeCell ref="B1146:E1146"/>
    <mergeCell ref="I1146:V1146"/>
    <mergeCell ref="W1146:Y1146"/>
    <mergeCell ref="Z1146:AC1146"/>
    <mergeCell ref="AD1146:AH1146"/>
    <mergeCell ref="AI1146:AN1146"/>
    <mergeCell ref="AO1146:AT1146"/>
    <mergeCell ref="AU1146:AZ1146"/>
    <mergeCell ref="BA1146:BD1146"/>
    <mergeCell ref="BE1146:BG1146"/>
    <mergeCell ref="BJ1146:BN1146"/>
    <mergeCell ref="B1147:E1147"/>
    <mergeCell ref="I1147:V1147"/>
    <mergeCell ref="W1147:Y1147"/>
    <mergeCell ref="Z1147:AC1147"/>
    <mergeCell ref="AD1147:AH1147"/>
    <mergeCell ref="AI1147:AN1147"/>
    <mergeCell ref="AO1147:AT1147"/>
    <mergeCell ref="AU1147:AZ1147"/>
    <mergeCell ref="BA1147:BD1147"/>
    <mergeCell ref="BE1147:BG1147"/>
    <mergeCell ref="BJ1147:BN1147"/>
    <mergeCell ref="B1144:E1144"/>
    <mergeCell ref="I1144:V1144"/>
    <mergeCell ref="W1144:Y1144"/>
    <mergeCell ref="Z1144:AC1144"/>
    <mergeCell ref="AD1144:AH1144"/>
    <mergeCell ref="AI1144:AN1144"/>
    <mergeCell ref="AO1144:AT1144"/>
    <mergeCell ref="AU1144:AZ1144"/>
    <mergeCell ref="BA1144:BD1144"/>
    <mergeCell ref="BE1144:BG1144"/>
    <mergeCell ref="BJ1144:BN1144"/>
    <mergeCell ref="B1145:E1145"/>
    <mergeCell ref="I1145:V1145"/>
    <mergeCell ref="W1145:Y1145"/>
    <mergeCell ref="Z1145:AC1145"/>
    <mergeCell ref="AD1145:AH1145"/>
    <mergeCell ref="AI1145:AN1145"/>
    <mergeCell ref="AO1145:AT1145"/>
    <mergeCell ref="AU1145:AZ1145"/>
    <mergeCell ref="BA1145:BD1145"/>
    <mergeCell ref="BE1145:BG1145"/>
    <mergeCell ref="BJ1145:BN1145"/>
    <mergeCell ref="B1150:E1150"/>
    <mergeCell ref="I1150:V1150"/>
    <mergeCell ref="W1150:Y1150"/>
    <mergeCell ref="Z1150:AC1150"/>
    <mergeCell ref="AD1150:AH1150"/>
    <mergeCell ref="AI1150:AN1150"/>
    <mergeCell ref="AO1150:AT1150"/>
    <mergeCell ref="AU1150:AZ1150"/>
    <mergeCell ref="BA1150:BD1150"/>
    <mergeCell ref="BE1150:BG1150"/>
    <mergeCell ref="BJ1150:BN1150"/>
    <mergeCell ref="B1151:E1151"/>
    <mergeCell ref="I1151:V1151"/>
    <mergeCell ref="W1151:Y1151"/>
    <mergeCell ref="Z1151:AC1151"/>
    <mergeCell ref="AD1151:AH1151"/>
    <mergeCell ref="AI1151:AN1151"/>
    <mergeCell ref="AO1151:AT1151"/>
    <mergeCell ref="AU1151:AZ1151"/>
    <mergeCell ref="BA1151:BD1151"/>
    <mergeCell ref="BE1151:BG1151"/>
    <mergeCell ref="BJ1151:BN1151"/>
    <mergeCell ref="B1148:E1148"/>
    <mergeCell ref="I1148:V1148"/>
    <mergeCell ref="W1148:Y1148"/>
    <mergeCell ref="Z1148:AC1148"/>
    <mergeCell ref="AD1148:AH1148"/>
    <mergeCell ref="AI1148:AN1148"/>
    <mergeCell ref="AO1148:AT1148"/>
    <mergeCell ref="AU1148:AZ1148"/>
    <mergeCell ref="BA1148:BD1148"/>
    <mergeCell ref="BE1148:BG1148"/>
    <mergeCell ref="BJ1148:BN1148"/>
    <mergeCell ref="B1149:E1149"/>
    <mergeCell ref="I1149:V1149"/>
    <mergeCell ref="W1149:Y1149"/>
    <mergeCell ref="Z1149:AC1149"/>
    <mergeCell ref="AD1149:AH1149"/>
    <mergeCell ref="AI1149:AN1149"/>
    <mergeCell ref="AO1149:AT1149"/>
    <mergeCell ref="AU1149:AZ1149"/>
    <mergeCell ref="BA1149:BD1149"/>
    <mergeCell ref="BE1149:BG1149"/>
    <mergeCell ref="BJ1149:BN1149"/>
    <mergeCell ref="B1154:E1154"/>
    <mergeCell ref="I1154:V1154"/>
    <mergeCell ref="W1154:Y1154"/>
    <mergeCell ref="Z1154:AC1154"/>
    <mergeCell ref="AD1154:AH1154"/>
    <mergeCell ref="AI1154:AN1154"/>
    <mergeCell ref="AO1154:AT1154"/>
    <mergeCell ref="AU1154:AZ1154"/>
    <mergeCell ref="BA1154:BD1154"/>
    <mergeCell ref="BE1154:BG1154"/>
    <mergeCell ref="BJ1154:BN1154"/>
    <mergeCell ref="B1155:E1155"/>
    <mergeCell ref="I1155:V1155"/>
    <mergeCell ref="W1155:Y1155"/>
    <mergeCell ref="Z1155:AC1155"/>
    <mergeCell ref="AD1155:AH1155"/>
    <mergeCell ref="AI1155:AN1155"/>
    <mergeCell ref="AO1155:AT1155"/>
    <mergeCell ref="AU1155:AZ1155"/>
    <mergeCell ref="BA1155:BD1155"/>
    <mergeCell ref="BE1155:BG1155"/>
    <mergeCell ref="BJ1155:BN1155"/>
    <mergeCell ref="B1152:E1152"/>
    <mergeCell ref="I1152:V1152"/>
    <mergeCell ref="W1152:Y1152"/>
    <mergeCell ref="Z1152:AC1152"/>
    <mergeCell ref="AD1152:AH1152"/>
    <mergeCell ref="AI1152:AN1152"/>
    <mergeCell ref="AO1152:AT1152"/>
    <mergeCell ref="AU1152:AZ1152"/>
    <mergeCell ref="BA1152:BD1152"/>
    <mergeCell ref="BE1152:BG1152"/>
    <mergeCell ref="BJ1152:BN1152"/>
    <mergeCell ref="B1153:E1153"/>
    <mergeCell ref="I1153:V1153"/>
    <mergeCell ref="W1153:Y1153"/>
    <mergeCell ref="Z1153:AC1153"/>
    <mergeCell ref="AD1153:AH1153"/>
    <mergeCell ref="AI1153:AN1153"/>
    <mergeCell ref="AO1153:AT1153"/>
    <mergeCell ref="AU1153:AZ1153"/>
    <mergeCell ref="BA1153:BD1153"/>
    <mergeCell ref="BE1153:BG1153"/>
    <mergeCell ref="BJ1153:BN1153"/>
    <mergeCell ref="B1158:E1158"/>
    <mergeCell ref="I1158:V1158"/>
    <mergeCell ref="W1158:Y1158"/>
    <mergeCell ref="Z1158:AC1158"/>
    <mergeCell ref="AD1158:AH1158"/>
    <mergeCell ref="AI1158:AN1158"/>
    <mergeCell ref="AO1158:AT1158"/>
    <mergeCell ref="AU1158:AZ1158"/>
    <mergeCell ref="BA1158:BD1158"/>
    <mergeCell ref="BE1158:BG1158"/>
    <mergeCell ref="BJ1158:BN1158"/>
    <mergeCell ref="B1159:E1159"/>
    <mergeCell ref="I1159:V1159"/>
    <mergeCell ref="W1159:Y1159"/>
    <mergeCell ref="Z1159:AC1159"/>
    <mergeCell ref="AD1159:AH1159"/>
    <mergeCell ref="AI1159:AN1159"/>
    <mergeCell ref="AO1159:AT1159"/>
    <mergeCell ref="AU1159:AZ1159"/>
    <mergeCell ref="BA1159:BD1159"/>
    <mergeCell ref="BE1159:BG1159"/>
    <mergeCell ref="BJ1159:BN1159"/>
    <mergeCell ref="B1156:E1156"/>
    <mergeCell ref="I1156:V1156"/>
    <mergeCell ref="W1156:Y1156"/>
    <mergeCell ref="Z1156:AC1156"/>
    <mergeCell ref="AD1156:AH1156"/>
    <mergeCell ref="AI1156:AN1156"/>
    <mergeCell ref="AO1156:AT1156"/>
    <mergeCell ref="AU1156:AZ1156"/>
    <mergeCell ref="BA1156:BD1156"/>
    <mergeCell ref="BE1156:BG1156"/>
    <mergeCell ref="BJ1156:BN1156"/>
    <mergeCell ref="B1157:E1157"/>
    <mergeCell ref="I1157:V1157"/>
    <mergeCell ref="W1157:Y1157"/>
    <mergeCell ref="Z1157:AC1157"/>
    <mergeCell ref="AD1157:AH1157"/>
    <mergeCell ref="AI1157:AN1157"/>
    <mergeCell ref="AO1157:AT1157"/>
    <mergeCell ref="AU1157:AZ1157"/>
    <mergeCell ref="BA1157:BD1157"/>
    <mergeCell ref="BE1157:BG1157"/>
    <mergeCell ref="BJ1157:BN1157"/>
    <mergeCell ref="B1162:E1162"/>
    <mergeCell ref="I1162:V1162"/>
    <mergeCell ref="W1162:Y1162"/>
    <mergeCell ref="Z1162:AC1162"/>
    <mergeCell ref="AD1162:AH1162"/>
    <mergeCell ref="AI1162:AN1162"/>
    <mergeCell ref="AO1162:AT1162"/>
    <mergeCell ref="AU1162:AZ1162"/>
    <mergeCell ref="BA1162:BD1162"/>
    <mergeCell ref="BE1162:BG1162"/>
    <mergeCell ref="BJ1162:BN1162"/>
    <mergeCell ref="B1163:E1163"/>
    <mergeCell ref="I1163:V1163"/>
    <mergeCell ref="W1163:Y1163"/>
    <mergeCell ref="Z1163:AC1163"/>
    <mergeCell ref="AD1163:AH1163"/>
    <mergeCell ref="AI1163:AN1163"/>
    <mergeCell ref="AO1163:AT1163"/>
    <mergeCell ref="AU1163:AZ1163"/>
    <mergeCell ref="BA1163:BD1163"/>
    <mergeCell ref="BE1163:BG1163"/>
    <mergeCell ref="BJ1163:BN1163"/>
    <mergeCell ref="B1160:E1160"/>
    <mergeCell ref="I1160:V1160"/>
    <mergeCell ref="W1160:Y1160"/>
    <mergeCell ref="Z1160:AC1160"/>
    <mergeCell ref="AD1160:AH1160"/>
    <mergeCell ref="AI1160:AN1160"/>
    <mergeCell ref="AO1160:AT1160"/>
    <mergeCell ref="AU1160:AZ1160"/>
    <mergeCell ref="BA1160:BD1160"/>
    <mergeCell ref="BE1160:BG1160"/>
    <mergeCell ref="BJ1160:BN1160"/>
    <mergeCell ref="B1161:E1161"/>
    <mergeCell ref="I1161:V1161"/>
    <mergeCell ref="W1161:Y1161"/>
    <mergeCell ref="Z1161:AC1161"/>
    <mergeCell ref="AD1161:AH1161"/>
    <mergeCell ref="AI1161:AN1161"/>
    <mergeCell ref="AO1161:AT1161"/>
    <mergeCell ref="AU1161:AZ1161"/>
    <mergeCell ref="BA1161:BD1161"/>
    <mergeCell ref="BE1161:BG1161"/>
    <mergeCell ref="BJ1161:BN1161"/>
    <mergeCell ref="B1166:E1166"/>
    <mergeCell ref="I1166:V1166"/>
    <mergeCell ref="W1166:Y1166"/>
    <mergeCell ref="Z1166:AC1166"/>
    <mergeCell ref="AD1166:AH1166"/>
    <mergeCell ref="AI1166:AN1166"/>
    <mergeCell ref="AO1166:AT1166"/>
    <mergeCell ref="AU1166:AZ1166"/>
    <mergeCell ref="BA1166:BD1166"/>
    <mergeCell ref="BE1166:BG1166"/>
    <mergeCell ref="BJ1166:BN1166"/>
    <mergeCell ref="B1167:E1167"/>
    <mergeCell ref="I1167:V1167"/>
    <mergeCell ref="W1167:Y1167"/>
    <mergeCell ref="Z1167:AC1167"/>
    <mergeCell ref="AD1167:AH1167"/>
    <mergeCell ref="AI1167:AN1167"/>
    <mergeCell ref="AO1167:AT1167"/>
    <mergeCell ref="AU1167:AZ1167"/>
    <mergeCell ref="BA1167:BD1167"/>
    <mergeCell ref="BE1167:BG1167"/>
    <mergeCell ref="BJ1167:BN1167"/>
    <mergeCell ref="B1164:E1164"/>
    <mergeCell ref="I1164:V1164"/>
    <mergeCell ref="W1164:Y1164"/>
    <mergeCell ref="Z1164:AC1164"/>
    <mergeCell ref="AD1164:AH1164"/>
    <mergeCell ref="AI1164:AN1164"/>
    <mergeCell ref="AO1164:AT1164"/>
    <mergeCell ref="AU1164:AZ1164"/>
    <mergeCell ref="BA1164:BD1164"/>
    <mergeCell ref="BE1164:BG1164"/>
    <mergeCell ref="BJ1164:BN1164"/>
    <mergeCell ref="B1165:E1165"/>
    <mergeCell ref="I1165:V1165"/>
    <mergeCell ref="W1165:Y1165"/>
    <mergeCell ref="Z1165:AC1165"/>
    <mergeCell ref="AD1165:AH1165"/>
    <mergeCell ref="AI1165:AN1165"/>
    <mergeCell ref="AO1165:AT1165"/>
    <mergeCell ref="AU1165:AZ1165"/>
    <mergeCell ref="BA1165:BD1165"/>
    <mergeCell ref="BE1165:BG1165"/>
    <mergeCell ref="BJ1165:BN1165"/>
    <mergeCell ref="B1170:E1170"/>
    <mergeCell ref="I1170:V1170"/>
    <mergeCell ref="W1170:Y1170"/>
    <mergeCell ref="Z1170:AC1170"/>
    <mergeCell ref="AD1170:AH1170"/>
    <mergeCell ref="AI1170:AN1170"/>
    <mergeCell ref="AO1170:AT1170"/>
    <mergeCell ref="AU1170:AZ1170"/>
    <mergeCell ref="BA1170:BD1170"/>
    <mergeCell ref="BE1170:BG1170"/>
    <mergeCell ref="BJ1170:BN1170"/>
    <mergeCell ref="B1171:E1171"/>
    <mergeCell ref="I1171:V1171"/>
    <mergeCell ref="W1171:Y1171"/>
    <mergeCell ref="Z1171:AC1171"/>
    <mergeCell ref="AD1171:AH1171"/>
    <mergeCell ref="AI1171:AN1171"/>
    <mergeCell ref="AO1171:AT1171"/>
    <mergeCell ref="AU1171:AZ1171"/>
    <mergeCell ref="BA1171:BD1171"/>
    <mergeCell ref="BE1171:BG1171"/>
    <mergeCell ref="BJ1171:BN1171"/>
    <mergeCell ref="B1168:E1168"/>
    <mergeCell ref="I1168:V1168"/>
    <mergeCell ref="W1168:Y1168"/>
    <mergeCell ref="Z1168:AC1168"/>
    <mergeCell ref="AD1168:AH1168"/>
    <mergeCell ref="AI1168:AN1168"/>
    <mergeCell ref="AO1168:AT1168"/>
    <mergeCell ref="AU1168:AZ1168"/>
    <mergeCell ref="BA1168:BD1168"/>
    <mergeCell ref="BE1168:BG1168"/>
    <mergeCell ref="BJ1168:BN1168"/>
    <mergeCell ref="B1169:E1169"/>
    <mergeCell ref="I1169:V1169"/>
    <mergeCell ref="W1169:Y1169"/>
    <mergeCell ref="Z1169:AC1169"/>
    <mergeCell ref="AD1169:AH1169"/>
    <mergeCell ref="AI1169:AN1169"/>
    <mergeCell ref="AO1169:AT1169"/>
    <mergeCell ref="AU1169:AZ1169"/>
    <mergeCell ref="BA1169:BD1169"/>
    <mergeCell ref="BE1169:BG1169"/>
    <mergeCell ref="BJ1169:BN1169"/>
    <mergeCell ref="B1174:E1174"/>
    <mergeCell ref="I1174:V1174"/>
    <mergeCell ref="W1174:Y1174"/>
    <mergeCell ref="Z1174:AC1174"/>
    <mergeCell ref="AD1174:AH1174"/>
    <mergeCell ref="AI1174:AN1174"/>
    <mergeCell ref="AO1174:AT1174"/>
    <mergeCell ref="AU1174:AZ1174"/>
    <mergeCell ref="BA1174:BD1174"/>
    <mergeCell ref="BE1174:BG1174"/>
    <mergeCell ref="BJ1174:BN1174"/>
    <mergeCell ref="B1175:E1175"/>
    <mergeCell ref="I1175:V1175"/>
    <mergeCell ref="W1175:Y1175"/>
    <mergeCell ref="Z1175:AC1175"/>
    <mergeCell ref="AD1175:AH1175"/>
    <mergeCell ref="AI1175:AN1175"/>
    <mergeCell ref="AO1175:AT1175"/>
    <mergeCell ref="AU1175:AZ1175"/>
    <mergeCell ref="BA1175:BD1175"/>
    <mergeCell ref="BE1175:BG1175"/>
    <mergeCell ref="BJ1175:BN1175"/>
    <mergeCell ref="B1172:E1172"/>
    <mergeCell ref="I1172:V1172"/>
    <mergeCell ref="W1172:Y1172"/>
    <mergeCell ref="Z1172:AC1172"/>
    <mergeCell ref="AD1172:AH1172"/>
    <mergeCell ref="AI1172:AN1172"/>
    <mergeCell ref="AO1172:AT1172"/>
    <mergeCell ref="AU1172:AZ1172"/>
    <mergeCell ref="BA1172:BD1172"/>
    <mergeCell ref="BE1172:BG1172"/>
    <mergeCell ref="BJ1172:BN1172"/>
    <mergeCell ref="B1173:E1173"/>
    <mergeCell ref="I1173:V1173"/>
    <mergeCell ref="W1173:Y1173"/>
    <mergeCell ref="Z1173:AC1173"/>
    <mergeCell ref="AD1173:AH1173"/>
    <mergeCell ref="AI1173:AN1173"/>
    <mergeCell ref="AO1173:AT1173"/>
    <mergeCell ref="AU1173:AZ1173"/>
    <mergeCell ref="BA1173:BD1173"/>
    <mergeCell ref="BE1173:BG1173"/>
    <mergeCell ref="BJ1173:BN1173"/>
    <mergeCell ref="B1178:E1178"/>
    <mergeCell ref="I1178:V1178"/>
    <mergeCell ref="W1178:Y1178"/>
    <mergeCell ref="Z1178:AC1178"/>
    <mergeCell ref="AD1178:AH1178"/>
    <mergeCell ref="AI1178:AN1178"/>
    <mergeCell ref="AO1178:AT1178"/>
    <mergeCell ref="AU1178:AZ1178"/>
    <mergeCell ref="BA1178:BD1178"/>
    <mergeCell ref="BE1178:BG1178"/>
    <mergeCell ref="BJ1178:BN1178"/>
    <mergeCell ref="B1179:E1179"/>
    <mergeCell ref="I1179:V1179"/>
    <mergeCell ref="W1179:Y1179"/>
    <mergeCell ref="Z1179:AC1179"/>
    <mergeCell ref="AD1179:AH1179"/>
    <mergeCell ref="AI1179:AN1179"/>
    <mergeCell ref="AO1179:AT1179"/>
    <mergeCell ref="AU1179:AZ1179"/>
    <mergeCell ref="BA1179:BD1179"/>
    <mergeCell ref="BE1179:BG1179"/>
    <mergeCell ref="BJ1179:BN1179"/>
    <mergeCell ref="B1176:E1176"/>
    <mergeCell ref="I1176:V1176"/>
    <mergeCell ref="W1176:Y1176"/>
    <mergeCell ref="Z1176:AC1176"/>
    <mergeCell ref="AD1176:AH1176"/>
    <mergeCell ref="AI1176:AN1176"/>
    <mergeCell ref="AO1176:AT1176"/>
    <mergeCell ref="AU1176:AZ1176"/>
    <mergeCell ref="BA1176:BD1176"/>
    <mergeCell ref="BE1176:BG1176"/>
    <mergeCell ref="BJ1176:BN1176"/>
    <mergeCell ref="B1177:E1177"/>
    <mergeCell ref="I1177:V1177"/>
    <mergeCell ref="W1177:Y1177"/>
    <mergeCell ref="Z1177:AC1177"/>
    <mergeCell ref="AD1177:AH1177"/>
    <mergeCell ref="AI1177:AN1177"/>
    <mergeCell ref="AO1177:AT1177"/>
    <mergeCell ref="AU1177:AZ1177"/>
    <mergeCell ref="BA1177:BD1177"/>
    <mergeCell ref="BE1177:BG1177"/>
    <mergeCell ref="BJ1177:BN1177"/>
    <mergeCell ref="B1182:E1182"/>
    <mergeCell ref="I1182:V1182"/>
    <mergeCell ref="W1182:Y1182"/>
    <mergeCell ref="Z1182:AC1182"/>
    <mergeCell ref="AD1182:AH1182"/>
    <mergeCell ref="AI1182:AN1182"/>
    <mergeCell ref="AO1182:AT1182"/>
    <mergeCell ref="AU1182:AZ1182"/>
    <mergeCell ref="BA1182:BD1182"/>
    <mergeCell ref="BE1182:BG1182"/>
    <mergeCell ref="BJ1182:BN1182"/>
    <mergeCell ref="B1183:E1183"/>
    <mergeCell ref="I1183:V1183"/>
    <mergeCell ref="W1183:Y1183"/>
    <mergeCell ref="Z1183:AC1183"/>
    <mergeCell ref="AD1183:AH1183"/>
    <mergeCell ref="AI1183:AN1183"/>
    <mergeCell ref="AO1183:AT1183"/>
    <mergeCell ref="AU1183:AZ1183"/>
    <mergeCell ref="BA1183:BD1183"/>
    <mergeCell ref="BE1183:BG1183"/>
    <mergeCell ref="BJ1183:BN1183"/>
    <mergeCell ref="B1180:E1180"/>
    <mergeCell ref="I1180:V1180"/>
    <mergeCell ref="W1180:Y1180"/>
    <mergeCell ref="Z1180:AC1180"/>
    <mergeCell ref="AD1180:AH1180"/>
    <mergeCell ref="AI1180:AN1180"/>
    <mergeCell ref="AO1180:AT1180"/>
    <mergeCell ref="AU1180:AZ1180"/>
    <mergeCell ref="BA1180:BD1180"/>
    <mergeCell ref="BE1180:BG1180"/>
    <mergeCell ref="BJ1180:BN1180"/>
    <mergeCell ref="B1181:E1181"/>
    <mergeCell ref="I1181:V1181"/>
    <mergeCell ref="W1181:Y1181"/>
    <mergeCell ref="Z1181:AC1181"/>
    <mergeCell ref="AD1181:AH1181"/>
    <mergeCell ref="AI1181:AN1181"/>
    <mergeCell ref="AO1181:AT1181"/>
    <mergeCell ref="AU1181:AZ1181"/>
    <mergeCell ref="BA1181:BD1181"/>
    <mergeCell ref="BE1181:BG1181"/>
    <mergeCell ref="BJ1181:BN1181"/>
    <mergeCell ref="B1186:E1186"/>
    <mergeCell ref="I1186:V1186"/>
    <mergeCell ref="W1186:Y1186"/>
    <mergeCell ref="Z1186:AC1186"/>
    <mergeCell ref="AD1186:AH1186"/>
    <mergeCell ref="AI1186:AN1186"/>
    <mergeCell ref="AO1186:AT1186"/>
    <mergeCell ref="AU1186:AZ1186"/>
    <mergeCell ref="BA1186:BD1186"/>
    <mergeCell ref="BE1186:BG1186"/>
    <mergeCell ref="BJ1186:BN1186"/>
    <mergeCell ref="B1187:E1187"/>
    <mergeCell ref="I1187:V1187"/>
    <mergeCell ref="W1187:Y1187"/>
    <mergeCell ref="Z1187:AC1187"/>
    <mergeCell ref="AD1187:AH1187"/>
    <mergeCell ref="AI1187:AN1187"/>
    <mergeCell ref="AO1187:AT1187"/>
    <mergeCell ref="AU1187:AZ1187"/>
    <mergeCell ref="BA1187:BD1187"/>
    <mergeCell ref="BE1187:BG1187"/>
    <mergeCell ref="BJ1187:BN1187"/>
    <mergeCell ref="B1184:E1184"/>
    <mergeCell ref="I1184:V1184"/>
    <mergeCell ref="W1184:Y1184"/>
    <mergeCell ref="Z1184:AC1184"/>
    <mergeCell ref="AD1184:AH1184"/>
    <mergeCell ref="AI1184:AN1184"/>
    <mergeCell ref="AO1184:AT1184"/>
    <mergeCell ref="AU1184:AZ1184"/>
    <mergeCell ref="BA1184:BD1184"/>
    <mergeCell ref="BE1184:BG1184"/>
    <mergeCell ref="BJ1184:BN1184"/>
    <mergeCell ref="B1185:E1185"/>
    <mergeCell ref="I1185:V1185"/>
    <mergeCell ref="W1185:Y1185"/>
    <mergeCell ref="Z1185:AC1185"/>
    <mergeCell ref="AD1185:AH1185"/>
    <mergeCell ref="AI1185:AN1185"/>
    <mergeCell ref="AO1185:AT1185"/>
    <mergeCell ref="AU1185:AZ1185"/>
    <mergeCell ref="BA1185:BD1185"/>
    <mergeCell ref="BE1185:BG1185"/>
    <mergeCell ref="BJ1185:BN1185"/>
    <mergeCell ref="B1190:E1190"/>
    <mergeCell ref="I1190:V1190"/>
    <mergeCell ref="W1190:Y1190"/>
    <mergeCell ref="Z1190:AC1190"/>
    <mergeCell ref="AD1190:AH1190"/>
    <mergeCell ref="AI1190:AN1190"/>
    <mergeCell ref="AO1190:AT1190"/>
    <mergeCell ref="AU1190:AZ1190"/>
    <mergeCell ref="BA1190:BD1190"/>
    <mergeCell ref="BE1190:BG1190"/>
    <mergeCell ref="BJ1190:BN1190"/>
    <mergeCell ref="B1191:E1191"/>
    <mergeCell ref="I1191:V1191"/>
    <mergeCell ref="W1191:Y1191"/>
    <mergeCell ref="Z1191:AC1191"/>
    <mergeCell ref="AD1191:AH1191"/>
    <mergeCell ref="AI1191:AN1191"/>
    <mergeCell ref="AO1191:AT1191"/>
    <mergeCell ref="AU1191:AZ1191"/>
    <mergeCell ref="BA1191:BD1191"/>
    <mergeCell ref="BE1191:BG1191"/>
    <mergeCell ref="BJ1191:BN1191"/>
    <mergeCell ref="B1188:E1188"/>
    <mergeCell ref="I1188:V1188"/>
    <mergeCell ref="W1188:Y1188"/>
    <mergeCell ref="Z1188:AC1188"/>
    <mergeCell ref="AD1188:AH1188"/>
    <mergeCell ref="AI1188:AN1188"/>
    <mergeCell ref="AO1188:AT1188"/>
    <mergeCell ref="AU1188:AZ1188"/>
    <mergeCell ref="BA1188:BD1188"/>
    <mergeCell ref="BE1188:BG1188"/>
    <mergeCell ref="BJ1188:BN1188"/>
    <mergeCell ref="B1189:E1189"/>
    <mergeCell ref="I1189:V1189"/>
    <mergeCell ref="W1189:Y1189"/>
    <mergeCell ref="Z1189:AC1189"/>
    <mergeCell ref="AD1189:AH1189"/>
    <mergeCell ref="AI1189:AN1189"/>
    <mergeCell ref="AO1189:AT1189"/>
    <mergeCell ref="AU1189:AZ1189"/>
    <mergeCell ref="BA1189:BD1189"/>
    <mergeCell ref="BE1189:BG1189"/>
    <mergeCell ref="BJ1189:BN1189"/>
    <mergeCell ref="B1194:E1194"/>
    <mergeCell ref="I1194:V1194"/>
    <mergeCell ref="W1194:Y1194"/>
    <mergeCell ref="Z1194:AC1194"/>
    <mergeCell ref="AD1194:AH1194"/>
    <mergeCell ref="AI1194:AN1194"/>
    <mergeCell ref="AO1194:AT1194"/>
    <mergeCell ref="AU1194:AZ1194"/>
    <mergeCell ref="BA1194:BD1194"/>
    <mergeCell ref="BE1194:BG1194"/>
    <mergeCell ref="BJ1194:BN1194"/>
    <mergeCell ref="B1195:E1195"/>
    <mergeCell ref="I1195:V1195"/>
    <mergeCell ref="W1195:Y1195"/>
    <mergeCell ref="Z1195:AC1195"/>
    <mergeCell ref="AD1195:AH1195"/>
    <mergeCell ref="AI1195:AN1195"/>
    <mergeCell ref="AO1195:AT1195"/>
    <mergeCell ref="AU1195:AZ1195"/>
    <mergeCell ref="BA1195:BD1195"/>
    <mergeCell ref="BE1195:BG1195"/>
    <mergeCell ref="BJ1195:BN1195"/>
    <mergeCell ref="B1192:E1192"/>
    <mergeCell ref="I1192:V1192"/>
    <mergeCell ref="W1192:Y1192"/>
    <mergeCell ref="Z1192:AC1192"/>
    <mergeCell ref="AD1192:AH1192"/>
    <mergeCell ref="AI1192:AN1192"/>
    <mergeCell ref="AO1192:AT1192"/>
    <mergeCell ref="AU1192:AZ1192"/>
    <mergeCell ref="BA1192:BD1192"/>
    <mergeCell ref="BE1192:BG1192"/>
    <mergeCell ref="BJ1192:BN1192"/>
    <mergeCell ref="B1193:E1193"/>
    <mergeCell ref="I1193:V1193"/>
    <mergeCell ref="W1193:Y1193"/>
    <mergeCell ref="Z1193:AC1193"/>
    <mergeCell ref="AD1193:AH1193"/>
    <mergeCell ref="AI1193:AN1193"/>
    <mergeCell ref="AO1193:AT1193"/>
    <mergeCell ref="AU1193:AZ1193"/>
    <mergeCell ref="BA1193:BD1193"/>
    <mergeCell ref="BE1193:BG1193"/>
    <mergeCell ref="BJ1193:BN1193"/>
    <mergeCell ref="B1198:E1198"/>
    <mergeCell ref="I1198:V1198"/>
    <mergeCell ref="W1198:Y1198"/>
    <mergeCell ref="Z1198:AC1198"/>
    <mergeCell ref="AD1198:AH1198"/>
    <mergeCell ref="AI1198:AN1198"/>
    <mergeCell ref="AO1198:AT1198"/>
    <mergeCell ref="AU1198:AZ1198"/>
    <mergeCell ref="BA1198:BD1198"/>
    <mergeCell ref="BE1198:BG1198"/>
    <mergeCell ref="BJ1198:BN1198"/>
    <mergeCell ref="B1199:E1199"/>
    <mergeCell ref="I1199:V1199"/>
    <mergeCell ref="W1199:Y1199"/>
    <mergeCell ref="Z1199:AC1199"/>
    <mergeCell ref="AD1199:AH1199"/>
    <mergeCell ref="AI1199:AN1199"/>
    <mergeCell ref="AO1199:AT1199"/>
    <mergeCell ref="AU1199:AZ1199"/>
    <mergeCell ref="BA1199:BD1199"/>
    <mergeCell ref="BE1199:BG1199"/>
    <mergeCell ref="BJ1199:BN1199"/>
    <mergeCell ref="B1196:E1196"/>
    <mergeCell ref="I1196:V1196"/>
    <mergeCell ref="W1196:Y1196"/>
    <mergeCell ref="Z1196:AC1196"/>
    <mergeCell ref="AD1196:AH1196"/>
    <mergeCell ref="AI1196:AN1196"/>
    <mergeCell ref="AO1196:AT1196"/>
    <mergeCell ref="AU1196:AZ1196"/>
    <mergeCell ref="BA1196:BD1196"/>
    <mergeCell ref="BE1196:BG1196"/>
    <mergeCell ref="BJ1196:BN1196"/>
    <mergeCell ref="B1197:E1197"/>
    <mergeCell ref="I1197:V1197"/>
    <mergeCell ref="W1197:Y1197"/>
    <mergeCell ref="Z1197:AC1197"/>
    <mergeCell ref="AD1197:AH1197"/>
    <mergeCell ref="AI1197:AN1197"/>
    <mergeCell ref="AO1197:AT1197"/>
    <mergeCell ref="AU1197:AZ1197"/>
    <mergeCell ref="BA1197:BD1197"/>
    <mergeCell ref="BE1197:BG1197"/>
    <mergeCell ref="BJ1197:BN1197"/>
    <mergeCell ref="B1202:E1202"/>
    <mergeCell ref="I1202:V1202"/>
    <mergeCell ref="W1202:Y1202"/>
    <mergeCell ref="Z1202:AC1202"/>
    <mergeCell ref="AD1202:AH1202"/>
    <mergeCell ref="AI1202:AN1202"/>
    <mergeCell ref="AO1202:AT1202"/>
    <mergeCell ref="AU1202:AZ1202"/>
    <mergeCell ref="BA1202:BD1202"/>
    <mergeCell ref="BE1202:BG1202"/>
    <mergeCell ref="BJ1202:BN1202"/>
    <mergeCell ref="B1203:E1203"/>
    <mergeCell ref="I1203:V1203"/>
    <mergeCell ref="W1203:Y1203"/>
    <mergeCell ref="Z1203:AC1203"/>
    <mergeCell ref="AD1203:AH1203"/>
    <mergeCell ref="AI1203:AN1203"/>
    <mergeCell ref="AO1203:AT1203"/>
    <mergeCell ref="AU1203:AZ1203"/>
    <mergeCell ref="BA1203:BD1203"/>
    <mergeCell ref="BE1203:BG1203"/>
    <mergeCell ref="BJ1203:BN1203"/>
    <mergeCell ref="B1200:E1200"/>
    <mergeCell ref="I1200:V1200"/>
    <mergeCell ref="W1200:Y1200"/>
    <mergeCell ref="Z1200:AC1200"/>
    <mergeCell ref="AD1200:AH1200"/>
    <mergeCell ref="AI1200:AN1200"/>
    <mergeCell ref="AO1200:AT1200"/>
    <mergeCell ref="AU1200:AZ1200"/>
    <mergeCell ref="BA1200:BD1200"/>
    <mergeCell ref="BE1200:BG1200"/>
    <mergeCell ref="BJ1200:BN1200"/>
    <mergeCell ref="B1201:E1201"/>
    <mergeCell ref="I1201:V1201"/>
    <mergeCell ref="W1201:Y1201"/>
    <mergeCell ref="Z1201:AC1201"/>
    <mergeCell ref="AD1201:AH1201"/>
    <mergeCell ref="AI1201:AN1201"/>
    <mergeCell ref="AO1201:AT1201"/>
    <mergeCell ref="AU1201:AZ1201"/>
    <mergeCell ref="BA1201:BD1201"/>
    <mergeCell ref="BE1201:BG1201"/>
    <mergeCell ref="BJ1201:BN1201"/>
    <mergeCell ref="B1206:E1206"/>
    <mergeCell ref="I1206:V1206"/>
    <mergeCell ref="W1206:Y1206"/>
    <mergeCell ref="Z1206:AC1206"/>
    <mergeCell ref="AD1206:AH1206"/>
    <mergeCell ref="AI1206:AN1206"/>
    <mergeCell ref="AO1206:AT1206"/>
    <mergeCell ref="AU1206:AZ1206"/>
    <mergeCell ref="BA1206:BD1206"/>
    <mergeCell ref="BE1206:BG1206"/>
    <mergeCell ref="BJ1206:BN1206"/>
    <mergeCell ref="B1207:E1207"/>
    <mergeCell ref="I1207:V1207"/>
    <mergeCell ref="W1207:Y1207"/>
    <mergeCell ref="Z1207:AC1207"/>
    <mergeCell ref="AD1207:AH1207"/>
    <mergeCell ref="AI1207:AN1207"/>
    <mergeCell ref="AO1207:AT1207"/>
    <mergeCell ref="AU1207:AZ1207"/>
    <mergeCell ref="BA1207:BD1207"/>
    <mergeCell ref="BE1207:BG1207"/>
    <mergeCell ref="BJ1207:BN1207"/>
    <mergeCell ref="B1204:E1204"/>
    <mergeCell ref="I1204:V1204"/>
    <mergeCell ref="W1204:Y1204"/>
    <mergeCell ref="Z1204:AC1204"/>
    <mergeCell ref="AD1204:AH1204"/>
    <mergeCell ref="AI1204:AN1204"/>
    <mergeCell ref="AO1204:AT1204"/>
    <mergeCell ref="AU1204:AZ1204"/>
    <mergeCell ref="BA1204:BD1204"/>
    <mergeCell ref="BE1204:BG1204"/>
    <mergeCell ref="BJ1204:BN1204"/>
    <mergeCell ref="B1205:E1205"/>
    <mergeCell ref="I1205:V1205"/>
    <mergeCell ref="W1205:Y1205"/>
    <mergeCell ref="Z1205:AC1205"/>
    <mergeCell ref="AD1205:AH1205"/>
    <mergeCell ref="AI1205:AN1205"/>
    <mergeCell ref="AO1205:AT1205"/>
    <mergeCell ref="AU1205:AZ1205"/>
    <mergeCell ref="BA1205:BD1205"/>
    <mergeCell ref="BE1205:BG1205"/>
    <mergeCell ref="BJ1205:BN1205"/>
    <mergeCell ref="B1210:E1210"/>
    <mergeCell ref="I1210:V1210"/>
    <mergeCell ref="W1210:Y1210"/>
    <mergeCell ref="Z1210:AC1210"/>
    <mergeCell ref="AD1210:AH1210"/>
    <mergeCell ref="AI1210:AN1210"/>
    <mergeCell ref="AO1210:AT1210"/>
    <mergeCell ref="AU1210:AZ1210"/>
    <mergeCell ref="BA1210:BD1210"/>
    <mergeCell ref="BE1210:BG1210"/>
    <mergeCell ref="BJ1210:BN1210"/>
    <mergeCell ref="B1211:E1211"/>
    <mergeCell ref="I1211:V1211"/>
    <mergeCell ref="W1211:Y1211"/>
    <mergeCell ref="Z1211:AC1211"/>
    <mergeCell ref="AD1211:AH1211"/>
    <mergeCell ref="AI1211:AN1211"/>
    <mergeCell ref="AO1211:AT1211"/>
    <mergeCell ref="AU1211:AZ1211"/>
    <mergeCell ref="BA1211:BD1211"/>
    <mergeCell ref="BE1211:BG1211"/>
    <mergeCell ref="BJ1211:BN1211"/>
    <mergeCell ref="B1208:E1208"/>
    <mergeCell ref="I1208:V1208"/>
    <mergeCell ref="W1208:Y1208"/>
    <mergeCell ref="Z1208:AC1208"/>
    <mergeCell ref="AD1208:AH1208"/>
    <mergeCell ref="AI1208:AN1208"/>
    <mergeCell ref="AO1208:AT1208"/>
    <mergeCell ref="AU1208:AZ1208"/>
    <mergeCell ref="BA1208:BD1208"/>
    <mergeCell ref="BE1208:BG1208"/>
    <mergeCell ref="BJ1208:BN1208"/>
    <mergeCell ref="B1209:E1209"/>
    <mergeCell ref="I1209:V1209"/>
    <mergeCell ref="W1209:Y1209"/>
    <mergeCell ref="Z1209:AC1209"/>
    <mergeCell ref="AD1209:AH1209"/>
    <mergeCell ref="AI1209:AN1209"/>
    <mergeCell ref="AO1209:AT1209"/>
    <mergeCell ref="AU1209:AZ1209"/>
    <mergeCell ref="BA1209:BD1209"/>
    <mergeCell ref="BE1209:BG1209"/>
    <mergeCell ref="BJ1209:BN1209"/>
    <mergeCell ref="B1214:E1214"/>
    <mergeCell ref="I1214:V1214"/>
    <mergeCell ref="W1214:Y1214"/>
    <mergeCell ref="Z1214:AC1214"/>
    <mergeCell ref="AD1214:AH1214"/>
    <mergeCell ref="AI1214:AN1214"/>
    <mergeCell ref="AO1214:AT1214"/>
    <mergeCell ref="AU1214:AZ1214"/>
    <mergeCell ref="BA1214:BD1214"/>
    <mergeCell ref="BE1214:BG1214"/>
    <mergeCell ref="BJ1214:BN1214"/>
    <mergeCell ref="B1215:E1215"/>
    <mergeCell ref="I1215:V1215"/>
    <mergeCell ref="W1215:Y1215"/>
    <mergeCell ref="Z1215:AC1215"/>
    <mergeCell ref="AD1215:AH1215"/>
    <mergeCell ref="AI1215:AN1215"/>
    <mergeCell ref="AO1215:AT1215"/>
    <mergeCell ref="AU1215:AZ1215"/>
    <mergeCell ref="BA1215:BD1215"/>
    <mergeCell ref="BE1215:BG1215"/>
    <mergeCell ref="BJ1215:BN1215"/>
    <mergeCell ref="B1212:E1212"/>
    <mergeCell ref="I1212:V1212"/>
    <mergeCell ref="W1212:Y1212"/>
    <mergeCell ref="Z1212:AC1212"/>
    <mergeCell ref="AD1212:AH1212"/>
    <mergeCell ref="AI1212:AN1212"/>
    <mergeCell ref="AO1212:AT1212"/>
    <mergeCell ref="AU1212:AZ1212"/>
    <mergeCell ref="BA1212:BD1212"/>
    <mergeCell ref="BE1212:BG1212"/>
    <mergeCell ref="BJ1212:BN1212"/>
    <mergeCell ref="B1213:E1213"/>
    <mergeCell ref="I1213:V1213"/>
    <mergeCell ref="W1213:Y1213"/>
    <mergeCell ref="Z1213:AC1213"/>
    <mergeCell ref="AD1213:AH1213"/>
    <mergeCell ref="AI1213:AN1213"/>
    <mergeCell ref="AO1213:AT1213"/>
    <mergeCell ref="AU1213:AZ1213"/>
    <mergeCell ref="BA1213:BD1213"/>
    <mergeCell ref="BE1213:BG1213"/>
    <mergeCell ref="BJ1213:BN1213"/>
    <mergeCell ref="B1218:E1218"/>
    <mergeCell ref="I1218:V1218"/>
    <mergeCell ref="W1218:Y1218"/>
    <mergeCell ref="Z1218:AC1218"/>
    <mergeCell ref="AD1218:AH1218"/>
    <mergeCell ref="AI1218:AN1218"/>
    <mergeCell ref="AO1218:AT1218"/>
    <mergeCell ref="AU1218:AZ1218"/>
    <mergeCell ref="BA1218:BD1218"/>
    <mergeCell ref="BE1218:BG1218"/>
    <mergeCell ref="BJ1218:BN1218"/>
    <mergeCell ref="B1219:E1219"/>
    <mergeCell ref="I1219:V1219"/>
    <mergeCell ref="W1219:Y1219"/>
    <mergeCell ref="Z1219:AC1219"/>
    <mergeCell ref="AD1219:AH1219"/>
    <mergeCell ref="AI1219:AN1219"/>
    <mergeCell ref="AO1219:AT1219"/>
    <mergeCell ref="AU1219:AZ1219"/>
    <mergeCell ref="BA1219:BD1219"/>
    <mergeCell ref="BE1219:BG1219"/>
    <mergeCell ref="BJ1219:BN1219"/>
    <mergeCell ref="B1216:E1216"/>
    <mergeCell ref="I1216:V1216"/>
    <mergeCell ref="W1216:Y1216"/>
    <mergeCell ref="Z1216:AC1216"/>
    <mergeCell ref="AD1216:AH1216"/>
    <mergeCell ref="AI1216:AN1216"/>
    <mergeCell ref="AO1216:AT1216"/>
    <mergeCell ref="AU1216:AZ1216"/>
    <mergeCell ref="BA1216:BD1216"/>
    <mergeCell ref="BE1216:BG1216"/>
    <mergeCell ref="BJ1216:BN1216"/>
    <mergeCell ref="B1217:E1217"/>
    <mergeCell ref="I1217:V1217"/>
    <mergeCell ref="W1217:Y1217"/>
    <mergeCell ref="Z1217:AC1217"/>
    <mergeCell ref="AD1217:AH1217"/>
    <mergeCell ref="AI1217:AN1217"/>
    <mergeCell ref="AO1217:AT1217"/>
    <mergeCell ref="AU1217:AZ1217"/>
    <mergeCell ref="BA1217:BD1217"/>
    <mergeCell ref="BE1217:BG1217"/>
    <mergeCell ref="BJ1217:BN1217"/>
    <mergeCell ref="B1222:E1222"/>
    <mergeCell ref="I1222:V1222"/>
    <mergeCell ref="W1222:Y1222"/>
    <mergeCell ref="Z1222:AC1222"/>
    <mergeCell ref="AD1222:AH1222"/>
    <mergeCell ref="AI1222:AN1222"/>
    <mergeCell ref="AO1222:AT1222"/>
    <mergeCell ref="AU1222:AZ1222"/>
    <mergeCell ref="BA1222:BD1222"/>
    <mergeCell ref="BE1222:BG1222"/>
    <mergeCell ref="BJ1222:BN1222"/>
    <mergeCell ref="B1223:E1223"/>
    <mergeCell ref="I1223:V1223"/>
    <mergeCell ref="W1223:Y1223"/>
    <mergeCell ref="Z1223:AC1223"/>
    <mergeCell ref="AD1223:AH1223"/>
    <mergeCell ref="AI1223:AN1223"/>
    <mergeCell ref="AO1223:AT1223"/>
    <mergeCell ref="AU1223:AZ1223"/>
    <mergeCell ref="BA1223:BD1223"/>
    <mergeCell ref="BE1223:BG1223"/>
    <mergeCell ref="BJ1223:BN1223"/>
    <mergeCell ref="B1220:E1220"/>
    <mergeCell ref="I1220:V1220"/>
    <mergeCell ref="W1220:Y1220"/>
    <mergeCell ref="Z1220:AC1220"/>
    <mergeCell ref="AD1220:AH1220"/>
    <mergeCell ref="AI1220:AN1220"/>
    <mergeCell ref="AO1220:AT1220"/>
    <mergeCell ref="AU1220:AZ1220"/>
    <mergeCell ref="BA1220:BD1220"/>
    <mergeCell ref="BE1220:BG1220"/>
    <mergeCell ref="BJ1220:BN1220"/>
    <mergeCell ref="B1221:E1221"/>
    <mergeCell ref="I1221:V1221"/>
    <mergeCell ref="W1221:Y1221"/>
    <mergeCell ref="Z1221:AC1221"/>
    <mergeCell ref="AD1221:AH1221"/>
    <mergeCell ref="AI1221:AN1221"/>
    <mergeCell ref="AO1221:AT1221"/>
    <mergeCell ref="AU1221:AZ1221"/>
    <mergeCell ref="BA1221:BD1221"/>
    <mergeCell ref="BE1221:BG1221"/>
    <mergeCell ref="BJ1221:BN1221"/>
    <mergeCell ref="B1226:E1226"/>
    <mergeCell ref="I1226:V1226"/>
    <mergeCell ref="W1226:Y1226"/>
    <mergeCell ref="Z1226:AC1226"/>
    <mergeCell ref="AD1226:AH1226"/>
    <mergeCell ref="AI1226:AN1226"/>
    <mergeCell ref="AO1226:AT1226"/>
    <mergeCell ref="AU1226:AZ1226"/>
    <mergeCell ref="BA1226:BD1226"/>
    <mergeCell ref="BE1226:BG1226"/>
    <mergeCell ref="BJ1226:BN1226"/>
    <mergeCell ref="B1227:E1227"/>
    <mergeCell ref="I1227:V1227"/>
    <mergeCell ref="W1227:Y1227"/>
    <mergeCell ref="Z1227:AC1227"/>
    <mergeCell ref="AD1227:AH1227"/>
    <mergeCell ref="AI1227:AN1227"/>
    <mergeCell ref="AO1227:AT1227"/>
    <mergeCell ref="AU1227:AZ1227"/>
    <mergeCell ref="BA1227:BD1227"/>
    <mergeCell ref="BE1227:BG1227"/>
    <mergeCell ref="BJ1227:BN1227"/>
    <mergeCell ref="B1224:E1224"/>
    <mergeCell ref="I1224:V1224"/>
    <mergeCell ref="W1224:Y1224"/>
    <mergeCell ref="Z1224:AC1224"/>
    <mergeCell ref="AD1224:AH1224"/>
    <mergeCell ref="AI1224:AN1224"/>
    <mergeCell ref="AO1224:AT1224"/>
    <mergeCell ref="AU1224:AZ1224"/>
    <mergeCell ref="BA1224:BD1224"/>
    <mergeCell ref="BE1224:BG1224"/>
    <mergeCell ref="BJ1224:BN1224"/>
    <mergeCell ref="B1225:E1225"/>
    <mergeCell ref="I1225:V1225"/>
    <mergeCell ref="W1225:Y1225"/>
    <mergeCell ref="Z1225:AC1225"/>
    <mergeCell ref="AD1225:AH1225"/>
    <mergeCell ref="AI1225:AN1225"/>
    <mergeCell ref="AO1225:AT1225"/>
    <mergeCell ref="AU1225:AZ1225"/>
    <mergeCell ref="BA1225:BD1225"/>
    <mergeCell ref="BE1225:BG1225"/>
    <mergeCell ref="BJ1225:BN1225"/>
    <mergeCell ref="B1230:E1230"/>
    <mergeCell ref="I1230:V1230"/>
    <mergeCell ref="W1230:Y1230"/>
    <mergeCell ref="Z1230:AC1230"/>
    <mergeCell ref="AD1230:AH1230"/>
    <mergeCell ref="AI1230:AN1230"/>
    <mergeCell ref="AO1230:AT1230"/>
    <mergeCell ref="AU1230:AZ1230"/>
    <mergeCell ref="BA1230:BD1230"/>
    <mergeCell ref="BE1230:BG1230"/>
    <mergeCell ref="BJ1230:BN1230"/>
    <mergeCell ref="B1231:E1231"/>
    <mergeCell ref="I1231:V1231"/>
    <mergeCell ref="W1231:Y1231"/>
    <mergeCell ref="Z1231:AC1231"/>
    <mergeCell ref="AD1231:AH1231"/>
    <mergeCell ref="AI1231:AN1231"/>
    <mergeCell ref="AO1231:AT1231"/>
    <mergeCell ref="AU1231:AZ1231"/>
    <mergeCell ref="BA1231:BD1231"/>
    <mergeCell ref="BE1231:BG1231"/>
    <mergeCell ref="BJ1231:BN1231"/>
    <mergeCell ref="B1228:E1228"/>
    <mergeCell ref="I1228:V1228"/>
    <mergeCell ref="W1228:Y1228"/>
    <mergeCell ref="Z1228:AC1228"/>
    <mergeCell ref="AD1228:AH1228"/>
    <mergeCell ref="AI1228:AN1228"/>
    <mergeCell ref="AO1228:AT1228"/>
    <mergeCell ref="AU1228:AZ1228"/>
    <mergeCell ref="BA1228:BD1228"/>
    <mergeCell ref="BE1228:BG1228"/>
    <mergeCell ref="BJ1228:BN1228"/>
    <mergeCell ref="B1229:E1229"/>
    <mergeCell ref="I1229:V1229"/>
    <mergeCell ref="W1229:Y1229"/>
    <mergeCell ref="Z1229:AC1229"/>
    <mergeCell ref="AD1229:AH1229"/>
    <mergeCell ref="AI1229:AN1229"/>
    <mergeCell ref="AO1229:AT1229"/>
    <mergeCell ref="AU1229:AZ1229"/>
    <mergeCell ref="BA1229:BD1229"/>
    <mergeCell ref="BE1229:BG1229"/>
    <mergeCell ref="BJ1229:BN1229"/>
    <mergeCell ref="B1234:E1234"/>
    <mergeCell ref="I1234:V1234"/>
    <mergeCell ref="W1234:Y1234"/>
    <mergeCell ref="Z1234:AC1234"/>
    <mergeCell ref="AD1234:AH1234"/>
    <mergeCell ref="AI1234:AN1234"/>
    <mergeCell ref="AO1234:AT1234"/>
    <mergeCell ref="AU1234:AZ1234"/>
    <mergeCell ref="BA1234:BD1234"/>
    <mergeCell ref="BE1234:BG1234"/>
    <mergeCell ref="BJ1234:BN1234"/>
    <mergeCell ref="B1235:E1235"/>
    <mergeCell ref="I1235:V1235"/>
    <mergeCell ref="W1235:Y1235"/>
    <mergeCell ref="Z1235:AC1235"/>
    <mergeCell ref="AD1235:AH1235"/>
    <mergeCell ref="AI1235:AN1235"/>
    <mergeCell ref="AO1235:AT1235"/>
    <mergeCell ref="AU1235:AZ1235"/>
    <mergeCell ref="BA1235:BD1235"/>
    <mergeCell ref="BE1235:BG1235"/>
    <mergeCell ref="BJ1235:BN1235"/>
    <mergeCell ref="B1232:E1232"/>
    <mergeCell ref="I1232:V1232"/>
    <mergeCell ref="W1232:Y1232"/>
    <mergeCell ref="Z1232:AC1232"/>
    <mergeCell ref="AD1232:AH1232"/>
    <mergeCell ref="AI1232:AN1232"/>
    <mergeCell ref="AO1232:AT1232"/>
    <mergeCell ref="AU1232:AZ1232"/>
    <mergeCell ref="BA1232:BD1232"/>
    <mergeCell ref="BE1232:BG1232"/>
    <mergeCell ref="BJ1232:BN1232"/>
    <mergeCell ref="B1233:E1233"/>
    <mergeCell ref="I1233:V1233"/>
    <mergeCell ref="W1233:Y1233"/>
    <mergeCell ref="Z1233:AC1233"/>
    <mergeCell ref="AD1233:AH1233"/>
    <mergeCell ref="AI1233:AN1233"/>
    <mergeCell ref="AO1233:AT1233"/>
    <mergeCell ref="AU1233:AZ1233"/>
    <mergeCell ref="BA1233:BD1233"/>
    <mergeCell ref="BE1233:BG1233"/>
    <mergeCell ref="BJ1233:BN1233"/>
    <mergeCell ref="B1238:E1238"/>
    <mergeCell ref="I1238:V1238"/>
    <mergeCell ref="W1238:Y1238"/>
    <mergeCell ref="Z1238:AC1238"/>
    <mergeCell ref="AD1238:AH1238"/>
    <mergeCell ref="AI1238:AN1238"/>
    <mergeCell ref="AO1238:AT1238"/>
    <mergeCell ref="AU1238:AZ1238"/>
    <mergeCell ref="BA1238:BD1238"/>
    <mergeCell ref="BE1238:BG1238"/>
    <mergeCell ref="BJ1238:BN1238"/>
    <mergeCell ref="B1239:E1239"/>
    <mergeCell ref="I1239:V1239"/>
    <mergeCell ref="W1239:Y1239"/>
    <mergeCell ref="Z1239:AC1239"/>
    <mergeCell ref="AD1239:AH1239"/>
    <mergeCell ref="AI1239:AN1239"/>
    <mergeCell ref="AO1239:AT1239"/>
    <mergeCell ref="AU1239:AZ1239"/>
    <mergeCell ref="BA1239:BD1239"/>
    <mergeCell ref="BE1239:BG1239"/>
    <mergeCell ref="BJ1239:BN1239"/>
    <mergeCell ref="B1236:E1236"/>
    <mergeCell ref="I1236:V1236"/>
    <mergeCell ref="W1236:Y1236"/>
    <mergeCell ref="Z1236:AC1236"/>
    <mergeCell ref="AD1236:AH1236"/>
    <mergeCell ref="AI1236:AN1236"/>
    <mergeCell ref="AO1236:AT1236"/>
    <mergeCell ref="AU1236:AZ1236"/>
    <mergeCell ref="BA1236:BD1236"/>
    <mergeCell ref="BE1236:BG1236"/>
    <mergeCell ref="BJ1236:BN1236"/>
    <mergeCell ref="B1237:E1237"/>
    <mergeCell ref="I1237:V1237"/>
    <mergeCell ref="W1237:Y1237"/>
    <mergeCell ref="Z1237:AC1237"/>
    <mergeCell ref="AD1237:AH1237"/>
    <mergeCell ref="AI1237:AN1237"/>
    <mergeCell ref="AO1237:AT1237"/>
    <mergeCell ref="AU1237:AZ1237"/>
    <mergeCell ref="BA1237:BD1237"/>
    <mergeCell ref="BE1237:BG1237"/>
    <mergeCell ref="BJ1237:BN1237"/>
    <mergeCell ref="B1242:E1242"/>
    <mergeCell ref="I1242:V1242"/>
    <mergeCell ref="W1242:Y1242"/>
    <mergeCell ref="Z1242:AC1242"/>
    <mergeCell ref="AD1242:AH1242"/>
    <mergeCell ref="AI1242:AN1242"/>
    <mergeCell ref="AO1242:AT1242"/>
    <mergeCell ref="AU1242:AZ1242"/>
    <mergeCell ref="BA1242:BD1242"/>
    <mergeCell ref="BE1242:BG1242"/>
    <mergeCell ref="BJ1242:BN1242"/>
    <mergeCell ref="B1243:E1243"/>
    <mergeCell ref="I1243:V1243"/>
    <mergeCell ref="W1243:Y1243"/>
    <mergeCell ref="Z1243:AC1243"/>
    <mergeCell ref="AD1243:AH1243"/>
    <mergeCell ref="AI1243:AN1243"/>
    <mergeCell ref="AO1243:AT1243"/>
    <mergeCell ref="AU1243:AZ1243"/>
    <mergeCell ref="BA1243:BD1243"/>
    <mergeCell ref="BE1243:BG1243"/>
    <mergeCell ref="BJ1243:BN1243"/>
    <mergeCell ref="B1240:E1240"/>
    <mergeCell ref="I1240:V1240"/>
    <mergeCell ref="W1240:Y1240"/>
    <mergeCell ref="Z1240:AC1240"/>
    <mergeCell ref="AD1240:AH1240"/>
    <mergeCell ref="AI1240:AN1240"/>
    <mergeCell ref="AO1240:AT1240"/>
    <mergeCell ref="AU1240:AZ1240"/>
    <mergeCell ref="BA1240:BD1240"/>
    <mergeCell ref="BE1240:BG1240"/>
    <mergeCell ref="BJ1240:BN1240"/>
    <mergeCell ref="B1241:E1241"/>
    <mergeCell ref="I1241:V1241"/>
    <mergeCell ref="W1241:Y1241"/>
    <mergeCell ref="Z1241:AC1241"/>
    <mergeCell ref="AD1241:AH1241"/>
    <mergeCell ref="AI1241:AN1241"/>
    <mergeCell ref="AO1241:AT1241"/>
    <mergeCell ref="AU1241:AZ1241"/>
    <mergeCell ref="BA1241:BD1241"/>
    <mergeCell ref="BE1241:BG1241"/>
    <mergeCell ref="BJ1241:BN1241"/>
    <mergeCell ref="B1246:E1246"/>
    <mergeCell ref="I1246:V1246"/>
    <mergeCell ref="W1246:Y1246"/>
    <mergeCell ref="Z1246:AC1246"/>
    <mergeCell ref="AD1246:AH1246"/>
    <mergeCell ref="AI1246:AN1246"/>
    <mergeCell ref="AO1246:AT1246"/>
    <mergeCell ref="AU1246:AZ1246"/>
    <mergeCell ref="BA1246:BD1246"/>
    <mergeCell ref="BE1246:BG1246"/>
    <mergeCell ref="BJ1246:BN1246"/>
    <mergeCell ref="B1247:E1247"/>
    <mergeCell ref="I1247:V1247"/>
    <mergeCell ref="W1247:Y1247"/>
    <mergeCell ref="Z1247:AC1247"/>
    <mergeCell ref="AD1247:AH1247"/>
    <mergeCell ref="AI1247:AN1247"/>
    <mergeCell ref="AO1247:AT1247"/>
    <mergeCell ref="AU1247:AZ1247"/>
    <mergeCell ref="BA1247:BD1247"/>
    <mergeCell ref="BE1247:BG1247"/>
    <mergeCell ref="BJ1247:BN1247"/>
    <mergeCell ref="B1244:E1244"/>
    <mergeCell ref="I1244:V1244"/>
    <mergeCell ref="W1244:Y1244"/>
    <mergeCell ref="Z1244:AC1244"/>
    <mergeCell ref="AD1244:AH1244"/>
    <mergeCell ref="AI1244:AN1244"/>
    <mergeCell ref="AO1244:AT1244"/>
    <mergeCell ref="AU1244:AZ1244"/>
    <mergeCell ref="BA1244:BD1244"/>
    <mergeCell ref="BE1244:BG1244"/>
    <mergeCell ref="BJ1244:BN1244"/>
    <mergeCell ref="B1245:E1245"/>
    <mergeCell ref="I1245:V1245"/>
    <mergeCell ref="W1245:Y1245"/>
    <mergeCell ref="Z1245:AC1245"/>
    <mergeCell ref="AD1245:AH1245"/>
    <mergeCell ref="AI1245:AN1245"/>
    <mergeCell ref="AO1245:AT1245"/>
    <mergeCell ref="AU1245:AZ1245"/>
    <mergeCell ref="BA1245:BD1245"/>
    <mergeCell ref="BE1245:BG1245"/>
    <mergeCell ref="BJ1245:BN1245"/>
    <mergeCell ref="B1250:E1250"/>
    <mergeCell ref="I1250:V1250"/>
    <mergeCell ref="W1250:Y1250"/>
    <mergeCell ref="Z1250:AC1250"/>
    <mergeCell ref="AD1250:AH1250"/>
    <mergeCell ref="AI1250:AN1250"/>
    <mergeCell ref="AO1250:AT1250"/>
    <mergeCell ref="AU1250:AZ1250"/>
    <mergeCell ref="BA1250:BD1250"/>
    <mergeCell ref="BE1250:BG1250"/>
    <mergeCell ref="BJ1250:BN1250"/>
    <mergeCell ref="B1251:E1251"/>
    <mergeCell ref="I1251:V1251"/>
    <mergeCell ref="W1251:Y1251"/>
    <mergeCell ref="Z1251:AC1251"/>
    <mergeCell ref="AD1251:AH1251"/>
    <mergeCell ref="AI1251:AN1251"/>
    <mergeCell ref="AO1251:AT1251"/>
    <mergeCell ref="AU1251:AZ1251"/>
    <mergeCell ref="BA1251:BD1251"/>
    <mergeCell ref="BE1251:BG1251"/>
    <mergeCell ref="BJ1251:BN1251"/>
    <mergeCell ref="B1248:E1248"/>
    <mergeCell ref="I1248:V1248"/>
    <mergeCell ref="W1248:Y1248"/>
    <mergeCell ref="Z1248:AC1248"/>
    <mergeCell ref="AD1248:AH1248"/>
    <mergeCell ref="AI1248:AN1248"/>
    <mergeCell ref="AO1248:AT1248"/>
    <mergeCell ref="AU1248:AZ1248"/>
    <mergeCell ref="BA1248:BD1248"/>
    <mergeCell ref="BE1248:BG1248"/>
    <mergeCell ref="BJ1248:BN1248"/>
    <mergeCell ref="B1249:E1249"/>
    <mergeCell ref="I1249:V1249"/>
    <mergeCell ref="W1249:Y1249"/>
    <mergeCell ref="Z1249:AC1249"/>
    <mergeCell ref="AD1249:AH1249"/>
    <mergeCell ref="AI1249:AN1249"/>
    <mergeCell ref="AO1249:AT1249"/>
    <mergeCell ref="AU1249:AZ1249"/>
    <mergeCell ref="BA1249:BD1249"/>
    <mergeCell ref="BE1249:BG1249"/>
    <mergeCell ref="BJ1249:BN1249"/>
    <mergeCell ref="B1254:E1254"/>
    <mergeCell ref="I1254:V1254"/>
    <mergeCell ref="W1254:Y1254"/>
    <mergeCell ref="Z1254:AC1254"/>
    <mergeCell ref="AD1254:AH1254"/>
    <mergeCell ref="AI1254:AN1254"/>
    <mergeCell ref="AO1254:AT1254"/>
    <mergeCell ref="AU1254:AZ1254"/>
    <mergeCell ref="BA1254:BD1254"/>
    <mergeCell ref="BE1254:BG1254"/>
    <mergeCell ref="BJ1254:BN1254"/>
    <mergeCell ref="B1255:E1255"/>
    <mergeCell ref="I1255:V1255"/>
    <mergeCell ref="W1255:Y1255"/>
    <mergeCell ref="Z1255:AC1255"/>
    <mergeCell ref="AD1255:AH1255"/>
    <mergeCell ref="AI1255:AN1255"/>
    <mergeCell ref="AO1255:AT1255"/>
    <mergeCell ref="AU1255:AZ1255"/>
    <mergeCell ref="BA1255:BD1255"/>
    <mergeCell ref="BE1255:BG1255"/>
    <mergeCell ref="BJ1255:BN1255"/>
    <mergeCell ref="B1252:E1252"/>
    <mergeCell ref="I1252:V1252"/>
    <mergeCell ref="W1252:Y1252"/>
    <mergeCell ref="Z1252:AC1252"/>
    <mergeCell ref="AD1252:AH1252"/>
    <mergeCell ref="AI1252:AN1252"/>
    <mergeCell ref="AO1252:AT1252"/>
    <mergeCell ref="AU1252:AZ1252"/>
    <mergeCell ref="BA1252:BD1252"/>
    <mergeCell ref="BE1252:BG1252"/>
    <mergeCell ref="BJ1252:BN1252"/>
    <mergeCell ref="B1253:E1253"/>
    <mergeCell ref="I1253:V1253"/>
    <mergeCell ref="W1253:Y1253"/>
    <mergeCell ref="Z1253:AC1253"/>
    <mergeCell ref="AD1253:AH1253"/>
    <mergeCell ref="AI1253:AN1253"/>
    <mergeCell ref="AO1253:AT1253"/>
    <mergeCell ref="AU1253:AZ1253"/>
    <mergeCell ref="BA1253:BD1253"/>
    <mergeCell ref="BE1253:BG1253"/>
    <mergeCell ref="BJ1253:BN1253"/>
    <mergeCell ref="B1258:E1258"/>
    <mergeCell ref="I1258:V1258"/>
    <mergeCell ref="W1258:Y1258"/>
    <mergeCell ref="Z1258:AC1258"/>
    <mergeCell ref="AD1258:AH1258"/>
    <mergeCell ref="AI1258:AN1258"/>
    <mergeCell ref="AO1258:AT1258"/>
    <mergeCell ref="AU1258:AZ1258"/>
    <mergeCell ref="BA1258:BD1258"/>
    <mergeCell ref="BE1258:BG1258"/>
    <mergeCell ref="BJ1258:BN1258"/>
    <mergeCell ref="B1259:E1259"/>
    <mergeCell ref="I1259:V1259"/>
    <mergeCell ref="W1259:Y1259"/>
    <mergeCell ref="Z1259:AC1259"/>
    <mergeCell ref="AD1259:AH1259"/>
    <mergeCell ref="AI1259:AN1259"/>
    <mergeCell ref="AO1259:AT1259"/>
    <mergeCell ref="AU1259:AZ1259"/>
    <mergeCell ref="BA1259:BD1259"/>
    <mergeCell ref="BE1259:BG1259"/>
    <mergeCell ref="BJ1259:BN1259"/>
    <mergeCell ref="B1256:E1256"/>
    <mergeCell ref="I1256:V1256"/>
    <mergeCell ref="W1256:Y1256"/>
    <mergeCell ref="Z1256:AC1256"/>
    <mergeCell ref="AD1256:AH1256"/>
    <mergeCell ref="AI1256:AN1256"/>
    <mergeCell ref="AO1256:AT1256"/>
    <mergeCell ref="AU1256:AZ1256"/>
    <mergeCell ref="BA1256:BD1256"/>
    <mergeCell ref="BE1256:BG1256"/>
    <mergeCell ref="BJ1256:BN1256"/>
    <mergeCell ref="B1257:E1257"/>
    <mergeCell ref="I1257:V1257"/>
    <mergeCell ref="W1257:Y1257"/>
    <mergeCell ref="Z1257:AC1257"/>
    <mergeCell ref="AD1257:AH1257"/>
    <mergeCell ref="AI1257:AN1257"/>
    <mergeCell ref="AO1257:AT1257"/>
    <mergeCell ref="AU1257:AZ1257"/>
    <mergeCell ref="BA1257:BD1257"/>
    <mergeCell ref="BE1257:BG1257"/>
    <mergeCell ref="BJ1257:BN1257"/>
    <mergeCell ref="B1262:E1262"/>
    <mergeCell ref="I1262:V1262"/>
    <mergeCell ref="W1262:Y1262"/>
    <mergeCell ref="Z1262:AC1262"/>
    <mergeCell ref="AD1262:AH1262"/>
    <mergeCell ref="AI1262:AN1262"/>
    <mergeCell ref="AO1262:AT1262"/>
    <mergeCell ref="AU1262:AZ1262"/>
    <mergeCell ref="BA1262:BD1262"/>
    <mergeCell ref="BE1262:BG1262"/>
    <mergeCell ref="BJ1262:BN1262"/>
    <mergeCell ref="B1263:E1263"/>
    <mergeCell ref="I1263:V1263"/>
    <mergeCell ref="W1263:Y1263"/>
    <mergeCell ref="Z1263:AC1263"/>
    <mergeCell ref="AD1263:AH1263"/>
    <mergeCell ref="AI1263:AN1263"/>
    <mergeCell ref="AO1263:AT1263"/>
    <mergeCell ref="AU1263:AZ1263"/>
    <mergeCell ref="BA1263:BD1263"/>
    <mergeCell ref="BE1263:BG1263"/>
    <mergeCell ref="BJ1263:BN1263"/>
    <mergeCell ref="B1260:E1260"/>
    <mergeCell ref="I1260:V1260"/>
    <mergeCell ref="W1260:Y1260"/>
    <mergeCell ref="Z1260:AC1260"/>
    <mergeCell ref="AD1260:AH1260"/>
    <mergeCell ref="AI1260:AN1260"/>
    <mergeCell ref="AO1260:AT1260"/>
    <mergeCell ref="AU1260:AZ1260"/>
    <mergeCell ref="BA1260:BD1260"/>
    <mergeCell ref="BE1260:BG1260"/>
    <mergeCell ref="BJ1260:BN1260"/>
    <mergeCell ref="B1261:E1261"/>
    <mergeCell ref="I1261:V1261"/>
    <mergeCell ref="W1261:Y1261"/>
    <mergeCell ref="Z1261:AC1261"/>
    <mergeCell ref="AD1261:AH1261"/>
    <mergeCell ref="AI1261:AN1261"/>
    <mergeCell ref="AO1261:AT1261"/>
    <mergeCell ref="AU1261:AZ1261"/>
    <mergeCell ref="BA1261:BD1261"/>
    <mergeCell ref="BE1261:BG1261"/>
    <mergeCell ref="BJ1261:BN1261"/>
    <mergeCell ref="B1266:E1266"/>
    <mergeCell ref="I1266:V1266"/>
    <mergeCell ref="W1266:Y1266"/>
    <mergeCell ref="Z1266:AC1266"/>
    <mergeCell ref="AD1266:AH1266"/>
    <mergeCell ref="AI1266:AN1266"/>
    <mergeCell ref="AO1266:AT1266"/>
    <mergeCell ref="AU1266:AZ1266"/>
    <mergeCell ref="BA1266:BD1266"/>
    <mergeCell ref="BE1266:BG1266"/>
    <mergeCell ref="BJ1266:BN1266"/>
    <mergeCell ref="B1267:E1267"/>
    <mergeCell ref="I1267:V1267"/>
    <mergeCell ref="W1267:Y1267"/>
    <mergeCell ref="Z1267:AC1267"/>
    <mergeCell ref="AD1267:AH1267"/>
    <mergeCell ref="AI1267:AN1267"/>
    <mergeCell ref="AO1267:AT1267"/>
    <mergeCell ref="AU1267:AZ1267"/>
    <mergeCell ref="BA1267:BD1267"/>
    <mergeCell ref="BE1267:BG1267"/>
    <mergeCell ref="BJ1267:BN1267"/>
    <mergeCell ref="B1264:E1264"/>
    <mergeCell ref="I1264:V1264"/>
    <mergeCell ref="W1264:Y1264"/>
    <mergeCell ref="Z1264:AC1264"/>
    <mergeCell ref="AD1264:AH1264"/>
    <mergeCell ref="AI1264:AN1264"/>
    <mergeCell ref="AO1264:AT1264"/>
    <mergeCell ref="AU1264:AZ1264"/>
    <mergeCell ref="BA1264:BD1264"/>
    <mergeCell ref="BE1264:BG1264"/>
    <mergeCell ref="BJ1264:BN1264"/>
    <mergeCell ref="B1265:E1265"/>
    <mergeCell ref="I1265:V1265"/>
    <mergeCell ref="W1265:Y1265"/>
    <mergeCell ref="Z1265:AC1265"/>
    <mergeCell ref="AD1265:AH1265"/>
    <mergeCell ref="AI1265:AN1265"/>
    <mergeCell ref="AO1265:AT1265"/>
    <mergeCell ref="AU1265:AZ1265"/>
    <mergeCell ref="BA1265:BD1265"/>
    <mergeCell ref="BE1265:BG1265"/>
    <mergeCell ref="BJ1265:BN1265"/>
    <mergeCell ref="B1270:E1270"/>
    <mergeCell ref="I1270:V1270"/>
    <mergeCell ref="W1270:Y1270"/>
    <mergeCell ref="Z1270:AC1270"/>
    <mergeCell ref="AD1270:AH1270"/>
    <mergeCell ref="AI1270:AN1270"/>
    <mergeCell ref="AO1270:AT1270"/>
    <mergeCell ref="AU1270:AZ1270"/>
    <mergeCell ref="BA1270:BD1270"/>
    <mergeCell ref="BE1270:BG1270"/>
    <mergeCell ref="BJ1270:BN1270"/>
    <mergeCell ref="B1271:E1271"/>
    <mergeCell ref="I1271:V1271"/>
    <mergeCell ref="W1271:Y1271"/>
    <mergeCell ref="Z1271:AC1271"/>
    <mergeCell ref="AD1271:AH1271"/>
    <mergeCell ref="AI1271:AN1271"/>
    <mergeCell ref="AO1271:AT1271"/>
    <mergeCell ref="AU1271:AZ1271"/>
    <mergeCell ref="BA1271:BD1271"/>
    <mergeCell ref="BE1271:BG1271"/>
    <mergeCell ref="BJ1271:BN1271"/>
    <mergeCell ref="B1268:E1268"/>
    <mergeCell ref="I1268:V1268"/>
    <mergeCell ref="W1268:Y1268"/>
    <mergeCell ref="Z1268:AC1268"/>
    <mergeCell ref="AD1268:AH1268"/>
    <mergeCell ref="AI1268:AN1268"/>
    <mergeCell ref="AO1268:AT1268"/>
    <mergeCell ref="AU1268:AZ1268"/>
    <mergeCell ref="BA1268:BD1268"/>
    <mergeCell ref="BE1268:BG1268"/>
    <mergeCell ref="BJ1268:BN1268"/>
    <mergeCell ref="B1269:E1269"/>
    <mergeCell ref="I1269:V1269"/>
    <mergeCell ref="W1269:Y1269"/>
    <mergeCell ref="Z1269:AC1269"/>
    <mergeCell ref="AD1269:AH1269"/>
    <mergeCell ref="AI1269:AN1269"/>
    <mergeCell ref="AO1269:AT1269"/>
    <mergeCell ref="AU1269:AZ1269"/>
    <mergeCell ref="BA1269:BD1269"/>
    <mergeCell ref="BE1269:BG1269"/>
    <mergeCell ref="BJ1269:BN1269"/>
    <mergeCell ref="B1274:E1274"/>
    <mergeCell ref="I1274:V1274"/>
    <mergeCell ref="W1274:Y1274"/>
    <mergeCell ref="Z1274:AC1274"/>
    <mergeCell ref="AD1274:AH1274"/>
    <mergeCell ref="AI1274:AN1274"/>
    <mergeCell ref="AO1274:AT1274"/>
    <mergeCell ref="AU1274:AZ1274"/>
    <mergeCell ref="BA1274:BD1274"/>
    <mergeCell ref="BE1274:BG1274"/>
    <mergeCell ref="BJ1274:BN1274"/>
    <mergeCell ref="B1275:E1275"/>
    <mergeCell ref="I1275:V1275"/>
    <mergeCell ref="W1275:Y1275"/>
    <mergeCell ref="Z1275:AC1275"/>
    <mergeCell ref="AD1275:AH1275"/>
    <mergeCell ref="AI1275:AN1275"/>
    <mergeCell ref="AO1275:AT1275"/>
    <mergeCell ref="AU1275:AZ1275"/>
    <mergeCell ref="BA1275:BD1275"/>
    <mergeCell ref="BE1275:BG1275"/>
    <mergeCell ref="BJ1275:BN1275"/>
    <mergeCell ref="B1272:E1272"/>
    <mergeCell ref="I1272:V1272"/>
    <mergeCell ref="W1272:Y1272"/>
    <mergeCell ref="Z1272:AC1272"/>
    <mergeCell ref="AD1272:AH1272"/>
    <mergeCell ref="AI1272:AN1272"/>
    <mergeCell ref="AO1272:AT1272"/>
    <mergeCell ref="AU1272:AZ1272"/>
    <mergeCell ref="BA1272:BD1272"/>
    <mergeCell ref="BE1272:BG1272"/>
    <mergeCell ref="BJ1272:BN1272"/>
    <mergeCell ref="B1273:E1273"/>
    <mergeCell ref="I1273:V1273"/>
    <mergeCell ref="W1273:Y1273"/>
    <mergeCell ref="Z1273:AC1273"/>
    <mergeCell ref="AD1273:AH1273"/>
    <mergeCell ref="AI1273:AN1273"/>
    <mergeCell ref="AO1273:AT1273"/>
    <mergeCell ref="AU1273:AZ1273"/>
    <mergeCell ref="BA1273:BD1273"/>
    <mergeCell ref="BE1273:BG1273"/>
    <mergeCell ref="BJ1273:BN1273"/>
    <mergeCell ref="B1278:E1278"/>
    <mergeCell ref="I1278:V1278"/>
    <mergeCell ref="W1278:Y1278"/>
    <mergeCell ref="Z1278:AC1278"/>
    <mergeCell ref="AD1278:AH1278"/>
    <mergeCell ref="AI1278:AN1278"/>
    <mergeCell ref="AO1278:AT1278"/>
    <mergeCell ref="AU1278:AZ1278"/>
    <mergeCell ref="BA1278:BD1278"/>
    <mergeCell ref="BE1278:BG1278"/>
    <mergeCell ref="BJ1278:BN1278"/>
    <mergeCell ref="B1279:E1279"/>
    <mergeCell ref="I1279:V1279"/>
    <mergeCell ref="W1279:Y1279"/>
    <mergeCell ref="Z1279:AC1279"/>
    <mergeCell ref="AD1279:AH1279"/>
    <mergeCell ref="AI1279:AN1279"/>
    <mergeCell ref="AO1279:AT1279"/>
    <mergeCell ref="AU1279:AZ1279"/>
    <mergeCell ref="BA1279:BD1279"/>
    <mergeCell ref="BE1279:BG1279"/>
    <mergeCell ref="BJ1279:BN1279"/>
    <mergeCell ref="B1276:E1276"/>
    <mergeCell ref="I1276:V1276"/>
    <mergeCell ref="W1276:Y1276"/>
    <mergeCell ref="Z1276:AC1276"/>
    <mergeCell ref="AD1276:AH1276"/>
    <mergeCell ref="AI1276:AN1276"/>
    <mergeCell ref="AO1276:AT1276"/>
    <mergeCell ref="AU1276:AZ1276"/>
    <mergeCell ref="BA1276:BD1276"/>
    <mergeCell ref="BE1276:BG1276"/>
    <mergeCell ref="BJ1276:BN1276"/>
    <mergeCell ref="B1277:E1277"/>
    <mergeCell ref="I1277:V1277"/>
    <mergeCell ref="W1277:Y1277"/>
    <mergeCell ref="Z1277:AC1277"/>
    <mergeCell ref="AD1277:AH1277"/>
    <mergeCell ref="AI1277:AN1277"/>
    <mergeCell ref="AO1277:AT1277"/>
    <mergeCell ref="AU1277:AZ1277"/>
    <mergeCell ref="BA1277:BD1277"/>
    <mergeCell ref="BE1277:BG1277"/>
    <mergeCell ref="BJ1277:BN1277"/>
    <mergeCell ref="B1282:E1282"/>
    <mergeCell ref="I1282:V1282"/>
    <mergeCell ref="W1282:Y1282"/>
    <mergeCell ref="Z1282:AC1282"/>
    <mergeCell ref="AD1282:AH1282"/>
    <mergeCell ref="AI1282:AN1282"/>
    <mergeCell ref="AO1282:AT1282"/>
    <mergeCell ref="AU1282:AZ1282"/>
    <mergeCell ref="BA1282:BD1282"/>
    <mergeCell ref="BE1282:BG1282"/>
    <mergeCell ref="BJ1282:BN1282"/>
    <mergeCell ref="B1283:E1283"/>
    <mergeCell ref="I1283:V1283"/>
    <mergeCell ref="W1283:Y1283"/>
    <mergeCell ref="Z1283:AC1283"/>
    <mergeCell ref="AD1283:AH1283"/>
    <mergeCell ref="AI1283:AN1283"/>
    <mergeCell ref="AO1283:AT1283"/>
    <mergeCell ref="AU1283:AZ1283"/>
    <mergeCell ref="BA1283:BD1283"/>
    <mergeCell ref="BE1283:BG1283"/>
    <mergeCell ref="BJ1283:BN1283"/>
    <mergeCell ref="B1280:E1280"/>
    <mergeCell ref="I1280:V1280"/>
    <mergeCell ref="W1280:Y1280"/>
    <mergeCell ref="Z1280:AC1280"/>
    <mergeCell ref="AD1280:AH1280"/>
    <mergeCell ref="AI1280:AN1280"/>
    <mergeCell ref="AO1280:AT1280"/>
    <mergeCell ref="AU1280:AZ1280"/>
    <mergeCell ref="BA1280:BD1280"/>
    <mergeCell ref="BE1280:BG1280"/>
    <mergeCell ref="BJ1280:BN1280"/>
    <mergeCell ref="B1281:E1281"/>
    <mergeCell ref="I1281:V1281"/>
    <mergeCell ref="W1281:Y1281"/>
    <mergeCell ref="Z1281:AC1281"/>
    <mergeCell ref="AD1281:AH1281"/>
    <mergeCell ref="AI1281:AN1281"/>
    <mergeCell ref="AO1281:AT1281"/>
    <mergeCell ref="AU1281:AZ1281"/>
    <mergeCell ref="BA1281:BD1281"/>
    <mergeCell ref="BE1281:BG1281"/>
    <mergeCell ref="BJ1281:BN1281"/>
    <mergeCell ref="B1286:E1286"/>
    <mergeCell ref="I1286:V1286"/>
    <mergeCell ref="W1286:Y1286"/>
    <mergeCell ref="Z1286:AC1286"/>
    <mergeCell ref="AD1286:AH1286"/>
    <mergeCell ref="AI1286:AN1286"/>
    <mergeCell ref="AO1286:AT1286"/>
    <mergeCell ref="AU1286:AZ1286"/>
    <mergeCell ref="BA1286:BD1286"/>
    <mergeCell ref="BE1286:BG1286"/>
    <mergeCell ref="BJ1286:BN1286"/>
    <mergeCell ref="B1287:E1287"/>
    <mergeCell ref="I1287:V1287"/>
    <mergeCell ref="W1287:Y1287"/>
    <mergeCell ref="Z1287:AC1287"/>
    <mergeCell ref="AD1287:AH1287"/>
    <mergeCell ref="AI1287:AN1287"/>
    <mergeCell ref="AO1287:AT1287"/>
    <mergeCell ref="AU1287:AZ1287"/>
    <mergeCell ref="BA1287:BD1287"/>
    <mergeCell ref="BE1287:BG1287"/>
    <mergeCell ref="BJ1287:BN1287"/>
    <mergeCell ref="B1284:E1284"/>
    <mergeCell ref="I1284:V1284"/>
    <mergeCell ref="W1284:Y1284"/>
    <mergeCell ref="Z1284:AC1284"/>
    <mergeCell ref="AD1284:AH1284"/>
    <mergeCell ref="AI1284:AN1284"/>
    <mergeCell ref="AO1284:AT1284"/>
    <mergeCell ref="AU1284:AZ1284"/>
    <mergeCell ref="BA1284:BD1284"/>
    <mergeCell ref="BE1284:BG1284"/>
    <mergeCell ref="BJ1284:BN1284"/>
    <mergeCell ref="B1285:E1285"/>
    <mergeCell ref="I1285:V1285"/>
    <mergeCell ref="W1285:Y1285"/>
    <mergeCell ref="Z1285:AC1285"/>
    <mergeCell ref="AD1285:AH1285"/>
    <mergeCell ref="AI1285:AN1285"/>
    <mergeCell ref="AO1285:AT1285"/>
    <mergeCell ref="AU1285:AZ1285"/>
    <mergeCell ref="BA1285:BD1285"/>
    <mergeCell ref="BE1285:BG1285"/>
    <mergeCell ref="BJ1285:BN1285"/>
    <mergeCell ref="B1290:E1290"/>
    <mergeCell ref="I1290:V1290"/>
    <mergeCell ref="W1290:Y1290"/>
    <mergeCell ref="Z1290:AC1290"/>
    <mergeCell ref="AD1290:AH1290"/>
    <mergeCell ref="AI1290:AN1290"/>
    <mergeCell ref="AO1290:AT1290"/>
    <mergeCell ref="AU1290:AZ1290"/>
    <mergeCell ref="BA1290:BD1290"/>
    <mergeCell ref="BE1290:BG1290"/>
    <mergeCell ref="BJ1290:BN1290"/>
    <mergeCell ref="B1291:E1291"/>
    <mergeCell ref="I1291:V1291"/>
    <mergeCell ref="W1291:Y1291"/>
    <mergeCell ref="Z1291:AC1291"/>
    <mergeCell ref="AD1291:AH1291"/>
    <mergeCell ref="AI1291:AN1291"/>
    <mergeCell ref="AO1291:AT1291"/>
    <mergeCell ref="AU1291:AZ1291"/>
    <mergeCell ref="BA1291:BD1291"/>
    <mergeCell ref="BE1291:BG1291"/>
    <mergeCell ref="BJ1291:BN1291"/>
    <mergeCell ref="B1288:E1288"/>
    <mergeCell ref="I1288:V1288"/>
    <mergeCell ref="W1288:Y1288"/>
    <mergeCell ref="Z1288:AC1288"/>
    <mergeCell ref="AD1288:AH1288"/>
    <mergeCell ref="AI1288:AN1288"/>
    <mergeCell ref="AO1288:AT1288"/>
    <mergeCell ref="AU1288:AZ1288"/>
    <mergeCell ref="BA1288:BD1288"/>
    <mergeCell ref="BE1288:BG1288"/>
    <mergeCell ref="BJ1288:BN1288"/>
    <mergeCell ref="B1289:E1289"/>
    <mergeCell ref="I1289:V1289"/>
    <mergeCell ref="W1289:Y1289"/>
    <mergeCell ref="Z1289:AC1289"/>
    <mergeCell ref="AD1289:AH1289"/>
    <mergeCell ref="AI1289:AN1289"/>
    <mergeCell ref="AO1289:AT1289"/>
    <mergeCell ref="AU1289:AZ1289"/>
    <mergeCell ref="BA1289:BD1289"/>
    <mergeCell ref="BE1289:BG1289"/>
    <mergeCell ref="BJ1289:BN1289"/>
    <mergeCell ref="B1294:E1294"/>
    <mergeCell ref="I1294:V1294"/>
    <mergeCell ref="W1294:Y1294"/>
    <mergeCell ref="Z1294:AC1294"/>
    <mergeCell ref="AD1294:AH1294"/>
    <mergeCell ref="AI1294:AN1294"/>
    <mergeCell ref="AO1294:AT1294"/>
    <mergeCell ref="AU1294:AZ1294"/>
    <mergeCell ref="BA1294:BD1294"/>
    <mergeCell ref="BE1294:BG1294"/>
    <mergeCell ref="BJ1294:BN1294"/>
    <mergeCell ref="B1295:E1295"/>
    <mergeCell ref="I1295:V1295"/>
    <mergeCell ref="W1295:Y1295"/>
    <mergeCell ref="Z1295:AC1295"/>
    <mergeCell ref="AD1295:AH1295"/>
    <mergeCell ref="AI1295:AN1295"/>
    <mergeCell ref="AO1295:AT1295"/>
    <mergeCell ref="AU1295:AZ1295"/>
    <mergeCell ref="BA1295:BD1295"/>
    <mergeCell ref="BE1295:BG1295"/>
    <mergeCell ref="BJ1295:BN1295"/>
    <mergeCell ref="B1292:E1292"/>
    <mergeCell ref="I1292:V1292"/>
    <mergeCell ref="W1292:Y1292"/>
    <mergeCell ref="Z1292:AC1292"/>
    <mergeCell ref="AD1292:AH1292"/>
    <mergeCell ref="AI1292:AN1292"/>
    <mergeCell ref="AO1292:AT1292"/>
    <mergeCell ref="AU1292:AZ1292"/>
    <mergeCell ref="BA1292:BD1292"/>
    <mergeCell ref="BE1292:BG1292"/>
    <mergeCell ref="BJ1292:BN1292"/>
    <mergeCell ref="B1293:E1293"/>
    <mergeCell ref="I1293:V1293"/>
    <mergeCell ref="W1293:Y1293"/>
    <mergeCell ref="Z1293:AC1293"/>
    <mergeCell ref="AD1293:AH1293"/>
    <mergeCell ref="AI1293:AN1293"/>
    <mergeCell ref="AO1293:AT1293"/>
    <mergeCell ref="AU1293:AZ1293"/>
    <mergeCell ref="BA1293:BD1293"/>
    <mergeCell ref="BE1293:BG1293"/>
    <mergeCell ref="BJ1293:BN1293"/>
    <mergeCell ref="B1298:E1298"/>
    <mergeCell ref="I1298:V1298"/>
    <mergeCell ref="W1298:Y1298"/>
    <mergeCell ref="Z1298:AC1298"/>
    <mergeCell ref="AD1298:AH1298"/>
    <mergeCell ref="AI1298:AN1298"/>
    <mergeCell ref="AO1298:AT1298"/>
    <mergeCell ref="AU1298:AZ1298"/>
    <mergeCell ref="BA1298:BD1298"/>
    <mergeCell ref="BE1298:BG1298"/>
    <mergeCell ref="BJ1298:BN1298"/>
    <mergeCell ref="B1299:E1299"/>
    <mergeCell ref="I1299:V1299"/>
    <mergeCell ref="W1299:Y1299"/>
    <mergeCell ref="Z1299:AC1299"/>
    <mergeCell ref="AD1299:AH1299"/>
    <mergeCell ref="AI1299:AN1299"/>
    <mergeCell ref="AO1299:AT1299"/>
    <mergeCell ref="AU1299:AZ1299"/>
    <mergeCell ref="BA1299:BD1299"/>
    <mergeCell ref="BE1299:BG1299"/>
    <mergeCell ref="BJ1299:BN1299"/>
    <mergeCell ref="B1296:E1296"/>
    <mergeCell ref="I1296:V1296"/>
    <mergeCell ref="W1296:Y1296"/>
    <mergeCell ref="Z1296:AC1296"/>
    <mergeCell ref="AD1296:AH1296"/>
    <mergeCell ref="AI1296:AN1296"/>
    <mergeCell ref="AO1296:AT1296"/>
    <mergeCell ref="AU1296:AZ1296"/>
    <mergeCell ref="BA1296:BD1296"/>
    <mergeCell ref="BE1296:BG1296"/>
    <mergeCell ref="BJ1296:BN1296"/>
    <mergeCell ref="B1297:E1297"/>
    <mergeCell ref="I1297:V1297"/>
    <mergeCell ref="W1297:Y1297"/>
    <mergeCell ref="Z1297:AC1297"/>
    <mergeCell ref="AD1297:AH1297"/>
    <mergeCell ref="AI1297:AN1297"/>
    <mergeCell ref="AO1297:AT1297"/>
    <mergeCell ref="AU1297:AZ1297"/>
    <mergeCell ref="BA1297:BD1297"/>
    <mergeCell ref="BE1297:BG1297"/>
    <mergeCell ref="BJ1297:BN1297"/>
    <mergeCell ref="B1302:E1302"/>
    <mergeCell ref="I1302:V1302"/>
    <mergeCell ref="W1302:Y1302"/>
    <mergeCell ref="Z1302:AC1302"/>
    <mergeCell ref="AD1302:AH1302"/>
    <mergeCell ref="AI1302:AN1302"/>
    <mergeCell ref="AO1302:AT1302"/>
    <mergeCell ref="AU1302:AZ1302"/>
    <mergeCell ref="BA1302:BD1302"/>
    <mergeCell ref="BE1302:BG1302"/>
    <mergeCell ref="BJ1302:BN1302"/>
    <mergeCell ref="B1303:E1303"/>
    <mergeCell ref="I1303:V1303"/>
    <mergeCell ref="W1303:Y1303"/>
    <mergeCell ref="Z1303:AC1303"/>
    <mergeCell ref="AD1303:AH1303"/>
    <mergeCell ref="AI1303:AN1303"/>
    <mergeCell ref="AO1303:AT1303"/>
    <mergeCell ref="AU1303:AZ1303"/>
    <mergeCell ref="BA1303:BD1303"/>
    <mergeCell ref="BE1303:BG1303"/>
    <mergeCell ref="BJ1303:BN1303"/>
    <mergeCell ref="B1300:E1300"/>
    <mergeCell ref="I1300:V1300"/>
    <mergeCell ref="W1300:Y1300"/>
    <mergeCell ref="Z1300:AC1300"/>
    <mergeCell ref="AD1300:AH1300"/>
    <mergeCell ref="AI1300:AN1300"/>
    <mergeCell ref="AO1300:AT1300"/>
    <mergeCell ref="AU1300:AZ1300"/>
    <mergeCell ref="BA1300:BD1300"/>
    <mergeCell ref="BE1300:BG1300"/>
    <mergeCell ref="BJ1300:BN1300"/>
    <mergeCell ref="B1301:E1301"/>
    <mergeCell ref="I1301:V1301"/>
    <mergeCell ref="W1301:Y1301"/>
    <mergeCell ref="Z1301:AC1301"/>
    <mergeCell ref="AD1301:AH1301"/>
    <mergeCell ref="AI1301:AN1301"/>
    <mergeCell ref="AO1301:AT1301"/>
    <mergeCell ref="AU1301:AZ1301"/>
    <mergeCell ref="BA1301:BD1301"/>
    <mergeCell ref="BE1301:BG1301"/>
    <mergeCell ref="BJ1301:BN1301"/>
    <mergeCell ref="B1306:E1306"/>
    <mergeCell ref="I1306:V1306"/>
    <mergeCell ref="W1306:Y1306"/>
    <mergeCell ref="Z1306:AC1306"/>
    <mergeCell ref="AD1306:AH1306"/>
    <mergeCell ref="AI1306:AN1306"/>
    <mergeCell ref="AO1306:AT1306"/>
    <mergeCell ref="AU1306:AZ1306"/>
    <mergeCell ref="BA1306:BD1306"/>
    <mergeCell ref="BE1306:BG1306"/>
    <mergeCell ref="BJ1306:BN1306"/>
    <mergeCell ref="B1307:E1307"/>
    <mergeCell ref="I1307:V1307"/>
    <mergeCell ref="W1307:Y1307"/>
    <mergeCell ref="Z1307:AC1307"/>
    <mergeCell ref="AD1307:AH1307"/>
    <mergeCell ref="AI1307:AN1307"/>
    <mergeCell ref="AO1307:AT1307"/>
    <mergeCell ref="AU1307:AZ1307"/>
    <mergeCell ref="BA1307:BD1307"/>
    <mergeCell ref="BE1307:BG1307"/>
    <mergeCell ref="BJ1307:BN1307"/>
    <mergeCell ref="B1304:E1304"/>
    <mergeCell ref="I1304:V1304"/>
    <mergeCell ref="W1304:Y1304"/>
    <mergeCell ref="Z1304:AC1304"/>
    <mergeCell ref="AD1304:AH1304"/>
    <mergeCell ref="AI1304:AN1304"/>
    <mergeCell ref="AO1304:AT1304"/>
    <mergeCell ref="AU1304:AZ1304"/>
    <mergeCell ref="BA1304:BD1304"/>
    <mergeCell ref="BE1304:BG1304"/>
    <mergeCell ref="BJ1304:BN1304"/>
    <mergeCell ref="B1305:E1305"/>
    <mergeCell ref="I1305:V1305"/>
    <mergeCell ref="W1305:Y1305"/>
    <mergeCell ref="Z1305:AC1305"/>
    <mergeCell ref="AD1305:AH1305"/>
    <mergeCell ref="AI1305:AN1305"/>
    <mergeCell ref="AO1305:AT1305"/>
    <mergeCell ref="AU1305:AZ1305"/>
    <mergeCell ref="BA1305:BD1305"/>
    <mergeCell ref="BE1305:BG1305"/>
    <mergeCell ref="BJ1305:BN1305"/>
    <mergeCell ref="B1310:E1310"/>
    <mergeCell ref="I1310:V1310"/>
    <mergeCell ref="W1310:Y1310"/>
    <mergeCell ref="Z1310:AC1310"/>
    <mergeCell ref="AD1310:AH1310"/>
    <mergeCell ref="AI1310:AN1310"/>
    <mergeCell ref="AO1310:AT1310"/>
    <mergeCell ref="AU1310:AZ1310"/>
    <mergeCell ref="BA1310:BD1310"/>
    <mergeCell ref="BE1310:BG1310"/>
    <mergeCell ref="BJ1310:BN1310"/>
    <mergeCell ref="B1311:E1311"/>
    <mergeCell ref="I1311:V1311"/>
    <mergeCell ref="W1311:Y1311"/>
    <mergeCell ref="Z1311:AC1311"/>
    <mergeCell ref="AD1311:AH1311"/>
    <mergeCell ref="AI1311:AN1311"/>
    <mergeCell ref="AO1311:AT1311"/>
    <mergeCell ref="AU1311:AZ1311"/>
    <mergeCell ref="BA1311:BD1311"/>
    <mergeCell ref="BE1311:BG1311"/>
    <mergeCell ref="BJ1311:BN1311"/>
    <mergeCell ref="B1308:E1308"/>
    <mergeCell ref="I1308:V1308"/>
    <mergeCell ref="W1308:Y1308"/>
    <mergeCell ref="Z1308:AC1308"/>
    <mergeCell ref="AD1308:AH1308"/>
    <mergeCell ref="AI1308:AN1308"/>
    <mergeCell ref="AO1308:AT1308"/>
    <mergeCell ref="AU1308:AZ1308"/>
    <mergeCell ref="BA1308:BD1308"/>
    <mergeCell ref="BE1308:BG1308"/>
    <mergeCell ref="BJ1308:BN1308"/>
    <mergeCell ref="B1309:E1309"/>
    <mergeCell ref="I1309:V1309"/>
    <mergeCell ref="W1309:Y1309"/>
    <mergeCell ref="Z1309:AC1309"/>
    <mergeCell ref="AD1309:AH1309"/>
    <mergeCell ref="AI1309:AN1309"/>
    <mergeCell ref="AO1309:AT1309"/>
    <mergeCell ref="AU1309:AZ1309"/>
    <mergeCell ref="BA1309:BD1309"/>
    <mergeCell ref="BE1309:BG1309"/>
    <mergeCell ref="BJ1309:BN1309"/>
    <mergeCell ref="B1314:E1314"/>
    <mergeCell ref="I1314:V1314"/>
    <mergeCell ref="W1314:Y1314"/>
    <mergeCell ref="Z1314:AC1314"/>
    <mergeCell ref="AD1314:AH1314"/>
    <mergeCell ref="AI1314:AN1314"/>
    <mergeCell ref="AO1314:AT1314"/>
    <mergeCell ref="AU1314:AZ1314"/>
    <mergeCell ref="BA1314:BD1314"/>
    <mergeCell ref="BE1314:BG1314"/>
    <mergeCell ref="BJ1314:BN1314"/>
    <mergeCell ref="B1315:E1315"/>
    <mergeCell ref="I1315:V1315"/>
    <mergeCell ref="W1315:Y1315"/>
    <mergeCell ref="Z1315:AC1315"/>
    <mergeCell ref="AD1315:AH1315"/>
    <mergeCell ref="AI1315:AN1315"/>
    <mergeCell ref="AO1315:AT1315"/>
    <mergeCell ref="AU1315:AZ1315"/>
    <mergeCell ref="BA1315:BD1315"/>
    <mergeCell ref="BE1315:BG1315"/>
    <mergeCell ref="BJ1315:BN1315"/>
    <mergeCell ref="B1312:E1312"/>
    <mergeCell ref="I1312:V1312"/>
    <mergeCell ref="W1312:Y1312"/>
    <mergeCell ref="Z1312:AC1312"/>
    <mergeCell ref="AD1312:AH1312"/>
    <mergeCell ref="AI1312:AN1312"/>
    <mergeCell ref="AO1312:AT1312"/>
    <mergeCell ref="AU1312:AZ1312"/>
    <mergeCell ref="BA1312:BD1312"/>
    <mergeCell ref="BE1312:BG1312"/>
    <mergeCell ref="BJ1312:BN1312"/>
    <mergeCell ref="B1313:E1313"/>
    <mergeCell ref="I1313:V1313"/>
    <mergeCell ref="W1313:Y1313"/>
    <mergeCell ref="Z1313:AC1313"/>
    <mergeCell ref="AD1313:AH1313"/>
    <mergeCell ref="AI1313:AN1313"/>
    <mergeCell ref="AO1313:AT1313"/>
    <mergeCell ref="AU1313:AZ1313"/>
    <mergeCell ref="BA1313:BD1313"/>
    <mergeCell ref="BE1313:BG1313"/>
    <mergeCell ref="BJ1313:BN1313"/>
    <mergeCell ref="B1318:E1318"/>
    <mergeCell ref="I1318:V1318"/>
    <mergeCell ref="W1318:Y1318"/>
    <mergeCell ref="Z1318:AC1318"/>
    <mergeCell ref="AD1318:AH1318"/>
    <mergeCell ref="AI1318:AN1318"/>
    <mergeCell ref="AO1318:AT1318"/>
    <mergeCell ref="AU1318:AZ1318"/>
    <mergeCell ref="BA1318:BD1318"/>
    <mergeCell ref="BE1318:BG1318"/>
    <mergeCell ref="BJ1318:BN1318"/>
    <mergeCell ref="B1319:E1319"/>
    <mergeCell ref="I1319:V1319"/>
    <mergeCell ref="W1319:Y1319"/>
    <mergeCell ref="Z1319:AC1319"/>
    <mergeCell ref="AD1319:AH1319"/>
    <mergeCell ref="AI1319:AN1319"/>
    <mergeCell ref="AO1319:AT1319"/>
    <mergeCell ref="AU1319:AZ1319"/>
    <mergeCell ref="BA1319:BD1319"/>
    <mergeCell ref="BE1319:BG1319"/>
    <mergeCell ref="BJ1319:BN1319"/>
    <mergeCell ref="B1316:E1316"/>
    <mergeCell ref="I1316:V1316"/>
    <mergeCell ref="W1316:Y1316"/>
    <mergeCell ref="Z1316:AC1316"/>
    <mergeCell ref="AD1316:AH1316"/>
    <mergeCell ref="AI1316:AN1316"/>
    <mergeCell ref="AO1316:AT1316"/>
    <mergeCell ref="AU1316:AZ1316"/>
    <mergeCell ref="BA1316:BD1316"/>
    <mergeCell ref="BE1316:BG1316"/>
    <mergeCell ref="BJ1316:BN1316"/>
    <mergeCell ref="B1317:E1317"/>
    <mergeCell ref="I1317:V1317"/>
    <mergeCell ref="W1317:Y1317"/>
    <mergeCell ref="Z1317:AC1317"/>
    <mergeCell ref="AD1317:AH1317"/>
    <mergeCell ref="AI1317:AN1317"/>
    <mergeCell ref="AO1317:AT1317"/>
    <mergeCell ref="AU1317:AZ1317"/>
    <mergeCell ref="BA1317:BD1317"/>
    <mergeCell ref="BE1317:BG1317"/>
    <mergeCell ref="BJ1317:BN1317"/>
    <mergeCell ref="B1322:E1322"/>
    <mergeCell ref="I1322:V1322"/>
    <mergeCell ref="W1322:Y1322"/>
    <mergeCell ref="Z1322:AC1322"/>
    <mergeCell ref="AD1322:AH1322"/>
    <mergeCell ref="AI1322:AN1322"/>
    <mergeCell ref="AO1322:AT1322"/>
    <mergeCell ref="AU1322:AZ1322"/>
    <mergeCell ref="BA1322:BD1322"/>
    <mergeCell ref="BE1322:BG1322"/>
    <mergeCell ref="BJ1322:BN1322"/>
    <mergeCell ref="B1323:E1323"/>
    <mergeCell ref="I1323:V1323"/>
    <mergeCell ref="W1323:Y1323"/>
    <mergeCell ref="Z1323:AC1323"/>
    <mergeCell ref="AD1323:AH1323"/>
    <mergeCell ref="AI1323:AN1323"/>
    <mergeCell ref="AO1323:AT1323"/>
    <mergeCell ref="AU1323:AZ1323"/>
    <mergeCell ref="BA1323:BD1323"/>
    <mergeCell ref="BE1323:BG1323"/>
    <mergeCell ref="BJ1323:BN1323"/>
    <mergeCell ref="B1320:E1320"/>
    <mergeCell ref="I1320:V1320"/>
    <mergeCell ref="W1320:Y1320"/>
    <mergeCell ref="Z1320:AC1320"/>
    <mergeCell ref="AD1320:AH1320"/>
    <mergeCell ref="AI1320:AN1320"/>
    <mergeCell ref="AO1320:AT1320"/>
    <mergeCell ref="AU1320:AZ1320"/>
    <mergeCell ref="BA1320:BD1320"/>
    <mergeCell ref="BE1320:BG1320"/>
    <mergeCell ref="BJ1320:BN1320"/>
    <mergeCell ref="B1321:E1321"/>
    <mergeCell ref="I1321:V1321"/>
    <mergeCell ref="W1321:Y1321"/>
    <mergeCell ref="Z1321:AC1321"/>
    <mergeCell ref="AD1321:AH1321"/>
    <mergeCell ref="AI1321:AN1321"/>
    <mergeCell ref="AO1321:AT1321"/>
    <mergeCell ref="AU1321:AZ1321"/>
    <mergeCell ref="BA1321:BD1321"/>
    <mergeCell ref="BE1321:BG1321"/>
    <mergeCell ref="BJ1321:BN1321"/>
    <mergeCell ref="B1326:E1326"/>
    <mergeCell ref="I1326:V1326"/>
    <mergeCell ref="W1326:Y1326"/>
    <mergeCell ref="Z1326:AC1326"/>
    <mergeCell ref="AD1326:AH1326"/>
    <mergeCell ref="AI1326:AN1326"/>
    <mergeCell ref="AO1326:AT1326"/>
    <mergeCell ref="AU1326:AZ1326"/>
    <mergeCell ref="BA1326:BD1326"/>
    <mergeCell ref="BE1326:BG1326"/>
    <mergeCell ref="BJ1326:BN1326"/>
    <mergeCell ref="B1327:E1327"/>
    <mergeCell ref="I1327:V1327"/>
    <mergeCell ref="W1327:Y1327"/>
    <mergeCell ref="Z1327:AC1327"/>
    <mergeCell ref="AD1327:AH1327"/>
    <mergeCell ref="AI1327:AN1327"/>
    <mergeCell ref="AO1327:AT1327"/>
    <mergeCell ref="AU1327:AZ1327"/>
    <mergeCell ref="BA1327:BD1327"/>
    <mergeCell ref="BE1327:BG1327"/>
    <mergeCell ref="BJ1327:BN1327"/>
    <mergeCell ref="B1324:E1324"/>
    <mergeCell ref="I1324:V1324"/>
    <mergeCell ref="W1324:Y1324"/>
    <mergeCell ref="Z1324:AC1324"/>
    <mergeCell ref="AD1324:AH1324"/>
    <mergeCell ref="AI1324:AN1324"/>
    <mergeCell ref="AO1324:AT1324"/>
    <mergeCell ref="AU1324:AZ1324"/>
    <mergeCell ref="BA1324:BD1324"/>
    <mergeCell ref="BE1324:BG1324"/>
    <mergeCell ref="BJ1324:BN1324"/>
    <mergeCell ref="B1325:E1325"/>
    <mergeCell ref="I1325:V1325"/>
    <mergeCell ref="W1325:Y1325"/>
    <mergeCell ref="Z1325:AC1325"/>
    <mergeCell ref="AD1325:AH1325"/>
    <mergeCell ref="AI1325:AN1325"/>
    <mergeCell ref="AO1325:AT1325"/>
    <mergeCell ref="AU1325:AZ1325"/>
    <mergeCell ref="BA1325:BD1325"/>
    <mergeCell ref="BE1325:BG1325"/>
    <mergeCell ref="BJ1325:BN1325"/>
    <mergeCell ref="B1330:E1330"/>
    <mergeCell ref="I1330:V1330"/>
    <mergeCell ref="W1330:Y1330"/>
    <mergeCell ref="Z1330:AC1330"/>
    <mergeCell ref="AD1330:AH1330"/>
    <mergeCell ref="AI1330:AN1330"/>
    <mergeCell ref="AO1330:AT1330"/>
    <mergeCell ref="AU1330:AZ1330"/>
    <mergeCell ref="BA1330:BD1330"/>
    <mergeCell ref="BE1330:BG1330"/>
    <mergeCell ref="BJ1330:BN1330"/>
    <mergeCell ref="B1331:E1331"/>
    <mergeCell ref="I1331:V1331"/>
    <mergeCell ref="W1331:Y1331"/>
    <mergeCell ref="Z1331:AC1331"/>
    <mergeCell ref="AD1331:AH1331"/>
    <mergeCell ref="AI1331:AN1331"/>
    <mergeCell ref="AO1331:AT1331"/>
    <mergeCell ref="AU1331:AZ1331"/>
    <mergeCell ref="BA1331:BD1331"/>
    <mergeCell ref="BE1331:BG1331"/>
    <mergeCell ref="BJ1331:BN1331"/>
    <mergeCell ref="B1328:E1328"/>
    <mergeCell ref="I1328:V1328"/>
    <mergeCell ref="W1328:Y1328"/>
    <mergeCell ref="Z1328:AC1328"/>
    <mergeCell ref="AD1328:AH1328"/>
    <mergeCell ref="AI1328:AN1328"/>
    <mergeCell ref="AO1328:AT1328"/>
    <mergeCell ref="AU1328:AZ1328"/>
    <mergeCell ref="BA1328:BD1328"/>
    <mergeCell ref="BE1328:BG1328"/>
    <mergeCell ref="BJ1328:BN1328"/>
    <mergeCell ref="B1329:E1329"/>
    <mergeCell ref="I1329:V1329"/>
    <mergeCell ref="W1329:Y1329"/>
    <mergeCell ref="Z1329:AC1329"/>
    <mergeCell ref="AD1329:AH1329"/>
    <mergeCell ref="AI1329:AN1329"/>
    <mergeCell ref="AO1329:AT1329"/>
    <mergeCell ref="AU1329:AZ1329"/>
    <mergeCell ref="BA1329:BD1329"/>
    <mergeCell ref="BE1329:BG1329"/>
    <mergeCell ref="BJ1329:BN1329"/>
    <mergeCell ref="B1334:E1334"/>
    <mergeCell ref="I1334:V1334"/>
    <mergeCell ref="W1334:Y1334"/>
    <mergeCell ref="Z1334:AC1334"/>
    <mergeCell ref="AD1334:AH1334"/>
    <mergeCell ref="AI1334:AN1334"/>
    <mergeCell ref="AO1334:AT1334"/>
    <mergeCell ref="AU1334:AZ1334"/>
    <mergeCell ref="BA1334:BD1334"/>
    <mergeCell ref="BE1334:BG1334"/>
    <mergeCell ref="BJ1334:BN1334"/>
    <mergeCell ref="B1335:E1335"/>
    <mergeCell ref="I1335:V1335"/>
    <mergeCell ref="W1335:Y1335"/>
    <mergeCell ref="Z1335:AC1335"/>
    <mergeCell ref="AD1335:AH1335"/>
    <mergeCell ref="AI1335:AN1335"/>
    <mergeCell ref="AO1335:AT1335"/>
    <mergeCell ref="AU1335:AZ1335"/>
    <mergeCell ref="BA1335:BD1335"/>
    <mergeCell ref="BE1335:BG1335"/>
    <mergeCell ref="BJ1335:BN1335"/>
    <mergeCell ref="B1332:E1332"/>
    <mergeCell ref="I1332:V1332"/>
    <mergeCell ref="W1332:Y1332"/>
    <mergeCell ref="Z1332:AC1332"/>
    <mergeCell ref="AD1332:AH1332"/>
    <mergeCell ref="AI1332:AN1332"/>
    <mergeCell ref="AO1332:AT1332"/>
    <mergeCell ref="AU1332:AZ1332"/>
    <mergeCell ref="BA1332:BD1332"/>
    <mergeCell ref="BE1332:BG1332"/>
    <mergeCell ref="BJ1332:BN1332"/>
    <mergeCell ref="B1333:E1333"/>
    <mergeCell ref="I1333:V1333"/>
    <mergeCell ref="W1333:Y1333"/>
    <mergeCell ref="Z1333:AC1333"/>
    <mergeCell ref="AD1333:AH1333"/>
    <mergeCell ref="AI1333:AN1333"/>
    <mergeCell ref="AO1333:AT1333"/>
    <mergeCell ref="AU1333:AZ1333"/>
    <mergeCell ref="BA1333:BD1333"/>
    <mergeCell ref="BE1333:BG1333"/>
    <mergeCell ref="BJ1333:BN1333"/>
    <mergeCell ref="B1338:E1338"/>
    <mergeCell ref="I1338:V1338"/>
    <mergeCell ref="W1338:Y1338"/>
    <mergeCell ref="Z1338:AC1338"/>
    <mergeCell ref="AD1338:AH1338"/>
    <mergeCell ref="AI1338:AN1338"/>
    <mergeCell ref="AO1338:AT1338"/>
    <mergeCell ref="AU1338:AZ1338"/>
    <mergeCell ref="BA1338:BD1338"/>
    <mergeCell ref="BE1338:BG1338"/>
    <mergeCell ref="BJ1338:BN1338"/>
    <mergeCell ref="B1339:E1339"/>
    <mergeCell ref="I1339:V1339"/>
    <mergeCell ref="W1339:Y1339"/>
    <mergeCell ref="Z1339:AC1339"/>
    <mergeCell ref="AD1339:AH1339"/>
    <mergeCell ref="AI1339:AN1339"/>
    <mergeCell ref="AO1339:AT1339"/>
    <mergeCell ref="AU1339:AZ1339"/>
    <mergeCell ref="BA1339:BD1339"/>
    <mergeCell ref="BE1339:BG1339"/>
    <mergeCell ref="BJ1339:BN1339"/>
    <mergeCell ref="B1336:E1336"/>
    <mergeCell ref="I1336:V1336"/>
    <mergeCell ref="W1336:Y1336"/>
    <mergeCell ref="Z1336:AC1336"/>
    <mergeCell ref="AD1336:AH1336"/>
    <mergeCell ref="AI1336:AN1336"/>
    <mergeCell ref="AO1336:AT1336"/>
    <mergeCell ref="AU1336:AZ1336"/>
    <mergeCell ref="BA1336:BD1336"/>
    <mergeCell ref="BE1336:BG1336"/>
    <mergeCell ref="BJ1336:BN1336"/>
    <mergeCell ref="B1337:E1337"/>
    <mergeCell ref="I1337:V1337"/>
    <mergeCell ref="W1337:Y1337"/>
    <mergeCell ref="Z1337:AC1337"/>
    <mergeCell ref="AD1337:AH1337"/>
    <mergeCell ref="AI1337:AN1337"/>
    <mergeCell ref="AO1337:AT1337"/>
    <mergeCell ref="AU1337:AZ1337"/>
    <mergeCell ref="BA1337:BD1337"/>
    <mergeCell ref="BE1337:BG1337"/>
    <mergeCell ref="BJ1337:BN1337"/>
    <mergeCell ref="B1342:E1342"/>
    <mergeCell ref="I1342:V1342"/>
    <mergeCell ref="W1342:Y1342"/>
    <mergeCell ref="Z1342:AC1342"/>
    <mergeCell ref="AD1342:AH1342"/>
    <mergeCell ref="AI1342:AN1342"/>
    <mergeCell ref="AO1342:AT1342"/>
    <mergeCell ref="AU1342:AZ1342"/>
    <mergeCell ref="BA1342:BD1342"/>
    <mergeCell ref="BE1342:BG1342"/>
    <mergeCell ref="BJ1342:BN1342"/>
    <mergeCell ref="B1343:E1343"/>
    <mergeCell ref="I1343:V1343"/>
    <mergeCell ref="W1343:Y1343"/>
    <mergeCell ref="Z1343:AC1343"/>
    <mergeCell ref="AD1343:AH1343"/>
    <mergeCell ref="AI1343:AN1343"/>
    <mergeCell ref="AO1343:AT1343"/>
    <mergeCell ref="AU1343:AZ1343"/>
    <mergeCell ref="BA1343:BD1343"/>
    <mergeCell ref="BE1343:BG1343"/>
    <mergeCell ref="BJ1343:BN1343"/>
    <mergeCell ref="B1340:E1340"/>
    <mergeCell ref="I1340:V1340"/>
    <mergeCell ref="W1340:Y1340"/>
    <mergeCell ref="Z1340:AC1340"/>
    <mergeCell ref="AD1340:AH1340"/>
    <mergeCell ref="AI1340:AN1340"/>
    <mergeCell ref="AO1340:AT1340"/>
    <mergeCell ref="AU1340:AZ1340"/>
    <mergeCell ref="BA1340:BD1340"/>
    <mergeCell ref="BE1340:BG1340"/>
    <mergeCell ref="BJ1340:BN1340"/>
    <mergeCell ref="B1341:E1341"/>
    <mergeCell ref="I1341:V1341"/>
    <mergeCell ref="W1341:Y1341"/>
    <mergeCell ref="Z1341:AC1341"/>
    <mergeCell ref="AD1341:AH1341"/>
    <mergeCell ref="AI1341:AN1341"/>
    <mergeCell ref="AO1341:AT1341"/>
    <mergeCell ref="AU1341:AZ1341"/>
    <mergeCell ref="BA1341:BD1341"/>
    <mergeCell ref="BE1341:BG1341"/>
    <mergeCell ref="BJ1341:BN1341"/>
    <mergeCell ref="B1346:E1346"/>
    <mergeCell ref="I1346:V1346"/>
    <mergeCell ref="W1346:Y1346"/>
    <mergeCell ref="Z1346:AC1346"/>
    <mergeCell ref="AD1346:AH1346"/>
    <mergeCell ref="AI1346:AN1346"/>
    <mergeCell ref="AO1346:AT1346"/>
    <mergeCell ref="AU1346:AZ1346"/>
    <mergeCell ref="BA1346:BD1346"/>
    <mergeCell ref="BE1346:BG1346"/>
    <mergeCell ref="BJ1346:BN1346"/>
    <mergeCell ref="B1347:E1347"/>
    <mergeCell ref="I1347:V1347"/>
    <mergeCell ref="W1347:Y1347"/>
    <mergeCell ref="Z1347:AC1347"/>
    <mergeCell ref="AD1347:AH1347"/>
    <mergeCell ref="AI1347:AN1347"/>
    <mergeCell ref="AO1347:AT1347"/>
    <mergeCell ref="AU1347:AZ1347"/>
    <mergeCell ref="BA1347:BD1347"/>
    <mergeCell ref="BE1347:BG1347"/>
    <mergeCell ref="BJ1347:BN1347"/>
    <mergeCell ref="B1344:E1344"/>
    <mergeCell ref="I1344:V1344"/>
    <mergeCell ref="W1344:Y1344"/>
    <mergeCell ref="Z1344:AC1344"/>
    <mergeCell ref="AD1344:AH1344"/>
    <mergeCell ref="AI1344:AN1344"/>
    <mergeCell ref="AO1344:AT1344"/>
    <mergeCell ref="AU1344:AZ1344"/>
    <mergeCell ref="BA1344:BD1344"/>
    <mergeCell ref="BE1344:BG1344"/>
    <mergeCell ref="BJ1344:BN1344"/>
    <mergeCell ref="B1345:E1345"/>
    <mergeCell ref="I1345:V1345"/>
    <mergeCell ref="W1345:Y1345"/>
    <mergeCell ref="Z1345:AC1345"/>
    <mergeCell ref="AD1345:AH1345"/>
    <mergeCell ref="AI1345:AN1345"/>
    <mergeCell ref="AO1345:AT1345"/>
    <mergeCell ref="AU1345:AZ1345"/>
    <mergeCell ref="BA1345:BD1345"/>
    <mergeCell ref="BE1345:BG1345"/>
    <mergeCell ref="BJ1345:BN1345"/>
    <mergeCell ref="B1350:E1350"/>
    <mergeCell ref="I1350:V1350"/>
    <mergeCell ref="W1350:Y1350"/>
    <mergeCell ref="Z1350:AC1350"/>
    <mergeCell ref="AD1350:AH1350"/>
    <mergeCell ref="AI1350:AN1350"/>
    <mergeCell ref="AO1350:AT1350"/>
    <mergeCell ref="AU1350:AZ1350"/>
    <mergeCell ref="BA1350:BD1350"/>
    <mergeCell ref="BE1350:BG1350"/>
    <mergeCell ref="BJ1350:BN1350"/>
    <mergeCell ref="B1351:E1351"/>
    <mergeCell ref="I1351:V1351"/>
    <mergeCell ref="W1351:Y1351"/>
    <mergeCell ref="Z1351:AC1351"/>
    <mergeCell ref="AD1351:AH1351"/>
    <mergeCell ref="AI1351:AN1351"/>
    <mergeCell ref="AO1351:AT1351"/>
    <mergeCell ref="AU1351:AZ1351"/>
    <mergeCell ref="BA1351:BD1351"/>
    <mergeCell ref="BE1351:BG1351"/>
    <mergeCell ref="BJ1351:BN1351"/>
    <mergeCell ref="B1348:E1348"/>
    <mergeCell ref="I1348:V1348"/>
    <mergeCell ref="W1348:Y1348"/>
    <mergeCell ref="Z1348:AC1348"/>
    <mergeCell ref="AD1348:AH1348"/>
    <mergeCell ref="AI1348:AN1348"/>
    <mergeCell ref="AO1348:AT1348"/>
    <mergeCell ref="AU1348:AZ1348"/>
    <mergeCell ref="BA1348:BD1348"/>
    <mergeCell ref="BE1348:BG1348"/>
    <mergeCell ref="BJ1348:BN1348"/>
    <mergeCell ref="B1349:E1349"/>
    <mergeCell ref="I1349:V1349"/>
    <mergeCell ref="W1349:Y1349"/>
    <mergeCell ref="Z1349:AC1349"/>
    <mergeCell ref="AD1349:AH1349"/>
    <mergeCell ref="AI1349:AN1349"/>
    <mergeCell ref="AO1349:AT1349"/>
    <mergeCell ref="AU1349:AZ1349"/>
    <mergeCell ref="BA1349:BD1349"/>
    <mergeCell ref="BE1349:BG1349"/>
    <mergeCell ref="BJ1349:BN1349"/>
    <mergeCell ref="B1354:E1354"/>
    <mergeCell ref="I1354:V1354"/>
    <mergeCell ref="W1354:Y1354"/>
    <mergeCell ref="Z1354:AC1354"/>
    <mergeCell ref="AD1354:AH1354"/>
    <mergeCell ref="AI1354:AN1354"/>
    <mergeCell ref="AO1354:AT1354"/>
    <mergeCell ref="AU1354:AZ1354"/>
    <mergeCell ref="BA1354:BD1354"/>
    <mergeCell ref="BE1354:BG1354"/>
    <mergeCell ref="BJ1354:BN1354"/>
    <mergeCell ref="B1355:E1355"/>
    <mergeCell ref="I1355:V1355"/>
    <mergeCell ref="W1355:Y1355"/>
    <mergeCell ref="Z1355:AC1355"/>
    <mergeCell ref="AD1355:AH1355"/>
    <mergeCell ref="AI1355:AN1355"/>
    <mergeCell ref="AO1355:AT1355"/>
    <mergeCell ref="AU1355:AZ1355"/>
    <mergeCell ref="BA1355:BD1355"/>
    <mergeCell ref="BE1355:BG1355"/>
    <mergeCell ref="BJ1355:BN1355"/>
    <mergeCell ref="B1352:E1352"/>
    <mergeCell ref="I1352:V1352"/>
    <mergeCell ref="W1352:Y1352"/>
    <mergeCell ref="Z1352:AC1352"/>
    <mergeCell ref="AD1352:AH1352"/>
    <mergeCell ref="AI1352:AN1352"/>
    <mergeCell ref="AO1352:AT1352"/>
    <mergeCell ref="AU1352:AZ1352"/>
    <mergeCell ref="BA1352:BD1352"/>
    <mergeCell ref="BE1352:BG1352"/>
    <mergeCell ref="BJ1352:BN1352"/>
    <mergeCell ref="B1353:E1353"/>
    <mergeCell ref="I1353:V1353"/>
    <mergeCell ref="W1353:Y1353"/>
    <mergeCell ref="Z1353:AC1353"/>
    <mergeCell ref="AD1353:AH1353"/>
    <mergeCell ref="AI1353:AN1353"/>
    <mergeCell ref="AO1353:AT1353"/>
    <mergeCell ref="AU1353:AZ1353"/>
    <mergeCell ref="BA1353:BD1353"/>
    <mergeCell ref="BE1353:BG1353"/>
    <mergeCell ref="BJ1353:BN1353"/>
    <mergeCell ref="B1358:E1358"/>
    <mergeCell ref="I1358:V1358"/>
    <mergeCell ref="W1358:Y1358"/>
    <mergeCell ref="Z1358:AC1358"/>
    <mergeCell ref="AD1358:AH1358"/>
    <mergeCell ref="AI1358:AN1358"/>
    <mergeCell ref="AO1358:AT1358"/>
    <mergeCell ref="AU1358:AZ1358"/>
    <mergeCell ref="BA1358:BD1358"/>
    <mergeCell ref="BE1358:BG1358"/>
    <mergeCell ref="BJ1358:BN1358"/>
    <mergeCell ref="B1359:E1359"/>
    <mergeCell ref="I1359:V1359"/>
    <mergeCell ref="W1359:Y1359"/>
    <mergeCell ref="Z1359:AC1359"/>
    <mergeCell ref="AD1359:AH1359"/>
    <mergeCell ref="AI1359:AN1359"/>
    <mergeCell ref="AO1359:AT1359"/>
    <mergeCell ref="AU1359:AZ1359"/>
    <mergeCell ref="BA1359:BD1359"/>
    <mergeCell ref="BE1359:BG1359"/>
    <mergeCell ref="BJ1359:BN1359"/>
    <mergeCell ref="B1356:E1356"/>
    <mergeCell ref="I1356:V1356"/>
    <mergeCell ref="W1356:Y1356"/>
    <mergeCell ref="Z1356:AC1356"/>
    <mergeCell ref="AD1356:AH1356"/>
    <mergeCell ref="AI1356:AN1356"/>
    <mergeCell ref="AO1356:AT1356"/>
    <mergeCell ref="AU1356:AZ1356"/>
    <mergeCell ref="BA1356:BD1356"/>
    <mergeCell ref="BE1356:BG1356"/>
    <mergeCell ref="BJ1356:BN1356"/>
    <mergeCell ref="B1357:E1357"/>
    <mergeCell ref="I1357:V1357"/>
    <mergeCell ref="W1357:Y1357"/>
    <mergeCell ref="Z1357:AC1357"/>
    <mergeCell ref="AD1357:AH1357"/>
    <mergeCell ref="AI1357:AN1357"/>
    <mergeCell ref="AO1357:AT1357"/>
    <mergeCell ref="AU1357:AZ1357"/>
    <mergeCell ref="BA1357:BD1357"/>
    <mergeCell ref="BE1357:BG1357"/>
    <mergeCell ref="BJ1357:BN1357"/>
    <mergeCell ref="B1362:E1362"/>
    <mergeCell ref="I1362:V1362"/>
    <mergeCell ref="W1362:Y1362"/>
    <mergeCell ref="Z1362:AC1362"/>
    <mergeCell ref="AD1362:AH1362"/>
    <mergeCell ref="AI1362:AN1362"/>
    <mergeCell ref="AO1362:AT1362"/>
    <mergeCell ref="AU1362:AZ1362"/>
    <mergeCell ref="BA1362:BD1362"/>
    <mergeCell ref="BE1362:BG1362"/>
    <mergeCell ref="BJ1362:BN1362"/>
    <mergeCell ref="B1363:E1363"/>
    <mergeCell ref="I1363:V1363"/>
    <mergeCell ref="W1363:Y1363"/>
    <mergeCell ref="Z1363:AC1363"/>
    <mergeCell ref="AD1363:AH1363"/>
    <mergeCell ref="AI1363:AN1363"/>
    <mergeCell ref="AO1363:AT1363"/>
    <mergeCell ref="AU1363:AZ1363"/>
    <mergeCell ref="BA1363:BD1363"/>
    <mergeCell ref="BE1363:BG1363"/>
    <mergeCell ref="BJ1363:BN1363"/>
    <mergeCell ref="B1360:E1360"/>
    <mergeCell ref="I1360:V1360"/>
    <mergeCell ref="W1360:Y1360"/>
    <mergeCell ref="Z1360:AC1360"/>
    <mergeCell ref="AD1360:AH1360"/>
    <mergeCell ref="AI1360:AN1360"/>
    <mergeCell ref="AO1360:AT1360"/>
    <mergeCell ref="AU1360:AZ1360"/>
    <mergeCell ref="BA1360:BD1360"/>
    <mergeCell ref="BE1360:BG1360"/>
    <mergeCell ref="BJ1360:BN1360"/>
    <mergeCell ref="B1361:E1361"/>
    <mergeCell ref="I1361:V1361"/>
    <mergeCell ref="W1361:Y1361"/>
    <mergeCell ref="Z1361:AC1361"/>
    <mergeCell ref="AD1361:AH1361"/>
    <mergeCell ref="AI1361:AN1361"/>
    <mergeCell ref="AO1361:AT1361"/>
    <mergeCell ref="AU1361:AZ1361"/>
    <mergeCell ref="BA1361:BD1361"/>
    <mergeCell ref="BE1361:BG1361"/>
    <mergeCell ref="BJ1361:BN1361"/>
    <mergeCell ref="B1366:E1366"/>
    <mergeCell ref="I1366:V1366"/>
    <mergeCell ref="W1366:Y1366"/>
    <mergeCell ref="Z1366:AC1366"/>
    <mergeCell ref="AD1366:AH1366"/>
    <mergeCell ref="AI1366:AN1366"/>
    <mergeCell ref="AO1366:AT1366"/>
    <mergeCell ref="AU1366:AZ1366"/>
    <mergeCell ref="BA1366:BD1366"/>
    <mergeCell ref="BE1366:BG1366"/>
    <mergeCell ref="BJ1366:BN1366"/>
    <mergeCell ref="B1367:E1367"/>
    <mergeCell ref="I1367:V1367"/>
    <mergeCell ref="W1367:Y1367"/>
    <mergeCell ref="Z1367:AC1367"/>
    <mergeCell ref="AD1367:AH1367"/>
    <mergeCell ref="AI1367:AN1367"/>
    <mergeCell ref="AO1367:AT1367"/>
    <mergeCell ref="AU1367:AZ1367"/>
    <mergeCell ref="BA1367:BD1367"/>
    <mergeCell ref="BE1367:BG1367"/>
    <mergeCell ref="BJ1367:BN1367"/>
    <mergeCell ref="B1364:E1364"/>
    <mergeCell ref="I1364:V1364"/>
    <mergeCell ref="W1364:Y1364"/>
    <mergeCell ref="Z1364:AC1364"/>
    <mergeCell ref="AD1364:AH1364"/>
    <mergeCell ref="AI1364:AN1364"/>
    <mergeCell ref="AO1364:AT1364"/>
    <mergeCell ref="AU1364:AZ1364"/>
    <mergeCell ref="BA1364:BD1364"/>
    <mergeCell ref="BE1364:BG1364"/>
    <mergeCell ref="BJ1364:BN1364"/>
    <mergeCell ref="B1365:E1365"/>
    <mergeCell ref="I1365:V1365"/>
    <mergeCell ref="W1365:Y1365"/>
    <mergeCell ref="Z1365:AC1365"/>
    <mergeCell ref="AD1365:AH1365"/>
    <mergeCell ref="AI1365:AN1365"/>
    <mergeCell ref="AO1365:AT1365"/>
    <mergeCell ref="AU1365:AZ1365"/>
    <mergeCell ref="BA1365:BD1365"/>
    <mergeCell ref="BE1365:BG1365"/>
    <mergeCell ref="BJ1365:BN1365"/>
    <mergeCell ref="B1370:E1370"/>
    <mergeCell ref="I1370:V1370"/>
    <mergeCell ref="W1370:Y1370"/>
    <mergeCell ref="Z1370:AC1370"/>
    <mergeCell ref="AD1370:AH1370"/>
    <mergeCell ref="AI1370:AN1370"/>
    <mergeCell ref="AO1370:AT1370"/>
    <mergeCell ref="AU1370:AZ1370"/>
    <mergeCell ref="BA1370:BD1370"/>
    <mergeCell ref="BE1370:BG1370"/>
    <mergeCell ref="BJ1370:BN1370"/>
    <mergeCell ref="B1371:E1371"/>
    <mergeCell ref="I1371:V1371"/>
    <mergeCell ref="W1371:Y1371"/>
    <mergeCell ref="Z1371:AC1371"/>
    <mergeCell ref="AD1371:AH1371"/>
    <mergeCell ref="AI1371:AN1371"/>
    <mergeCell ref="AO1371:AT1371"/>
    <mergeCell ref="AU1371:AZ1371"/>
    <mergeCell ref="BA1371:BD1371"/>
    <mergeCell ref="BE1371:BG1371"/>
    <mergeCell ref="BJ1371:BN1371"/>
    <mergeCell ref="B1368:E1368"/>
    <mergeCell ref="I1368:V1368"/>
    <mergeCell ref="W1368:Y1368"/>
    <mergeCell ref="Z1368:AC1368"/>
    <mergeCell ref="AD1368:AH1368"/>
    <mergeCell ref="AI1368:AN1368"/>
    <mergeCell ref="AO1368:AT1368"/>
    <mergeCell ref="AU1368:AZ1368"/>
    <mergeCell ref="BA1368:BD1368"/>
    <mergeCell ref="BE1368:BG1368"/>
    <mergeCell ref="BJ1368:BN1368"/>
    <mergeCell ref="B1369:E1369"/>
    <mergeCell ref="I1369:V1369"/>
    <mergeCell ref="W1369:Y1369"/>
    <mergeCell ref="Z1369:AC1369"/>
    <mergeCell ref="AD1369:AH1369"/>
    <mergeCell ref="AI1369:AN1369"/>
    <mergeCell ref="AO1369:AT1369"/>
    <mergeCell ref="AU1369:AZ1369"/>
    <mergeCell ref="BA1369:BD1369"/>
    <mergeCell ref="BE1369:BG1369"/>
    <mergeCell ref="BJ1369:BN1369"/>
    <mergeCell ref="B1374:E1374"/>
    <mergeCell ref="I1374:V1374"/>
    <mergeCell ref="W1374:Y1374"/>
    <mergeCell ref="Z1374:AC1374"/>
    <mergeCell ref="AD1374:AH1374"/>
    <mergeCell ref="AI1374:AN1374"/>
    <mergeCell ref="AO1374:AT1374"/>
    <mergeCell ref="AU1374:AZ1374"/>
    <mergeCell ref="BA1374:BD1374"/>
    <mergeCell ref="BE1374:BG1374"/>
    <mergeCell ref="BJ1374:BN1374"/>
    <mergeCell ref="B1375:E1375"/>
    <mergeCell ref="I1375:V1375"/>
    <mergeCell ref="W1375:Y1375"/>
    <mergeCell ref="Z1375:AC1375"/>
    <mergeCell ref="AD1375:AH1375"/>
    <mergeCell ref="AI1375:AN1375"/>
    <mergeCell ref="AO1375:AT1375"/>
    <mergeCell ref="AU1375:AZ1375"/>
    <mergeCell ref="BA1375:BD1375"/>
    <mergeCell ref="BE1375:BG1375"/>
    <mergeCell ref="BJ1375:BN1375"/>
    <mergeCell ref="B1372:E1372"/>
    <mergeCell ref="I1372:V1372"/>
    <mergeCell ref="W1372:Y1372"/>
    <mergeCell ref="Z1372:AC1372"/>
    <mergeCell ref="AD1372:AH1372"/>
    <mergeCell ref="AI1372:AN1372"/>
    <mergeCell ref="AO1372:AT1372"/>
    <mergeCell ref="AU1372:AZ1372"/>
    <mergeCell ref="BA1372:BD1372"/>
    <mergeCell ref="BE1372:BG1372"/>
    <mergeCell ref="BJ1372:BN1372"/>
    <mergeCell ref="B1373:E1373"/>
    <mergeCell ref="I1373:V1373"/>
    <mergeCell ref="W1373:Y1373"/>
    <mergeCell ref="Z1373:AC1373"/>
    <mergeCell ref="AD1373:AH1373"/>
    <mergeCell ref="AI1373:AN1373"/>
    <mergeCell ref="AO1373:AT1373"/>
    <mergeCell ref="AU1373:AZ1373"/>
    <mergeCell ref="BA1373:BD1373"/>
    <mergeCell ref="BE1373:BG1373"/>
    <mergeCell ref="BJ1373:BN1373"/>
    <mergeCell ref="B1378:E1378"/>
    <mergeCell ref="I1378:V1378"/>
    <mergeCell ref="W1378:Y1378"/>
    <mergeCell ref="Z1378:AC1378"/>
    <mergeCell ref="AD1378:AH1378"/>
    <mergeCell ref="AI1378:AN1378"/>
    <mergeCell ref="AO1378:AT1378"/>
    <mergeCell ref="AU1378:AZ1378"/>
    <mergeCell ref="BA1378:BD1378"/>
    <mergeCell ref="BE1378:BG1378"/>
    <mergeCell ref="BJ1378:BN1378"/>
    <mergeCell ref="B1379:E1379"/>
    <mergeCell ref="I1379:V1379"/>
    <mergeCell ref="W1379:Y1379"/>
    <mergeCell ref="Z1379:AC1379"/>
    <mergeCell ref="AD1379:AH1379"/>
    <mergeCell ref="AI1379:AN1379"/>
    <mergeCell ref="AO1379:AT1379"/>
    <mergeCell ref="AU1379:AZ1379"/>
    <mergeCell ref="BA1379:BD1379"/>
    <mergeCell ref="BE1379:BG1379"/>
    <mergeCell ref="BJ1379:BN1379"/>
    <mergeCell ref="B1376:E1376"/>
    <mergeCell ref="I1376:V1376"/>
    <mergeCell ref="W1376:Y1376"/>
    <mergeCell ref="Z1376:AC1376"/>
    <mergeCell ref="AD1376:AH1376"/>
    <mergeCell ref="AI1376:AN1376"/>
    <mergeCell ref="AO1376:AT1376"/>
    <mergeCell ref="AU1376:AZ1376"/>
    <mergeCell ref="BA1376:BD1376"/>
    <mergeCell ref="BE1376:BG1376"/>
    <mergeCell ref="BJ1376:BN1376"/>
    <mergeCell ref="B1377:E1377"/>
    <mergeCell ref="I1377:V1377"/>
    <mergeCell ref="W1377:Y1377"/>
    <mergeCell ref="Z1377:AC1377"/>
    <mergeCell ref="AD1377:AH1377"/>
    <mergeCell ref="AI1377:AN1377"/>
    <mergeCell ref="AO1377:AT1377"/>
    <mergeCell ref="AU1377:AZ1377"/>
    <mergeCell ref="BA1377:BD1377"/>
    <mergeCell ref="BE1377:BG1377"/>
    <mergeCell ref="BJ1377:BN1377"/>
    <mergeCell ref="B1382:E1382"/>
    <mergeCell ref="I1382:V1382"/>
    <mergeCell ref="W1382:Y1382"/>
    <mergeCell ref="Z1382:AC1382"/>
    <mergeCell ref="AD1382:AH1382"/>
    <mergeCell ref="AI1382:AN1382"/>
    <mergeCell ref="AO1382:AT1382"/>
    <mergeCell ref="AU1382:AZ1382"/>
    <mergeCell ref="BA1382:BD1382"/>
    <mergeCell ref="BE1382:BG1382"/>
    <mergeCell ref="BJ1382:BN1382"/>
    <mergeCell ref="B1383:E1383"/>
    <mergeCell ref="I1383:V1383"/>
    <mergeCell ref="W1383:Y1383"/>
    <mergeCell ref="Z1383:AC1383"/>
    <mergeCell ref="AD1383:AH1383"/>
    <mergeCell ref="AI1383:AN1383"/>
    <mergeCell ref="AO1383:AT1383"/>
    <mergeCell ref="AU1383:AZ1383"/>
    <mergeCell ref="BA1383:BD1383"/>
    <mergeCell ref="BE1383:BG1383"/>
    <mergeCell ref="BJ1383:BN1383"/>
    <mergeCell ref="B1380:E1380"/>
    <mergeCell ref="I1380:V1380"/>
    <mergeCell ref="W1380:Y1380"/>
    <mergeCell ref="Z1380:AC1380"/>
    <mergeCell ref="AD1380:AH1380"/>
    <mergeCell ref="AI1380:AN1380"/>
    <mergeCell ref="AO1380:AT1380"/>
    <mergeCell ref="AU1380:AZ1380"/>
    <mergeCell ref="BA1380:BD1380"/>
    <mergeCell ref="BE1380:BG1380"/>
    <mergeCell ref="BJ1380:BN1380"/>
    <mergeCell ref="B1381:E1381"/>
    <mergeCell ref="I1381:V1381"/>
    <mergeCell ref="W1381:Y1381"/>
    <mergeCell ref="Z1381:AC1381"/>
    <mergeCell ref="AD1381:AH1381"/>
    <mergeCell ref="AI1381:AN1381"/>
    <mergeCell ref="AO1381:AT1381"/>
    <mergeCell ref="AU1381:AZ1381"/>
    <mergeCell ref="BA1381:BD1381"/>
    <mergeCell ref="BE1381:BG1381"/>
    <mergeCell ref="BJ1381:BN1381"/>
    <mergeCell ref="B1386:E1386"/>
    <mergeCell ref="I1386:V1386"/>
    <mergeCell ref="W1386:Y1386"/>
    <mergeCell ref="Z1386:AC1386"/>
    <mergeCell ref="AD1386:AH1386"/>
    <mergeCell ref="AI1386:AN1386"/>
    <mergeCell ref="AO1386:AT1386"/>
    <mergeCell ref="AU1386:AZ1386"/>
    <mergeCell ref="BA1386:BD1386"/>
    <mergeCell ref="BE1386:BG1386"/>
    <mergeCell ref="BJ1386:BN1386"/>
    <mergeCell ref="B1387:E1387"/>
    <mergeCell ref="I1387:V1387"/>
    <mergeCell ref="W1387:Y1387"/>
    <mergeCell ref="Z1387:AC1387"/>
    <mergeCell ref="AD1387:AH1387"/>
    <mergeCell ref="AI1387:AN1387"/>
    <mergeCell ref="AO1387:AT1387"/>
    <mergeCell ref="AU1387:AZ1387"/>
    <mergeCell ref="BA1387:BD1387"/>
    <mergeCell ref="BE1387:BG1387"/>
    <mergeCell ref="BJ1387:BN1387"/>
    <mergeCell ref="B1384:E1384"/>
    <mergeCell ref="I1384:V1384"/>
    <mergeCell ref="W1384:Y1384"/>
    <mergeCell ref="Z1384:AC1384"/>
    <mergeCell ref="AD1384:AH1384"/>
    <mergeCell ref="AI1384:AN1384"/>
    <mergeCell ref="AO1384:AT1384"/>
    <mergeCell ref="AU1384:AZ1384"/>
    <mergeCell ref="BA1384:BD1384"/>
    <mergeCell ref="BE1384:BG1384"/>
    <mergeCell ref="BJ1384:BN1384"/>
    <mergeCell ref="B1385:E1385"/>
    <mergeCell ref="I1385:V1385"/>
    <mergeCell ref="W1385:Y1385"/>
    <mergeCell ref="Z1385:AC1385"/>
    <mergeCell ref="AD1385:AH1385"/>
    <mergeCell ref="AI1385:AN1385"/>
    <mergeCell ref="AO1385:AT1385"/>
    <mergeCell ref="AU1385:AZ1385"/>
    <mergeCell ref="BA1385:BD1385"/>
    <mergeCell ref="BE1385:BG1385"/>
    <mergeCell ref="BJ1385:BN1385"/>
    <mergeCell ref="B1390:E1390"/>
    <mergeCell ref="I1390:V1390"/>
    <mergeCell ref="W1390:Y1390"/>
    <mergeCell ref="Z1390:AC1390"/>
    <mergeCell ref="AD1390:AH1390"/>
    <mergeCell ref="AI1390:AN1390"/>
    <mergeCell ref="AO1390:AT1390"/>
    <mergeCell ref="AU1390:AZ1390"/>
    <mergeCell ref="BA1390:BD1390"/>
    <mergeCell ref="BE1390:BG1390"/>
    <mergeCell ref="BJ1390:BN1390"/>
    <mergeCell ref="B1391:E1391"/>
    <mergeCell ref="I1391:V1391"/>
    <mergeCell ref="W1391:Y1391"/>
    <mergeCell ref="Z1391:AC1391"/>
    <mergeCell ref="AD1391:AH1391"/>
    <mergeCell ref="AI1391:AN1391"/>
    <mergeCell ref="AO1391:AT1391"/>
    <mergeCell ref="AU1391:AZ1391"/>
    <mergeCell ref="BA1391:BD1391"/>
    <mergeCell ref="BE1391:BG1391"/>
    <mergeCell ref="BJ1391:BN1391"/>
    <mergeCell ref="B1388:E1388"/>
    <mergeCell ref="I1388:V1388"/>
    <mergeCell ref="W1388:Y1388"/>
    <mergeCell ref="Z1388:AC1388"/>
    <mergeCell ref="AD1388:AH1388"/>
    <mergeCell ref="AI1388:AN1388"/>
    <mergeCell ref="AO1388:AT1388"/>
    <mergeCell ref="AU1388:AZ1388"/>
    <mergeCell ref="BA1388:BD1388"/>
    <mergeCell ref="BE1388:BG1388"/>
    <mergeCell ref="BJ1388:BN1388"/>
    <mergeCell ref="B1389:E1389"/>
    <mergeCell ref="I1389:V1389"/>
    <mergeCell ref="W1389:Y1389"/>
    <mergeCell ref="Z1389:AC1389"/>
    <mergeCell ref="AD1389:AH1389"/>
    <mergeCell ref="AI1389:AN1389"/>
    <mergeCell ref="AO1389:AT1389"/>
    <mergeCell ref="AU1389:AZ1389"/>
    <mergeCell ref="BA1389:BD1389"/>
    <mergeCell ref="BE1389:BG1389"/>
    <mergeCell ref="BJ1389:BN1389"/>
    <mergeCell ref="B1394:E1394"/>
    <mergeCell ref="I1394:V1394"/>
    <mergeCell ref="W1394:Y1394"/>
    <mergeCell ref="Z1394:AC1394"/>
    <mergeCell ref="AD1394:AH1394"/>
    <mergeCell ref="AI1394:AN1394"/>
    <mergeCell ref="AO1394:AT1394"/>
    <mergeCell ref="AU1394:AZ1394"/>
    <mergeCell ref="BA1394:BD1394"/>
    <mergeCell ref="BE1394:BG1394"/>
    <mergeCell ref="BJ1394:BN1394"/>
    <mergeCell ref="B1395:E1395"/>
    <mergeCell ref="I1395:V1395"/>
    <mergeCell ref="W1395:Y1395"/>
    <mergeCell ref="Z1395:AC1395"/>
    <mergeCell ref="AD1395:AH1395"/>
    <mergeCell ref="AI1395:AN1395"/>
    <mergeCell ref="AO1395:AT1395"/>
    <mergeCell ref="AU1395:AZ1395"/>
    <mergeCell ref="BA1395:BD1395"/>
    <mergeCell ref="BE1395:BG1395"/>
    <mergeCell ref="BJ1395:BN1395"/>
    <mergeCell ref="B1392:E1392"/>
    <mergeCell ref="I1392:V1392"/>
    <mergeCell ref="W1392:Y1392"/>
    <mergeCell ref="Z1392:AC1392"/>
    <mergeCell ref="AD1392:AH1392"/>
    <mergeCell ref="AI1392:AN1392"/>
    <mergeCell ref="AO1392:AT1392"/>
    <mergeCell ref="AU1392:AZ1392"/>
    <mergeCell ref="BA1392:BD1392"/>
    <mergeCell ref="BE1392:BG1392"/>
    <mergeCell ref="BJ1392:BN1392"/>
    <mergeCell ref="B1393:E1393"/>
    <mergeCell ref="I1393:V1393"/>
    <mergeCell ref="W1393:Y1393"/>
    <mergeCell ref="Z1393:AC1393"/>
    <mergeCell ref="AD1393:AH1393"/>
    <mergeCell ref="AI1393:AN1393"/>
    <mergeCell ref="AO1393:AT1393"/>
    <mergeCell ref="AU1393:AZ1393"/>
    <mergeCell ref="BA1393:BD1393"/>
    <mergeCell ref="BE1393:BG1393"/>
    <mergeCell ref="BJ1393:BN1393"/>
    <mergeCell ref="B1398:E1398"/>
    <mergeCell ref="I1398:V1398"/>
    <mergeCell ref="W1398:Y1398"/>
    <mergeCell ref="Z1398:AC1398"/>
    <mergeCell ref="AD1398:AH1398"/>
    <mergeCell ref="AI1398:AN1398"/>
    <mergeCell ref="AO1398:AT1398"/>
    <mergeCell ref="AU1398:AZ1398"/>
    <mergeCell ref="BA1398:BD1398"/>
    <mergeCell ref="BE1398:BG1398"/>
    <mergeCell ref="BJ1398:BN1398"/>
    <mergeCell ref="B1399:E1399"/>
    <mergeCell ref="I1399:V1399"/>
    <mergeCell ref="W1399:Y1399"/>
    <mergeCell ref="Z1399:AC1399"/>
    <mergeCell ref="AD1399:AH1399"/>
    <mergeCell ref="AI1399:AN1399"/>
    <mergeCell ref="AO1399:AT1399"/>
    <mergeCell ref="AU1399:AZ1399"/>
    <mergeCell ref="BA1399:BD1399"/>
    <mergeCell ref="BE1399:BG1399"/>
    <mergeCell ref="BJ1399:BN1399"/>
    <mergeCell ref="B1396:E1396"/>
    <mergeCell ref="I1396:V1396"/>
    <mergeCell ref="W1396:Y1396"/>
    <mergeCell ref="Z1396:AC1396"/>
    <mergeCell ref="AD1396:AH1396"/>
    <mergeCell ref="AI1396:AN1396"/>
    <mergeCell ref="AO1396:AT1396"/>
    <mergeCell ref="AU1396:AZ1396"/>
    <mergeCell ref="BA1396:BD1396"/>
    <mergeCell ref="BE1396:BG1396"/>
    <mergeCell ref="BJ1396:BN1396"/>
    <mergeCell ref="B1397:E1397"/>
    <mergeCell ref="I1397:V1397"/>
    <mergeCell ref="W1397:Y1397"/>
    <mergeCell ref="Z1397:AC1397"/>
    <mergeCell ref="AD1397:AH1397"/>
    <mergeCell ref="AI1397:AN1397"/>
    <mergeCell ref="AO1397:AT1397"/>
    <mergeCell ref="AU1397:AZ1397"/>
    <mergeCell ref="BA1397:BD1397"/>
    <mergeCell ref="BE1397:BG1397"/>
    <mergeCell ref="BJ1397:BN1397"/>
    <mergeCell ref="B1402:E1402"/>
    <mergeCell ref="I1402:V1402"/>
    <mergeCell ref="W1402:Y1402"/>
    <mergeCell ref="Z1402:AC1402"/>
    <mergeCell ref="AD1402:AH1402"/>
    <mergeCell ref="AI1402:AN1402"/>
    <mergeCell ref="AO1402:AT1402"/>
    <mergeCell ref="AU1402:AZ1402"/>
    <mergeCell ref="BA1402:BD1402"/>
    <mergeCell ref="BE1402:BG1402"/>
    <mergeCell ref="BJ1402:BN1402"/>
    <mergeCell ref="B1403:E1403"/>
    <mergeCell ref="I1403:V1403"/>
    <mergeCell ref="W1403:Y1403"/>
    <mergeCell ref="Z1403:AC1403"/>
    <mergeCell ref="AD1403:AH1403"/>
    <mergeCell ref="AI1403:AN1403"/>
    <mergeCell ref="AO1403:AT1403"/>
    <mergeCell ref="AU1403:AZ1403"/>
    <mergeCell ref="BA1403:BD1403"/>
    <mergeCell ref="BE1403:BG1403"/>
    <mergeCell ref="BJ1403:BN1403"/>
    <mergeCell ref="B1400:E1400"/>
    <mergeCell ref="I1400:V1400"/>
    <mergeCell ref="W1400:Y1400"/>
    <mergeCell ref="Z1400:AC1400"/>
    <mergeCell ref="AD1400:AH1400"/>
    <mergeCell ref="AI1400:AN1400"/>
    <mergeCell ref="AO1400:AT1400"/>
    <mergeCell ref="AU1400:AZ1400"/>
    <mergeCell ref="BA1400:BD1400"/>
    <mergeCell ref="BE1400:BG1400"/>
    <mergeCell ref="BJ1400:BN1400"/>
    <mergeCell ref="B1401:E1401"/>
    <mergeCell ref="I1401:V1401"/>
    <mergeCell ref="W1401:Y1401"/>
    <mergeCell ref="Z1401:AC1401"/>
    <mergeCell ref="AD1401:AH1401"/>
    <mergeCell ref="AI1401:AN1401"/>
    <mergeCell ref="AO1401:AT1401"/>
    <mergeCell ref="AU1401:AZ1401"/>
    <mergeCell ref="BA1401:BD1401"/>
    <mergeCell ref="BE1401:BG1401"/>
    <mergeCell ref="BJ1401:BN1401"/>
    <mergeCell ref="B1406:E1406"/>
    <mergeCell ref="I1406:V1406"/>
    <mergeCell ref="W1406:Y1406"/>
    <mergeCell ref="Z1406:AC1406"/>
    <mergeCell ref="AD1406:AH1406"/>
    <mergeCell ref="AI1406:AN1406"/>
    <mergeCell ref="AO1406:AT1406"/>
    <mergeCell ref="AU1406:AZ1406"/>
    <mergeCell ref="BA1406:BD1406"/>
    <mergeCell ref="BE1406:BG1406"/>
    <mergeCell ref="BJ1406:BN1406"/>
    <mergeCell ref="B1407:E1407"/>
    <mergeCell ref="I1407:V1407"/>
    <mergeCell ref="W1407:Y1407"/>
    <mergeCell ref="Z1407:AC1407"/>
    <mergeCell ref="AD1407:AH1407"/>
    <mergeCell ref="AI1407:AN1407"/>
    <mergeCell ref="AO1407:AT1407"/>
    <mergeCell ref="AU1407:AZ1407"/>
    <mergeCell ref="BA1407:BD1407"/>
    <mergeCell ref="BE1407:BG1407"/>
    <mergeCell ref="BJ1407:BN1407"/>
    <mergeCell ref="B1404:E1404"/>
    <mergeCell ref="I1404:V1404"/>
    <mergeCell ref="W1404:Y1404"/>
    <mergeCell ref="Z1404:AC1404"/>
    <mergeCell ref="AD1404:AH1404"/>
    <mergeCell ref="AI1404:AN1404"/>
    <mergeCell ref="AO1404:AT1404"/>
    <mergeCell ref="AU1404:AZ1404"/>
    <mergeCell ref="BA1404:BD1404"/>
    <mergeCell ref="BE1404:BG1404"/>
    <mergeCell ref="BJ1404:BN1404"/>
    <mergeCell ref="B1405:E1405"/>
    <mergeCell ref="I1405:V1405"/>
    <mergeCell ref="W1405:Y1405"/>
    <mergeCell ref="Z1405:AC1405"/>
    <mergeCell ref="AD1405:AH1405"/>
    <mergeCell ref="AI1405:AN1405"/>
    <mergeCell ref="AO1405:AT1405"/>
    <mergeCell ref="AU1405:AZ1405"/>
    <mergeCell ref="BA1405:BD1405"/>
    <mergeCell ref="BE1405:BG1405"/>
    <mergeCell ref="BJ1405:BN1405"/>
    <mergeCell ref="B1410:E1410"/>
    <mergeCell ref="I1410:V1410"/>
    <mergeCell ref="W1410:Y1410"/>
    <mergeCell ref="Z1410:AC1410"/>
    <mergeCell ref="AD1410:AH1410"/>
    <mergeCell ref="AI1410:AN1410"/>
    <mergeCell ref="AO1410:AT1410"/>
    <mergeCell ref="AU1410:AZ1410"/>
    <mergeCell ref="BA1410:BD1410"/>
    <mergeCell ref="BE1410:BG1410"/>
    <mergeCell ref="BJ1410:BN1410"/>
    <mergeCell ref="B1411:E1411"/>
    <mergeCell ref="I1411:V1411"/>
    <mergeCell ref="W1411:Y1411"/>
    <mergeCell ref="Z1411:AC1411"/>
    <mergeCell ref="AD1411:AH1411"/>
    <mergeCell ref="AI1411:AN1411"/>
    <mergeCell ref="AO1411:AT1411"/>
    <mergeCell ref="AU1411:AZ1411"/>
    <mergeCell ref="BA1411:BD1411"/>
    <mergeCell ref="BE1411:BG1411"/>
    <mergeCell ref="BJ1411:BN1411"/>
    <mergeCell ref="B1408:E1408"/>
    <mergeCell ref="I1408:V1408"/>
    <mergeCell ref="W1408:Y1408"/>
    <mergeCell ref="Z1408:AC1408"/>
    <mergeCell ref="AD1408:AH1408"/>
    <mergeCell ref="AI1408:AN1408"/>
    <mergeCell ref="AO1408:AT1408"/>
    <mergeCell ref="AU1408:AZ1408"/>
    <mergeCell ref="BA1408:BD1408"/>
    <mergeCell ref="BE1408:BG1408"/>
    <mergeCell ref="BJ1408:BN1408"/>
    <mergeCell ref="B1409:E1409"/>
    <mergeCell ref="I1409:V1409"/>
    <mergeCell ref="W1409:Y1409"/>
    <mergeCell ref="Z1409:AC1409"/>
    <mergeCell ref="AD1409:AH1409"/>
    <mergeCell ref="AI1409:AN1409"/>
    <mergeCell ref="AO1409:AT1409"/>
    <mergeCell ref="AU1409:AZ1409"/>
    <mergeCell ref="BA1409:BD1409"/>
    <mergeCell ref="BE1409:BG1409"/>
    <mergeCell ref="BJ1409:BN1409"/>
    <mergeCell ref="B1414:E1414"/>
    <mergeCell ref="I1414:V1414"/>
    <mergeCell ref="W1414:Y1414"/>
    <mergeCell ref="Z1414:AC1414"/>
    <mergeCell ref="AD1414:AH1414"/>
    <mergeCell ref="AI1414:AN1414"/>
    <mergeCell ref="AO1414:AT1414"/>
    <mergeCell ref="AU1414:AZ1414"/>
    <mergeCell ref="BA1414:BD1414"/>
    <mergeCell ref="BE1414:BG1414"/>
    <mergeCell ref="BJ1414:BN1414"/>
    <mergeCell ref="B1415:E1415"/>
    <mergeCell ref="I1415:V1415"/>
    <mergeCell ref="W1415:Y1415"/>
    <mergeCell ref="Z1415:AC1415"/>
    <mergeCell ref="AD1415:AH1415"/>
    <mergeCell ref="AI1415:AN1415"/>
    <mergeCell ref="AO1415:AT1415"/>
    <mergeCell ref="AU1415:AZ1415"/>
    <mergeCell ref="BA1415:BD1415"/>
    <mergeCell ref="BE1415:BG1415"/>
    <mergeCell ref="BJ1415:BN1415"/>
    <mergeCell ref="B1412:E1412"/>
    <mergeCell ref="I1412:V1412"/>
    <mergeCell ref="W1412:Y1412"/>
    <mergeCell ref="Z1412:AC1412"/>
    <mergeCell ref="AD1412:AH1412"/>
    <mergeCell ref="AI1412:AN1412"/>
    <mergeCell ref="AO1412:AT1412"/>
    <mergeCell ref="AU1412:AZ1412"/>
    <mergeCell ref="BA1412:BD1412"/>
    <mergeCell ref="BE1412:BG1412"/>
    <mergeCell ref="BJ1412:BN1412"/>
    <mergeCell ref="B1413:E1413"/>
    <mergeCell ref="I1413:V1413"/>
    <mergeCell ref="W1413:Y1413"/>
    <mergeCell ref="Z1413:AC1413"/>
    <mergeCell ref="AD1413:AH1413"/>
    <mergeCell ref="AI1413:AN1413"/>
    <mergeCell ref="AO1413:AT1413"/>
    <mergeCell ref="AU1413:AZ1413"/>
    <mergeCell ref="BA1413:BD1413"/>
    <mergeCell ref="BE1413:BG1413"/>
    <mergeCell ref="BJ1413:BN1413"/>
    <mergeCell ref="B1418:E1418"/>
    <mergeCell ref="I1418:V1418"/>
    <mergeCell ref="W1418:Y1418"/>
    <mergeCell ref="Z1418:AC1418"/>
    <mergeCell ref="AD1418:AH1418"/>
    <mergeCell ref="AI1418:AN1418"/>
    <mergeCell ref="AO1418:AT1418"/>
    <mergeCell ref="AU1418:AZ1418"/>
    <mergeCell ref="BA1418:BD1418"/>
    <mergeCell ref="BE1418:BG1418"/>
    <mergeCell ref="BJ1418:BN1418"/>
    <mergeCell ref="B1419:E1419"/>
    <mergeCell ref="I1419:V1419"/>
    <mergeCell ref="W1419:Y1419"/>
    <mergeCell ref="Z1419:AC1419"/>
    <mergeCell ref="AD1419:AH1419"/>
    <mergeCell ref="AI1419:AN1419"/>
    <mergeCell ref="AO1419:AT1419"/>
    <mergeCell ref="AU1419:AZ1419"/>
    <mergeCell ref="BA1419:BD1419"/>
    <mergeCell ref="BE1419:BG1419"/>
    <mergeCell ref="BJ1419:BN1419"/>
    <mergeCell ref="B1416:E1416"/>
    <mergeCell ref="I1416:V1416"/>
    <mergeCell ref="W1416:Y1416"/>
    <mergeCell ref="Z1416:AC1416"/>
    <mergeCell ref="AD1416:AH1416"/>
    <mergeCell ref="AI1416:AN1416"/>
    <mergeCell ref="AO1416:AT1416"/>
    <mergeCell ref="AU1416:AZ1416"/>
    <mergeCell ref="BA1416:BD1416"/>
    <mergeCell ref="BE1416:BG1416"/>
    <mergeCell ref="BJ1416:BN1416"/>
    <mergeCell ref="B1417:E1417"/>
    <mergeCell ref="I1417:V1417"/>
    <mergeCell ref="W1417:Y1417"/>
    <mergeCell ref="Z1417:AC1417"/>
    <mergeCell ref="AD1417:AH1417"/>
    <mergeCell ref="AI1417:AN1417"/>
    <mergeCell ref="AO1417:AT1417"/>
    <mergeCell ref="AU1417:AZ1417"/>
    <mergeCell ref="BA1417:BD1417"/>
    <mergeCell ref="BE1417:BG1417"/>
    <mergeCell ref="BJ1417:BN1417"/>
    <mergeCell ref="B1422:E1422"/>
    <mergeCell ref="I1422:V1422"/>
    <mergeCell ref="W1422:Y1422"/>
    <mergeCell ref="Z1422:AC1422"/>
    <mergeCell ref="AD1422:AH1422"/>
    <mergeCell ref="AI1422:AN1422"/>
    <mergeCell ref="AO1422:AT1422"/>
    <mergeCell ref="AU1422:AZ1422"/>
    <mergeCell ref="BA1422:BD1422"/>
    <mergeCell ref="BE1422:BG1422"/>
    <mergeCell ref="BJ1422:BN1422"/>
    <mergeCell ref="B1423:E1423"/>
    <mergeCell ref="I1423:V1423"/>
    <mergeCell ref="W1423:Y1423"/>
    <mergeCell ref="Z1423:AC1423"/>
    <mergeCell ref="AD1423:AH1423"/>
    <mergeCell ref="AI1423:AN1423"/>
    <mergeCell ref="AO1423:AT1423"/>
    <mergeCell ref="AU1423:AZ1423"/>
    <mergeCell ref="BA1423:BD1423"/>
    <mergeCell ref="BE1423:BG1423"/>
    <mergeCell ref="BJ1423:BN1423"/>
    <mergeCell ref="B1420:E1420"/>
    <mergeCell ref="I1420:V1420"/>
    <mergeCell ref="W1420:Y1420"/>
    <mergeCell ref="Z1420:AC1420"/>
    <mergeCell ref="AD1420:AH1420"/>
    <mergeCell ref="AI1420:AN1420"/>
    <mergeCell ref="AO1420:AT1420"/>
    <mergeCell ref="AU1420:AZ1420"/>
    <mergeCell ref="BA1420:BD1420"/>
    <mergeCell ref="BE1420:BG1420"/>
    <mergeCell ref="BJ1420:BN1420"/>
    <mergeCell ref="B1421:E1421"/>
    <mergeCell ref="I1421:V1421"/>
    <mergeCell ref="W1421:Y1421"/>
    <mergeCell ref="Z1421:AC1421"/>
    <mergeCell ref="AD1421:AH1421"/>
    <mergeCell ref="AI1421:AN1421"/>
    <mergeCell ref="AO1421:AT1421"/>
    <mergeCell ref="AU1421:AZ1421"/>
    <mergeCell ref="BA1421:BD1421"/>
    <mergeCell ref="BE1421:BG1421"/>
    <mergeCell ref="BJ1421:BN1421"/>
    <mergeCell ref="B1426:E1426"/>
    <mergeCell ref="I1426:V1426"/>
    <mergeCell ref="W1426:Y1426"/>
    <mergeCell ref="Z1426:AC1426"/>
    <mergeCell ref="AD1426:AH1426"/>
    <mergeCell ref="AI1426:AN1426"/>
    <mergeCell ref="AO1426:AT1426"/>
    <mergeCell ref="AU1426:AZ1426"/>
    <mergeCell ref="BA1426:BD1426"/>
    <mergeCell ref="BE1426:BG1426"/>
    <mergeCell ref="BJ1426:BN1426"/>
    <mergeCell ref="B1427:E1427"/>
    <mergeCell ref="I1427:V1427"/>
    <mergeCell ref="W1427:Y1427"/>
    <mergeCell ref="Z1427:AC1427"/>
    <mergeCell ref="AD1427:AH1427"/>
    <mergeCell ref="AI1427:AN1427"/>
    <mergeCell ref="AO1427:AT1427"/>
    <mergeCell ref="AU1427:AZ1427"/>
    <mergeCell ref="BA1427:BD1427"/>
    <mergeCell ref="BE1427:BG1427"/>
    <mergeCell ref="BJ1427:BN1427"/>
    <mergeCell ref="B1424:E1424"/>
    <mergeCell ref="I1424:V1424"/>
    <mergeCell ref="W1424:Y1424"/>
    <mergeCell ref="Z1424:AC1424"/>
    <mergeCell ref="AD1424:AH1424"/>
    <mergeCell ref="AI1424:AN1424"/>
    <mergeCell ref="AO1424:AT1424"/>
    <mergeCell ref="AU1424:AZ1424"/>
    <mergeCell ref="BA1424:BD1424"/>
    <mergeCell ref="BE1424:BG1424"/>
    <mergeCell ref="BJ1424:BN1424"/>
    <mergeCell ref="B1425:E1425"/>
    <mergeCell ref="I1425:V1425"/>
    <mergeCell ref="W1425:Y1425"/>
    <mergeCell ref="Z1425:AC1425"/>
    <mergeCell ref="AD1425:AH1425"/>
    <mergeCell ref="AI1425:AN1425"/>
    <mergeCell ref="AO1425:AT1425"/>
    <mergeCell ref="AU1425:AZ1425"/>
    <mergeCell ref="BA1425:BD1425"/>
    <mergeCell ref="BE1425:BG1425"/>
    <mergeCell ref="BJ1425:BN1425"/>
    <mergeCell ref="B1430:E1430"/>
    <mergeCell ref="I1430:V1430"/>
    <mergeCell ref="W1430:Y1430"/>
    <mergeCell ref="Z1430:AC1430"/>
    <mergeCell ref="AD1430:AH1430"/>
    <mergeCell ref="AI1430:AN1430"/>
    <mergeCell ref="AO1430:AT1430"/>
    <mergeCell ref="AU1430:AZ1430"/>
    <mergeCell ref="BA1430:BD1430"/>
    <mergeCell ref="BE1430:BG1430"/>
    <mergeCell ref="BJ1430:BN1430"/>
    <mergeCell ref="B1431:E1431"/>
    <mergeCell ref="I1431:V1431"/>
    <mergeCell ref="W1431:Y1431"/>
    <mergeCell ref="Z1431:AC1431"/>
    <mergeCell ref="AD1431:AH1431"/>
    <mergeCell ref="AI1431:AN1431"/>
    <mergeCell ref="AO1431:AT1431"/>
    <mergeCell ref="AU1431:AZ1431"/>
    <mergeCell ref="BA1431:BD1431"/>
    <mergeCell ref="BE1431:BG1431"/>
    <mergeCell ref="BJ1431:BN1431"/>
    <mergeCell ref="B1428:E1428"/>
    <mergeCell ref="I1428:V1428"/>
    <mergeCell ref="W1428:Y1428"/>
    <mergeCell ref="Z1428:AC1428"/>
    <mergeCell ref="AD1428:AH1428"/>
    <mergeCell ref="AI1428:AN1428"/>
    <mergeCell ref="AO1428:AT1428"/>
    <mergeCell ref="AU1428:AZ1428"/>
    <mergeCell ref="BA1428:BD1428"/>
    <mergeCell ref="BE1428:BG1428"/>
    <mergeCell ref="BJ1428:BN1428"/>
    <mergeCell ref="B1429:E1429"/>
    <mergeCell ref="I1429:V1429"/>
    <mergeCell ref="W1429:Y1429"/>
    <mergeCell ref="Z1429:AC1429"/>
    <mergeCell ref="AD1429:AH1429"/>
    <mergeCell ref="AI1429:AN1429"/>
    <mergeCell ref="AO1429:AT1429"/>
    <mergeCell ref="AU1429:AZ1429"/>
    <mergeCell ref="BA1429:BD1429"/>
    <mergeCell ref="BE1429:BG1429"/>
    <mergeCell ref="BJ1429:BN1429"/>
    <mergeCell ref="B1434:E1434"/>
    <mergeCell ref="I1434:V1434"/>
    <mergeCell ref="W1434:Y1434"/>
    <mergeCell ref="Z1434:AC1434"/>
    <mergeCell ref="AD1434:AH1434"/>
    <mergeCell ref="AI1434:AN1434"/>
    <mergeCell ref="AO1434:AT1434"/>
    <mergeCell ref="AU1434:AZ1434"/>
    <mergeCell ref="BA1434:BD1434"/>
    <mergeCell ref="BE1434:BG1434"/>
    <mergeCell ref="BJ1434:BN1434"/>
    <mergeCell ref="B1435:E1435"/>
    <mergeCell ref="I1435:V1435"/>
    <mergeCell ref="W1435:Y1435"/>
    <mergeCell ref="Z1435:AC1435"/>
    <mergeCell ref="AD1435:AH1435"/>
    <mergeCell ref="AI1435:AN1435"/>
    <mergeCell ref="AO1435:AT1435"/>
    <mergeCell ref="AU1435:AZ1435"/>
    <mergeCell ref="BA1435:BD1435"/>
    <mergeCell ref="BE1435:BG1435"/>
    <mergeCell ref="BJ1435:BN1435"/>
    <mergeCell ref="B1432:E1432"/>
    <mergeCell ref="I1432:V1432"/>
    <mergeCell ref="W1432:Y1432"/>
    <mergeCell ref="Z1432:AC1432"/>
    <mergeCell ref="AD1432:AH1432"/>
    <mergeCell ref="AI1432:AN1432"/>
    <mergeCell ref="AO1432:AT1432"/>
    <mergeCell ref="AU1432:AZ1432"/>
    <mergeCell ref="BA1432:BD1432"/>
    <mergeCell ref="BE1432:BG1432"/>
    <mergeCell ref="BJ1432:BN1432"/>
    <mergeCell ref="B1433:E1433"/>
    <mergeCell ref="I1433:V1433"/>
    <mergeCell ref="W1433:Y1433"/>
    <mergeCell ref="Z1433:AC1433"/>
    <mergeCell ref="AD1433:AH1433"/>
    <mergeCell ref="AI1433:AN1433"/>
    <mergeCell ref="AO1433:AT1433"/>
    <mergeCell ref="AU1433:AZ1433"/>
    <mergeCell ref="BA1433:BD1433"/>
    <mergeCell ref="BE1433:BG1433"/>
    <mergeCell ref="BJ1433:BN1433"/>
    <mergeCell ref="B1438:E1438"/>
    <mergeCell ref="I1438:V1438"/>
    <mergeCell ref="W1438:Y1438"/>
    <mergeCell ref="Z1438:AC1438"/>
    <mergeCell ref="AD1438:AH1438"/>
    <mergeCell ref="AI1438:AN1438"/>
    <mergeCell ref="AO1438:AT1438"/>
    <mergeCell ref="AU1438:AZ1438"/>
    <mergeCell ref="BA1438:BD1438"/>
    <mergeCell ref="BE1438:BG1438"/>
    <mergeCell ref="BJ1438:BN1438"/>
    <mergeCell ref="B1439:E1439"/>
    <mergeCell ref="I1439:V1439"/>
    <mergeCell ref="W1439:Y1439"/>
    <mergeCell ref="Z1439:AC1439"/>
    <mergeCell ref="AD1439:AH1439"/>
    <mergeCell ref="AI1439:AN1439"/>
    <mergeCell ref="AO1439:AT1439"/>
    <mergeCell ref="AU1439:AZ1439"/>
    <mergeCell ref="BA1439:BD1439"/>
    <mergeCell ref="BE1439:BG1439"/>
    <mergeCell ref="BJ1439:BN1439"/>
    <mergeCell ref="B1436:E1436"/>
    <mergeCell ref="I1436:V1436"/>
    <mergeCell ref="W1436:Y1436"/>
    <mergeCell ref="Z1436:AC1436"/>
    <mergeCell ref="AD1436:AH1436"/>
    <mergeCell ref="AI1436:AN1436"/>
    <mergeCell ref="AO1436:AT1436"/>
    <mergeCell ref="AU1436:AZ1436"/>
    <mergeCell ref="BA1436:BD1436"/>
    <mergeCell ref="BE1436:BG1436"/>
    <mergeCell ref="BJ1436:BN1436"/>
    <mergeCell ref="B1437:E1437"/>
    <mergeCell ref="I1437:V1437"/>
    <mergeCell ref="W1437:Y1437"/>
    <mergeCell ref="Z1437:AC1437"/>
    <mergeCell ref="AD1437:AH1437"/>
    <mergeCell ref="AI1437:AN1437"/>
    <mergeCell ref="AO1437:AT1437"/>
    <mergeCell ref="AU1437:AZ1437"/>
    <mergeCell ref="BA1437:BD1437"/>
    <mergeCell ref="BE1437:BG1437"/>
    <mergeCell ref="BJ1437:BN1437"/>
    <mergeCell ref="B1442:E1442"/>
    <mergeCell ref="I1442:V1442"/>
    <mergeCell ref="W1442:Y1442"/>
    <mergeCell ref="Z1442:AC1442"/>
    <mergeCell ref="AD1442:AH1442"/>
    <mergeCell ref="AI1442:AN1442"/>
    <mergeCell ref="AO1442:AT1442"/>
    <mergeCell ref="AU1442:AZ1442"/>
    <mergeCell ref="BA1442:BD1442"/>
    <mergeCell ref="BE1442:BG1442"/>
    <mergeCell ref="BJ1442:BN1442"/>
    <mergeCell ref="B1443:E1443"/>
    <mergeCell ref="I1443:V1443"/>
    <mergeCell ref="W1443:Y1443"/>
    <mergeCell ref="Z1443:AC1443"/>
    <mergeCell ref="AD1443:AH1443"/>
    <mergeCell ref="AI1443:AN1443"/>
    <mergeCell ref="AO1443:AT1443"/>
    <mergeCell ref="AU1443:AZ1443"/>
    <mergeCell ref="BA1443:BD1443"/>
    <mergeCell ref="BE1443:BG1443"/>
    <mergeCell ref="BJ1443:BN1443"/>
    <mergeCell ref="B1440:E1440"/>
    <mergeCell ref="I1440:V1440"/>
    <mergeCell ref="W1440:Y1440"/>
    <mergeCell ref="Z1440:AC1440"/>
    <mergeCell ref="AD1440:AH1440"/>
    <mergeCell ref="AI1440:AN1440"/>
    <mergeCell ref="AO1440:AT1440"/>
    <mergeCell ref="AU1440:AZ1440"/>
    <mergeCell ref="BA1440:BD1440"/>
    <mergeCell ref="BE1440:BG1440"/>
    <mergeCell ref="BJ1440:BN1440"/>
    <mergeCell ref="B1441:E1441"/>
    <mergeCell ref="I1441:V1441"/>
    <mergeCell ref="W1441:Y1441"/>
    <mergeCell ref="Z1441:AC1441"/>
    <mergeCell ref="AD1441:AH1441"/>
    <mergeCell ref="AI1441:AN1441"/>
    <mergeCell ref="AO1441:AT1441"/>
    <mergeCell ref="AU1441:AZ1441"/>
    <mergeCell ref="BA1441:BD1441"/>
    <mergeCell ref="BE1441:BG1441"/>
    <mergeCell ref="BJ1441:BN1441"/>
    <mergeCell ref="B1446:E1446"/>
    <mergeCell ref="I1446:V1446"/>
    <mergeCell ref="W1446:Y1446"/>
    <mergeCell ref="Z1446:AC1446"/>
    <mergeCell ref="AD1446:AH1446"/>
    <mergeCell ref="AI1446:AN1446"/>
    <mergeCell ref="AO1446:AT1446"/>
    <mergeCell ref="AU1446:AZ1446"/>
    <mergeCell ref="BA1446:BD1446"/>
    <mergeCell ref="BE1446:BG1446"/>
    <mergeCell ref="BJ1446:BN1446"/>
    <mergeCell ref="B1447:E1447"/>
    <mergeCell ref="I1447:V1447"/>
    <mergeCell ref="W1447:Y1447"/>
    <mergeCell ref="Z1447:AC1447"/>
    <mergeCell ref="AD1447:AH1447"/>
    <mergeCell ref="AI1447:AN1447"/>
    <mergeCell ref="AO1447:AT1447"/>
    <mergeCell ref="AU1447:AZ1447"/>
    <mergeCell ref="BA1447:BD1447"/>
    <mergeCell ref="BE1447:BG1447"/>
    <mergeCell ref="BJ1447:BN1447"/>
    <mergeCell ref="B1444:E1444"/>
    <mergeCell ref="I1444:V1444"/>
    <mergeCell ref="W1444:Y1444"/>
    <mergeCell ref="Z1444:AC1444"/>
    <mergeCell ref="AD1444:AH1444"/>
    <mergeCell ref="AI1444:AN1444"/>
    <mergeCell ref="AO1444:AT1444"/>
    <mergeCell ref="AU1444:AZ1444"/>
    <mergeCell ref="BA1444:BD1444"/>
    <mergeCell ref="BE1444:BG1444"/>
    <mergeCell ref="BJ1444:BN1444"/>
    <mergeCell ref="B1445:E1445"/>
    <mergeCell ref="I1445:V1445"/>
    <mergeCell ref="W1445:Y1445"/>
    <mergeCell ref="Z1445:AC1445"/>
    <mergeCell ref="AD1445:AH1445"/>
    <mergeCell ref="AI1445:AN1445"/>
    <mergeCell ref="AO1445:AT1445"/>
    <mergeCell ref="AU1445:AZ1445"/>
    <mergeCell ref="BA1445:BD1445"/>
    <mergeCell ref="BE1445:BG1445"/>
    <mergeCell ref="BJ1445:BN1445"/>
    <mergeCell ref="B1450:E1450"/>
    <mergeCell ref="I1450:V1450"/>
    <mergeCell ref="W1450:Y1450"/>
    <mergeCell ref="Z1450:AC1450"/>
    <mergeCell ref="AD1450:AH1450"/>
    <mergeCell ref="AI1450:AN1450"/>
    <mergeCell ref="AO1450:AT1450"/>
    <mergeCell ref="AU1450:AZ1450"/>
    <mergeCell ref="BA1450:BD1450"/>
    <mergeCell ref="BE1450:BG1450"/>
    <mergeCell ref="BJ1450:BN1450"/>
    <mergeCell ref="B1451:E1451"/>
    <mergeCell ref="I1451:V1451"/>
    <mergeCell ref="W1451:Y1451"/>
    <mergeCell ref="Z1451:AC1451"/>
    <mergeCell ref="AD1451:AH1451"/>
    <mergeCell ref="AI1451:AN1451"/>
    <mergeCell ref="AO1451:AT1451"/>
    <mergeCell ref="AU1451:AZ1451"/>
    <mergeCell ref="BA1451:BD1451"/>
    <mergeCell ref="BE1451:BG1451"/>
    <mergeCell ref="BJ1451:BN1451"/>
    <mergeCell ref="B1448:E1448"/>
    <mergeCell ref="I1448:V1448"/>
    <mergeCell ref="W1448:Y1448"/>
    <mergeCell ref="Z1448:AC1448"/>
    <mergeCell ref="AD1448:AH1448"/>
    <mergeCell ref="AI1448:AN1448"/>
    <mergeCell ref="AO1448:AT1448"/>
    <mergeCell ref="AU1448:AZ1448"/>
    <mergeCell ref="BA1448:BD1448"/>
    <mergeCell ref="BE1448:BG1448"/>
    <mergeCell ref="BJ1448:BN1448"/>
    <mergeCell ref="B1449:E1449"/>
    <mergeCell ref="I1449:V1449"/>
    <mergeCell ref="W1449:Y1449"/>
    <mergeCell ref="Z1449:AC1449"/>
    <mergeCell ref="AD1449:AH1449"/>
    <mergeCell ref="AI1449:AN1449"/>
    <mergeCell ref="AO1449:AT1449"/>
    <mergeCell ref="AU1449:AZ1449"/>
    <mergeCell ref="BA1449:BD1449"/>
    <mergeCell ref="BE1449:BG1449"/>
    <mergeCell ref="BJ1449:BN1449"/>
    <mergeCell ref="B1454:E1454"/>
    <mergeCell ref="I1454:V1454"/>
    <mergeCell ref="W1454:Y1454"/>
    <mergeCell ref="Z1454:AC1454"/>
    <mergeCell ref="AD1454:AH1454"/>
    <mergeCell ref="AI1454:AN1454"/>
    <mergeCell ref="AO1454:AT1454"/>
    <mergeCell ref="AU1454:AZ1454"/>
    <mergeCell ref="BA1454:BD1454"/>
    <mergeCell ref="BE1454:BG1454"/>
    <mergeCell ref="BJ1454:BN1454"/>
    <mergeCell ref="B1455:E1455"/>
    <mergeCell ref="I1455:V1455"/>
    <mergeCell ref="W1455:Y1455"/>
    <mergeCell ref="Z1455:AC1455"/>
    <mergeCell ref="AD1455:AH1455"/>
    <mergeCell ref="AI1455:AN1455"/>
    <mergeCell ref="AO1455:AT1455"/>
    <mergeCell ref="AU1455:AZ1455"/>
    <mergeCell ref="BA1455:BD1455"/>
    <mergeCell ref="BE1455:BG1455"/>
    <mergeCell ref="BJ1455:BN1455"/>
    <mergeCell ref="B1452:E1452"/>
    <mergeCell ref="I1452:V1452"/>
    <mergeCell ref="W1452:Y1452"/>
    <mergeCell ref="Z1452:AC1452"/>
    <mergeCell ref="AD1452:AH1452"/>
    <mergeCell ref="AI1452:AN1452"/>
    <mergeCell ref="AO1452:AT1452"/>
    <mergeCell ref="AU1452:AZ1452"/>
    <mergeCell ref="BA1452:BD1452"/>
    <mergeCell ref="BE1452:BG1452"/>
    <mergeCell ref="BJ1452:BN1452"/>
    <mergeCell ref="B1453:E1453"/>
    <mergeCell ref="I1453:V1453"/>
    <mergeCell ref="W1453:Y1453"/>
    <mergeCell ref="Z1453:AC1453"/>
    <mergeCell ref="AD1453:AH1453"/>
    <mergeCell ref="AI1453:AN1453"/>
    <mergeCell ref="AO1453:AT1453"/>
    <mergeCell ref="AU1453:AZ1453"/>
    <mergeCell ref="BA1453:BD1453"/>
    <mergeCell ref="BE1453:BG1453"/>
    <mergeCell ref="BJ1453:BN1453"/>
    <mergeCell ref="B1458:E1458"/>
    <mergeCell ref="I1458:V1458"/>
    <mergeCell ref="W1458:Y1458"/>
    <mergeCell ref="Z1458:AC1458"/>
    <mergeCell ref="AD1458:AH1458"/>
    <mergeCell ref="AI1458:AN1458"/>
    <mergeCell ref="AO1458:AT1458"/>
    <mergeCell ref="AU1458:AZ1458"/>
    <mergeCell ref="BA1458:BD1458"/>
    <mergeCell ref="BE1458:BG1458"/>
    <mergeCell ref="BJ1458:BN1458"/>
    <mergeCell ref="B1459:E1459"/>
    <mergeCell ref="I1459:V1459"/>
    <mergeCell ref="W1459:Y1459"/>
    <mergeCell ref="Z1459:AC1459"/>
    <mergeCell ref="AD1459:AH1459"/>
    <mergeCell ref="AI1459:AN1459"/>
    <mergeCell ref="AO1459:AT1459"/>
    <mergeCell ref="AU1459:AZ1459"/>
    <mergeCell ref="BA1459:BD1459"/>
    <mergeCell ref="BE1459:BG1459"/>
    <mergeCell ref="BJ1459:BN1459"/>
    <mergeCell ref="B1456:E1456"/>
    <mergeCell ref="I1456:V1456"/>
    <mergeCell ref="W1456:Y1456"/>
    <mergeCell ref="Z1456:AC1456"/>
    <mergeCell ref="AD1456:AH1456"/>
    <mergeCell ref="AI1456:AN1456"/>
    <mergeCell ref="AO1456:AT1456"/>
    <mergeCell ref="AU1456:AZ1456"/>
    <mergeCell ref="BA1456:BD1456"/>
    <mergeCell ref="BE1456:BG1456"/>
    <mergeCell ref="BJ1456:BN1456"/>
    <mergeCell ref="B1457:E1457"/>
    <mergeCell ref="I1457:V1457"/>
    <mergeCell ref="W1457:Y1457"/>
    <mergeCell ref="Z1457:AC1457"/>
    <mergeCell ref="AD1457:AH1457"/>
    <mergeCell ref="AI1457:AN1457"/>
    <mergeCell ref="AO1457:AT1457"/>
    <mergeCell ref="AU1457:AZ1457"/>
    <mergeCell ref="BA1457:BD1457"/>
    <mergeCell ref="BE1457:BG1457"/>
    <mergeCell ref="BJ1457:BN1457"/>
    <mergeCell ref="B1462:E1462"/>
    <mergeCell ref="I1462:V1462"/>
    <mergeCell ref="W1462:Y1462"/>
    <mergeCell ref="Z1462:AC1462"/>
    <mergeCell ref="AD1462:AH1462"/>
    <mergeCell ref="AI1462:AN1462"/>
    <mergeCell ref="AO1462:AT1462"/>
    <mergeCell ref="AU1462:AZ1462"/>
    <mergeCell ref="BA1462:BD1462"/>
    <mergeCell ref="BE1462:BG1462"/>
    <mergeCell ref="BJ1462:BN1462"/>
    <mergeCell ref="B1463:E1463"/>
    <mergeCell ref="I1463:V1463"/>
    <mergeCell ref="W1463:Y1463"/>
    <mergeCell ref="Z1463:AC1463"/>
    <mergeCell ref="AD1463:AH1463"/>
    <mergeCell ref="AI1463:AN1463"/>
    <mergeCell ref="AO1463:AT1463"/>
    <mergeCell ref="AU1463:AZ1463"/>
    <mergeCell ref="BA1463:BD1463"/>
    <mergeCell ref="BE1463:BG1463"/>
    <mergeCell ref="BJ1463:BN1463"/>
    <mergeCell ref="B1460:E1460"/>
    <mergeCell ref="I1460:V1460"/>
    <mergeCell ref="W1460:Y1460"/>
    <mergeCell ref="Z1460:AC1460"/>
    <mergeCell ref="AD1460:AH1460"/>
    <mergeCell ref="AI1460:AN1460"/>
    <mergeCell ref="AO1460:AT1460"/>
    <mergeCell ref="AU1460:AZ1460"/>
    <mergeCell ref="BA1460:BD1460"/>
    <mergeCell ref="BE1460:BG1460"/>
    <mergeCell ref="BJ1460:BN1460"/>
    <mergeCell ref="B1461:E1461"/>
    <mergeCell ref="I1461:V1461"/>
    <mergeCell ref="W1461:Y1461"/>
    <mergeCell ref="Z1461:AC1461"/>
    <mergeCell ref="AD1461:AH1461"/>
    <mergeCell ref="AI1461:AN1461"/>
    <mergeCell ref="AO1461:AT1461"/>
    <mergeCell ref="AU1461:AZ1461"/>
    <mergeCell ref="BA1461:BD1461"/>
    <mergeCell ref="BE1461:BG1461"/>
    <mergeCell ref="BJ1461:BN1461"/>
    <mergeCell ref="B1466:E1466"/>
    <mergeCell ref="I1466:V1466"/>
    <mergeCell ref="W1466:Y1466"/>
    <mergeCell ref="Z1466:AC1466"/>
    <mergeCell ref="AD1466:AH1466"/>
    <mergeCell ref="AI1466:AN1466"/>
    <mergeCell ref="AO1466:AT1466"/>
    <mergeCell ref="AU1466:AZ1466"/>
    <mergeCell ref="BA1466:BD1466"/>
    <mergeCell ref="BE1466:BG1466"/>
    <mergeCell ref="BJ1466:BN1466"/>
    <mergeCell ref="B1467:E1467"/>
    <mergeCell ref="I1467:V1467"/>
    <mergeCell ref="W1467:Y1467"/>
    <mergeCell ref="Z1467:AC1467"/>
    <mergeCell ref="AD1467:AH1467"/>
    <mergeCell ref="AI1467:AN1467"/>
    <mergeCell ref="AO1467:AT1467"/>
    <mergeCell ref="AU1467:AZ1467"/>
    <mergeCell ref="BA1467:BD1467"/>
    <mergeCell ref="BE1467:BG1467"/>
    <mergeCell ref="BJ1467:BN1467"/>
    <mergeCell ref="B1464:E1464"/>
    <mergeCell ref="I1464:V1464"/>
    <mergeCell ref="W1464:Y1464"/>
    <mergeCell ref="Z1464:AC1464"/>
    <mergeCell ref="AD1464:AH1464"/>
    <mergeCell ref="AI1464:AN1464"/>
    <mergeCell ref="AO1464:AT1464"/>
    <mergeCell ref="AU1464:AZ1464"/>
    <mergeCell ref="BA1464:BD1464"/>
    <mergeCell ref="BE1464:BG1464"/>
    <mergeCell ref="BJ1464:BN1464"/>
    <mergeCell ref="B1465:E1465"/>
    <mergeCell ref="I1465:V1465"/>
    <mergeCell ref="W1465:Y1465"/>
    <mergeCell ref="Z1465:AC1465"/>
    <mergeCell ref="AD1465:AH1465"/>
    <mergeCell ref="AI1465:AN1465"/>
    <mergeCell ref="AO1465:AT1465"/>
    <mergeCell ref="AU1465:AZ1465"/>
    <mergeCell ref="BA1465:BD1465"/>
    <mergeCell ref="BE1465:BG1465"/>
    <mergeCell ref="BJ1465:BN1465"/>
    <mergeCell ref="B1470:E1470"/>
    <mergeCell ref="I1470:V1470"/>
    <mergeCell ref="W1470:Y1470"/>
    <mergeCell ref="Z1470:AC1470"/>
    <mergeCell ref="AD1470:AH1470"/>
    <mergeCell ref="AI1470:AN1470"/>
    <mergeCell ref="AO1470:AT1470"/>
    <mergeCell ref="AU1470:AZ1470"/>
    <mergeCell ref="BA1470:BD1470"/>
    <mergeCell ref="BE1470:BG1470"/>
    <mergeCell ref="BJ1470:BN1470"/>
    <mergeCell ref="B1471:E1471"/>
    <mergeCell ref="I1471:V1471"/>
    <mergeCell ref="W1471:Y1471"/>
    <mergeCell ref="Z1471:AC1471"/>
    <mergeCell ref="AD1471:AH1471"/>
    <mergeCell ref="AI1471:AN1471"/>
    <mergeCell ref="AO1471:AT1471"/>
    <mergeCell ref="AU1471:AZ1471"/>
    <mergeCell ref="BA1471:BD1471"/>
    <mergeCell ref="BE1471:BG1471"/>
    <mergeCell ref="BJ1471:BN1471"/>
    <mergeCell ref="B1468:E1468"/>
    <mergeCell ref="I1468:V1468"/>
    <mergeCell ref="W1468:Y1468"/>
    <mergeCell ref="Z1468:AC1468"/>
    <mergeCell ref="AD1468:AH1468"/>
    <mergeCell ref="AI1468:AN1468"/>
    <mergeCell ref="AO1468:AT1468"/>
    <mergeCell ref="AU1468:AZ1468"/>
    <mergeCell ref="BA1468:BD1468"/>
    <mergeCell ref="BE1468:BG1468"/>
    <mergeCell ref="BJ1468:BN1468"/>
    <mergeCell ref="B1469:E1469"/>
    <mergeCell ref="I1469:V1469"/>
    <mergeCell ref="W1469:Y1469"/>
    <mergeCell ref="Z1469:AC1469"/>
    <mergeCell ref="AD1469:AH1469"/>
    <mergeCell ref="AI1469:AN1469"/>
    <mergeCell ref="AO1469:AT1469"/>
    <mergeCell ref="AU1469:AZ1469"/>
    <mergeCell ref="BA1469:BD1469"/>
    <mergeCell ref="BE1469:BG1469"/>
    <mergeCell ref="BJ1469:BN1469"/>
    <mergeCell ref="B1474:E1474"/>
    <mergeCell ref="I1474:V1474"/>
    <mergeCell ref="W1474:Y1474"/>
    <mergeCell ref="Z1474:AC1474"/>
    <mergeCell ref="AD1474:AH1474"/>
    <mergeCell ref="AI1474:AN1474"/>
    <mergeCell ref="AO1474:AT1474"/>
    <mergeCell ref="AU1474:AZ1474"/>
    <mergeCell ref="BA1474:BD1474"/>
    <mergeCell ref="BE1474:BG1474"/>
    <mergeCell ref="BJ1474:BN1474"/>
    <mergeCell ref="B1475:E1475"/>
    <mergeCell ref="I1475:V1475"/>
    <mergeCell ref="W1475:Y1475"/>
    <mergeCell ref="Z1475:AC1475"/>
    <mergeCell ref="AD1475:AH1475"/>
    <mergeCell ref="AI1475:AN1475"/>
    <mergeCell ref="AO1475:AT1475"/>
    <mergeCell ref="AU1475:AZ1475"/>
    <mergeCell ref="BA1475:BD1475"/>
    <mergeCell ref="BE1475:BG1475"/>
    <mergeCell ref="BJ1475:BN1475"/>
    <mergeCell ref="B1472:E1472"/>
    <mergeCell ref="I1472:V1472"/>
    <mergeCell ref="W1472:Y1472"/>
    <mergeCell ref="Z1472:AC1472"/>
    <mergeCell ref="AD1472:AH1472"/>
    <mergeCell ref="AI1472:AN1472"/>
    <mergeCell ref="AO1472:AT1472"/>
    <mergeCell ref="AU1472:AZ1472"/>
    <mergeCell ref="BA1472:BD1472"/>
    <mergeCell ref="BE1472:BG1472"/>
    <mergeCell ref="BJ1472:BN1472"/>
    <mergeCell ref="B1473:E1473"/>
    <mergeCell ref="I1473:V1473"/>
    <mergeCell ref="W1473:Y1473"/>
    <mergeCell ref="Z1473:AC1473"/>
    <mergeCell ref="AD1473:AH1473"/>
    <mergeCell ref="AI1473:AN1473"/>
    <mergeCell ref="AO1473:AT1473"/>
    <mergeCell ref="AU1473:AZ1473"/>
    <mergeCell ref="BA1473:BD1473"/>
    <mergeCell ref="BE1473:BG1473"/>
    <mergeCell ref="BJ1473:BN1473"/>
    <mergeCell ref="B1478:E1478"/>
    <mergeCell ref="I1478:V1478"/>
    <mergeCell ref="W1478:Y1478"/>
    <mergeCell ref="Z1478:AC1478"/>
    <mergeCell ref="AD1478:AH1478"/>
    <mergeCell ref="AI1478:AN1478"/>
    <mergeCell ref="AO1478:AT1478"/>
    <mergeCell ref="AU1478:AZ1478"/>
    <mergeCell ref="BA1478:BD1478"/>
    <mergeCell ref="BE1478:BG1478"/>
    <mergeCell ref="BJ1478:BN1478"/>
    <mergeCell ref="B1479:E1479"/>
    <mergeCell ref="I1479:V1479"/>
    <mergeCell ref="W1479:Y1479"/>
    <mergeCell ref="Z1479:AC1479"/>
    <mergeCell ref="AD1479:AH1479"/>
    <mergeCell ref="AI1479:AN1479"/>
    <mergeCell ref="AO1479:AT1479"/>
    <mergeCell ref="AU1479:AZ1479"/>
    <mergeCell ref="BA1479:BD1479"/>
    <mergeCell ref="BE1479:BG1479"/>
    <mergeCell ref="BJ1479:BN1479"/>
    <mergeCell ref="B1476:E1476"/>
    <mergeCell ref="I1476:V1476"/>
    <mergeCell ref="W1476:Y1476"/>
    <mergeCell ref="Z1476:AC1476"/>
    <mergeCell ref="AD1476:AH1476"/>
    <mergeCell ref="AI1476:AN1476"/>
    <mergeCell ref="AO1476:AT1476"/>
    <mergeCell ref="AU1476:AZ1476"/>
    <mergeCell ref="BA1476:BD1476"/>
    <mergeCell ref="BE1476:BG1476"/>
    <mergeCell ref="BJ1476:BN1476"/>
    <mergeCell ref="B1477:E1477"/>
    <mergeCell ref="I1477:V1477"/>
    <mergeCell ref="W1477:Y1477"/>
    <mergeCell ref="Z1477:AC1477"/>
    <mergeCell ref="AD1477:AH1477"/>
    <mergeCell ref="AI1477:AN1477"/>
    <mergeCell ref="AO1477:AT1477"/>
    <mergeCell ref="AU1477:AZ1477"/>
    <mergeCell ref="BA1477:BD1477"/>
    <mergeCell ref="BE1477:BG1477"/>
    <mergeCell ref="BJ1477:BN1477"/>
    <mergeCell ref="B1482:E1482"/>
    <mergeCell ref="I1482:V1482"/>
    <mergeCell ref="W1482:Y1482"/>
    <mergeCell ref="Z1482:AC1482"/>
    <mergeCell ref="AD1482:AH1482"/>
    <mergeCell ref="AI1482:AN1482"/>
    <mergeCell ref="AO1482:AT1482"/>
    <mergeCell ref="AU1482:AZ1482"/>
    <mergeCell ref="BA1482:BD1482"/>
    <mergeCell ref="BE1482:BG1482"/>
    <mergeCell ref="BJ1482:BN1482"/>
    <mergeCell ref="B1483:E1483"/>
    <mergeCell ref="I1483:V1483"/>
    <mergeCell ref="W1483:Y1483"/>
    <mergeCell ref="Z1483:AC1483"/>
    <mergeCell ref="AD1483:AH1483"/>
    <mergeCell ref="AI1483:AN1483"/>
    <mergeCell ref="AO1483:AT1483"/>
    <mergeCell ref="AU1483:AZ1483"/>
    <mergeCell ref="BA1483:BD1483"/>
    <mergeCell ref="BE1483:BG1483"/>
    <mergeCell ref="BJ1483:BN1483"/>
    <mergeCell ref="B1480:E1480"/>
    <mergeCell ref="I1480:V1480"/>
    <mergeCell ref="W1480:Y1480"/>
    <mergeCell ref="Z1480:AC1480"/>
    <mergeCell ref="AD1480:AH1480"/>
    <mergeCell ref="AI1480:AN1480"/>
    <mergeCell ref="AO1480:AT1480"/>
    <mergeCell ref="AU1480:AZ1480"/>
    <mergeCell ref="BA1480:BD1480"/>
    <mergeCell ref="BE1480:BG1480"/>
    <mergeCell ref="BJ1480:BN1480"/>
    <mergeCell ref="B1481:E1481"/>
    <mergeCell ref="I1481:V1481"/>
    <mergeCell ref="W1481:Y1481"/>
    <mergeCell ref="Z1481:AC1481"/>
    <mergeCell ref="AD1481:AH1481"/>
    <mergeCell ref="AI1481:AN1481"/>
    <mergeCell ref="AO1481:AT1481"/>
    <mergeCell ref="AU1481:AZ1481"/>
    <mergeCell ref="BA1481:BD1481"/>
    <mergeCell ref="BE1481:BG1481"/>
    <mergeCell ref="BJ1481:BN1481"/>
    <mergeCell ref="B1486:E1486"/>
    <mergeCell ref="I1486:V1486"/>
    <mergeCell ref="W1486:Y1486"/>
    <mergeCell ref="Z1486:AC1486"/>
    <mergeCell ref="AD1486:AH1486"/>
    <mergeCell ref="AI1486:AN1486"/>
    <mergeCell ref="AO1486:AT1486"/>
    <mergeCell ref="AU1486:AZ1486"/>
    <mergeCell ref="BA1486:BD1486"/>
    <mergeCell ref="BE1486:BG1486"/>
    <mergeCell ref="BJ1486:BN1486"/>
    <mergeCell ref="B1487:E1487"/>
    <mergeCell ref="I1487:V1487"/>
    <mergeCell ref="W1487:Y1487"/>
    <mergeCell ref="Z1487:AC1487"/>
    <mergeCell ref="AD1487:AH1487"/>
    <mergeCell ref="AI1487:AN1487"/>
    <mergeCell ref="AO1487:AT1487"/>
    <mergeCell ref="AU1487:AZ1487"/>
    <mergeCell ref="BA1487:BD1487"/>
    <mergeCell ref="BE1487:BG1487"/>
    <mergeCell ref="BJ1487:BN1487"/>
    <mergeCell ref="B1484:E1484"/>
    <mergeCell ref="I1484:V1484"/>
    <mergeCell ref="W1484:Y1484"/>
    <mergeCell ref="Z1484:AC1484"/>
    <mergeCell ref="AD1484:AH1484"/>
    <mergeCell ref="AI1484:AN1484"/>
    <mergeCell ref="AO1484:AT1484"/>
    <mergeCell ref="AU1484:AZ1484"/>
    <mergeCell ref="BA1484:BD1484"/>
    <mergeCell ref="BE1484:BG1484"/>
    <mergeCell ref="BJ1484:BN1484"/>
    <mergeCell ref="B1485:E1485"/>
    <mergeCell ref="I1485:V1485"/>
    <mergeCell ref="W1485:Y1485"/>
    <mergeCell ref="Z1485:AC1485"/>
    <mergeCell ref="AD1485:AH1485"/>
    <mergeCell ref="AI1485:AN1485"/>
    <mergeCell ref="AO1485:AT1485"/>
    <mergeCell ref="AU1485:AZ1485"/>
    <mergeCell ref="BA1485:BD1485"/>
    <mergeCell ref="BE1485:BG1485"/>
    <mergeCell ref="BJ1485:BN1485"/>
    <mergeCell ref="B1490:E1490"/>
    <mergeCell ref="I1490:V1490"/>
    <mergeCell ref="W1490:Y1490"/>
    <mergeCell ref="Z1490:AC1490"/>
    <mergeCell ref="AD1490:AH1490"/>
    <mergeCell ref="AI1490:AN1490"/>
    <mergeCell ref="AO1490:AT1490"/>
    <mergeCell ref="AU1490:AZ1490"/>
    <mergeCell ref="BA1490:BD1490"/>
    <mergeCell ref="BE1490:BG1490"/>
    <mergeCell ref="BJ1490:BN1490"/>
    <mergeCell ref="B1491:E1491"/>
    <mergeCell ref="I1491:V1491"/>
    <mergeCell ref="W1491:Y1491"/>
    <mergeCell ref="Z1491:AC1491"/>
    <mergeCell ref="AD1491:AH1491"/>
    <mergeCell ref="AI1491:AN1491"/>
    <mergeCell ref="AO1491:AT1491"/>
    <mergeCell ref="AU1491:AZ1491"/>
    <mergeCell ref="BA1491:BD1491"/>
    <mergeCell ref="BE1491:BG1491"/>
    <mergeCell ref="BJ1491:BN1491"/>
    <mergeCell ref="B1488:E1488"/>
    <mergeCell ref="I1488:V1488"/>
    <mergeCell ref="W1488:Y1488"/>
    <mergeCell ref="Z1488:AC1488"/>
    <mergeCell ref="AD1488:AH1488"/>
    <mergeCell ref="AI1488:AN1488"/>
    <mergeCell ref="AO1488:AT1488"/>
    <mergeCell ref="AU1488:AZ1488"/>
    <mergeCell ref="BA1488:BD1488"/>
    <mergeCell ref="BE1488:BG1488"/>
    <mergeCell ref="BJ1488:BN1488"/>
    <mergeCell ref="B1489:E1489"/>
    <mergeCell ref="I1489:V1489"/>
    <mergeCell ref="W1489:Y1489"/>
    <mergeCell ref="Z1489:AC1489"/>
    <mergeCell ref="AD1489:AH1489"/>
    <mergeCell ref="AI1489:AN1489"/>
    <mergeCell ref="AO1489:AT1489"/>
    <mergeCell ref="AU1489:AZ1489"/>
    <mergeCell ref="BA1489:BD1489"/>
    <mergeCell ref="BE1489:BG1489"/>
    <mergeCell ref="BJ1489:BN1489"/>
    <mergeCell ref="B1494:E1494"/>
    <mergeCell ref="I1494:V1494"/>
    <mergeCell ref="W1494:Y1494"/>
    <mergeCell ref="Z1494:AC1494"/>
    <mergeCell ref="AD1494:AH1494"/>
    <mergeCell ref="AI1494:AN1494"/>
    <mergeCell ref="AO1494:AT1494"/>
    <mergeCell ref="AU1494:AZ1494"/>
    <mergeCell ref="BA1494:BD1494"/>
    <mergeCell ref="BE1494:BG1494"/>
    <mergeCell ref="BJ1494:BN1494"/>
    <mergeCell ref="B1495:E1495"/>
    <mergeCell ref="I1495:V1495"/>
    <mergeCell ref="W1495:Y1495"/>
    <mergeCell ref="Z1495:AC1495"/>
    <mergeCell ref="AD1495:AH1495"/>
    <mergeCell ref="AI1495:AN1495"/>
    <mergeCell ref="AO1495:AT1495"/>
    <mergeCell ref="AU1495:AZ1495"/>
    <mergeCell ref="BA1495:BD1495"/>
    <mergeCell ref="BE1495:BG1495"/>
    <mergeCell ref="BJ1495:BN1495"/>
    <mergeCell ref="B1492:E1492"/>
    <mergeCell ref="I1492:V1492"/>
    <mergeCell ref="W1492:Y1492"/>
    <mergeCell ref="Z1492:AC1492"/>
    <mergeCell ref="AD1492:AH1492"/>
    <mergeCell ref="AI1492:AN1492"/>
    <mergeCell ref="AO1492:AT1492"/>
    <mergeCell ref="AU1492:AZ1492"/>
    <mergeCell ref="BA1492:BD1492"/>
    <mergeCell ref="BE1492:BG1492"/>
    <mergeCell ref="BJ1492:BN1492"/>
    <mergeCell ref="B1493:E1493"/>
    <mergeCell ref="I1493:V1493"/>
    <mergeCell ref="W1493:Y1493"/>
    <mergeCell ref="Z1493:AC1493"/>
    <mergeCell ref="AD1493:AH1493"/>
    <mergeCell ref="AI1493:AN1493"/>
    <mergeCell ref="AO1493:AT1493"/>
    <mergeCell ref="AU1493:AZ1493"/>
    <mergeCell ref="BA1493:BD1493"/>
    <mergeCell ref="BE1493:BG1493"/>
    <mergeCell ref="BJ1493:BN1493"/>
    <mergeCell ref="B1498:E1498"/>
    <mergeCell ref="I1498:V1498"/>
    <mergeCell ref="W1498:Y1498"/>
    <mergeCell ref="Z1498:AC1498"/>
    <mergeCell ref="AD1498:AH1498"/>
    <mergeCell ref="AI1498:AN1498"/>
    <mergeCell ref="AO1498:AT1498"/>
    <mergeCell ref="AU1498:AZ1498"/>
    <mergeCell ref="BA1498:BD1498"/>
    <mergeCell ref="BE1498:BG1498"/>
    <mergeCell ref="BJ1498:BN1498"/>
    <mergeCell ref="B1499:E1499"/>
    <mergeCell ref="I1499:V1499"/>
    <mergeCell ref="W1499:Y1499"/>
    <mergeCell ref="Z1499:AC1499"/>
    <mergeCell ref="AD1499:AH1499"/>
    <mergeCell ref="AI1499:AN1499"/>
    <mergeCell ref="AO1499:AT1499"/>
    <mergeCell ref="AU1499:AZ1499"/>
    <mergeCell ref="BA1499:BD1499"/>
    <mergeCell ref="BE1499:BG1499"/>
    <mergeCell ref="BJ1499:BN1499"/>
    <mergeCell ref="B1496:E1496"/>
    <mergeCell ref="I1496:V1496"/>
    <mergeCell ref="W1496:Y1496"/>
    <mergeCell ref="Z1496:AC1496"/>
    <mergeCell ref="AD1496:AH1496"/>
    <mergeCell ref="AI1496:AN1496"/>
    <mergeCell ref="AO1496:AT1496"/>
    <mergeCell ref="AU1496:AZ1496"/>
    <mergeCell ref="BA1496:BD1496"/>
    <mergeCell ref="BE1496:BG1496"/>
    <mergeCell ref="BJ1496:BN1496"/>
    <mergeCell ref="B1497:E1497"/>
    <mergeCell ref="I1497:V1497"/>
    <mergeCell ref="W1497:Y1497"/>
    <mergeCell ref="Z1497:AC1497"/>
    <mergeCell ref="AD1497:AH1497"/>
    <mergeCell ref="AI1497:AN1497"/>
    <mergeCell ref="AO1497:AT1497"/>
    <mergeCell ref="AU1497:AZ1497"/>
    <mergeCell ref="BA1497:BD1497"/>
    <mergeCell ref="BE1497:BG1497"/>
    <mergeCell ref="BJ1497:BN1497"/>
    <mergeCell ref="B1502:E1502"/>
    <mergeCell ref="I1502:V1502"/>
    <mergeCell ref="W1502:Y1502"/>
    <mergeCell ref="Z1502:AC1502"/>
    <mergeCell ref="AD1502:AH1502"/>
    <mergeCell ref="AI1502:AN1502"/>
    <mergeCell ref="AO1502:AT1502"/>
    <mergeCell ref="AU1502:AZ1502"/>
    <mergeCell ref="BA1502:BD1502"/>
    <mergeCell ref="BE1502:BG1502"/>
    <mergeCell ref="BJ1502:BN1502"/>
    <mergeCell ref="B1503:E1503"/>
    <mergeCell ref="I1503:V1503"/>
    <mergeCell ref="W1503:Y1503"/>
    <mergeCell ref="Z1503:AC1503"/>
    <mergeCell ref="AD1503:AH1503"/>
    <mergeCell ref="AI1503:AN1503"/>
    <mergeCell ref="AO1503:AT1503"/>
    <mergeCell ref="AU1503:AZ1503"/>
    <mergeCell ref="BA1503:BD1503"/>
    <mergeCell ref="BE1503:BG1503"/>
    <mergeCell ref="BJ1503:BN1503"/>
    <mergeCell ref="B1500:E1500"/>
    <mergeCell ref="I1500:V1500"/>
    <mergeCell ref="W1500:Y1500"/>
    <mergeCell ref="Z1500:AC1500"/>
    <mergeCell ref="AD1500:AH1500"/>
    <mergeCell ref="AI1500:AN1500"/>
    <mergeCell ref="AO1500:AT1500"/>
    <mergeCell ref="AU1500:AZ1500"/>
    <mergeCell ref="BA1500:BD1500"/>
    <mergeCell ref="BE1500:BG1500"/>
    <mergeCell ref="BJ1500:BN1500"/>
    <mergeCell ref="B1501:E1501"/>
    <mergeCell ref="I1501:V1501"/>
    <mergeCell ref="W1501:Y1501"/>
    <mergeCell ref="Z1501:AC1501"/>
    <mergeCell ref="AD1501:AH1501"/>
    <mergeCell ref="AI1501:AN1501"/>
    <mergeCell ref="AO1501:AT1501"/>
    <mergeCell ref="AU1501:AZ1501"/>
    <mergeCell ref="BA1501:BD1501"/>
    <mergeCell ref="BE1501:BG1501"/>
    <mergeCell ref="BJ1501:BN1501"/>
    <mergeCell ref="B1506:E1506"/>
    <mergeCell ref="I1506:V1506"/>
    <mergeCell ref="W1506:Y1506"/>
    <mergeCell ref="Z1506:AC1506"/>
    <mergeCell ref="AD1506:AH1506"/>
    <mergeCell ref="AI1506:AN1506"/>
    <mergeCell ref="AO1506:AT1506"/>
    <mergeCell ref="AU1506:AZ1506"/>
    <mergeCell ref="BA1506:BD1506"/>
    <mergeCell ref="BE1506:BG1506"/>
    <mergeCell ref="BJ1506:BN1506"/>
    <mergeCell ref="B1507:E1507"/>
    <mergeCell ref="I1507:V1507"/>
    <mergeCell ref="W1507:Y1507"/>
    <mergeCell ref="Z1507:AC1507"/>
    <mergeCell ref="AD1507:AH1507"/>
    <mergeCell ref="AI1507:AN1507"/>
    <mergeCell ref="AO1507:AT1507"/>
    <mergeCell ref="AU1507:AZ1507"/>
    <mergeCell ref="BA1507:BD1507"/>
    <mergeCell ref="BE1507:BG1507"/>
    <mergeCell ref="BJ1507:BN1507"/>
    <mergeCell ref="B1504:E1504"/>
    <mergeCell ref="I1504:V1504"/>
    <mergeCell ref="W1504:Y1504"/>
    <mergeCell ref="Z1504:AC1504"/>
    <mergeCell ref="AD1504:AH1504"/>
    <mergeCell ref="AI1504:AN1504"/>
    <mergeCell ref="AO1504:AT1504"/>
    <mergeCell ref="AU1504:AZ1504"/>
    <mergeCell ref="BA1504:BD1504"/>
    <mergeCell ref="BE1504:BG1504"/>
    <mergeCell ref="BJ1504:BN1504"/>
    <mergeCell ref="B1505:E1505"/>
    <mergeCell ref="I1505:V1505"/>
    <mergeCell ref="W1505:Y1505"/>
    <mergeCell ref="Z1505:AC1505"/>
    <mergeCell ref="AD1505:AH1505"/>
    <mergeCell ref="AI1505:AN1505"/>
    <mergeCell ref="AO1505:AT1505"/>
    <mergeCell ref="AU1505:AZ1505"/>
    <mergeCell ref="BA1505:BD1505"/>
    <mergeCell ref="BE1505:BG1505"/>
    <mergeCell ref="BJ1505:BN1505"/>
    <mergeCell ref="B1510:E1510"/>
    <mergeCell ref="I1510:V1510"/>
    <mergeCell ref="W1510:Y1510"/>
    <mergeCell ref="Z1510:AC1510"/>
    <mergeCell ref="AD1510:AH1510"/>
    <mergeCell ref="AI1510:AN1510"/>
    <mergeCell ref="AO1510:AT1510"/>
    <mergeCell ref="AU1510:AZ1510"/>
    <mergeCell ref="BA1510:BD1510"/>
    <mergeCell ref="BE1510:BG1510"/>
    <mergeCell ref="BJ1510:BN1510"/>
    <mergeCell ref="B1511:E1511"/>
    <mergeCell ref="I1511:V1511"/>
    <mergeCell ref="W1511:Y1511"/>
    <mergeCell ref="Z1511:AC1511"/>
    <mergeCell ref="AD1511:AH1511"/>
    <mergeCell ref="AI1511:AN1511"/>
    <mergeCell ref="AO1511:AT1511"/>
    <mergeCell ref="AU1511:AZ1511"/>
    <mergeCell ref="BA1511:BD1511"/>
    <mergeCell ref="BE1511:BG1511"/>
    <mergeCell ref="BJ1511:BN1511"/>
    <mergeCell ref="B1508:E1508"/>
    <mergeCell ref="I1508:V1508"/>
    <mergeCell ref="W1508:Y1508"/>
    <mergeCell ref="Z1508:AC1508"/>
    <mergeCell ref="AD1508:AH1508"/>
    <mergeCell ref="AI1508:AN1508"/>
    <mergeCell ref="AO1508:AT1508"/>
    <mergeCell ref="AU1508:AZ1508"/>
    <mergeCell ref="BA1508:BD1508"/>
    <mergeCell ref="BE1508:BG1508"/>
    <mergeCell ref="BJ1508:BN1508"/>
    <mergeCell ref="B1509:E1509"/>
    <mergeCell ref="I1509:V1509"/>
    <mergeCell ref="W1509:Y1509"/>
    <mergeCell ref="Z1509:AC1509"/>
    <mergeCell ref="AD1509:AH1509"/>
    <mergeCell ref="AI1509:AN1509"/>
    <mergeCell ref="AO1509:AT1509"/>
    <mergeCell ref="AU1509:AZ1509"/>
    <mergeCell ref="BA1509:BD1509"/>
    <mergeCell ref="BE1509:BG1509"/>
    <mergeCell ref="BJ1509:BN1509"/>
    <mergeCell ref="B1514:E1514"/>
    <mergeCell ref="I1514:V1514"/>
    <mergeCell ref="W1514:Y1514"/>
    <mergeCell ref="Z1514:AC1514"/>
    <mergeCell ref="AD1514:AH1514"/>
    <mergeCell ref="AI1514:AN1514"/>
    <mergeCell ref="AO1514:AT1514"/>
    <mergeCell ref="AU1514:AZ1514"/>
    <mergeCell ref="BA1514:BD1514"/>
    <mergeCell ref="BE1514:BG1514"/>
    <mergeCell ref="BJ1514:BN1514"/>
    <mergeCell ref="B1515:E1515"/>
    <mergeCell ref="I1515:V1515"/>
    <mergeCell ref="W1515:Y1515"/>
    <mergeCell ref="Z1515:AC1515"/>
    <mergeCell ref="AD1515:AH1515"/>
    <mergeCell ref="AI1515:AN1515"/>
    <mergeCell ref="AO1515:AT1515"/>
    <mergeCell ref="AU1515:AZ1515"/>
    <mergeCell ref="BA1515:BD1515"/>
    <mergeCell ref="BE1515:BG1515"/>
    <mergeCell ref="BJ1515:BN1515"/>
    <mergeCell ref="B1512:E1512"/>
    <mergeCell ref="I1512:V1512"/>
    <mergeCell ref="W1512:Y1512"/>
    <mergeCell ref="Z1512:AC1512"/>
    <mergeCell ref="AD1512:AH1512"/>
    <mergeCell ref="AI1512:AN1512"/>
    <mergeCell ref="AO1512:AT1512"/>
    <mergeCell ref="AU1512:AZ1512"/>
    <mergeCell ref="BA1512:BD1512"/>
    <mergeCell ref="BE1512:BG1512"/>
    <mergeCell ref="BJ1512:BN1512"/>
    <mergeCell ref="B1513:E1513"/>
    <mergeCell ref="I1513:V1513"/>
    <mergeCell ref="W1513:Y1513"/>
    <mergeCell ref="Z1513:AC1513"/>
    <mergeCell ref="AD1513:AH1513"/>
    <mergeCell ref="AI1513:AN1513"/>
    <mergeCell ref="AO1513:AT1513"/>
    <mergeCell ref="AU1513:AZ1513"/>
    <mergeCell ref="BA1513:BD1513"/>
    <mergeCell ref="BE1513:BG1513"/>
    <mergeCell ref="BJ1513:BN1513"/>
    <mergeCell ref="B1518:E1518"/>
    <mergeCell ref="I1518:V1518"/>
    <mergeCell ref="W1518:Y1518"/>
    <mergeCell ref="Z1518:AC1518"/>
    <mergeCell ref="AD1518:AH1518"/>
    <mergeCell ref="AI1518:AN1518"/>
    <mergeCell ref="AO1518:AT1518"/>
    <mergeCell ref="AU1518:AZ1518"/>
    <mergeCell ref="BA1518:BD1518"/>
    <mergeCell ref="BE1518:BG1518"/>
    <mergeCell ref="BJ1518:BN1518"/>
    <mergeCell ref="B1519:E1519"/>
    <mergeCell ref="I1519:V1519"/>
    <mergeCell ref="W1519:Y1519"/>
    <mergeCell ref="Z1519:AC1519"/>
    <mergeCell ref="AD1519:AH1519"/>
    <mergeCell ref="AI1519:AN1519"/>
    <mergeCell ref="AO1519:AT1519"/>
    <mergeCell ref="AU1519:AZ1519"/>
    <mergeCell ref="BA1519:BD1519"/>
    <mergeCell ref="BE1519:BG1519"/>
    <mergeCell ref="BJ1519:BN1519"/>
    <mergeCell ref="B1516:E1516"/>
    <mergeCell ref="I1516:V1516"/>
    <mergeCell ref="W1516:Y1516"/>
    <mergeCell ref="Z1516:AC1516"/>
    <mergeCell ref="AD1516:AH1516"/>
    <mergeCell ref="AI1516:AN1516"/>
    <mergeCell ref="AO1516:AT1516"/>
    <mergeCell ref="AU1516:AZ1516"/>
    <mergeCell ref="BA1516:BD1516"/>
    <mergeCell ref="BE1516:BG1516"/>
    <mergeCell ref="BJ1516:BN1516"/>
    <mergeCell ref="B1517:E1517"/>
    <mergeCell ref="I1517:V1517"/>
    <mergeCell ref="W1517:Y1517"/>
    <mergeCell ref="Z1517:AC1517"/>
    <mergeCell ref="AD1517:AH1517"/>
    <mergeCell ref="AI1517:AN1517"/>
    <mergeCell ref="AO1517:AT1517"/>
    <mergeCell ref="AU1517:AZ1517"/>
    <mergeCell ref="BA1517:BD1517"/>
    <mergeCell ref="BE1517:BG1517"/>
    <mergeCell ref="BJ1517:BN1517"/>
    <mergeCell ref="B1522:E1522"/>
    <mergeCell ref="I1522:V1522"/>
    <mergeCell ref="W1522:Y1522"/>
    <mergeCell ref="Z1522:AC1522"/>
    <mergeCell ref="AD1522:AH1522"/>
    <mergeCell ref="AI1522:AN1522"/>
    <mergeCell ref="AO1522:AT1522"/>
    <mergeCell ref="AU1522:AZ1522"/>
    <mergeCell ref="BA1522:BD1522"/>
    <mergeCell ref="BE1522:BG1522"/>
    <mergeCell ref="BJ1522:BN1522"/>
    <mergeCell ref="B1523:E1523"/>
    <mergeCell ref="I1523:V1523"/>
    <mergeCell ref="W1523:Y1523"/>
    <mergeCell ref="Z1523:AC1523"/>
    <mergeCell ref="AD1523:AH1523"/>
    <mergeCell ref="AI1523:AN1523"/>
    <mergeCell ref="AO1523:AT1523"/>
    <mergeCell ref="AU1523:AZ1523"/>
    <mergeCell ref="BA1523:BD1523"/>
    <mergeCell ref="BE1523:BG1523"/>
    <mergeCell ref="BJ1523:BN1523"/>
    <mergeCell ref="B1520:E1520"/>
    <mergeCell ref="I1520:V1520"/>
    <mergeCell ref="W1520:Y1520"/>
    <mergeCell ref="Z1520:AC1520"/>
    <mergeCell ref="AD1520:AH1520"/>
    <mergeCell ref="AI1520:AN1520"/>
    <mergeCell ref="AO1520:AT1520"/>
    <mergeCell ref="AU1520:AZ1520"/>
    <mergeCell ref="BA1520:BD1520"/>
    <mergeCell ref="BE1520:BG1520"/>
    <mergeCell ref="BJ1520:BN1520"/>
    <mergeCell ref="B1521:E1521"/>
    <mergeCell ref="I1521:V1521"/>
    <mergeCell ref="W1521:Y1521"/>
    <mergeCell ref="Z1521:AC1521"/>
    <mergeCell ref="AD1521:AH1521"/>
    <mergeCell ref="AI1521:AN1521"/>
    <mergeCell ref="AO1521:AT1521"/>
    <mergeCell ref="AU1521:AZ1521"/>
    <mergeCell ref="BA1521:BD1521"/>
    <mergeCell ref="BE1521:BG1521"/>
    <mergeCell ref="BJ1521:BN1521"/>
    <mergeCell ref="B1526:E1526"/>
    <mergeCell ref="I1526:V1526"/>
    <mergeCell ref="W1526:Y1526"/>
    <mergeCell ref="Z1526:AC1526"/>
    <mergeCell ref="AD1526:AH1526"/>
    <mergeCell ref="AI1526:AN1526"/>
    <mergeCell ref="AO1526:AT1526"/>
    <mergeCell ref="AU1526:AZ1526"/>
    <mergeCell ref="BA1526:BD1526"/>
    <mergeCell ref="BE1526:BG1526"/>
    <mergeCell ref="BJ1526:BN1526"/>
    <mergeCell ref="B1527:E1527"/>
    <mergeCell ref="I1527:V1527"/>
    <mergeCell ref="W1527:Y1527"/>
    <mergeCell ref="Z1527:AC1527"/>
    <mergeCell ref="AD1527:AH1527"/>
    <mergeCell ref="AI1527:AN1527"/>
    <mergeCell ref="AO1527:AT1527"/>
    <mergeCell ref="AU1527:AZ1527"/>
    <mergeCell ref="BA1527:BD1527"/>
    <mergeCell ref="BE1527:BG1527"/>
    <mergeCell ref="BJ1527:BN1527"/>
    <mergeCell ref="B1524:E1524"/>
    <mergeCell ref="I1524:V1524"/>
    <mergeCell ref="W1524:Y1524"/>
    <mergeCell ref="Z1524:AC1524"/>
    <mergeCell ref="AD1524:AH1524"/>
    <mergeCell ref="AI1524:AN1524"/>
    <mergeCell ref="AO1524:AT1524"/>
    <mergeCell ref="AU1524:AZ1524"/>
    <mergeCell ref="BA1524:BD1524"/>
    <mergeCell ref="BE1524:BG1524"/>
    <mergeCell ref="BJ1524:BN1524"/>
    <mergeCell ref="B1525:E1525"/>
    <mergeCell ref="I1525:V1525"/>
    <mergeCell ref="W1525:Y1525"/>
    <mergeCell ref="Z1525:AC1525"/>
    <mergeCell ref="AD1525:AH1525"/>
    <mergeCell ref="AI1525:AN1525"/>
    <mergeCell ref="AO1525:AT1525"/>
    <mergeCell ref="AU1525:AZ1525"/>
    <mergeCell ref="BA1525:BD1525"/>
    <mergeCell ref="BE1525:BG1525"/>
    <mergeCell ref="BJ1525:BN1525"/>
    <mergeCell ref="B1530:E1530"/>
    <mergeCell ref="I1530:V1530"/>
    <mergeCell ref="W1530:Y1530"/>
    <mergeCell ref="Z1530:AC1530"/>
    <mergeCell ref="AD1530:AH1530"/>
    <mergeCell ref="AI1530:AN1530"/>
    <mergeCell ref="AO1530:AT1530"/>
    <mergeCell ref="AU1530:AZ1530"/>
    <mergeCell ref="BA1530:BD1530"/>
    <mergeCell ref="BE1530:BG1530"/>
    <mergeCell ref="BJ1530:BN1530"/>
    <mergeCell ref="B1531:E1531"/>
    <mergeCell ref="I1531:V1531"/>
    <mergeCell ref="W1531:Y1531"/>
    <mergeCell ref="Z1531:AC1531"/>
    <mergeCell ref="AD1531:AH1531"/>
    <mergeCell ref="AI1531:AN1531"/>
    <mergeCell ref="AO1531:AT1531"/>
    <mergeCell ref="AU1531:AZ1531"/>
    <mergeCell ref="BA1531:BD1531"/>
    <mergeCell ref="BE1531:BG1531"/>
    <mergeCell ref="BJ1531:BN1531"/>
    <mergeCell ref="B1528:E1528"/>
    <mergeCell ref="I1528:V1528"/>
    <mergeCell ref="W1528:Y1528"/>
    <mergeCell ref="Z1528:AC1528"/>
    <mergeCell ref="AD1528:AH1528"/>
    <mergeCell ref="AI1528:AN1528"/>
    <mergeCell ref="AO1528:AT1528"/>
    <mergeCell ref="AU1528:AZ1528"/>
    <mergeCell ref="BA1528:BD1528"/>
    <mergeCell ref="BE1528:BG1528"/>
    <mergeCell ref="BJ1528:BN1528"/>
    <mergeCell ref="B1529:E1529"/>
    <mergeCell ref="I1529:V1529"/>
    <mergeCell ref="W1529:Y1529"/>
    <mergeCell ref="Z1529:AC1529"/>
    <mergeCell ref="AD1529:AH1529"/>
    <mergeCell ref="AI1529:AN1529"/>
    <mergeCell ref="AO1529:AT1529"/>
    <mergeCell ref="AU1529:AZ1529"/>
    <mergeCell ref="BA1529:BD1529"/>
    <mergeCell ref="BE1529:BG1529"/>
    <mergeCell ref="BJ1529:BN1529"/>
    <mergeCell ref="B1534:E1534"/>
    <mergeCell ref="I1534:V1534"/>
    <mergeCell ref="W1534:Y1534"/>
    <mergeCell ref="Z1534:AC1534"/>
    <mergeCell ref="AD1534:AH1534"/>
    <mergeCell ref="AI1534:AN1534"/>
    <mergeCell ref="AO1534:AT1534"/>
    <mergeCell ref="AU1534:AZ1534"/>
    <mergeCell ref="BA1534:BD1534"/>
    <mergeCell ref="BE1534:BG1534"/>
    <mergeCell ref="BJ1534:BN1534"/>
    <mergeCell ref="B1535:E1535"/>
    <mergeCell ref="I1535:V1535"/>
    <mergeCell ref="W1535:Y1535"/>
    <mergeCell ref="Z1535:AC1535"/>
    <mergeCell ref="AD1535:AH1535"/>
    <mergeCell ref="AI1535:AN1535"/>
    <mergeCell ref="AO1535:AT1535"/>
    <mergeCell ref="AU1535:AZ1535"/>
    <mergeCell ref="BA1535:BD1535"/>
    <mergeCell ref="BE1535:BG1535"/>
    <mergeCell ref="BJ1535:BN1535"/>
    <mergeCell ref="B1532:E1532"/>
    <mergeCell ref="I1532:V1532"/>
    <mergeCell ref="W1532:Y1532"/>
    <mergeCell ref="Z1532:AC1532"/>
    <mergeCell ref="AD1532:AH1532"/>
    <mergeCell ref="AI1532:AN1532"/>
    <mergeCell ref="AO1532:AT1532"/>
    <mergeCell ref="AU1532:AZ1532"/>
    <mergeCell ref="BA1532:BD1532"/>
    <mergeCell ref="BE1532:BG1532"/>
    <mergeCell ref="BJ1532:BN1532"/>
    <mergeCell ref="B1533:E1533"/>
    <mergeCell ref="I1533:V1533"/>
    <mergeCell ref="W1533:Y1533"/>
    <mergeCell ref="Z1533:AC1533"/>
    <mergeCell ref="AD1533:AH1533"/>
    <mergeCell ref="AI1533:AN1533"/>
    <mergeCell ref="AO1533:AT1533"/>
    <mergeCell ref="AU1533:AZ1533"/>
    <mergeCell ref="BA1533:BD1533"/>
    <mergeCell ref="BE1533:BG1533"/>
    <mergeCell ref="BJ1533:BN1533"/>
    <mergeCell ref="B1538:E1538"/>
    <mergeCell ref="I1538:V1538"/>
    <mergeCell ref="W1538:Y1538"/>
    <mergeCell ref="Z1538:AC1538"/>
    <mergeCell ref="AD1538:AH1538"/>
    <mergeCell ref="AI1538:AN1538"/>
    <mergeCell ref="AO1538:AT1538"/>
    <mergeCell ref="AU1538:AZ1538"/>
    <mergeCell ref="BA1538:BD1538"/>
    <mergeCell ref="BE1538:BG1538"/>
    <mergeCell ref="BJ1538:BN1538"/>
    <mergeCell ref="B1539:E1539"/>
    <mergeCell ref="I1539:V1539"/>
    <mergeCell ref="W1539:Y1539"/>
    <mergeCell ref="Z1539:AC1539"/>
    <mergeCell ref="AD1539:AH1539"/>
    <mergeCell ref="AI1539:AN1539"/>
    <mergeCell ref="AO1539:AT1539"/>
    <mergeCell ref="AU1539:AZ1539"/>
    <mergeCell ref="BA1539:BD1539"/>
    <mergeCell ref="BE1539:BG1539"/>
    <mergeCell ref="BJ1539:BN1539"/>
    <mergeCell ref="B1536:E1536"/>
    <mergeCell ref="I1536:V1536"/>
    <mergeCell ref="W1536:Y1536"/>
    <mergeCell ref="Z1536:AC1536"/>
    <mergeCell ref="AD1536:AH1536"/>
    <mergeCell ref="AI1536:AN1536"/>
    <mergeCell ref="AO1536:AT1536"/>
    <mergeCell ref="AU1536:AZ1536"/>
    <mergeCell ref="BA1536:BD1536"/>
    <mergeCell ref="BE1536:BG1536"/>
    <mergeCell ref="BJ1536:BN1536"/>
    <mergeCell ref="B1537:E1537"/>
    <mergeCell ref="I1537:V1537"/>
    <mergeCell ref="W1537:Y1537"/>
    <mergeCell ref="Z1537:AC1537"/>
    <mergeCell ref="AD1537:AH1537"/>
    <mergeCell ref="AI1537:AN1537"/>
    <mergeCell ref="AO1537:AT1537"/>
    <mergeCell ref="AU1537:AZ1537"/>
    <mergeCell ref="BA1537:BD1537"/>
    <mergeCell ref="BE1537:BG1537"/>
    <mergeCell ref="BJ1537:BN1537"/>
    <mergeCell ref="B1542:E1542"/>
    <mergeCell ref="I1542:V1542"/>
    <mergeCell ref="W1542:Y1542"/>
    <mergeCell ref="Z1542:AC1542"/>
    <mergeCell ref="AD1542:AH1542"/>
    <mergeCell ref="AI1542:AN1542"/>
    <mergeCell ref="AO1542:AT1542"/>
    <mergeCell ref="AU1542:AZ1542"/>
    <mergeCell ref="BA1542:BD1542"/>
    <mergeCell ref="BE1542:BG1542"/>
    <mergeCell ref="BJ1542:BN1542"/>
    <mergeCell ref="B1543:E1543"/>
    <mergeCell ref="I1543:V1543"/>
    <mergeCell ref="W1543:Y1543"/>
    <mergeCell ref="Z1543:AC1543"/>
    <mergeCell ref="AD1543:AH1543"/>
    <mergeCell ref="AI1543:AN1543"/>
    <mergeCell ref="AO1543:AT1543"/>
    <mergeCell ref="AU1543:AZ1543"/>
    <mergeCell ref="BA1543:BD1543"/>
    <mergeCell ref="BE1543:BG1543"/>
    <mergeCell ref="BJ1543:BN1543"/>
    <mergeCell ref="B1540:E1540"/>
    <mergeCell ref="I1540:V1540"/>
    <mergeCell ref="W1540:Y1540"/>
    <mergeCell ref="Z1540:AC1540"/>
    <mergeCell ref="AD1540:AH1540"/>
    <mergeCell ref="AI1540:AN1540"/>
    <mergeCell ref="AO1540:AT1540"/>
    <mergeCell ref="AU1540:AZ1540"/>
    <mergeCell ref="BA1540:BD1540"/>
    <mergeCell ref="BE1540:BG1540"/>
    <mergeCell ref="BJ1540:BN1540"/>
    <mergeCell ref="B1541:E1541"/>
    <mergeCell ref="I1541:V1541"/>
    <mergeCell ref="W1541:Y1541"/>
    <mergeCell ref="Z1541:AC1541"/>
    <mergeCell ref="AD1541:AH1541"/>
    <mergeCell ref="AI1541:AN1541"/>
    <mergeCell ref="AO1541:AT1541"/>
    <mergeCell ref="AU1541:AZ1541"/>
    <mergeCell ref="BA1541:BD1541"/>
    <mergeCell ref="BE1541:BG1541"/>
    <mergeCell ref="BJ1541:BN1541"/>
    <mergeCell ref="B1546:E1546"/>
    <mergeCell ref="I1546:V1546"/>
    <mergeCell ref="W1546:Y1546"/>
    <mergeCell ref="Z1546:AC1546"/>
    <mergeCell ref="AD1546:AH1546"/>
    <mergeCell ref="AI1546:AN1546"/>
    <mergeCell ref="AO1546:AT1546"/>
    <mergeCell ref="AU1546:AZ1546"/>
    <mergeCell ref="BA1546:BD1546"/>
    <mergeCell ref="BE1546:BG1546"/>
    <mergeCell ref="BJ1546:BN1546"/>
    <mergeCell ref="B1547:E1547"/>
    <mergeCell ref="I1547:V1547"/>
    <mergeCell ref="W1547:Y1547"/>
    <mergeCell ref="Z1547:AC1547"/>
    <mergeCell ref="AD1547:AH1547"/>
    <mergeCell ref="AI1547:AN1547"/>
    <mergeCell ref="AO1547:AT1547"/>
    <mergeCell ref="AU1547:AZ1547"/>
    <mergeCell ref="BA1547:BD1547"/>
    <mergeCell ref="BE1547:BG1547"/>
    <mergeCell ref="BJ1547:BN1547"/>
    <mergeCell ref="B1544:E1544"/>
    <mergeCell ref="I1544:V1544"/>
    <mergeCell ref="W1544:Y1544"/>
    <mergeCell ref="Z1544:AC1544"/>
    <mergeCell ref="AD1544:AH1544"/>
    <mergeCell ref="AI1544:AN1544"/>
    <mergeCell ref="AO1544:AT1544"/>
    <mergeCell ref="AU1544:AZ1544"/>
    <mergeCell ref="BA1544:BD1544"/>
    <mergeCell ref="BE1544:BG1544"/>
    <mergeCell ref="BJ1544:BN1544"/>
    <mergeCell ref="B1545:E1545"/>
    <mergeCell ref="I1545:V1545"/>
    <mergeCell ref="W1545:Y1545"/>
    <mergeCell ref="Z1545:AC1545"/>
    <mergeCell ref="AD1545:AH1545"/>
    <mergeCell ref="AI1545:AN1545"/>
    <mergeCell ref="AO1545:AT1545"/>
    <mergeCell ref="AU1545:AZ1545"/>
    <mergeCell ref="BA1545:BD1545"/>
    <mergeCell ref="BE1545:BG1545"/>
    <mergeCell ref="BJ1545:BN1545"/>
    <mergeCell ref="B1550:E1550"/>
    <mergeCell ref="I1550:V1550"/>
    <mergeCell ref="W1550:Y1550"/>
    <mergeCell ref="Z1550:AC1550"/>
    <mergeCell ref="AD1550:AH1550"/>
    <mergeCell ref="AI1550:AN1550"/>
    <mergeCell ref="AO1550:AT1550"/>
    <mergeCell ref="AU1550:AZ1550"/>
    <mergeCell ref="BA1550:BD1550"/>
    <mergeCell ref="BE1550:BG1550"/>
    <mergeCell ref="BJ1550:BN1550"/>
    <mergeCell ref="B1551:E1551"/>
    <mergeCell ref="I1551:V1551"/>
    <mergeCell ref="W1551:Y1551"/>
    <mergeCell ref="Z1551:AC1551"/>
    <mergeCell ref="AD1551:AH1551"/>
    <mergeCell ref="AI1551:AN1551"/>
    <mergeCell ref="AO1551:AT1551"/>
    <mergeCell ref="AU1551:AZ1551"/>
    <mergeCell ref="BA1551:BD1551"/>
    <mergeCell ref="BE1551:BG1551"/>
    <mergeCell ref="BJ1551:BN1551"/>
    <mergeCell ref="B1548:E1548"/>
    <mergeCell ref="I1548:V1548"/>
    <mergeCell ref="W1548:Y1548"/>
    <mergeCell ref="Z1548:AC1548"/>
    <mergeCell ref="AD1548:AH1548"/>
    <mergeCell ref="AI1548:AN1548"/>
    <mergeCell ref="AO1548:AT1548"/>
    <mergeCell ref="AU1548:AZ1548"/>
    <mergeCell ref="BA1548:BD1548"/>
    <mergeCell ref="BE1548:BG1548"/>
    <mergeCell ref="BJ1548:BN1548"/>
    <mergeCell ref="B1549:E1549"/>
    <mergeCell ref="I1549:V1549"/>
    <mergeCell ref="W1549:Y1549"/>
    <mergeCell ref="Z1549:AC1549"/>
    <mergeCell ref="AD1549:AH1549"/>
    <mergeCell ref="AI1549:AN1549"/>
    <mergeCell ref="AO1549:AT1549"/>
    <mergeCell ref="AU1549:AZ1549"/>
    <mergeCell ref="BA1549:BD1549"/>
    <mergeCell ref="BE1549:BG1549"/>
    <mergeCell ref="BJ1549:BN1549"/>
    <mergeCell ref="B1554:E1554"/>
    <mergeCell ref="I1554:V1554"/>
    <mergeCell ref="W1554:Y1554"/>
    <mergeCell ref="Z1554:AC1554"/>
    <mergeCell ref="AD1554:AH1554"/>
    <mergeCell ref="AI1554:AN1554"/>
    <mergeCell ref="AO1554:AT1554"/>
    <mergeCell ref="AU1554:AZ1554"/>
    <mergeCell ref="BA1554:BD1554"/>
    <mergeCell ref="BE1554:BG1554"/>
    <mergeCell ref="BJ1554:BN1554"/>
    <mergeCell ref="B1555:E1555"/>
    <mergeCell ref="I1555:V1555"/>
    <mergeCell ref="W1555:Y1555"/>
    <mergeCell ref="Z1555:AC1555"/>
    <mergeCell ref="AD1555:AH1555"/>
    <mergeCell ref="AI1555:AN1555"/>
    <mergeCell ref="AO1555:AT1555"/>
    <mergeCell ref="AU1555:AZ1555"/>
    <mergeCell ref="BA1555:BD1555"/>
    <mergeCell ref="BE1555:BG1555"/>
    <mergeCell ref="BJ1555:BN1555"/>
    <mergeCell ref="B1552:E1552"/>
    <mergeCell ref="I1552:V1552"/>
    <mergeCell ref="W1552:Y1552"/>
    <mergeCell ref="Z1552:AC1552"/>
    <mergeCell ref="AD1552:AH1552"/>
    <mergeCell ref="AI1552:AN1552"/>
    <mergeCell ref="AO1552:AT1552"/>
    <mergeCell ref="AU1552:AZ1552"/>
    <mergeCell ref="BA1552:BD1552"/>
    <mergeCell ref="BE1552:BG1552"/>
    <mergeCell ref="BJ1552:BN1552"/>
    <mergeCell ref="B1553:E1553"/>
    <mergeCell ref="I1553:V1553"/>
    <mergeCell ref="W1553:Y1553"/>
    <mergeCell ref="Z1553:AC1553"/>
    <mergeCell ref="AD1553:AH1553"/>
    <mergeCell ref="AI1553:AN1553"/>
    <mergeCell ref="AO1553:AT1553"/>
    <mergeCell ref="AU1553:AZ1553"/>
    <mergeCell ref="BA1553:BD1553"/>
    <mergeCell ref="BE1553:BG1553"/>
    <mergeCell ref="BJ1553:BN1553"/>
    <mergeCell ref="B1558:E1558"/>
    <mergeCell ref="I1558:V1558"/>
    <mergeCell ref="W1558:Y1558"/>
    <mergeCell ref="Z1558:AC1558"/>
    <mergeCell ref="AD1558:AH1558"/>
    <mergeCell ref="AI1558:AN1558"/>
    <mergeCell ref="AO1558:AT1558"/>
    <mergeCell ref="AU1558:AZ1558"/>
    <mergeCell ref="BA1558:BD1558"/>
    <mergeCell ref="BE1558:BG1558"/>
    <mergeCell ref="BJ1558:BN1558"/>
    <mergeCell ref="B1559:E1559"/>
    <mergeCell ref="I1559:V1559"/>
    <mergeCell ref="W1559:Y1559"/>
    <mergeCell ref="Z1559:AC1559"/>
    <mergeCell ref="AD1559:AH1559"/>
    <mergeCell ref="AI1559:AN1559"/>
    <mergeCell ref="AO1559:AT1559"/>
    <mergeCell ref="AU1559:AZ1559"/>
    <mergeCell ref="BA1559:BD1559"/>
    <mergeCell ref="BE1559:BG1559"/>
    <mergeCell ref="BJ1559:BN1559"/>
    <mergeCell ref="B1556:E1556"/>
    <mergeCell ref="I1556:V1556"/>
    <mergeCell ref="W1556:Y1556"/>
    <mergeCell ref="Z1556:AC1556"/>
    <mergeCell ref="AD1556:AH1556"/>
    <mergeCell ref="AI1556:AN1556"/>
    <mergeCell ref="AO1556:AT1556"/>
    <mergeCell ref="AU1556:AZ1556"/>
    <mergeCell ref="BA1556:BD1556"/>
    <mergeCell ref="BE1556:BG1556"/>
    <mergeCell ref="BJ1556:BN1556"/>
    <mergeCell ref="B1557:E1557"/>
    <mergeCell ref="I1557:V1557"/>
    <mergeCell ref="W1557:Y1557"/>
    <mergeCell ref="Z1557:AC1557"/>
    <mergeCell ref="AD1557:AH1557"/>
    <mergeCell ref="AI1557:AN1557"/>
    <mergeCell ref="AO1557:AT1557"/>
    <mergeCell ref="AU1557:AZ1557"/>
    <mergeCell ref="BA1557:BD1557"/>
    <mergeCell ref="BE1557:BG1557"/>
    <mergeCell ref="BJ1557:BN1557"/>
    <mergeCell ref="B1562:E1562"/>
    <mergeCell ref="I1562:V1562"/>
    <mergeCell ref="W1562:Y1562"/>
    <mergeCell ref="Z1562:AC1562"/>
    <mergeCell ref="AD1562:AH1562"/>
    <mergeCell ref="AI1562:AN1562"/>
    <mergeCell ref="AO1562:AT1562"/>
    <mergeCell ref="AU1562:AZ1562"/>
    <mergeCell ref="BA1562:BD1562"/>
    <mergeCell ref="BE1562:BG1562"/>
    <mergeCell ref="BJ1562:BN1562"/>
    <mergeCell ref="B1563:E1563"/>
    <mergeCell ref="I1563:V1563"/>
    <mergeCell ref="W1563:Y1563"/>
    <mergeCell ref="Z1563:AC1563"/>
    <mergeCell ref="AD1563:AH1563"/>
    <mergeCell ref="AI1563:AN1563"/>
    <mergeCell ref="AO1563:AT1563"/>
    <mergeCell ref="AU1563:AZ1563"/>
    <mergeCell ref="BA1563:BD1563"/>
    <mergeCell ref="BE1563:BG1563"/>
    <mergeCell ref="BJ1563:BN1563"/>
    <mergeCell ref="B1560:E1560"/>
    <mergeCell ref="I1560:V1560"/>
    <mergeCell ref="W1560:Y1560"/>
    <mergeCell ref="Z1560:AC1560"/>
    <mergeCell ref="AD1560:AH1560"/>
    <mergeCell ref="AI1560:AN1560"/>
    <mergeCell ref="AO1560:AT1560"/>
    <mergeCell ref="AU1560:AZ1560"/>
    <mergeCell ref="BA1560:BD1560"/>
    <mergeCell ref="BE1560:BG1560"/>
    <mergeCell ref="BJ1560:BN1560"/>
    <mergeCell ref="B1561:E1561"/>
    <mergeCell ref="I1561:V1561"/>
    <mergeCell ref="W1561:Y1561"/>
    <mergeCell ref="Z1561:AC1561"/>
    <mergeCell ref="AD1561:AH1561"/>
    <mergeCell ref="AI1561:AN1561"/>
    <mergeCell ref="AO1561:AT1561"/>
    <mergeCell ref="AU1561:AZ1561"/>
    <mergeCell ref="BA1561:BD1561"/>
    <mergeCell ref="BE1561:BG1561"/>
    <mergeCell ref="BJ1561:BN1561"/>
    <mergeCell ref="B1566:E1566"/>
    <mergeCell ref="I1566:V1566"/>
    <mergeCell ref="W1566:Y1566"/>
    <mergeCell ref="Z1566:AC1566"/>
    <mergeCell ref="AD1566:AH1566"/>
    <mergeCell ref="AI1566:AN1566"/>
    <mergeCell ref="AO1566:AT1566"/>
    <mergeCell ref="AU1566:AZ1566"/>
    <mergeCell ref="BA1566:BD1566"/>
    <mergeCell ref="BE1566:BG1566"/>
    <mergeCell ref="BJ1566:BN1566"/>
    <mergeCell ref="B1567:E1567"/>
    <mergeCell ref="I1567:V1567"/>
    <mergeCell ref="W1567:Y1567"/>
    <mergeCell ref="Z1567:AC1567"/>
    <mergeCell ref="AD1567:AH1567"/>
    <mergeCell ref="AI1567:AN1567"/>
    <mergeCell ref="AO1567:AT1567"/>
    <mergeCell ref="AU1567:AZ1567"/>
    <mergeCell ref="BA1567:BD1567"/>
    <mergeCell ref="BE1567:BG1567"/>
    <mergeCell ref="BJ1567:BN1567"/>
    <mergeCell ref="B1564:E1564"/>
    <mergeCell ref="I1564:V1564"/>
    <mergeCell ref="W1564:Y1564"/>
    <mergeCell ref="Z1564:AC1564"/>
    <mergeCell ref="AD1564:AH1564"/>
    <mergeCell ref="AI1564:AN1564"/>
    <mergeCell ref="AO1564:AT1564"/>
    <mergeCell ref="AU1564:AZ1564"/>
    <mergeCell ref="BA1564:BD1564"/>
    <mergeCell ref="BE1564:BG1564"/>
    <mergeCell ref="BJ1564:BN1564"/>
    <mergeCell ref="B1565:E1565"/>
    <mergeCell ref="I1565:V1565"/>
    <mergeCell ref="W1565:Y1565"/>
    <mergeCell ref="Z1565:AC1565"/>
    <mergeCell ref="AD1565:AH1565"/>
    <mergeCell ref="AI1565:AN1565"/>
    <mergeCell ref="AO1565:AT1565"/>
    <mergeCell ref="AU1565:AZ1565"/>
    <mergeCell ref="BA1565:BD1565"/>
    <mergeCell ref="BE1565:BG1565"/>
    <mergeCell ref="BJ1565:BN1565"/>
    <mergeCell ref="B1570:E1570"/>
    <mergeCell ref="I1570:V1570"/>
    <mergeCell ref="W1570:Y1570"/>
    <mergeCell ref="Z1570:AC1570"/>
    <mergeCell ref="AD1570:AH1570"/>
    <mergeCell ref="AI1570:AN1570"/>
    <mergeCell ref="AO1570:AT1570"/>
    <mergeCell ref="AU1570:AZ1570"/>
    <mergeCell ref="BA1570:BD1570"/>
    <mergeCell ref="BE1570:BG1570"/>
    <mergeCell ref="BJ1570:BN1570"/>
    <mergeCell ref="B1571:E1571"/>
    <mergeCell ref="I1571:V1571"/>
    <mergeCell ref="W1571:Y1571"/>
    <mergeCell ref="Z1571:AC1571"/>
    <mergeCell ref="AD1571:AH1571"/>
    <mergeCell ref="AI1571:AN1571"/>
    <mergeCell ref="AO1571:AT1571"/>
    <mergeCell ref="AU1571:AZ1571"/>
    <mergeCell ref="BA1571:BD1571"/>
    <mergeCell ref="BE1571:BG1571"/>
    <mergeCell ref="BJ1571:BN1571"/>
    <mergeCell ref="B1568:E1568"/>
    <mergeCell ref="I1568:V1568"/>
    <mergeCell ref="W1568:Y1568"/>
    <mergeCell ref="Z1568:AC1568"/>
    <mergeCell ref="AD1568:AH1568"/>
    <mergeCell ref="AI1568:AN1568"/>
    <mergeCell ref="AO1568:AT1568"/>
    <mergeCell ref="AU1568:AZ1568"/>
    <mergeCell ref="BA1568:BD1568"/>
    <mergeCell ref="BE1568:BG1568"/>
    <mergeCell ref="BJ1568:BN1568"/>
    <mergeCell ref="B1569:E1569"/>
    <mergeCell ref="I1569:V1569"/>
    <mergeCell ref="W1569:Y1569"/>
    <mergeCell ref="Z1569:AC1569"/>
    <mergeCell ref="AD1569:AH1569"/>
    <mergeCell ref="AI1569:AN1569"/>
    <mergeCell ref="AO1569:AT1569"/>
    <mergeCell ref="AU1569:AZ1569"/>
    <mergeCell ref="BA1569:BD1569"/>
    <mergeCell ref="BE1569:BG1569"/>
    <mergeCell ref="BJ1569:BN1569"/>
    <mergeCell ref="B1574:E1574"/>
    <mergeCell ref="I1574:V1574"/>
    <mergeCell ref="W1574:Y1574"/>
    <mergeCell ref="Z1574:AC1574"/>
    <mergeCell ref="AD1574:AH1574"/>
    <mergeCell ref="AI1574:AN1574"/>
    <mergeCell ref="AO1574:AT1574"/>
    <mergeCell ref="AU1574:AZ1574"/>
    <mergeCell ref="BA1574:BD1574"/>
    <mergeCell ref="BE1574:BG1574"/>
    <mergeCell ref="BJ1574:BN1574"/>
    <mergeCell ref="B1575:E1575"/>
    <mergeCell ref="I1575:V1575"/>
    <mergeCell ref="W1575:Y1575"/>
    <mergeCell ref="Z1575:AC1575"/>
    <mergeCell ref="AD1575:AH1575"/>
    <mergeCell ref="AI1575:AN1575"/>
    <mergeCell ref="AO1575:AT1575"/>
    <mergeCell ref="AU1575:AZ1575"/>
    <mergeCell ref="BA1575:BD1575"/>
    <mergeCell ref="BE1575:BG1575"/>
    <mergeCell ref="BJ1575:BN1575"/>
    <mergeCell ref="B1572:E1572"/>
    <mergeCell ref="I1572:V1572"/>
    <mergeCell ref="W1572:Y1572"/>
    <mergeCell ref="Z1572:AC1572"/>
    <mergeCell ref="AD1572:AH1572"/>
    <mergeCell ref="AI1572:AN1572"/>
    <mergeCell ref="AO1572:AT1572"/>
    <mergeCell ref="AU1572:AZ1572"/>
    <mergeCell ref="BA1572:BD1572"/>
    <mergeCell ref="BE1572:BG1572"/>
    <mergeCell ref="BJ1572:BN1572"/>
    <mergeCell ref="B1573:E1573"/>
    <mergeCell ref="I1573:V1573"/>
    <mergeCell ref="W1573:Y1573"/>
    <mergeCell ref="Z1573:AC1573"/>
    <mergeCell ref="AD1573:AH1573"/>
    <mergeCell ref="AI1573:AN1573"/>
    <mergeCell ref="AO1573:AT1573"/>
    <mergeCell ref="AU1573:AZ1573"/>
    <mergeCell ref="BA1573:BD1573"/>
    <mergeCell ref="BE1573:BG1573"/>
    <mergeCell ref="BJ1573:BN1573"/>
    <mergeCell ref="B1578:E1578"/>
    <mergeCell ref="I1578:V1578"/>
    <mergeCell ref="W1578:Y1578"/>
    <mergeCell ref="Z1578:AC1578"/>
    <mergeCell ref="AD1578:AH1578"/>
    <mergeCell ref="AI1578:AN1578"/>
    <mergeCell ref="AO1578:AT1578"/>
    <mergeCell ref="AU1578:AZ1578"/>
    <mergeCell ref="BA1578:BD1578"/>
    <mergeCell ref="BE1578:BG1578"/>
    <mergeCell ref="BJ1578:BN1578"/>
    <mergeCell ref="B1579:E1579"/>
    <mergeCell ref="I1579:V1579"/>
    <mergeCell ref="W1579:Y1579"/>
    <mergeCell ref="Z1579:AC1579"/>
    <mergeCell ref="AD1579:AH1579"/>
    <mergeCell ref="AI1579:AN1579"/>
    <mergeCell ref="AO1579:AT1579"/>
    <mergeCell ref="AU1579:AZ1579"/>
    <mergeCell ref="BA1579:BD1579"/>
    <mergeCell ref="BE1579:BG1579"/>
    <mergeCell ref="BJ1579:BN1579"/>
    <mergeCell ref="B1576:E1576"/>
    <mergeCell ref="I1576:V1576"/>
    <mergeCell ref="W1576:Y1576"/>
    <mergeCell ref="Z1576:AC1576"/>
    <mergeCell ref="AD1576:AH1576"/>
    <mergeCell ref="AI1576:AN1576"/>
    <mergeCell ref="AO1576:AT1576"/>
    <mergeCell ref="AU1576:AZ1576"/>
    <mergeCell ref="BA1576:BD1576"/>
    <mergeCell ref="BE1576:BG1576"/>
    <mergeCell ref="BJ1576:BN1576"/>
    <mergeCell ref="B1577:E1577"/>
    <mergeCell ref="I1577:V1577"/>
    <mergeCell ref="W1577:Y1577"/>
    <mergeCell ref="Z1577:AC1577"/>
    <mergeCell ref="AD1577:AH1577"/>
    <mergeCell ref="AI1577:AN1577"/>
    <mergeCell ref="AO1577:AT1577"/>
    <mergeCell ref="AU1577:AZ1577"/>
    <mergeCell ref="BA1577:BD1577"/>
    <mergeCell ref="BE1577:BG1577"/>
    <mergeCell ref="BJ1577:BN1577"/>
    <mergeCell ref="B1582:E1582"/>
    <mergeCell ref="I1582:V1582"/>
    <mergeCell ref="W1582:Y1582"/>
    <mergeCell ref="Z1582:AC1582"/>
    <mergeCell ref="AD1582:AH1582"/>
    <mergeCell ref="AI1582:AN1582"/>
    <mergeCell ref="AO1582:AT1582"/>
    <mergeCell ref="AU1582:AZ1582"/>
    <mergeCell ref="BA1582:BD1582"/>
    <mergeCell ref="BE1582:BG1582"/>
    <mergeCell ref="BJ1582:BN1582"/>
    <mergeCell ref="B1583:E1583"/>
    <mergeCell ref="I1583:V1583"/>
    <mergeCell ref="W1583:Y1583"/>
    <mergeCell ref="Z1583:AC1583"/>
    <mergeCell ref="AD1583:AH1583"/>
    <mergeCell ref="AI1583:AN1583"/>
    <mergeCell ref="AO1583:AT1583"/>
    <mergeCell ref="AU1583:AZ1583"/>
    <mergeCell ref="BA1583:BD1583"/>
    <mergeCell ref="BE1583:BG1583"/>
    <mergeCell ref="BJ1583:BN1583"/>
    <mergeCell ref="B1580:E1580"/>
    <mergeCell ref="I1580:V1580"/>
    <mergeCell ref="W1580:Y1580"/>
    <mergeCell ref="Z1580:AC1580"/>
    <mergeCell ref="AD1580:AH1580"/>
    <mergeCell ref="AI1580:AN1580"/>
    <mergeCell ref="AO1580:AT1580"/>
    <mergeCell ref="AU1580:AZ1580"/>
    <mergeCell ref="BA1580:BD1580"/>
    <mergeCell ref="BE1580:BG1580"/>
    <mergeCell ref="BJ1580:BN1580"/>
    <mergeCell ref="B1581:E1581"/>
    <mergeCell ref="I1581:V1581"/>
    <mergeCell ref="W1581:Y1581"/>
    <mergeCell ref="Z1581:AC1581"/>
    <mergeCell ref="AD1581:AH1581"/>
    <mergeCell ref="AI1581:AN1581"/>
    <mergeCell ref="AO1581:AT1581"/>
    <mergeCell ref="AU1581:AZ1581"/>
    <mergeCell ref="BA1581:BD1581"/>
    <mergeCell ref="BE1581:BG1581"/>
    <mergeCell ref="BJ1581:BN1581"/>
    <mergeCell ref="B1586:E1586"/>
    <mergeCell ref="I1586:V1586"/>
    <mergeCell ref="W1586:Y1586"/>
    <mergeCell ref="Z1586:AC1586"/>
    <mergeCell ref="AD1586:AH1586"/>
    <mergeCell ref="AI1586:AN1586"/>
    <mergeCell ref="AO1586:AT1586"/>
    <mergeCell ref="AU1586:AZ1586"/>
    <mergeCell ref="BA1586:BD1586"/>
    <mergeCell ref="BE1586:BG1586"/>
    <mergeCell ref="BJ1586:BN1586"/>
    <mergeCell ref="B1587:E1587"/>
    <mergeCell ref="I1587:V1587"/>
    <mergeCell ref="W1587:Y1587"/>
    <mergeCell ref="Z1587:AC1587"/>
    <mergeCell ref="AD1587:AH1587"/>
    <mergeCell ref="AI1587:AN1587"/>
    <mergeCell ref="AO1587:AT1587"/>
    <mergeCell ref="AU1587:AZ1587"/>
    <mergeCell ref="BA1587:BD1587"/>
    <mergeCell ref="BE1587:BG1587"/>
    <mergeCell ref="BJ1587:BN1587"/>
    <mergeCell ref="B1584:E1584"/>
    <mergeCell ref="I1584:V1584"/>
    <mergeCell ref="W1584:Y1584"/>
    <mergeCell ref="Z1584:AC1584"/>
    <mergeCell ref="AD1584:AH1584"/>
    <mergeCell ref="AI1584:AN1584"/>
    <mergeCell ref="AO1584:AT1584"/>
    <mergeCell ref="AU1584:AZ1584"/>
    <mergeCell ref="BA1584:BD1584"/>
    <mergeCell ref="BE1584:BG1584"/>
    <mergeCell ref="BJ1584:BN1584"/>
    <mergeCell ref="B1585:E1585"/>
    <mergeCell ref="I1585:V1585"/>
    <mergeCell ref="W1585:Y1585"/>
    <mergeCell ref="Z1585:AC1585"/>
    <mergeCell ref="AD1585:AH1585"/>
    <mergeCell ref="AI1585:AN1585"/>
    <mergeCell ref="AO1585:AT1585"/>
    <mergeCell ref="AU1585:AZ1585"/>
    <mergeCell ref="BA1585:BD1585"/>
    <mergeCell ref="BE1585:BG1585"/>
    <mergeCell ref="BJ1585:BN1585"/>
    <mergeCell ref="B1590:E1590"/>
    <mergeCell ref="I1590:V1590"/>
    <mergeCell ref="W1590:Y1590"/>
    <mergeCell ref="Z1590:AC1590"/>
    <mergeCell ref="AD1590:AH1590"/>
    <mergeCell ref="AI1590:AN1590"/>
    <mergeCell ref="AO1590:AT1590"/>
    <mergeCell ref="AU1590:AZ1590"/>
    <mergeCell ref="BA1590:BD1590"/>
    <mergeCell ref="BE1590:BG1590"/>
    <mergeCell ref="BJ1590:BN1590"/>
    <mergeCell ref="B1591:E1591"/>
    <mergeCell ref="I1591:V1591"/>
    <mergeCell ref="W1591:Y1591"/>
    <mergeCell ref="Z1591:AC1591"/>
    <mergeCell ref="AD1591:AH1591"/>
    <mergeCell ref="AI1591:AN1591"/>
    <mergeCell ref="AO1591:AT1591"/>
    <mergeCell ref="AU1591:AZ1591"/>
    <mergeCell ref="BA1591:BD1591"/>
    <mergeCell ref="BE1591:BG1591"/>
    <mergeCell ref="BJ1591:BN1591"/>
    <mergeCell ref="B1588:E1588"/>
    <mergeCell ref="I1588:V1588"/>
    <mergeCell ref="W1588:Y1588"/>
    <mergeCell ref="Z1588:AC1588"/>
    <mergeCell ref="AD1588:AH1588"/>
    <mergeCell ref="AI1588:AN1588"/>
    <mergeCell ref="AO1588:AT1588"/>
    <mergeCell ref="AU1588:AZ1588"/>
    <mergeCell ref="BA1588:BD1588"/>
    <mergeCell ref="BE1588:BG1588"/>
    <mergeCell ref="BJ1588:BN1588"/>
    <mergeCell ref="B1589:E1589"/>
    <mergeCell ref="I1589:V1589"/>
    <mergeCell ref="W1589:Y1589"/>
    <mergeCell ref="Z1589:AC1589"/>
    <mergeCell ref="AD1589:AH1589"/>
    <mergeCell ref="AI1589:AN1589"/>
    <mergeCell ref="AO1589:AT1589"/>
    <mergeCell ref="AU1589:AZ1589"/>
    <mergeCell ref="BA1589:BD1589"/>
    <mergeCell ref="BE1589:BG1589"/>
    <mergeCell ref="BJ1589:BN1589"/>
    <mergeCell ref="B1594:E1594"/>
    <mergeCell ref="I1594:V1594"/>
    <mergeCell ref="W1594:Y1594"/>
    <mergeCell ref="Z1594:AC1594"/>
    <mergeCell ref="AD1594:AH1594"/>
    <mergeCell ref="AI1594:AN1594"/>
    <mergeCell ref="AO1594:AT1594"/>
    <mergeCell ref="AU1594:AZ1594"/>
    <mergeCell ref="BA1594:BD1594"/>
    <mergeCell ref="BE1594:BG1594"/>
    <mergeCell ref="BJ1594:BN1594"/>
    <mergeCell ref="B1595:E1595"/>
    <mergeCell ref="I1595:V1595"/>
    <mergeCell ref="W1595:Y1595"/>
    <mergeCell ref="Z1595:AC1595"/>
    <mergeCell ref="AD1595:AH1595"/>
    <mergeCell ref="AI1595:AN1595"/>
    <mergeCell ref="AO1595:AT1595"/>
    <mergeCell ref="AU1595:AZ1595"/>
    <mergeCell ref="BA1595:BD1595"/>
    <mergeCell ref="BE1595:BG1595"/>
    <mergeCell ref="BJ1595:BN1595"/>
    <mergeCell ref="B1592:E1592"/>
    <mergeCell ref="I1592:V1592"/>
    <mergeCell ref="W1592:Y1592"/>
    <mergeCell ref="Z1592:AC1592"/>
    <mergeCell ref="AD1592:AH1592"/>
    <mergeCell ref="AI1592:AN1592"/>
    <mergeCell ref="AO1592:AT1592"/>
    <mergeCell ref="AU1592:AZ1592"/>
    <mergeCell ref="BA1592:BD1592"/>
    <mergeCell ref="BE1592:BG1592"/>
    <mergeCell ref="BJ1592:BN1592"/>
    <mergeCell ref="B1593:E1593"/>
    <mergeCell ref="I1593:V1593"/>
    <mergeCell ref="W1593:Y1593"/>
    <mergeCell ref="Z1593:AC1593"/>
    <mergeCell ref="AD1593:AH1593"/>
    <mergeCell ref="AI1593:AN1593"/>
    <mergeCell ref="AO1593:AT1593"/>
    <mergeCell ref="AU1593:AZ1593"/>
    <mergeCell ref="BA1593:BD1593"/>
    <mergeCell ref="BE1593:BG1593"/>
    <mergeCell ref="BJ1593:BN1593"/>
    <mergeCell ref="B1598:E1598"/>
    <mergeCell ref="I1598:V1598"/>
    <mergeCell ref="W1598:Y1598"/>
    <mergeCell ref="Z1598:AC1598"/>
    <mergeCell ref="AD1598:AH1598"/>
    <mergeCell ref="AI1598:AN1598"/>
    <mergeCell ref="AO1598:AT1598"/>
    <mergeCell ref="AU1598:AZ1598"/>
    <mergeCell ref="BA1598:BD1598"/>
    <mergeCell ref="BE1598:BG1598"/>
    <mergeCell ref="BJ1598:BN1598"/>
    <mergeCell ref="B1599:E1599"/>
    <mergeCell ref="I1599:V1599"/>
    <mergeCell ref="W1599:Y1599"/>
    <mergeCell ref="Z1599:AC1599"/>
    <mergeCell ref="AD1599:AH1599"/>
    <mergeCell ref="AI1599:AN1599"/>
    <mergeCell ref="AO1599:AT1599"/>
    <mergeCell ref="AU1599:AZ1599"/>
    <mergeCell ref="BA1599:BD1599"/>
    <mergeCell ref="BE1599:BG1599"/>
    <mergeCell ref="BJ1599:BN1599"/>
    <mergeCell ref="B1596:E1596"/>
    <mergeCell ref="I1596:V1596"/>
    <mergeCell ref="W1596:Y1596"/>
    <mergeCell ref="Z1596:AC1596"/>
    <mergeCell ref="AD1596:AH1596"/>
    <mergeCell ref="AI1596:AN1596"/>
    <mergeCell ref="AO1596:AT1596"/>
    <mergeCell ref="AU1596:AZ1596"/>
    <mergeCell ref="BA1596:BD1596"/>
    <mergeCell ref="BE1596:BG1596"/>
    <mergeCell ref="BJ1596:BN1596"/>
    <mergeCell ref="B1597:E1597"/>
    <mergeCell ref="I1597:V1597"/>
    <mergeCell ref="W1597:Y1597"/>
    <mergeCell ref="Z1597:AC1597"/>
    <mergeCell ref="AD1597:AH1597"/>
    <mergeCell ref="AI1597:AN1597"/>
    <mergeCell ref="AO1597:AT1597"/>
    <mergeCell ref="AU1597:AZ1597"/>
    <mergeCell ref="BA1597:BD1597"/>
    <mergeCell ref="BE1597:BG1597"/>
    <mergeCell ref="BJ1597:BN1597"/>
    <mergeCell ref="B1602:E1602"/>
    <mergeCell ref="I1602:V1602"/>
    <mergeCell ref="W1602:Y1602"/>
    <mergeCell ref="Z1602:AC1602"/>
    <mergeCell ref="AD1602:AH1602"/>
    <mergeCell ref="AI1602:AN1602"/>
    <mergeCell ref="AO1602:AT1602"/>
    <mergeCell ref="AU1602:AZ1602"/>
    <mergeCell ref="BA1602:BD1602"/>
    <mergeCell ref="BE1602:BG1602"/>
    <mergeCell ref="BJ1602:BN1602"/>
    <mergeCell ref="B1603:E1603"/>
    <mergeCell ref="I1603:V1603"/>
    <mergeCell ref="W1603:Y1603"/>
    <mergeCell ref="Z1603:AC1603"/>
    <mergeCell ref="AD1603:AH1603"/>
    <mergeCell ref="AI1603:AN1603"/>
    <mergeCell ref="AO1603:AT1603"/>
    <mergeCell ref="AU1603:AZ1603"/>
    <mergeCell ref="BA1603:BD1603"/>
    <mergeCell ref="BE1603:BG1603"/>
    <mergeCell ref="BJ1603:BN1603"/>
    <mergeCell ref="B1600:E1600"/>
    <mergeCell ref="I1600:V1600"/>
    <mergeCell ref="W1600:Y1600"/>
    <mergeCell ref="Z1600:AC1600"/>
    <mergeCell ref="AD1600:AH1600"/>
    <mergeCell ref="AI1600:AN1600"/>
    <mergeCell ref="AO1600:AT1600"/>
    <mergeCell ref="AU1600:AZ1600"/>
    <mergeCell ref="BA1600:BD1600"/>
    <mergeCell ref="BE1600:BG1600"/>
    <mergeCell ref="BJ1600:BN1600"/>
    <mergeCell ref="B1601:E1601"/>
    <mergeCell ref="I1601:V1601"/>
    <mergeCell ref="W1601:Y1601"/>
    <mergeCell ref="Z1601:AC1601"/>
    <mergeCell ref="AD1601:AH1601"/>
    <mergeCell ref="AI1601:AN1601"/>
    <mergeCell ref="AO1601:AT1601"/>
    <mergeCell ref="AU1601:AZ1601"/>
    <mergeCell ref="BA1601:BD1601"/>
    <mergeCell ref="BE1601:BG1601"/>
    <mergeCell ref="BJ1601:BN1601"/>
    <mergeCell ref="B1606:E1606"/>
    <mergeCell ref="I1606:V1606"/>
    <mergeCell ref="W1606:Y1606"/>
    <mergeCell ref="Z1606:AC1606"/>
    <mergeCell ref="AD1606:AH1606"/>
    <mergeCell ref="AI1606:AN1606"/>
    <mergeCell ref="AO1606:AT1606"/>
    <mergeCell ref="AU1606:AZ1606"/>
    <mergeCell ref="BA1606:BD1606"/>
    <mergeCell ref="BE1606:BG1606"/>
    <mergeCell ref="BJ1606:BN1606"/>
    <mergeCell ref="B1607:E1607"/>
    <mergeCell ref="I1607:V1607"/>
    <mergeCell ref="W1607:Y1607"/>
    <mergeCell ref="Z1607:AC1607"/>
    <mergeCell ref="AD1607:AH1607"/>
    <mergeCell ref="AI1607:AN1607"/>
    <mergeCell ref="AO1607:AT1607"/>
    <mergeCell ref="AU1607:AZ1607"/>
    <mergeCell ref="BA1607:BD1607"/>
    <mergeCell ref="BE1607:BG1607"/>
    <mergeCell ref="BJ1607:BN1607"/>
    <mergeCell ref="B1604:E1604"/>
    <mergeCell ref="I1604:V1604"/>
    <mergeCell ref="W1604:Y1604"/>
    <mergeCell ref="Z1604:AC1604"/>
    <mergeCell ref="AD1604:AH1604"/>
    <mergeCell ref="AI1604:AN1604"/>
    <mergeCell ref="AO1604:AT1604"/>
    <mergeCell ref="AU1604:AZ1604"/>
    <mergeCell ref="BA1604:BD1604"/>
    <mergeCell ref="BE1604:BG1604"/>
    <mergeCell ref="BJ1604:BN1604"/>
    <mergeCell ref="B1605:E1605"/>
    <mergeCell ref="I1605:V1605"/>
    <mergeCell ref="W1605:Y1605"/>
    <mergeCell ref="Z1605:AC1605"/>
    <mergeCell ref="AD1605:AH1605"/>
    <mergeCell ref="AI1605:AN1605"/>
    <mergeCell ref="AO1605:AT1605"/>
    <mergeCell ref="AU1605:AZ1605"/>
    <mergeCell ref="BA1605:BD1605"/>
    <mergeCell ref="BE1605:BG1605"/>
    <mergeCell ref="BJ1605:BN1605"/>
    <mergeCell ref="B1610:E1610"/>
    <mergeCell ref="I1610:V1610"/>
    <mergeCell ref="W1610:Y1610"/>
    <mergeCell ref="Z1610:AC1610"/>
    <mergeCell ref="AD1610:AH1610"/>
    <mergeCell ref="AI1610:AN1610"/>
    <mergeCell ref="AO1610:AT1610"/>
    <mergeCell ref="AU1610:AZ1610"/>
    <mergeCell ref="BA1610:BD1610"/>
    <mergeCell ref="BE1610:BG1610"/>
    <mergeCell ref="BJ1610:BN1610"/>
    <mergeCell ref="B1611:E1611"/>
    <mergeCell ref="I1611:V1611"/>
    <mergeCell ref="W1611:Y1611"/>
    <mergeCell ref="Z1611:AC1611"/>
    <mergeCell ref="AD1611:AH1611"/>
    <mergeCell ref="AI1611:AN1611"/>
    <mergeCell ref="AO1611:AT1611"/>
    <mergeCell ref="AU1611:AZ1611"/>
    <mergeCell ref="BA1611:BD1611"/>
    <mergeCell ref="BE1611:BG1611"/>
    <mergeCell ref="BJ1611:BN1611"/>
    <mergeCell ref="B1608:E1608"/>
    <mergeCell ref="I1608:V1608"/>
    <mergeCell ref="W1608:Y1608"/>
    <mergeCell ref="Z1608:AC1608"/>
    <mergeCell ref="AD1608:AH1608"/>
    <mergeCell ref="AI1608:AN1608"/>
    <mergeCell ref="AO1608:AT1608"/>
    <mergeCell ref="AU1608:AZ1608"/>
    <mergeCell ref="BA1608:BD1608"/>
    <mergeCell ref="BE1608:BG1608"/>
    <mergeCell ref="BJ1608:BN1608"/>
    <mergeCell ref="B1609:E1609"/>
    <mergeCell ref="I1609:V1609"/>
    <mergeCell ref="W1609:Y1609"/>
    <mergeCell ref="Z1609:AC1609"/>
    <mergeCell ref="AD1609:AH1609"/>
    <mergeCell ref="AI1609:AN1609"/>
    <mergeCell ref="AO1609:AT1609"/>
    <mergeCell ref="AU1609:AZ1609"/>
    <mergeCell ref="BA1609:BD1609"/>
    <mergeCell ref="BE1609:BG1609"/>
    <mergeCell ref="BJ1609:BN1609"/>
    <mergeCell ref="B1614:E1614"/>
    <mergeCell ref="I1614:V1614"/>
    <mergeCell ref="W1614:Y1614"/>
    <mergeCell ref="Z1614:AC1614"/>
    <mergeCell ref="AD1614:AH1614"/>
    <mergeCell ref="AI1614:AN1614"/>
    <mergeCell ref="AO1614:AT1614"/>
    <mergeCell ref="AU1614:AZ1614"/>
    <mergeCell ref="BA1614:BD1614"/>
    <mergeCell ref="BE1614:BG1614"/>
    <mergeCell ref="BJ1614:BN1614"/>
    <mergeCell ref="B1615:E1615"/>
    <mergeCell ref="I1615:V1615"/>
    <mergeCell ref="W1615:Y1615"/>
    <mergeCell ref="Z1615:AC1615"/>
    <mergeCell ref="AD1615:AH1615"/>
    <mergeCell ref="AI1615:AN1615"/>
    <mergeCell ref="AO1615:AT1615"/>
    <mergeCell ref="AU1615:AZ1615"/>
    <mergeCell ref="BA1615:BD1615"/>
    <mergeCell ref="BE1615:BG1615"/>
    <mergeCell ref="BJ1615:BN1615"/>
    <mergeCell ref="B1612:E1612"/>
    <mergeCell ref="I1612:V1612"/>
    <mergeCell ref="W1612:Y1612"/>
    <mergeCell ref="Z1612:AC1612"/>
    <mergeCell ref="AD1612:AH1612"/>
    <mergeCell ref="AI1612:AN1612"/>
    <mergeCell ref="AO1612:AT1612"/>
    <mergeCell ref="AU1612:AZ1612"/>
    <mergeCell ref="BA1612:BD1612"/>
    <mergeCell ref="BE1612:BG1612"/>
    <mergeCell ref="BJ1612:BN1612"/>
    <mergeCell ref="B1613:E1613"/>
    <mergeCell ref="I1613:V1613"/>
    <mergeCell ref="W1613:Y1613"/>
    <mergeCell ref="Z1613:AC1613"/>
    <mergeCell ref="AD1613:AH1613"/>
    <mergeCell ref="AI1613:AN1613"/>
    <mergeCell ref="AO1613:AT1613"/>
    <mergeCell ref="AU1613:AZ1613"/>
    <mergeCell ref="BA1613:BD1613"/>
    <mergeCell ref="BE1613:BG1613"/>
    <mergeCell ref="BJ1613:BN1613"/>
    <mergeCell ref="B1618:E1618"/>
    <mergeCell ref="I1618:V1618"/>
    <mergeCell ref="W1618:Y1618"/>
    <mergeCell ref="Z1618:AC1618"/>
    <mergeCell ref="AD1618:AH1618"/>
    <mergeCell ref="AI1618:AN1618"/>
    <mergeCell ref="AO1618:AT1618"/>
    <mergeCell ref="AU1618:AZ1618"/>
    <mergeCell ref="BA1618:BD1618"/>
    <mergeCell ref="BE1618:BG1618"/>
    <mergeCell ref="BJ1618:BN1618"/>
    <mergeCell ref="B1619:E1619"/>
    <mergeCell ref="I1619:V1619"/>
    <mergeCell ref="W1619:Y1619"/>
    <mergeCell ref="Z1619:AC1619"/>
    <mergeCell ref="AD1619:AH1619"/>
    <mergeCell ref="AI1619:AN1619"/>
    <mergeCell ref="AO1619:AT1619"/>
    <mergeCell ref="AU1619:AZ1619"/>
    <mergeCell ref="BA1619:BD1619"/>
    <mergeCell ref="BE1619:BG1619"/>
    <mergeCell ref="BJ1619:BN1619"/>
    <mergeCell ref="B1616:E1616"/>
    <mergeCell ref="I1616:V1616"/>
    <mergeCell ref="W1616:Y1616"/>
    <mergeCell ref="Z1616:AC1616"/>
    <mergeCell ref="AD1616:AH1616"/>
    <mergeCell ref="AI1616:AN1616"/>
    <mergeCell ref="AO1616:AT1616"/>
    <mergeCell ref="AU1616:AZ1616"/>
    <mergeCell ref="BA1616:BD1616"/>
    <mergeCell ref="BE1616:BG1616"/>
    <mergeCell ref="BJ1616:BN1616"/>
    <mergeCell ref="B1617:E1617"/>
    <mergeCell ref="I1617:V1617"/>
    <mergeCell ref="W1617:Y1617"/>
    <mergeCell ref="Z1617:AC1617"/>
    <mergeCell ref="AD1617:AH1617"/>
    <mergeCell ref="AI1617:AN1617"/>
    <mergeCell ref="AO1617:AT1617"/>
    <mergeCell ref="AU1617:AZ1617"/>
    <mergeCell ref="BA1617:BD1617"/>
    <mergeCell ref="BE1617:BG1617"/>
    <mergeCell ref="BJ1617:BN1617"/>
    <mergeCell ref="B1622:E1622"/>
    <mergeCell ref="I1622:V1622"/>
    <mergeCell ref="W1622:Y1622"/>
    <mergeCell ref="Z1622:AC1622"/>
    <mergeCell ref="AD1622:AH1622"/>
    <mergeCell ref="AI1622:AN1622"/>
    <mergeCell ref="AO1622:AT1622"/>
    <mergeCell ref="AU1622:AZ1622"/>
    <mergeCell ref="BA1622:BD1622"/>
    <mergeCell ref="BE1622:BG1622"/>
    <mergeCell ref="BJ1622:BN1622"/>
    <mergeCell ref="B1623:E1623"/>
    <mergeCell ref="I1623:V1623"/>
    <mergeCell ref="W1623:Y1623"/>
    <mergeCell ref="Z1623:AC1623"/>
    <mergeCell ref="AD1623:AH1623"/>
    <mergeCell ref="AI1623:AN1623"/>
    <mergeCell ref="AO1623:AT1623"/>
    <mergeCell ref="AU1623:AZ1623"/>
    <mergeCell ref="BA1623:BD1623"/>
    <mergeCell ref="BE1623:BG1623"/>
    <mergeCell ref="BJ1623:BN1623"/>
    <mergeCell ref="B1620:E1620"/>
    <mergeCell ref="I1620:V1620"/>
    <mergeCell ref="W1620:Y1620"/>
    <mergeCell ref="Z1620:AC1620"/>
    <mergeCell ref="AD1620:AH1620"/>
    <mergeCell ref="AI1620:AN1620"/>
    <mergeCell ref="AO1620:AT1620"/>
    <mergeCell ref="AU1620:AZ1620"/>
    <mergeCell ref="BA1620:BD1620"/>
    <mergeCell ref="BE1620:BG1620"/>
    <mergeCell ref="BJ1620:BN1620"/>
    <mergeCell ref="B1621:E1621"/>
    <mergeCell ref="I1621:V1621"/>
    <mergeCell ref="W1621:Y1621"/>
    <mergeCell ref="Z1621:AC1621"/>
    <mergeCell ref="AD1621:AH1621"/>
    <mergeCell ref="AI1621:AN1621"/>
    <mergeCell ref="AO1621:AT1621"/>
    <mergeCell ref="AU1621:AZ1621"/>
    <mergeCell ref="BA1621:BD1621"/>
    <mergeCell ref="BE1621:BG1621"/>
    <mergeCell ref="BJ1621:BN1621"/>
    <mergeCell ref="B1626:E1626"/>
    <mergeCell ref="I1626:V1626"/>
    <mergeCell ref="W1626:Y1626"/>
    <mergeCell ref="Z1626:AC1626"/>
    <mergeCell ref="AD1626:AH1626"/>
    <mergeCell ref="AI1626:AN1626"/>
    <mergeCell ref="AO1626:AT1626"/>
    <mergeCell ref="AU1626:AZ1626"/>
    <mergeCell ref="BA1626:BD1626"/>
    <mergeCell ref="BE1626:BG1626"/>
    <mergeCell ref="BJ1626:BN1626"/>
    <mergeCell ref="B1627:E1627"/>
    <mergeCell ref="I1627:V1627"/>
    <mergeCell ref="W1627:Y1627"/>
    <mergeCell ref="Z1627:AC1627"/>
    <mergeCell ref="AD1627:AH1627"/>
    <mergeCell ref="AI1627:AN1627"/>
    <mergeCell ref="AO1627:AT1627"/>
    <mergeCell ref="AU1627:AZ1627"/>
    <mergeCell ref="BA1627:BD1627"/>
    <mergeCell ref="BE1627:BG1627"/>
    <mergeCell ref="BJ1627:BN1627"/>
    <mergeCell ref="B1624:E1624"/>
    <mergeCell ref="I1624:V1624"/>
    <mergeCell ref="W1624:Y1624"/>
    <mergeCell ref="Z1624:AC1624"/>
    <mergeCell ref="AD1624:AH1624"/>
    <mergeCell ref="AI1624:AN1624"/>
    <mergeCell ref="AO1624:AT1624"/>
    <mergeCell ref="AU1624:AZ1624"/>
    <mergeCell ref="BA1624:BD1624"/>
    <mergeCell ref="BE1624:BG1624"/>
    <mergeCell ref="BJ1624:BN1624"/>
    <mergeCell ref="B1625:E1625"/>
    <mergeCell ref="I1625:V1625"/>
    <mergeCell ref="W1625:Y1625"/>
    <mergeCell ref="Z1625:AC1625"/>
    <mergeCell ref="AD1625:AH1625"/>
    <mergeCell ref="AI1625:AN1625"/>
    <mergeCell ref="AO1625:AT1625"/>
    <mergeCell ref="AU1625:AZ1625"/>
    <mergeCell ref="BA1625:BD1625"/>
    <mergeCell ref="BE1625:BG1625"/>
    <mergeCell ref="BJ1625:BN1625"/>
    <mergeCell ref="B1630:E1630"/>
    <mergeCell ref="I1630:V1630"/>
    <mergeCell ref="W1630:Y1630"/>
    <mergeCell ref="Z1630:AC1630"/>
    <mergeCell ref="AD1630:AH1630"/>
    <mergeCell ref="AI1630:AN1630"/>
    <mergeCell ref="AO1630:AT1630"/>
    <mergeCell ref="AU1630:AZ1630"/>
    <mergeCell ref="BA1630:BD1630"/>
    <mergeCell ref="BE1630:BG1630"/>
    <mergeCell ref="BJ1630:BN1630"/>
    <mergeCell ref="B1631:E1631"/>
    <mergeCell ref="I1631:V1631"/>
    <mergeCell ref="W1631:Y1631"/>
    <mergeCell ref="Z1631:AC1631"/>
    <mergeCell ref="AD1631:AH1631"/>
    <mergeCell ref="AI1631:AN1631"/>
    <mergeCell ref="AO1631:AT1631"/>
    <mergeCell ref="AU1631:AZ1631"/>
    <mergeCell ref="BA1631:BD1631"/>
    <mergeCell ref="BE1631:BG1631"/>
    <mergeCell ref="BJ1631:BN1631"/>
    <mergeCell ref="B1628:E1628"/>
    <mergeCell ref="I1628:V1628"/>
    <mergeCell ref="W1628:Y1628"/>
    <mergeCell ref="Z1628:AC1628"/>
    <mergeCell ref="AD1628:AH1628"/>
    <mergeCell ref="AI1628:AN1628"/>
    <mergeCell ref="AO1628:AT1628"/>
    <mergeCell ref="AU1628:AZ1628"/>
    <mergeCell ref="BA1628:BD1628"/>
    <mergeCell ref="BE1628:BG1628"/>
    <mergeCell ref="BJ1628:BN1628"/>
    <mergeCell ref="B1629:E1629"/>
    <mergeCell ref="I1629:V1629"/>
    <mergeCell ref="W1629:Y1629"/>
    <mergeCell ref="Z1629:AC1629"/>
    <mergeCell ref="AD1629:AH1629"/>
    <mergeCell ref="AI1629:AN1629"/>
    <mergeCell ref="AO1629:AT1629"/>
    <mergeCell ref="AU1629:AZ1629"/>
    <mergeCell ref="BA1629:BD1629"/>
    <mergeCell ref="BE1629:BG1629"/>
    <mergeCell ref="BJ1629:BN1629"/>
    <mergeCell ref="B1634:E1634"/>
    <mergeCell ref="I1634:V1634"/>
    <mergeCell ref="W1634:Y1634"/>
    <mergeCell ref="Z1634:AC1634"/>
    <mergeCell ref="AD1634:AH1634"/>
    <mergeCell ref="AI1634:AN1634"/>
    <mergeCell ref="AO1634:AT1634"/>
    <mergeCell ref="AU1634:AZ1634"/>
    <mergeCell ref="BA1634:BD1634"/>
    <mergeCell ref="BE1634:BG1634"/>
    <mergeCell ref="BJ1634:BN1634"/>
    <mergeCell ref="B1635:E1635"/>
    <mergeCell ref="I1635:V1635"/>
    <mergeCell ref="W1635:Y1635"/>
    <mergeCell ref="Z1635:AC1635"/>
    <mergeCell ref="AD1635:AH1635"/>
    <mergeCell ref="AI1635:AN1635"/>
    <mergeCell ref="AO1635:AT1635"/>
    <mergeCell ref="AU1635:AZ1635"/>
    <mergeCell ref="BA1635:BD1635"/>
    <mergeCell ref="BE1635:BG1635"/>
    <mergeCell ref="BJ1635:BN1635"/>
    <mergeCell ref="B1632:E1632"/>
    <mergeCell ref="I1632:V1632"/>
    <mergeCell ref="W1632:Y1632"/>
    <mergeCell ref="Z1632:AC1632"/>
    <mergeCell ref="AD1632:AH1632"/>
    <mergeCell ref="AI1632:AN1632"/>
    <mergeCell ref="AO1632:AT1632"/>
    <mergeCell ref="AU1632:AZ1632"/>
    <mergeCell ref="BA1632:BD1632"/>
    <mergeCell ref="BE1632:BG1632"/>
    <mergeCell ref="BJ1632:BN1632"/>
    <mergeCell ref="B1633:E1633"/>
    <mergeCell ref="I1633:V1633"/>
    <mergeCell ref="W1633:Y1633"/>
    <mergeCell ref="Z1633:AC1633"/>
    <mergeCell ref="AD1633:AH1633"/>
    <mergeCell ref="AI1633:AN1633"/>
    <mergeCell ref="AO1633:AT1633"/>
    <mergeCell ref="AU1633:AZ1633"/>
    <mergeCell ref="BA1633:BD1633"/>
    <mergeCell ref="BE1633:BG1633"/>
    <mergeCell ref="BJ1633:BN1633"/>
    <mergeCell ref="B1638:E1638"/>
    <mergeCell ref="I1638:V1638"/>
    <mergeCell ref="W1638:Y1638"/>
    <mergeCell ref="Z1638:AC1638"/>
    <mergeCell ref="AD1638:AH1638"/>
    <mergeCell ref="AI1638:AN1638"/>
    <mergeCell ref="AO1638:AT1638"/>
    <mergeCell ref="AU1638:AZ1638"/>
    <mergeCell ref="BA1638:BD1638"/>
    <mergeCell ref="BE1638:BG1638"/>
    <mergeCell ref="BJ1638:BN1638"/>
    <mergeCell ref="B1639:E1639"/>
    <mergeCell ref="I1639:V1639"/>
    <mergeCell ref="W1639:Y1639"/>
    <mergeCell ref="Z1639:AC1639"/>
    <mergeCell ref="AD1639:AH1639"/>
    <mergeCell ref="AI1639:AN1639"/>
    <mergeCell ref="AO1639:AT1639"/>
    <mergeCell ref="AU1639:AZ1639"/>
    <mergeCell ref="BA1639:BD1639"/>
    <mergeCell ref="BE1639:BG1639"/>
    <mergeCell ref="BJ1639:BN1639"/>
    <mergeCell ref="B1636:E1636"/>
    <mergeCell ref="I1636:V1636"/>
    <mergeCell ref="W1636:Y1636"/>
    <mergeCell ref="Z1636:AC1636"/>
    <mergeCell ref="AD1636:AH1636"/>
    <mergeCell ref="AI1636:AN1636"/>
    <mergeCell ref="AO1636:AT1636"/>
    <mergeCell ref="AU1636:AZ1636"/>
    <mergeCell ref="BA1636:BD1636"/>
    <mergeCell ref="BE1636:BG1636"/>
    <mergeCell ref="BJ1636:BN1636"/>
    <mergeCell ref="B1637:E1637"/>
    <mergeCell ref="I1637:V1637"/>
    <mergeCell ref="W1637:Y1637"/>
    <mergeCell ref="Z1637:AC1637"/>
    <mergeCell ref="AD1637:AH1637"/>
    <mergeCell ref="AI1637:AN1637"/>
    <mergeCell ref="AO1637:AT1637"/>
    <mergeCell ref="AU1637:AZ1637"/>
    <mergeCell ref="BA1637:BD1637"/>
    <mergeCell ref="BE1637:BG1637"/>
    <mergeCell ref="BJ1637:BN1637"/>
    <mergeCell ref="B1642:E1642"/>
    <mergeCell ref="I1642:V1642"/>
    <mergeCell ref="W1642:Y1642"/>
    <mergeCell ref="Z1642:AC1642"/>
    <mergeCell ref="AD1642:AH1642"/>
    <mergeCell ref="AI1642:AN1642"/>
    <mergeCell ref="AO1642:AT1642"/>
    <mergeCell ref="AU1642:AZ1642"/>
    <mergeCell ref="BA1642:BD1642"/>
    <mergeCell ref="BE1642:BG1642"/>
    <mergeCell ref="BJ1642:BN1642"/>
    <mergeCell ref="B1643:E1643"/>
    <mergeCell ref="I1643:V1643"/>
    <mergeCell ref="W1643:Y1643"/>
    <mergeCell ref="Z1643:AC1643"/>
    <mergeCell ref="AD1643:AH1643"/>
    <mergeCell ref="AI1643:AN1643"/>
    <mergeCell ref="AO1643:AT1643"/>
    <mergeCell ref="AU1643:AZ1643"/>
    <mergeCell ref="BA1643:BD1643"/>
    <mergeCell ref="BE1643:BG1643"/>
    <mergeCell ref="BJ1643:BN1643"/>
    <mergeCell ref="B1640:E1640"/>
    <mergeCell ref="I1640:V1640"/>
    <mergeCell ref="W1640:Y1640"/>
    <mergeCell ref="Z1640:AC1640"/>
    <mergeCell ref="AD1640:AH1640"/>
    <mergeCell ref="AI1640:AN1640"/>
    <mergeCell ref="AO1640:AT1640"/>
    <mergeCell ref="AU1640:AZ1640"/>
    <mergeCell ref="BA1640:BD1640"/>
    <mergeCell ref="BE1640:BG1640"/>
    <mergeCell ref="BJ1640:BN1640"/>
    <mergeCell ref="B1641:E1641"/>
    <mergeCell ref="I1641:V1641"/>
    <mergeCell ref="W1641:Y1641"/>
    <mergeCell ref="Z1641:AC1641"/>
    <mergeCell ref="AD1641:AH1641"/>
    <mergeCell ref="AI1641:AN1641"/>
    <mergeCell ref="AO1641:AT1641"/>
    <mergeCell ref="AU1641:AZ1641"/>
    <mergeCell ref="BA1641:BD1641"/>
    <mergeCell ref="BE1641:BG1641"/>
    <mergeCell ref="BJ1641:BN1641"/>
    <mergeCell ref="B1646:E1646"/>
    <mergeCell ref="I1646:V1646"/>
    <mergeCell ref="W1646:Y1646"/>
    <mergeCell ref="Z1646:AC1646"/>
    <mergeCell ref="AD1646:AH1646"/>
    <mergeCell ref="AI1646:AN1646"/>
    <mergeCell ref="AO1646:AT1646"/>
    <mergeCell ref="AU1646:AZ1646"/>
    <mergeCell ref="BA1646:BD1646"/>
    <mergeCell ref="BE1646:BG1646"/>
    <mergeCell ref="BJ1646:BN1646"/>
    <mergeCell ref="B1647:E1647"/>
    <mergeCell ref="I1647:V1647"/>
    <mergeCell ref="W1647:Y1647"/>
    <mergeCell ref="Z1647:AC1647"/>
    <mergeCell ref="AD1647:AH1647"/>
    <mergeCell ref="AI1647:AN1647"/>
    <mergeCell ref="AO1647:AT1647"/>
    <mergeCell ref="AU1647:AZ1647"/>
    <mergeCell ref="BA1647:BD1647"/>
    <mergeCell ref="BE1647:BG1647"/>
    <mergeCell ref="BJ1647:BN1647"/>
    <mergeCell ref="B1644:E1644"/>
    <mergeCell ref="I1644:V1644"/>
    <mergeCell ref="W1644:Y1644"/>
    <mergeCell ref="Z1644:AC1644"/>
    <mergeCell ref="AD1644:AH1644"/>
    <mergeCell ref="AI1644:AN1644"/>
    <mergeCell ref="AO1644:AT1644"/>
    <mergeCell ref="AU1644:AZ1644"/>
    <mergeCell ref="BA1644:BD1644"/>
    <mergeCell ref="BE1644:BG1644"/>
    <mergeCell ref="BJ1644:BN1644"/>
    <mergeCell ref="B1645:E1645"/>
    <mergeCell ref="I1645:V1645"/>
    <mergeCell ref="W1645:Y1645"/>
    <mergeCell ref="Z1645:AC1645"/>
    <mergeCell ref="AD1645:AH1645"/>
    <mergeCell ref="AI1645:AN1645"/>
    <mergeCell ref="AO1645:AT1645"/>
    <mergeCell ref="AU1645:AZ1645"/>
    <mergeCell ref="BA1645:BD1645"/>
    <mergeCell ref="BE1645:BG1645"/>
    <mergeCell ref="BJ1645:BN1645"/>
    <mergeCell ref="B1650:E1650"/>
    <mergeCell ref="I1650:V1650"/>
    <mergeCell ref="W1650:Y1650"/>
    <mergeCell ref="Z1650:AC1650"/>
    <mergeCell ref="AD1650:AH1650"/>
    <mergeCell ref="AI1650:AN1650"/>
    <mergeCell ref="AO1650:AT1650"/>
    <mergeCell ref="AU1650:AZ1650"/>
    <mergeCell ref="BA1650:BD1650"/>
    <mergeCell ref="BE1650:BG1650"/>
    <mergeCell ref="BJ1650:BN1650"/>
    <mergeCell ref="B1651:E1651"/>
    <mergeCell ref="I1651:V1651"/>
    <mergeCell ref="W1651:Y1651"/>
    <mergeCell ref="Z1651:AC1651"/>
    <mergeCell ref="AD1651:AH1651"/>
    <mergeCell ref="AI1651:AN1651"/>
    <mergeCell ref="AO1651:AT1651"/>
    <mergeCell ref="AU1651:AZ1651"/>
    <mergeCell ref="BA1651:BD1651"/>
    <mergeCell ref="BE1651:BG1651"/>
    <mergeCell ref="BJ1651:BN1651"/>
    <mergeCell ref="B1648:E1648"/>
    <mergeCell ref="I1648:V1648"/>
    <mergeCell ref="W1648:Y1648"/>
    <mergeCell ref="Z1648:AC1648"/>
    <mergeCell ref="AD1648:AH1648"/>
    <mergeCell ref="AI1648:AN1648"/>
    <mergeCell ref="AO1648:AT1648"/>
    <mergeCell ref="AU1648:AZ1648"/>
    <mergeCell ref="BA1648:BD1648"/>
    <mergeCell ref="BE1648:BG1648"/>
    <mergeCell ref="BJ1648:BN1648"/>
    <mergeCell ref="B1649:E1649"/>
    <mergeCell ref="I1649:V1649"/>
    <mergeCell ref="W1649:Y1649"/>
    <mergeCell ref="Z1649:AC1649"/>
    <mergeCell ref="AD1649:AH1649"/>
    <mergeCell ref="AI1649:AN1649"/>
    <mergeCell ref="AO1649:AT1649"/>
    <mergeCell ref="AU1649:AZ1649"/>
    <mergeCell ref="BA1649:BD1649"/>
    <mergeCell ref="BE1649:BG1649"/>
    <mergeCell ref="BJ1649:BN1649"/>
    <mergeCell ref="B1654:E1654"/>
    <mergeCell ref="I1654:V1654"/>
    <mergeCell ref="W1654:Y1654"/>
    <mergeCell ref="Z1654:AC1654"/>
    <mergeCell ref="AD1654:AH1654"/>
    <mergeCell ref="AI1654:AN1654"/>
    <mergeCell ref="AO1654:AT1654"/>
    <mergeCell ref="AU1654:AZ1654"/>
    <mergeCell ref="BA1654:BD1654"/>
    <mergeCell ref="BE1654:BG1654"/>
    <mergeCell ref="BJ1654:BN1654"/>
    <mergeCell ref="B1655:E1655"/>
    <mergeCell ref="I1655:V1655"/>
    <mergeCell ref="W1655:Y1655"/>
    <mergeCell ref="Z1655:AC1655"/>
    <mergeCell ref="AD1655:AH1655"/>
    <mergeCell ref="AI1655:AN1655"/>
    <mergeCell ref="AO1655:AT1655"/>
    <mergeCell ref="AU1655:AZ1655"/>
    <mergeCell ref="BA1655:BD1655"/>
    <mergeCell ref="BE1655:BG1655"/>
    <mergeCell ref="BJ1655:BN1655"/>
    <mergeCell ref="B1652:E1652"/>
    <mergeCell ref="I1652:V1652"/>
    <mergeCell ref="W1652:Y1652"/>
    <mergeCell ref="Z1652:AC1652"/>
    <mergeCell ref="AD1652:AH1652"/>
    <mergeCell ref="AI1652:AN1652"/>
    <mergeCell ref="AO1652:AT1652"/>
    <mergeCell ref="AU1652:AZ1652"/>
    <mergeCell ref="BA1652:BD1652"/>
    <mergeCell ref="BE1652:BG1652"/>
    <mergeCell ref="BJ1652:BN1652"/>
    <mergeCell ref="B1653:E1653"/>
    <mergeCell ref="I1653:V1653"/>
    <mergeCell ref="W1653:Y1653"/>
    <mergeCell ref="Z1653:AC1653"/>
    <mergeCell ref="AD1653:AH1653"/>
    <mergeCell ref="AI1653:AN1653"/>
    <mergeCell ref="AO1653:AT1653"/>
    <mergeCell ref="AU1653:AZ1653"/>
    <mergeCell ref="BA1653:BD1653"/>
    <mergeCell ref="BE1653:BG1653"/>
    <mergeCell ref="BJ1653:BN1653"/>
    <mergeCell ref="B1658:E1658"/>
    <mergeCell ref="I1658:V1658"/>
    <mergeCell ref="W1658:Y1658"/>
    <mergeCell ref="Z1658:AC1658"/>
    <mergeCell ref="AD1658:AH1658"/>
    <mergeCell ref="AI1658:AN1658"/>
    <mergeCell ref="AO1658:AT1658"/>
    <mergeCell ref="AU1658:AZ1658"/>
    <mergeCell ref="BA1658:BD1658"/>
    <mergeCell ref="BE1658:BG1658"/>
    <mergeCell ref="BJ1658:BN1658"/>
    <mergeCell ref="B1659:E1659"/>
    <mergeCell ref="I1659:V1659"/>
    <mergeCell ref="W1659:Y1659"/>
    <mergeCell ref="Z1659:AC1659"/>
    <mergeCell ref="AD1659:AH1659"/>
    <mergeCell ref="AI1659:AN1659"/>
    <mergeCell ref="AO1659:AT1659"/>
    <mergeCell ref="AU1659:AZ1659"/>
    <mergeCell ref="BA1659:BD1659"/>
    <mergeCell ref="BE1659:BG1659"/>
    <mergeCell ref="BJ1659:BN1659"/>
    <mergeCell ref="B1656:E1656"/>
    <mergeCell ref="I1656:V1656"/>
    <mergeCell ref="W1656:Y1656"/>
    <mergeCell ref="Z1656:AC1656"/>
    <mergeCell ref="AD1656:AH1656"/>
    <mergeCell ref="AI1656:AN1656"/>
    <mergeCell ref="AO1656:AT1656"/>
    <mergeCell ref="AU1656:AZ1656"/>
    <mergeCell ref="BA1656:BD1656"/>
    <mergeCell ref="BE1656:BG1656"/>
    <mergeCell ref="BJ1656:BN1656"/>
    <mergeCell ref="B1657:E1657"/>
    <mergeCell ref="I1657:V1657"/>
    <mergeCell ref="W1657:Y1657"/>
    <mergeCell ref="Z1657:AC1657"/>
    <mergeCell ref="AD1657:AH1657"/>
    <mergeCell ref="AI1657:AN1657"/>
    <mergeCell ref="AO1657:AT1657"/>
    <mergeCell ref="AU1657:AZ1657"/>
    <mergeCell ref="BA1657:BD1657"/>
    <mergeCell ref="BE1657:BG1657"/>
    <mergeCell ref="BJ1657:BN1657"/>
    <mergeCell ref="B1662:E1662"/>
    <mergeCell ref="I1662:V1662"/>
    <mergeCell ref="W1662:Y1662"/>
    <mergeCell ref="Z1662:AC1662"/>
    <mergeCell ref="AD1662:AH1662"/>
    <mergeCell ref="AI1662:AN1662"/>
    <mergeCell ref="AO1662:AT1662"/>
    <mergeCell ref="AU1662:AZ1662"/>
    <mergeCell ref="BA1662:BD1662"/>
    <mergeCell ref="BE1662:BG1662"/>
    <mergeCell ref="BJ1662:BN1662"/>
    <mergeCell ref="B1663:E1663"/>
    <mergeCell ref="I1663:V1663"/>
    <mergeCell ref="W1663:Y1663"/>
    <mergeCell ref="Z1663:AC1663"/>
    <mergeCell ref="AD1663:AH1663"/>
    <mergeCell ref="AI1663:AN1663"/>
    <mergeCell ref="AO1663:AT1663"/>
    <mergeCell ref="AU1663:AZ1663"/>
    <mergeCell ref="BA1663:BD1663"/>
    <mergeCell ref="BE1663:BG1663"/>
    <mergeCell ref="BJ1663:BN1663"/>
    <mergeCell ref="B1660:E1660"/>
    <mergeCell ref="I1660:V1660"/>
    <mergeCell ref="W1660:Y1660"/>
    <mergeCell ref="Z1660:AC1660"/>
    <mergeCell ref="AD1660:AH1660"/>
    <mergeCell ref="AI1660:AN1660"/>
    <mergeCell ref="AO1660:AT1660"/>
    <mergeCell ref="AU1660:AZ1660"/>
    <mergeCell ref="BA1660:BD1660"/>
    <mergeCell ref="BE1660:BG1660"/>
    <mergeCell ref="BJ1660:BN1660"/>
    <mergeCell ref="B1661:E1661"/>
    <mergeCell ref="I1661:V1661"/>
    <mergeCell ref="W1661:Y1661"/>
    <mergeCell ref="Z1661:AC1661"/>
    <mergeCell ref="AD1661:AH1661"/>
    <mergeCell ref="AI1661:AN1661"/>
    <mergeCell ref="AO1661:AT1661"/>
    <mergeCell ref="AU1661:AZ1661"/>
    <mergeCell ref="BA1661:BD1661"/>
    <mergeCell ref="BE1661:BG1661"/>
    <mergeCell ref="BJ1661:BN1661"/>
    <mergeCell ref="B1666:E1666"/>
    <mergeCell ref="I1666:V1666"/>
    <mergeCell ref="W1666:Y1666"/>
    <mergeCell ref="Z1666:AC1666"/>
    <mergeCell ref="AD1666:AH1666"/>
    <mergeCell ref="AI1666:AN1666"/>
    <mergeCell ref="AO1666:AT1666"/>
    <mergeCell ref="AU1666:AZ1666"/>
    <mergeCell ref="BA1666:BD1666"/>
    <mergeCell ref="BE1666:BG1666"/>
    <mergeCell ref="BJ1666:BN1666"/>
    <mergeCell ref="B1667:E1667"/>
    <mergeCell ref="I1667:V1667"/>
    <mergeCell ref="W1667:Y1667"/>
    <mergeCell ref="Z1667:AC1667"/>
    <mergeCell ref="AD1667:AH1667"/>
    <mergeCell ref="AI1667:AN1667"/>
    <mergeCell ref="AO1667:AT1667"/>
    <mergeCell ref="AU1667:AZ1667"/>
    <mergeCell ref="BA1667:BD1667"/>
    <mergeCell ref="BE1667:BG1667"/>
    <mergeCell ref="BJ1667:BN1667"/>
    <mergeCell ref="B1664:E1664"/>
    <mergeCell ref="I1664:V1664"/>
    <mergeCell ref="W1664:Y1664"/>
    <mergeCell ref="Z1664:AC1664"/>
    <mergeCell ref="AD1664:AH1664"/>
    <mergeCell ref="AI1664:AN1664"/>
    <mergeCell ref="AO1664:AT1664"/>
    <mergeCell ref="AU1664:AZ1664"/>
    <mergeCell ref="BA1664:BD1664"/>
    <mergeCell ref="BE1664:BG1664"/>
    <mergeCell ref="BJ1664:BN1664"/>
    <mergeCell ref="B1665:E1665"/>
    <mergeCell ref="I1665:V1665"/>
    <mergeCell ref="W1665:Y1665"/>
    <mergeCell ref="Z1665:AC1665"/>
    <mergeCell ref="AD1665:AH1665"/>
    <mergeCell ref="AI1665:AN1665"/>
    <mergeCell ref="AO1665:AT1665"/>
    <mergeCell ref="AU1665:AZ1665"/>
    <mergeCell ref="BA1665:BD1665"/>
    <mergeCell ref="BE1665:BG1665"/>
    <mergeCell ref="BJ1665:BN1665"/>
    <mergeCell ref="B1670:E1670"/>
    <mergeCell ref="I1670:V1670"/>
    <mergeCell ref="W1670:Y1670"/>
    <mergeCell ref="Z1670:AC1670"/>
    <mergeCell ref="AD1670:AH1670"/>
    <mergeCell ref="AI1670:AN1670"/>
    <mergeCell ref="AO1670:AT1670"/>
    <mergeCell ref="AU1670:AZ1670"/>
    <mergeCell ref="BA1670:BD1670"/>
    <mergeCell ref="BE1670:BG1670"/>
    <mergeCell ref="BJ1670:BN1670"/>
    <mergeCell ref="B1671:E1671"/>
    <mergeCell ref="I1671:V1671"/>
    <mergeCell ref="W1671:Y1671"/>
    <mergeCell ref="Z1671:AC1671"/>
    <mergeCell ref="AD1671:AH1671"/>
    <mergeCell ref="AI1671:AN1671"/>
    <mergeCell ref="AO1671:AT1671"/>
    <mergeCell ref="AU1671:AZ1671"/>
    <mergeCell ref="BA1671:BD1671"/>
    <mergeCell ref="BE1671:BG1671"/>
    <mergeCell ref="BJ1671:BN1671"/>
    <mergeCell ref="B1668:E1668"/>
    <mergeCell ref="I1668:V1668"/>
    <mergeCell ref="W1668:Y1668"/>
    <mergeCell ref="Z1668:AC1668"/>
    <mergeCell ref="AD1668:AH1668"/>
    <mergeCell ref="AI1668:AN1668"/>
    <mergeCell ref="AO1668:AT1668"/>
    <mergeCell ref="AU1668:AZ1668"/>
    <mergeCell ref="BA1668:BD1668"/>
    <mergeCell ref="BE1668:BG1668"/>
    <mergeCell ref="BJ1668:BN1668"/>
    <mergeCell ref="B1669:E1669"/>
    <mergeCell ref="I1669:V1669"/>
    <mergeCell ref="W1669:Y1669"/>
    <mergeCell ref="Z1669:AC1669"/>
    <mergeCell ref="AD1669:AH1669"/>
    <mergeCell ref="AI1669:AN1669"/>
    <mergeCell ref="AO1669:AT1669"/>
    <mergeCell ref="AU1669:AZ1669"/>
    <mergeCell ref="BA1669:BD1669"/>
    <mergeCell ref="BE1669:BG1669"/>
    <mergeCell ref="BJ1669:BN1669"/>
    <mergeCell ref="B1674:E1674"/>
    <mergeCell ref="I1674:V1674"/>
    <mergeCell ref="W1674:Y1674"/>
    <mergeCell ref="Z1674:AC1674"/>
    <mergeCell ref="AD1674:AH1674"/>
    <mergeCell ref="AI1674:AN1674"/>
    <mergeCell ref="AO1674:AT1674"/>
    <mergeCell ref="AU1674:AZ1674"/>
    <mergeCell ref="BA1674:BD1674"/>
    <mergeCell ref="BE1674:BG1674"/>
    <mergeCell ref="BJ1674:BN1674"/>
    <mergeCell ref="B1675:E1675"/>
    <mergeCell ref="I1675:V1675"/>
    <mergeCell ref="W1675:Y1675"/>
    <mergeCell ref="Z1675:AC1675"/>
    <mergeCell ref="AD1675:AH1675"/>
    <mergeCell ref="AI1675:AN1675"/>
    <mergeCell ref="AO1675:AT1675"/>
    <mergeCell ref="AU1675:AZ1675"/>
    <mergeCell ref="BA1675:BD1675"/>
    <mergeCell ref="BE1675:BG1675"/>
    <mergeCell ref="BJ1675:BN1675"/>
    <mergeCell ref="B1672:E1672"/>
    <mergeCell ref="I1672:V1672"/>
    <mergeCell ref="W1672:Y1672"/>
    <mergeCell ref="Z1672:AC1672"/>
    <mergeCell ref="AD1672:AH1672"/>
    <mergeCell ref="AI1672:AN1672"/>
    <mergeCell ref="AO1672:AT1672"/>
    <mergeCell ref="AU1672:AZ1672"/>
    <mergeCell ref="BA1672:BD1672"/>
    <mergeCell ref="BE1672:BG1672"/>
    <mergeCell ref="BJ1672:BN1672"/>
    <mergeCell ref="B1673:E1673"/>
    <mergeCell ref="I1673:V1673"/>
    <mergeCell ref="W1673:Y1673"/>
    <mergeCell ref="Z1673:AC1673"/>
    <mergeCell ref="AD1673:AH1673"/>
    <mergeCell ref="AI1673:AN1673"/>
    <mergeCell ref="AO1673:AT1673"/>
    <mergeCell ref="AU1673:AZ1673"/>
    <mergeCell ref="BA1673:BD1673"/>
    <mergeCell ref="BE1673:BG1673"/>
    <mergeCell ref="BJ1673:BN1673"/>
    <mergeCell ref="B1678:E1678"/>
    <mergeCell ref="I1678:V1678"/>
    <mergeCell ref="W1678:Y1678"/>
    <mergeCell ref="Z1678:AC1678"/>
    <mergeCell ref="AD1678:AH1678"/>
    <mergeCell ref="AI1678:AN1678"/>
    <mergeCell ref="AO1678:AT1678"/>
    <mergeCell ref="AU1678:AZ1678"/>
    <mergeCell ref="BA1678:BD1678"/>
    <mergeCell ref="BE1678:BG1678"/>
    <mergeCell ref="BJ1678:BN1678"/>
    <mergeCell ref="B1679:E1679"/>
    <mergeCell ref="I1679:V1679"/>
    <mergeCell ref="W1679:Y1679"/>
    <mergeCell ref="Z1679:AC1679"/>
    <mergeCell ref="AD1679:AH1679"/>
    <mergeCell ref="AI1679:AN1679"/>
    <mergeCell ref="AO1679:AT1679"/>
    <mergeCell ref="AU1679:AZ1679"/>
    <mergeCell ref="BA1679:BD1679"/>
    <mergeCell ref="BE1679:BG1679"/>
    <mergeCell ref="BJ1679:BN1679"/>
    <mergeCell ref="B1676:E1676"/>
    <mergeCell ref="I1676:V1676"/>
    <mergeCell ref="W1676:Y1676"/>
    <mergeCell ref="Z1676:AC1676"/>
    <mergeCell ref="AD1676:AH1676"/>
    <mergeCell ref="AI1676:AN1676"/>
    <mergeCell ref="AO1676:AT1676"/>
    <mergeCell ref="AU1676:AZ1676"/>
    <mergeCell ref="BA1676:BD1676"/>
    <mergeCell ref="BE1676:BG1676"/>
    <mergeCell ref="BJ1676:BN1676"/>
    <mergeCell ref="B1677:E1677"/>
    <mergeCell ref="I1677:V1677"/>
    <mergeCell ref="W1677:Y1677"/>
    <mergeCell ref="Z1677:AC1677"/>
    <mergeCell ref="AD1677:AH1677"/>
    <mergeCell ref="AI1677:AN1677"/>
    <mergeCell ref="AO1677:AT1677"/>
    <mergeCell ref="AU1677:AZ1677"/>
    <mergeCell ref="BA1677:BD1677"/>
    <mergeCell ref="BE1677:BG1677"/>
    <mergeCell ref="BJ1677:BN1677"/>
    <mergeCell ref="B1682:E1682"/>
    <mergeCell ref="I1682:V1682"/>
    <mergeCell ref="W1682:Y1682"/>
    <mergeCell ref="Z1682:AC1682"/>
    <mergeCell ref="AD1682:AH1682"/>
    <mergeCell ref="AI1682:AN1682"/>
    <mergeCell ref="AO1682:AT1682"/>
    <mergeCell ref="AU1682:AZ1682"/>
    <mergeCell ref="BA1682:BD1682"/>
    <mergeCell ref="BE1682:BG1682"/>
    <mergeCell ref="BJ1682:BN1682"/>
    <mergeCell ref="B1683:E1683"/>
    <mergeCell ref="I1683:V1683"/>
    <mergeCell ref="W1683:Y1683"/>
    <mergeCell ref="Z1683:AC1683"/>
    <mergeCell ref="AD1683:AH1683"/>
    <mergeCell ref="AI1683:AN1683"/>
    <mergeCell ref="AO1683:AT1683"/>
    <mergeCell ref="AU1683:AZ1683"/>
    <mergeCell ref="BA1683:BD1683"/>
    <mergeCell ref="BE1683:BG1683"/>
    <mergeCell ref="BJ1683:BN1683"/>
    <mergeCell ref="B1680:E1680"/>
    <mergeCell ref="I1680:V1680"/>
    <mergeCell ref="W1680:Y1680"/>
    <mergeCell ref="Z1680:AC1680"/>
    <mergeCell ref="AD1680:AH1680"/>
    <mergeCell ref="AI1680:AN1680"/>
    <mergeCell ref="AO1680:AT1680"/>
    <mergeCell ref="AU1680:AZ1680"/>
    <mergeCell ref="BA1680:BD1680"/>
    <mergeCell ref="BE1680:BG1680"/>
    <mergeCell ref="BJ1680:BN1680"/>
    <mergeCell ref="B1681:E1681"/>
    <mergeCell ref="I1681:V1681"/>
    <mergeCell ref="W1681:Y1681"/>
    <mergeCell ref="Z1681:AC1681"/>
    <mergeCell ref="AD1681:AH1681"/>
    <mergeCell ref="AI1681:AN1681"/>
    <mergeCell ref="AO1681:AT1681"/>
    <mergeCell ref="AU1681:AZ1681"/>
    <mergeCell ref="BA1681:BD1681"/>
    <mergeCell ref="BE1681:BG1681"/>
    <mergeCell ref="BJ1681:BN1681"/>
    <mergeCell ref="B1686:E1686"/>
    <mergeCell ref="I1686:V1686"/>
    <mergeCell ref="W1686:Y1686"/>
    <mergeCell ref="Z1686:AC1686"/>
    <mergeCell ref="AD1686:AH1686"/>
    <mergeCell ref="AI1686:AN1686"/>
    <mergeCell ref="AO1686:AT1686"/>
    <mergeCell ref="AU1686:AZ1686"/>
    <mergeCell ref="BA1686:BD1686"/>
    <mergeCell ref="BE1686:BG1686"/>
    <mergeCell ref="BJ1686:BN1686"/>
    <mergeCell ref="B1687:E1687"/>
    <mergeCell ref="I1687:V1687"/>
    <mergeCell ref="W1687:Y1687"/>
    <mergeCell ref="Z1687:AC1687"/>
    <mergeCell ref="AD1687:AH1687"/>
    <mergeCell ref="AI1687:AN1687"/>
    <mergeCell ref="AO1687:AT1687"/>
    <mergeCell ref="AU1687:AZ1687"/>
    <mergeCell ref="BA1687:BD1687"/>
    <mergeCell ref="BE1687:BG1687"/>
    <mergeCell ref="BJ1687:BN1687"/>
    <mergeCell ref="B1684:E1684"/>
    <mergeCell ref="I1684:V1684"/>
    <mergeCell ref="W1684:Y1684"/>
    <mergeCell ref="Z1684:AC1684"/>
    <mergeCell ref="AD1684:AH1684"/>
    <mergeCell ref="AI1684:AN1684"/>
    <mergeCell ref="AO1684:AT1684"/>
    <mergeCell ref="AU1684:AZ1684"/>
    <mergeCell ref="BA1684:BD1684"/>
    <mergeCell ref="BE1684:BG1684"/>
    <mergeCell ref="BJ1684:BN1684"/>
    <mergeCell ref="B1685:E1685"/>
    <mergeCell ref="I1685:V1685"/>
    <mergeCell ref="W1685:Y1685"/>
    <mergeCell ref="Z1685:AC1685"/>
    <mergeCell ref="AD1685:AH1685"/>
    <mergeCell ref="AI1685:AN1685"/>
    <mergeCell ref="AO1685:AT1685"/>
    <mergeCell ref="AU1685:AZ1685"/>
    <mergeCell ref="BA1685:BD1685"/>
    <mergeCell ref="BE1685:BG1685"/>
    <mergeCell ref="BJ1685:BN1685"/>
    <mergeCell ref="B1690:E1690"/>
    <mergeCell ref="I1690:V1690"/>
    <mergeCell ref="W1690:Y1690"/>
    <mergeCell ref="Z1690:AC1690"/>
    <mergeCell ref="AD1690:AH1690"/>
    <mergeCell ref="AI1690:AN1690"/>
    <mergeCell ref="AO1690:AT1690"/>
    <mergeCell ref="AU1690:AZ1690"/>
    <mergeCell ref="BA1690:BD1690"/>
    <mergeCell ref="BE1690:BG1690"/>
    <mergeCell ref="BJ1690:BN1690"/>
    <mergeCell ref="B1691:E1691"/>
    <mergeCell ref="I1691:V1691"/>
    <mergeCell ref="W1691:Y1691"/>
    <mergeCell ref="Z1691:AC1691"/>
    <mergeCell ref="AD1691:AH1691"/>
    <mergeCell ref="AI1691:AN1691"/>
    <mergeCell ref="AO1691:AT1691"/>
    <mergeCell ref="AU1691:AZ1691"/>
    <mergeCell ref="BA1691:BD1691"/>
    <mergeCell ref="BE1691:BG1691"/>
    <mergeCell ref="BJ1691:BN1691"/>
    <mergeCell ref="B1688:E1688"/>
    <mergeCell ref="I1688:V1688"/>
    <mergeCell ref="W1688:Y1688"/>
    <mergeCell ref="Z1688:AC1688"/>
    <mergeCell ref="AD1688:AH1688"/>
    <mergeCell ref="AI1688:AN1688"/>
    <mergeCell ref="AO1688:AT1688"/>
    <mergeCell ref="AU1688:AZ1688"/>
    <mergeCell ref="BA1688:BD1688"/>
    <mergeCell ref="BE1688:BG1688"/>
    <mergeCell ref="BJ1688:BN1688"/>
    <mergeCell ref="B1689:E1689"/>
    <mergeCell ref="I1689:V1689"/>
    <mergeCell ref="W1689:Y1689"/>
    <mergeCell ref="Z1689:AC1689"/>
    <mergeCell ref="AD1689:AH1689"/>
    <mergeCell ref="AI1689:AN1689"/>
    <mergeCell ref="AO1689:AT1689"/>
    <mergeCell ref="AU1689:AZ1689"/>
    <mergeCell ref="BA1689:BD1689"/>
    <mergeCell ref="BE1689:BG1689"/>
    <mergeCell ref="BJ1689:BN1689"/>
    <mergeCell ref="B1694:E1694"/>
    <mergeCell ref="I1694:V1694"/>
    <mergeCell ref="W1694:Y1694"/>
    <mergeCell ref="Z1694:AC1694"/>
    <mergeCell ref="AD1694:AH1694"/>
    <mergeCell ref="AI1694:AN1694"/>
    <mergeCell ref="AO1694:AT1694"/>
    <mergeCell ref="AU1694:AZ1694"/>
    <mergeCell ref="BA1694:BD1694"/>
    <mergeCell ref="BE1694:BG1694"/>
    <mergeCell ref="BJ1694:BN1694"/>
    <mergeCell ref="B1695:E1695"/>
    <mergeCell ref="I1695:V1695"/>
    <mergeCell ref="W1695:Y1695"/>
    <mergeCell ref="Z1695:AC1695"/>
    <mergeCell ref="AD1695:AH1695"/>
    <mergeCell ref="AI1695:AN1695"/>
    <mergeCell ref="AO1695:AT1695"/>
    <mergeCell ref="AU1695:AZ1695"/>
    <mergeCell ref="BA1695:BD1695"/>
    <mergeCell ref="BE1695:BG1695"/>
    <mergeCell ref="BJ1695:BN1695"/>
    <mergeCell ref="B1692:E1692"/>
    <mergeCell ref="I1692:V1692"/>
    <mergeCell ref="W1692:Y1692"/>
    <mergeCell ref="Z1692:AC1692"/>
    <mergeCell ref="AD1692:AH1692"/>
    <mergeCell ref="AI1692:AN1692"/>
    <mergeCell ref="AO1692:AT1692"/>
    <mergeCell ref="AU1692:AZ1692"/>
    <mergeCell ref="BA1692:BD1692"/>
    <mergeCell ref="BE1692:BG1692"/>
    <mergeCell ref="BJ1692:BN1692"/>
    <mergeCell ref="B1693:E1693"/>
    <mergeCell ref="I1693:V1693"/>
    <mergeCell ref="W1693:Y1693"/>
    <mergeCell ref="Z1693:AC1693"/>
    <mergeCell ref="AD1693:AH1693"/>
    <mergeCell ref="AI1693:AN1693"/>
    <mergeCell ref="AO1693:AT1693"/>
    <mergeCell ref="AU1693:AZ1693"/>
    <mergeCell ref="BA1693:BD1693"/>
    <mergeCell ref="BE1693:BG1693"/>
    <mergeCell ref="BJ1693:BN1693"/>
    <mergeCell ref="B1698:E1698"/>
    <mergeCell ref="I1698:V1698"/>
    <mergeCell ref="W1698:Y1698"/>
    <mergeCell ref="Z1698:AC1698"/>
    <mergeCell ref="AD1698:AH1698"/>
    <mergeCell ref="AI1698:AN1698"/>
    <mergeCell ref="AO1698:AT1698"/>
    <mergeCell ref="AU1698:AZ1698"/>
    <mergeCell ref="BA1698:BD1698"/>
    <mergeCell ref="BE1698:BG1698"/>
    <mergeCell ref="BJ1698:BN1698"/>
    <mergeCell ref="B1699:E1699"/>
    <mergeCell ref="I1699:V1699"/>
    <mergeCell ref="W1699:Y1699"/>
    <mergeCell ref="Z1699:AC1699"/>
    <mergeCell ref="AD1699:AH1699"/>
    <mergeCell ref="AI1699:AN1699"/>
    <mergeCell ref="AO1699:AT1699"/>
    <mergeCell ref="AU1699:AZ1699"/>
    <mergeCell ref="BA1699:BD1699"/>
    <mergeCell ref="BE1699:BG1699"/>
    <mergeCell ref="BJ1699:BN1699"/>
    <mergeCell ref="B1696:E1696"/>
    <mergeCell ref="I1696:V1696"/>
    <mergeCell ref="W1696:Y1696"/>
    <mergeCell ref="Z1696:AC1696"/>
    <mergeCell ref="AD1696:AH1696"/>
    <mergeCell ref="AI1696:AN1696"/>
    <mergeCell ref="AO1696:AT1696"/>
    <mergeCell ref="AU1696:AZ1696"/>
    <mergeCell ref="BA1696:BD1696"/>
    <mergeCell ref="BE1696:BG1696"/>
    <mergeCell ref="BJ1696:BN1696"/>
    <mergeCell ref="B1697:E1697"/>
    <mergeCell ref="I1697:V1697"/>
    <mergeCell ref="W1697:Y1697"/>
    <mergeCell ref="Z1697:AC1697"/>
    <mergeCell ref="AD1697:AH1697"/>
    <mergeCell ref="AI1697:AN1697"/>
    <mergeCell ref="AO1697:AT1697"/>
    <mergeCell ref="AU1697:AZ1697"/>
    <mergeCell ref="BA1697:BD1697"/>
    <mergeCell ref="BE1697:BG1697"/>
    <mergeCell ref="BJ1697:BN1697"/>
    <mergeCell ref="B1702:E1702"/>
    <mergeCell ref="I1702:V1702"/>
    <mergeCell ref="W1702:Y1702"/>
    <mergeCell ref="Z1702:AC1702"/>
    <mergeCell ref="AD1702:AH1702"/>
    <mergeCell ref="AI1702:AN1702"/>
    <mergeCell ref="AO1702:AT1702"/>
    <mergeCell ref="AU1702:AZ1702"/>
    <mergeCell ref="BA1702:BD1702"/>
    <mergeCell ref="BE1702:BG1702"/>
    <mergeCell ref="BJ1702:BN1702"/>
    <mergeCell ref="B1703:E1703"/>
    <mergeCell ref="I1703:V1703"/>
    <mergeCell ref="W1703:Y1703"/>
    <mergeCell ref="Z1703:AC1703"/>
    <mergeCell ref="AD1703:AH1703"/>
    <mergeCell ref="AI1703:AN1703"/>
    <mergeCell ref="AO1703:AT1703"/>
    <mergeCell ref="AU1703:AZ1703"/>
    <mergeCell ref="BA1703:BD1703"/>
    <mergeCell ref="BE1703:BG1703"/>
    <mergeCell ref="BJ1703:BN1703"/>
    <mergeCell ref="B1700:E1700"/>
    <mergeCell ref="I1700:V1700"/>
    <mergeCell ref="W1700:Y1700"/>
    <mergeCell ref="Z1700:AC1700"/>
    <mergeCell ref="AD1700:AH1700"/>
    <mergeCell ref="AI1700:AN1700"/>
    <mergeCell ref="AO1700:AT1700"/>
    <mergeCell ref="AU1700:AZ1700"/>
    <mergeCell ref="BA1700:BD1700"/>
    <mergeCell ref="BE1700:BG1700"/>
    <mergeCell ref="BJ1700:BN1700"/>
    <mergeCell ref="B1701:E1701"/>
    <mergeCell ref="I1701:V1701"/>
    <mergeCell ref="W1701:Y1701"/>
    <mergeCell ref="Z1701:AC1701"/>
    <mergeCell ref="AD1701:AH1701"/>
    <mergeCell ref="AI1701:AN1701"/>
    <mergeCell ref="AO1701:AT1701"/>
    <mergeCell ref="AU1701:AZ1701"/>
    <mergeCell ref="BA1701:BD1701"/>
    <mergeCell ref="BE1701:BG1701"/>
    <mergeCell ref="BJ1701:BN1701"/>
    <mergeCell ref="B1706:E1706"/>
    <mergeCell ref="I1706:V1706"/>
    <mergeCell ref="W1706:Y1706"/>
    <mergeCell ref="Z1706:AC1706"/>
    <mergeCell ref="AD1706:AH1706"/>
    <mergeCell ref="AI1706:AN1706"/>
    <mergeCell ref="AO1706:AT1706"/>
    <mergeCell ref="AU1706:AZ1706"/>
    <mergeCell ref="BA1706:BD1706"/>
    <mergeCell ref="BE1706:BG1706"/>
    <mergeCell ref="BJ1706:BN1706"/>
    <mergeCell ref="B1707:E1707"/>
    <mergeCell ref="I1707:V1707"/>
    <mergeCell ref="W1707:Y1707"/>
    <mergeCell ref="Z1707:AC1707"/>
    <mergeCell ref="AD1707:AH1707"/>
    <mergeCell ref="AI1707:AN1707"/>
    <mergeCell ref="AO1707:AT1707"/>
    <mergeCell ref="AU1707:AZ1707"/>
    <mergeCell ref="BA1707:BD1707"/>
    <mergeCell ref="BE1707:BG1707"/>
    <mergeCell ref="BJ1707:BN1707"/>
    <mergeCell ref="B1704:E1704"/>
    <mergeCell ref="I1704:V1704"/>
    <mergeCell ref="W1704:Y1704"/>
    <mergeCell ref="Z1704:AC1704"/>
    <mergeCell ref="AD1704:AH1704"/>
    <mergeCell ref="AI1704:AN1704"/>
    <mergeCell ref="AO1704:AT1704"/>
    <mergeCell ref="AU1704:AZ1704"/>
    <mergeCell ref="BA1704:BD1704"/>
    <mergeCell ref="BE1704:BG1704"/>
    <mergeCell ref="BJ1704:BN1704"/>
    <mergeCell ref="B1705:E1705"/>
    <mergeCell ref="I1705:V1705"/>
    <mergeCell ref="W1705:Y1705"/>
    <mergeCell ref="Z1705:AC1705"/>
    <mergeCell ref="AD1705:AH1705"/>
    <mergeCell ref="AI1705:AN1705"/>
    <mergeCell ref="AO1705:AT1705"/>
    <mergeCell ref="AU1705:AZ1705"/>
    <mergeCell ref="BA1705:BD1705"/>
    <mergeCell ref="BE1705:BG1705"/>
    <mergeCell ref="BJ1705:BN1705"/>
    <mergeCell ref="B1710:E1710"/>
    <mergeCell ref="I1710:V1710"/>
    <mergeCell ref="W1710:Y1710"/>
    <mergeCell ref="Z1710:AC1710"/>
    <mergeCell ref="AD1710:AH1710"/>
    <mergeCell ref="AI1710:AN1710"/>
    <mergeCell ref="AO1710:AT1710"/>
    <mergeCell ref="AU1710:AZ1710"/>
    <mergeCell ref="BA1710:BD1710"/>
    <mergeCell ref="BE1710:BG1710"/>
    <mergeCell ref="BJ1710:BN1710"/>
    <mergeCell ref="B1711:E1711"/>
    <mergeCell ref="I1711:V1711"/>
    <mergeCell ref="W1711:Y1711"/>
    <mergeCell ref="Z1711:AC1711"/>
    <mergeCell ref="AD1711:AH1711"/>
    <mergeCell ref="AI1711:AN1711"/>
    <mergeCell ref="AO1711:AT1711"/>
    <mergeCell ref="AU1711:AZ1711"/>
    <mergeCell ref="BA1711:BD1711"/>
    <mergeCell ref="BE1711:BG1711"/>
    <mergeCell ref="BJ1711:BN1711"/>
    <mergeCell ref="B1708:E1708"/>
    <mergeCell ref="I1708:V1708"/>
    <mergeCell ref="W1708:Y1708"/>
    <mergeCell ref="Z1708:AC1708"/>
    <mergeCell ref="AD1708:AH1708"/>
    <mergeCell ref="AI1708:AN1708"/>
    <mergeCell ref="AO1708:AT1708"/>
    <mergeCell ref="AU1708:AZ1708"/>
    <mergeCell ref="BA1708:BD1708"/>
    <mergeCell ref="BE1708:BG1708"/>
    <mergeCell ref="BJ1708:BN1708"/>
    <mergeCell ref="B1709:E1709"/>
    <mergeCell ref="I1709:V1709"/>
    <mergeCell ref="W1709:Y1709"/>
    <mergeCell ref="Z1709:AC1709"/>
    <mergeCell ref="AD1709:AH1709"/>
    <mergeCell ref="AI1709:AN1709"/>
    <mergeCell ref="AO1709:AT1709"/>
    <mergeCell ref="AU1709:AZ1709"/>
    <mergeCell ref="BA1709:BD1709"/>
    <mergeCell ref="BE1709:BG1709"/>
    <mergeCell ref="BJ1709:BN1709"/>
    <mergeCell ref="B1714:E1714"/>
    <mergeCell ref="I1714:V1714"/>
    <mergeCell ref="W1714:Y1714"/>
    <mergeCell ref="Z1714:AC1714"/>
    <mergeCell ref="AD1714:AH1714"/>
    <mergeCell ref="AI1714:AN1714"/>
    <mergeCell ref="AO1714:AT1714"/>
    <mergeCell ref="AU1714:AZ1714"/>
    <mergeCell ref="BA1714:BD1714"/>
    <mergeCell ref="BE1714:BG1714"/>
    <mergeCell ref="BJ1714:BN1714"/>
    <mergeCell ref="B1715:E1715"/>
    <mergeCell ref="I1715:V1715"/>
    <mergeCell ref="W1715:Y1715"/>
    <mergeCell ref="Z1715:AC1715"/>
    <mergeCell ref="AD1715:AH1715"/>
    <mergeCell ref="AI1715:AN1715"/>
    <mergeCell ref="AO1715:AT1715"/>
    <mergeCell ref="AU1715:AZ1715"/>
    <mergeCell ref="BA1715:BD1715"/>
    <mergeCell ref="BE1715:BG1715"/>
    <mergeCell ref="BJ1715:BN1715"/>
    <mergeCell ref="B1712:E1712"/>
    <mergeCell ref="I1712:V1712"/>
    <mergeCell ref="W1712:Y1712"/>
    <mergeCell ref="Z1712:AC1712"/>
    <mergeCell ref="AD1712:AH1712"/>
    <mergeCell ref="AI1712:AN1712"/>
    <mergeCell ref="AO1712:AT1712"/>
    <mergeCell ref="AU1712:AZ1712"/>
    <mergeCell ref="BA1712:BD1712"/>
    <mergeCell ref="BE1712:BG1712"/>
    <mergeCell ref="BJ1712:BN1712"/>
    <mergeCell ref="B1713:E1713"/>
    <mergeCell ref="I1713:V1713"/>
    <mergeCell ref="W1713:Y1713"/>
    <mergeCell ref="Z1713:AC1713"/>
    <mergeCell ref="AD1713:AH1713"/>
    <mergeCell ref="AI1713:AN1713"/>
    <mergeCell ref="AO1713:AT1713"/>
    <mergeCell ref="AU1713:AZ1713"/>
    <mergeCell ref="BA1713:BD1713"/>
    <mergeCell ref="BE1713:BG1713"/>
    <mergeCell ref="BJ1713:BN1713"/>
    <mergeCell ref="B1718:E1718"/>
    <mergeCell ref="I1718:V1718"/>
    <mergeCell ref="W1718:Y1718"/>
    <mergeCell ref="Z1718:AC1718"/>
    <mergeCell ref="AD1718:AH1718"/>
    <mergeCell ref="AI1718:AN1718"/>
    <mergeCell ref="AO1718:AT1718"/>
    <mergeCell ref="AU1718:AZ1718"/>
    <mergeCell ref="BA1718:BD1718"/>
    <mergeCell ref="BE1718:BG1718"/>
    <mergeCell ref="BJ1718:BN1718"/>
    <mergeCell ref="B1719:E1719"/>
    <mergeCell ref="I1719:V1719"/>
    <mergeCell ref="W1719:Y1719"/>
    <mergeCell ref="Z1719:AC1719"/>
    <mergeCell ref="AD1719:AH1719"/>
    <mergeCell ref="AI1719:AN1719"/>
    <mergeCell ref="AO1719:AT1719"/>
    <mergeCell ref="AU1719:AZ1719"/>
    <mergeCell ref="BA1719:BD1719"/>
    <mergeCell ref="BE1719:BG1719"/>
    <mergeCell ref="BJ1719:BN1719"/>
    <mergeCell ref="B1716:E1716"/>
    <mergeCell ref="I1716:V1716"/>
    <mergeCell ref="W1716:Y1716"/>
    <mergeCell ref="Z1716:AC1716"/>
    <mergeCell ref="AD1716:AH1716"/>
    <mergeCell ref="AI1716:AN1716"/>
    <mergeCell ref="AO1716:AT1716"/>
    <mergeCell ref="AU1716:AZ1716"/>
    <mergeCell ref="BA1716:BD1716"/>
    <mergeCell ref="BE1716:BG1716"/>
    <mergeCell ref="BJ1716:BN1716"/>
    <mergeCell ref="B1717:E1717"/>
    <mergeCell ref="I1717:V1717"/>
    <mergeCell ref="W1717:Y1717"/>
    <mergeCell ref="Z1717:AC1717"/>
    <mergeCell ref="AD1717:AH1717"/>
    <mergeCell ref="AI1717:AN1717"/>
    <mergeCell ref="AO1717:AT1717"/>
    <mergeCell ref="AU1717:AZ1717"/>
    <mergeCell ref="BA1717:BD1717"/>
    <mergeCell ref="BE1717:BG1717"/>
    <mergeCell ref="BJ1717:BN1717"/>
    <mergeCell ref="B1722:E1722"/>
    <mergeCell ref="I1722:V1722"/>
    <mergeCell ref="W1722:Y1722"/>
    <mergeCell ref="Z1722:AC1722"/>
    <mergeCell ref="AD1722:AH1722"/>
    <mergeCell ref="AI1722:AN1722"/>
    <mergeCell ref="AO1722:AT1722"/>
    <mergeCell ref="AU1722:AZ1722"/>
    <mergeCell ref="BA1722:BD1722"/>
    <mergeCell ref="BE1722:BG1722"/>
    <mergeCell ref="BJ1722:BN1722"/>
    <mergeCell ref="B1723:E1723"/>
    <mergeCell ref="I1723:V1723"/>
    <mergeCell ref="W1723:Y1723"/>
    <mergeCell ref="Z1723:AC1723"/>
    <mergeCell ref="AD1723:AH1723"/>
    <mergeCell ref="AI1723:AN1723"/>
    <mergeCell ref="AO1723:AT1723"/>
    <mergeCell ref="AU1723:AZ1723"/>
    <mergeCell ref="BA1723:BD1723"/>
    <mergeCell ref="BE1723:BG1723"/>
    <mergeCell ref="BJ1723:BN1723"/>
    <mergeCell ref="B1720:E1720"/>
    <mergeCell ref="I1720:V1720"/>
    <mergeCell ref="W1720:Y1720"/>
    <mergeCell ref="Z1720:AC1720"/>
    <mergeCell ref="AD1720:AH1720"/>
    <mergeCell ref="AI1720:AN1720"/>
    <mergeCell ref="AO1720:AT1720"/>
    <mergeCell ref="AU1720:AZ1720"/>
    <mergeCell ref="BA1720:BD1720"/>
    <mergeCell ref="BE1720:BG1720"/>
    <mergeCell ref="BJ1720:BN1720"/>
    <mergeCell ref="B1721:E1721"/>
    <mergeCell ref="I1721:V1721"/>
    <mergeCell ref="W1721:Y1721"/>
    <mergeCell ref="Z1721:AC1721"/>
    <mergeCell ref="AD1721:AH1721"/>
    <mergeCell ref="AI1721:AN1721"/>
    <mergeCell ref="AO1721:AT1721"/>
    <mergeCell ref="AU1721:AZ1721"/>
    <mergeCell ref="BA1721:BD1721"/>
    <mergeCell ref="BE1721:BG1721"/>
    <mergeCell ref="BJ1721:BN1721"/>
    <mergeCell ref="B1726:E1726"/>
    <mergeCell ref="I1726:V1726"/>
    <mergeCell ref="W1726:Y1726"/>
    <mergeCell ref="Z1726:AC1726"/>
    <mergeCell ref="AD1726:AH1726"/>
    <mergeCell ref="AI1726:AN1726"/>
    <mergeCell ref="AO1726:AT1726"/>
    <mergeCell ref="AU1726:AZ1726"/>
    <mergeCell ref="BA1726:BD1726"/>
    <mergeCell ref="BE1726:BG1726"/>
    <mergeCell ref="BJ1726:BN1726"/>
    <mergeCell ref="B1727:E1727"/>
    <mergeCell ref="I1727:V1727"/>
    <mergeCell ref="W1727:Y1727"/>
    <mergeCell ref="Z1727:AC1727"/>
    <mergeCell ref="AD1727:AH1727"/>
    <mergeCell ref="AI1727:AN1727"/>
    <mergeCell ref="AO1727:AT1727"/>
    <mergeCell ref="AU1727:AZ1727"/>
    <mergeCell ref="BA1727:BD1727"/>
    <mergeCell ref="BE1727:BG1727"/>
    <mergeCell ref="BJ1727:BN1727"/>
    <mergeCell ref="B1724:E1724"/>
    <mergeCell ref="I1724:V1724"/>
    <mergeCell ref="W1724:Y1724"/>
    <mergeCell ref="Z1724:AC1724"/>
    <mergeCell ref="AD1724:AH1724"/>
    <mergeCell ref="AI1724:AN1724"/>
    <mergeCell ref="AO1724:AT1724"/>
    <mergeCell ref="AU1724:AZ1724"/>
    <mergeCell ref="BA1724:BD1724"/>
    <mergeCell ref="BE1724:BG1724"/>
    <mergeCell ref="BJ1724:BN1724"/>
    <mergeCell ref="B1725:E1725"/>
    <mergeCell ref="I1725:V1725"/>
    <mergeCell ref="W1725:Y1725"/>
    <mergeCell ref="Z1725:AC1725"/>
    <mergeCell ref="AD1725:AH1725"/>
    <mergeCell ref="AI1725:AN1725"/>
    <mergeCell ref="AO1725:AT1725"/>
    <mergeCell ref="AU1725:AZ1725"/>
    <mergeCell ref="BA1725:BD1725"/>
    <mergeCell ref="BE1725:BG1725"/>
    <mergeCell ref="BJ1725:BN1725"/>
    <mergeCell ref="B1730:E1730"/>
    <mergeCell ref="I1730:V1730"/>
    <mergeCell ref="W1730:Y1730"/>
    <mergeCell ref="Z1730:AC1730"/>
    <mergeCell ref="AD1730:AH1730"/>
    <mergeCell ref="AI1730:AN1730"/>
    <mergeCell ref="AO1730:AT1730"/>
    <mergeCell ref="AU1730:AZ1730"/>
    <mergeCell ref="BA1730:BD1730"/>
    <mergeCell ref="BE1730:BG1730"/>
    <mergeCell ref="BJ1730:BN1730"/>
    <mergeCell ref="B1731:E1731"/>
    <mergeCell ref="I1731:V1731"/>
    <mergeCell ref="W1731:Y1731"/>
    <mergeCell ref="Z1731:AC1731"/>
    <mergeCell ref="AD1731:AH1731"/>
    <mergeCell ref="AI1731:AN1731"/>
    <mergeCell ref="AO1731:AT1731"/>
    <mergeCell ref="AU1731:AZ1731"/>
    <mergeCell ref="BA1731:BD1731"/>
    <mergeCell ref="BE1731:BG1731"/>
    <mergeCell ref="BJ1731:BN1731"/>
    <mergeCell ref="B1728:E1728"/>
    <mergeCell ref="I1728:V1728"/>
    <mergeCell ref="W1728:Y1728"/>
    <mergeCell ref="Z1728:AC1728"/>
    <mergeCell ref="AD1728:AH1728"/>
    <mergeCell ref="AI1728:AN1728"/>
    <mergeCell ref="AO1728:AT1728"/>
    <mergeCell ref="AU1728:AZ1728"/>
    <mergeCell ref="BA1728:BD1728"/>
    <mergeCell ref="BE1728:BG1728"/>
    <mergeCell ref="BJ1728:BN1728"/>
    <mergeCell ref="B1729:E1729"/>
    <mergeCell ref="I1729:V1729"/>
    <mergeCell ref="W1729:Y1729"/>
    <mergeCell ref="Z1729:AC1729"/>
    <mergeCell ref="AD1729:AH1729"/>
    <mergeCell ref="AI1729:AN1729"/>
    <mergeCell ref="AO1729:AT1729"/>
    <mergeCell ref="AU1729:AZ1729"/>
    <mergeCell ref="BA1729:BD1729"/>
    <mergeCell ref="BE1729:BG1729"/>
    <mergeCell ref="BJ1729:BN1729"/>
    <mergeCell ref="B1734:E1734"/>
    <mergeCell ref="I1734:V1734"/>
    <mergeCell ref="W1734:Y1734"/>
    <mergeCell ref="Z1734:AC1734"/>
    <mergeCell ref="AD1734:AH1734"/>
    <mergeCell ref="AI1734:AN1734"/>
    <mergeCell ref="AO1734:AT1734"/>
    <mergeCell ref="AU1734:AZ1734"/>
    <mergeCell ref="BA1734:BD1734"/>
    <mergeCell ref="BE1734:BG1734"/>
    <mergeCell ref="BJ1734:BN1734"/>
    <mergeCell ref="B1735:E1735"/>
    <mergeCell ref="I1735:V1735"/>
    <mergeCell ref="W1735:Y1735"/>
    <mergeCell ref="Z1735:AC1735"/>
    <mergeCell ref="AD1735:AH1735"/>
    <mergeCell ref="AI1735:AN1735"/>
    <mergeCell ref="AO1735:AT1735"/>
    <mergeCell ref="AU1735:AZ1735"/>
    <mergeCell ref="BA1735:BD1735"/>
    <mergeCell ref="BE1735:BG1735"/>
    <mergeCell ref="BJ1735:BN1735"/>
    <mergeCell ref="B1732:E1732"/>
    <mergeCell ref="I1732:V1732"/>
    <mergeCell ref="W1732:Y1732"/>
    <mergeCell ref="Z1732:AC1732"/>
    <mergeCell ref="AD1732:AH1732"/>
    <mergeCell ref="AI1732:AN1732"/>
    <mergeCell ref="AO1732:AT1732"/>
    <mergeCell ref="AU1732:AZ1732"/>
    <mergeCell ref="BA1732:BD1732"/>
    <mergeCell ref="BE1732:BG1732"/>
    <mergeCell ref="BJ1732:BN1732"/>
    <mergeCell ref="B1733:E1733"/>
    <mergeCell ref="I1733:V1733"/>
    <mergeCell ref="W1733:Y1733"/>
    <mergeCell ref="Z1733:AC1733"/>
    <mergeCell ref="AD1733:AH1733"/>
    <mergeCell ref="AI1733:AN1733"/>
    <mergeCell ref="AO1733:AT1733"/>
    <mergeCell ref="AU1733:AZ1733"/>
    <mergeCell ref="BA1733:BD1733"/>
    <mergeCell ref="BE1733:BG1733"/>
    <mergeCell ref="BJ1733:BN1733"/>
    <mergeCell ref="B1738:E1738"/>
    <mergeCell ref="I1738:V1738"/>
    <mergeCell ref="W1738:Y1738"/>
    <mergeCell ref="Z1738:AC1738"/>
    <mergeCell ref="AD1738:AH1738"/>
    <mergeCell ref="AI1738:AN1738"/>
    <mergeCell ref="AO1738:AT1738"/>
    <mergeCell ref="AU1738:AZ1738"/>
    <mergeCell ref="BA1738:BD1738"/>
    <mergeCell ref="BE1738:BG1738"/>
    <mergeCell ref="BJ1738:BN1738"/>
    <mergeCell ref="B1739:E1739"/>
    <mergeCell ref="I1739:V1739"/>
    <mergeCell ref="W1739:Y1739"/>
    <mergeCell ref="Z1739:AC1739"/>
    <mergeCell ref="AD1739:AH1739"/>
    <mergeCell ref="AI1739:AN1739"/>
    <mergeCell ref="AO1739:AT1739"/>
    <mergeCell ref="AU1739:AZ1739"/>
    <mergeCell ref="BA1739:BD1739"/>
    <mergeCell ref="BE1739:BG1739"/>
    <mergeCell ref="BJ1739:BN1739"/>
    <mergeCell ref="B1736:E1736"/>
    <mergeCell ref="I1736:V1736"/>
    <mergeCell ref="W1736:Y1736"/>
    <mergeCell ref="Z1736:AC1736"/>
    <mergeCell ref="AD1736:AH1736"/>
    <mergeCell ref="AI1736:AN1736"/>
    <mergeCell ref="AO1736:AT1736"/>
    <mergeCell ref="AU1736:AZ1736"/>
    <mergeCell ref="BA1736:BD1736"/>
    <mergeCell ref="BE1736:BG1736"/>
    <mergeCell ref="BJ1736:BN1736"/>
    <mergeCell ref="B1737:E1737"/>
    <mergeCell ref="I1737:V1737"/>
    <mergeCell ref="W1737:Y1737"/>
    <mergeCell ref="Z1737:AC1737"/>
    <mergeCell ref="AD1737:AH1737"/>
    <mergeCell ref="AI1737:AN1737"/>
    <mergeCell ref="AO1737:AT1737"/>
    <mergeCell ref="AU1737:AZ1737"/>
    <mergeCell ref="BA1737:BD1737"/>
    <mergeCell ref="BE1737:BG1737"/>
    <mergeCell ref="BJ1737:BN1737"/>
    <mergeCell ref="B1742:E1742"/>
    <mergeCell ref="I1742:V1742"/>
    <mergeCell ref="W1742:Y1742"/>
    <mergeCell ref="Z1742:AC1742"/>
    <mergeCell ref="AD1742:AH1742"/>
    <mergeCell ref="AI1742:AN1742"/>
    <mergeCell ref="AO1742:AT1742"/>
    <mergeCell ref="AU1742:AZ1742"/>
    <mergeCell ref="BA1742:BD1742"/>
    <mergeCell ref="BE1742:BG1742"/>
    <mergeCell ref="BJ1742:BN1742"/>
    <mergeCell ref="B1743:E1743"/>
    <mergeCell ref="I1743:V1743"/>
    <mergeCell ref="W1743:Y1743"/>
    <mergeCell ref="Z1743:AC1743"/>
    <mergeCell ref="AD1743:AH1743"/>
    <mergeCell ref="AI1743:AN1743"/>
    <mergeCell ref="AO1743:AT1743"/>
    <mergeCell ref="AU1743:AZ1743"/>
    <mergeCell ref="BA1743:BD1743"/>
    <mergeCell ref="BE1743:BG1743"/>
    <mergeCell ref="BJ1743:BN1743"/>
    <mergeCell ref="B1740:E1740"/>
    <mergeCell ref="I1740:V1740"/>
    <mergeCell ref="W1740:Y1740"/>
    <mergeCell ref="Z1740:AC1740"/>
    <mergeCell ref="AD1740:AH1740"/>
    <mergeCell ref="AI1740:AN1740"/>
    <mergeCell ref="AO1740:AT1740"/>
    <mergeCell ref="AU1740:AZ1740"/>
    <mergeCell ref="BA1740:BD1740"/>
    <mergeCell ref="BE1740:BG1740"/>
    <mergeCell ref="BJ1740:BN1740"/>
    <mergeCell ref="B1741:E1741"/>
    <mergeCell ref="I1741:V1741"/>
    <mergeCell ref="W1741:Y1741"/>
    <mergeCell ref="Z1741:AC1741"/>
    <mergeCell ref="AD1741:AH1741"/>
    <mergeCell ref="AI1741:AN1741"/>
    <mergeCell ref="AO1741:AT1741"/>
    <mergeCell ref="AU1741:AZ1741"/>
    <mergeCell ref="BA1741:BD1741"/>
    <mergeCell ref="BE1741:BG1741"/>
    <mergeCell ref="BJ1741:BN1741"/>
    <mergeCell ref="B1746:E1746"/>
    <mergeCell ref="I1746:V1746"/>
    <mergeCell ref="W1746:Y1746"/>
    <mergeCell ref="Z1746:AC1746"/>
    <mergeCell ref="AD1746:AH1746"/>
    <mergeCell ref="AI1746:AN1746"/>
    <mergeCell ref="AO1746:AT1746"/>
    <mergeCell ref="AU1746:AZ1746"/>
    <mergeCell ref="BA1746:BD1746"/>
    <mergeCell ref="BE1746:BG1746"/>
    <mergeCell ref="BJ1746:BN1746"/>
    <mergeCell ref="B1747:E1747"/>
    <mergeCell ref="I1747:V1747"/>
    <mergeCell ref="W1747:Y1747"/>
    <mergeCell ref="Z1747:AC1747"/>
    <mergeCell ref="AD1747:AH1747"/>
    <mergeCell ref="AI1747:AN1747"/>
    <mergeCell ref="AO1747:AT1747"/>
    <mergeCell ref="AU1747:AZ1747"/>
    <mergeCell ref="BA1747:BD1747"/>
    <mergeCell ref="BE1747:BG1747"/>
    <mergeCell ref="BJ1747:BN1747"/>
    <mergeCell ref="B1744:E1744"/>
    <mergeCell ref="I1744:V1744"/>
    <mergeCell ref="W1744:Y1744"/>
    <mergeCell ref="Z1744:AC1744"/>
    <mergeCell ref="AD1744:AH1744"/>
    <mergeCell ref="AI1744:AN1744"/>
    <mergeCell ref="AO1744:AT1744"/>
    <mergeCell ref="AU1744:AZ1744"/>
    <mergeCell ref="BA1744:BD1744"/>
    <mergeCell ref="BE1744:BG1744"/>
    <mergeCell ref="BJ1744:BN1744"/>
    <mergeCell ref="B1745:E1745"/>
    <mergeCell ref="I1745:V1745"/>
    <mergeCell ref="W1745:Y1745"/>
    <mergeCell ref="Z1745:AC1745"/>
    <mergeCell ref="AD1745:AH1745"/>
    <mergeCell ref="AI1745:AN1745"/>
    <mergeCell ref="AO1745:AT1745"/>
    <mergeCell ref="AU1745:AZ1745"/>
    <mergeCell ref="BA1745:BD1745"/>
    <mergeCell ref="BE1745:BG1745"/>
    <mergeCell ref="BJ1745:BN1745"/>
    <mergeCell ref="B1750:E1750"/>
    <mergeCell ref="I1750:V1750"/>
    <mergeCell ref="W1750:Y1750"/>
    <mergeCell ref="Z1750:AC1750"/>
    <mergeCell ref="AD1750:AH1750"/>
    <mergeCell ref="AI1750:AN1750"/>
    <mergeCell ref="AO1750:AT1750"/>
    <mergeCell ref="AU1750:AZ1750"/>
    <mergeCell ref="BA1750:BD1750"/>
    <mergeCell ref="BE1750:BG1750"/>
    <mergeCell ref="BJ1750:BN1750"/>
    <mergeCell ref="B1751:E1751"/>
    <mergeCell ref="I1751:V1751"/>
    <mergeCell ref="W1751:Y1751"/>
    <mergeCell ref="Z1751:AC1751"/>
    <mergeCell ref="AD1751:AH1751"/>
    <mergeCell ref="AI1751:AN1751"/>
    <mergeCell ref="AO1751:AT1751"/>
    <mergeCell ref="AU1751:AZ1751"/>
    <mergeCell ref="BA1751:BD1751"/>
    <mergeCell ref="BE1751:BG1751"/>
    <mergeCell ref="BJ1751:BN1751"/>
    <mergeCell ref="B1748:E1748"/>
    <mergeCell ref="I1748:V1748"/>
    <mergeCell ref="W1748:Y1748"/>
    <mergeCell ref="Z1748:AC1748"/>
    <mergeCell ref="AD1748:AH1748"/>
    <mergeCell ref="AI1748:AN1748"/>
    <mergeCell ref="AO1748:AT1748"/>
    <mergeCell ref="AU1748:AZ1748"/>
    <mergeCell ref="BA1748:BD1748"/>
    <mergeCell ref="BE1748:BG1748"/>
    <mergeCell ref="BJ1748:BN1748"/>
    <mergeCell ref="B1749:E1749"/>
    <mergeCell ref="I1749:V1749"/>
    <mergeCell ref="W1749:Y1749"/>
    <mergeCell ref="Z1749:AC1749"/>
    <mergeCell ref="AD1749:AH1749"/>
    <mergeCell ref="AI1749:AN1749"/>
    <mergeCell ref="AO1749:AT1749"/>
    <mergeCell ref="AU1749:AZ1749"/>
    <mergeCell ref="BA1749:BD1749"/>
    <mergeCell ref="BE1749:BG1749"/>
    <mergeCell ref="BJ1749:BN1749"/>
    <mergeCell ref="B1754:E1754"/>
    <mergeCell ref="I1754:V1754"/>
    <mergeCell ref="W1754:Y1754"/>
    <mergeCell ref="Z1754:AC1754"/>
    <mergeCell ref="AD1754:AH1754"/>
    <mergeCell ref="AI1754:AN1754"/>
    <mergeCell ref="AO1754:AT1754"/>
    <mergeCell ref="AU1754:AZ1754"/>
    <mergeCell ref="BA1754:BD1754"/>
    <mergeCell ref="BE1754:BG1754"/>
    <mergeCell ref="BJ1754:BN1754"/>
    <mergeCell ref="B1755:E1755"/>
    <mergeCell ref="I1755:V1755"/>
    <mergeCell ref="W1755:Y1755"/>
    <mergeCell ref="Z1755:AC1755"/>
    <mergeCell ref="AD1755:AH1755"/>
    <mergeCell ref="AI1755:AN1755"/>
    <mergeCell ref="AO1755:AT1755"/>
    <mergeCell ref="AU1755:AZ1755"/>
    <mergeCell ref="BA1755:BD1755"/>
    <mergeCell ref="BE1755:BG1755"/>
    <mergeCell ref="BJ1755:BN1755"/>
    <mergeCell ref="B1752:E1752"/>
    <mergeCell ref="I1752:V1752"/>
    <mergeCell ref="W1752:Y1752"/>
    <mergeCell ref="Z1752:AC1752"/>
    <mergeCell ref="AD1752:AH1752"/>
    <mergeCell ref="AI1752:AN1752"/>
    <mergeCell ref="AO1752:AT1752"/>
    <mergeCell ref="AU1752:AZ1752"/>
    <mergeCell ref="BA1752:BD1752"/>
    <mergeCell ref="BE1752:BG1752"/>
    <mergeCell ref="BJ1752:BN1752"/>
    <mergeCell ref="B1753:E1753"/>
    <mergeCell ref="I1753:V1753"/>
    <mergeCell ref="W1753:Y1753"/>
    <mergeCell ref="Z1753:AC1753"/>
    <mergeCell ref="AD1753:AH1753"/>
    <mergeCell ref="AI1753:AN1753"/>
    <mergeCell ref="AO1753:AT1753"/>
    <mergeCell ref="AU1753:AZ1753"/>
    <mergeCell ref="BA1753:BD1753"/>
    <mergeCell ref="BE1753:BG1753"/>
    <mergeCell ref="BJ1753:BN1753"/>
    <mergeCell ref="B1758:E1758"/>
    <mergeCell ref="I1758:V1758"/>
    <mergeCell ref="W1758:Y1758"/>
    <mergeCell ref="Z1758:AC1758"/>
    <mergeCell ref="AD1758:AH1758"/>
    <mergeCell ref="AI1758:AN1758"/>
    <mergeCell ref="AO1758:AT1758"/>
    <mergeCell ref="AU1758:AZ1758"/>
    <mergeCell ref="BA1758:BD1758"/>
    <mergeCell ref="BE1758:BG1758"/>
    <mergeCell ref="BJ1758:BN1758"/>
    <mergeCell ref="B1759:E1759"/>
    <mergeCell ref="I1759:V1759"/>
    <mergeCell ref="W1759:Y1759"/>
    <mergeCell ref="Z1759:AC1759"/>
    <mergeCell ref="AD1759:AH1759"/>
    <mergeCell ref="AI1759:AN1759"/>
    <mergeCell ref="AO1759:AT1759"/>
    <mergeCell ref="AU1759:AZ1759"/>
    <mergeCell ref="BA1759:BD1759"/>
    <mergeCell ref="BE1759:BG1759"/>
    <mergeCell ref="BJ1759:BN1759"/>
    <mergeCell ref="B1756:E1756"/>
    <mergeCell ref="I1756:V1756"/>
    <mergeCell ref="W1756:Y1756"/>
    <mergeCell ref="Z1756:AC1756"/>
    <mergeCell ref="AD1756:AH1756"/>
    <mergeCell ref="AI1756:AN1756"/>
    <mergeCell ref="AO1756:AT1756"/>
    <mergeCell ref="AU1756:AZ1756"/>
    <mergeCell ref="BA1756:BD1756"/>
    <mergeCell ref="BE1756:BG1756"/>
    <mergeCell ref="BJ1756:BN1756"/>
    <mergeCell ref="B1757:E1757"/>
    <mergeCell ref="I1757:V1757"/>
    <mergeCell ref="W1757:Y1757"/>
    <mergeCell ref="Z1757:AC1757"/>
    <mergeCell ref="AD1757:AH1757"/>
    <mergeCell ref="AI1757:AN1757"/>
    <mergeCell ref="AO1757:AT1757"/>
    <mergeCell ref="AU1757:AZ1757"/>
    <mergeCell ref="BA1757:BD1757"/>
    <mergeCell ref="BE1757:BG1757"/>
    <mergeCell ref="BJ1757:BN1757"/>
    <mergeCell ref="B1762:E1762"/>
    <mergeCell ref="I1762:V1762"/>
    <mergeCell ref="W1762:Y1762"/>
    <mergeCell ref="Z1762:AC1762"/>
    <mergeCell ref="AD1762:AH1762"/>
    <mergeCell ref="AI1762:AN1762"/>
    <mergeCell ref="AO1762:AT1762"/>
    <mergeCell ref="AU1762:AZ1762"/>
    <mergeCell ref="BA1762:BD1762"/>
    <mergeCell ref="BE1762:BG1762"/>
    <mergeCell ref="BJ1762:BN1762"/>
    <mergeCell ref="B1763:E1763"/>
    <mergeCell ref="I1763:V1763"/>
    <mergeCell ref="W1763:Y1763"/>
    <mergeCell ref="Z1763:AC1763"/>
    <mergeCell ref="AD1763:AH1763"/>
    <mergeCell ref="AI1763:AN1763"/>
    <mergeCell ref="AO1763:AT1763"/>
    <mergeCell ref="AU1763:AZ1763"/>
    <mergeCell ref="BA1763:BD1763"/>
    <mergeCell ref="BE1763:BG1763"/>
    <mergeCell ref="BJ1763:BN1763"/>
    <mergeCell ref="B1760:E1760"/>
    <mergeCell ref="I1760:V1760"/>
    <mergeCell ref="W1760:Y1760"/>
    <mergeCell ref="Z1760:AC1760"/>
    <mergeCell ref="AD1760:AH1760"/>
    <mergeCell ref="AI1760:AN1760"/>
    <mergeCell ref="AO1760:AT1760"/>
    <mergeCell ref="AU1760:AZ1760"/>
    <mergeCell ref="BA1760:BD1760"/>
    <mergeCell ref="BE1760:BG1760"/>
    <mergeCell ref="BJ1760:BN1760"/>
    <mergeCell ref="B1761:E1761"/>
    <mergeCell ref="I1761:V1761"/>
    <mergeCell ref="W1761:Y1761"/>
    <mergeCell ref="Z1761:AC1761"/>
    <mergeCell ref="AD1761:AH1761"/>
    <mergeCell ref="AI1761:AN1761"/>
    <mergeCell ref="AO1761:AT1761"/>
    <mergeCell ref="AU1761:AZ1761"/>
    <mergeCell ref="BA1761:BD1761"/>
    <mergeCell ref="BE1761:BG1761"/>
    <mergeCell ref="BJ1761:BN1761"/>
    <mergeCell ref="B1766:E1766"/>
    <mergeCell ref="I1766:V1766"/>
    <mergeCell ref="W1766:Y1766"/>
    <mergeCell ref="Z1766:AC1766"/>
    <mergeCell ref="AD1766:AH1766"/>
    <mergeCell ref="AI1766:AN1766"/>
    <mergeCell ref="AO1766:AT1766"/>
    <mergeCell ref="AU1766:AZ1766"/>
    <mergeCell ref="BA1766:BD1766"/>
    <mergeCell ref="BE1766:BG1766"/>
    <mergeCell ref="BJ1766:BN1766"/>
    <mergeCell ref="B1767:E1767"/>
    <mergeCell ref="I1767:V1767"/>
    <mergeCell ref="W1767:Y1767"/>
    <mergeCell ref="Z1767:AC1767"/>
    <mergeCell ref="AD1767:AH1767"/>
    <mergeCell ref="AI1767:AN1767"/>
    <mergeCell ref="AO1767:AT1767"/>
    <mergeCell ref="AU1767:AZ1767"/>
    <mergeCell ref="BA1767:BD1767"/>
    <mergeCell ref="BE1767:BG1767"/>
    <mergeCell ref="BJ1767:BN1767"/>
    <mergeCell ref="B1764:E1764"/>
    <mergeCell ref="I1764:V1764"/>
    <mergeCell ref="W1764:Y1764"/>
    <mergeCell ref="Z1764:AC1764"/>
    <mergeCell ref="AD1764:AH1764"/>
    <mergeCell ref="AI1764:AN1764"/>
    <mergeCell ref="AO1764:AT1764"/>
    <mergeCell ref="AU1764:AZ1764"/>
    <mergeCell ref="BA1764:BD1764"/>
    <mergeCell ref="BE1764:BG1764"/>
    <mergeCell ref="BJ1764:BN1764"/>
    <mergeCell ref="B1765:E1765"/>
    <mergeCell ref="I1765:V1765"/>
    <mergeCell ref="W1765:Y1765"/>
    <mergeCell ref="Z1765:AC1765"/>
    <mergeCell ref="AD1765:AH1765"/>
    <mergeCell ref="AI1765:AN1765"/>
    <mergeCell ref="AO1765:AT1765"/>
    <mergeCell ref="AU1765:AZ1765"/>
    <mergeCell ref="BA1765:BD1765"/>
    <mergeCell ref="BE1765:BG1765"/>
    <mergeCell ref="BJ1765:BN1765"/>
    <mergeCell ref="B1770:E1770"/>
    <mergeCell ref="I1770:V1770"/>
    <mergeCell ref="W1770:Y1770"/>
    <mergeCell ref="Z1770:AC1770"/>
    <mergeCell ref="AD1770:AH1770"/>
    <mergeCell ref="AI1770:AN1770"/>
    <mergeCell ref="AO1770:AT1770"/>
    <mergeCell ref="AU1770:AZ1770"/>
    <mergeCell ref="BA1770:BD1770"/>
    <mergeCell ref="BE1770:BG1770"/>
    <mergeCell ref="BJ1770:BN1770"/>
    <mergeCell ref="B1771:E1771"/>
    <mergeCell ref="I1771:V1771"/>
    <mergeCell ref="W1771:Y1771"/>
    <mergeCell ref="Z1771:AC1771"/>
    <mergeCell ref="AD1771:AH1771"/>
    <mergeCell ref="AI1771:AN1771"/>
    <mergeCell ref="AO1771:AT1771"/>
    <mergeCell ref="AU1771:AZ1771"/>
    <mergeCell ref="BA1771:BD1771"/>
    <mergeCell ref="BE1771:BG1771"/>
    <mergeCell ref="BJ1771:BN1771"/>
    <mergeCell ref="B1768:E1768"/>
    <mergeCell ref="I1768:V1768"/>
    <mergeCell ref="W1768:Y1768"/>
    <mergeCell ref="Z1768:AC1768"/>
    <mergeCell ref="AD1768:AH1768"/>
    <mergeCell ref="AI1768:AN1768"/>
    <mergeCell ref="AO1768:AT1768"/>
    <mergeCell ref="AU1768:AZ1768"/>
    <mergeCell ref="BA1768:BD1768"/>
    <mergeCell ref="BE1768:BG1768"/>
    <mergeCell ref="BJ1768:BN1768"/>
    <mergeCell ref="B1769:E1769"/>
    <mergeCell ref="I1769:V1769"/>
    <mergeCell ref="W1769:Y1769"/>
    <mergeCell ref="Z1769:AC1769"/>
    <mergeCell ref="AD1769:AH1769"/>
    <mergeCell ref="AI1769:AN1769"/>
    <mergeCell ref="AO1769:AT1769"/>
    <mergeCell ref="AU1769:AZ1769"/>
    <mergeCell ref="BA1769:BD1769"/>
    <mergeCell ref="BE1769:BG1769"/>
    <mergeCell ref="BJ1769:BN1769"/>
    <mergeCell ref="B1774:E1774"/>
    <mergeCell ref="I1774:V1774"/>
    <mergeCell ref="W1774:Y1774"/>
    <mergeCell ref="Z1774:AC1774"/>
    <mergeCell ref="AD1774:AH1774"/>
    <mergeCell ref="AI1774:AN1774"/>
    <mergeCell ref="AO1774:AT1774"/>
    <mergeCell ref="AU1774:AZ1774"/>
    <mergeCell ref="BA1774:BD1774"/>
    <mergeCell ref="BE1774:BG1774"/>
    <mergeCell ref="BJ1774:BN1774"/>
    <mergeCell ref="B1775:E1775"/>
    <mergeCell ref="I1775:V1775"/>
    <mergeCell ref="W1775:Y1775"/>
    <mergeCell ref="Z1775:AC1775"/>
    <mergeCell ref="AD1775:AH1775"/>
    <mergeCell ref="AI1775:AN1775"/>
    <mergeCell ref="AO1775:AT1775"/>
    <mergeCell ref="AU1775:AZ1775"/>
    <mergeCell ref="BA1775:BD1775"/>
    <mergeCell ref="BE1775:BG1775"/>
    <mergeCell ref="BJ1775:BN1775"/>
    <mergeCell ref="B1772:E1772"/>
    <mergeCell ref="I1772:V1772"/>
    <mergeCell ref="W1772:Y1772"/>
    <mergeCell ref="Z1772:AC1772"/>
    <mergeCell ref="AD1772:AH1772"/>
    <mergeCell ref="AI1772:AN1772"/>
    <mergeCell ref="AO1772:AT1772"/>
    <mergeCell ref="AU1772:AZ1772"/>
    <mergeCell ref="BA1772:BD1772"/>
    <mergeCell ref="BE1772:BG1772"/>
    <mergeCell ref="BJ1772:BN1772"/>
    <mergeCell ref="B1773:E1773"/>
    <mergeCell ref="I1773:V1773"/>
    <mergeCell ref="W1773:Y1773"/>
    <mergeCell ref="Z1773:AC1773"/>
    <mergeCell ref="AD1773:AH1773"/>
    <mergeCell ref="AI1773:AN1773"/>
    <mergeCell ref="AO1773:AT1773"/>
    <mergeCell ref="AU1773:AZ1773"/>
    <mergeCell ref="BA1773:BD1773"/>
    <mergeCell ref="BE1773:BG1773"/>
    <mergeCell ref="BJ1773:BN1773"/>
    <mergeCell ref="B1778:E1778"/>
    <mergeCell ref="I1778:V1778"/>
    <mergeCell ref="W1778:Y1778"/>
    <mergeCell ref="Z1778:AC1778"/>
    <mergeCell ref="AD1778:AH1778"/>
    <mergeCell ref="AI1778:AN1778"/>
    <mergeCell ref="AO1778:AT1778"/>
    <mergeCell ref="AU1778:AZ1778"/>
    <mergeCell ref="BA1778:BD1778"/>
    <mergeCell ref="BE1778:BG1778"/>
    <mergeCell ref="BJ1778:BN1778"/>
    <mergeCell ref="B1779:E1779"/>
    <mergeCell ref="I1779:V1779"/>
    <mergeCell ref="W1779:Y1779"/>
    <mergeCell ref="Z1779:AC1779"/>
    <mergeCell ref="AD1779:AH1779"/>
    <mergeCell ref="AI1779:AN1779"/>
    <mergeCell ref="AO1779:AT1779"/>
    <mergeCell ref="AU1779:AZ1779"/>
    <mergeCell ref="BA1779:BD1779"/>
    <mergeCell ref="BE1779:BG1779"/>
    <mergeCell ref="BJ1779:BN1779"/>
    <mergeCell ref="B1776:E1776"/>
    <mergeCell ref="I1776:V1776"/>
    <mergeCell ref="W1776:Y1776"/>
    <mergeCell ref="Z1776:AC1776"/>
    <mergeCell ref="AD1776:AH1776"/>
    <mergeCell ref="AI1776:AN1776"/>
    <mergeCell ref="AO1776:AT1776"/>
    <mergeCell ref="AU1776:AZ1776"/>
    <mergeCell ref="BA1776:BD1776"/>
    <mergeCell ref="BE1776:BG1776"/>
    <mergeCell ref="BJ1776:BN1776"/>
    <mergeCell ref="B1777:E1777"/>
    <mergeCell ref="I1777:V1777"/>
    <mergeCell ref="W1777:Y1777"/>
    <mergeCell ref="Z1777:AC1777"/>
    <mergeCell ref="AD1777:AH1777"/>
    <mergeCell ref="AI1777:AN1777"/>
    <mergeCell ref="AO1777:AT1777"/>
    <mergeCell ref="AU1777:AZ1777"/>
    <mergeCell ref="BA1777:BD1777"/>
    <mergeCell ref="BE1777:BG1777"/>
    <mergeCell ref="BJ1777:BN1777"/>
    <mergeCell ref="B1782:E1782"/>
    <mergeCell ref="I1782:V1782"/>
    <mergeCell ref="W1782:Y1782"/>
    <mergeCell ref="Z1782:AC1782"/>
    <mergeCell ref="AD1782:AH1782"/>
    <mergeCell ref="AI1782:AN1782"/>
    <mergeCell ref="AO1782:AT1782"/>
    <mergeCell ref="AU1782:AZ1782"/>
    <mergeCell ref="BA1782:BD1782"/>
    <mergeCell ref="BE1782:BG1782"/>
    <mergeCell ref="BJ1782:BN1782"/>
    <mergeCell ref="B1783:E1783"/>
    <mergeCell ref="I1783:V1783"/>
    <mergeCell ref="W1783:Y1783"/>
    <mergeCell ref="Z1783:AC1783"/>
    <mergeCell ref="AD1783:AH1783"/>
    <mergeCell ref="AI1783:AN1783"/>
    <mergeCell ref="AO1783:AT1783"/>
    <mergeCell ref="AU1783:AZ1783"/>
    <mergeCell ref="BA1783:BD1783"/>
    <mergeCell ref="BE1783:BG1783"/>
    <mergeCell ref="BJ1783:BN1783"/>
    <mergeCell ref="B1780:E1780"/>
    <mergeCell ref="I1780:V1780"/>
    <mergeCell ref="W1780:Y1780"/>
    <mergeCell ref="Z1780:AC1780"/>
    <mergeCell ref="AD1780:AH1780"/>
    <mergeCell ref="AI1780:AN1780"/>
    <mergeCell ref="AO1780:AT1780"/>
    <mergeCell ref="AU1780:AZ1780"/>
    <mergeCell ref="BA1780:BD1780"/>
    <mergeCell ref="BE1780:BG1780"/>
    <mergeCell ref="BJ1780:BN1780"/>
    <mergeCell ref="B1781:E1781"/>
    <mergeCell ref="I1781:V1781"/>
    <mergeCell ref="W1781:Y1781"/>
    <mergeCell ref="Z1781:AC1781"/>
    <mergeCell ref="AD1781:AH1781"/>
    <mergeCell ref="AI1781:AN1781"/>
    <mergeCell ref="AO1781:AT1781"/>
    <mergeCell ref="AU1781:AZ1781"/>
    <mergeCell ref="BA1781:BD1781"/>
    <mergeCell ref="BE1781:BG1781"/>
    <mergeCell ref="BJ1781:BN1781"/>
    <mergeCell ref="B1786:E1786"/>
    <mergeCell ref="I1786:V1786"/>
    <mergeCell ref="W1786:Y1786"/>
    <mergeCell ref="Z1786:AC1786"/>
    <mergeCell ref="AD1786:AH1786"/>
    <mergeCell ref="AI1786:AN1786"/>
    <mergeCell ref="AO1786:AT1786"/>
    <mergeCell ref="AU1786:AZ1786"/>
    <mergeCell ref="BA1786:BD1786"/>
    <mergeCell ref="BE1786:BG1786"/>
    <mergeCell ref="BJ1786:BN1786"/>
    <mergeCell ref="B1787:E1787"/>
    <mergeCell ref="I1787:V1787"/>
    <mergeCell ref="W1787:Y1787"/>
    <mergeCell ref="Z1787:AC1787"/>
    <mergeCell ref="AD1787:AH1787"/>
    <mergeCell ref="AI1787:AN1787"/>
    <mergeCell ref="AO1787:AT1787"/>
    <mergeCell ref="AU1787:AZ1787"/>
    <mergeCell ref="BA1787:BD1787"/>
    <mergeCell ref="BE1787:BG1787"/>
    <mergeCell ref="BJ1787:BN1787"/>
    <mergeCell ref="B1784:E1784"/>
    <mergeCell ref="I1784:V1784"/>
    <mergeCell ref="W1784:Y1784"/>
    <mergeCell ref="Z1784:AC1784"/>
    <mergeCell ref="AD1784:AH1784"/>
    <mergeCell ref="AI1784:AN1784"/>
    <mergeCell ref="AO1784:AT1784"/>
    <mergeCell ref="AU1784:AZ1784"/>
    <mergeCell ref="BA1784:BD1784"/>
    <mergeCell ref="BE1784:BG1784"/>
    <mergeCell ref="BJ1784:BN1784"/>
    <mergeCell ref="B1785:E1785"/>
    <mergeCell ref="I1785:V1785"/>
    <mergeCell ref="W1785:Y1785"/>
    <mergeCell ref="Z1785:AC1785"/>
    <mergeCell ref="AD1785:AH1785"/>
    <mergeCell ref="AI1785:AN1785"/>
    <mergeCell ref="AO1785:AT1785"/>
    <mergeCell ref="AU1785:AZ1785"/>
    <mergeCell ref="BA1785:BD1785"/>
    <mergeCell ref="BE1785:BG1785"/>
    <mergeCell ref="BJ1785:BN1785"/>
    <mergeCell ref="B1790:E1790"/>
    <mergeCell ref="I1790:V1790"/>
    <mergeCell ref="W1790:Y1790"/>
    <mergeCell ref="Z1790:AC1790"/>
    <mergeCell ref="AD1790:AH1790"/>
    <mergeCell ref="AI1790:AN1790"/>
    <mergeCell ref="AO1790:AT1790"/>
    <mergeCell ref="AU1790:AZ1790"/>
    <mergeCell ref="BA1790:BD1790"/>
    <mergeCell ref="BE1790:BG1790"/>
    <mergeCell ref="BJ1790:BN1790"/>
    <mergeCell ref="B1791:E1791"/>
    <mergeCell ref="I1791:V1791"/>
    <mergeCell ref="W1791:Y1791"/>
    <mergeCell ref="Z1791:AC1791"/>
    <mergeCell ref="AD1791:AH1791"/>
    <mergeCell ref="AI1791:AN1791"/>
    <mergeCell ref="AO1791:AT1791"/>
    <mergeCell ref="AU1791:AZ1791"/>
    <mergeCell ref="BA1791:BD1791"/>
    <mergeCell ref="BE1791:BG1791"/>
    <mergeCell ref="BJ1791:BN1791"/>
    <mergeCell ref="B1788:E1788"/>
    <mergeCell ref="I1788:V1788"/>
    <mergeCell ref="W1788:Y1788"/>
    <mergeCell ref="Z1788:AC1788"/>
    <mergeCell ref="AD1788:AH1788"/>
    <mergeCell ref="AI1788:AN1788"/>
    <mergeCell ref="AO1788:AT1788"/>
    <mergeCell ref="AU1788:AZ1788"/>
    <mergeCell ref="BA1788:BD1788"/>
    <mergeCell ref="BE1788:BG1788"/>
    <mergeCell ref="BJ1788:BN1788"/>
    <mergeCell ref="B1789:E1789"/>
    <mergeCell ref="I1789:V1789"/>
    <mergeCell ref="W1789:Y1789"/>
    <mergeCell ref="Z1789:AC1789"/>
    <mergeCell ref="AD1789:AH1789"/>
    <mergeCell ref="AI1789:AN1789"/>
    <mergeCell ref="AO1789:AT1789"/>
    <mergeCell ref="AU1789:AZ1789"/>
    <mergeCell ref="BA1789:BD1789"/>
    <mergeCell ref="BE1789:BG1789"/>
    <mergeCell ref="BJ1789:BN1789"/>
    <mergeCell ref="B1794:E1794"/>
    <mergeCell ref="I1794:V1794"/>
    <mergeCell ref="W1794:Y1794"/>
    <mergeCell ref="Z1794:AC1794"/>
    <mergeCell ref="AD1794:AH1794"/>
    <mergeCell ref="AI1794:AN1794"/>
    <mergeCell ref="AO1794:AT1794"/>
    <mergeCell ref="AU1794:AZ1794"/>
    <mergeCell ref="BA1794:BD1794"/>
    <mergeCell ref="BE1794:BG1794"/>
    <mergeCell ref="BJ1794:BN1794"/>
    <mergeCell ref="B1795:E1795"/>
    <mergeCell ref="I1795:V1795"/>
    <mergeCell ref="W1795:Y1795"/>
    <mergeCell ref="Z1795:AC1795"/>
    <mergeCell ref="AD1795:AH1795"/>
    <mergeCell ref="AI1795:AN1795"/>
    <mergeCell ref="AO1795:AT1795"/>
    <mergeCell ref="AU1795:AZ1795"/>
    <mergeCell ref="BA1795:BD1795"/>
    <mergeCell ref="BE1795:BG1795"/>
    <mergeCell ref="BJ1795:BN1795"/>
    <mergeCell ref="B1792:E1792"/>
    <mergeCell ref="I1792:V1792"/>
    <mergeCell ref="W1792:Y1792"/>
    <mergeCell ref="Z1792:AC1792"/>
    <mergeCell ref="AD1792:AH1792"/>
    <mergeCell ref="AI1792:AN1792"/>
    <mergeCell ref="AO1792:AT1792"/>
    <mergeCell ref="AU1792:AZ1792"/>
    <mergeCell ref="BA1792:BD1792"/>
    <mergeCell ref="BE1792:BG1792"/>
    <mergeCell ref="BJ1792:BN1792"/>
    <mergeCell ref="B1793:E1793"/>
    <mergeCell ref="I1793:V1793"/>
    <mergeCell ref="W1793:Y1793"/>
    <mergeCell ref="Z1793:AC1793"/>
    <mergeCell ref="AD1793:AH1793"/>
    <mergeCell ref="AI1793:AN1793"/>
    <mergeCell ref="AO1793:AT1793"/>
    <mergeCell ref="AU1793:AZ1793"/>
    <mergeCell ref="BA1793:BD1793"/>
    <mergeCell ref="BE1793:BG1793"/>
    <mergeCell ref="BJ1793:BN1793"/>
    <mergeCell ref="B1798:E1798"/>
    <mergeCell ref="I1798:V1798"/>
    <mergeCell ref="W1798:Y1798"/>
    <mergeCell ref="Z1798:AC1798"/>
    <mergeCell ref="AD1798:AH1798"/>
    <mergeCell ref="AI1798:AN1798"/>
    <mergeCell ref="AO1798:AT1798"/>
    <mergeCell ref="AU1798:AZ1798"/>
    <mergeCell ref="BA1798:BD1798"/>
    <mergeCell ref="BE1798:BG1798"/>
    <mergeCell ref="BJ1798:BN1798"/>
    <mergeCell ref="B1799:E1799"/>
    <mergeCell ref="I1799:V1799"/>
    <mergeCell ref="W1799:Y1799"/>
    <mergeCell ref="Z1799:AC1799"/>
    <mergeCell ref="AD1799:AH1799"/>
    <mergeCell ref="AI1799:AN1799"/>
    <mergeCell ref="AO1799:AT1799"/>
    <mergeCell ref="AU1799:AZ1799"/>
    <mergeCell ref="BA1799:BD1799"/>
    <mergeCell ref="BE1799:BG1799"/>
    <mergeCell ref="BJ1799:BN1799"/>
    <mergeCell ref="B1796:E1796"/>
    <mergeCell ref="I1796:V1796"/>
    <mergeCell ref="W1796:Y1796"/>
    <mergeCell ref="Z1796:AC1796"/>
    <mergeCell ref="AD1796:AH1796"/>
    <mergeCell ref="AI1796:AN1796"/>
    <mergeCell ref="AO1796:AT1796"/>
    <mergeCell ref="AU1796:AZ1796"/>
    <mergeCell ref="BA1796:BD1796"/>
    <mergeCell ref="BE1796:BG1796"/>
    <mergeCell ref="BJ1796:BN1796"/>
    <mergeCell ref="B1797:E1797"/>
    <mergeCell ref="I1797:V1797"/>
    <mergeCell ref="W1797:Y1797"/>
    <mergeCell ref="Z1797:AC1797"/>
    <mergeCell ref="AD1797:AH1797"/>
    <mergeCell ref="AI1797:AN1797"/>
    <mergeCell ref="AO1797:AT1797"/>
    <mergeCell ref="AU1797:AZ1797"/>
    <mergeCell ref="BA1797:BD1797"/>
    <mergeCell ref="BE1797:BG1797"/>
    <mergeCell ref="BJ1797:BN1797"/>
    <mergeCell ref="B1802:E1802"/>
    <mergeCell ref="I1802:V1802"/>
    <mergeCell ref="W1802:Y1802"/>
    <mergeCell ref="Z1802:AC1802"/>
    <mergeCell ref="AD1802:AH1802"/>
    <mergeCell ref="AI1802:AN1802"/>
    <mergeCell ref="AO1802:AT1802"/>
    <mergeCell ref="AU1802:AZ1802"/>
    <mergeCell ref="BA1802:BD1802"/>
    <mergeCell ref="BE1802:BG1802"/>
    <mergeCell ref="BJ1802:BN1802"/>
    <mergeCell ref="B1803:E1803"/>
    <mergeCell ref="I1803:V1803"/>
    <mergeCell ref="W1803:Y1803"/>
    <mergeCell ref="Z1803:AC1803"/>
    <mergeCell ref="AD1803:AH1803"/>
    <mergeCell ref="AI1803:AN1803"/>
    <mergeCell ref="AO1803:AT1803"/>
    <mergeCell ref="AU1803:AZ1803"/>
    <mergeCell ref="BA1803:BD1803"/>
    <mergeCell ref="BE1803:BG1803"/>
    <mergeCell ref="BJ1803:BN1803"/>
    <mergeCell ref="B1800:E1800"/>
    <mergeCell ref="I1800:V1800"/>
    <mergeCell ref="W1800:Y1800"/>
    <mergeCell ref="Z1800:AC1800"/>
    <mergeCell ref="AD1800:AH1800"/>
    <mergeCell ref="AI1800:AN1800"/>
    <mergeCell ref="AO1800:AT1800"/>
    <mergeCell ref="AU1800:AZ1800"/>
    <mergeCell ref="BA1800:BD1800"/>
    <mergeCell ref="BE1800:BG1800"/>
    <mergeCell ref="BJ1800:BN1800"/>
    <mergeCell ref="B1801:E1801"/>
    <mergeCell ref="I1801:V1801"/>
    <mergeCell ref="W1801:Y1801"/>
    <mergeCell ref="Z1801:AC1801"/>
    <mergeCell ref="AD1801:AH1801"/>
    <mergeCell ref="AI1801:AN1801"/>
    <mergeCell ref="AO1801:AT1801"/>
    <mergeCell ref="AU1801:AZ1801"/>
    <mergeCell ref="BA1801:BD1801"/>
    <mergeCell ref="BE1801:BG1801"/>
    <mergeCell ref="BJ1801:BN1801"/>
    <mergeCell ref="B1806:E1806"/>
    <mergeCell ref="I1806:V1806"/>
    <mergeCell ref="W1806:Y1806"/>
    <mergeCell ref="Z1806:AC1806"/>
    <mergeCell ref="AD1806:AH1806"/>
    <mergeCell ref="AI1806:AN1806"/>
    <mergeCell ref="AO1806:AT1806"/>
    <mergeCell ref="AU1806:AZ1806"/>
    <mergeCell ref="BA1806:BD1806"/>
    <mergeCell ref="BE1806:BG1806"/>
    <mergeCell ref="BJ1806:BN1806"/>
    <mergeCell ref="B1807:E1807"/>
    <mergeCell ref="I1807:V1807"/>
    <mergeCell ref="W1807:Y1807"/>
    <mergeCell ref="Z1807:AC1807"/>
    <mergeCell ref="AD1807:AH1807"/>
    <mergeCell ref="AI1807:AN1807"/>
    <mergeCell ref="AO1807:AT1807"/>
    <mergeCell ref="AU1807:AZ1807"/>
    <mergeCell ref="BA1807:BD1807"/>
    <mergeCell ref="BE1807:BG1807"/>
    <mergeCell ref="BJ1807:BN1807"/>
    <mergeCell ref="B1804:E1804"/>
    <mergeCell ref="I1804:V1804"/>
    <mergeCell ref="W1804:Y1804"/>
    <mergeCell ref="Z1804:AC1804"/>
    <mergeCell ref="AD1804:AH1804"/>
    <mergeCell ref="AI1804:AN1804"/>
    <mergeCell ref="AO1804:AT1804"/>
    <mergeCell ref="AU1804:AZ1804"/>
    <mergeCell ref="BA1804:BD1804"/>
    <mergeCell ref="BE1804:BG1804"/>
    <mergeCell ref="BJ1804:BN1804"/>
    <mergeCell ref="B1805:E1805"/>
    <mergeCell ref="I1805:V1805"/>
    <mergeCell ref="W1805:Y1805"/>
    <mergeCell ref="Z1805:AC1805"/>
    <mergeCell ref="AD1805:AH1805"/>
    <mergeCell ref="AI1805:AN1805"/>
    <mergeCell ref="AO1805:AT1805"/>
    <mergeCell ref="AU1805:AZ1805"/>
    <mergeCell ref="BA1805:BD1805"/>
    <mergeCell ref="BE1805:BG1805"/>
    <mergeCell ref="BJ1805:BN1805"/>
    <mergeCell ref="B1810:E1810"/>
    <mergeCell ref="I1810:V1810"/>
    <mergeCell ref="W1810:Y1810"/>
    <mergeCell ref="Z1810:AC1810"/>
    <mergeCell ref="AD1810:AH1810"/>
    <mergeCell ref="AI1810:AN1810"/>
    <mergeCell ref="AO1810:AT1810"/>
    <mergeCell ref="AU1810:AZ1810"/>
    <mergeCell ref="BA1810:BD1810"/>
    <mergeCell ref="BE1810:BG1810"/>
    <mergeCell ref="BJ1810:BN1810"/>
    <mergeCell ref="B1811:E1811"/>
    <mergeCell ref="I1811:V1811"/>
    <mergeCell ref="W1811:Y1811"/>
    <mergeCell ref="Z1811:AC1811"/>
    <mergeCell ref="AD1811:AH1811"/>
    <mergeCell ref="AI1811:AN1811"/>
    <mergeCell ref="AO1811:AT1811"/>
    <mergeCell ref="AU1811:AZ1811"/>
    <mergeCell ref="BA1811:BD1811"/>
    <mergeCell ref="BE1811:BG1811"/>
    <mergeCell ref="BJ1811:BN1811"/>
    <mergeCell ref="B1808:E1808"/>
    <mergeCell ref="I1808:V1808"/>
    <mergeCell ref="W1808:Y1808"/>
    <mergeCell ref="Z1808:AC1808"/>
    <mergeCell ref="AD1808:AH1808"/>
    <mergeCell ref="AI1808:AN1808"/>
    <mergeCell ref="AO1808:AT1808"/>
    <mergeCell ref="AU1808:AZ1808"/>
    <mergeCell ref="BA1808:BD1808"/>
    <mergeCell ref="BE1808:BG1808"/>
    <mergeCell ref="BJ1808:BN1808"/>
    <mergeCell ref="B1809:E1809"/>
    <mergeCell ref="I1809:V1809"/>
    <mergeCell ref="W1809:Y1809"/>
    <mergeCell ref="Z1809:AC1809"/>
    <mergeCell ref="AD1809:AH1809"/>
    <mergeCell ref="AI1809:AN1809"/>
    <mergeCell ref="AO1809:AT1809"/>
    <mergeCell ref="AU1809:AZ1809"/>
    <mergeCell ref="BA1809:BD1809"/>
    <mergeCell ref="BE1809:BG1809"/>
    <mergeCell ref="BJ1809:BN1809"/>
    <mergeCell ref="B1814:E1814"/>
    <mergeCell ref="I1814:V1814"/>
    <mergeCell ref="W1814:Y1814"/>
    <mergeCell ref="Z1814:AC1814"/>
    <mergeCell ref="AD1814:AH1814"/>
    <mergeCell ref="AI1814:AN1814"/>
    <mergeCell ref="AO1814:AT1814"/>
    <mergeCell ref="AU1814:AZ1814"/>
    <mergeCell ref="BA1814:BD1814"/>
    <mergeCell ref="BE1814:BG1814"/>
    <mergeCell ref="BJ1814:BN1814"/>
    <mergeCell ref="B1815:E1815"/>
    <mergeCell ref="I1815:V1815"/>
    <mergeCell ref="W1815:Y1815"/>
    <mergeCell ref="Z1815:AC1815"/>
    <mergeCell ref="AD1815:AH1815"/>
    <mergeCell ref="AI1815:AN1815"/>
    <mergeCell ref="AO1815:AT1815"/>
    <mergeCell ref="AU1815:AZ1815"/>
    <mergeCell ref="BA1815:BD1815"/>
    <mergeCell ref="BE1815:BG1815"/>
    <mergeCell ref="BJ1815:BN1815"/>
    <mergeCell ref="B1812:E1812"/>
    <mergeCell ref="I1812:V1812"/>
    <mergeCell ref="W1812:Y1812"/>
    <mergeCell ref="Z1812:AC1812"/>
    <mergeCell ref="AD1812:AH1812"/>
    <mergeCell ref="AI1812:AN1812"/>
    <mergeCell ref="AO1812:AT1812"/>
    <mergeCell ref="AU1812:AZ1812"/>
    <mergeCell ref="BA1812:BD1812"/>
    <mergeCell ref="BE1812:BG1812"/>
    <mergeCell ref="BJ1812:BN1812"/>
    <mergeCell ref="B1813:E1813"/>
    <mergeCell ref="I1813:V1813"/>
    <mergeCell ref="W1813:Y1813"/>
    <mergeCell ref="Z1813:AC1813"/>
    <mergeCell ref="AD1813:AH1813"/>
    <mergeCell ref="AI1813:AN1813"/>
    <mergeCell ref="AO1813:AT1813"/>
    <mergeCell ref="AU1813:AZ1813"/>
    <mergeCell ref="BA1813:BD1813"/>
    <mergeCell ref="BE1813:BG1813"/>
    <mergeCell ref="BJ1813:BN1813"/>
    <mergeCell ref="B1818:E1818"/>
    <mergeCell ref="I1818:V1818"/>
    <mergeCell ref="W1818:Y1818"/>
    <mergeCell ref="Z1818:AC1818"/>
    <mergeCell ref="AD1818:AH1818"/>
    <mergeCell ref="AI1818:AN1818"/>
    <mergeCell ref="AO1818:AT1818"/>
    <mergeCell ref="AU1818:AZ1818"/>
    <mergeCell ref="BA1818:BD1818"/>
    <mergeCell ref="BE1818:BG1818"/>
    <mergeCell ref="BJ1818:BN1818"/>
    <mergeCell ref="B1819:E1819"/>
    <mergeCell ref="I1819:V1819"/>
    <mergeCell ref="W1819:Y1819"/>
    <mergeCell ref="Z1819:AC1819"/>
    <mergeCell ref="AD1819:AH1819"/>
    <mergeCell ref="AI1819:AN1819"/>
    <mergeCell ref="AO1819:AT1819"/>
    <mergeCell ref="AU1819:AZ1819"/>
    <mergeCell ref="BA1819:BD1819"/>
    <mergeCell ref="BE1819:BG1819"/>
    <mergeCell ref="BJ1819:BN1819"/>
    <mergeCell ref="B1816:E1816"/>
    <mergeCell ref="I1816:V1816"/>
    <mergeCell ref="W1816:Y1816"/>
    <mergeCell ref="Z1816:AC1816"/>
    <mergeCell ref="AD1816:AH1816"/>
    <mergeCell ref="AI1816:AN1816"/>
    <mergeCell ref="AO1816:AT1816"/>
    <mergeCell ref="AU1816:AZ1816"/>
    <mergeCell ref="BA1816:BD1816"/>
    <mergeCell ref="BE1816:BG1816"/>
    <mergeCell ref="BJ1816:BN1816"/>
    <mergeCell ref="B1817:E1817"/>
    <mergeCell ref="I1817:V1817"/>
    <mergeCell ref="W1817:Y1817"/>
    <mergeCell ref="Z1817:AC1817"/>
    <mergeCell ref="AD1817:AH1817"/>
    <mergeCell ref="AI1817:AN1817"/>
    <mergeCell ref="AO1817:AT1817"/>
    <mergeCell ref="AU1817:AZ1817"/>
    <mergeCell ref="BA1817:BD1817"/>
    <mergeCell ref="BE1817:BG1817"/>
    <mergeCell ref="BJ1817:BN1817"/>
    <mergeCell ref="B1822:E1822"/>
    <mergeCell ref="I1822:V1822"/>
    <mergeCell ref="W1822:Y1822"/>
    <mergeCell ref="Z1822:AC1822"/>
    <mergeCell ref="AD1822:AH1822"/>
    <mergeCell ref="AI1822:AN1822"/>
    <mergeCell ref="AO1822:AT1822"/>
    <mergeCell ref="AU1822:AZ1822"/>
    <mergeCell ref="BA1822:BD1822"/>
    <mergeCell ref="BE1822:BG1822"/>
    <mergeCell ref="BJ1822:BN1822"/>
    <mergeCell ref="B1823:E1823"/>
    <mergeCell ref="I1823:V1823"/>
    <mergeCell ref="W1823:Y1823"/>
    <mergeCell ref="Z1823:AC1823"/>
    <mergeCell ref="AD1823:AH1823"/>
    <mergeCell ref="AI1823:AN1823"/>
    <mergeCell ref="AO1823:AT1823"/>
    <mergeCell ref="AU1823:AZ1823"/>
    <mergeCell ref="BA1823:BD1823"/>
    <mergeCell ref="BE1823:BG1823"/>
    <mergeCell ref="BJ1823:BN1823"/>
    <mergeCell ref="B1820:E1820"/>
    <mergeCell ref="I1820:V1820"/>
    <mergeCell ref="W1820:Y1820"/>
    <mergeCell ref="Z1820:AC1820"/>
    <mergeCell ref="AD1820:AH1820"/>
    <mergeCell ref="AI1820:AN1820"/>
    <mergeCell ref="AO1820:AT1820"/>
    <mergeCell ref="AU1820:AZ1820"/>
    <mergeCell ref="BA1820:BD1820"/>
    <mergeCell ref="BE1820:BG1820"/>
    <mergeCell ref="BJ1820:BN1820"/>
    <mergeCell ref="B1821:E1821"/>
    <mergeCell ref="I1821:V1821"/>
    <mergeCell ref="W1821:Y1821"/>
    <mergeCell ref="Z1821:AC1821"/>
    <mergeCell ref="AD1821:AH1821"/>
    <mergeCell ref="AI1821:AN1821"/>
    <mergeCell ref="AO1821:AT1821"/>
    <mergeCell ref="AU1821:AZ1821"/>
    <mergeCell ref="BA1821:BD1821"/>
    <mergeCell ref="BE1821:BG1821"/>
    <mergeCell ref="BJ1821:BN1821"/>
    <mergeCell ref="B1826:E1826"/>
    <mergeCell ref="I1826:V1826"/>
    <mergeCell ref="W1826:Y1826"/>
    <mergeCell ref="Z1826:AC1826"/>
    <mergeCell ref="AD1826:AH1826"/>
    <mergeCell ref="AI1826:AN1826"/>
    <mergeCell ref="AO1826:AT1826"/>
    <mergeCell ref="AU1826:AZ1826"/>
    <mergeCell ref="BA1826:BD1826"/>
    <mergeCell ref="BE1826:BG1826"/>
    <mergeCell ref="BJ1826:BN1826"/>
    <mergeCell ref="B1827:E1827"/>
    <mergeCell ref="I1827:V1827"/>
    <mergeCell ref="W1827:Y1827"/>
    <mergeCell ref="Z1827:AC1827"/>
    <mergeCell ref="AD1827:AH1827"/>
    <mergeCell ref="AI1827:AN1827"/>
    <mergeCell ref="AO1827:AT1827"/>
    <mergeCell ref="AU1827:AZ1827"/>
    <mergeCell ref="BA1827:BD1827"/>
    <mergeCell ref="BE1827:BG1827"/>
    <mergeCell ref="BJ1827:BN1827"/>
    <mergeCell ref="B1824:E1824"/>
    <mergeCell ref="I1824:V1824"/>
    <mergeCell ref="W1824:Y1824"/>
    <mergeCell ref="Z1824:AC1824"/>
    <mergeCell ref="AD1824:AH1824"/>
    <mergeCell ref="AI1824:AN1824"/>
    <mergeCell ref="AO1824:AT1824"/>
    <mergeCell ref="AU1824:AZ1824"/>
    <mergeCell ref="BA1824:BD1824"/>
    <mergeCell ref="BE1824:BG1824"/>
    <mergeCell ref="BJ1824:BN1824"/>
    <mergeCell ref="B1825:E1825"/>
    <mergeCell ref="I1825:V1825"/>
    <mergeCell ref="W1825:Y1825"/>
    <mergeCell ref="Z1825:AC1825"/>
    <mergeCell ref="AD1825:AH1825"/>
    <mergeCell ref="AI1825:AN1825"/>
    <mergeCell ref="AO1825:AT1825"/>
    <mergeCell ref="AU1825:AZ1825"/>
    <mergeCell ref="BA1825:BD1825"/>
    <mergeCell ref="BE1825:BG1825"/>
    <mergeCell ref="BJ1825:BN1825"/>
    <mergeCell ref="B1830:E1830"/>
    <mergeCell ref="I1830:V1830"/>
    <mergeCell ref="W1830:Y1830"/>
    <mergeCell ref="Z1830:AC1830"/>
    <mergeCell ref="AD1830:AH1830"/>
    <mergeCell ref="AI1830:AN1830"/>
    <mergeCell ref="AO1830:AT1830"/>
    <mergeCell ref="AU1830:AZ1830"/>
    <mergeCell ref="BA1830:BD1830"/>
    <mergeCell ref="BE1830:BG1830"/>
    <mergeCell ref="BJ1830:BN1830"/>
    <mergeCell ref="B1831:E1831"/>
    <mergeCell ref="I1831:V1831"/>
    <mergeCell ref="W1831:Y1831"/>
    <mergeCell ref="Z1831:AC1831"/>
    <mergeCell ref="AD1831:AH1831"/>
    <mergeCell ref="AI1831:AN1831"/>
    <mergeCell ref="AO1831:AT1831"/>
    <mergeCell ref="AU1831:AZ1831"/>
    <mergeCell ref="BA1831:BD1831"/>
    <mergeCell ref="BE1831:BG1831"/>
    <mergeCell ref="BJ1831:BN1831"/>
    <mergeCell ref="B1828:E1828"/>
    <mergeCell ref="I1828:V1828"/>
    <mergeCell ref="W1828:Y1828"/>
    <mergeCell ref="Z1828:AC1828"/>
    <mergeCell ref="AD1828:AH1828"/>
    <mergeCell ref="AI1828:AN1828"/>
    <mergeCell ref="AO1828:AT1828"/>
    <mergeCell ref="AU1828:AZ1828"/>
    <mergeCell ref="BA1828:BD1828"/>
    <mergeCell ref="BE1828:BG1828"/>
    <mergeCell ref="BJ1828:BN1828"/>
    <mergeCell ref="B1829:E1829"/>
    <mergeCell ref="I1829:V1829"/>
    <mergeCell ref="W1829:Y1829"/>
    <mergeCell ref="Z1829:AC1829"/>
    <mergeCell ref="AD1829:AH1829"/>
    <mergeCell ref="AI1829:AN1829"/>
    <mergeCell ref="AO1829:AT1829"/>
    <mergeCell ref="AU1829:AZ1829"/>
    <mergeCell ref="BA1829:BD1829"/>
    <mergeCell ref="BE1829:BG1829"/>
    <mergeCell ref="BJ1829:BN1829"/>
    <mergeCell ref="B1834:E1834"/>
    <mergeCell ref="I1834:V1834"/>
    <mergeCell ref="W1834:Y1834"/>
    <mergeCell ref="Z1834:AC1834"/>
    <mergeCell ref="AD1834:AH1834"/>
    <mergeCell ref="AI1834:AN1834"/>
    <mergeCell ref="AO1834:AT1834"/>
    <mergeCell ref="AU1834:AZ1834"/>
    <mergeCell ref="BA1834:BD1834"/>
    <mergeCell ref="BE1834:BG1834"/>
    <mergeCell ref="BJ1834:BN1834"/>
    <mergeCell ref="B1835:E1835"/>
    <mergeCell ref="I1835:V1835"/>
    <mergeCell ref="W1835:Y1835"/>
    <mergeCell ref="Z1835:AC1835"/>
    <mergeCell ref="AD1835:AH1835"/>
    <mergeCell ref="AI1835:AN1835"/>
    <mergeCell ref="AO1835:AT1835"/>
    <mergeCell ref="AU1835:AZ1835"/>
    <mergeCell ref="BA1835:BD1835"/>
    <mergeCell ref="BE1835:BG1835"/>
    <mergeCell ref="BJ1835:BN1835"/>
    <mergeCell ref="B1832:E1832"/>
    <mergeCell ref="I1832:V1832"/>
    <mergeCell ref="W1832:Y1832"/>
    <mergeCell ref="Z1832:AC1832"/>
    <mergeCell ref="AD1832:AH1832"/>
    <mergeCell ref="AI1832:AN1832"/>
    <mergeCell ref="AO1832:AT1832"/>
    <mergeCell ref="AU1832:AZ1832"/>
    <mergeCell ref="BA1832:BD1832"/>
    <mergeCell ref="BE1832:BG1832"/>
    <mergeCell ref="BJ1832:BN1832"/>
    <mergeCell ref="B1833:E1833"/>
    <mergeCell ref="I1833:V1833"/>
    <mergeCell ref="W1833:Y1833"/>
    <mergeCell ref="Z1833:AC1833"/>
    <mergeCell ref="AD1833:AH1833"/>
    <mergeCell ref="AI1833:AN1833"/>
    <mergeCell ref="AO1833:AT1833"/>
    <mergeCell ref="AU1833:AZ1833"/>
    <mergeCell ref="BA1833:BD1833"/>
    <mergeCell ref="BE1833:BG1833"/>
    <mergeCell ref="BJ1833:BN1833"/>
    <mergeCell ref="B1838:E1838"/>
    <mergeCell ref="I1838:V1838"/>
    <mergeCell ref="W1838:Y1838"/>
    <mergeCell ref="Z1838:AC1838"/>
    <mergeCell ref="AD1838:AH1838"/>
    <mergeCell ref="AI1838:AN1838"/>
    <mergeCell ref="AO1838:AT1838"/>
    <mergeCell ref="AU1838:AZ1838"/>
    <mergeCell ref="BA1838:BD1838"/>
    <mergeCell ref="BE1838:BG1838"/>
    <mergeCell ref="BJ1838:BN1838"/>
    <mergeCell ref="B1839:E1839"/>
    <mergeCell ref="I1839:V1839"/>
    <mergeCell ref="W1839:Y1839"/>
    <mergeCell ref="Z1839:AC1839"/>
    <mergeCell ref="AD1839:AH1839"/>
    <mergeCell ref="AI1839:AN1839"/>
    <mergeCell ref="AO1839:AT1839"/>
    <mergeCell ref="AU1839:AZ1839"/>
    <mergeCell ref="BA1839:BD1839"/>
    <mergeCell ref="BE1839:BG1839"/>
    <mergeCell ref="BJ1839:BN1839"/>
    <mergeCell ref="B1836:E1836"/>
    <mergeCell ref="I1836:V1836"/>
    <mergeCell ref="W1836:Y1836"/>
    <mergeCell ref="Z1836:AC1836"/>
    <mergeCell ref="AD1836:AH1836"/>
    <mergeCell ref="AI1836:AN1836"/>
    <mergeCell ref="AO1836:AT1836"/>
    <mergeCell ref="AU1836:AZ1836"/>
    <mergeCell ref="BA1836:BD1836"/>
    <mergeCell ref="BE1836:BG1836"/>
    <mergeCell ref="BJ1836:BN1836"/>
    <mergeCell ref="B1837:E1837"/>
    <mergeCell ref="I1837:V1837"/>
    <mergeCell ref="W1837:Y1837"/>
    <mergeCell ref="Z1837:AC1837"/>
    <mergeCell ref="AD1837:AH1837"/>
    <mergeCell ref="AI1837:AN1837"/>
    <mergeCell ref="AO1837:AT1837"/>
    <mergeCell ref="AU1837:AZ1837"/>
    <mergeCell ref="BA1837:BD1837"/>
    <mergeCell ref="BE1837:BG1837"/>
    <mergeCell ref="BJ1837:BN1837"/>
    <mergeCell ref="B1842:E1842"/>
    <mergeCell ref="I1842:V1842"/>
    <mergeCell ref="W1842:Y1842"/>
    <mergeCell ref="Z1842:AC1842"/>
    <mergeCell ref="AD1842:AH1842"/>
    <mergeCell ref="AI1842:AN1842"/>
    <mergeCell ref="AO1842:AT1842"/>
    <mergeCell ref="AU1842:AZ1842"/>
    <mergeCell ref="BA1842:BD1842"/>
    <mergeCell ref="BE1842:BG1842"/>
    <mergeCell ref="BJ1842:BN1842"/>
    <mergeCell ref="B1843:E1843"/>
    <mergeCell ref="I1843:V1843"/>
    <mergeCell ref="W1843:Y1843"/>
    <mergeCell ref="Z1843:AC1843"/>
    <mergeCell ref="AD1843:AH1843"/>
    <mergeCell ref="AI1843:AN1843"/>
    <mergeCell ref="AO1843:AT1843"/>
    <mergeCell ref="AU1843:AZ1843"/>
    <mergeCell ref="BA1843:BD1843"/>
    <mergeCell ref="BE1843:BG1843"/>
    <mergeCell ref="BJ1843:BN1843"/>
    <mergeCell ref="B1840:E1840"/>
    <mergeCell ref="I1840:V1840"/>
    <mergeCell ref="W1840:Y1840"/>
    <mergeCell ref="Z1840:AC1840"/>
    <mergeCell ref="AD1840:AH1840"/>
    <mergeCell ref="AI1840:AN1840"/>
    <mergeCell ref="AO1840:AT1840"/>
    <mergeCell ref="AU1840:AZ1840"/>
    <mergeCell ref="BA1840:BD1840"/>
    <mergeCell ref="BE1840:BG1840"/>
    <mergeCell ref="BJ1840:BN1840"/>
    <mergeCell ref="B1841:E1841"/>
    <mergeCell ref="I1841:V1841"/>
    <mergeCell ref="W1841:Y1841"/>
    <mergeCell ref="Z1841:AC1841"/>
    <mergeCell ref="AD1841:AH1841"/>
    <mergeCell ref="AI1841:AN1841"/>
    <mergeCell ref="AO1841:AT1841"/>
    <mergeCell ref="AU1841:AZ1841"/>
    <mergeCell ref="BA1841:BD1841"/>
    <mergeCell ref="BE1841:BG1841"/>
    <mergeCell ref="BJ1841:BN1841"/>
    <mergeCell ref="B1846:E1846"/>
    <mergeCell ref="I1846:V1846"/>
    <mergeCell ref="W1846:Y1846"/>
    <mergeCell ref="Z1846:AC1846"/>
    <mergeCell ref="AD1846:AH1846"/>
    <mergeCell ref="AI1846:AN1846"/>
    <mergeCell ref="AO1846:AT1846"/>
    <mergeCell ref="AU1846:AZ1846"/>
    <mergeCell ref="BA1846:BD1846"/>
    <mergeCell ref="BE1846:BG1846"/>
    <mergeCell ref="BJ1846:BN1846"/>
    <mergeCell ref="B1847:E1847"/>
    <mergeCell ref="I1847:V1847"/>
    <mergeCell ref="W1847:Y1847"/>
    <mergeCell ref="Z1847:AC1847"/>
    <mergeCell ref="AD1847:AH1847"/>
    <mergeCell ref="AI1847:AN1847"/>
    <mergeCell ref="AO1847:AT1847"/>
    <mergeCell ref="AU1847:AZ1847"/>
    <mergeCell ref="BA1847:BD1847"/>
    <mergeCell ref="BE1847:BG1847"/>
    <mergeCell ref="BJ1847:BN1847"/>
    <mergeCell ref="B1844:E1844"/>
    <mergeCell ref="I1844:V1844"/>
    <mergeCell ref="W1844:Y1844"/>
    <mergeCell ref="Z1844:AC1844"/>
    <mergeCell ref="AD1844:AH1844"/>
    <mergeCell ref="AI1844:AN1844"/>
    <mergeCell ref="AO1844:AT1844"/>
    <mergeCell ref="AU1844:AZ1844"/>
    <mergeCell ref="BA1844:BD1844"/>
    <mergeCell ref="BE1844:BG1844"/>
    <mergeCell ref="BJ1844:BN1844"/>
    <mergeCell ref="B1845:E1845"/>
    <mergeCell ref="I1845:V1845"/>
    <mergeCell ref="W1845:Y1845"/>
    <mergeCell ref="Z1845:AC1845"/>
    <mergeCell ref="AD1845:AH1845"/>
    <mergeCell ref="AI1845:AN1845"/>
    <mergeCell ref="AO1845:AT1845"/>
    <mergeCell ref="AU1845:AZ1845"/>
    <mergeCell ref="BA1845:BD1845"/>
    <mergeCell ref="BE1845:BG1845"/>
    <mergeCell ref="BJ1845:BN1845"/>
    <mergeCell ref="B1850:E1850"/>
    <mergeCell ref="I1850:V1850"/>
    <mergeCell ref="W1850:Y1850"/>
    <mergeCell ref="Z1850:AC1850"/>
    <mergeCell ref="AD1850:AH1850"/>
    <mergeCell ref="AI1850:AN1850"/>
    <mergeCell ref="AO1850:AT1850"/>
    <mergeCell ref="AU1850:AZ1850"/>
    <mergeCell ref="BA1850:BD1850"/>
    <mergeCell ref="BE1850:BG1850"/>
    <mergeCell ref="BJ1850:BN1850"/>
    <mergeCell ref="B1851:E1851"/>
    <mergeCell ref="I1851:V1851"/>
    <mergeCell ref="W1851:Y1851"/>
    <mergeCell ref="Z1851:AC1851"/>
    <mergeCell ref="AD1851:AH1851"/>
    <mergeCell ref="AI1851:AN1851"/>
    <mergeCell ref="AO1851:AT1851"/>
    <mergeCell ref="AU1851:AZ1851"/>
    <mergeCell ref="BA1851:BD1851"/>
    <mergeCell ref="BE1851:BG1851"/>
    <mergeCell ref="BJ1851:BN1851"/>
    <mergeCell ref="B1848:E1848"/>
    <mergeCell ref="I1848:V1848"/>
    <mergeCell ref="W1848:Y1848"/>
    <mergeCell ref="Z1848:AC1848"/>
    <mergeCell ref="AD1848:AH1848"/>
    <mergeCell ref="AI1848:AN1848"/>
    <mergeCell ref="AO1848:AT1848"/>
    <mergeCell ref="AU1848:AZ1848"/>
    <mergeCell ref="BA1848:BD1848"/>
    <mergeCell ref="BE1848:BG1848"/>
    <mergeCell ref="BJ1848:BN1848"/>
    <mergeCell ref="B1849:E1849"/>
    <mergeCell ref="I1849:V1849"/>
    <mergeCell ref="W1849:Y1849"/>
    <mergeCell ref="Z1849:AC1849"/>
    <mergeCell ref="AD1849:AH1849"/>
    <mergeCell ref="AI1849:AN1849"/>
    <mergeCell ref="AO1849:AT1849"/>
    <mergeCell ref="AU1849:AZ1849"/>
    <mergeCell ref="BA1849:BD1849"/>
    <mergeCell ref="BE1849:BG1849"/>
    <mergeCell ref="BJ1849:BN1849"/>
    <mergeCell ref="B1854:E1854"/>
    <mergeCell ref="I1854:V1854"/>
    <mergeCell ref="W1854:Y1854"/>
    <mergeCell ref="Z1854:AC1854"/>
    <mergeCell ref="AD1854:AH1854"/>
    <mergeCell ref="AI1854:AN1854"/>
    <mergeCell ref="AO1854:AT1854"/>
    <mergeCell ref="AU1854:AZ1854"/>
    <mergeCell ref="BA1854:BD1854"/>
    <mergeCell ref="BE1854:BG1854"/>
    <mergeCell ref="BJ1854:BN1854"/>
    <mergeCell ref="B1855:E1855"/>
    <mergeCell ref="I1855:V1855"/>
    <mergeCell ref="W1855:Y1855"/>
    <mergeCell ref="Z1855:AC1855"/>
    <mergeCell ref="AD1855:AH1855"/>
    <mergeCell ref="AI1855:AN1855"/>
    <mergeCell ref="AO1855:AT1855"/>
    <mergeCell ref="AU1855:AZ1855"/>
    <mergeCell ref="BA1855:BD1855"/>
    <mergeCell ref="BE1855:BG1855"/>
    <mergeCell ref="BJ1855:BN1855"/>
    <mergeCell ref="B1852:E1852"/>
    <mergeCell ref="I1852:V1852"/>
    <mergeCell ref="W1852:Y1852"/>
    <mergeCell ref="Z1852:AC1852"/>
    <mergeCell ref="AD1852:AH1852"/>
    <mergeCell ref="AI1852:AN1852"/>
    <mergeCell ref="AO1852:AT1852"/>
    <mergeCell ref="AU1852:AZ1852"/>
    <mergeCell ref="BA1852:BD1852"/>
    <mergeCell ref="BE1852:BG1852"/>
    <mergeCell ref="BJ1852:BN1852"/>
    <mergeCell ref="B1853:E1853"/>
    <mergeCell ref="I1853:V1853"/>
    <mergeCell ref="W1853:Y1853"/>
    <mergeCell ref="Z1853:AC1853"/>
    <mergeCell ref="AD1853:AH1853"/>
    <mergeCell ref="AI1853:AN1853"/>
    <mergeCell ref="AO1853:AT1853"/>
    <mergeCell ref="AU1853:AZ1853"/>
    <mergeCell ref="BA1853:BD1853"/>
    <mergeCell ref="BE1853:BG1853"/>
    <mergeCell ref="BJ1853:BN1853"/>
    <mergeCell ref="B1858:E1858"/>
    <mergeCell ref="I1858:V1858"/>
    <mergeCell ref="W1858:Y1858"/>
    <mergeCell ref="Z1858:AC1858"/>
    <mergeCell ref="AD1858:AH1858"/>
    <mergeCell ref="AI1858:AN1858"/>
    <mergeCell ref="AO1858:AT1858"/>
    <mergeCell ref="AU1858:AZ1858"/>
    <mergeCell ref="BA1858:BD1858"/>
    <mergeCell ref="BE1858:BG1858"/>
    <mergeCell ref="BJ1858:BN1858"/>
    <mergeCell ref="B1859:E1859"/>
    <mergeCell ref="I1859:V1859"/>
    <mergeCell ref="W1859:Y1859"/>
    <mergeCell ref="Z1859:AC1859"/>
    <mergeCell ref="AD1859:AH1859"/>
    <mergeCell ref="AI1859:AN1859"/>
    <mergeCell ref="AO1859:AT1859"/>
    <mergeCell ref="AU1859:AZ1859"/>
    <mergeCell ref="BA1859:BD1859"/>
    <mergeCell ref="BE1859:BG1859"/>
    <mergeCell ref="BJ1859:BN1859"/>
    <mergeCell ref="B1856:E1856"/>
    <mergeCell ref="I1856:V1856"/>
    <mergeCell ref="W1856:Y1856"/>
    <mergeCell ref="Z1856:AC1856"/>
    <mergeCell ref="AD1856:AH1856"/>
    <mergeCell ref="AI1856:AN1856"/>
    <mergeCell ref="AO1856:AT1856"/>
    <mergeCell ref="AU1856:AZ1856"/>
    <mergeCell ref="BA1856:BD1856"/>
    <mergeCell ref="BE1856:BG1856"/>
    <mergeCell ref="BJ1856:BN1856"/>
    <mergeCell ref="B1857:E1857"/>
    <mergeCell ref="I1857:V1857"/>
    <mergeCell ref="W1857:Y1857"/>
    <mergeCell ref="Z1857:AC1857"/>
    <mergeCell ref="AD1857:AH1857"/>
    <mergeCell ref="AI1857:AN1857"/>
    <mergeCell ref="AO1857:AT1857"/>
    <mergeCell ref="AU1857:AZ1857"/>
    <mergeCell ref="BA1857:BD1857"/>
    <mergeCell ref="BE1857:BG1857"/>
    <mergeCell ref="BJ1857:BN1857"/>
    <mergeCell ref="B1862:E1862"/>
    <mergeCell ref="I1862:V1862"/>
    <mergeCell ref="W1862:Y1862"/>
    <mergeCell ref="Z1862:AC1862"/>
    <mergeCell ref="AD1862:AH1862"/>
    <mergeCell ref="AI1862:AN1862"/>
    <mergeCell ref="AO1862:AT1862"/>
    <mergeCell ref="AU1862:AZ1862"/>
    <mergeCell ref="BA1862:BD1862"/>
    <mergeCell ref="BE1862:BG1862"/>
    <mergeCell ref="BJ1862:BN1862"/>
    <mergeCell ref="B1863:E1863"/>
    <mergeCell ref="I1863:V1863"/>
    <mergeCell ref="W1863:Y1863"/>
    <mergeCell ref="Z1863:AC1863"/>
    <mergeCell ref="AD1863:AH1863"/>
    <mergeCell ref="AI1863:AN1863"/>
    <mergeCell ref="AO1863:AT1863"/>
    <mergeCell ref="AU1863:AZ1863"/>
    <mergeCell ref="BA1863:BD1863"/>
    <mergeCell ref="BE1863:BG1863"/>
    <mergeCell ref="BJ1863:BN1863"/>
    <mergeCell ref="B1860:E1860"/>
    <mergeCell ref="I1860:V1860"/>
    <mergeCell ref="W1860:Y1860"/>
    <mergeCell ref="Z1860:AC1860"/>
    <mergeCell ref="AD1860:AH1860"/>
    <mergeCell ref="AI1860:AN1860"/>
    <mergeCell ref="AO1860:AT1860"/>
    <mergeCell ref="AU1860:AZ1860"/>
    <mergeCell ref="BA1860:BD1860"/>
    <mergeCell ref="BE1860:BG1860"/>
    <mergeCell ref="BJ1860:BN1860"/>
    <mergeCell ref="B1861:E1861"/>
    <mergeCell ref="I1861:V1861"/>
    <mergeCell ref="W1861:Y1861"/>
    <mergeCell ref="Z1861:AC1861"/>
    <mergeCell ref="AD1861:AH1861"/>
    <mergeCell ref="AI1861:AN1861"/>
    <mergeCell ref="AO1861:AT1861"/>
    <mergeCell ref="AU1861:AZ1861"/>
    <mergeCell ref="BA1861:BD1861"/>
    <mergeCell ref="BE1861:BG1861"/>
    <mergeCell ref="BJ1861:BN1861"/>
    <mergeCell ref="B1866:E1866"/>
    <mergeCell ref="I1866:V1866"/>
    <mergeCell ref="W1866:Y1866"/>
    <mergeCell ref="Z1866:AC1866"/>
    <mergeCell ref="AD1866:AH1866"/>
    <mergeCell ref="AI1866:AN1866"/>
    <mergeCell ref="AO1866:AT1866"/>
    <mergeCell ref="AU1866:AZ1866"/>
    <mergeCell ref="BA1866:BD1866"/>
    <mergeCell ref="BE1866:BG1866"/>
    <mergeCell ref="BJ1866:BN1866"/>
    <mergeCell ref="B1867:E1867"/>
    <mergeCell ref="I1867:V1867"/>
    <mergeCell ref="W1867:Y1867"/>
    <mergeCell ref="Z1867:AC1867"/>
    <mergeCell ref="AD1867:AH1867"/>
    <mergeCell ref="AI1867:AN1867"/>
    <mergeCell ref="AO1867:AT1867"/>
    <mergeCell ref="AU1867:AZ1867"/>
    <mergeCell ref="BA1867:BD1867"/>
    <mergeCell ref="BE1867:BG1867"/>
    <mergeCell ref="BJ1867:BN1867"/>
    <mergeCell ref="B1864:E1864"/>
    <mergeCell ref="I1864:V1864"/>
    <mergeCell ref="W1864:Y1864"/>
    <mergeCell ref="Z1864:AC1864"/>
    <mergeCell ref="AD1864:AH1864"/>
    <mergeCell ref="AI1864:AN1864"/>
    <mergeCell ref="AO1864:AT1864"/>
    <mergeCell ref="AU1864:AZ1864"/>
    <mergeCell ref="BA1864:BD1864"/>
    <mergeCell ref="BE1864:BG1864"/>
    <mergeCell ref="BJ1864:BN1864"/>
    <mergeCell ref="B1865:E1865"/>
    <mergeCell ref="I1865:V1865"/>
    <mergeCell ref="W1865:Y1865"/>
    <mergeCell ref="Z1865:AC1865"/>
    <mergeCell ref="AD1865:AH1865"/>
    <mergeCell ref="AI1865:AN1865"/>
    <mergeCell ref="AO1865:AT1865"/>
    <mergeCell ref="AU1865:AZ1865"/>
    <mergeCell ref="BA1865:BD1865"/>
    <mergeCell ref="BE1865:BG1865"/>
    <mergeCell ref="BJ1865:BN1865"/>
    <mergeCell ref="B1870:E1870"/>
    <mergeCell ref="I1870:V1870"/>
    <mergeCell ref="W1870:Y1870"/>
    <mergeCell ref="Z1870:AC1870"/>
    <mergeCell ref="AD1870:AH1870"/>
    <mergeCell ref="AI1870:AN1870"/>
    <mergeCell ref="AO1870:AT1870"/>
    <mergeCell ref="AU1870:AZ1870"/>
    <mergeCell ref="BA1870:BD1870"/>
    <mergeCell ref="BE1870:BG1870"/>
    <mergeCell ref="BJ1870:BN1870"/>
    <mergeCell ref="B1871:E1871"/>
    <mergeCell ref="I1871:V1871"/>
    <mergeCell ref="W1871:Y1871"/>
    <mergeCell ref="Z1871:AC1871"/>
    <mergeCell ref="AD1871:AH1871"/>
    <mergeCell ref="AI1871:AN1871"/>
    <mergeCell ref="AO1871:AT1871"/>
    <mergeCell ref="AU1871:AZ1871"/>
    <mergeCell ref="BA1871:BD1871"/>
    <mergeCell ref="BE1871:BG1871"/>
    <mergeCell ref="BJ1871:BN1871"/>
    <mergeCell ref="B1868:E1868"/>
    <mergeCell ref="I1868:V1868"/>
    <mergeCell ref="W1868:Y1868"/>
    <mergeCell ref="Z1868:AC1868"/>
    <mergeCell ref="AD1868:AH1868"/>
    <mergeCell ref="AI1868:AN1868"/>
    <mergeCell ref="AO1868:AT1868"/>
    <mergeCell ref="AU1868:AZ1868"/>
    <mergeCell ref="BA1868:BD1868"/>
    <mergeCell ref="BE1868:BG1868"/>
    <mergeCell ref="BJ1868:BN1868"/>
    <mergeCell ref="B1869:E1869"/>
    <mergeCell ref="I1869:V1869"/>
    <mergeCell ref="W1869:Y1869"/>
    <mergeCell ref="Z1869:AC1869"/>
    <mergeCell ref="AD1869:AH1869"/>
    <mergeCell ref="AI1869:AN1869"/>
    <mergeCell ref="AO1869:AT1869"/>
    <mergeCell ref="AU1869:AZ1869"/>
    <mergeCell ref="BA1869:BD1869"/>
    <mergeCell ref="BE1869:BG1869"/>
    <mergeCell ref="BJ1869:BN1869"/>
    <mergeCell ref="B1874:E1874"/>
    <mergeCell ref="I1874:V1874"/>
    <mergeCell ref="W1874:Y1874"/>
    <mergeCell ref="Z1874:AC1874"/>
    <mergeCell ref="AD1874:AH1874"/>
    <mergeCell ref="AI1874:AN1874"/>
    <mergeCell ref="AO1874:AT1874"/>
    <mergeCell ref="AU1874:AZ1874"/>
    <mergeCell ref="BA1874:BD1874"/>
    <mergeCell ref="BE1874:BG1874"/>
    <mergeCell ref="BJ1874:BN1874"/>
    <mergeCell ref="B1875:E1875"/>
    <mergeCell ref="I1875:V1875"/>
    <mergeCell ref="W1875:Y1875"/>
    <mergeCell ref="Z1875:AC1875"/>
    <mergeCell ref="AD1875:AH1875"/>
    <mergeCell ref="AI1875:AN1875"/>
    <mergeCell ref="AO1875:AT1875"/>
    <mergeCell ref="AU1875:AZ1875"/>
    <mergeCell ref="BA1875:BD1875"/>
    <mergeCell ref="BE1875:BG1875"/>
    <mergeCell ref="BJ1875:BN1875"/>
    <mergeCell ref="B1872:E1872"/>
    <mergeCell ref="I1872:V1872"/>
    <mergeCell ref="W1872:Y1872"/>
    <mergeCell ref="Z1872:AC1872"/>
    <mergeCell ref="AD1872:AH1872"/>
    <mergeCell ref="AI1872:AN1872"/>
    <mergeCell ref="AO1872:AT1872"/>
    <mergeCell ref="AU1872:AZ1872"/>
    <mergeCell ref="BA1872:BD1872"/>
    <mergeCell ref="BE1872:BG1872"/>
    <mergeCell ref="BJ1872:BN1872"/>
    <mergeCell ref="B1873:E1873"/>
    <mergeCell ref="I1873:V1873"/>
    <mergeCell ref="W1873:Y1873"/>
    <mergeCell ref="Z1873:AC1873"/>
    <mergeCell ref="AD1873:AH1873"/>
    <mergeCell ref="AI1873:AN1873"/>
    <mergeCell ref="AO1873:AT1873"/>
    <mergeCell ref="AU1873:AZ1873"/>
    <mergeCell ref="BA1873:BD1873"/>
    <mergeCell ref="BE1873:BG1873"/>
    <mergeCell ref="BJ1873:BN1873"/>
    <mergeCell ref="B1878:E1878"/>
    <mergeCell ref="I1878:V1878"/>
    <mergeCell ref="W1878:Y1878"/>
    <mergeCell ref="Z1878:AC1878"/>
    <mergeCell ref="AD1878:AH1878"/>
    <mergeCell ref="AI1878:AN1878"/>
    <mergeCell ref="AO1878:AT1878"/>
    <mergeCell ref="AU1878:AZ1878"/>
    <mergeCell ref="BA1878:BD1878"/>
    <mergeCell ref="BE1878:BG1878"/>
    <mergeCell ref="BJ1878:BN1878"/>
    <mergeCell ref="B1879:E1879"/>
    <mergeCell ref="I1879:V1879"/>
    <mergeCell ref="W1879:Y1879"/>
    <mergeCell ref="Z1879:AC1879"/>
    <mergeCell ref="AD1879:AH1879"/>
    <mergeCell ref="AI1879:AN1879"/>
    <mergeCell ref="AO1879:AT1879"/>
    <mergeCell ref="AU1879:AZ1879"/>
    <mergeCell ref="BA1879:BD1879"/>
    <mergeCell ref="BE1879:BG1879"/>
    <mergeCell ref="BJ1879:BN1879"/>
    <mergeCell ref="B1876:E1876"/>
    <mergeCell ref="I1876:V1876"/>
    <mergeCell ref="W1876:Y1876"/>
    <mergeCell ref="Z1876:AC1876"/>
    <mergeCell ref="AD1876:AH1876"/>
    <mergeCell ref="AI1876:AN1876"/>
    <mergeCell ref="AO1876:AT1876"/>
    <mergeCell ref="AU1876:AZ1876"/>
    <mergeCell ref="BA1876:BD1876"/>
    <mergeCell ref="BE1876:BG1876"/>
    <mergeCell ref="BJ1876:BN1876"/>
    <mergeCell ref="B1877:E1877"/>
    <mergeCell ref="I1877:V1877"/>
    <mergeCell ref="W1877:Y1877"/>
    <mergeCell ref="Z1877:AC1877"/>
    <mergeCell ref="AD1877:AH1877"/>
    <mergeCell ref="AI1877:AN1877"/>
    <mergeCell ref="AO1877:AT1877"/>
    <mergeCell ref="AU1877:AZ1877"/>
    <mergeCell ref="BA1877:BD1877"/>
    <mergeCell ref="BE1877:BG1877"/>
    <mergeCell ref="BJ1877:BN1877"/>
    <mergeCell ref="B1882:E1882"/>
    <mergeCell ref="I1882:V1882"/>
    <mergeCell ref="W1882:Y1882"/>
    <mergeCell ref="Z1882:AC1882"/>
    <mergeCell ref="AD1882:AH1882"/>
    <mergeCell ref="AI1882:AN1882"/>
    <mergeCell ref="AO1882:AT1882"/>
    <mergeCell ref="AU1882:AZ1882"/>
    <mergeCell ref="BA1882:BD1882"/>
    <mergeCell ref="BE1882:BG1882"/>
    <mergeCell ref="BJ1882:BN1882"/>
    <mergeCell ref="B1883:E1883"/>
    <mergeCell ref="I1883:V1883"/>
    <mergeCell ref="W1883:Y1883"/>
    <mergeCell ref="Z1883:AC1883"/>
    <mergeCell ref="AD1883:AH1883"/>
    <mergeCell ref="AI1883:AN1883"/>
    <mergeCell ref="AO1883:AT1883"/>
    <mergeCell ref="AU1883:AZ1883"/>
    <mergeCell ref="BA1883:BD1883"/>
    <mergeCell ref="BE1883:BG1883"/>
    <mergeCell ref="BJ1883:BN1883"/>
    <mergeCell ref="B1880:E1880"/>
    <mergeCell ref="I1880:V1880"/>
    <mergeCell ref="W1880:Y1880"/>
    <mergeCell ref="Z1880:AC1880"/>
    <mergeCell ref="AD1880:AH1880"/>
    <mergeCell ref="AI1880:AN1880"/>
    <mergeCell ref="AO1880:AT1880"/>
    <mergeCell ref="AU1880:AZ1880"/>
    <mergeCell ref="BA1880:BD1880"/>
    <mergeCell ref="BE1880:BG1880"/>
    <mergeCell ref="BJ1880:BN1880"/>
    <mergeCell ref="B1881:E1881"/>
    <mergeCell ref="I1881:V1881"/>
    <mergeCell ref="W1881:Y1881"/>
    <mergeCell ref="Z1881:AC1881"/>
    <mergeCell ref="AD1881:AH1881"/>
    <mergeCell ref="AI1881:AN1881"/>
    <mergeCell ref="AO1881:AT1881"/>
    <mergeCell ref="AU1881:AZ1881"/>
    <mergeCell ref="BA1881:BD1881"/>
    <mergeCell ref="BE1881:BG1881"/>
    <mergeCell ref="BJ1881:BN1881"/>
    <mergeCell ref="B1886:E1886"/>
    <mergeCell ref="I1886:V1886"/>
    <mergeCell ref="W1886:Y1886"/>
    <mergeCell ref="Z1886:AC1886"/>
    <mergeCell ref="AD1886:AH1886"/>
    <mergeCell ref="AI1886:AN1886"/>
    <mergeCell ref="AO1886:AT1886"/>
    <mergeCell ref="AU1886:AZ1886"/>
    <mergeCell ref="BA1886:BD1886"/>
    <mergeCell ref="BE1886:BG1886"/>
    <mergeCell ref="BJ1886:BN1886"/>
    <mergeCell ref="B1887:E1887"/>
    <mergeCell ref="I1887:V1887"/>
    <mergeCell ref="W1887:Y1887"/>
    <mergeCell ref="Z1887:AC1887"/>
    <mergeCell ref="AD1887:AH1887"/>
    <mergeCell ref="AI1887:AN1887"/>
    <mergeCell ref="AO1887:AT1887"/>
    <mergeCell ref="AU1887:AZ1887"/>
    <mergeCell ref="BA1887:BD1887"/>
    <mergeCell ref="BE1887:BG1887"/>
    <mergeCell ref="BJ1887:BN1887"/>
    <mergeCell ref="B1884:E1884"/>
    <mergeCell ref="I1884:V1884"/>
    <mergeCell ref="W1884:Y1884"/>
    <mergeCell ref="Z1884:AC1884"/>
    <mergeCell ref="AD1884:AH1884"/>
    <mergeCell ref="AI1884:AN1884"/>
    <mergeCell ref="AO1884:AT1884"/>
    <mergeCell ref="AU1884:AZ1884"/>
    <mergeCell ref="BA1884:BD1884"/>
    <mergeCell ref="BE1884:BG1884"/>
    <mergeCell ref="BJ1884:BN1884"/>
    <mergeCell ref="B1885:E1885"/>
    <mergeCell ref="I1885:V1885"/>
    <mergeCell ref="W1885:Y1885"/>
    <mergeCell ref="Z1885:AC1885"/>
    <mergeCell ref="AD1885:AH1885"/>
    <mergeCell ref="AI1885:AN1885"/>
    <mergeCell ref="AO1885:AT1885"/>
    <mergeCell ref="AU1885:AZ1885"/>
    <mergeCell ref="BA1885:BD1885"/>
    <mergeCell ref="BE1885:BG1885"/>
    <mergeCell ref="BJ1885:BN1885"/>
    <mergeCell ref="B1890:E1890"/>
    <mergeCell ref="I1890:V1890"/>
    <mergeCell ref="W1890:Y1890"/>
    <mergeCell ref="Z1890:AC1890"/>
    <mergeCell ref="AD1890:AH1890"/>
    <mergeCell ref="AI1890:AN1890"/>
    <mergeCell ref="AO1890:AT1890"/>
    <mergeCell ref="AU1890:AZ1890"/>
    <mergeCell ref="BA1890:BD1890"/>
    <mergeCell ref="BE1890:BG1890"/>
    <mergeCell ref="BJ1890:BN1890"/>
    <mergeCell ref="B1891:E1891"/>
    <mergeCell ref="I1891:V1891"/>
    <mergeCell ref="W1891:Y1891"/>
    <mergeCell ref="Z1891:AC1891"/>
    <mergeCell ref="AD1891:AH1891"/>
    <mergeCell ref="AI1891:AN1891"/>
    <mergeCell ref="AO1891:AT1891"/>
    <mergeCell ref="AU1891:AZ1891"/>
    <mergeCell ref="BA1891:BD1891"/>
    <mergeCell ref="BE1891:BG1891"/>
    <mergeCell ref="BJ1891:BN1891"/>
    <mergeCell ref="B1888:E1888"/>
    <mergeCell ref="I1888:V1888"/>
    <mergeCell ref="W1888:Y1888"/>
    <mergeCell ref="Z1888:AC1888"/>
    <mergeCell ref="AD1888:AH1888"/>
    <mergeCell ref="AI1888:AN1888"/>
    <mergeCell ref="AO1888:AT1888"/>
    <mergeCell ref="AU1888:AZ1888"/>
    <mergeCell ref="BA1888:BD1888"/>
    <mergeCell ref="BE1888:BG1888"/>
    <mergeCell ref="BJ1888:BN1888"/>
    <mergeCell ref="B1889:E1889"/>
    <mergeCell ref="I1889:V1889"/>
    <mergeCell ref="W1889:Y1889"/>
    <mergeCell ref="Z1889:AC1889"/>
    <mergeCell ref="AD1889:AH1889"/>
    <mergeCell ref="AI1889:AN1889"/>
    <mergeCell ref="AO1889:AT1889"/>
    <mergeCell ref="AU1889:AZ1889"/>
    <mergeCell ref="BA1889:BD1889"/>
    <mergeCell ref="BE1889:BG1889"/>
    <mergeCell ref="BJ1889:BN1889"/>
    <mergeCell ref="B1894:E1894"/>
    <mergeCell ref="I1894:V1894"/>
    <mergeCell ref="W1894:Y1894"/>
    <mergeCell ref="Z1894:AC1894"/>
    <mergeCell ref="AD1894:AH1894"/>
    <mergeCell ref="AI1894:AN1894"/>
    <mergeCell ref="AO1894:AT1894"/>
    <mergeCell ref="AU1894:AZ1894"/>
    <mergeCell ref="BA1894:BD1894"/>
    <mergeCell ref="BE1894:BG1894"/>
    <mergeCell ref="BJ1894:BN1894"/>
    <mergeCell ref="B1895:E1895"/>
    <mergeCell ref="I1895:V1895"/>
    <mergeCell ref="W1895:Y1895"/>
    <mergeCell ref="Z1895:AC1895"/>
    <mergeCell ref="AD1895:AH1895"/>
    <mergeCell ref="AI1895:AN1895"/>
    <mergeCell ref="AO1895:AT1895"/>
    <mergeCell ref="AU1895:AZ1895"/>
    <mergeCell ref="BA1895:BD1895"/>
    <mergeCell ref="BE1895:BG1895"/>
    <mergeCell ref="BJ1895:BN1895"/>
    <mergeCell ref="B1892:E1892"/>
    <mergeCell ref="I1892:V1892"/>
    <mergeCell ref="W1892:Y1892"/>
    <mergeCell ref="Z1892:AC1892"/>
    <mergeCell ref="AD1892:AH1892"/>
    <mergeCell ref="AI1892:AN1892"/>
    <mergeCell ref="AO1892:AT1892"/>
    <mergeCell ref="AU1892:AZ1892"/>
    <mergeCell ref="BA1892:BD1892"/>
    <mergeCell ref="BE1892:BG1892"/>
    <mergeCell ref="BJ1892:BN1892"/>
    <mergeCell ref="B1893:E1893"/>
    <mergeCell ref="I1893:V1893"/>
    <mergeCell ref="W1893:Y1893"/>
    <mergeCell ref="Z1893:AC1893"/>
    <mergeCell ref="AD1893:AH1893"/>
    <mergeCell ref="AI1893:AN1893"/>
    <mergeCell ref="AO1893:AT1893"/>
    <mergeCell ref="AU1893:AZ1893"/>
    <mergeCell ref="BA1893:BD1893"/>
    <mergeCell ref="BE1893:BG1893"/>
    <mergeCell ref="BJ1893:BN1893"/>
    <mergeCell ref="B1898:E1898"/>
    <mergeCell ref="I1898:V1898"/>
    <mergeCell ref="W1898:Y1898"/>
    <mergeCell ref="Z1898:AC1898"/>
    <mergeCell ref="AD1898:AH1898"/>
    <mergeCell ref="AI1898:AN1898"/>
    <mergeCell ref="AO1898:AT1898"/>
    <mergeCell ref="AU1898:AZ1898"/>
    <mergeCell ref="BA1898:BD1898"/>
    <mergeCell ref="BE1898:BG1898"/>
    <mergeCell ref="BJ1898:BN1898"/>
    <mergeCell ref="B1899:E1899"/>
    <mergeCell ref="I1899:V1899"/>
    <mergeCell ref="W1899:Y1899"/>
    <mergeCell ref="Z1899:AC1899"/>
    <mergeCell ref="AD1899:AH1899"/>
    <mergeCell ref="AI1899:AN1899"/>
    <mergeCell ref="AO1899:AT1899"/>
    <mergeCell ref="AU1899:AZ1899"/>
    <mergeCell ref="BA1899:BD1899"/>
    <mergeCell ref="BE1899:BG1899"/>
    <mergeCell ref="BJ1899:BN1899"/>
    <mergeCell ref="B1896:E1896"/>
    <mergeCell ref="I1896:V1896"/>
    <mergeCell ref="W1896:Y1896"/>
    <mergeCell ref="Z1896:AC1896"/>
    <mergeCell ref="AD1896:AH1896"/>
    <mergeCell ref="AI1896:AN1896"/>
    <mergeCell ref="AO1896:AT1896"/>
    <mergeCell ref="AU1896:AZ1896"/>
    <mergeCell ref="BA1896:BD1896"/>
    <mergeCell ref="BE1896:BG1896"/>
    <mergeCell ref="BJ1896:BN1896"/>
    <mergeCell ref="B1897:E1897"/>
    <mergeCell ref="I1897:V1897"/>
    <mergeCell ref="W1897:Y1897"/>
    <mergeCell ref="Z1897:AC1897"/>
    <mergeCell ref="AD1897:AH1897"/>
    <mergeCell ref="AI1897:AN1897"/>
    <mergeCell ref="AO1897:AT1897"/>
    <mergeCell ref="AU1897:AZ1897"/>
    <mergeCell ref="BA1897:BD1897"/>
    <mergeCell ref="BE1897:BG1897"/>
    <mergeCell ref="BJ1897:BN1897"/>
    <mergeCell ref="B1902:E1902"/>
    <mergeCell ref="I1902:V1902"/>
    <mergeCell ref="W1902:Y1902"/>
    <mergeCell ref="Z1902:AC1902"/>
    <mergeCell ref="AD1902:AH1902"/>
    <mergeCell ref="AI1902:AN1902"/>
    <mergeCell ref="AO1902:AT1902"/>
    <mergeCell ref="AU1902:AZ1902"/>
    <mergeCell ref="BA1902:BD1902"/>
    <mergeCell ref="BE1902:BG1902"/>
    <mergeCell ref="BJ1902:BN1902"/>
    <mergeCell ref="B1903:E1903"/>
    <mergeCell ref="I1903:V1903"/>
    <mergeCell ref="W1903:Y1903"/>
    <mergeCell ref="Z1903:AC1903"/>
    <mergeCell ref="AD1903:AH1903"/>
    <mergeCell ref="AI1903:AN1903"/>
    <mergeCell ref="AO1903:AT1903"/>
    <mergeCell ref="AU1903:AZ1903"/>
    <mergeCell ref="BA1903:BD1903"/>
    <mergeCell ref="BE1903:BG1903"/>
    <mergeCell ref="BJ1903:BN1903"/>
    <mergeCell ref="B1900:E1900"/>
    <mergeCell ref="I1900:V1900"/>
    <mergeCell ref="W1900:Y1900"/>
    <mergeCell ref="Z1900:AC1900"/>
    <mergeCell ref="AD1900:AH1900"/>
    <mergeCell ref="AI1900:AN1900"/>
    <mergeCell ref="AO1900:AT1900"/>
    <mergeCell ref="AU1900:AZ1900"/>
    <mergeCell ref="BA1900:BD1900"/>
    <mergeCell ref="BE1900:BG1900"/>
    <mergeCell ref="BJ1900:BN1900"/>
    <mergeCell ref="B1901:E1901"/>
    <mergeCell ref="I1901:V1901"/>
    <mergeCell ref="W1901:Y1901"/>
    <mergeCell ref="Z1901:AC1901"/>
    <mergeCell ref="AD1901:AH1901"/>
    <mergeCell ref="AI1901:AN1901"/>
    <mergeCell ref="AO1901:AT1901"/>
    <mergeCell ref="AU1901:AZ1901"/>
    <mergeCell ref="BA1901:BD1901"/>
    <mergeCell ref="BE1901:BG1901"/>
    <mergeCell ref="BJ1901:BN1901"/>
    <mergeCell ref="B1906:E1906"/>
    <mergeCell ref="I1906:V1906"/>
    <mergeCell ref="W1906:Y1906"/>
    <mergeCell ref="Z1906:AC1906"/>
    <mergeCell ref="AD1906:AH1906"/>
    <mergeCell ref="AI1906:AN1906"/>
    <mergeCell ref="AO1906:AT1906"/>
    <mergeCell ref="AU1906:AZ1906"/>
    <mergeCell ref="BA1906:BD1906"/>
    <mergeCell ref="BE1906:BG1906"/>
    <mergeCell ref="BJ1906:BN1906"/>
    <mergeCell ref="B1907:E1907"/>
    <mergeCell ref="I1907:V1907"/>
    <mergeCell ref="W1907:Y1907"/>
    <mergeCell ref="Z1907:AC1907"/>
    <mergeCell ref="AD1907:AH1907"/>
    <mergeCell ref="AI1907:AN1907"/>
    <mergeCell ref="AO1907:AT1907"/>
    <mergeCell ref="AU1907:AZ1907"/>
    <mergeCell ref="BA1907:BD1907"/>
    <mergeCell ref="BE1907:BG1907"/>
    <mergeCell ref="BJ1907:BN1907"/>
    <mergeCell ref="B1904:E1904"/>
    <mergeCell ref="I1904:V1904"/>
    <mergeCell ref="W1904:Y1904"/>
    <mergeCell ref="Z1904:AC1904"/>
    <mergeCell ref="AD1904:AH1904"/>
    <mergeCell ref="AI1904:AN1904"/>
    <mergeCell ref="AO1904:AT1904"/>
    <mergeCell ref="AU1904:AZ1904"/>
    <mergeCell ref="BA1904:BD1904"/>
    <mergeCell ref="BE1904:BG1904"/>
    <mergeCell ref="BJ1904:BN1904"/>
    <mergeCell ref="B1905:E1905"/>
    <mergeCell ref="I1905:V1905"/>
    <mergeCell ref="W1905:Y1905"/>
    <mergeCell ref="Z1905:AC1905"/>
    <mergeCell ref="AD1905:AH1905"/>
    <mergeCell ref="AI1905:AN1905"/>
    <mergeCell ref="AO1905:AT1905"/>
    <mergeCell ref="AU1905:AZ1905"/>
    <mergeCell ref="BA1905:BD1905"/>
    <mergeCell ref="BE1905:BG1905"/>
    <mergeCell ref="BJ1905:BN1905"/>
    <mergeCell ref="B1910:E1910"/>
    <mergeCell ref="I1910:V1910"/>
    <mergeCell ref="W1910:Y1910"/>
    <mergeCell ref="Z1910:AC1910"/>
    <mergeCell ref="AD1910:AH1910"/>
    <mergeCell ref="AI1910:AN1910"/>
    <mergeCell ref="AO1910:AT1910"/>
    <mergeCell ref="AU1910:AZ1910"/>
    <mergeCell ref="BA1910:BD1910"/>
    <mergeCell ref="BE1910:BG1910"/>
    <mergeCell ref="BJ1910:BN1910"/>
    <mergeCell ref="B1911:E1911"/>
    <mergeCell ref="I1911:V1911"/>
    <mergeCell ref="W1911:Y1911"/>
    <mergeCell ref="Z1911:AC1911"/>
    <mergeCell ref="AD1911:AH1911"/>
    <mergeCell ref="AI1911:AN1911"/>
    <mergeCell ref="AO1911:AT1911"/>
    <mergeCell ref="AU1911:AZ1911"/>
    <mergeCell ref="BA1911:BD1911"/>
    <mergeCell ref="BE1911:BG1911"/>
    <mergeCell ref="BJ1911:BN1911"/>
    <mergeCell ref="B1908:E1908"/>
    <mergeCell ref="I1908:V1908"/>
    <mergeCell ref="W1908:Y1908"/>
    <mergeCell ref="Z1908:AC1908"/>
    <mergeCell ref="AD1908:AH1908"/>
    <mergeCell ref="AI1908:AN1908"/>
    <mergeCell ref="AO1908:AT1908"/>
    <mergeCell ref="AU1908:AZ1908"/>
    <mergeCell ref="BA1908:BD1908"/>
    <mergeCell ref="BE1908:BG1908"/>
    <mergeCell ref="BJ1908:BN1908"/>
    <mergeCell ref="B1909:E1909"/>
    <mergeCell ref="I1909:V1909"/>
    <mergeCell ref="W1909:Y1909"/>
    <mergeCell ref="Z1909:AC1909"/>
    <mergeCell ref="AD1909:AH1909"/>
    <mergeCell ref="AI1909:AN1909"/>
    <mergeCell ref="AO1909:AT1909"/>
    <mergeCell ref="AU1909:AZ1909"/>
    <mergeCell ref="BA1909:BD1909"/>
    <mergeCell ref="BE1909:BG1909"/>
    <mergeCell ref="BJ1909:BN1909"/>
    <mergeCell ref="B1914:E1914"/>
    <mergeCell ref="I1914:V1914"/>
    <mergeCell ref="W1914:Y1914"/>
    <mergeCell ref="Z1914:AC1914"/>
    <mergeCell ref="AD1914:AH1914"/>
    <mergeCell ref="AI1914:AN1914"/>
    <mergeCell ref="AO1914:AT1914"/>
    <mergeCell ref="AU1914:AZ1914"/>
    <mergeCell ref="BA1914:BD1914"/>
    <mergeCell ref="BE1914:BG1914"/>
    <mergeCell ref="BJ1914:BN1914"/>
    <mergeCell ref="B1915:E1915"/>
    <mergeCell ref="I1915:V1915"/>
    <mergeCell ref="W1915:Y1915"/>
    <mergeCell ref="Z1915:AC1915"/>
    <mergeCell ref="AD1915:AH1915"/>
    <mergeCell ref="AI1915:AN1915"/>
    <mergeCell ref="AO1915:AT1915"/>
    <mergeCell ref="AU1915:AZ1915"/>
    <mergeCell ref="BA1915:BD1915"/>
    <mergeCell ref="BE1915:BG1915"/>
    <mergeCell ref="BJ1915:BN1915"/>
    <mergeCell ref="B1912:E1912"/>
    <mergeCell ref="I1912:V1912"/>
    <mergeCell ref="W1912:Y1912"/>
    <mergeCell ref="Z1912:AC1912"/>
    <mergeCell ref="AD1912:AH1912"/>
    <mergeCell ref="AI1912:AN1912"/>
    <mergeCell ref="AO1912:AT1912"/>
    <mergeCell ref="AU1912:AZ1912"/>
    <mergeCell ref="BA1912:BD1912"/>
    <mergeCell ref="BE1912:BG1912"/>
    <mergeCell ref="BJ1912:BN1912"/>
    <mergeCell ref="B1913:E1913"/>
    <mergeCell ref="I1913:V1913"/>
    <mergeCell ref="W1913:Y1913"/>
    <mergeCell ref="Z1913:AC1913"/>
    <mergeCell ref="AD1913:AH1913"/>
    <mergeCell ref="AI1913:AN1913"/>
    <mergeCell ref="AO1913:AT1913"/>
    <mergeCell ref="AU1913:AZ1913"/>
    <mergeCell ref="BA1913:BD1913"/>
    <mergeCell ref="BE1913:BG1913"/>
    <mergeCell ref="BJ1913:BN1913"/>
    <mergeCell ref="B1918:E1918"/>
    <mergeCell ref="I1918:V1918"/>
    <mergeCell ref="W1918:Y1918"/>
    <mergeCell ref="Z1918:AC1918"/>
    <mergeCell ref="AD1918:AH1918"/>
    <mergeCell ref="AI1918:AN1918"/>
    <mergeCell ref="AO1918:AT1918"/>
    <mergeCell ref="AU1918:AZ1918"/>
    <mergeCell ref="BA1918:BD1918"/>
    <mergeCell ref="BE1918:BG1918"/>
    <mergeCell ref="BJ1918:BN1918"/>
    <mergeCell ref="B1919:E1919"/>
    <mergeCell ref="I1919:V1919"/>
    <mergeCell ref="W1919:Y1919"/>
    <mergeCell ref="Z1919:AC1919"/>
    <mergeCell ref="AD1919:AH1919"/>
    <mergeCell ref="AI1919:AN1919"/>
    <mergeCell ref="AO1919:AT1919"/>
    <mergeCell ref="AU1919:AZ1919"/>
    <mergeCell ref="BA1919:BD1919"/>
    <mergeCell ref="BE1919:BG1919"/>
    <mergeCell ref="BJ1919:BN1919"/>
    <mergeCell ref="B1916:E1916"/>
    <mergeCell ref="I1916:V1916"/>
    <mergeCell ref="W1916:Y1916"/>
    <mergeCell ref="Z1916:AC1916"/>
    <mergeCell ref="AD1916:AH1916"/>
    <mergeCell ref="AI1916:AN1916"/>
    <mergeCell ref="AO1916:AT1916"/>
    <mergeCell ref="AU1916:AZ1916"/>
    <mergeCell ref="BA1916:BD1916"/>
    <mergeCell ref="BE1916:BG1916"/>
    <mergeCell ref="BJ1916:BN1916"/>
    <mergeCell ref="B1917:E1917"/>
    <mergeCell ref="I1917:V1917"/>
    <mergeCell ref="W1917:Y1917"/>
    <mergeCell ref="Z1917:AC1917"/>
    <mergeCell ref="AD1917:AH1917"/>
    <mergeCell ref="AI1917:AN1917"/>
    <mergeCell ref="AO1917:AT1917"/>
    <mergeCell ref="AU1917:AZ1917"/>
    <mergeCell ref="BA1917:BD1917"/>
    <mergeCell ref="BE1917:BG1917"/>
    <mergeCell ref="BJ1917:BN1917"/>
    <mergeCell ref="B1922:E1922"/>
    <mergeCell ref="I1922:V1922"/>
    <mergeCell ref="W1922:Y1922"/>
    <mergeCell ref="Z1922:AC1922"/>
    <mergeCell ref="AD1922:AH1922"/>
    <mergeCell ref="AI1922:AN1922"/>
    <mergeCell ref="AO1922:AT1922"/>
    <mergeCell ref="AU1922:AZ1922"/>
    <mergeCell ref="BA1922:BD1922"/>
    <mergeCell ref="BE1922:BG1922"/>
    <mergeCell ref="BJ1922:BN1922"/>
    <mergeCell ref="B1923:E1923"/>
    <mergeCell ref="I1923:V1923"/>
    <mergeCell ref="W1923:Y1923"/>
    <mergeCell ref="Z1923:AC1923"/>
    <mergeCell ref="AD1923:AH1923"/>
    <mergeCell ref="AI1923:AN1923"/>
    <mergeCell ref="AO1923:AT1923"/>
    <mergeCell ref="AU1923:AZ1923"/>
    <mergeCell ref="BA1923:BD1923"/>
    <mergeCell ref="BE1923:BG1923"/>
    <mergeCell ref="BJ1923:BN1923"/>
    <mergeCell ref="B1920:E1920"/>
    <mergeCell ref="I1920:V1920"/>
    <mergeCell ref="W1920:Y1920"/>
    <mergeCell ref="Z1920:AC1920"/>
    <mergeCell ref="AD1920:AH1920"/>
    <mergeCell ref="AI1920:AN1920"/>
    <mergeCell ref="AO1920:AT1920"/>
    <mergeCell ref="AU1920:AZ1920"/>
    <mergeCell ref="BA1920:BD1920"/>
    <mergeCell ref="BE1920:BG1920"/>
    <mergeCell ref="BJ1920:BN1920"/>
    <mergeCell ref="B1921:E1921"/>
    <mergeCell ref="I1921:V1921"/>
    <mergeCell ref="W1921:Y1921"/>
    <mergeCell ref="Z1921:AC1921"/>
    <mergeCell ref="AD1921:AH1921"/>
    <mergeCell ref="AI1921:AN1921"/>
    <mergeCell ref="AO1921:AT1921"/>
    <mergeCell ref="AU1921:AZ1921"/>
    <mergeCell ref="BA1921:BD1921"/>
    <mergeCell ref="BE1921:BG1921"/>
    <mergeCell ref="BJ1921:BN1921"/>
    <mergeCell ref="B1926:E1926"/>
    <mergeCell ref="I1926:V1926"/>
    <mergeCell ref="W1926:Y1926"/>
    <mergeCell ref="Z1926:AC1926"/>
    <mergeCell ref="AD1926:AH1926"/>
    <mergeCell ref="AI1926:AN1926"/>
    <mergeCell ref="AO1926:AT1926"/>
    <mergeCell ref="AU1926:AZ1926"/>
    <mergeCell ref="BA1926:BD1926"/>
    <mergeCell ref="BE1926:BG1926"/>
    <mergeCell ref="BJ1926:BN1926"/>
    <mergeCell ref="B1927:E1927"/>
    <mergeCell ref="I1927:V1927"/>
    <mergeCell ref="W1927:Y1927"/>
    <mergeCell ref="Z1927:AC1927"/>
    <mergeCell ref="AD1927:AH1927"/>
    <mergeCell ref="AI1927:AN1927"/>
    <mergeCell ref="AO1927:AT1927"/>
    <mergeCell ref="AU1927:AZ1927"/>
    <mergeCell ref="BA1927:BD1927"/>
    <mergeCell ref="BE1927:BG1927"/>
    <mergeCell ref="BJ1927:BN1927"/>
    <mergeCell ref="B1924:E1924"/>
    <mergeCell ref="I1924:V1924"/>
    <mergeCell ref="W1924:Y1924"/>
    <mergeCell ref="Z1924:AC1924"/>
    <mergeCell ref="AD1924:AH1924"/>
    <mergeCell ref="AI1924:AN1924"/>
    <mergeCell ref="AO1924:AT1924"/>
    <mergeCell ref="AU1924:AZ1924"/>
    <mergeCell ref="BA1924:BD1924"/>
    <mergeCell ref="BE1924:BG1924"/>
    <mergeCell ref="BJ1924:BN1924"/>
    <mergeCell ref="B1925:E1925"/>
    <mergeCell ref="I1925:V1925"/>
    <mergeCell ref="W1925:Y1925"/>
    <mergeCell ref="Z1925:AC1925"/>
    <mergeCell ref="AD1925:AH1925"/>
    <mergeCell ref="AI1925:AN1925"/>
    <mergeCell ref="AO1925:AT1925"/>
    <mergeCell ref="AU1925:AZ1925"/>
    <mergeCell ref="BA1925:BD1925"/>
    <mergeCell ref="BE1925:BG1925"/>
    <mergeCell ref="BJ1925:BN1925"/>
    <mergeCell ref="B1930:E1930"/>
    <mergeCell ref="I1930:V1930"/>
    <mergeCell ref="W1930:Y1930"/>
    <mergeCell ref="Z1930:AC1930"/>
    <mergeCell ref="AD1930:AH1930"/>
    <mergeCell ref="AI1930:AN1930"/>
    <mergeCell ref="AO1930:AT1930"/>
    <mergeCell ref="AU1930:AZ1930"/>
    <mergeCell ref="BA1930:BD1930"/>
    <mergeCell ref="BE1930:BG1930"/>
    <mergeCell ref="BJ1930:BN1930"/>
    <mergeCell ref="B1931:E1931"/>
    <mergeCell ref="I1931:V1931"/>
    <mergeCell ref="W1931:Y1931"/>
    <mergeCell ref="Z1931:AC1931"/>
    <mergeCell ref="AD1931:AH1931"/>
    <mergeCell ref="AI1931:AN1931"/>
    <mergeCell ref="AO1931:AT1931"/>
    <mergeCell ref="AU1931:AZ1931"/>
    <mergeCell ref="BA1931:BD1931"/>
    <mergeCell ref="BE1931:BG1931"/>
    <mergeCell ref="BJ1931:BN1931"/>
    <mergeCell ref="B1928:E1928"/>
    <mergeCell ref="I1928:V1928"/>
    <mergeCell ref="W1928:Y1928"/>
    <mergeCell ref="Z1928:AC1928"/>
    <mergeCell ref="AD1928:AH1928"/>
    <mergeCell ref="AI1928:AN1928"/>
    <mergeCell ref="AO1928:AT1928"/>
    <mergeCell ref="AU1928:AZ1928"/>
    <mergeCell ref="BA1928:BD1928"/>
    <mergeCell ref="BE1928:BG1928"/>
    <mergeCell ref="BJ1928:BN1928"/>
    <mergeCell ref="B1929:E1929"/>
    <mergeCell ref="I1929:V1929"/>
    <mergeCell ref="W1929:Y1929"/>
    <mergeCell ref="Z1929:AC1929"/>
    <mergeCell ref="AD1929:AH1929"/>
    <mergeCell ref="AI1929:AN1929"/>
    <mergeCell ref="AO1929:AT1929"/>
    <mergeCell ref="AU1929:AZ1929"/>
    <mergeCell ref="BA1929:BD1929"/>
    <mergeCell ref="BE1929:BG1929"/>
    <mergeCell ref="BJ1929:BN1929"/>
    <mergeCell ref="B1934:E1934"/>
    <mergeCell ref="I1934:V1934"/>
    <mergeCell ref="W1934:Y1934"/>
    <mergeCell ref="Z1934:AC1934"/>
    <mergeCell ref="AD1934:AH1934"/>
    <mergeCell ref="AI1934:AN1934"/>
    <mergeCell ref="AO1934:AT1934"/>
    <mergeCell ref="AU1934:AZ1934"/>
    <mergeCell ref="BA1934:BD1934"/>
    <mergeCell ref="BE1934:BG1934"/>
    <mergeCell ref="BJ1934:BN1934"/>
    <mergeCell ref="B1935:E1935"/>
    <mergeCell ref="I1935:V1935"/>
    <mergeCell ref="W1935:Y1935"/>
    <mergeCell ref="Z1935:AC1935"/>
    <mergeCell ref="AD1935:AH1935"/>
    <mergeCell ref="AI1935:AN1935"/>
    <mergeCell ref="AO1935:AT1935"/>
    <mergeCell ref="AU1935:AZ1935"/>
    <mergeCell ref="BA1935:BD1935"/>
    <mergeCell ref="BE1935:BG1935"/>
    <mergeCell ref="BJ1935:BN1935"/>
    <mergeCell ref="B1932:E1932"/>
    <mergeCell ref="I1932:V1932"/>
    <mergeCell ref="W1932:Y1932"/>
    <mergeCell ref="Z1932:AC1932"/>
    <mergeCell ref="AD1932:AH1932"/>
    <mergeCell ref="AI1932:AN1932"/>
    <mergeCell ref="AO1932:AT1932"/>
    <mergeCell ref="AU1932:AZ1932"/>
    <mergeCell ref="BA1932:BD1932"/>
    <mergeCell ref="BE1932:BG1932"/>
    <mergeCell ref="BJ1932:BN1932"/>
    <mergeCell ref="B1933:E1933"/>
    <mergeCell ref="I1933:V1933"/>
    <mergeCell ref="W1933:Y1933"/>
    <mergeCell ref="Z1933:AC1933"/>
    <mergeCell ref="AD1933:AH1933"/>
    <mergeCell ref="AI1933:AN1933"/>
    <mergeCell ref="AO1933:AT1933"/>
    <mergeCell ref="AU1933:AZ1933"/>
    <mergeCell ref="BA1933:BD1933"/>
    <mergeCell ref="BE1933:BG1933"/>
    <mergeCell ref="BJ1933:BN1933"/>
    <mergeCell ref="B1938:E1938"/>
    <mergeCell ref="I1938:V1938"/>
    <mergeCell ref="W1938:Y1938"/>
    <mergeCell ref="Z1938:AC1938"/>
    <mergeCell ref="AD1938:AH1938"/>
    <mergeCell ref="AI1938:AN1938"/>
    <mergeCell ref="AO1938:AT1938"/>
    <mergeCell ref="AU1938:AZ1938"/>
    <mergeCell ref="BA1938:BD1938"/>
    <mergeCell ref="BE1938:BG1938"/>
    <mergeCell ref="BJ1938:BN1938"/>
    <mergeCell ref="B1939:E1939"/>
    <mergeCell ref="I1939:V1939"/>
    <mergeCell ref="W1939:Y1939"/>
    <mergeCell ref="Z1939:AC1939"/>
    <mergeCell ref="AD1939:AH1939"/>
    <mergeCell ref="AI1939:AN1939"/>
    <mergeCell ref="AO1939:AT1939"/>
    <mergeCell ref="AU1939:AZ1939"/>
    <mergeCell ref="BA1939:BD1939"/>
    <mergeCell ref="BE1939:BG1939"/>
    <mergeCell ref="BJ1939:BN1939"/>
    <mergeCell ref="B1936:E1936"/>
    <mergeCell ref="I1936:V1936"/>
    <mergeCell ref="W1936:Y1936"/>
    <mergeCell ref="Z1936:AC1936"/>
    <mergeCell ref="AD1936:AH1936"/>
    <mergeCell ref="AI1936:AN1936"/>
    <mergeCell ref="AO1936:AT1936"/>
    <mergeCell ref="AU1936:AZ1936"/>
    <mergeCell ref="BA1936:BD1936"/>
    <mergeCell ref="BE1936:BG1936"/>
    <mergeCell ref="BJ1936:BN1936"/>
    <mergeCell ref="B1937:E1937"/>
    <mergeCell ref="I1937:V1937"/>
    <mergeCell ref="W1937:Y1937"/>
    <mergeCell ref="Z1937:AC1937"/>
    <mergeCell ref="AD1937:AH1937"/>
    <mergeCell ref="AI1937:AN1937"/>
    <mergeCell ref="AO1937:AT1937"/>
    <mergeCell ref="AU1937:AZ1937"/>
    <mergeCell ref="BA1937:BD1937"/>
    <mergeCell ref="BE1937:BG1937"/>
    <mergeCell ref="BJ1937:BN1937"/>
    <mergeCell ref="B1942:E1942"/>
    <mergeCell ref="I1942:V1942"/>
    <mergeCell ref="W1942:Y1942"/>
    <mergeCell ref="Z1942:AC1942"/>
    <mergeCell ref="AD1942:AH1942"/>
    <mergeCell ref="AI1942:AN1942"/>
    <mergeCell ref="AO1942:AT1942"/>
    <mergeCell ref="AU1942:AZ1942"/>
    <mergeCell ref="BA1942:BD1942"/>
    <mergeCell ref="BE1942:BG1942"/>
    <mergeCell ref="BJ1942:BN1942"/>
    <mergeCell ref="B1943:E1943"/>
    <mergeCell ref="I1943:V1943"/>
    <mergeCell ref="W1943:Y1943"/>
    <mergeCell ref="Z1943:AC1943"/>
    <mergeCell ref="AD1943:AH1943"/>
    <mergeCell ref="AI1943:AN1943"/>
    <mergeCell ref="AO1943:AT1943"/>
    <mergeCell ref="AU1943:AZ1943"/>
    <mergeCell ref="BA1943:BD1943"/>
    <mergeCell ref="BE1943:BG1943"/>
    <mergeCell ref="BJ1943:BN1943"/>
    <mergeCell ref="B1940:E1940"/>
    <mergeCell ref="I1940:V1940"/>
    <mergeCell ref="W1940:Y1940"/>
    <mergeCell ref="Z1940:AC1940"/>
    <mergeCell ref="AD1940:AH1940"/>
    <mergeCell ref="AI1940:AN1940"/>
    <mergeCell ref="AO1940:AT1940"/>
    <mergeCell ref="AU1940:AZ1940"/>
    <mergeCell ref="BA1940:BD1940"/>
    <mergeCell ref="BE1940:BG1940"/>
    <mergeCell ref="BJ1940:BN1940"/>
    <mergeCell ref="B1941:E1941"/>
    <mergeCell ref="I1941:V1941"/>
    <mergeCell ref="W1941:Y1941"/>
    <mergeCell ref="Z1941:AC1941"/>
    <mergeCell ref="AD1941:AH1941"/>
    <mergeCell ref="AI1941:AN1941"/>
    <mergeCell ref="AO1941:AT1941"/>
    <mergeCell ref="AU1941:AZ1941"/>
    <mergeCell ref="BA1941:BD1941"/>
    <mergeCell ref="BE1941:BG1941"/>
    <mergeCell ref="BJ1941:BN1941"/>
    <mergeCell ref="B1946:E1946"/>
    <mergeCell ref="I1946:V1946"/>
    <mergeCell ref="W1946:Y1946"/>
    <mergeCell ref="Z1946:AC1946"/>
    <mergeCell ref="AD1946:AH1946"/>
    <mergeCell ref="AI1946:AN1946"/>
    <mergeCell ref="AO1946:AT1946"/>
    <mergeCell ref="AU1946:AZ1946"/>
    <mergeCell ref="BA1946:BD1946"/>
    <mergeCell ref="BE1946:BG1946"/>
    <mergeCell ref="BJ1946:BN1946"/>
    <mergeCell ref="B1947:E1947"/>
    <mergeCell ref="I1947:V1947"/>
    <mergeCell ref="W1947:Y1947"/>
    <mergeCell ref="Z1947:AC1947"/>
    <mergeCell ref="AD1947:AH1947"/>
    <mergeCell ref="AI1947:AN1947"/>
    <mergeCell ref="AO1947:AT1947"/>
    <mergeCell ref="AU1947:AZ1947"/>
    <mergeCell ref="BA1947:BD1947"/>
    <mergeCell ref="BE1947:BG1947"/>
    <mergeCell ref="BJ1947:BN1947"/>
    <mergeCell ref="B1944:E1944"/>
    <mergeCell ref="I1944:V1944"/>
    <mergeCell ref="W1944:Y1944"/>
    <mergeCell ref="Z1944:AC1944"/>
    <mergeCell ref="AD1944:AH1944"/>
    <mergeCell ref="AI1944:AN1944"/>
    <mergeCell ref="AO1944:AT1944"/>
    <mergeCell ref="AU1944:AZ1944"/>
    <mergeCell ref="BA1944:BD1944"/>
    <mergeCell ref="BE1944:BG1944"/>
    <mergeCell ref="BJ1944:BN1944"/>
    <mergeCell ref="B1945:E1945"/>
    <mergeCell ref="I1945:V1945"/>
    <mergeCell ref="W1945:Y1945"/>
    <mergeCell ref="Z1945:AC1945"/>
    <mergeCell ref="AD1945:AH1945"/>
    <mergeCell ref="AI1945:AN1945"/>
    <mergeCell ref="AO1945:AT1945"/>
    <mergeCell ref="AU1945:AZ1945"/>
    <mergeCell ref="BA1945:BD1945"/>
    <mergeCell ref="BE1945:BG1945"/>
    <mergeCell ref="BJ1945:BN1945"/>
    <mergeCell ref="B1950:E1950"/>
    <mergeCell ref="I1950:V1950"/>
    <mergeCell ref="W1950:Y1950"/>
    <mergeCell ref="Z1950:AC1950"/>
    <mergeCell ref="AD1950:AH1950"/>
    <mergeCell ref="AI1950:AN1950"/>
    <mergeCell ref="AO1950:AT1950"/>
    <mergeCell ref="AU1950:AZ1950"/>
    <mergeCell ref="BA1950:BD1950"/>
    <mergeCell ref="BE1950:BG1950"/>
    <mergeCell ref="BJ1950:BN1950"/>
    <mergeCell ref="B1951:E1951"/>
    <mergeCell ref="I1951:V1951"/>
    <mergeCell ref="W1951:Y1951"/>
    <mergeCell ref="Z1951:AC1951"/>
    <mergeCell ref="AD1951:AH1951"/>
    <mergeCell ref="AI1951:AN1951"/>
    <mergeCell ref="AO1951:AT1951"/>
    <mergeCell ref="AU1951:AZ1951"/>
    <mergeCell ref="BA1951:BD1951"/>
    <mergeCell ref="BE1951:BG1951"/>
    <mergeCell ref="BJ1951:BN1951"/>
    <mergeCell ref="B1948:E1948"/>
    <mergeCell ref="I1948:V1948"/>
    <mergeCell ref="W1948:Y1948"/>
    <mergeCell ref="Z1948:AC1948"/>
    <mergeCell ref="AD1948:AH1948"/>
    <mergeCell ref="AI1948:AN1948"/>
    <mergeCell ref="AO1948:AT1948"/>
    <mergeCell ref="AU1948:AZ1948"/>
    <mergeCell ref="BA1948:BD1948"/>
    <mergeCell ref="BE1948:BG1948"/>
    <mergeCell ref="BJ1948:BN1948"/>
    <mergeCell ref="B1949:E1949"/>
    <mergeCell ref="I1949:V1949"/>
    <mergeCell ref="W1949:Y1949"/>
    <mergeCell ref="Z1949:AC1949"/>
    <mergeCell ref="AD1949:AH1949"/>
    <mergeCell ref="AI1949:AN1949"/>
    <mergeCell ref="AO1949:AT1949"/>
    <mergeCell ref="AU1949:AZ1949"/>
    <mergeCell ref="BA1949:BD1949"/>
    <mergeCell ref="BE1949:BG1949"/>
    <mergeCell ref="BJ1949:BN1949"/>
    <mergeCell ref="B1954:E1954"/>
    <mergeCell ref="I1954:V1954"/>
    <mergeCell ref="W1954:Y1954"/>
    <mergeCell ref="Z1954:AC1954"/>
    <mergeCell ref="AD1954:AH1954"/>
    <mergeCell ref="AI1954:AN1954"/>
    <mergeCell ref="AO1954:AT1954"/>
    <mergeCell ref="AU1954:AZ1954"/>
    <mergeCell ref="BA1954:BD1954"/>
    <mergeCell ref="BE1954:BG1954"/>
    <mergeCell ref="BJ1954:BN1954"/>
    <mergeCell ref="B1955:E1955"/>
    <mergeCell ref="I1955:V1955"/>
    <mergeCell ref="W1955:Y1955"/>
    <mergeCell ref="Z1955:AC1955"/>
    <mergeCell ref="AD1955:AH1955"/>
    <mergeCell ref="AI1955:AN1955"/>
    <mergeCell ref="AO1955:AT1955"/>
    <mergeCell ref="AU1955:AZ1955"/>
    <mergeCell ref="BA1955:BD1955"/>
    <mergeCell ref="BE1955:BG1955"/>
    <mergeCell ref="BJ1955:BN1955"/>
    <mergeCell ref="B1952:E1952"/>
    <mergeCell ref="I1952:V1952"/>
    <mergeCell ref="W1952:Y1952"/>
    <mergeCell ref="Z1952:AC1952"/>
    <mergeCell ref="AD1952:AH1952"/>
    <mergeCell ref="AI1952:AN1952"/>
    <mergeCell ref="AO1952:AT1952"/>
    <mergeCell ref="AU1952:AZ1952"/>
    <mergeCell ref="BA1952:BD1952"/>
    <mergeCell ref="BE1952:BG1952"/>
    <mergeCell ref="BJ1952:BN1952"/>
    <mergeCell ref="B1953:E1953"/>
    <mergeCell ref="I1953:V1953"/>
    <mergeCell ref="W1953:Y1953"/>
    <mergeCell ref="Z1953:AC1953"/>
    <mergeCell ref="AD1953:AH1953"/>
    <mergeCell ref="AI1953:AN1953"/>
    <mergeCell ref="AO1953:AT1953"/>
    <mergeCell ref="AU1953:AZ1953"/>
    <mergeCell ref="BA1953:BD1953"/>
    <mergeCell ref="BE1953:BG1953"/>
    <mergeCell ref="BJ1953:BN1953"/>
    <mergeCell ref="B1958:E1958"/>
    <mergeCell ref="I1958:V1958"/>
    <mergeCell ref="W1958:Y1958"/>
    <mergeCell ref="Z1958:AC1958"/>
    <mergeCell ref="AD1958:AH1958"/>
    <mergeCell ref="AI1958:AN1958"/>
    <mergeCell ref="AO1958:AT1958"/>
    <mergeCell ref="AU1958:AZ1958"/>
    <mergeCell ref="BA1958:BD1958"/>
    <mergeCell ref="BE1958:BG1958"/>
    <mergeCell ref="BJ1958:BN1958"/>
    <mergeCell ref="B1959:E1959"/>
    <mergeCell ref="I1959:V1959"/>
    <mergeCell ref="W1959:Y1959"/>
    <mergeCell ref="Z1959:AC1959"/>
    <mergeCell ref="AD1959:AH1959"/>
    <mergeCell ref="AI1959:AN1959"/>
    <mergeCell ref="AO1959:AT1959"/>
    <mergeCell ref="AU1959:AZ1959"/>
    <mergeCell ref="BA1959:BD1959"/>
    <mergeCell ref="BE1959:BG1959"/>
    <mergeCell ref="BJ1959:BN1959"/>
    <mergeCell ref="B1956:E1956"/>
    <mergeCell ref="I1956:V1956"/>
    <mergeCell ref="W1956:Y1956"/>
    <mergeCell ref="Z1956:AC1956"/>
    <mergeCell ref="AD1956:AH1956"/>
    <mergeCell ref="AI1956:AN1956"/>
    <mergeCell ref="AO1956:AT1956"/>
    <mergeCell ref="AU1956:AZ1956"/>
    <mergeCell ref="BA1956:BD1956"/>
    <mergeCell ref="BE1956:BG1956"/>
    <mergeCell ref="BJ1956:BN1956"/>
    <mergeCell ref="B1957:E1957"/>
    <mergeCell ref="I1957:V1957"/>
    <mergeCell ref="W1957:Y1957"/>
    <mergeCell ref="Z1957:AC1957"/>
    <mergeCell ref="AD1957:AH1957"/>
    <mergeCell ref="AI1957:AN1957"/>
    <mergeCell ref="AO1957:AT1957"/>
    <mergeCell ref="AU1957:AZ1957"/>
    <mergeCell ref="BA1957:BD1957"/>
    <mergeCell ref="BE1957:BG1957"/>
    <mergeCell ref="BJ1957:BN1957"/>
    <mergeCell ref="B1962:E1962"/>
    <mergeCell ref="I1962:V1962"/>
    <mergeCell ref="W1962:Y1962"/>
    <mergeCell ref="Z1962:AC1962"/>
    <mergeCell ref="AD1962:AH1962"/>
    <mergeCell ref="AI1962:AN1962"/>
    <mergeCell ref="AO1962:AT1962"/>
    <mergeCell ref="AU1962:AZ1962"/>
    <mergeCell ref="BA1962:BD1962"/>
    <mergeCell ref="BE1962:BG1962"/>
    <mergeCell ref="BJ1962:BN1962"/>
    <mergeCell ref="B1963:E1963"/>
    <mergeCell ref="I1963:V1963"/>
    <mergeCell ref="W1963:Y1963"/>
    <mergeCell ref="Z1963:AC1963"/>
    <mergeCell ref="AD1963:AH1963"/>
    <mergeCell ref="AI1963:AN1963"/>
    <mergeCell ref="AO1963:AT1963"/>
    <mergeCell ref="AU1963:AZ1963"/>
    <mergeCell ref="BA1963:BD1963"/>
    <mergeCell ref="BE1963:BG1963"/>
    <mergeCell ref="BJ1963:BN1963"/>
    <mergeCell ref="B1960:E1960"/>
    <mergeCell ref="I1960:V1960"/>
    <mergeCell ref="W1960:Y1960"/>
    <mergeCell ref="Z1960:AC1960"/>
    <mergeCell ref="AD1960:AH1960"/>
    <mergeCell ref="AI1960:AN1960"/>
    <mergeCell ref="AO1960:AT1960"/>
    <mergeCell ref="AU1960:AZ1960"/>
    <mergeCell ref="BA1960:BD1960"/>
    <mergeCell ref="BE1960:BG1960"/>
    <mergeCell ref="BJ1960:BN1960"/>
    <mergeCell ref="B1961:E1961"/>
    <mergeCell ref="I1961:V1961"/>
    <mergeCell ref="W1961:Y1961"/>
    <mergeCell ref="Z1961:AC1961"/>
    <mergeCell ref="AD1961:AH1961"/>
    <mergeCell ref="AI1961:AN1961"/>
    <mergeCell ref="AO1961:AT1961"/>
    <mergeCell ref="AU1961:AZ1961"/>
    <mergeCell ref="BA1961:BD1961"/>
    <mergeCell ref="BE1961:BG1961"/>
    <mergeCell ref="BJ1961:BN1961"/>
    <mergeCell ref="B1966:E1966"/>
    <mergeCell ref="I1966:V1966"/>
    <mergeCell ref="W1966:Y1966"/>
    <mergeCell ref="Z1966:AC1966"/>
    <mergeCell ref="AD1966:AH1966"/>
    <mergeCell ref="AI1966:AN1966"/>
    <mergeCell ref="AO1966:AT1966"/>
    <mergeCell ref="AU1966:AZ1966"/>
    <mergeCell ref="BA1966:BD1966"/>
    <mergeCell ref="BE1966:BG1966"/>
    <mergeCell ref="BJ1966:BN1966"/>
    <mergeCell ref="B1967:E1967"/>
    <mergeCell ref="I1967:V1967"/>
    <mergeCell ref="W1967:Y1967"/>
    <mergeCell ref="Z1967:AC1967"/>
    <mergeCell ref="AD1967:AH1967"/>
    <mergeCell ref="AI1967:AN1967"/>
    <mergeCell ref="AO1967:AT1967"/>
    <mergeCell ref="AU1967:AZ1967"/>
    <mergeCell ref="BA1967:BD1967"/>
    <mergeCell ref="BE1967:BG1967"/>
    <mergeCell ref="BJ1967:BN1967"/>
    <mergeCell ref="B1964:E1964"/>
    <mergeCell ref="I1964:V1964"/>
    <mergeCell ref="W1964:Y1964"/>
    <mergeCell ref="Z1964:AC1964"/>
    <mergeCell ref="AD1964:AH1964"/>
    <mergeCell ref="AI1964:AN1964"/>
    <mergeCell ref="AO1964:AT1964"/>
    <mergeCell ref="AU1964:AZ1964"/>
    <mergeCell ref="BA1964:BD1964"/>
    <mergeCell ref="BE1964:BG1964"/>
    <mergeCell ref="BJ1964:BN1964"/>
    <mergeCell ref="B1965:E1965"/>
    <mergeCell ref="I1965:V1965"/>
    <mergeCell ref="W1965:Y1965"/>
    <mergeCell ref="Z1965:AC1965"/>
    <mergeCell ref="AD1965:AH1965"/>
    <mergeCell ref="AI1965:AN1965"/>
    <mergeCell ref="AO1965:AT1965"/>
    <mergeCell ref="AU1965:AZ1965"/>
    <mergeCell ref="BA1965:BD1965"/>
    <mergeCell ref="BE1965:BG1965"/>
    <mergeCell ref="BJ1965:BN1965"/>
    <mergeCell ref="B1970:E1970"/>
    <mergeCell ref="I1970:V1970"/>
    <mergeCell ref="W1970:Y1970"/>
    <mergeCell ref="Z1970:AC1970"/>
    <mergeCell ref="AD1970:AH1970"/>
    <mergeCell ref="AI1970:AN1970"/>
    <mergeCell ref="AO1970:AT1970"/>
    <mergeCell ref="AU1970:AZ1970"/>
    <mergeCell ref="BA1970:BD1970"/>
    <mergeCell ref="BE1970:BG1970"/>
    <mergeCell ref="BJ1970:BN1970"/>
    <mergeCell ref="B1971:E1971"/>
    <mergeCell ref="I1971:V1971"/>
    <mergeCell ref="W1971:Y1971"/>
    <mergeCell ref="Z1971:AC1971"/>
    <mergeCell ref="AD1971:AH1971"/>
    <mergeCell ref="AI1971:AN1971"/>
    <mergeCell ref="AO1971:AT1971"/>
    <mergeCell ref="AU1971:AZ1971"/>
    <mergeCell ref="BA1971:BD1971"/>
    <mergeCell ref="BE1971:BG1971"/>
    <mergeCell ref="BJ1971:BN1971"/>
    <mergeCell ref="B1968:E1968"/>
    <mergeCell ref="I1968:V1968"/>
    <mergeCell ref="W1968:Y1968"/>
    <mergeCell ref="Z1968:AC1968"/>
    <mergeCell ref="AD1968:AH1968"/>
    <mergeCell ref="AI1968:AN1968"/>
    <mergeCell ref="AO1968:AT1968"/>
    <mergeCell ref="AU1968:AZ1968"/>
    <mergeCell ref="BA1968:BD1968"/>
    <mergeCell ref="BE1968:BG1968"/>
    <mergeCell ref="BJ1968:BN1968"/>
    <mergeCell ref="B1969:E1969"/>
    <mergeCell ref="I1969:V1969"/>
    <mergeCell ref="W1969:Y1969"/>
    <mergeCell ref="Z1969:AC1969"/>
    <mergeCell ref="AD1969:AH1969"/>
    <mergeCell ref="AI1969:AN1969"/>
    <mergeCell ref="AO1969:AT1969"/>
    <mergeCell ref="AU1969:AZ1969"/>
    <mergeCell ref="BA1969:BD1969"/>
    <mergeCell ref="BE1969:BG1969"/>
    <mergeCell ref="BJ1969:BN1969"/>
    <mergeCell ref="B1974:E1974"/>
    <mergeCell ref="I1974:V1974"/>
    <mergeCell ref="W1974:Y1974"/>
    <mergeCell ref="Z1974:AC1974"/>
    <mergeCell ref="AD1974:AH1974"/>
    <mergeCell ref="AI1974:AN1974"/>
    <mergeCell ref="AO1974:AT1974"/>
    <mergeCell ref="AU1974:AZ1974"/>
    <mergeCell ref="BA1974:BD1974"/>
    <mergeCell ref="BE1974:BG1974"/>
    <mergeCell ref="BJ1974:BN1974"/>
    <mergeCell ref="B1975:E1975"/>
    <mergeCell ref="I1975:V1975"/>
    <mergeCell ref="W1975:Y1975"/>
    <mergeCell ref="Z1975:AC1975"/>
    <mergeCell ref="AD1975:AH1975"/>
    <mergeCell ref="AI1975:AN1975"/>
    <mergeCell ref="AO1975:AT1975"/>
    <mergeCell ref="AU1975:AZ1975"/>
    <mergeCell ref="BA1975:BD1975"/>
    <mergeCell ref="BE1975:BG1975"/>
    <mergeCell ref="BJ1975:BN1975"/>
    <mergeCell ref="B1972:E1972"/>
    <mergeCell ref="I1972:V1972"/>
    <mergeCell ref="W1972:Y1972"/>
    <mergeCell ref="Z1972:AC1972"/>
    <mergeCell ref="AD1972:AH1972"/>
    <mergeCell ref="AI1972:AN1972"/>
    <mergeCell ref="AO1972:AT1972"/>
    <mergeCell ref="AU1972:AZ1972"/>
    <mergeCell ref="BA1972:BD1972"/>
    <mergeCell ref="BE1972:BG1972"/>
    <mergeCell ref="BJ1972:BN1972"/>
    <mergeCell ref="B1973:E1973"/>
    <mergeCell ref="I1973:V1973"/>
    <mergeCell ref="W1973:Y1973"/>
    <mergeCell ref="Z1973:AC1973"/>
    <mergeCell ref="AD1973:AH1973"/>
    <mergeCell ref="AI1973:AN1973"/>
    <mergeCell ref="AO1973:AT1973"/>
    <mergeCell ref="AU1973:AZ1973"/>
    <mergeCell ref="BA1973:BD1973"/>
    <mergeCell ref="BE1973:BG1973"/>
    <mergeCell ref="BJ1973:BN1973"/>
    <mergeCell ref="B1978:E1978"/>
    <mergeCell ref="I1978:V1978"/>
    <mergeCell ref="W1978:Y1978"/>
    <mergeCell ref="Z1978:AC1978"/>
    <mergeCell ref="AD1978:AH1978"/>
    <mergeCell ref="AI1978:AN1978"/>
    <mergeCell ref="AO1978:AT1978"/>
    <mergeCell ref="AU1978:AZ1978"/>
    <mergeCell ref="BA1978:BD1978"/>
    <mergeCell ref="BE1978:BG1978"/>
    <mergeCell ref="BJ1978:BN1978"/>
    <mergeCell ref="B1979:E1979"/>
    <mergeCell ref="I1979:V1979"/>
    <mergeCell ref="W1979:Y1979"/>
    <mergeCell ref="Z1979:AC1979"/>
    <mergeCell ref="AD1979:AH1979"/>
    <mergeCell ref="AI1979:AN1979"/>
    <mergeCell ref="AO1979:AT1979"/>
    <mergeCell ref="AU1979:AZ1979"/>
    <mergeCell ref="BA1979:BD1979"/>
    <mergeCell ref="BE1979:BG1979"/>
    <mergeCell ref="BJ1979:BN1979"/>
    <mergeCell ref="B1976:E1976"/>
    <mergeCell ref="I1976:V1976"/>
    <mergeCell ref="W1976:Y1976"/>
    <mergeCell ref="Z1976:AC1976"/>
    <mergeCell ref="AD1976:AH1976"/>
    <mergeCell ref="AI1976:AN1976"/>
    <mergeCell ref="AO1976:AT1976"/>
    <mergeCell ref="AU1976:AZ1976"/>
    <mergeCell ref="BA1976:BD1976"/>
    <mergeCell ref="BE1976:BG1976"/>
    <mergeCell ref="BJ1976:BN1976"/>
    <mergeCell ref="B1977:E1977"/>
    <mergeCell ref="I1977:V1977"/>
    <mergeCell ref="W1977:Y1977"/>
    <mergeCell ref="Z1977:AC1977"/>
    <mergeCell ref="AD1977:AH1977"/>
    <mergeCell ref="AI1977:AN1977"/>
    <mergeCell ref="AO1977:AT1977"/>
    <mergeCell ref="AU1977:AZ1977"/>
    <mergeCell ref="BA1977:BD1977"/>
    <mergeCell ref="BE1977:BG1977"/>
    <mergeCell ref="BJ1977:BN1977"/>
    <mergeCell ref="B1982:E1982"/>
    <mergeCell ref="I1982:V1982"/>
    <mergeCell ref="W1982:Y1982"/>
    <mergeCell ref="Z1982:AC1982"/>
    <mergeCell ref="AD1982:AH1982"/>
    <mergeCell ref="AI1982:AN1982"/>
    <mergeCell ref="AO1982:AT1982"/>
    <mergeCell ref="AU1982:AZ1982"/>
    <mergeCell ref="BA1982:BD1982"/>
    <mergeCell ref="BE1982:BG1982"/>
    <mergeCell ref="BJ1982:BN1982"/>
    <mergeCell ref="B1983:E1983"/>
    <mergeCell ref="I1983:V1983"/>
    <mergeCell ref="W1983:Y1983"/>
    <mergeCell ref="Z1983:AC1983"/>
    <mergeCell ref="AD1983:AH1983"/>
    <mergeCell ref="AI1983:AN1983"/>
    <mergeCell ref="AO1983:AT1983"/>
    <mergeCell ref="AU1983:AZ1983"/>
    <mergeCell ref="BA1983:BD1983"/>
    <mergeCell ref="BE1983:BG1983"/>
    <mergeCell ref="BJ1983:BN1983"/>
    <mergeCell ref="B1980:E1980"/>
    <mergeCell ref="I1980:V1980"/>
    <mergeCell ref="W1980:Y1980"/>
    <mergeCell ref="Z1980:AC1980"/>
    <mergeCell ref="AD1980:AH1980"/>
    <mergeCell ref="AI1980:AN1980"/>
    <mergeCell ref="AO1980:AT1980"/>
    <mergeCell ref="AU1980:AZ1980"/>
    <mergeCell ref="BA1980:BD1980"/>
    <mergeCell ref="BE1980:BG1980"/>
    <mergeCell ref="BJ1980:BN1980"/>
    <mergeCell ref="B1981:E1981"/>
    <mergeCell ref="I1981:V1981"/>
    <mergeCell ref="W1981:Y1981"/>
    <mergeCell ref="Z1981:AC1981"/>
    <mergeCell ref="AD1981:AH1981"/>
    <mergeCell ref="AI1981:AN1981"/>
    <mergeCell ref="AO1981:AT1981"/>
    <mergeCell ref="AU1981:AZ1981"/>
    <mergeCell ref="BA1981:BD1981"/>
    <mergeCell ref="BE1981:BG1981"/>
    <mergeCell ref="BJ1981:BN1981"/>
    <mergeCell ref="B1986:E1986"/>
    <mergeCell ref="I1986:V1986"/>
    <mergeCell ref="W1986:Y1986"/>
    <mergeCell ref="Z1986:AC1986"/>
    <mergeCell ref="AD1986:AH1986"/>
    <mergeCell ref="AI1986:AN1986"/>
    <mergeCell ref="AO1986:AT1986"/>
    <mergeCell ref="AU1986:AZ1986"/>
    <mergeCell ref="BA1986:BD1986"/>
    <mergeCell ref="BE1986:BG1986"/>
    <mergeCell ref="BJ1986:BN1986"/>
    <mergeCell ref="B1987:E1987"/>
    <mergeCell ref="I1987:V1987"/>
    <mergeCell ref="W1987:Y1987"/>
    <mergeCell ref="Z1987:AC1987"/>
    <mergeCell ref="AD1987:AH1987"/>
    <mergeCell ref="AI1987:AN1987"/>
    <mergeCell ref="AO1987:AT1987"/>
    <mergeCell ref="AU1987:AZ1987"/>
    <mergeCell ref="BA1987:BD1987"/>
    <mergeCell ref="BE1987:BG1987"/>
    <mergeCell ref="BJ1987:BN1987"/>
    <mergeCell ref="B1984:E1984"/>
    <mergeCell ref="I1984:V1984"/>
    <mergeCell ref="W1984:Y1984"/>
    <mergeCell ref="Z1984:AC1984"/>
    <mergeCell ref="AD1984:AH1984"/>
    <mergeCell ref="AI1984:AN1984"/>
    <mergeCell ref="AO1984:AT1984"/>
    <mergeCell ref="AU1984:AZ1984"/>
    <mergeCell ref="BA1984:BD1984"/>
    <mergeCell ref="BE1984:BG1984"/>
    <mergeCell ref="BJ1984:BN1984"/>
    <mergeCell ref="B1985:E1985"/>
    <mergeCell ref="I1985:V1985"/>
    <mergeCell ref="W1985:Y1985"/>
    <mergeCell ref="Z1985:AC1985"/>
    <mergeCell ref="AD1985:AH1985"/>
    <mergeCell ref="AI1985:AN1985"/>
    <mergeCell ref="AO1985:AT1985"/>
    <mergeCell ref="AU1985:AZ1985"/>
    <mergeCell ref="BA1985:BD1985"/>
    <mergeCell ref="BE1985:BG1985"/>
    <mergeCell ref="BJ1985:BN1985"/>
    <mergeCell ref="B1990:E1990"/>
    <mergeCell ref="I1990:V1990"/>
    <mergeCell ref="W1990:Y1990"/>
    <mergeCell ref="Z1990:AC1990"/>
    <mergeCell ref="AD1990:AH1990"/>
    <mergeCell ref="AI1990:AN1990"/>
    <mergeCell ref="AO1990:AT1990"/>
    <mergeCell ref="AU1990:AZ1990"/>
    <mergeCell ref="BA1990:BD1990"/>
    <mergeCell ref="BE1990:BG1990"/>
    <mergeCell ref="BJ1990:BN1990"/>
    <mergeCell ref="B1991:E1991"/>
    <mergeCell ref="I1991:V1991"/>
    <mergeCell ref="W1991:Y1991"/>
    <mergeCell ref="Z1991:AC1991"/>
    <mergeCell ref="AD1991:AH1991"/>
    <mergeCell ref="AI1991:AN1991"/>
    <mergeCell ref="AO1991:AT1991"/>
    <mergeCell ref="AU1991:AZ1991"/>
    <mergeCell ref="BA1991:BD1991"/>
    <mergeCell ref="BE1991:BG1991"/>
    <mergeCell ref="BJ1991:BN1991"/>
    <mergeCell ref="B1988:E1988"/>
    <mergeCell ref="I1988:V1988"/>
    <mergeCell ref="W1988:Y1988"/>
    <mergeCell ref="Z1988:AC1988"/>
    <mergeCell ref="AD1988:AH1988"/>
    <mergeCell ref="AI1988:AN1988"/>
    <mergeCell ref="AO1988:AT1988"/>
    <mergeCell ref="AU1988:AZ1988"/>
    <mergeCell ref="BA1988:BD1988"/>
    <mergeCell ref="BE1988:BG1988"/>
    <mergeCell ref="BJ1988:BN1988"/>
    <mergeCell ref="B1989:E1989"/>
    <mergeCell ref="I1989:V1989"/>
    <mergeCell ref="W1989:Y1989"/>
    <mergeCell ref="Z1989:AC1989"/>
    <mergeCell ref="AD1989:AH1989"/>
    <mergeCell ref="AI1989:AN1989"/>
    <mergeCell ref="AO1989:AT1989"/>
    <mergeCell ref="AU1989:AZ1989"/>
    <mergeCell ref="BA1989:BD1989"/>
    <mergeCell ref="BE1989:BG1989"/>
    <mergeCell ref="BJ1989:BN1989"/>
    <mergeCell ref="B1994:E1994"/>
    <mergeCell ref="I1994:V1994"/>
    <mergeCell ref="W1994:Y1994"/>
    <mergeCell ref="Z1994:AC1994"/>
    <mergeCell ref="AD1994:AH1994"/>
    <mergeCell ref="AI1994:AN1994"/>
    <mergeCell ref="AO1994:AT1994"/>
    <mergeCell ref="AU1994:AZ1994"/>
    <mergeCell ref="BA1994:BD1994"/>
    <mergeCell ref="BE1994:BG1994"/>
    <mergeCell ref="BJ1994:BN1994"/>
    <mergeCell ref="B1995:E1995"/>
    <mergeCell ref="I1995:V1995"/>
    <mergeCell ref="W1995:Y1995"/>
    <mergeCell ref="Z1995:AC1995"/>
    <mergeCell ref="AD1995:AH1995"/>
    <mergeCell ref="AI1995:AN1995"/>
    <mergeCell ref="AO1995:AT1995"/>
    <mergeCell ref="AU1995:AZ1995"/>
    <mergeCell ref="BA1995:BD1995"/>
    <mergeCell ref="BE1995:BG1995"/>
    <mergeCell ref="BJ1995:BN1995"/>
    <mergeCell ref="B1992:E1992"/>
    <mergeCell ref="I1992:V1992"/>
    <mergeCell ref="W1992:Y1992"/>
    <mergeCell ref="Z1992:AC1992"/>
    <mergeCell ref="AD1992:AH1992"/>
    <mergeCell ref="AI1992:AN1992"/>
    <mergeCell ref="AO1992:AT1992"/>
    <mergeCell ref="AU1992:AZ1992"/>
    <mergeCell ref="BA1992:BD1992"/>
    <mergeCell ref="BE1992:BG1992"/>
    <mergeCell ref="BJ1992:BN1992"/>
    <mergeCell ref="B1993:E1993"/>
    <mergeCell ref="I1993:V1993"/>
    <mergeCell ref="W1993:Y1993"/>
    <mergeCell ref="Z1993:AC1993"/>
    <mergeCell ref="AD1993:AH1993"/>
    <mergeCell ref="AI1993:AN1993"/>
    <mergeCell ref="AO1993:AT1993"/>
    <mergeCell ref="AU1993:AZ1993"/>
    <mergeCell ref="BA1993:BD1993"/>
    <mergeCell ref="BE1993:BG1993"/>
    <mergeCell ref="BJ1993:BN1993"/>
    <mergeCell ref="Q2002:U2002"/>
    <mergeCell ref="Q2008:R2008"/>
    <mergeCell ref="Q2004:R2005"/>
    <mergeCell ref="Q2006:R2006"/>
    <mergeCell ref="Q2007:R2007"/>
    <mergeCell ref="S2004:U2005"/>
    <mergeCell ref="S2006:U2006"/>
    <mergeCell ref="S2007:U2007"/>
    <mergeCell ref="S2008:U2008"/>
    <mergeCell ref="Z67:AC67"/>
    <mergeCell ref="W67:Y67"/>
    <mergeCell ref="I67:V67"/>
    <mergeCell ref="B67:E67"/>
    <mergeCell ref="BA67:BD67"/>
    <mergeCell ref="AU67:AZ67"/>
    <mergeCell ref="AO67:AT67"/>
    <mergeCell ref="AI67:AN67"/>
    <mergeCell ref="AD67:AH67"/>
    <mergeCell ref="BJ67:BN67"/>
    <mergeCell ref="BE67:BG67"/>
    <mergeCell ref="B1998:E1998"/>
    <mergeCell ref="I1998:V1998"/>
    <mergeCell ref="W1998:Y1998"/>
    <mergeCell ref="Z1998:AC1998"/>
    <mergeCell ref="AD1998:AH1998"/>
    <mergeCell ref="AI1998:AN1998"/>
    <mergeCell ref="AO1998:AT1998"/>
    <mergeCell ref="AU1998:AZ1998"/>
    <mergeCell ref="BA1998:BD1998"/>
    <mergeCell ref="BE1998:BG1998"/>
    <mergeCell ref="BJ1998:BN1998"/>
    <mergeCell ref="B1999:E1999"/>
    <mergeCell ref="I1999:V1999"/>
    <mergeCell ref="W1999:Y1999"/>
    <mergeCell ref="Z1999:AC1999"/>
    <mergeCell ref="AD1999:AH1999"/>
    <mergeCell ref="AI1999:AN1999"/>
    <mergeCell ref="AO1999:AT1999"/>
    <mergeCell ref="AU1999:AZ1999"/>
    <mergeCell ref="BA1999:BD1999"/>
    <mergeCell ref="BE1999:BG1999"/>
    <mergeCell ref="BJ1999:BN1999"/>
    <mergeCell ref="B1996:E1996"/>
    <mergeCell ref="I1996:V1996"/>
    <mergeCell ref="W1996:Y1996"/>
    <mergeCell ref="Z1996:AC1996"/>
    <mergeCell ref="AD1996:AH1996"/>
    <mergeCell ref="AI1996:AN1996"/>
    <mergeCell ref="AO1996:AT1996"/>
    <mergeCell ref="AU1996:AZ1996"/>
    <mergeCell ref="BA1996:BD1996"/>
    <mergeCell ref="BE1996:BG1996"/>
    <mergeCell ref="BJ1996:BN1996"/>
    <mergeCell ref="B1997:E1997"/>
    <mergeCell ref="I1997:V1997"/>
    <mergeCell ref="W1997:Y1997"/>
    <mergeCell ref="Z1997:AC1997"/>
    <mergeCell ref="AD1997:AH1997"/>
    <mergeCell ref="AI1997:AN1997"/>
    <mergeCell ref="AO1997:AT1997"/>
    <mergeCell ref="AU1997:AZ1997"/>
    <mergeCell ref="BA1997:BD1997"/>
    <mergeCell ref="BE1997:BG1997"/>
    <mergeCell ref="BJ1997:BN1997"/>
  </mergeCells>
  <conditionalFormatting sqref="BB1914:BD2000 BF1914:BG2000 C1914:E2000 BA17:BN17 BH2000:BN2000 BE72:BG72 BI69:BI72 BE73:BI73 F78:H78 F90:H90 F102:H102 F114:H114 F126:H126 F138:H138 F148:H148 BH92:BI1999 BE92:BE2000 BA92:BA2000 BF92:BG1912 BA74:BI91 BB92:BD1912 W144:Y147 C160:E1912 F1096:AT2000 A160:B2000 W148:AH148 W138:AH138 W126:AH126 W114:AH114 W102:AH102 W90:Y90 W78:Y78 A69:E159 F160:AH1095 AI69:AT1095 AD78:AH78 AD90:AH90 Z69:AC94 G69:G1023 A17:H17 I69:V159 W17:AT17">
    <cfRule type="expression" dxfId="319" priority="351">
      <formula>IF($A17="T",TRUE(),)</formula>
    </cfRule>
  </conditionalFormatting>
  <conditionalFormatting sqref="BJ17:BN17 BJ1005:BN2000">
    <cfRule type="expression" dxfId="318" priority="350" stopIfTrue="1">
      <formula>IF($AI17&lt;&gt;$BJ17,TRUE(),)</formula>
    </cfRule>
  </conditionalFormatting>
  <conditionalFormatting sqref="AU17:AZ17 AU69:AZ2000">
    <cfRule type="expression" dxfId="317" priority="349">
      <formula>IF($A17="T",TRUE(),)</formula>
    </cfRule>
  </conditionalFormatting>
  <conditionalFormatting sqref="BJ1005:BN1999">
    <cfRule type="expression" dxfId="316" priority="348">
      <formula>IF($A1005="T",TRUE(),)</formula>
    </cfRule>
  </conditionalFormatting>
  <conditionalFormatting sqref="BJ69:BN1004">
    <cfRule type="expression" dxfId="315" priority="342">
      <formula>IF($A69="T",TRUE(),)</formula>
    </cfRule>
  </conditionalFormatting>
  <conditionalFormatting sqref="BJ69:BN1004">
    <cfRule type="expression" dxfId="314" priority="341" stopIfTrue="1">
      <formula>IF($AI69&lt;&gt;$BJ69,TRUE(),)</formula>
    </cfRule>
  </conditionalFormatting>
  <conditionalFormatting sqref="H69:H70">
    <cfRule type="expression" dxfId="313" priority="241">
      <formula>IF($A69="T",TRUE(),)</formula>
    </cfRule>
  </conditionalFormatting>
  <conditionalFormatting sqref="H81:H82">
    <cfRule type="expression" dxfId="312" priority="222">
      <formula>IF($A81="T",TRUE(),)</formula>
    </cfRule>
  </conditionalFormatting>
  <conditionalFormatting sqref="F87:H87 AD87:AH87">
    <cfRule type="expression" dxfId="311" priority="216">
      <formula>IF($A87="T",TRUE(),)</formula>
    </cfRule>
  </conditionalFormatting>
  <conditionalFormatting sqref="H87">
    <cfRule type="expression" dxfId="310" priority="215">
      <formula>IF($A87="T",TRUE(),)</formula>
    </cfRule>
  </conditionalFormatting>
  <conditionalFormatting sqref="H87">
    <cfRule type="expression" dxfId="309" priority="214">
      <formula>IF($A87="T",TRUE(),)</formula>
    </cfRule>
  </conditionalFormatting>
  <conditionalFormatting sqref="H87">
    <cfRule type="expression" dxfId="308" priority="213">
      <formula>IF($A87="T",TRUE(),)</formula>
    </cfRule>
  </conditionalFormatting>
  <conditionalFormatting sqref="H88:H89">
    <cfRule type="expression" dxfId="307" priority="209">
      <formula>IF($A88="T",TRUE(),)</formula>
    </cfRule>
  </conditionalFormatting>
  <conditionalFormatting sqref="H135">
    <cfRule type="expression" dxfId="306" priority="137">
      <formula>IF($A135="T",TRUE(),)</formula>
    </cfRule>
  </conditionalFormatting>
  <conditionalFormatting sqref="F136:H137 Z136:AC137">
    <cfRule type="expression" dxfId="305" priority="136">
      <formula>IF($A136="T",TRUE(),)</formula>
    </cfRule>
  </conditionalFormatting>
  <conditionalFormatting sqref="H136:H137">
    <cfRule type="expression" dxfId="304" priority="135">
      <formula>IF($A136="T",TRUE(),)</formula>
    </cfRule>
  </conditionalFormatting>
  <conditionalFormatting sqref="BA69:BD73 BE69:BG71 BH69:BH72">
    <cfRule type="expression" dxfId="303" priority="305">
      <formula>IF($A69="T",TRUE(),)</formula>
    </cfRule>
  </conditionalFormatting>
  <conditionalFormatting sqref="AD136:AH137">
    <cfRule type="expression" dxfId="302" priority="129">
      <formula>IF($A136="T",TRUE(),)</formula>
    </cfRule>
  </conditionalFormatting>
  <conditionalFormatting sqref="W140:AH140 F140:H140">
    <cfRule type="expression" dxfId="301" priority="128">
      <formula>IF($A140="T",TRUE(),)</formula>
    </cfRule>
  </conditionalFormatting>
  <conditionalFormatting sqref="F69:H72 W69:Y77 AD69:AH72">
    <cfRule type="expression" dxfId="300" priority="244">
      <formula>IF($A69="T",TRUE(),)</formula>
    </cfRule>
  </conditionalFormatting>
  <conditionalFormatting sqref="H69:H70">
    <cfRule type="expression" dxfId="299" priority="243">
      <formula>IF($A69="T",TRUE(),)</formula>
    </cfRule>
  </conditionalFormatting>
  <conditionalFormatting sqref="H69:H70">
    <cfRule type="expression" dxfId="298" priority="242">
      <formula>IF($A69="T",TRUE(),)</formula>
    </cfRule>
  </conditionalFormatting>
  <conditionalFormatting sqref="F73:H74 AD73:AH74">
    <cfRule type="expression" dxfId="297" priority="240">
      <formula>IF($A73="T",TRUE(),)</formula>
    </cfRule>
  </conditionalFormatting>
  <conditionalFormatting sqref="H74">
    <cfRule type="expression" dxfId="296" priority="239">
      <formula>IF($A74="T",TRUE(),)</formula>
    </cfRule>
  </conditionalFormatting>
  <conditionalFormatting sqref="H74">
    <cfRule type="expression" dxfId="295" priority="238">
      <formula>IF($A74="T",TRUE(),)</formula>
    </cfRule>
  </conditionalFormatting>
  <conditionalFormatting sqref="H74">
    <cfRule type="expression" dxfId="294" priority="237">
      <formula>IF($A74="T",TRUE(),)</formula>
    </cfRule>
  </conditionalFormatting>
  <conditionalFormatting sqref="H74">
    <cfRule type="expression" dxfId="293" priority="236">
      <formula>IF($A74="T",TRUE(),)</formula>
    </cfRule>
  </conditionalFormatting>
  <conditionalFormatting sqref="F75:H75 AD75:AH75">
    <cfRule type="expression" dxfId="292" priority="235">
      <formula>IF($A75="T",TRUE(),)</formula>
    </cfRule>
  </conditionalFormatting>
  <conditionalFormatting sqref="H75">
    <cfRule type="expression" dxfId="291" priority="234">
      <formula>IF($A75="T",TRUE(),)</formula>
    </cfRule>
  </conditionalFormatting>
  <conditionalFormatting sqref="H75">
    <cfRule type="expression" dxfId="290" priority="233">
      <formula>IF($A75="T",TRUE(),)</formula>
    </cfRule>
  </conditionalFormatting>
  <conditionalFormatting sqref="H75">
    <cfRule type="expression" dxfId="289" priority="232">
      <formula>IF($A75="T",TRUE(),)</formula>
    </cfRule>
  </conditionalFormatting>
  <conditionalFormatting sqref="F76:H77 AD76:AH77">
    <cfRule type="expression" dxfId="288" priority="231">
      <formula>IF($A76="T",TRUE(),)</formula>
    </cfRule>
  </conditionalFormatting>
  <conditionalFormatting sqref="H76:H77">
    <cfRule type="expression" dxfId="287" priority="230">
      <formula>IF($A76="T",TRUE(),)</formula>
    </cfRule>
  </conditionalFormatting>
  <conditionalFormatting sqref="H76:H77">
    <cfRule type="expression" dxfId="286" priority="229">
      <formula>IF($A76="T",TRUE(),)</formula>
    </cfRule>
  </conditionalFormatting>
  <conditionalFormatting sqref="H76:H77">
    <cfRule type="expression" dxfId="285" priority="228">
      <formula>IF($A76="T",TRUE(),)</formula>
    </cfRule>
  </conditionalFormatting>
  <conditionalFormatting sqref="W80:Y80 F80:H80 AD80:AH80">
    <cfRule type="expression" dxfId="284" priority="227">
      <formula>IF($A80="T",TRUE(),)</formula>
    </cfRule>
  </conditionalFormatting>
  <conditionalFormatting sqref="F79:H79 W79:Y79 AD79:AH79">
    <cfRule type="expression" dxfId="283" priority="226">
      <formula>IF($A79="T",TRUE(),)</formula>
    </cfRule>
  </conditionalFormatting>
  <conditionalFormatting sqref="F81:H84 W81:Y89 AD81:AH84">
    <cfRule type="expression" dxfId="282" priority="225">
      <formula>IF($A81="T",TRUE(),)</formula>
    </cfRule>
  </conditionalFormatting>
  <conditionalFormatting sqref="H81:H82">
    <cfRule type="expression" dxfId="281" priority="224">
      <formula>IF($A81="T",TRUE(),)</formula>
    </cfRule>
  </conditionalFormatting>
  <conditionalFormatting sqref="H81:H82">
    <cfRule type="expression" dxfId="280" priority="223">
      <formula>IF($A81="T",TRUE(),)</formula>
    </cfRule>
  </conditionalFormatting>
  <conditionalFormatting sqref="F85:H86 AD85:AH86">
    <cfRule type="expression" dxfId="279" priority="221">
      <formula>IF($A85="T",TRUE(),)</formula>
    </cfRule>
  </conditionalFormatting>
  <conditionalFormatting sqref="H86">
    <cfRule type="expression" dxfId="278" priority="220">
      <formula>IF($A86="T",TRUE(),)</formula>
    </cfRule>
  </conditionalFormatting>
  <conditionalFormatting sqref="H86">
    <cfRule type="expression" dxfId="277" priority="219">
      <formula>IF($A86="T",TRUE(),)</formula>
    </cfRule>
  </conditionalFormatting>
  <conditionalFormatting sqref="H86">
    <cfRule type="expression" dxfId="276" priority="218">
      <formula>IF($A86="T",TRUE(),)</formula>
    </cfRule>
  </conditionalFormatting>
  <conditionalFormatting sqref="H86">
    <cfRule type="expression" dxfId="275" priority="217">
      <formula>IF($A86="T",TRUE(),)</formula>
    </cfRule>
  </conditionalFormatting>
  <conditionalFormatting sqref="F88:H89 AD88:AH89">
    <cfRule type="expression" dxfId="274" priority="212">
      <formula>IF($A88="T",TRUE(),)</formula>
    </cfRule>
  </conditionalFormatting>
  <conditionalFormatting sqref="H88:H89">
    <cfRule type="expression" dxfId="273" priority="211">
      <formula>IF($A88="T",TRUE(),)</formula>
    </cfRule>
  </conditionalFormatting>
  <conditionalFormatting sqref="H88:H89">
    <cfRule type="expression" dxfId="272" priority="210">
      <formula>IF($A88="T",TRUE(),)</formula>
    </cfRule>
  </conditionalFormatting>
  <conditionalFormatting sqref="W92:Y92 F92:H92 AD92:AH92">
    <cfRule type="expression" dxfId="271" priority="208">
      <formula>IF($A92="T",TRUE(),)</formula>
    </cfRule>
  </conditionalFormatting>
  <conditionalFormatting sqref="F91:H91 W91:Y91 AD91:AH91">
    <cfRule type="expression" dxfId="270" priority="207">
      <formula>IF($A91="T",TRUE(),)</formula>
    </cfRule>
  </conditionalFormatting>
  <conditionalFormatting sqref="Z96:AH96 F93:H96 W95:AH95 W96:Y101 W93:Y94 AD93:AH94">
    <cfRule type="expression" dxfId="269" priority="206">
      <formula>IF($A93="T",TRUE(),)</formula>
    </cfRule>
  </conditionalFormatting>
  <conditionalFormatting sqref="H93:H94">
    <cfRule type="expression" dxfId="268" priority="205">
      <formula>IF($A93="T",TRUE(),)</formula>
    </cfRule>
  </conditionalFormatting>
  <conditionalFormatting sqref="H93:H94">
    <cfRule type="expression" dxfId="267" priority="204">
      <formula>IF($A93="T",TRUE(),)</formula>
    </cfRule>
  </conditionalFormatting>
  <conditionalFormatting sqref="H93:H94">
    <cfRule type="expression" dxfId="266" priority="203">
      <formula>IF($A93="T",TRUE(),)</formula>
    </cfRule>
  </conditionalFormatting>
  <conditionalFormatting sqref="F97:H98 Z97:AH98">
    <cfRule type="expression" dxfId="265" priority="202">
      <formula>IF($A97="T",TRUE(),)</formula>
    </cfRule>
  </conditionalFormatting>
  <conditionalFormatting sqref="H98">
    <cfRule type="expression" dxfId="264" priority="201">
      <formula>IF($A98="T",TRUE(),)</formula>
    </cfRule>
  </conditionalFormatting>
  <conditionalFormatting sqref="H98">
    <cfRule type="expression" dxfId="263" priority="200">
      <formula>IF($A98="T",TRUE(),)</formula>
    </cfRule>
  </conditionalFormatting>
  <conditionalFormatting sqref="H98">
    <cfRule type="expression" dxfId="262" priority="199">
      <formula>IF($A98="T",TRUE(),)</formula>
    </cfRule>
  </conditionalFormatting>
  <conditionalFormatting sqref="H98">
    <cfRule type="expression" dxfId="261" priority="198">
      <formula>IF($A98="T",TRUE(),)</formula>
    </cfRule>
  </conditionalFormatting>
  <conditionalFormatting sqref="F99:H99 Z99:AH99">
    <cfRule type="expression" dxfId="260" priority="197">
      <formula>IF($A99="T",TRUE(),)</formula>
    </cfRule>
  </conditionalFormatting>
  <conditionalFormatting sqref="H99">
    <cfRule type="expression" dxfId="259" priority="196">
      <formula>IF($A99="T",TRUE(),)</formula>
    </cfRule>
  </conditionalFormatting>
  <conditionalFormatting sqref="H99">
    <cfRule type="expression" dxfId="258" priority="195">
      <formula>IF($A99="T",TRUE(),)</formula>
    </cfRule>
  </conditionalFormatting>
  <conditionalFormatting sqref="H99">
    <cfRule type="expression" dxfId="257" priority="194">
      <formula>IF($A99="T",TRUE(),)</formula>
    </cfRule>
  </conditionalFormatting>
  <conditionalFormatting sqref="F100:H101 Z100:AH101">
    <cfRule type="expression" dxfId="256" priority="193">
      <formula>IF($A100="T",TRUE(),)</formula>
    </cfRule>
  </conditionalFormatting>
  <conditionalFormatting sqref="H100:H101">
    <cfRule type="expression" dxfId="255" priority="192">
      <formula>IF($A100="T",TRUE(),)</formula>
    </cfRule>
  </conditionalFormatting>
  <conditionalFormatting sqref="H100:H101">
    <cfRule type="expression" dxfId="254" priority="191">
      <formula>IF($A100="T",TRUE(),)</formula>
    </cfRule>
  </conditionalFormatting>
  <conditionalFormatting sqref="H100:H101">
    <cfRule type="expression" dxfId="253" priority="190">
      <formula>IF($A100="T",TRUE(),)</formula>
    </cfRule>
  </conditionalFormatting>
  <conditionalFormatting sqref="W104:AH104 F104:H104">
    <cfRule type="expression" dxfId="252" priority="189">
      <formula>IF($A104="T",TRUE(),)</formula>
    </cfRule>
  </conditionalFormatting>
  <conditionalFormatting sqref="F103:H103 W103:AH103">
    <cfRule type="expression" dxfId="251" priority="188">
      <formula>IF($A103="T",TRUE(),)</formula>
    </cfRule>
  </conditionalFormatting>
  <conditionalFormatting sqref="Z108:AH108 F105:H108 W105:AH107 W108:Y113">
    <cfRule type="expression" dxfId="250" priority="187">
      <formula>IF($A105="T",TRUE(),)</formula>
    </cfRule>
  </conditionalFormatting>
  <conditionalFormatting sqref="H105:H106">
    <cfRule type="expression" dxfId="249" priority="186">
      <formula>IF($A105="T",TRUE(),)</formula>
    </cfRule>
  </conditionalFormatting>
  <conditionalFormatting sqref="H105:H106">
    <cfRule type="expression" dxfId="248" priority="185">
      <formula>IF($A105="T",TRUE(),)</formula>
    </cfRule>
  </conditionalFormatting>
  <conditionalFormatting sqref="H105:H106">
    <cfRule type="expression" dxfId="247" priority="184">
      <formula>IF($A105="T",TRUE(),)</formula>
    </cfRule>
  </conditionalFormatting>
  <conditionalFormatting sqref="F109:H110 Z109:AH110">
    <cfRule type="expression" dxfId="246" priority="183">
      <formula>IF($A109="T",TRUE(),)</formula>
    </cfRule>
  </conditionalFormatting>
  <conditionalFormatting sqref="H110">
    <cfRule type="expression" dxfId="245" priority="182">
      <formula>IF($A110="T",TRUE(),)</formula>
    </cfRule>
  </conditionalFormatting>
  <conditionalFormatting sqref="H110">
    <cfRule type="expression" dxfId="244" priority="181">
      <formula>IF($A110="T",TRUE(),)</formula>
    </cfRule>
  </conditionalFormatting>
  <conditionalFormatting sqref="H110">
    <cfRule type="expression" dxfId="243" priority="180">
      <formula>IF($A110="T",TRUE(),)</formula>
    </cfRule>
  </conditionalFormatting>
  <conditionalFormatting sqref="H110">
    <cfRule type="expression" dxfId="242" priority="179">
      <formula>IF($A110="T",TRUE(),)</formula>
    </cfRule>
  </conditionalFormatting>
  <conditionalFormatting sqref="F111:H111 Z111:AH111">
    <cfRule type="expression" dxfId="241" priority="178">
      <formula>IF($A111="T",TRUE(),)</formula>
    </cfRule>
  </conditionalFormatting>
  <conditionalFormatting sqref="H111">
    <cfRule type="expression" dxfId="240" priority="177">
      <formula>IF($A111="T",TRUE(),)</formula>
    </cfRule>
  </conditionalFormatting>
  <conditionalFormatting sqref="H111">
    <cfRule type="expression" dxfId="239" priority="176">
      <formula>IF($A111="T",TRUE(),)</formula>
    </cfRule>
  </conditionalFormatting>
  <conditionalFormatting sqref="H111">
    <cfRule type="expression" dxfId="238" priority="175">
      <formula>IF($A111="T",TRUE(),)</formula>
    </cfRule>
  </conditionalFormatting>
  <conditionalFormatting sqref="F112:H113 Z112:AH113">
    <cfRule type="expression" dxfId="237" priority="174">
      <formula>IF($A112="T",TRUE(),)</formula>
    </cfRule>
  </conditionalFormatting>
  <conditionalFormatting sqref="H112:H113">
    <cfRule type="expression" dxfId="236" priority="173">
      <formula>IF($A112="T",TRUE(),)</formula>
    </cfRule>
  </conditionalFormatting>
  <conditionalFormatting sqref="H112:H113">
    <cfRule type="expression" dxfId="235" priority="172">
      <formula>IF($A112="T",TRUE(),)</formula>
    </cfRule>
  </conditionalFormatting>
  <conditionalFormatting sqref="H112:H113">
    <cfRule type="expression" dxfId="234" priority="171">
      <formula>IF($A112="T",TRUE(),)</formula>
    </cfRule>
  </conditionalFormatting>
  <conditionalFormatting sqref="W116:AH116 F116:H116">
    <cfRule type="expression" dxfId="233" priority="170">
      <formula>IF($A116="T",TRUE(),)</formula>
    </cfRule>
  </conditionalFormatting>
  <conditionalFormatting sqref="F115:H115 W115:AH115">
    <cfRule type="expression" dxfId="232" priority="169">
      <formula>IF($A115="T",TRUE(),)</formula>
    </cfRule>
  </conditionalFormatting>
  <conditionalFormatting sqref="Z120:AH120 F117:H120 W117:AH119 W120:Y125">
    <cfRule type="expression" dxfId="231" priority="168">
      <formula>IF($A117="T",TRUE(),)</formula>
    </cfRule>
  </conditionalFormatting>
  <conditionalFormatting sqref="H117:H118">
    <cfRule type="expression" dxfId="230" priority="167">
      <formula>IF($A117="T",TRUE(),)</formula>
    </cfRule>
  </conditionalFormatting>
  <conditionalFormatting sqref="H117:H118">
    <cfRule type="expression" dxfId="229" priority="166">
      <formula>IF($A117="T",TRUE(),)</formula>
    </cfRule>
  </conditionalFormatting>
  <conditionalFormatting sqref="H117:H118">
    <cfRule type="expression" dxfId="228" priority="165">
      <formula>IF($A117="T",TRUE(),)</formula>
    </cfRule>
  </conditionalFormatting>
  <conditionalFormatting sqref="F121:H122 Z121:AH122">
    <cfRule type="expression" dxfId="227" priority="164">
      <formula>IF($A121="T",TRUE(),)</formula>
    </cfRule>
  </conditionalFormatting>
  <conditionalFormatting sqref="H122">
    <cfRule type="expression" dxfId="226" priority="163">
      <formula>IF($A122="T",TRUE(),)</formula>
    </cfRule>
  </conditionalFormatting>
  <conditionalFormatting sqref="H122">
    <cfRule type="expression" dxfId="225" priority="162">
      <formula>IF($A122="T",TRUE(),)</formula>
    </cfRule>
  </conditionalFormatting>
  <conditionalFormatting sqref="H122">
    <cfRule type="expression" dxfId="224" priority="161">
      <formula>IF($A122="T",TRUE(),)</formula>
    </cfRule>
  </conditionalFormatting>
  <conditionalFormatting sqref="H122">
    <cfRule type="expression" dxfId="223" priority="160">
      <formula>IF($A122="T",TRUE(),)</formula>
    </cfRule>
  </conditionalFormatting>
  <conditionalFormatting sqref="F123:H123 Z123:AH123">
    <cfRule type="expression" dxfId="222" priority="159">
      <formula>IF($A123="T",TRUE(),)</formula>
    </cfRule>
  </conditionalFormatting>
  <conditionalFormatting sqref="H123">
    <cfRule type="expression" dxfId="221" priority="158">
      <formula>IF($A123="T",TRUE(),)</formula>
    </cfRule>
  </conditionalFormatting>
  <conditionalFormatting sqref="H123">
    <cfRule type="expression" dxfId="220" priority="157">
      <formula>IF($A123="T",TRUE(),)</formula>
    </cfRule>
  </conditionalFormatting>
  <conditionalFormatting sqref="H123">
    <cfRule type="expression" dxfId="219" priority="156">
      <formula>IF($A123="T",TRUE(),)</formula>
    </cfRule>
  </conditionalFormatting>
  <conditionalFormatting sqref="F124:H125 Z124:AH125">
    <cfRule type="expression" dxfId="218" priority="155">
      <formula>IF($A124="T",TRUE(),)</formula>
    </cfRule>
  </conditionalFormatting>
  <conditionalFormatting sqref="H124:H125">
    <cfRule type="expression" dxfId="217" priority="154">
      <formula>IF($A124="T",TRUE(),)</formula>
    </cfRule>
  </conditionalFormatting>
  <conditionalFormatting sqref="H124:H125">
    <cfRule type="expression" dxfId="216" priority="153">
      <formula>IF($A124="T",TRUE(),)</formula>
    </cfRule>
  </conditionalFormatting>
  <conditionalFormatting sqref="H124:H125">
    <cfRule type="expression" dxfId="215" priority="152">
      <formula>IF($A124="T",TRUE(),)</formula>
    </cfRule>
  </conditionalFormatting>
  <conditionalFormatting sqref="W128:AH128 F128:H128">
    <cfRule type="expression" dxfId="214" priority="151">
      <formula>IF($A128="T",TRUE(),)</formula>
    </cfRule>
  </conditionalFormatting>
  <conditionalFormatting sqref="F127:H127 W127:AH127">
    <cfRule type="expression" dxfId="213" priority="150">
      <formula>IF($A127="T",TRUE(),)</formula>
    </cfRule>
  </conditionalFormatting>
  <conditionalFormatting sqref="Z132:AC132 F129:H132 W129:AH129 W132:Y137 W130:AC131">
    <cfRule type="expression" dxfId="212" priority="149">
      <formula>IF($A129="T",TRUE(),)</formula>
    </cfRule>
  </conditionalFormatting>
  <conditionalFormatting sqref="H129:H130">
    <cfRule type="expression" dxfId="211" priority="148">
      <formula>IF($A129="T",TRUE(),)</formula>
    </cfRule>
  </conditionalFormatting>
  <conditionalFormatting sqref="H129:H130">
    <cfRule type="expression" dxfId="210" priority="147">
      <formula>IF($A129="T",TRUE(),)</formula>
    </cfRule>
  </conditionalFormatting>
  <conditionalFormatting sqref="H129:H130">
    <cfRule type="expression" dxfId="209" priority="146">
      <formula>IF($A129="T",TRUE(),)</formula>
    </cfRule>
  </conditionalFormatting>
  <conditionalFormatting sqref="F133:H134 Z133:AC134">
    <cfRule type="expression" dxfId="208" priority="145">
      <formula>IF($A133="T",TRUE(),)</formula>
    </cfRule>
  </conditionalFormatting>
  <conditionalFormatting sqref="H134">
    <cfRule type="expression" dxfId="207" priority="144">
      <formula>IF($A134="T",TRUE(),)</formula>
    </cfRule>
  </conditionalFormatting>
  <conditionalFormatting sqref="H134">
    <cfRule type="expression" dxfId="206" priority="143">
      <formula>IF($A134="T",TRUE(),)</formula>
    </cfRule>
  </conditionalFormatting>
  <conditionalFormatting sqref="H134">
    <cfRule type="expression" dxfId="205" priority="142">
      <formula>IF($A134="T",TRUE(),)</formula>
    </cfRule>
  </conditionalFormatting>
  <conditionalFormatting sqref="H134">
    <cfRule type="expression" dxfId="204" priority="141">
      <formula>IF($A134="T",TRUE(),)</formula>
    </cfRule>
  </conditionalFormatting>
  <conditionalFormatting sqref="F135:H135 Z135:AC135">
    <cfRule type="expression" dxfId="203" priority="140">
      <formula>IF($A135="T",TRUE(),)</formula>
    </cfRule>
  </conditionalFormatting>
  <conditionalFormatting sqref="H135">
    <cfRule type="expression" dxfId="202" priority="139">
      <formula>IF($A135="T",TRUE(),)</formula>
    </cfRule>
  </conditionalFormatting>
  <conditionalFormatting sqref="H135">
    <cfRule type="expression" dxfId="201" priority="138">
      <formula>IF($A135="T",TRUE(),)</formula>
    </cfRule>
  </conditionalFormatting>
  <conditionalFormatting sqref="H136:H137">
    <cfRule type="expression" dxfId="200" priority="134">
      <formula>IF($A136="T",TRUE(),)</formula>
    </cfRule>
  </conditionalFormatting>
  <conditionalFormatting sqref="H136:H137">
    <cfRule type="expression" dxfId="199" priority="133">
      <formula>IF($A136="T",TRUE(),)</formula>
    </cfRule>
  </conditionalFormatting>
  <conditionalFormatting sqref="AD130:AH132">
    <cfRule type="expression" dxfId="198" priority="132">
      <formula>IF($A130="T",TRUE(),)</formula>
    </cfRule>
  </conditionalFormatting>
  <conditionalFormatting sqref="AD133:AH134">
    <cfRule type="expression" dxfId="197" priority="131">
      <formula>IF($A133="T",TRUE(),)</formula>
    </cfRule>
  </conditionalFormatting>
  <conditionalFormatting sqref="AD135:AH135">
    <cfRule type="expression" dxfId="196" priority="130">
      <formula>IF($A135="T",TRUE(),)</formula>
    </cfRule>
  </conditionalFormatting>
  <conditionalFormatting sqref="F139:H139 W139:AH139">
    <cfRule type="expression" dxfId="195" priority="127">
      <formula>IF($A139="T",TRUE(),)</formula>
    </cfRule>
  </conditionalFormatting>
  <conditionalFormatting sqref="Z144:AC144 F141:H144 W141:AH141 W142:AC143">
    <cfRule type="expression" dxfId="194" priority="126">
      <formula>IF($A141="T",TRUE(),)</formula>
    </cfRule>
  </conditionalFormatting>
  <conditionalFormatting sqref="H141:H142">
    <cfRule type="expression" dxfId="193" priority="125">
      <formula>IF($A141="T",TRUE(),)</formula>
    </cfRule>
  </conditionalFormatting>
  <conditionalFormatting sqref="H141:H142">
    <cfRule type="expression" dxfId="192" priority="124">
      <formula>IF($A141="T",TRUE(),)</formula>
    </cfRule>
  </conditionalFormatting>
  <conditionalFormatting sqref="H141:H142">
    <cfRule type="expression" dxfId="191" priority="123">
      <formula>IF($A141="T",TRUE(),)</formula>
    </cfRule>
  </conditionalFormatting>
  <conditionalFormatting sqref="F145:H146 Z145:AC146">
    <cfRule type="expression" dxfId="190" priority="122">
      <formula>IF($A145="T",TRUE(),)</formula>
    </cfRule>
  </conditionalFormatting>
  <conditionalFormatting sqref="H146">
    <cfRule type="expression" dxfId="189" priority="121">
      <formula>IF($A146="T",TRUE(),)</formula>
    </cfRule>
  </conditionalFormatting>
  <conditionalFormatting sqref="H146">
    <cfRule type="expression" dxfId="188" priority="120">
      <formula>IF($A146="T",TRUE(),)</formula>
    </cfRule>
  </conditionalFormatting>
  <conditionalFormatting sqref="H146">
    <cfRule type="expression" dxfId="187" priority="119">
      <formula>IF($A146="T",TRUE(),)</formula>
    </cfRule>
  </conditionalFormatting>
  <conditionalFormatting sqref="H146">
    <cfRule type="expression" dxfId="186" priority="118">
      <formula>IF($A146="T",TRUE(),)</formula>
    </cfRule>
  </conditionalFormatting>
  <conditionalFormatting sqref="F147:H147 Z147:AC147">
    <cfRule type="expression" dxfId="185" priority="117">
      <formula>IF($A147="T",TRUE(),)</formula>
    </cfRule>
  </conditionalFormatting>
  <conditionalFormatting sqref="H147">
    <cfRule type="expression" dxfId="184" priority="116">
      <formula>IF($A147="T",TRUE(),)</formula>
    </cfRule>
  </conditionalFormatting>
  <conditionalFormatting sqref="H147">
    <cfRule type="expression" dxfId="183" priority="115">
      <formula>IF($A147="T",TRUE(),)</formula>
    </cfRule>
  </conditionalFormatting>
  <conditionalFormatting sqref="H147">
    <cfRule type="expression" dxfId="182" priority="114">
      <formula>IF($A147="T",TRUE(),)</formula>
    </cfRule>
  </conditionalFormatting>
  <conditionalFormatting sqref="AD142:AH144">
    <cfRule type="expression" dxfId="181" priority="113">
      <formula>IF($A142="T",TRUE(),)</formula>
    </cfRule>
  </conditionalFormatting>
  <conditionalFormatting sqref="AD145:AH146">
    <cfRule type="expression" dxfId="180" priority="112">
      <formula>IF($A145="T",TRUE(),)</formula>
    </cfRule>
  </conditionalFormatting>
  <conditionalFormatting sqref="AD147:AH147">
    <cfRule type="expression" dxfId="179" priority="111">
      <formula>IF($A147="T",TRUE(),)</formula>
    </cfRule>
  </conditionalFormatting>
  <conditionalFormatting sqref="H157">
    <cfRule type="expression" dxfId="178" priority="96">
      <formula>IF($A157="T",TRUE(),)</formula>
    </cfRule>
  </conditionalFormatting>
  <conditionalFormatting sqref="F158:H159 Z158:AC159">
    <cfRule type="expression" dxfId="177" priority="95">
      <formula>IF($A158="T",TRUE(),)</formula>
    </cfRule>
  </conditionalFormatting>
  <conditionalFormatting sqref="H158:H159">
    <cfRule type="expression" dxfId="176" priority="94">
      <formula>IF($A158="T",TRUE(),)</formula>
    </cfRule>
  </conditionalFormatting>
  <conditionalFormatting sqref="AD158:AH159">
    <cfRule type="expression" dxfId="175" priority="88">
      <formula>IF($A158="T",TRUE(),)</formula>
    </cfRule>
  </conditionalFormatting>
  <conditionalFormatting sqref="W150:AH150 F150:H150">
    <cfRule type="expression" dxfId="174" priority="110">
      <formula>IF($A150="T",TRUE(),)</formula>
    </cfRule>
  </conditionalFormatting>
  <conditionalFormatting sqref="F149:H149 W149:AH149">
    <cfRule type="expression" dxfId="173" priority="109">
      <formula>IF($A149="T",TRUE(),)</formula>
    </cfRule>
  </conditionalFormatting>
  <conditionalFormatting sqref="Z154:AC154 F151:H154 W151:AH151 W154:Y159 W152:AC153">
    <cfRule type="expression" dxfId="172" priority="108">
      <formula>IF($A151="T",TRUE(),)</formula>
    </cfRule>
  </conditionalFormatting>
  <conditionalFormatting sqref="H151:H152">
    <cfRule type="expression" dxfId="171" priority="107">
      <formula>IF($A151="T",TRUE(),)</formula>
    </cfRule>
  </conditionalFormatting>
  <conditionalFormatting sqref="H151:H152">
    <cfRule type="expression" dxfId="170" priority="106">
      <formula>IF($A151="T",TRUE(),)</formula>
    </cfRule>
  </conditionalFormatting>
  <conditionalFormatting sqref="H151:H152">
    <cfRule type="expression" dxfId="169" priority="105">
      <formula>IF($A151="T",TRUE(),)</formula>
    </cfRule>
  </conditionalFormatting>
  <conditionalFormatting sqref="F155:H156 Z155:AC156">
    <cfRule type="expression" dxfId="168" priority="104">
      <formula>IF($A155="T",TRUE(),)</formula>
    </cfRule>
  </conditionalFormatting>
  <conditionalFormatting sqref="H156">
    <cfRule type="expression" dxfId="167" priority="103">
      <formula>IF($A156="T",TRUE(),)</formula>
    </cfRule>
  </conditionalFormatting>
  <conditionalFormatting sqref="H156">
    <cfRule type="expression" dxfId="166" priority="102">
      <formula>IF($A156="T",TRUE(),)</formula>
    </cfRule>
  </conditionalFormatting>
  <conditionalFormatting sqref="H156">
    <cfRule type="expression" dxfId="165" priority="101">
      <formula>IF($A156="T",TRUE(),)</formula>
    </cfRule>
  </conditionalFormatting>
  <conditionalFormatting sqref="H156">
    <cfRule type="expression" dxfId="164" priority="100">
      <formula>IF($A156="T",TRUE(),)</formula>
    </cfRule>
  </conditionalFormatting>
  <conditionalFormatting sqref="F157:H157 Z157:AC157">
    <cfRule type="expression" dxfId="163" priority="99">
      <formula>IF($A157="T",TRUE(),)</formula>
    </cfRule>
  </conditionalFormatting>
  <conditionalFormatting sqref="H157">
    <cfRule type="expression" dxfId="162" priority="98">
      <formula>IF($A157="T",TRUE(),)</formula>
    </cfRule>
  </conditionalFormatting>
  <conditionalFormatting sqref="H157">
    <cfRule type="expression" dxfId="161" priority="97">
      <formula>IF($A157="T",TRUE(),)</formula>
    </cfRule>
  </conditionalFormatting>
  <conditionalFormatting sqref="H158:H159">
    <cfRule type="expression" dxfId="160" priority="93">
      <formula>IF($A158="T",TRUE(),)</formula>
    </cfRule>
  </conditionalFormatting>
  <conditionalFormatting sqref="H158:H159">
    <cfRule type="expression" dxfId="159" priority="92">
      <formula>IF($A158="T",TRUE(),)</formula>
    </cfRule>
  </conditionalFormatting>
  <conditionalFormatting sqref="AD152:AH154">
    <cfRule type="expression" dxfId="158" priority="91">
      <formula>IF($A152="T",TRUE(),)</formula>
    </cfRule>
  </conditionalFormatting>
  <conditionalFormatting sqref="AD155:AH156">
    <cfRule type="expression" dxfId="157" priority="90">
      <formula>IF($A155="T",TRUE(),)</formula>
    </cfRule>
  </conditionalFormatting>
  <conditionalFormatting sqref="AD157:AH157">
    <cfRule type="expression" dxfId="156" priority="89">
      <formula>IF($A157="T",TRUE(),)</formula>
    </cfRule>
  </conditionalFormatting>
  <conditionalFormatting sqref="G69:G1023">
    <cfRule type="expression" dxfId="155" priority="87">
      <formula>IF($A69="T",TRUE(),)</formula>
    </cfRule>
  </conditionalFormatting>
  <conditionalFormatting sqref="G69:G1023">
    <cfRule type="expression" dxfId="154" priority="86">
      <formula>IF($A69="T",TRUE(),)</formula>
    </cfRule>
  </conditionalFormatting>
  <conditionalFormatting sqref="G69:G1023">
    <cfRule type="expression" dxfId="153" priority="85">
      <formula>IF($A69="T",TRUE(),)</formula>
    </cfRule>
  </conditionalFormatting>
  <conditionalFormatting sqref="G69:G1023">
    <cfRule type="expression" dxfId="152" priority="84">
      <formula>IF($A69="T",TRUE(),)</formula>
    </cfRule>
  </conditionalFormatting>
  <conditionalFormatting sqref="BA69:BH1377">
    <cfRule type="containsText" dxfId="151" priority="83" operator="containsText" text="N">
      <formula>NOT(ISERROR(SEARCH("N",BA69)))</formula>
    </cfRule>
  </conditionalFormatting>
  <conditionalFormatting sqref="BI18:BI68 Z18:AC68 G18:G33 I17:V27 A18:E33 I30:V33 I50:V50 A50:E50 G50 G67:G68 A67:E68 I67:V68 AI18:AT68">
    <cfRule type="expression" dxfId="119" priority="82">
      <formula>IF($A17="T",TRUE(),)</formula>
    </cfRule>
  </conditionalFormatting>
  <conditionalFormatting sqref="AU18:AZ68">
    <cfRule type="expression" dxfId="150" priority="81">
      <formula>IF($A18="T",TRUE(),)</formula>
    </cfRule>
  </conditionalFormatting>
  <conditionalFormatting sqref="BJ18:BN68">
    <cfRule type="expression" dxfId="149" priority="80">
      <formula>IF($A18="T",TRUE(),)</formula>
    </cfRule>
  </conditionalFormatting>
  <conditionalFormatting sqref="BJ18:BN68">
    <cfRule type="expression" dxfId="148" priority="79" stopIfTrue="1">
      <formula>IF($AI18&lt;&gt;$BJ18,TRUE(),)</formula>
    </cfRule>
  </conditionalFormatting>
  <conditionalFormatting sqref="H18:H33 H50 H67:H68">
    <cfRule type="expression" dxfId="147" priority="74">
      <formula>IF($A18="T",TRUE(),)</formula>
    </cfRule>
  </conditionalFormatting>
  <conditionalFormatting sqref="BA18:BH68">
    <cfRule type="expression" dxfId="146" priority="78">
      <formula>IF($A18="T",TRUE(),)</formula>
    </cfRule>
  </conditionalFormatting>
  <conditionalFormatting sqref="F18:H33 F50:H50 F67:H68 AD18:AH68 W18:Y68">
    <cfRule type="expression" dxfId="145" priority="77">
      <formula>IF($A18="T",TRUE(),)</formula>
    </cfRule>
  </conditionalFormatting>
  <conditionalFormatting sqref="H18:H33 H50 H67:H68">
    <cfRule type="expression" dxfId="144" priority="76">
      <formula>IF($A18="T",TRUE(),)</formula>
    </cfRule>
  </conditionalFormatting>
  <conditionalFormatting sqref="H18:H33 H50 H67:H68">
    <cfRule type="expression" dxfId="143" priority="75">
      <formula>IF($A18="T",TRUE(),)</formula>
    </cfRule>
  </conditionalFormatting>
  <conditionalFormatting sqref="G18:G33 G50 G67:G68">
    <cfRule type="expression" dxfId="142" priority="73">
      <formula>IF($A18="T",TRUE(),)</formula>
    </cfRule>
  </conditionalFormatting>
  <conditionalFormatting sqref="G18:G33 G50 G67:G68">
    <cfRule type="expression" dxfId="141" priority="72">
      <formula>IF($A18="T",TRUE(),)</formula>
    </cfRule>
  </conditionalFormatting>
  <conditionalFormatting sqref="G18:G33 G50 G67:G68">
    <cfRule type="expression" dxfId="140" priority="71">
      <formula>IF($A18="T",TRUE(),)</formula>
    </cfRule>
  </conditionalFormatting>
  <conditionalFormatting sqref="G18:G33 G50 G67:G68">
    <cfRule type="expression" dxfId="139" priority="70">
      <formula>IF($A18="T",TRUE(),)</formula>
    </cfRule>
  </conditionalFormatting>
  <conditionalFormatting sqref="BA18:BH68">
    <cfRule type="containsText" dxfId="138" priority="69" operator="containsText" text="N">
      <formula>NOT(ISERROR(SEARCH("N",BA18)))</formula>
    </cfRule>
  </conditionalFormatting>
  <conditionalFormatting sqref="H18">
    <cfRule type="expression" dxfId="137" priority="68">
      <formula>IF($A18="T",TRUE(),)</formula>
    </cfRule>
  </conditionalFormatting>
  <conditionalFormatting sqref="H18">
    <cfRule type="expression" dxfId="136" priority="67">
      <formula>IF($A18="T",TRUE(),)</formula>
    </cfRule>
  </conditionalFormatting>
  <conditionalFormatting sqref="H18">
    <cfRule type="expression" dxfId="135" priority="66">
      <formula>IF($A18="T",TRUE(),)</formula>
    </cfRule>
  </conditionalFormatting>
  <conditionalFormatting sqref="H18">
    <cfRule type="expression" dxfId="134" priority="65">
      <formula>IF($A18="T",TRUE(),)</formula>
    </cfRule>
  </conditionalFormatting>
  <conditionalFormatting sqref="H18">
    <cfRule type="expression" dxfId="133" priority="64">
      <formula>IF($A18="T",TRUE(),)</formula>
    </cfRule>
  </conditionalFormatting>
  <conditionalFormatting sqref="A18:H18 B19:E32">
    <cfRule type="expression" dxfId="125" priority="63">
      <formula>IF($A18="T",TRUE(),)</formula>
    </cfRule>
  </conditionalFormatting>
  <conditionalFormatting sqref="H19">
    <cfRule type="expression" dxfId="124" priority="62">
      <formula>IF($A19="T",TRUE(),)</formula>
    </cfRule>
  </conditionalFormatting>
  <conditionalFormatting sqref="H19">
    <cfRule type="expression" dxfId="123" priority="61">
      <formula>IF($A19="T",TRUE(),)</formula>
    </cfRule>
  </conditionalFormatting>
  <conditionalFormatting sqref="H19">
    <cfRule type="expression" dxfId="122" priority="60">
      <formula>IF($A19="T",TRUE(),)</formula>
    </cfRule>
  </conditionalFormatting>
  <conditionalFormatting sqref="H19">
    <cfRule type="expression" dxfId="121" priority="59">
      <formula>IF($A19="T",TRUE(),)</formula>
    </cfRule>
  </conditionalFormatting>
  <conditionalFormatting sqref="H19">
    <cfRule type="expression" dxfId="120" priority="58">
      <formula>IF($A19="T",TRUE(),)</formula>
    </cfRule>
  </conditionalFormatting>
  <conditionalFormatting sqref="I28:V29">
    <cfRule type="expression" dxfId="118" priority="57">
      <formula>IF($A28="T",TRUE(),)</formula>
    </cfRule>
  </conditionalFormatting>
  <conditionalFormatting sqref="A34:H34">
    <cfRule type="expression" dxfId="117" priority="56">
      <formula>IF($A34="T",TRUE(),)</formula>
    </cfRule>
  </conditionalFormatting>
  <conditionalFormatting sqref="G35:G44 I34:V44 A35:E49 I47:V49 G47:G49">
    <cfRule type="expression" dxfId="115" priority="55">
      <formula>IF($A34="T",TRUE(),)</formula>
    </cfRule>
  </conditionalFormatting>
  <conditionalFormatting sqref="H35:H49">
    <cfRule type="expression" dxfId="113" priority="51">
      <formula>IF($A35="T",TRUE(),)</formula>
    </cfRule>
  </conditionalFormatting>
  <conditionalFormatting sqref="F35:H44 F47:H49 F45:F46 H45:H46">
    <cfRule type="expression" dxfId="111" priority="54">
      <formula>IF($A35="T",TRUE(),)</formula>
    </cfRule>
  </conditionalFormatting>
  <conditionalFormatting sqref="H35:H49">
    <cfRule type="expression" dxfId="109" priority="53">
      <formula>IF($A35="T",TRUE(),)</formula>
    </cfRule>
  </conditionalFormatting>
  <conditionalFormatting sqref="H35:H49">
    <cfRule type="expression" dxfId="107" priority="52">
      <formula>IF($A35="T",TRUE(),)</formula>
    </cfRule>
  </conditionalFormatting>
  <conditionalFormatting sqref="G35:G44 G47:G49">
    <cfRule type="expression" dxfId="105" priority="50">
      <formula>IF($A35="T",TRUE(),)</formula>
    </cfRule>
  </conditionalFormatting>
  <conditionalFormatting sqref="G35:G44 G47:G49">
    <cfRule type="expression" dxfId="103" priority="49">
      <formula>IF($A35="T",TRUE(),)</formula>
    </cfRule>
  </conditionalFormatting>
  <conditionalFormatting sqref="G35:G44 G47:G49">
    <cfRule type="expression" dxfId="101" priority="48">
      <formula>IF($A35="T",TRUE(),)</formula>
    </cfRule>
  </conditionalFormatting>
  <conditionalFormatting sqref="G35:G44 G47:G49">
    <cfRule type="expression" dxfId="99" priority="47">
      <formula>IF($A35="T",TRUE(),)</formula>
    </cfRule>
  </conditionalFormatting>
  <conditionalFormatting sqref="H35">
    <cfRule type="expression" dxfId="97" priority="46">
      <formula>IF($A35="T",TRUE(),)</formula>
    </cfRule>
  </conditionalFormatting>
  <conditionalFormatting sqref="H35">
    <cfRule type="expression" dxfId="95" priority="45">
      <formula>IF($A35="T",TRUE(),)</formula>
    </cfRule>
  </conditionalFormatting>
  <conditionalFormatting sqref="H35">
    <cfRule type="expression" dxfId="93" priority="44">
      <formula>IF($A35="T",TRUE(),)</formula>
    </cfRule>
  </conditionalFormatting>
  <conditionalFormatting sqref="H35">
    <cfRule type="expression" dxfId="91" priority="43">
      <formula>IF($A35="T",TRUE(),)</formula>
    </cfRule>
  </conditionalFormatting>
  <conditionalFormatting sqref="H35">
    <cfRule type="expression" dxfId="89" priority="42">
      <formula>IF($A35="T",TRUE(),)</formula>
    </cfRule>
  </conditionalFormatting>
  <conditionalFormatting sqref="A35:H35 B36:E49">
    <cfRule type="expression" dxfId="87" priority="41">
      <formula>IF($A35="T",TRUE(),)</formula>
    </cfRule>
  </conditionalFormatting>
  <conditionalFormatting sqref="H36">
    <cfRule type="expression" dxfId="85" priority="40">
      <formula>IF($A36="T",TRUE(),)</formula>
    </cfRule>
  </conditionalFormatting>
  <conditionalFormatting sqref="H36">
    <cfRule type="expression" dxfId="83" priority="39">
      <formula>IF($A36="T",TRUE(),)</formula>
    </cfRule>
  </conditionalFormatting>
  <conditionalFormatting sqref="H36">
    <cfRule type="expression" dxfId="81" priority="38">
      <formula>IF($A36="T",TRUE(),)</formula>
    </cfRule>
  </conditionalFormatting>
  <conditionalFormatting sqref="H36">
    <cfRule type="expression" dxfId="79" priority="37">
      <formula>IF($A36="T",TRUE(),)</formula>
    </cfRule>
  </conditionalFormatting>
  <conditionalFormatting sqref="H36">
    <cfRule type="expression" dxfId="77" priority="36">
      <formula>IF($A36="T",TRUE(),)</formula>
    </cfRule>
  </conditionalFormatting>
  <conditionalFormatting sqref="I45:V46">
    <cfRule type="expression" dxfId="75" priority="35">
      <formula>IF($A45="T",TRUE(),)</formula>
    </cfRule>
  </conditionalFormatting>
  <conditionalFormatting sqref="A51:H51">
    <cfRule type="expression" dxfId="73" priority="34">
      <formula>IF($A51="T",TRUE(),)</formula>
    </cfRule>
  </conditionalFormatting>
  <conditionalFormatting sqref="G52:G61 I51:V61 A52:E66 I64:V66 G64:G66">
    <cfRule type="expression" dxfId="71" priority="33">
      <formula>IF($A51="T",TRUE(),)</formula>
    </cfRule>
  </conditionalFormatting>
  <conditionalFormatting sqref="H52:H66">
    <cfRule type="expression" dxfId="69" priority="29">
      <formula>IF($A52="T",TRUE(),)</formula>
    </cfRule>
  </conditionalFormatting>
  <conditionalFormatting sqref="F52:H61 F64:H66 F62:F63 H62:H63">
    <cfRule type="expression" dxfId="67" priority="32">
      <formula>IF($A52="T",TRUE(),)</formula>
    </cfRule>
  </conditionalFormatting>
  <conditionalFormatting sqref="H52:H66">
    <cfRule type="expression" dxfId="65" priority="31">
      <formula>IF($A52="T",TRUE(),)</formula>
    </cfRule>
  </conditionalFormatting>
  <conditionalFormatting sqref="H52:H66">
    <cfRule type="expression" dxfId="63" priority="30">
      <formula>IF($A52="T",TRUE(),)</formula>
    </cfRule>
  </conditionalFormatting>
  <conditionalFormatting sqref="G52:G61 G64:G66">
    <cfRule type="expression" dxfId="61" priority="28">
      <formula>IF($A52="T",TRUE(),)</formula>
    </cfRule>
  </conditionalFormatting>
  <conditionalFormatting sqref="G52:G61 G64:G66">
    <cfRule type="expression" dxfId="59" priority="27">
      <formula>IF($A52="T",TRUE(),)</formula>
    </cfRule>
  </conditionalFormatting>
  <conditionalFormatting sqref="G52:G61 G64:G66">
    <cfRule type="expression" dxfId="57" priority="26">
      <formula>IF($A52="T",TRUE(),)</formula>
    </cfRule>
  </conditionalFormatting>
  <conditionalFormatting sqref="G52:G61 G64:G66">
    <cfRule type="expression" dxfId="55" priority="25">
      <formula>IF($A52="T",TRUE(),)</formula>
    </cfRule>
  </conditionalFormatting>
  <conditionalFormatting sqref="H52">
    <cfRule type="expression" dxfId="53" priority="24">
      <formula>IF($A52="T",TRUE(),)</formula>
    </cfRule>
  </conditionalFormatting>
  <conditionalFormatting sqref="H52">
    <cfRule type="expression" dxfId="51" priority="23">
      <formula>IF($A52="T",TRUE(),)</formula>
    </cfRule>
  </conditionalFormatting>
  <conditionalFormatting sqref="H52">
    <cfRule type="expression" dxfId="49" priority="22">
      <formula>IF($A52="T",TRUE(),)</formula>
    </cfRule>
  </conditionalFormatting>
  <conditionalFormatting sqref="H52">
    <cfRule type="expression" dxfId="47" priority="21">
      <formula>IF($A52="T",TRUE(),)</formula>
    </cfRule>
  </conditionalFormatting>
  <conditionalFormatting sqref="H52">
    <cfRule type="expression" dxfId="45" priority="20">
      <formula>IF($A52="T",TRUE(),)</formula>
    </cfRule>
  </conditionalFormatting>
  <conditionalFormatting sqref="A52:H52 B53:E66">
    <cfRule type="expression" dxfId="43" priority="19">
      <formula>IF($A52="T",TRUE(),)</formula>
    </cfRule>
  </conditionalFormatting>
  <conditionalFormatting sqref="H53">
    <cfRule type="expression" dxfId="41" priority="18">
      <formula>IF($A53="T",TRUE(),)</formula>
    </cfRule>
  </conditionalFormatting>
  <conditionalFormatting sqref="H53">
    <cfRule type="expression" dxfId="39" priority="17">
      <formula>IF($A53="T",TRUE(),)</formula>
    </cfRule>
  </conditionalFormatting>
  <conditionalFormatting sqref="H53">
    <cfRule type="expression" dxfId="37" priority="16">
      <formula>IF($A53="T",TRUE(),)</formula>
    </cfRule>
  </conditionalFormatting>
  <conditionalFormatting sqref="H53">
    <cfRule type="expression" dxfId="35" priority="15">
      <formula>IF($A53="T",TRUE(),)</formula>
    </cfRule>
  </conditionalFormatting>
  <conditionalFormatting sqref="H53">
    <cfRule type="expression" dxfId="33" priority="14">
      <formula>IF($A53="T",TRUE(),)</formula>
    </cfRule>
  </conditionalFormatting>
  <conditionalFormatting sqref="I62:V63">
    <cfRule type="expression" dxfId="31" priority="13">
      <formula>IF($A62="T",TRUE(),)</formula>
    </cfRule>
  </conditionalFormatting>
  <conditionalFormatting sqref="G45:G46">
    <cfRule type="expression" dxfId="23" priority="12">
      <formula>IF($A45="T",TRUE(),)</formula>
    </cfRule>
  </conditionalFormatting>
  <conditionalFormatting sqref="G45:G46">
    <cfRule type="expression" dxfId="21" priority="11">
      <formula>IF($A45="T",TRUE(),)</formula>
    </cfRule>
  </conditionalFormatting>
  <conditionalFormatting sqref="G45:G46">
    <cfRule type="expression" dxfId="19" priority="10">
      <formula>IF($A45="T",TRUE(),)</formula>
    </cfRule>
  </conditionalFormatting>
  <conditionalFormatting sqref="G45:G46">
    <cfRule type="expression" dxfId="17" priority="9">
      <formula>IF($A45="T",TRUE(),)</formula>
    </cfRule>
  </conditionalFormatting>
  <conditionalFormatting sqref="G45:G46">
    <cfRule type="expression" dxfId="15" priority="8">
      <formula>IF($A45="T",TRUE(),)</formula>
    </cfRule>
  </conditionalFormatting>
  <conditionalFormatting sqref="G45:G46">
    <cfRule type="expression" dxfId="13" priority="7">
      <formula>IF($A45="T",TRUE(),)</formula>
    </cfRule>
  </conditionalFormatting>
  <conditionalFormatting sqref="G62:G63">
    <cfRule type="expression" dxfId="11" priority="6">
      <formula>IF($A62="T",TRUE(),)</formula>
    </cfRule>
  </conditionalFormatting>
  <conditionalFormatting sqref="G62:G63">
    <cfRule type="expression" dxfId="9" priority="5">
      <formula>IF($A62="T",TRUE(),)</formula>
    </cfRule>
  </conditionalFormatting>
  <conditionalFormatting sqref="G62:G63">
    <cfRule type="expression" dxfId="7" priority="4">
      <formula>IF($A62="T",TRUE(),)</formula>
    </cfRule>
  </conditionalFormatting>
  <conditionalFormatting sqref="G62:G63">
    <cfRule type="expression" dxfId="5" priority="3">
      <formula>IF($A62="T",TRUE(),)</formula>
    </cfRule>
  </conditionalFormatting>
  <conditionalFormatting sqref="G62:G63">
    <cfRule type="expression" dxfId="3" priority="2">
      <formula>IF($A62="T",TRUE(),)</formula>
    </cfRule>
  </conditionalFormatting>
  <conditionalFormatting sqref="G62:G63">
    <cfRule type="expression" dxfId="1" priority="1">
      <formula>IF($A62="T",TRUE(),)</formula>
    </cfRule>
  </conditionalFormatting>
  <dataValidations count="1">
    <dataValidation type="list" allowBlank="1" showInputMessage="1" showErrorMessage="1" sqref="A17:A1999">
      <formula1>"T,t,S,s"</formula1>
    </dataValidation>
  </dataValidations>
  <printOptions horizontalCentered="1"/>
  <pageMargins left="0.19685039370078741" right="0.78740157480314965" top="0.78740157480314965" bottom="0.39370078740157483" header="0.15748031496062992" footer="0.15748031496062992"/>
  <pageSetup paperSize="9" scale="58" fitToHeight="0" orientation="landscape" r:id="rId1"/>
  <headerFooter>
    <oddFooter>&amp;L&amp;P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AD2000"/>
  <sheetViews>
    <sheetView showGridLines="0" showZeros="0" topLeftCell="A1145" workbookViewId="0">
      <selection activeCell="U20" sqref="U20:W1175"/>
    </sheetView>
  </sheetViews>
  <sheetFormatPr defaultRowHeight="12.75" x14ac:dyDescent="0.2"/>
  <cols>
    <col min="1" max="1" width="3.28515625" customWidth="1"/>
    <col min="2" max="4" width="2.28515625" customWidth="1"/>
    <col min="5" max="5" width="2.5703125" customWidth="1"/>
    <col min="6" max="6" width="8.7109375" customWidth="1"/>
    <col min="7" max="20" width="5.7109375" customWidth="1"/>
    <col min="21" max="22" width="2.7109375" customWidth="1"/>
    <col min="23" max="23" width="5.7109375" customWidth="1"/>
    <col min="24" max="24" width="7.42578125" customWidth="1"/>
    <col min="25" max="33" width="2.7109375" customWidth="1"/>
    <col min="34" max="34" width="19" customWidth="1"/>
    <col min="35" max="93" width="2.7109375" customWidth="1"/>
  </cols>
  <sheetData>
    <row r="1" spans="1:30" s="18" customFormat="1" hidden="1" x14ac:dyDescent="0.2">
      <c r="X1"/>
      <c r="Y1"/>
      <c r="Z1"/>
      <c r="AA1"/>
      <c r="AB1"/>
      <c r="AC1"/>
    </row>
    <row r="2" spans="1:30" s="18" customFormat="1" ht="18.75" hidden="1" x14ac:dyDescent="0.2">
      <c r="B2" s="234"/>
      <c r="C2" s="234"/>
      <c r="D2" s="234"/>
      <c r="E2" s="234"/>
      <c r="F2" s="234"/>
      <c r="G2" s="234"/>
      <c r="H2" s="234"/>
      <c r="I2" s="234"/>
      <c r="J2" s="234"/>
      <c r="K2" s="234"/>
      <c r="L2" s="234"/>
      <c r="M2" s="234"/>
      <c r="N2" s="234"/>
      <c r="O2" s="234"/>
      <c r="P2" s="234"/>
      <c r="Q2" s="234"/>
      <c r="R2" s="234"/>
      <c r="S2" s="234"/>
      <c r="T2" s="234"/>
      <c r="U2" s="234"/>
      <c r="V2" s="234"/>
      <c r="W2" s="234"/>
    </row>
    <row r="3" spans="1:30" s="18" customFormat="1" ht="18.75" hidden="1" x14ac:dyDescent="0.2">
      <c r="B3" s="234"/>
      <c r="C3" s="234"/>
      <c r="D3" s="234"/>
      <c r="E3" s="234"/>
      <c r="F3" s="234"/>
      <c r="G3" s="234"/>
      <c r="H3" s="234"/>
      <c r="I3" s="234"/>
      <c r="J3" s="234"/>
      <c r="K3" s="234"/>
      <c r="L3" s="234"/>
      <c r="M3" s="234"/>
      <c r="N3" s="234"/>
      <c r="O3" s="234"/>
      <c r="P3" s="234"/>
      <c r="Q3" s="234"/>
      <c r="R3" s="234"/>
      <c r="S3" s="234"/>
      <c r="T3" s="234"/>
      <c r="U3" s="234"/>
      <c r="V3" s="234"/>
      <c r="W3" s="234"/>
    </row>
    <row r="4" spans="1:30" s="18" customFormat="1" ht="18.75" hidden="1" x14ac:dyDescent="0.2">
      <c r="B4" s="234"/>
      <c r="C4" s="234"/>
      <c r="D4" s="234"/>
      <c r="E4" s="234"/>
      <c r="F4" s="234"/>
      <c r="G4" s="234"/>
      <c r="H4" s="234"/>
      <c r="I4" s="234"/>
      <c r="J4" s="234"/>
      <c r="K4" s="234"/>
      <c r="L4" s="234"/>
      <c r="M4" s="234"/>
      <c r="N4" s="234"/>
      <c r="O4" s="234"/>
      <c r="P4" s="234"/>
      <c r="Q4" s="234"/>
      <c r="R4" s="234"/>
      <c r="S4" s="234"/>
      <c r="T4" s="234"/>
      <c r="U4" s="234"/>
      <c r="V4" s="234"/>
      <c r="W4" s="234"/>
    </row>
    <row r="5" spans="1:30" s="18" customFormat="1" ht="15.75" hidden="1" x14ac:dyDescent="0.2">
      <c r="B5" s="235"/>
      <c r="C5" s="235"/>
      <c r="D5" s="235"/>
      <c r="E5" s="235"/>
      <c r="F5" s="235"/>
      <c r="G5" s="235"/>
      <c r="H5" s="235"/>
      <c r="I5" s="235"/>
      <c r="J5" s="235"/>
      <c r="K5" s="235"/>
      <c r="L5" s="235"/>
      <c r="M5" s="235"/>
      <c r="N5" s="235"/>
      <c r="O5" s="235"/>
      <c r="P5" s="235"/>
      <c r="Q5" s="235"/>
      <c r="R5" s="235"/>
      <c r="S5" s="235"/>
      <c r="T5" s="235"/>
      <c r="U5" s="235"/>
      <c r="V5" s="235"/>
      <c r="W5" s="235"/>
    </row>
    <row r="6" spans="1:30" s="18" customFormat="1" ht="9" hidden="1" customHeight="1" x14ac:dyDescent="0.2">
      <c r="B6" s="17"/>
      <c r="C6" s="17"/>
      <c r="D6" s="17"/>
      <c r="E6" s="17"/>
      <c r="F6" s="17"/>
      <c r="G6" s="17"/>
      <c r="H6" s="17"/>
      <c r="I6" s="17"/>
      <c r="J6" s="17"/>
      <c r="K6" s="17"/>
      <c r="L6" s="17"/>
      <c r="M6" s="17"/>
      <c r="N6" s="17"/>
      <c r="O6" s="17"/>
      <c r="P6" s="17"/>
      <c r="Q6" s="17"/>
      <c r="R6" s="17"/>
      <c r="S6" s="17"/>
      <c r="T6" s="17"/>
      <c r="U6" s="17"/>
      <c r="V6" s="17"/>
      <c r="W6" s="17"/>
      <c r="X6" s="2"/>
      <c r="Y6" s="2"/>
      <c r="Z6" s="2"/>
      <c r="AA6" s="2"/>
      <c r="AB6" s="2"/>
      <c r="AC6" s="2"/>
    </row>
    <row r="7" spans="1:30" s="18" customFormat="1" ht="19.5" hidden="1" customHeight="1" x14ac:dyDescent="0.2">
      <c r="B7" s="236"/>
      <c r="C7" s="236"/>
      <c r="D7" s="236"/>
      <c r="E7" s="236"/>
      <c r="F7" s="237"/>
      <c r="G7" s="237"/>
      <c r="H7" s="237"/>
      <c r="I7" s="237"/>
      <c r="J7" s="237"/>
      <c r="K7" s="237"/>
      <c r="L7" s="237"/>
      <c r="M7" s="237"/>
      <c r="N7" s="237"/>
      <c r="O7" s="237"/>
      <c r="P7" s="237"/>
      <c r="Q7" s="237"/>
      <c r="R7" s="237"/>
      <c r="S7" s="237"/>
      <c r="T7" s="237"/>
      <c r="U7" s="237"/>
      <c r="V7" s="237"/>
      <c r="W7" s="237"/>
    </row>
    <row r="8" spans="1:30" s="18" customFormat="1" ht="4.5" hidden="1" customHeight="1" x14ac:dyDescent="0.2">
      <c r="X8"/>
      <c r="Y8"/>
      <c r="Z8"/>
      <c r="AA8"/>
      <c r="AB8"/>
      <c r="AC8"/>
    </row>
    <row r="9" spans="1:30" s="18" customFormat="1" ht="18" hidden="1" customHeight="1" x14ac:dyDescent="0.4">
      <c r="B9" s="231"/>
      <c r="C9" s="231"/>
      <c r="D9" s="231"/>
      <c r="E9" s="231"/>
      <c r="F9" s="232"/>
      <c r="G9" s="232"/>
      <c r="H9" s="232"/>
      <c r="I9" s="1"/>
      <c r="J9" s="1"/>
      <c r="O9" s="19"/>
      <c r="P9" s="19"/>
      <c r="Q9" s="19"/>
      <c r="R9" s="19"/>
      <c r="S9" s="233"/>
      <c r="T9" s="233"/>
      <c r="U9" s="233"/>
      <c r="V9" s="233"/>
      <c r="W9" s="233"/>
      <c r="X9"/>
      <c r="Y9"/>
      <c r="Z9"/>
      <c r="AA9"/>
      <c r="AB9"/>
      <c r="AC9"/>
    </row>
    <row r="10" spans="1:30" ht="8.25" hidden="1" customHeight="1" x14ac:dyDescent="0.2"/>
    <row r="11" spans="1:30" ht="17.25" thickBot="1" x14ac:dyDescent="0.25">
      <c r="B11" s="220" t="s">
        <v>23</v>
      </c>
      <c r="C11" s="220"/>
      <c r="D11" s="220"/>
      <c r="E11" s="220"/>
      <c r="F11" s="220"/>
      <c r="G11" s="220"/>
      <c r="H11" s="220"/>
      <c r="I11" s="220"/>
      <c r="J11" s="220"/>
      <c r="K11" s="220"/>
      <c r="L11" s="220"/>
      <c r="M11" s="220"/>
      <c r="N11" s="220"/>
      <c r="O11" s="220"/>
      <c r="P11" s="220"/>
      <c r="Q11" s="220"/>
      <c r="R11" s="220"/>
      <c r="S11" s="220"/>
      <c r="T11" s="220"/>
      <c r="U11" s="220"/>
      <c r="V11" s="220"/>
      <c r="W11" s="220"/>
    </row>
    <row r="12" spans="1:30" ht="14.25" customHeight="1" x14ac:dyDescent="0.2">
      <c r="B12" s="221" t="s">
        <v>1</v>
      </c>
      <c r="C12" s="222"/>
      <c r="D12" s="222"/>
      <c r="E12" s="222"/>
      <c r="F12" s="227" t="s">
        <v>4</v>
      </c>
      <c r="G12" s="227" t="s">
        <v>24</v>
      </c>
      <c r="H12" s="227"/>
      <c r="I12" s="227"/>
      <c r="J12" s="227"/>
      <c r="K12" s="227"/>
      <c r="L12" s="227"/>
      <c r="M12" s="227"/>
      <c r="N12" s="227"/>
      <c r="O12" s="227"/>
      <c r="P12" s="227"/>
      <c r="Q12" s="227"/>
      <c r="R12" s="227"/>
      <c r="S12" s="227"/>
      <c r="T12" s="227"/>
      <c r="U12" s="227" t="s">
        <v>0</v>
      </c>
      <c r="V12" s="227"/>
      <c r="W12" s="227"/>
      <c r="X12" s="218" t="s">
        <v>2</v>
      </c>
      <c r="Y12" s="218"/>
      <c r="Z12" s="218"/>
      <c r="AA12" s="218"/>
      <c r="AB12" s="218"/>
      <c r="AC12" s="218"/>
    </row>
    <row r="13" spans="1:30" ht="15" customHeight="1" x14ac:dyDescent="0.2">
      <c r="B13" s="223"/>
      <c r="C13" s="224"/>
      <c r="D13" s="224"/>
      <c r="E13" s="224"/>
      <c r="F13" s="228"/>
      <c r="G13" s="228"/>
      <c r="H13" s="228"/>
      <c r="I13" s="228"/>
      <c r="J13" s="228"/>
      <c r="K13" s="228"/>
      <c r="L13" s="228"/>
      <c r="M13" s="228"/>
      <c r="N13" s="228"/>
      <c r="O13" s="228"/>
      <c r="P13" s="228"/>
      <c r="Q13" s="228"/>
      <c r="R13" s="228"/>
      <c r="S13" s="228"/>
      <c r="T13" s="228"/>
      <c r="U13" s="228"/>
      <c r="V13" s="228"/>
      <c r="W13" s="228"/>
      <c r="X13" s="219" t="s">
        <v>5</v>
      </c>
      <c r="Y13" s="219"/>
      <c r="Z13" s="219"/>
      <c r="AA13" s="219"/>
      <c r="AB13" s="219"/>
      <c r="AC13" s="219"/>
    </row>
    <row r="14" spans="1:30" ht="15.75" thickBot="1" x14ac:dyDescent="0.25">
      <c r="B14" s="225"/>
      <c r="C14" s="226"/>
      <c r="D14" s="226"/>
      <c r="E14" s="226"/>
      <c r="F14" s="229"/>
      <c r="G14" s="230"/>
      <c r="H14" s="230"/>
      <c r="I14" s="230"/>
      <c r="J14" s="230"/>
      <c r="K14" s="230"/>
      <c r="L14" s="230"/>
      <c r="M14" s="230"/>
      <c r="N14" s="230"/>
      <c r="O14" s="230"/>
      <c r="P14" s="230"/>
      <c r="Q14" s="230"/>
      <c r="R14" s="230"/>
      <c r="S14" s="230"/>
      <c r="T14" s="230"/>
      <c r="U14" s="230"/>
      <c r="V14" s="230"/>
      <c r="W14" s="230"/>
      <c r="X14" s="199" t="s">
        <v>6</v>
      </c>
      <c r="Y14" s="199"/>
      <c r="Z14" s="199"/>
      <c r="AA14" s="199"/>
      <c r="AB14" s="199"/>
      <c r="AC14" s="199"/>
    </row>
    <row r="15" spans="1:30" s="18" customFormat="1" ht="3" customHeight="1" thickBot="1" x14ac:dyDescent="0.25">
      <c r="B15" s="25"/>
      <c r="C15" s="25"/>
      <c r="D15" s="25"/>
      <c r="E15" s="25"/>
      <c r="F15" s="26"/>
      <c r="G15" s="23"/>
      <c r="H15" s="23"/>
      <c r="I15" s="23"/>
      <c r="J15" s="23"/>
      <c r="K15" s="23"/>
      <c r="L15" s="23"/>
      <c r="M15" s="23"/>
      <c r="N15" s="23"/>
      <c r="O15" s="23"/>
      <c r="P15" s="23"/>
      <c r="Q15" s="23"/>
      <c r="R15" s="23"/>
      <c r="S15" s="23"/>
      <c r="T15" s="23"/>
      <c r="U15" s="23"/>
      <c r="V15" s="23"/>
      <c r="W15" s="23"/>
      <c r="X15" s="24"/>
      <c r="Y15" s="24"/>
      <c r="Z15" s="24"/>
      <c r="AA15" s="24"/>
      <c r="AB15" s="24"/>
      <c r="AC15" s="24"/>
      <c r="AD15" s="12" t="s">
        <v>20</v>
      </c>
    </row>
    <row r="16" spans="1:30" ht="15" x14ac:dyDescent="0.2">
      <c r="A16" s="40" t="e">
        <f>ANÁLISE!#REF!</f>
        <v>#REF!</v>
      </c>
      <c r="B16" s="212" t="e">
        <f>ANÁLISE!#REF!</f>
        <v>#REF!</v>
      </c>
      <c r="C16" s="213"/>
      <c r="D16" s="213"/>
      <c r="E16" s="213"/>
      <c r="F16" s="39" t="e">
        <f>ANÁLISE!#REF!</f>
        <v>#REF!</v>
      </c>
      <c r="G16" s="214" t="e">
        <f>IF($A16="T",ANÁLISE!#REF!,IF(ISERROR(LOOKUP($F16,BASE!$A$1:$A$1294,BASE!$B$1:$B$1294)),,LOOKUP($F16,BASE!$A$1:$A$1294,BASE!$B$1:$B$1294)))</f>
        <v>#REF!</v>
      </c>
      <c r="H16" s="215"/>
      <c r="I16" s="215"/>
      <c r="J16" s="215"/>
      <c r="K16" s="215"/>
      <c r="L16" s="215"/>
      <c r="M16" s="215"/>
      <c r="N16" s="215"/>
      <c r="O16" s="215"/>
      <c r="P16" s="215"/>
      <c r="Q16" s="215"/>
      <c r="R16" s="215"/>
      <c r="S16" s="215"/>
      <c r="T16" s="216"/>
      <c r="U16" s="217" t="e">
        <f>IF(VALUE($F16)&gt;0,IF(ISERROR(LOOKUP($F16,BASE!$A$1:$A$1294,BASE!$C$1:$C$1294)),,LOOKUP($F16,BASE!$A$1:$A$1294,BASE!$C$1:$C$1294)),)</f>
        <v>#REF!</v>
      </c>
      <c r="V16" s="217"/>
      <c r="W16" s="217"/>
      <c r="X16" s="200" t="e">
        <f>IF(VALUE($F16)&gt;0,IF(ISERROR(LOOKUP($F16,BASE!$A$1:$A$1294,BASE!$D$1:$D$1294)),,LOOKUP($F16,BASE!$A$1:$A$1294,BASE!$D$1:$D$1294)),)</f>
        <v>#REF!</v>
      </c>
      <c r="Y16" s="201"/>
      <c r="Z16" s="201"/>
      <c r="AA16" s="201"/>
      <c r="AB16" s="201"/>
      <c r="AC16" s="202"/>
      <c r="AD16" s="27" t="e">
        <f>IF(OR(A16="T",A16="S"),"OK",)</f>
        <v>#REF!</v>
      </c>
    </row>
    <row r="17" spans="1:30" ht="21.75" customHeight="1" x14ac:dyDescent="0.2">
      <c r="A17" s="20"/>
      <c r="B17" s="209"/>
      <c r="C17" s="210"/>
      <c r="D17" s="210"/>
      <c r="E17" s="211"/>
      <c r="F17" s="21">
        <f>ANÁLISE!H17</f>
        <v>0</v>
      </c>
      <c r="G17" s="196">
        <f>IF($A17="T",ANÁLISE!I17,IF(ISERROR(LOOKUP($F17,BASE!$A$1:$A$5188,BASE!$B$1:$B$5188)),,LOOKUP($F17,BASE!$A$1:$A$5188,BASE!$B$1:$B$5188)))</f>
        <v>0</v>
      </c>
      <c r="H17" s="197"/>
      <c r="I17" s="197"/>
      <c r="J17" s="197"/>
      <c r="K17" s="197"/>
      <c r="L17" s="197"/>
      <c r="M17" s="197"/>
      <c r="N17" s="197"/>
      <c r="O17" s="197"/>
      <c r="P17" s="197"/>
      <c r="Q17" s="197"/>
      <c r="R17" s="197"/>
      <c r="S17" s="197"/>
      <c r="T17" s="198"/>
      <c r="U17" s="193">
        <f>IF(VALUE($F17)&gt;0,IF(ISERROR(LOOKUP($F17,BASE!$A$1:$A$5188,BASE!$C$1:$C$5188)),,LOOKUP($F17,BASE!$A$1:$A$5188,BASE!$C$1:$C$5188)),)</f>
        <v>0</v>
      </c>
      <c r="V17" s="193"/>
      <c r="W17" s="193"/>
      <c r="X17" s="187">
        <f>IF(VALUE($F17)&gt;0,IF(ISERROR(LOOKUP($F17,BASE!$A$1:$A$4295,BASE!$D$1:$D$4295)),,LOOKUP($F17,BASE!$A$1:$A$4295,BASE!$D$1:$D$4295)),)</f>
        <v>0</v>
      </c>
      <c r="Y17" s="188"/>
      <c r="Z17" s="188"/>
      <c r="AA17" s="188"/>
      <c r="AB17" s="188"/>
      <c r="AC17" s="189"/>
      <c r="AD17" s="27">
        <f t="shared" ref="AD17:AD82" si="0">IF(OR(A17="T",A17="S"),"OK",)</f>
        <v>0</v>
      </c>
    </row>
    <row r="18" spans="1:30" ht="18.75" customHeight="1" x14ac:dyDescent="0.2">
      <c r="A18" s="20" t="str">
        <f>ANÁLISE!A18</f>
        <v>T</v>
      </c>
      <c r="B18" s="209"/>
      <c r="C18" s="210"/>
      <c r="D18" s="210"/>
      <c r="E18" s="211"/>
      <c r="F18" s="21">
        <f>ANÁLISE!H18</f>
        <v>0</v>
      </c>
      <c r="G18" s="196" t="str">
        <f>IF($A18="T",ANÁLISE!I18,IF(ISERROR(LOOKUP($F18,BASE!$A$1:$A$5188,BASE!$B$1:$B$5188)),,LOOKUP($F18,BASE!$A$1:$A$5188,BASE!$B$1:$B$5188)))</f>
        <v>SERVIÇOS PRELIMINARES</v>
      </c>
      <c r="H18" s="197"/>
      <c r="I18" s="197"/>
      <c r="J18" s="197"/>
      <c r="K18" s="197"/>
      <c r="L18" s="197"/>
      <c r="M18" s="197"/>
      <c r="N18" s="197"/>
      <c r="O18" s="197"/>
      <c r="P18" s="197"/>
      <c r="Q18" s="197"/>
      <c r="R18" s="197"/>
      <c r="S18" s="197"/>
      <c r="T18" s="198"/>
      <c r="U18" s="193">
        <f>IF(($F18)&gt;0,IF(ISERROR(LOOKUP($F18,BASE!$A$1:$A$5188,BASE!$C$1:$C$5188)),,LOOKUP($F18,BASE!$A$1:$A$5188,BASE!$C$1:$C$5188)),)</f>
        <v>0</v>
      </c>
      <c r="V18" s="193"/>
      <c r="W18" s="193"/>
      <c r="X18" s="187">
        <f>IF(VALUE($F18)&gt;0,IF(ISERROR(LOOKUP($F18,BASE!$A$1:$A$4295,BASE!$D$1:$D$4295)),,LOOKUP($F18,BASE!$A$1:$A$4295,BASE!$D$1:$D$4295)),)</f>
        <v>0</v>
      </c>
      <c r="Y18" s="188"/>
      <c r="Z18" s="188"/>
      <c r="AA18" s="188"/>
      <c r="AB18" s="188"/>
      <c r="AC18" s="189"/>
      <c r="AD18" s="27" t="str">
        <f t="shared" si="0"/>
        <v>OK</v>
      </c>
    </row>
    <row r="19" spans="1:30" ht="18.75" customHeight="1" x14ac:dyDescent="0.2">
      <c r="A19" s="20"/>
      <c r="B19" s="194"/>
      <c r="C19" s="195"/>
      <c r="D19" s="195"/>
      <c r="E19" s="195"/>
      <c r="F19" s="21" t="str">
        <f>ANÁLISE!H19</f>
        <v>74209/001</v>
      </c>
      <c r="G19" s="196" t="str">
        <f>IF($A19="T",ANÁLISE!I19,IF(ISERROR(LOOKUP($F19,BASE!$A$1:$A$5188,BASE!$B$1:$B$5188)),,LOOKUP($F19,BASE!$A$1:$A$5188,BASE!$B$1:$B$5188)))</f>
        <v>Placa de obra em chapa de aço galvanizado</v>
      </c>
      <c r="H19" s="197"/>
      <c r="I19" s="197"/>
      <c r="J19" s="197"/>
      <c r="K19" s="197"/>
      <c r="L19" s="197"/>
      <c r="M19" s="197"/>
      <c r="N19" s="197"/>
      <c r="O19" s="197"/>
      <c r="P19" s="197"/>
      <c r="Q19" s="197"/>
      <c r="R19" s="197"/>
      <c r="S19" s="197"/>
      <c r="T19" s="198"/>
      <c r="U19" s="193" t="str">
        <f>IF(($F19)&gt;0,IF(ISERROR(LOOKUP($F19,BASE!$A$1:$A$5188,BASE!$C$1:$C$5188)),,LOOKUP($F19,BASE!$A$1:$A$5188,BASE!$C$1:$C$5188)),)</f>
        <v>m²</v>
      </c>
      <c r="V19" s="193"/>
      <c r="W19" s="193"/>
      <c r="X19" s="187" t="e">
        <f>IF(VALUE($F19)&gt;0,IF(ISERROR(LOOKUP($F19,BASE!$A$1:$A$4295,BASE!$D$1:$D$4295)),,LOOKUP($F19,BASE!$A$1:$A$4295,BASE!$D$1:$D$4295)),)</f>
        <v>#VALUE!</v>
      </c>
      <c r="Y19" s="188"/>
      <c r="Z19" s="188"/>
      <c r="AA19" s="188"/>
      <c r="AB19" s="188"/>
      <c r="AC19" s="189"/>
      <c r="AD19" s="27">
        <f t="shared" si="0"/>
        <v>0</v>
      </c>
    </row>
    <row r="20" spans="1:30" ht="18.75" x14ac:dyDescent="0.2">
      <c r="A20" s="20"/>
      <c r="B20" s="194"/>
      <c r="C20" s="195"/>
      <c r="D20" s="195"/>
      <c r="E20" s="195"/>
      <c r="F20" s="21">
        <f>ANÁLISE!H20</f>
        <v>10012</v>
      </c>
      <c r="G20" s="196" t="str">
        <f>IF($A20="T",ANÁLISE!I20,IF(ISERROR(LOOKUP($F20,BASE!$A$1:$A$5188,BASE!$B$1:$B$5188)),,LOOKUP($F20,BASE!$A$1:$A$5188,BASE!$B$1:$B$5188)))</f>
        <v>Cobogó cerâmico (elemento vazado), 9x20x20cm, assentado com argamassa traço 1:4 de cimento e areia</v>
      </c>
      <c r="H20" s="197"/>
      <c r="I20" s="197"/>
      <c r="J20" s="197"/>
      <c r="K20" s="197"/>
      <c r="L20" s="197"/>
      <c r="M20" s="197"/>
      <c r="N20" s="197"/>
      <c r="O20" s="197"/>
      <c r="P20" s="197"/>
      <c r="Q20" s="197"/>
      <c r="R20" s="197"/>
      <c r="S20" s="197"/>
      <c r="T20" s="198"/>
      <c r="U20" s="193" t="str">
        <f>IF(($F20)&gt;0,IF(ISERROR(LOOKUP($F20,BASE!$A$1:$A$5188,BASE!$C$1:$C$5188)),,LOOKUP($F20,BASE!$A$1:$A$5188,BASE!$C$1:$C$5188)),)</f>
        <v>m²</v>
      </c>
      <c r="V20" s="193"/>
      <c r="W20" s="193"/>
      <c r="X20" s="187">
        <f>IF(VALUE($F20)&gt;0,IF(ISERROR(LOOKUP($F20,BASE!$A$1:$A$4295,BASE!$D$1:$D$4295)),,LOOKUP($F20,BASE!$A$1:$A$4295,BASE!$D$1:$D$4295)),)</f>
        <v>0</v>
      </c>
      <c r="Y20" s="188"/>
      <c r="Z20" s="188"/>
      <c r="AA20" s="188"/>
      <c r="AB20" s="188"/>
      <c r="AC20" s="189"/>
      <c r="AD20" s="27">
        <f t="shared" si="0"/>
        <v>0</v>
      </c>
    </row>
    <row r="21" spans="1:30" ht="18.75" x14ac:dyDescent="0.2">
      <c r="A21" s="20"/>
      <c r="B21" s="194"/>
      <c r="C21" s="195"/>
      <c r="D21" s="195"/>
      <c r="E21" s="195"/>
      <c r="F21" s="21">
        <f>ANÁLISE!H21</f>
        <v>0</v>
      </c>
      <c r="G21" s="196">
        <f>IF($A21="T",ANÁLISE!I21,IF(ISERROR(LOOKUP($F21,BASE!$A$1:$A$5188,BASE!$B$1:$B$5188)),,LOOKUP($F21,BASE!$A$1:$A$5188,BASE!$B$1:$B$5188)))</f>
        <v>0</v>
      </c>
      <c r="H21" s="197"/>
      <c r="I21" s="197"/>
      <c r="J21" s="197"/>
      <c r="K21" s="197"/>
      <c r="L21" s="197"/>
      <c r="M21" s="197"/>
      <c r="N21" s="197"/>
      <c r="O21" s="197"/>
      <c r="P21" s="197"/>
      <c r="Q21" s="197"/>
      <c r="R21" s="197"/>
      <c r="S21" s="197"/>
      <c r="T21" s="198"/>
      <c r="U21" s="193">
        <f>IF(($F21)&gt;0,IF(ISERROR(LOOKUP($F21,BASE!$A$1:$A$5188,BASE!$C$1:$C$5188)),,LOOKUP($F21,BASE!$A$1:$A$5188,BASE!$C$1:$C$5188)),)</f>
        <v>0</v>
      </c>
      <c r="V21" s="193"/>
      <c r="W21" s="193"/>
      <c r="X21" s="187">
        <f>IF(VALUE($F21)&gt;0,IF(ISERROR(LOOKUP($F21,BASE!$A$1:$A$4295,BASE!$D$1:$D$4295)),,LOOKUP($F21,BASE!$A$1:$A$4295,BASE!$D$1:$D$4295)),)</f>
        <v>0</v>
      </c>
      <c r="Y21" s="188"/>
      <c r="Z21" s="188"/>
      <c r="AA21" s="188"/>
      <c r="AB21" s="188"/>
      <c r="AC21" s="189"/>
      <c r="AD21" s="27">
        <f t="shared" si="0"/>
        <v>0</v>
      </c>
    </row>
    <row r="22" spans="1:30" ht="18.75" x14ac:dyDescent="0.2">
      <c r="A22" s="20" t="str">
        <f>ANÁLISE!$A22</f>
        <v>S</v>
      </c>
      <c r="B22" s="194" t="str">
        <f>ANÁLISE!B22</f>
        <v>2.1</v>
      </c>
      <c r="C22" s="195"/>
      <c r="D22" s="195"/>
      <c r="E22" s="195"/>
      <c r="F22" s="21" t="str">
        <f>ANÁLISE!H22</f>
        <v>79507/0005</v>
      </c>
      <c r="G22" s="196" t="str">
        <f>IF($A22="T",ANÁLISE!I22,IF(ISERROR(LOOKUP($F22,BASE!$A$1:$A$5188,BASE!$B$1:$B$5188)),,LOOKUP($F22,BASE!$A$1:$A$5188,BASE!$B$1:$B$5188)))</f>
        <v>Escavação manual de vala / cava em lodo, entre 3 e 4,5m de profundidade</v>
      </c>
      <c r="H22" s="197"/>
      <c r="I22" s="197"/>
      <c r="J22" s="197"/>
      <c r="K22" s="197"/>
      <c r="L22" s="197"/>
      <c r="M22" s="197"/>
      <c r="N22" s="197"/>
      <c r="O22" s="197"/>
      <c r="P22" s="197"/>
      <c r="Q22" s="197"/>
      <c r="R22" s="197"/>
      <c r="S22" s="197"/>
      <c r="T22" s="198"/>
      <c r="U22" s="193" t="str">
        <f>IF(($F22)&gt;0,IF(ISERROR(LOOKUP($F22,BASE!$A$1:$A$5188,BASE!$C$1:$C$5188)),,LOOKUP($F22,BASE!$A$1:$A$5188,BASE!$C$1:$C$5188)),)</f>
        <v>m³</v>
      </c>
      <c r="V22" s="193"/>
      <c r="W22" s="193"/>
      <c r="X22" s="187" t="e">
        <f>IF(VALUE($F22)&gt;0,IF(ISERROR(LOOKUP($F22,BASE!$A$1:$A$4295,BASE!$D$1:$D$4295)),,LOOKUP($F22,BASE!$A$1:$A$4295,BASE!$D$1:$D$4295)),)</f>
        <v>#VALUE!</v>
      </c>
      <c r="Y22" s="188"/>
      <c r="Z22" s="188"/>
      <c r="AA22" s="188"/>
      <c r="AB22" s="188"/>
      <c r="AC22" s="189"/>
      <c r="AD22" s="27" t="str">
        <f t="shared" si="0"/>
        <v>OK</v>
      </c>
    </row>
    <row r="23" spans="1:30" ht="18.75" x14ac:dyDescent="0.2">
      <c r="A23" s="20" t="str">
        <f>ANÁLISE!$A23</f>
        <v>T</v>
      </c>
      <c r="B23" s="194" t="str">
        <f>ANÁLISE!B23</f>
        <v>3</v>
      </c>
      <c r="C23" s="195"/>
      <c r="D23" s="195"/>
      <c r="E23" s="195"/>
      <c r="F23" s="21">
        <f>ANÁLISE!H23</f>
        <v>0</v>
      </c>
      <c r="G23" s="196" t="str">
        <f>IF($A23="T",ANÁLISE!I23,IF(ISERROR(LOOKUP($F23,BASE!$A$1:$A$5188,BASE!$B$1:$B$5188)),,LOOKUP($F23,BASE!$A$1:$A$5188,BASE!$B$1:$B$5188)))</f>
        <v>PAVIMENTAÇÃO DO SISTEMA VIÁRIO</v>
      </c>
      <c r="H23" s="197"/>
      <c r="I23" s="197"/>
      <c r="J23" s="197"/>
      <c r="K23" s="197"/>
      <c r="L23" s="197"/>
      <c r="M23" s="197"/>
      <c r="N23" s="197"/>
      <c r="O23" s="197"/>
      <c r="P23" s="197"/>
      <c r="Q23" s="197"/>
      <c r="R23" s="197"/>
      <c r="S23" s="197"/>
      <c r="T23" s="198"/>
      <c r="U23" s="193">
        <f>IF(($F23)&gt;0,IF(ISERROR(LOOKUP($F23,BASE!$A$1:$A$5188,BASE!$C$1:$C$5188)),,LOOKUP($F23,BASE!$A$1:$A$5188,BASE!$C$1:$C$5188)),)</f>
        <v>0</v>
      </c>
      <c r="V23" s="193"/>
      <c r="W23" s="193"/>
      <c r="X23" s="187">
        <f>IF(VALUE($F23)&gt;0,IF(ISERROR(LOOKUP($F23,BASE!$A$1:$A$4295,BASE!$D$1:$D$4295)),,LOOKUP($F23,BASE!$A$1:$A$4295,BASE!$D$1:$D$4295)),)</f>
        <v>0</v>
      </c>
      <c r="Y23" s="188"/>
      <c r="Z23" s="188"/>
      <c r="AA23" s="188"/>
      <c r="AB23" s="188"/>
      <c r="AC23" s="189"/>
      <c r="AD23" s="27" t="str">
        <f t="shared" si="0"/>
        <v>OK</v>
      </c>
    </row>
    <row r="24" spans="1:30" ht="18.75" x14ac:dyDescent="0.2">
      <c r="A24" s="20" t="str">
        <f>ANÁLISE!$A24</f>
        <v>S</v>
      </c>
      <c r="B24" s="194" t="str">
        <f>ANÁLISE!B24</f>
        <v>3.1</v>
      </c>
      <c r="C24" s="195"/>
      <c r="D24" s="195"/>
      <c r="E24" s="195"/>
      <c r="F24" s="21" t="str">
        <f>ANÁLISE!H24</f>
        <v>74223/002</v>
      </c>
      <c r="G24" s="196" t="str">
        <f>IF($A24="T",ANÁLISE!I24,IF(ISERROR(LOOKUP($F24,BASE!$A$1:$A$5188,BASE!$B$1:$B$5188)),,LOOKUP($F24,BASE!$A$1:$A$5188,BASE!$B$1:$B$5188)))</f>
        <v>Meio-fio em pedra granítica, rejuntado c/ argamassa cimento e areia 1:3</v>
      </c>
      <c r="H24" s="197"/>
      <c r="I24" s="197"/>
      <c r="J24" s="197"/>
      <c r="K24" s="197"/>
      <c r="L24" s="197"/>
      <c r="M24" s="197"/>
      <c r="N24" s="197"/>
      <c r="O24" s="197"/>
      <c r="P24" s="197"/>
      <c r="Q24" s="197"/>
      <c r="R24" s="197"/>
      <c r="S24" s="197"/>
      <c r="T24" s="198"/>
      <c r="U24" s="193" t="str">
        <f>IF(($F24)&gt;0,IF(ISERROR(LOOKUP($F24,BASE!$A$1:$A$5188,BASE!$C$1:$C$5188)),,LOOKUP($F24,BASE!$A$1:$A$5188,BASE!$C$1:$C$5188)),)</f>
        <v>m</v>
      </c>
      <c r="V24" s="193"/>
      <c r="W24" s="193"/>
      <c r="X24" s="187" t="e">
        <f>IF(VALUE($F24)&gt;0,IF(ISERROR(LOOKUP($F24,BASE!$A$1:$A$4295,BASE!$D$1:$D$4295)),,LOOKUP($F24,BASE!$A$1:$A$4295,BASE!$D$1:$D$4295)),)</f>
        <v>#VALUE!</v>
      </c>
      <c r="Y24" s="188"/>
      <c r="Z24" s="188"/>
      <c r="AA24" s="188"/>
      <c r="AB24" s="188"/>
      <c r="AC24" s="189"/>
      <c r="AD24" s="27" t="str">
        <f t="shared" si="0"/>
        <v>OK</v>
      </c>
    </row>
    <row r="25" spans="1:30" ht="18.75" x14ac:dyDescent="0.2">
      <c r="A25" s="20" t="str">
        <f>ANÁLISE!$A25</f>
        <v>S</v>
      </c>
      <c r="B25" s="194" t="str">
        <f>ANÁLISE!B25</f>
        <v>3.2</v>
      </c>
      <c r="C25" s="195"/>
      <c r="D25" s="195"/>
      <c r="E25" s="195"/>
      <c r="F25" s="21">
        <f>ANÁLISE!H25</f>
        <v>72799</v>
      </c>
      <c r="G25" s="196" t="str">
        <f>IF($A25="T",ANÁLISE!I25,IF(ISERROR(LOOKUP($F25,BASE!$A$1:$A$5188,BASE!$B$1:$B$5188)),,LOOKUP($F25,BASE!$A$1:$A$5188,BASE!$B$1:$B$5188)))</f>
        <v>Pavimento em paralelepípedo sobre colchão de areia rejuntado com argamassa de cimento e areia no traço 1:3 (pedras pequenas 30 a 35 peças por m²)</v>
      </c>
      <c r="H25" s="197"/>
      <c r="I25" s="197"/>
      <c r="J25" s="197"/>
      <c r="K25" s="197"/>
      <c r="L25" s="197"/>
      <c r="M25" s="197"/>
      <c r="N25" s="197"/>
      <c r="O25" s="197"/>
      <c r="P25" s="197"/>
      <c r="Q25" s="197"/>
      <c r="R25" s="197"/>
      <c r="S25" s="197"/>
      <c r="T25" s="198"/>
      <c r="U25" s="193" t="str">
        <f>IF(($F25)&gt;0,IF(ISERROR(LOOKUP($F25,BASE!$A$1:$A$5188,BASE!$C$1:$C$5188)),,LOOKUP($F25,BASE!$A$1:$A$5188,BASE!$C$1:$C$5188)),)</f>
        <v>m²</v>
      </c>
      <c r="V25" s="193"/>
      <c r="W25" s="193"/>
      <c r="X25" s="187">
        <f>IF(VALUE($F25)&gt;0,IF(ISERROR(LOOKUP($F25,BASE!$A$1:$A$4295,BASE!$D$1:$D$4295)),,LOOKUP($F25,BASE!$A$1:$A$4295,BASE!$D$1:$D$4295)),)</f>
        <v>0</v>
      </c>
      <c r="Y25" s="188"/>
      <c r="Z25" s="188"/>
      <c r="AA25" s="188"/>
      <c r="AB25" s="188"/>
      <c r="AC25" s="189"/>
      <c r="AD25" s="27" t="str">
        <f t="shared" si="0"/>
        <v>OK</v>
      </c>
    </row>
    <row r="26" spans="1:30" ht="18.75" x14ac:dyDescent="0.2">
      <c r="A26" s="20" t="str">
        <f>ANÁLISE!$A26</f>
        <v>S</v>
      </c>
      <c r="B26" s="194" t="str">
        <f>ANÁLISE!B26</f>
        <v>3.3</v>
      </c>
      <c r="C26" s="195"/>
      <c r="D26" s="195"/>
      <c r="E26" s="195"/>
      <c r="F26" s="21">
        <f>ANÁLISE!H26</f>
        <v>72961</v>
      </c>
      <c r="G26" s="196" t="str">
        <f>IF($A26="T",ANÁLISE!I26,IF(ISERROR(LOOKUP($F26,BASE!$A$1:$A$5188,BASE!$B$1:$B$5188)),,LOOKUP($F26,BASE!$A$1:$A$5188,BASE!$B$1:$B$5188)))</f>
        <v>Regularização e compactação de subleito até 20cm de espessura</v>
      </c>
      <c r="H26" s="197"/>
      <c r="I26" s="197"/>
      <c r="J26" s="197"/>
      <c r="K26" s="197"/>
      <c r="L26" s="197"/>
      <c r="M26" s="197"/>
      <c r="N26" s="197"/>
      <c r="O26" s="197"/>
      <c r="P26" s="197"/>
      <c r="Q26" s="197"/>
      <c r="R26" s="197"/>
      <c r="S26" s="197"/>
      <c r="T26" s="198"/>
      <c r="U26" s="193" t="str">
        <f>IF(($F26)&gt;0,IF(ISERROR(LOOKUP($F26,BASE!$A$1:$A$5188,BASE!$C$1:$C$5188)),,LOOKUP($F26,BASE!$A$1:$A$5188,BASE!$C$1:$C$5188)),)</f>
        <v>m²</v>
      </c>
      <c r="V26" s="193"/>
      <c r="W26" s="193"/>
      <c r="X26" s="187">
        <f>IF(VALUE($F26)&gt;0,IF(ISERROR(LOOKUP($F26,BASE!$A$1:$A$4295,BASE!$D$1:$D$4295)),,LOOKUP($F26,BASE!$A$1:$A$4295,BASE!$D$1:$D$4295)),)</f>
        <v>0</v>
      </c>
      <c r="Y26" s="188"/>
      <c r="Z26" s="188"/>
      <c r="AA26" s="188"/>
      <c r="AB26" s="188"/>
      <c r="AC26" s="189"/>
      <c r="AD26" s="27" t="str">
        <f t="shared" si="0"/>
        <v>OK</v>
      </c>
    </row>
    <row r="27" spans="1:30" ht="18.75" x14ac:dyDescent="0.2">
      <c r="A27" s="20" t="str">
        <f>ANÁLISE!$A27</f>
        <v>T</v>
      </c>
      <c r="B27" s="194" t="str">
        <f>ANÁLISE!B27</f>
        <v>4</v>
      </c>
      <c r="C27" s="195"/>
      <c r="D27" s="195"/>
      <c r="E27" s="195"/>
      <c r="F27" s="21">
        <f>ANÁLISE!H27</f>
        <v>0</v>
      </c>
      <c r="G27" s="196" t="str">
        <f>IF($A27="T",ANÁLISE!I27,IF(ISERROR(LOOKUP($F27,BASE!$A$1:$A$5188,BASE!$B$1:$B$5188)),,LOOKUP($F27,BASE!$A$1:$A$5188,BASE!$B$1:$B$5188)))</f>
        <v>SINALIZAÇÃO DO SISTEMA VIÁRIO</v>
      </c>
      <c r="H27" s="197"/>
      <c r="I27" s="197"/>
      <c r="J27" s="197"/>
      <c r="K27" s="197"/>
      <c r="L27" s="197"/>
      <c r="M27" s="197"/>
      <c r="N27" s="197"/>
      <c r="O27" s="197"/>
      <c r="P27" s="197"/>
      <c r="Q27" s="197"/>
      <c r="R27" s="197"/>
      <c r="S27" s="197"/>
      <c r="T27" s="198"/>
      <c r="U27" s="193">
        <f>IF(($F27)&gt;0,IF(ISERROR(LOOKUP($F27,BASE!$A$1:$A$5188,BASE!$C$1:$C$5188)),,LOOKUP($F27,BASE!$A$1:$A$5188,BASE!$C$1:$C$5188)),)</f>
        <v>0</v>
      </c>
      <c r="V27" s="193"/>
      <c r="W27" s="193"/>
      <c r="X27" s="187">
        <f>IF(VALUE($F27)&gt;0,IF(ISERROR(LOOKUP($F27,BASE!$A$1:$A$4295,BASE!$D$1:$D$4295)),,LOOKUP($F27,BASE!$A$1:$A$4295,BASE!$D$1:$D$4295)),)</f>
        <v>0</v>
      </c>
      <c r="Y27" s="188"/>
      <c r="Z27" s="188"/>
      <c r="AA27" s="188"/>
      <c r="AB27" s="188"/>
      <c r="AC27" s="189"/>
      <c r="AD27" s="27" t="str">
        <f t="shared" si="0"/>
        <v>OK</v>
      </c>
    </row>
    <row r="28" spans="1:30" ht="18.75" x14ac:dyDescent="0.2">
      <c r="A28" s="20" t="str">
        <f>ANÁLISE!$A28</f>
        <v>S</v>
      </c>
      <c r="B28" s="194" t="str">
        <f>ANÁLISE!B28</f>
        <v>4.1</v>
      </c>
      <c r="C28" s="195"/>
      <c r="D28" s="195"/>
      <c r="E28" s="195"/>
      <c r="F28" s="21" t="str">
        <f>ANÁLISE!H28</f>
        <v>1 A 01 850</v>
      </c>
      <c r="G28" s="196">
        <f>IF($A28="T",ANÁLISE!I28,IF(ISERROR(LOOKUP($F28,BASE!$A$1:$A$5188,BASE!$B$1:$B$5188)),,LOOKUP($F28,BASE!$A$1:$A$5188,BASE!$B$1:$B$5188)))</f>
        <v>0</v>
      </c>
      <c r="H28" s="197"/>
      <c r="I28" s="197"/>
      <c r="J28" s="197"/>
      <c r="K28" s="197"/>
      <c r="L28" s="197"/>
      <c r="M28" s="197"/>
      <c r="N28" s="197"/>
      <c r="O28" s="197"/>
      <c r="P28" s="197"/>
      <c r="Q28" s="197"/>
      <c r="R28" s="197"/>
      <c r="S28" s="197"/>
      <c r="T28" s="198"/>
      <c r="U28" s="193">
        <f>IF(($F28)&gt;0,IF(ISERROR(LOOKUP($F28,BASE!$A$1:$A$5188,BASE!$C$1:$C$5188)),,LOOKUP($F28,BASE!$A$1:$A$5188,BASE!$C$1:$C$5188)),)</f>
        <v>0</v>
      </c>
      <c r="V28" s="193"/>
      <c r="W28" s="193"/>
      <c r="X28" s="187" t="e">
        <f>IF(VALUE($F28)&gt;0,IF(ISERROR(LOOKUP($F28,BASE!$A$1:$A$4295,BASE!$D$1:$D$4295)),,LOOKUP($F28,BASE!$A$1:$A$4295,BASE!$D$1:$D$4295)),)</f>
        <v>#VALUE!</v>
      </c>
      <c r="Y28" s="188"/>
      <c r="Z28" s="188"/>
      <c r="AA28" s="188"/>
      <c r="AB28" s="188"/>
      <c r="AC28" s="189"/>
      <c r="AD28" s="27" t="str">
        <f t="shared" si="0"/>
        <v>OK</v>
      </c>
    </row>
    <row r="29" spans="1:30" ht="18.75" x14ac:dyDescent="0.2">
      <c r="A29" s="20" t="str">
        <f>ANÁLISE!$A29</f>
        <v>S</v>
      </c>
      <c r="B29" s="194" t="str">
        <f>ANÁLISE!B29</f>
        <v>4.2</v>
      </c>
      <c r="C29" s="195"/>
      <c r="D29" s="195"/>
      <c r="E29" s="195"/>
      <c r="F29" s="21" t="str">
        <f>ANÁLISE!H29</f>
        <v>1 A 01 870</v>
      </c>
      <c r="G29" s="196">
        <f>IF($A29="T",ANÁLISE!I29,IF(ISERROR(LOOKUP($F29,BASE!$A$1:$A$5188,BASE!$B$1:$B$5188)),,LOOKUP($F29,BASE!$A$1:$A$5188,BASE!$B$1:$B$5188)))</f>
        <v>0</v>
      </c>
      <c r="H29" s="197"/>
      <c r="I29" s="197"/>
      <c r="J29" s="197"/>
      <c r="K29" s="197"/>
      <c r="L29" s="197"/>
      <c r="M29" s="197"/>
      <c r="N29" s="197"/>
      <c r="O29" s="197"/>
      <c r="P29" s="197"/>
      <c r="Q29" s="197"/>
      <c r="R29" s="197"/>
      <c r="S29" s="197"/>
      <c r="T29" s="198"/>
      <c r="U29" s="193">
        <f>IF(($F29)&gt;0,IF(ISERROR(LOOKUP($F29,BASE!$A$1:$A$5188,BASE!$C$1:$C$5188)),,LOOKUP($F29,BASE!$A$1:$A$5188,BASE!$C$1:$C$5188)),)</f>
        <v>0</v>
      </c>
      <c r="V29" s="193"/>
      <c r="W29" s="193"/>
      <c r="X29" s="187" t="e">
        <f>IF(VALUE($F29)&gt;0,IF(ISERROR(LOOKUP($F29,BASE!$A$1:$A$4295,BASE!$D$1:$D$4295)),,LOOKUP($F29,BASE!$A$1:$A$4295,BASE!$D$1:$D$4295)),)</f>
        <v>#VALUE!</v>
      </c>
      <c r="Y29" s="188"/>
      <c r="Z29" s="188"/>
      <c r="AA29" s="188"/>
      <c r="AB29" s="188"/>
      <c r="AC29" s="189"/>
      <c r="AD29" s="27" t="str">
        <f t="shared" si="0"/>
        <v>OK</v>
      </c>
    </row>
    <row r="30" spans="1:30" ht="15" customHeight="1" x14ac:dyDescent="0.2">
      <c r="A30" s="20" t="str">
        <f>ANÁLISE!$A30</f>
        <v>S</v>
      </c>
      <c r="B30" s="194" t="str">
        <f>ANÁLISE!B30</f>
        <v>4.3</v>
      </c>
      <c r="C30" s="195"/>
      <c r="D30" s="195"/>
      <c r="E30" s="195"/>
      <c r="F30" s="21" t="str">
        <f>ANÁLISE!H30</f>
        <v>73916/002</v>
      </c>
      <c r="G30" s="196" t="str">
        <f>IF($A30="T",ANÁLISE!I30,IF(ISERROR(LOOKUP($F30,BASE!$A$1:$A$5188,BASE!$B$1:$B$5188)),,LOOKUP($F30,BASE!$A$1:$A$5188,BASE!$B$1:$B$5188)))</f>
        <v>Placa esmaltada para identificação num. de rua, dimensões 45x25cm</v>
      </c>
      <c r="H30" s="197"/>
      <c r="I30" s="197"/>
      <c r="J30" s="197"/>
      <c r="K30" s="197"/>
      <c r="L30" s="197"/>
      <c r="M30" s="197"/>
      <c r="N30" s="197"/>
      <c r="O30" s="197"/>
      <c r="P30" s="197"/>
      <c r="Q30" s="197"/>
      <c r="R30" s="197"/>
      <c r="S30" s="197"/>
      <c r="T30" s="198"/>
      <c r="U30" s="193" t="str">
        <f>IF(($F30)&gt;0,IF(ISERROR(LOOKUP($F30,BASE!$A$1:$A$5188,BASE!$C$1:$C$5188)),,LOOKUP($F30,BASE!$A$1:$A$5188,BASE!$C$1:$C$5188)),)</f>
        <v>un</v>
      </c>
      <c r="V30" s="193"/>
      <c r="W30" s="193"/>
      <c r="X30" s="187" t="e">
        <f>IF(VALUE($F30)&gt;0,IF(ISERROR(LOOKUP($F30,BASE!$A$1:$A$4295,BASE!$D$1:$D$4295)),,LOOKUP($F30,BASE!$A$1:$A$4295,BASE!$D$1:$D$4295)),)</f>
        <v>#VALUE!</v>
      </c>
      <c r="Y30" s="188"/>
      <c r="Z30" s="188"/>
      <c r="AA30" s="188"/>
      <c r="AB30" s="188"/>
      <c r="AC30" s="189"/>
      <c r="AD30" s="27" t="str">
        <f t="shared" si="0"/>
        <v>OK</v>
      </c>
    </row>
    <row r="31" spans="1:30" ht="15" customHeight="1" x14ac:dyDescent="0.2">
      <c r="A31" s="20" t="str">
        <f>ANÁLISE!$A31</f>
        <v>T</v>
      </c>
      <c r="B31" s="194" t="str">
        <f>ANÁLISE!B31</f>
        <v>5</v>
      </c>
      <c r="C31" s="195"/>
      <c r="D31" s="195"/>
      <c r="E31" s="195"/>
      <c r="F31" s="21">
        <f>ANÁLISE!H31</f>
        <v>0</v>
      </c>
      <c r="G31" s="196" t="str">
        <f>IF($A31="T",ANÁLISE!I31,IF(ISERROR(LOOKUP($F31,BASE!$A$1:$A$5188,BASE!$B$1:$B$5188)),,LOOKUP($F31,BASE!$A$1:$A$5188,BASE!$B$1:$B$5188)))</f>
        <v>PINTURA</v>
      </c>
      <c r="H31" s="197"/>
      <c r="I31" s="197"/>
      <c r="J31" s="197"/>
      <c r="K31" s="197"/>
      <c r="L31" s="197"/>
      <c r="M31" s="197"/>
      <c r="N31" s="197"/>
      <c r="O31" s="197"/>
      <c r="P31" s="197"/>
      <c r="Q31" s="197"/>
      <c r="R31" s="197"/>
      <c r="S31" s="197"/>
      <c r="T31" s="198"/>
      <c r="U31" s="193">
        <f>IF(($F31)&gt;0,IF(ISERROR(LOOKUP($F31,BASE!$A$1:$A$5188,BASE!$C$1:$C$5188)),,LOOKUP($F31,BASE!$A$1:$A$5188,BASE!$C$1:$C$5188)),)</f>
        <v>0</v>
      </c>
      <c r="V31" s="193"/>
      <c r="W31" s="193"/>
      <c r="X31" s="187">
        <f>IF(VALUE($F31)&gt;0,IF(ISERROR(LOOKUP($F31,BASE!$A$1:$A$1294,BASE!$D$1:$D$1294)),,LOOKUP($F31,BASE!$A$1:$A$1294,BASE!$D$1:$D$1294)),)</f>
        <v>0</v>
      </c>
      <c r="Y31" s="188"/>
      <c r="Z31" s="188"/>
      <c r="AA31" s="188"/>
      <c r="AB31" s="188"/>
      <c r="AC31" s="189"/>
      <c r="AD31" s="27" t="str">
        <f t="shared" si="0"/>
        <v>OK</v>
      </c>
    </row>
    <row r="32" spans="1:30" ht="15" customHeight="1" x14ac:dyDescent="0.2">
      <c r="A32" s="20" t="str">
        <f>ANÁLISE!$A32</f>
        <v>S</v>
      </c>
      <c r="B32" s="194" t="str">
        <f>ANÁLISE!B32</f>
        <v>5.1</v>
      </c>
      <c r="C32" s="195"/>
      <c r="D32" s="195"/>
      <c r="E32" s="195"/>
      <c r="F32" s="21">
        <f>ANÁLISE!H32</f>
        <v>83693</v>
      </c>
      <c r="G32" s="196" t="str">
        <f>IF($A32="T",ANÁLISE!I32,IF(ISERROR(LOOKUP($F32,BASE!$A$1:$A$5188,BASE!$B$1:$B$5188)),,LOOKUP($F32,BASE!$A$1:$A$5188,BASE!$B$1:$B$5188)))</f>
        <v>Caiação em meio fio</v>
      </c>
      <c r="H32" s="197"/>
      <c r="I32" s="197"/>
      <c r="J32" s="197"/>
      <c r="K32" s="197"/>
      <c r="L32" s="197"/>
      <c r="M32" s="197"/>
      <c r="N32" s="197"/>
      <c r="O32" s="197"/>
      <c r="P32" s="197"/>
      <c r="Q32" s="197"/>
      <c r="R32" s="197"/>
      <c r="S32" s="197"/>
      <c r="T32" s="198"/>
      <c r="U32" s="193" t="str">
        <f>IF(($F32)&gt;0,IF(ISERROR(LOOKUP($F32,BASE!$A$1:$A$5188,BASE!$C$1:$C$5188)),,LOOKUP($F32,BASE!$A$1:$A$5188,BASE!$C$1:$C$5188)),)</f>
        <v>m²</v>
      </c>
      <c r="V32" s="193"/>
      <c r="W32" s="193"/>
      <c r="X32" s="187">
        <f>IF(VALUE($F32)&gt;0,IF(ISERROR(LOOKUP($F32,BASE!$A$1:$A$1294,BASE!$D$1:$D$1294)),,LOOKUP($F32,BASE!$A$1:$A$1294,BASE!$D$1:$D$1294)),)</f>
        <v>0</v>
      </c>
      <c r="Y32" s="188"/>
      <c r="Z32" s="188"/>
      <c r="AA32" s="188"/>
      <c r="AB32" s="188"/>
      <c r="AC32" s="189"/>
      <c r="AD32" s="27" t="str">
        <f t="shared" si="0"/>
        <v>OK</v>
      </c>
    </row>
    <row r="33" spans="1:30" ht="15" customHeight="1" x14ac:dyDescent="0.2">
      <c r="A33" s="20" t="str">
        <f>ANÁLISE!$A33</f>
        <v>S</v>
      </c>
      <c r="B33" s="194">
        <f>ANÁLISE!B33</f>
        <v>0</v>
      </c>
      <c r="C33" s="195"/>
      <c r="D33" s="195"/>
      <c r="E33" s="195"/>
      <c r="F33" s="21">
        <f>ANÁLISE!H33</f>
        <v>0</v>
      </c>
      <c r="G33" s="196">
        <f>IF($A33="T",ANÁLISE!I33,IF(ISERROR(LOOKUP($F33,BASE!$A$1:$A$5188,BASE!$B$1:$B$5188)),,LOOKUP($F33,BASE!$A$1:$A$5188,BASE!$B$1:$B$5188)))</f>
        <v>0</v>
      </c>
      <c r="H33" s="197"/>
      <c r="I33" s="197"/>
      <c r="J33" s="197"/>
      <c r="K33" s="197"/>
      <c r="L33" s="197"/>
      <c r="M33" s="197"/>
      <c r="N33" s="197"/>
      <c r="O33" s="197"/>
      <c r="P33" s="197"/>
      <c r="Q33" s="197"/>
      <c r="R33" s="197"/>
      <c r="S33" s="197"/>
      <c r="T33" s="198"/>
      <c r="U33" s="193">
        <f>IF(($F33)&gt;0,IF(ISERROR(LOOKUP($F33,BASE!$A$1:$A$5188,BASE!$C$1:$C$5188)),,LOOKUP($F33,BASE!$A$1:$A$5188,BASE!$C$1:$C$5188)),)</f>
        <v>0</v>
      </c>
      <c r="V33" s="193"/>
      <c r="W33" s="193"/>
      <c r="X33" s="187">
        <f>IF(VALUE($F33)&gt;0,IF(ISERROR(LOOKUP($F33,BASE!$A$1:$A$1294,BASE!$D$1:$D$1294)),,LOOKUP($F33,BASE!$A$1:$A$1294,BASE!$D$1:$D$1294)),)</f>
        <v>0</v>
      </c>
      <c r="Y33" s="188"/>
      <c r="Z33" s="188"/>
      <c r="AA33" s="188"/>
      <c r="AB33" s="188"/>
      <c r="AC33" s="189"/>
      <c r="AD33" s="27" t="str">
        <f t="shared" si="0"/>
        <v>OK</v>
      </c>
    </row>
    <row r="34" spans="1:30" ht="18.75" x14ac:dyDescent="0.2">
      <c r="A34" s="20" t="str">
        <f>ANÁLISE!$A34</f>
        <v>T</v>
      </c>
      <c r="B34" s="194">
        <f>ANÁLISE!B34</f>
        <v>0</v>
      </c>
      <c r="C34" s="195"/>
      <c r="D34" s="195"/>
      <c r="E34" s="195"/>
      <c r="F34" s="21">
        <f>ANÁLISE!H34</f>
        <v>0</v>
      </c>
      <c r="G34" s="196" t="str">
        <f>IF($A34="T",ANÁLISE!I34,IF(ISERROR(LOOKUP($F34,BASE!$A$1:$A$5188,BASE!$B$1:$B$5188)),,LOOKUP($F34,BASE!$A$1:$A$5188,BASE!$B$1:$B$5188)))</f>
        <v>RUA VER. ISNALDO FRANCISCO DE AZEVEDO</v>
      </c>
      <c r="H34" s="197"/>
      <c r="I34" s="197"/>
      <c r="J34" s="197"/>
      <c r="K34" s="197"/>
      <c r="L34" s="197"/>
      <c r="M34" s="197"/>
      <c r="N34" s="197"/>
      <c r="O34" s="197"/>
      <c r="P34" s="197"/>
      <c r="Q34" s="197"/>
      <c r="R34" s="197"/>
      <c r="S34" s="197"/>
      <c r="T34" s="198"/>
      <c r="U34" s="193">
        <f>IF(($F34)&gt;0,IF(ISERROR(LOOKUP($F34,BASE!$A$1:$A$5188,BASE!$C$1:$C$5188)),,LOOKUP($F34,BASE!$A$1:$A$5188,BASE!$C$1:$C$5188)),)</f>
        <v>0</v>
      </c>
      <c r="V34" s="193"/>
      <c r="W34" s="193"/>
      <c r="X34" s="187">
        <f>IF(VALUE($F34)&gt;0,IF(ISERROR(LOOKUP($F34,BASE!$A$1:$A$1294,BASE!$D$1:$D$1294)),,LOOKUP($F34,BASE!$A$1:$A$1294,BASE!$D$1:$D$1294)),)</f>
        <v>0</v>
      </c>
      <c r="Y34" s="188"/>
      <c r="Z34" s="188"/>
      <c r="AA34" s="188"/>
      <c r="AB34" s="188"/>
      <c r="AC34" s="189"/>
      <c r="AD34" s="27" t="str">
        <f t="shared" si="0"/>
        <v>OK</v>
      </c>
    </row>
    <row r="35" spans="1:30" ht="15" customHeight="1" x14ac:dyDescent="0.2">
      <c r="A35" s="20" t="str">
        <f>ANÁLISE!$A35</f>
        <v>T</v>
      </c>
      <c r="B35" s="194" t="str">
        <f>ANÁLISE!B35</f>
        <v>1</v>
      </c>
      <c r="C35" s="195"/>
      <c r="D35" s="195"/>
      <c r="E35" s="195"/>
      <c r="F35" s="21">
        <f>ANÁLISE!H35</f>
        <v>0</v>
      </c>
      <c r="G35" s="196" t="str">
        <f>IF($A35="T",ANÁLISE!I35,IF(ISERROR(LOOKUP($F35,BASE!$A$1:$A$5188,BASE!$B$1:$B$5188)),,LOOKUP($F35,BASE!$A$1:$A$5188,BASE!$B$1:$B$5188)))</f>
        <v>SERVIÇOS PRELIMINARES</v>
      </c>
      <c r="H35" s="197"/>
      <c r="I35" s="197"/>
      <c r="J35" s="197"/>
      <c r="K35" s="197"/>
      <c r="L35" s="197"/>
      <c r="M35" s="197"/>
      <c r="N35" s="197"/>
      <c r="O35" s="197"/>
      <c r="P35" s="197"/>
      <c r="Q35" s="197"/>
      <c r="R35" s="197"/>
      <c r="S35" s="197"/>
      <c r="T35" s="198"/>
      <c r="U35" s="193">
        <f>IF(($F35)&gt;0,IF(ISERROR(LOOKUP($F35,BASE!$A$1:$A$5188,BASE!$C$1:$C$5188)),,LOOKUP($F35,BASE!$A$1:$A$5188,BASE!$C$1:$C$5188)),)</f>
        <v>0</v>
      </c>
      <c r="V35" s="193"/>
      <c r="W35" s="193"/>
      <c r="X35" s="187">
        <f>IF(VALUE($F35)&gt;0,IF(ISERROR(LOOKUP($F35,BASE!$A$1:$A$1294,BASE!$D$1:$D$1294)),,LOOKUP($F35,BASE!$A$1:$A$1294,BASE!$D$1:$D$1294)),)</f>
        <v>0</v>
      </c>
      <c r="Y35" s="188"/>
      <c r="Z35" s="188"/>
      <c r="AA35" s="188"/>
      <c r="AB35" s="188"/>
      <c r="AC35" s="189"/>
      <c r="AD35" s="27" t="str">
        <f t="shared" si="0"/>
        <v>OK</v>
      </c>
    </row>
    <row r="36" spans="1:30" ht="15" customHeight="1" x14ac:dyDescent="0.2">
      <c r="A36" s="20" t="str">
        <f>ANÁLISE!$A36</f>
        <v>S</v>
      </c>
      <c r="B36" s="194" t="str">
        <f>ANÁLISE!B36</f>
        <v>1.1</v>
      </c>
      <c r="C36" s="195"/>
      <c r="D36" s="195"/>
      <c r="E36" s="195"/>
      <c r="F36" s="21" t="str">
        <f>ANÁLISE!H36</f>
        <v>74209/001</v>
      </c>
      <c r="G36" s="196" t="str">
        <f>IF($A36="T",ANÁLISE!I36,IF(ISERROR(LOOKUP($F36,BASE!$A$1:$A$5188,BASE!$B$1:$B$5188)),,LOOKUP($F36,BASE!$A$1:$A$5188,BASE!$B$1:$B$5188)))</f>
        <v>Placa de obra em chapa de aço galvanizado</v>
      </c>
      <c r="H36" s="197"/>
      <c r="I36" s="197"/>
      <c r="J36" s="197"/>
      <c r="K36" s="197"/>
      <c r="L36" s="197"/>
      <c r="M36" s="197"/>
      <c r="N36" s="197"/>
      <c r="O36" s="197"/>
      <c r="P36" s="197"/>
      <c r="Q36" s="197"/>
      <c r="R36" s="197"/>
      <c r="S36" s="197"/>
      <c r="T36" s="198"/>
      <c r="U36" s="193" t="str">
        <f>IF(($F36)&gt;0,IF(ISERROR(LOOKUP($F36,BASE!$A$1:$A$5188,BASE!$C$1:$C$5188)),,LOOKUP($F36,BASE!$A$1:$A$5188,BASE!$C$1:$C$5188)),)</f>
        <v>m²</v>
      </c>
      <c r="V36" s="193"/>
      <c r="W36" s="193"/>
      <c r="X36" s="187" t="e">
        <f>IF(VALUE($F36)&gt;0,IF(ISERROR(LOOKUP($F36,BASE!$A$1:$A$1294,BASE!$D$1:$D$1294)),,LOOKUP($F36,BASE!$A$1:$A$1294,BASE!$D$1:$D$1294)),)</f>
        <v>#VALUE!</v>
      </c>
      <c r="Y36" s="188"/>
      <c r="Z36" s="188"/>
      <c r="AA36" s="188"/>
      <c r="AB36" s="188"/>
      <c r="AC36" s="189"/>
      <c r="AD36" s="27" t="str">
        <f t="shared" si="0"/>
        <v>OK</v>
      </c>
    </row>
    <row r="37" spans="1:30" ht="15" customHeight="1" x14ac:dyDescent="0.2">
      <c r="A37" s="20" t="str">
        <f>ANÁLISE!$A37</f>
        <v>S</v>
      </c>
      <c r="B37" s="194" t="str">
        <f>ANÁLISE!B37</f>
        <v>1.2</v>
      </c>
      <c r="C37" s="195"/>
      <c r="D37" s="195"/>
      <c r="E37" s="195"/>
      <c r="F37" s="21">
        <f>ANÁLISE!H37</f>
        <v>10012</v>
      </c>
      <c r="G37" s="196" t="str">
        <f>IF($A37="T",ANÁLISE!I37,IF(ISERROR(LOOKUP($F37,BASE!$A$1:$A$5188,BASE!$B$1:$B$5188)),,LOOKUP($F37,BASE!$A$1:$A$5188,BASE!$B$1:$B$5188)))</f>
        <v>Cobogó cerâmico (elemento vazado), 9x20x20cm, assentado com argamassa traço 1:4 de cimento e areia</v>
      </c>
      <c r="H37" s="197"/>
      <c r="I37" s="197"/>
      <c r="J37" s="197"/>
      <c r="K37" s="197"/>
      <c r="L37" s="197"/>
      <c r="M37" s="197"/>
      <c r="N37" s="197"/>
      <c r="O37" s="197"/>
      <c r="P37" s="197"/>
      <c r="Q37" s="197"/>
      <c r="R37" s="197"/>
      <c r="S37" s="197"/>
      <c r="T37" s="198"/>
      <c r="U37" s="193" t="str">
        <f>IF(($F37)&gt;0,IF(ISERROR(LOOKUP($F37,BASE!$A$1:$A$5188,BASE!$C$1:$C$5188)),,LOOKUP($F37,BASE!$A$1:$A$5188,BASE!$C$1:$C$5188)),)</f>
        <v>m²</v>
      </c>
      <c r="V37" s="193"/>
      <c r="W37" s="193"/>
      <c r="X37" s="187">
        <f>IF(VALUE($F37)&gt;0,IF(ISERROR(LOOKUP($F37,BASE!$A$1:$A$1294,BASE!$D$1:$D$1294)),,LOOKUP($F37,BASE!$A$1:$A$1294,BASE!$D$1:$D$1294)),)</f>
        <v>0</v>
      </c>
      <c r="Y37" s="188"/>
      <c r="Z37" s="188"/>
      <c r="AA37" s="188"/>
      <c r="AB37" s="188"/>
      <c r="AC37" s="189"/>
      <c r="AD37" s="27" t="str">
        <f t="shared" si="0"/>
        <v>OK</v>
      </c>
    </row>
    <row r="38" spans="1:30" ht="15" customHeight="1" x14ac:dyDescent="0.2">
      <c r="A38" s="20" t="str">
        <f>ANÁLISE!$A38</f>
        <v>T</v>
      </c>
      <c r="B38" s="194" t="str">
        <f>ANÁLISE!B38</f>
        <v>2</v>
      </c>
      <c r="C38" s="195"/>
      <c r="D38" s="195"/>
      <c r="E38" s="195"/>
      <c r="F38" s="21">
        <f>ANÁLISE!H38</f>
        <v>0</v>
      </c>
      <c r="G38" s="196" t="str">
        <f>IF($A38="T",ANÁLISE!I38,IF(ISERROR(LOOKUP($F38,BASE!$A$1:$A$5188,BASE!$B$1:$B$5188)),,LOOKUP($F38,BASE!$A$1:$A$5188,BASE!$B$1:$B$5188)))</f>
        <v>MOVIMENTO DE TERRA</v>
      </c>
      <c r="H38" s="197"/>
      <c r="I38" s="197"/>
      <c r="J38" s="197"/>
      <c r="K38" s="197"/>
      <c r="L38" s="197"/>
      <c r="M38" s="197"/>
      <c r="N38" s="197"/>
      <c r="O38" s="197"/>
      <c r="P38" s="197"/>
      <c r="Q38" s="197"/>
      <c r="R38" s="197"/>
      <c r="S38" s="197"/>
      <c r="T38" s="198"/>
      <c r="U38" s="193">
        <f>IF(($F38)&gt;0,IF(ISERROR(LOOKUP($F38,BASE!$A$1:$A$5188,BASE!$C$1:$C$5188)),,LOOKUP($F38,BASE!$A$1:$A$5188,BASE!$C$1:$C$5188)),)</f>
        <v>0</v>
      </c>
      <c r="V38" s="193"/>
      <c r="W38" s="193"/>
      <c r="X38" s="187">
        <f>IF(VALUE($F38)&gt;0,IF(ISERROR(LOOKUP($F38,BASE!$A$1:$A$1294,BASE!$D$1:$D$1294)),,LOOKUP($F38,BASE!$A$1:$A$1294,BASE!$D$1:$D$1294)),)</f>
        <v>0</v>
      </c>
      <c r="Y38" s="188"/>
      <c r="Z38" s="188"/>
      <c r="AA38" s="188"/>
      <c r="AB38" s="188"/>
      <c r="AC38" s="189"/>
      <c r="AD38" s="27" t="str">
        <f t="shared" si="0"/>
        <v>OK</v>
      </c>
    </row>
    <row r="39" spans="1:30" ht="15" customHeight="1" x14ac:dyDescent="0.2">
      <c r="A39" s="20" t="str">
        <f>ANÁLISE!$A39</f>
        <v>S</v>
      </c>
      <c r="B39" s="194" t="str">
        <f>ANÁLISE!B39</f>
        <v>2.1</v>
      </c>
      <c r="C39" s="195"/>
      <c r="D39" s="195"/>
      <c r="E39" s="195"/>
      <c r="F39" s="21" t="str">
        <f>ANÁLISE!H39</f>
        <v>79507/0005</v>
      </c>
      <c r="G39" s="196" t="str">
        <f>IF($A39="T",ANÁLISE!I39,IF(ISERROR(LOOKUP($F39,BASE!$A$1:$A$5188,BASE!$B$1:$B$5188)),,LOOKUP($F39,BASE!$A$1:$A$5188,BASE!$B$1:$B$5188)))</f>
        <v>Escavação manual de vala / cava em lodo, entre 3 e 4,5m de profundidade</v>
      </c>
      <c r="H39" s="197"/>
      <c r="I39" s="197"/>
      <c r="J39" s="197"/>
      <c r="K39" s="197"/>
      <c r="L39" s="197"/>
      <c r="M39" s="197"/>
      <c r="N39" s="197"/>
      <c r="O39" s="197"/>
      <c r="P39" s="197"/>
      <c r="Q39" s="197"/>
      <c r="R39" s="197"/>
      <c r="S39" s="197"/>
      <c r="T39" s="198"/>
      <c r="U39" s="193" t="str">
        <f>IF(($F39)&gt;0,IF(ISERROR(LOOKUP($F39,BASE!$A$1:$A$5188,BASE!$C$1:$C$5188)),,LOOKUP($F39,BASE!$A$1:$A$5188,BASE!$C$1:$C$5188)),)</f>
        <v>m³</v>
      </c>
      <c r="V39" s="193"/>
      <c r="W39" s="193"/>
      <c r="X39" s="187" t="e">
        <f>IF(VALUE($F39)&gt;0,IF(ISERROR(LOOKUP($F39,BASE!$A$1:$A$1294,BASE!$D$1:$D$1294)),,LOOKUP($F39,BASE!$A$1:$A$1294,BASE!$D$1:$D$1294)),)</f>
        <v>#VALUE!</v>
      </c>
      <c r="Y39" s="188"/>
      <c r="Z39" s="188"/>
      <c r="AA39" s="188"/>
      <c r="AB39" s="188"/>
      <c r="AC39" s="189"/>
      <c r="AD39" s="27" t="str">
        <f t="shared" si="0"/>
        <v>OK</v>
      </c>
    </row>
    <row r="40" spans="1:30" ht="15" customHeight="1" x14ac:dyDescent="0.2">
      <c r="A40" s="20" t="str">
        <f>ANÁLISE!$A40</f>
        <v>T</v>
      </c>
      <c r="B40" s="194" t="str">
        <f>ANÁLISE!B40</f>
        <v>3</v>
      </c>
      <c r="C40" s="195"/>
      <c r="D40" s="195"/>
      <c r="E40" s="195"/>
      <c r="F40" s="21">
        <f>ANÁLISE!H40</f>
        <v>0</v>
      </c>
      <c r="G40" s="196" t="str">
        <f>IF($A40="T",ANÁLISE!I40,IF(ISERROR(LOOKUP($F40,BASE!$A$1:$A$5188,BASE!$B$1:$B$5188)),,LOOKUP($F40,BASE!$A$1:$A$5188,BASE!$B$1:$B$5188)))</f>
        <v>PAVIMENTAÇÃO DO SISTEMA VIÁRIO</v>
      </c>
      <c r="H40" s="197"/>
      <c r="I40" s="197"/>
      <c r="J40" s="197"/>
      <c r="K40" s="197"/>
      <c r="L40" s="197"/>
      <c r="M40" s="197"/>
      <c r="N40" s="197"/>
      <c r="O40" s="197"/>
      <c r="P40" s="197"/>
      <c r="Q40" s="197"/>
      <c r="R40" s="197"/>
      <c r="S40" s="197"/>
      <c r="T40" s="198"/>
      <c r="U40" s="193">
        <f>IF(($F40)&gt;0,IF(ISERROR(LOOKUP($F40,BASE!$A$1:$A$5188,BASE!$C$1:$C$5188)),,LOOKUP($F40,BASE!$A$1:$A$5188,BASE!$C$1:$C$5188)),)</f>
        <v>0</v>
      </c>
      <c r="V40" s="193"/>
      <c r="W40" s="193"/>
      <c r="X40" s="187">
        <f>IF(VALUE($F40)&gt;0,IF(ISERROR(LOOKUP($F40,BASE!$A$1:$A$1294,BASE!$D$1:$D$1294)),,LOOKUP($F40,BASE!$A$1:$A$1294,BASE!$D$1:$D$1294)),)</f>
        <v>0</v>
      </c>
      <c r="Y40" s="188"/>
      <c r="Z40" s="188"/>
      <c r="AA40" s="188"/>
      <c r="AB40" s="188"/>
      <c r="AC40" s="189"/>
      <c r="AD40" s="27" t="str">
        <f t="shared" si="0"/>
        <v>OK</v>
      </c>
    </row>
    <row r="41" spans="1:30" ht="15" customHeight="1" x14ac:dyDescent="0.2">
      <c r="A41" s="20" t="str">
        <f>ANÁLISE!$A41</f>
        <v>S</v>
      </c>
      <c r="B41" s="194" t="str">
        <f>ANÁLISE!B41</f>
        <v>3.1</v>
      </c>
      <c r="C41" s="195"/>
      <c r="D41" s="195"/>
      <c r="E41" s="195"/>
      <c r="F41" s="21" t="str">
        <f>ANÁLISE!H41</f>
        <v>74223/002</v>
      </c>
      <c r="G41" s="196" t="str">
        <f>IF($A41="T",ANÁLISE!I41,IF(ISERROR(LOOKUP($F41,BASE!$A$1:$A$5188,BASE!$B$1:$B$5188)),,LOOKUP($F41,BASE!$A$1:$A$5188,BASE!$B$1:$B$5188)))</f>
        <v>Meio-fio em pedra granítica, rejuntado c/ argamassa cimento e areia 1:3</v>
      </c>
      <c r="H41" s="197"/>
      <c r="I41" s="197"/>
      <c r="J41" s="197"/>
      <c r="K41" s="197"/>
      <c r="L41" s="197"/>
      <c r="M41" s="197"/>
      <c r="N41" s="197"/>
      <c r="O41" s="197"/>
      <c r="P41" s="197"/>
      <c r="Q41" s="197"/>
      <c r="R41" s="197"/>
      <c r="S41" s="197"/>
      <c r="T41" s="198"/>
      <c r="U41" s="193" t="str">
        <f>IF(($F41)&gt;0,IF(ISERROR(LOOKUP($F41,BASE!$A$1:$A$5188,BASE!$C$1:$C$5188)),,LOOKUP($F41,BASE!$A$1:$A$5188,BASE!$C$1:$C$5188)),)</f>
        <v>m</v>
      </c>
      <c r="V41" s="193"/>
      <c r="W41" s="193"/>
      <c r="X41" s="187" t="e">
        <f>IF(VALUE($F41)&gt;0,IF(ISERROR(LOOKUP($F41,BASE!$A$1:$A$1294,BASE!$D$1:$D$1294)),,LOOKUP($F41,BASE!$A$1:$A$1294,BASE!$D$1:$D$1294)),)</f>
        <v>#VALUE!</v>
      </c>
      <c r="Y41" s="188"/>
      <c r="Z41" s="188"/>
      <c r="AA41" s="188"/>
      <c r="AB41" s="188"/>
      <c r="AC41" s="189"/>
      <c r="AD41" s="27" t="str">
        <f t="shared" si="0"/>
        <v>OK</v>
      </c>
    </row>
    <row r="42" spans="1:30" ht="15" customHeight="1" x14ac:dyDescent="0.2">
      <c r="A42" s="20" t="str">
        <f>ANÁLISE!$A42</f>
        <v>S</v>
      </c>
      <c r="B42" s="194" t="str">
        <f>ANÁLISE!B42</f>
        <v>3.2</v>
      </c>
      <c r="C42" s="195"/>
      <c r="D42" s="195"/>
      <c r="E42" s="195"/>
      <c r="F42" s="21">
        <f>ANÁLISE!H42</f>
        <v>72799</v>
      </c>
      <c r="G42" s="196" t="str">
        <f>IF($A42="T",ANÁLISE!I42,IF(ISERROR(LOOKUP($F42,BASE!$A$1:$A$5188,BASE!$B$1:$B$5188)),,LOOKUP($F42,BASE!$A$1:$A$5188,BASE!$B$1:$B$5188)))</f>
        <v>Pavimento em paralelepípedo sobre colchão de areia rejuntado com argamassa de cimento e areia no traço 1:3 (pedras pequenas 30 a 35 peças por m²)</v>
      </c>
      <c r="H42" s="197"/>
      <c r="I42" s="197"/>
      <c r="J42" s="197"/>
      <c r="K42" s="197"/>
      <c r="L42" s="197"/>
      <c r="M42" s="197"/>
      <c r="N42" s="197"/>
      <c r="O42" s="197"/>
      <c r="P42" s="197"/>
      <c r="Q42" s="197"/>
      <c r="R42" s="197"/>
      <c r="S42" s="197"/>
      <c r="T42" s="198"/>
      <c r="U42" s="193" t="str">
        <f>IF(($F42)&gt;0,IF(ISERROR(LOOKUP($F42,BASE!$A$1:$A$5188,BASE!$C$1:$C$5188)),,LOOKUP($F42,BASE!$A$1:$A$5188,BASE!$C$1:$C$5188)),)</f>
        <v>m²</v>
      </c>
      <c r="V42" s="193"/>
      <c r="W42" s="193"/>
      <c r="X42" s="187">
        <f>IF(VALUE($F42)&gt;0,IF(ISERROR(LOOKUP($F42,BASE!$A$1:$A$1294,BASE!$D$1:$D$1294)),,LOOKUP($F42,BASE!$A$1:$A$1294,BASE!$D$1:$D$1294)),)</f>
        <v>0</v>
      </c>
      <c r="Y42" s="188"/>
      <c r="Z42" s="188"/>
      <c r="AA42" s="188"/>
      <c r="AB42" s="188"/>
      <c r="AC42" s="189"/>
      <c r="AD42" s="27" t="str">
        <f t="shared" si="0"/>
        <v>OK</v>
      </c>
    </row>
    <row r="43" spans="1:30" ht="15" customHeight="1" x14ac:dyDescent="0.2">
      <c r="A43" s="20" t="str">
        <f>ANÁLISE!$A43</f>
        <v>S</v>
      </c>
      <c r="B43" s="194" t="str">
        <f>ANÁLISE!B43</f>
        <v>3.3</v>
      </c>
      <c r="C43" s="195"/>
      <c r="D43" s="195"/>
      <c r="E43" s="195"/>
      <c r="F43" s="21">
        <f>ANÁLISE!H43</f>
        <v>72961</v>
      </c>
      <c r="G43" s="196" t="str">
        <f>IF($A43="T",ANÁLISE!I43,IF(ISERROR(LOOKUP($F43,BASE!$A$1:$A$5188,BASE!$B$1:$B$5188)),,LOOKUP($F43,BASE!$A$1:$A$5188,BASE!$B$1:$B$5188)))</f>
        <v>Regularização e compactação de subleito até 20cm de espessura</v>
      </c>
      <c r="H43" s="197"/>
      <c r="I43" s="197"/>
      <c r="J43" s="197"/>
      <c r="K43" s="197"/>
      <c r="L43" s="197"/>
      <c r="M43" s="197"/>
      <c r="N43" s="197"/>
      <c r="O43" s="197"/>
      <c r="P43" s="197"/>
      <c r="Q43" s="197"/>
      <c r="R43" s="197"/>
      <c r="S43" s="197"/>
      <c r="T43" s="198"/>
      <c r="U43" s="193" t="str">
        <f>IF(($F43)&gt;0,IF(ISERROR(LOOKUP($F43,BASE!$A$1:$A$5188,BASE!$C$1:$C$5188)),,LOOKUP($F43,BASE!$A$1:$A$5188,BASE!$C$1:$C$5188)),)</f>
        <v>m²</v>
      </c>
      <c r="V43" s="193"/>
      <c r="W43" s="193"/>
      <c r="X43" s="187">
        <f>IF(VALUE($F43)&gt;0,IF(ISERROR(LOOKUP($F43,BASE!$A$1:$A$1294,BASE!$D$1:$D$1294)),,LOOKUP($F43,BASE!$A$1:$A$1294,BASE!$D$1:$D$1294)),)</f>
        <v>0</v>
      </c>
      <c r="Y43" s="188"/>
      <c r="Z43" s="188"/>
      <c r="AA43" s="188"/>
      <c r="AB43" s="188"/>
      <c r="AC43" s="189"/>
      <c r="AD43" s="27" t="str">
        <f t="shared" si="0"/>
        <v>OK</v>
      </c>
    </row>
    <row r="44" spans="1:30" ht="15" customHeight="1" x14ac:dyDescent="0.2">
      <c r="A44" s="20" t="str">
        <f>ANÁLISE!$A44</f>
        <v>T</v>
      </c>
      <c r="B44" s="194" t="str">
        <f>ANÁLISE!B44</f>
        <v>4</v>
      </c>
      <c r="C44" s="195"/>
      <c r="D44" s="195"/>
      <c r="E44" s="195"/>
      <c r="F44" s="21">
        <f>ANÁLISE!H44</f>
        <v>0</v>
      </c>
      <c r="G44" s="196" t="str">
        <f>IF($A44="T",ANÁLISE!I44,IF(ISERROR(LOOKUP($F44,BASE!$A$1:$A$5188,BASE!$B$1:$B$5188)),,LOOKUP($F44,BASE!$A$1:$A$5188,BASE!$B$1:$B$5188)))</f>
        <v>SINALIZAÇÃO DO SISTEMA VIÁRIO</v>
      </c>
      <c r="H44" s="197"/>
      <c r="I44" s="197"/>
      <c r="J44" s="197"/>
      <c r="K44" s="197"/>
      <c r="L44" s="197"/>
      <c r="M44" s="197"/>
      <c r="N44" s="197"/>
      <c r="O44" s="197"/>
      <c r="P44" s="197"/>
      <c r="Q44" s="197"/>
      <c r="R44" s="197"/>
      <c r="S44" s="197"/>
      <c r="T44" s="198"/>
      <c r="U44" s="193">
        <f>IF(($F44)&gt;0,IF(ISERROR(LOOKUP($F44,BASE!$A$1:$A$5188,BASE!$C$1:$C$5188)),,LOOKUP($F44,BASE!$A$1:$A$5188,BASE!$C$1:$C$5188)),)</f>
        <v>0</v>
      </c>
      <c r="V44" s="193"/>
      <c r="W44" s="193"/>
      <c r="X44" s="187">
        <f>IF(VALUE($F44)&gt;0,IF(ISERROR(LOOKUP($F44,BASE!$A$1:$A$1294,BASE!$D$1:$D$1294)),,LOOKUP($F44,BASE!$A$1:$A$1294,BASE!$D$1:$D$1294)),)</f>
        <v>0</v>
      </c>
      <c r="Y44" s="188"/>
      <c r="Z44" s="188"/>
      <c r="AA44" s="188"/>
      <c r="AB44" s="188"/>
      <c r="AC44" s="189"/>
      <c r="AD44" s="27" t="str">
        <f t="shared" si="0"/>
        <v>OK</v>
      </c>
    </row>
    <row r="45" spans="1:30" ht="18.75" x14ac:dyDescent="0.2">
      <c r="A45" s="20" t="str">
        <f>ANÁLISE!$A45</f>
        <v>S</v>
      </c>
      <c r="B45" s="194" t="str">
        <f>ANÁLISE!B45</f>
        <v>4.1</v>
      </c>
      <c r="C45" s="195"/>
      <c r="D45" s="195"/>
      <c r="E45" s="195"/>
      <c r="F45" s="21" t="str">
        <f>ANÁLISE!H45</f>
        <v>1 A 01 850</v>
      </c>
      <c r="G45" s="196">
        <f>IF($A45="T",ANÁLISE!I45,IF(ISERROR(LOOKUP($F45,BASE!$A$1:$A$5188,BASE!$B$1:$B$5188)),,LOOKUP($F45,BASE!$A$1:$A$5188,BASE!$B$1:$B$5188)))</f>
        <v>0</v>
      </c>
      <c r="H45" s="197"/>
      <c r="I45" s="197"/>
      <c r="J45" s="197"/>
      <c r="K45" s="197"/>
      <c r="L45" s="197"/>
      <c r="M45" s="197"/>
      <c r="N45" s="197"/>
      <c r="O45" s="197"/>
      <c r="P45" s="197"/>
      <c r="Q45" s="197"/>
      <c r="R45" s="197"/>
      <c r="S45" s="197"/>
      <c r="T45" s="198"/>
      <c r="U45" s="193">
        <f>IF(($F45)&gt;0,IF(ISERROR(LOOKUP($F45,BASE!$A$1:$A$5188,BASE!$C$1:$C$5188)),,LOOKUP($F45,BASE!$A$1:$A$5188,BASE!$C$1:$C$5188)),)</f>
        <v>0</v>
      </c>
      <c r="V45" s="193"/>
      <c r="W45" s="193"/>
      <c r="X45" s="187" t="e">
        <f>IF(VALUE($F45)&gt;0,IF(ISERROR(LOOKUP($F45,BASE!$A$1:$A$1294,BASE!$D$1:$D$1294)),,LOOKUP($F45,BASE!$A$1:$A$1294,BASE!$D$1:$D$1294)),)</f>
        <v>#VALUE!</v>
      </c>
      <c r="Y45" s="188"/>
      <c r="Z45" s="188"/>
      <c r="AA45" s="188"/>
      <c r="AB45" s="188"/>
      <c r="AC45" s="189"/>
      <c r="AD45" s="27" t="str">
        <f t="shared" si="0"/>
        <v>OK</v>
      </c>
    </row>
    <row r="46" spans="1:30" ht="15" customHeight="1" x14ac:dyDescent="0.2">
      <c r="A46" s="20" t="str">
        <f>ANÁLISE!$A46</f>
        <v>S</v>
      </c>
      <c r="B46" s="194" t="str">
        <f>ANÁLISE!B46</f>
        <v>4.2</v>
      </c>
      <c r="C46" s="195"/>
      <c r="D46" s="195"/>
      <c r="E46" s="195"/>
      <c r="F46" s="21" t="str">
        <f>ANÁLISE!H46</f>
        <v>1 A 01 870</v>
      </c>
      <c r="G46" s="196">
        <f>IF($A46="T",ANÁLISE!I46,IF(ISERROR(LOOKUP($F46,BASE!$A$1:$A$5188,BASE!$B$1:$B$5188)),,LOOKUP($F46,BASE!$A$1:$A$5188,BASE!$B$1:$B$5188)))</f>
        <v>0</v>
      </c>
      <c r="H46" s="197"/>
      <c r="I46" s="197"/>
      <c r="J46" s="197"/>
      <c r="K46" s="197"/>
      <c r="L46" s="197"/>
      <c r="M46" s="197"/>
      <c r="N46" s="197"/>
      <c r="O46" s="197"/>
      <c r="P46" s="197"/>
      <c r="Q46" s="197"/>
      <c r="R46" s="197"/>
      <c r="S46" s="197"/>
      <c r="T46" s="198"/>
      <c r="U46" s="193">
        <f>IF(($F46)&gt;0,IF(ISERROR(LOOKUP($F46,BASE!$A$1:$A$5188,BASE!$C$1:$C$5188)),,LOOKUP($F46,BASE!$A$1:$A$5188,BASE!$C$1:$C$5188)),)</f>
        <v>0</v>
      </c>
      <c r="V46" s="193"/>
      <c r="W46" s="193"/>
      <c r="X46" s="187" t="e">
        <f>IF(VALUE($F46)&gt;0,IF(ISERROR(LOOKUP($F46,BASE!$A$1:$A$1294,BASE!$D$1:$D$1294)),,LOOKUP($F46,BASE!$A$1:$A$1294,BASE!$D$1:$D$1294)),)</f>
        <v>#VALUE!</v>
      </c>
      <c r="Y46" s="188"/>
      <c r="Z46" s="188"/>
      <c r="AA46" s="188"/>
      <c r="AB46" s="188"/>
      <c r="AC46" s="189"/>
      <c r="AD46" s="27" t="str">
        <f t="shared" si="0"/>
        <v>OK</v>
      </c>
    </row>
    <row r="47" spans="1:30" ht="15" customHeight="1" x14ac:dyDescent="0.2">
      <c r="A47" s="20" t="str">
        <f>ANÁLISE!$A47</f>
        <v>S</v>
      </c>
      <c r="B47" s="194" t="str">
        <f>ANÁLISE!B47</f>
        <v>4.3</v>
      </c>
      <c r="C47" s="195"/>
      <c r="D47" s="195"/>
      <c r="E47" s="195"/>
      <c r="F47" s="21" t="str">
        <f>ANÁLISE!H47</f>
        <v>73916/002</v>
      </c>
      <c r="G47" s="196" t="str">
        <f>IF($A47="T",ANÁLISE!I47,IF(ISERROR(LOOKUP($F47,BASE!$A$1:$A$5188,BASE!$B$1:$B$5188)),,LOOKUP($F47,BASE!$A$1:$A$5188,BASE!$B$1:$B$5188)))</f>
        <v>Placa esmaltada para identificação num. de rua, dimensões 45x25cm</v>
      </c>
      <c r="H47" s="197"/>
      <c r="I47" s="197"/>
      <c r="J47" s="197"/>
      <c r="K47" s="197"/>
      <c r="L47" s="197"/>
      <c r="M47" s="197"/>
      <c r="N47" s="197"/>
      <c r="O47" s="197"/>
      <c r="P47" s="197"/>
      <c r="Q47" s="197"/>
      <c r="R47" s="197"/>
      <c r="S47" s="197"/>
      <c r="T47" s="198"/>
      <c r="U47" s="193" t="str">
        <f>IF(($F47)&gt;0,IF(ISERROR(LOOKUP($F47,BASE!$A$1:$A$5188,BASE!$C$1:$C$5188)),,LOOKUP($F47,BASE!$A$1:$A$5188,BASE!$C$1:$C$5188)),)</f>
        <v>un</v>
      </c>
      <c r="V47" s="193"/>
      <c r="W47" s="193"/>
      <c r="X47" s="187" t="e">
        <f>IF(VALUE($F47)&gt;0,IF(ISERROR(LOOKUP($F47,BASE!$A$1:$A$1294,BASE!$D$1:$D$1294)),,LOOKUP($F47,BASE!$A$1:$A$1294,BASE!$D$1:$D$1294)),)</f>
        <v>#VALUE!</v>
      </c>
      <c r="Y47" s="188"/>
      <c r="Z47" s="188"/>
      <c r="AA47" s="188"/>
      <c r="AB47" s="188"/>
      <c r="AC47" s="189"/>
      <c r="AD47" s="27" t="str">
        <f t="shared" si="0"/>
        <v>OK</v>
      </c>
    </row>
    <row r="48" spans="1:30" ht="15" customHeight="1" x14ac:dyDescent="0.2">
      <c r="A48" s="20" t="str">
        <f>ANÁLISE!$A48</f>
        <v>T</v>
      </c>
      <c r="B48" s="194" t="str">
        <f>ANÁLISE!B48</f>
        <v>5</v>
      </c>
      <c r="C48" s="195"/>
      <c r="D48" s="195"/>
      <c r="E48" s="195"/>
      <c r="F48" s="21">
        <f>ANÁLISE!H48</f>
        <v>0</v>
      </c>
      <c r="G48" s="196" t="str">
        <f>IF($A48="T",ANÁLISE!I48,IF(ISERROR(LOOKUP($F48,BASE!$A$1:$A$5188,BASE!$B$1:$B$5188)),,LOOKUP($F48,BASE!$A$1:$A$5188,BASE!$B$1:$B$5188)))</f>
        <v>PINTURA</v>
      </c>
      <c r="H48" s="197"/>
      <c r="I48" s="197"/>
      <c r="J48" s="197"/>
      <c r="K48" s="197"/>
      <c r="L48" s="197"/>
      <c r="M48" s="197"/>
      <c r="N48" s="197"/>
      <c r="O48" s="197"/>
      <c r="P48" s="197"/>
      <c r="Q48" s="197"/>
      <c r="R48" s="197"/>
      <c r="S48" s="197"/>
      <c r="T48" s="198"/>
      <c r="U48" s="193">
        <f>IF(($F48)&gt;0,IF(ISERROR(LOOKUP($F48,BASE!$A$1:$A$5188,BASE!$C$1:$C$5188)),,LOOKUP($F48,BASE!$A$1:$A$5188,BASE!$C$1:$C$5188)),)</f>
        <v>0</v>
      </c>
      <c r="V48" s="193"/>
      <c r="W48" s="193"/>
      <c r="X48" s="187">
        <f>IF(VALUE($F48)&gt;0,IF(ISERROR(LOOKUP($F48,BASE!$A$1:$A$1294,BASE!$D$1:$D$1294)),,LOOKUP($F48,BASE!$A$1:$A$1294,BASE!$D$1:$D$1294)),)</f>
        <v>0</v>
      </c>
      <c r="Y48" s="188"/>
      <c r="Z48" s="188"/>
      <c r="AA48" s="188"/>
      <c r="AB48" s="188"/>
      <c r="AC48" s="189"/>
      <c r="AD48" s="27" t="str">
        <f t="shared" si="0"/>
        <v>OK</v>
      </c>
    </row>
    <row r="49" spans="1:30" ht="15" customHeight="1" x14ac:dyDescent="0.2">
      <c r="A49" s="20" t="str">
        <f>ANÁLISE!$A49</f>
        <v>S</v>
      </c>
      <c r="B49" s="194" t="str">
        <f>ANÁLISE!B49</f>
        <v>5.1</v>
      </c>
      <c r="C49" s="195"/>
      <c r="D49" s="195"/>
      <c r="E49" s="195"/>
      <c r="F49" s="21">
        <f>ANÁLISE!H49</f>
        <v>83693</v>
      </c>
      <c r="G49" s="196" t="str">
        <f>IF($A49="T",ANÁLISE!I49,IF(ISERROR(LOOKUP($F49,BASE!$A$1:$A$5188,BASE!$B$1:$B$5188)),,LOOKUP($F49,BASE!$A$1:$A$5188,BASE!$B$1:$B$5188)))</f>
        <v>Caiação em meio fio</v>
      </c>
      <c r="H49" s="197"/>
      <c r="I49" s="197"/>
      <c r="J49" s="197"/>
      <c r="K49" s="197"/>
      <c r="L49" s="197"/>
      <c r="M49" s="197"/>
      <c r="N49" s="197"/>
      <c r="O49" s="197"/>
      <c r="P49" s="197"/>
      <c r="Q49" s="197"/>
      <c r="R49" s="197"/>
      <c r="S49" s="197"/>
      <c r="T49" s="198"/>
      <c r="U49" s="193" t="str">
        <f>IF(($F49)&gt;0,IF(ISERROR(LOOKUP($F49,BASE!$A$1:$A$5188,BASE!$C$1:$C$5188)),,LOOKUP($F49,BASE!$A$1:$A$5188,BASE!$C$1:$C$5188)),)</f>
        <v>m²</v>
      </c>
      <c r="V49" s="193"/>
      <c r="W49" s="193"/>
      <c r="X49" s="187">
        <f>IF(VALUE($F49)&gt;0,IF(ISERROR(LOOKUP($F49,BASE!$A$1:$A$1294,BASE!$D$1:$D$1294)),,LOOKUP($F49,BASE!$A$1:$A$1294,BASE!$D$1:$D$1294)),)</f>
        <v>0</v>
      </c>
      <c r="Y49" s="188"/>
      <c r="Z49" s="188"/>
      <c r="AA49" s="188"/>
      <c r="AB49" s="188"/>
      <c r="AC49" s="189"/>
      <c r="AD49" s="27" t="str">
        <f t="shared" si="0"/>
        <v>OK</v>
      </c>
    </row>
    <row r="50" spans="1:30" ht="15" customHeight="1" x14ac:dyDescent="0.2">
      <c r="A50" s="20" t="str">
        <f>ANÁLISE!$A50</f>
        <v>S</v>
      </c>
      <c r="B50" s="194">
        <f>ANÁLISE!B50</f>
        <v>0</v>
      </c>
      <c r="C50" s="195"/>
      <c r="D50" s="195"/>
      <c r="E50" s="195"/>
      <c r="F50" s="21">
        <f>ANÁLISE!H50</f>
        <v>0</v>
      </c>
      <c r="G50" s="196">
        <f>IF($A50="T",ANÁLISE!I50,IF(ISERROR(LOOKUP($F50,BASE!$A$1:$A$5188,BASE!$B$1:$B$5188)),,LOOKUP($F50,BASE!$A$1:$A$5188,BASE!$B$1:$B$5188)))</f>
        <v>0</v>
      </c>
      <c r="H50" s="197"/>
      <c r="I50" s="197"/>
      <c r="J50" s="197"/>
      <c r="K50" s="197"/>
      <c r="L50" s="197"/>
      <c r="M50" s="197"/>
      <c r="N50" s="197"/>
      <c r="O50" s="197"/>
      <c r="P50" s="197"/>
      <c r="Q50" s="197"/>
      <c r="R50" s="197"/>
      <c r="S50" s="197"/>
      <c r="T50" s="198"/>
      <c r="U50" s="193">
        <f>IF(($F50)&gt;0,IF(ISERROR(LOOKUP($F50,BASE!$A$1:$A$5188,BASE!$C$1:$C$5188)),,LOOKUP($F50,BASE!$A$1:$A$5188,BASE!$C$1:$C$5188)),)</f>
        <v>0</v>
      </c>
      <c r="V50" s="193"/>
      <c r="W50" s="193"/>
      <c r="X50" s="187">
        <f>IF(VALUE($F50)&gt;0,IF(ISERROR(LOOKUP($F50,BASE!$A$1:$A$1294,BASE!$D$1:$D$1294)),,LOOKUP($F50,BASE!$A$1:$A$1294,BASE!$D$1:$D$1294)),)</f>
        <v>0</v>
      </c>
      <c r="Y50" s="188"/>
      <c r="Z50" s="188"/>
      <c r="AA50" s="188"/>
      <c r="AB50" s="188"/>
      <c r="AC50" s="189"/>
      <c r="AD50" s="27" t="str">
        <f t="shared" si="0"/>
        <v>OK</v>
      </c>
    </row>
    <row r="51" spans="1:30" ht="15" customHeight="1" x14ac:dyDescent="0.2">
      <c r="A51" s="20" t="str">
        <f>ANÁLISE!$A51</f>
        <v>T</v>
      </c>
      <c r="B51" s="194">
        <f>ANÁLISE!B51</f>
        <v>0</v>
      </c>
      <c r="C51" s="195"/>
      <c r="D51" s="195"/>
      <c r="E51" s="195"/>
      <c r="F51" s="21">
        <f>ANÁLISE!H51</f>
        <v>0</v>
      </c>
      <c r="G51" s="196" t="str">
        <f>IF($A51="T",ANÁLISE!I51,IF(ISERROR(LOOKUP($F51,BASE!$A$1:$A$5188,BASE!$B$1:$B$5188)),,LOOKUP($F51,BASE!$A$1:$A$5188,BASE!$B$1:$B$5188)))</f>
        <v>RUA TENENTE AUGUSTO</v>
      </c>
      <c r="H51" s="197"/>
      <c r="I51" s="197"/>
      <c r="J51" s="197"/>
      <c r="K51" s="197"/>
      <c r="L51" s="197"/>
      <c r="M51" s="197"/>
      <c r="N51" s="197"/>
      <c r="O51" s="197"/>
      <c r="P51" s="197"/>
      <c r="Q51" s="197"/>
      <c r="R51" s="197"/>
      <c r="S51" s="197"/>
      <c r="T51" s="198"/>
      <c r="U51" s="193">
        <f>IF(($F51)&gt;0,IF(ISERROR(LOOKUP($F51,BASE!$A$1:$A$5188,BASE!$C$1:$C$5188)),,LOOKUP($F51,BASE!$A$1:$A$5188,BASE!$C$1:$C$5188)),)</f>
        <v>0</v>
      </c>
      <c r="V51" s="193"/>
      <c r="W51" s="193"/>
      <c r="X51" s="187">
        <f>IF(VALUE($F51)&gt;0,IF(ISERROR(LOOKUP($F51,BASE!$A$1:$A$1294,BASE!$D$1:$D$1294)),,LOOKUP($F51,BASE!$A$1:$A$1294,BASE!$D$1:$D$1294)),)</f>
        <v>0</v>
      </c>
      <c r="Y51" s="188"/>
      <c r="Z51" s="188"/>
      <c r="AA51" s="188"/>
      <c r="AB51" s="188"/>
      <c r="AC51" s="189"/>
      <c r="AD51" s="27" t="str">
        <f t="shared" si="0"/>
        <v>OK</v>
      </c>
    </row>
    <row r="52" spans="1:30" ht="15" customHeight="1" x14ac:dyDescent="0.2">
      <c r="A52" s="20" t="str">
        <f>ANÁLISE!$A52</f>
        <v>T</v>
      </c>
      <c r="B52" s="194" t="str">
        <f>ANÁLISE!B52</f>
        <v>1</v>
      </c>
      <c r="C52" s="195"/>
      <c r="D52" s="195"/>
      <c r="E52" s="195"/>
      <c r="F52" s="21">
        <f>ANÁLISE!H52</f>
        <v>0</v>
      </c>
      <c r="G52" s="196" t="str">
        <f>IF($A52="T",ANÁLISE!I52,IF(ISERROR(LOOKUP($F52,BASE!$A$1:$A$5188,BASE!$B$1:$B$5188)),,LOOKUP($F52,BASE!$A$1:$A$5188,BASE!$B$1:$B$5188)))</f>
        <v>SERVIÇOS PRELIMINARES</v>
      </c>
      <c r="H52" s="197"/>
      <c r="I52" s="197"/>
      <c r="J52" s="197"/>
      <c r="K52" s="197"/>
      <c r="L52" s="197"/>
      <c r="M52" s="197"/>
      <c r="N52" s="197"/>
      <c r="O52" s="197"/>
      <c r="P52" s="197"/>
      <c r="Q52" s="197"/>
      <c r="R52" s="197"/>
      <c r="S52" s="197"/>
      <c r="T52" s="198"/>
      <c r="U52" s="193">
        <f>IF(($F52)&gt;0,IF(ISERROR(LOOKUP($F52,BASE!$A$1:$A$5188,BASE!$C$1:$C$5188)),,LOOKUP($F52,BASE!$A$1:$A$5188,BASE!$C$1:$C$5188)),)</f>
        <v>0</v>
      </c>
      <c r="V52" s="193"/>
      <c r="W52" s="193"/>
      <c r="X52" s="187">
        <f>IF(VALUE($F52)&gt;0,IF(ISERROR(LOOKUP($F52,BASE!$A$1:$A$1294,BASE!$D$1:$D$1294)),,LOOKUP($F52,BASE!$A$1:$A$1294,BASE!$D$1:$D$1294)),)</f>
        <v>0</v>
      </c>
      <c r="Y52" s="188"/>
      <c r="Z52" s="188"/>
      <c r="AA52" s="188"/>
      <c r="AB52" s="188"/>
      <c r="AC52" s="189"/>
      <c r="AD52" s="27" t="str">
        <f t="shared" si="0"/>
        <v>OK</v>
      </c>
    </row>
    <row r="53" spans="1:30" ht="15" customHeight="1" x14ac:dyDescent="0.2">
      <c r="A53" s="20" t="str">
        <f>ANÁLISE!$A53</f>
        <v>S</v>
      </c>
      <c r="B53" s="194" t="str">
        <f>ANÁLISE!B53</f>
        <v>1.1</v>
      </c>
      <c r="C53" s="195"/>
      <c r="D53" s="195"/>
      <c r="E53" s="195"/>
      <c r="F53" s="21" t="str">
        <f>ANÁLISE!H53</f>
        <v>74209/001</v>
      </c>
      <c r="G53" s="196" t="str">
        <f>IF($A53="T",ANÁLISE!I53,IF(ISERROR(LOOKUP($F53,BASE!$A$1:$A$5188,BASE!$B$1:$B$5188)),,LOOKUP($F53,BASE!$A$1:$A$5188,BASE!$B$1:$B$5188)))</f>
        <v>Placa de obra em chapa de aço galvanizado</v>
      </c>
      <c r="H53" s="197"/>
      <c r="I53" s="197"/>
      <c r="J53" s="197"/>
      <c r="K53" s="197"/>
      <c r="L53" s="197"/>
      <c r="M53" s="197"/>
      <c r="N53" s="197"/>
      <c r="O53" s="197"/>
      <c r="P53" s="197"/>
      <c r="Q53" s="197"/>
      <c r="R53" s="197"/>
      <c r="S53" s="197"/>
      <c r="T53" s="198"/>
      <c r="U53" s="193" t="str">
        <f>IF(($F53)&gt;0,IF(ISERROR(LOOKUP($F53,BASE!$A$1:$A$5188,BASE!$C$1:$C$5188)),,LOOKUP($F53,BASE!$A$1:$A$5188,BASE!$C$1:$C$5188)),)</f>
        <v>m²</v>
      </c>
      <c r="V53" s="193"/>
      <c r="W53" s="193"/>
      <c r="X53" s="187" t="e">
        <f>IF(VALUE($F53)&gt;0,IF(ISERROR(LOOKUP($F53,BASE!$A$1:$A$1294,BASE!$D$1:$D$1294)),,LOOKUP($F53,BASE!$A$1:$A$1294,BASE!$D$1:$D$1294)),)</f>
        <v>#VALUE!</v>
      </c>
      <c r="Y53" s="188"/>
      <c r="Z53" s="188"/>
      <c r="AA53" s="188"/>
      <c r="AB53" s="188"/>
      <c r="AC53" s="189"/>
      <c r="AD53" s="27" t="str">
        <f t="shared" si="0"/>
        <v>OK</v>
      </c>
    </row>
    <row r="54" spans="1:30" ht="15" customHeight="1" x14ac:dyDescent="0.2">
      <c r="A54" s="20" t="str">
        <f>ANÁLISE!$A54</f>
        <v>S</v>
      </c>
      <c r="B54" s="194" t="str">
        <f>ANÁLISE!B54</f>
        <v>1.2</v>
      </c>
      <c r="C54" s="195"/>
      <c r="D54" s="195"/>
      <c r="E54" s="195"/>
      <c r="F54" s="21">
        <f>ANÁLISE!H54</f>
        <v>10012</v>
      </c>
      <c r="G54" s="196" t="str">
        <f>IF($A54="T",ANÁLISE!I54,IF(ISERROR(LOOKUP($F54,BASE!$A$1:$A$5188,BASE!$B$1:$B$5188)),,LOOKUP($F54,BASE!$A$1:$A$5188,BASE!$B$1:$B$5188)))</f>
        <v>Cobogó cerâmico (elemento vazado), 9x20x20cm, assentado com argamassa traço 1:4 de cimento e areia</v>
      </c>
      <c r="H54" s="197"/>
      <c r="I54" s="197"/>
      <c r="J54" s="197"/>
      <c r="K54" s="197"/>
      <c r="L54" s="197"/>
      <c r="M54" s="197"/>
      <c r="N54" s="197"/>
      <c r="O54" s="197"/>
      <c r="P54" s="197"/>
      <c r="Q54" s="197"/>
      <c r="R54" s="197"/>
      <c r="S54" s="197"/>
      <c r="T54" s="198"/>
      <c r="U54" s="193" t="str">
        <f>IF(($F54)&gt;0,IF(ISERROR(LOOKUP($F54,BASE!$A$1:$A$5188,BASE!$C$1:$C$5188)),,LOOKUP($F54,BASE!$A$1:$A$5188,BASE!$C$1:$C$5188)),)</f>
        <v>m²</v>
      </c>
      <c r="V54" s="193"/>
      <c r="W54" s="193"/>
      <c r="X54" s="187">
        <f>IF(VALUE($F54)&gt;0,IF(ISERROR(LOOKUP($F54,BASE!$A$1:$A$1294,BASE!$D$1:$D$1294)),,LOOKUP($F54,BASE!$A$1:$A$1294,BASE!$D$1:$D$1294)),)</f>
        <v>0</v>
      </c>
      <c r="Y54" s="188"/>
      <c r="Z54" s="188"/>
      <c r="AA54" s="188"/>
      <c r="AB54" s="188"/>
      <c r="AC54" s="189"/>
      <c r="AD54" s="27" t="str">
        <f t="shared" si="0"/>
        <v>OK</v>
      </c>
    </row>
    <row r="55" spans="1:30" ht="15" customHeight="1" x14ac:dyDescent="0.2">
      <c r="A55" s="20" t="str">
        <f>ANÁLISE!$A55</f>
        <v>T</v>
      </c>
      <c r="B55" s="194" t="str">
        <f>ANÁLISE!B55</f>
        <v>2</v>
      </c>
      <c r="C55" s="195"/>
      <c r="D55" s="195"/>
      <c r="E55" s="195"/>
      <c r="F55" s="21">
        <f>ANÁLISE!H55</f>
        <v>0</v>
      </c>
      <c r="G55" s="196" t="str">
        <f>IF($A55="T",ANÁLISE!I55,IF(ISERROR(LOOKUP($F55,BASE!$A$1:$A$5188,BASE!$B$1:$B$5188)),,LOOKUP($F55,BASE!$A$1:$A$5188,BASE!$B$1:$B$5188)))</f>
        <v>MOVIMENTO DE TERRA</v>
      </c>
      <c r="H55" s="197"/>
      <c r="I55" s="197"/>
      <c r="J55" s="197"/>
      <c r="K55" s="197"/>
      <c r="L55" s="197"/>
      <c r="M55" s="197"/>
      <c r="N55" s="197"/>
      <c r="O55" s="197"/>
      <c r="P55" s="197"/>
      <c r="Q55" s="197"/>
      <c r="R55" s="197"/>
      <c r="S55" s="197"/>
      <c r="T55" s="198"/>
      <c r="U55" s="193">
        <f>IF(($F55)&gt;0,IF(ISERROR(LOOKUP($F55,BASE!$A$1:$A$5188,BASE!$C$1:$C$5188)),,LOOKUP($F55,BASE!$A$1:$A$5188,BASE!$C$1:$C$5188)),)</f>
        <v>0</v>
      </c>
      <c r="V55" s="193"/>
      <c r="W55" s="193"/>
      <c r="X55" s="187">
        <f>IF(VALUE($F55)&gt;0,IF(ISERROR(LOOKUP($F55,BASE!$A$1:$A$1294,BASE!$D$1:$D$1294)),,LOOKUP($F55,BASE!$A$1:$A$1294,BASE!$D$1:$D$1294)),)</f>
        <v>0</v>
      </c>
      <c r="Y55" s="188"/>
      <c r="Z55" s="188"/>
      <c r="AA55" s="188"/>
      <c r="AB55" s="188"/>
      <c r="AC55" s="189"/>
      <c r="AD55" s="27" t="str">
        <f t="shared" si="0"/>
        <v>OK</v>
      </c>
    </row>
    <row r="56" spans="1:30" ht="15" customHeight="1" x14ac:dyDescent="0.2">
      <c r="A56" s="20" t="str">
        <f>ANÁLISE!$A56</f>
        <v>S</v>
      </c>
      <c r="B56" s="194" t="str">
        <f>ANÁLISE!B56</f>
        <v>2.1</v>
      </c>
      <c r="C56" s="195"/>
      <c r="D56" s="195"/>
      <c r="E56" s="195"/>
      <c r="F56" s="21" t="str">
        <f>ANÁLISE!H56</f>
        <v>79507/0005</v>
      </c>
      <c r="G56" s="196" t="str">
        <f>IF($A56="T",ANÁLISE!I56,IF(ISERROR(LOOKUP($F56,BASE!$A$1:$A$5188,BASE!$B$1:$B$5188)),,LOOKUP($F56,BASE!$A$1:$A$5188,BASE!$B$1:$B$5188)))</f>
        <v>Escavação manual de vala / cava em lodo, entre 3 e 4,5m de profundidade</v>
      </c>
      <c r="H56" s="197"/>
      <c r="I56" s="197"/>
      <c r="J56" s="197"/>
      <c r="K56" s="197"/>
      <c r="L56" s="197"/>
      <c r="M56" s="197"/>
      <c r="N56" s="197"/>
      <c r="O56" s="197"/>
      <c r="P56" s="197"/>
      <c r="Q56" s="197"/>
      <c r="R56" s="197"/>
      <c r="S56" s="197"/>
      <c r="T56" s="198"/>
      <c r="U56" s="193" t="str">
        <f>IF(($F56)&gt;0,IF(ISERROR(LOOKUP($F56,BASE!$A$1:$A$5188,BASE!$C$1:$C$5188)),,LOOKUP($F56,BASE!$A$1:$A$5188,BASE!$C$1:$C$5188)),)</f>
        <v>m³</v>
      </c>
      <c r="V56" s="193"/>
      <c r="W56" s="193"/>
      <c r="X56" s="187" t="e">
        <f>IF(VALUE($F56)&gt;0,IF(ISERROR(LOOKUP($F56,BASE!$A$1:$A$1294,BASE!$D$1:$D$1294)),,LOOKUP($F56,BASE!$A$1:$A$1294,BASE!$D$1:$D$1294)),)</f>
        <v>#VALUE!</v>
      </c>
      <c r="Y56" s="188"/>
      <c r="Z56" s="188"/>
      <c r="AA56" s="188"/>
      <c r="AB56" s="188"/>
      <c r="AC56" s="189"/>
      <c r="AD56" s="27" t="str">
        <f t="shared" si="0"/>
        <v>OK</v>
      </c>
    </row>
    <row r="57" spans="1:30" ht="18.75" x14ac:dyDescent="0.2">
      <c r="A57" s="20" t="str">
        <f>ANÁLISE!$A57</f>
        <v>T</v>
      </c>
      <c r="B57" s="194" t="str">
        <f>ANÁLISE!B57</f>
        <v>3</v>
      </c>
      <c r="C57" s="195"/>
      <c r="D57" s="195"/>
      <c r="E57" s="195"/>
      <c r="F57" s="21">
        <f>ANÁLISE!H57</f>
        <v>0</v>
      </c>
      <c r="G57" s="196" t="str">
        <f>IF($A57="T",ANÁLISE!I57,IF(ISERROR(LOOKUP($F57,BASE!$A$1:$A$5188,BASE!$B$1:$B$5188)),,LOOKUP($F57,BASE!$A$1:$A$5188,BASE!$B$1:$B$5188)))</f>
        <v>PAVIMENTAÇÃO DO SISTEMA VIÁRIO</v>
      </c>
      <c r="H57" s="197"/>
      <c r="I57" s="197"/>
      <c r="J57" s="197"/>
      <c r="K57" s="197"/>
      <c r="L57" s="197"/>
      <c r="M57" s="197"/>
      <c r="N57" s="197"/>
      <c r="O57" s="197"/>
      <c r="P57" s="197"/>
      <c r="Q57" s="197"/>
      <c r="R57" s="197"/>
      <c r="S57" s="197"/>
      <c r="T57" s="198"/>
      <c r="U57" s="193">
        <f>IF(($F57)&gt;0,IF(ISERROR(LOOKUP($F57,BASE!$A$1:$A$5188,BASE!$C$1:$C$5188)),,LOOKUP($F57,BASE!$A$1:$A$5188,BASE!$C$1:$C$5188)),)</f>
        <v>0</v>
      </c>
      <c r="V57" s="193"/>
      <c r="W57" s="193"/>
      <c r="X57" s="187">
        <f>IF(VALUE($F57)&gt;0,IF(ISERROR(LOOKUP($F57,BASE!$A$1:$A$1294,BASE!$D$1:$D$1294)),,LOOKUP($F57,BASE!$A$1:$A$1294,BASE!$D$1:$D$1294)),)</f>
        <v>0</v>
      </c>
      <c r="Y57" s="188"/>
      <c r="Z57" s="188"/>
      <c r="AA57" s="188"/>
      <c r="AB57" s="188"/>
      <c r="AC57" s="189"/>
      <c r="AD57" s="27" t="str">
        <f t="shared" si="0"/>
        <v>OK</v>
      </c>
    </row>
    <row r="58" spans="1:30" ht="18.75" x14ac:dyDescent="0.2">
      <c r="A58" s="20" t="str">
        <f>ANÁLISE!$A58</f>
        <v>S</v>
      </c>
      <c r="B58" s="194" t="str">
        <f>ANÁLISE!B58</f>
        <v>3.1</v>
      </c>
      <c r="C58" s="195"/>
      <c r="D58" s="195"/>
      <c r="E58" s="195"/>
      <c r="F58" s="21" t="str">
        <f>ANÁLISE!H58</f>
        <v>74223/002</v>
      </c>
      <c r="G58" s="196" t="str">
        <f>IF($A58="T",ANÁLISE!I58,IF(ISERROR(LOOKUP($F58,BASE!$A$1:$A$5188,BASE!$B$1:$B$5188)),,LOOKUP($F58,BASE!$A$1:$A$5188,BASE!$B$1:$B$5188)))</f>
        <v>Meio-fio em pedra granítica, rejuntado c/ argamassa cimento e areia 1:3</v>
      </c>
      <c r="H58" s="197"/>
      <c r="I58" s="197"/>
      <c r="J58" s="197"/>
      <c r="K58" s="197"/>
      <c r="L58" s="197"/>
      <c r="M58" s="197"/>
      <c r="N58" s="197"/>
      <c r="O58" s="197"/>
      <c r="P58" s="197"/>
      <c r="Q58" s="197"/>
      <c r="R58" s="197"/>
      <c r="S58" s="197"/>
      <c r="T58" s="198"/>
      <c r="U58" s="193" t="str">
        <f>IF(($F58)&gt;0,IF(ISERROR(LOOKUP($F58,BASE!$A$1:$A$5188,BASE!$C$1:$C$5188)),,LOOKUP($F58,BASE!$A$1:$A$5188,BASE!$C$1:$C$5188)),)</f>
        <v>m</v>
      </c>
      <c r="V58" s="193"/>
      <c r="W58" s="193"/>
      <c r="X58" s="187" t="e">
        <f>IF(VALUE($F58)&gt;0,IF(ISERROR(LOOKUP($F58,BASE!$A$1:$A$1294,BASE!$D$1:$D$1294)),,LOOKUP($F58,BASE!$A$1:$A$1294,BASE!$D$1:$D$1294)),)</f>
        <v>#VALUE!</v>
      </c>
      <c r="Y58" s="188"/>
      <c r="Z58" s="188"/>
      <c r="AA58" s="188"/>
      <c r="AB58" s="188"/>
      <c r="AC58" s="189"/>
      <c r="AD58" s="27" t="str">
        <f t="shared" si="0"/>
        <v>OK</v>
      </c>
    </row>
    <row r="59" spans="1:30" ht="18.75" x14ac:dyDescent="0.2">
      <c r="A59" s="20" t="str">
        <f>ANÁLISE!$A59</f>
        <v>S</v>
      </c>
      <c r="B59" s="194" t="str">
        <f>ANÁLISE!B59</f>
        <v>3.2</v>
      </c>
      <c r="C59" s="195"/>
      <c r="D59" s="195"/>
      <c r="E59" s="195"/>
      <c r="F59" s="21">
        <f>ANÁLISE!H59</f>
        <v>72799</v>
      </c>
      <c r="G59" s="196" t="str">
        <f>IF($A59="T",ANÁLISE!I59,IF(ISERROR(LOOKUP($F59,BASE!$A$1:$A$5188,BASE!$B$1:$B$5188)),,LOOKUP($F59,BASE!$A$1:$A$5188,BASE!$B$1:$B$5188)))</f>
        <v>Pavimento em paralelepípedo sobre colchão de areia rejuntado com argamassa de cimento e areia no traço 1:3 (pedras pequenas 30 a 35 peças por m²)</v>
      </c>
      <c r="H59" s="197"/>
      <c r="I59" s="197"/>
      <c r="J59" s="197"/>
      <c r="K59" s="197"/>
      <c r="L59" s="197"/>
      <c r="M59" s="197"/>
      <c r="N59" s="197"/>
      <c r="O59" s="197"/>
      <c r="P59" s="197"/>
      <c r="Q59" s="197"/>
      <c r="R59" s="197"/>
      <c r="S59" s="197"/>
      <c r="T59" s="198"/>
      <c r="U59" s="193" t="str">
        <f>IF(($F59)&gt;0,IF(ISERROR(LOOKUP($F59,BASE!$A$1:$A$5188,BASE!$C$1:$C$5188)),,LOOKUP($F59,BASE!$A$1:$A$5188,BASE!$C$1:$C$5188)),)</f>
        <v>m²</v>
      </c>
      <c r="V59" s="193"/>
      <c r="W59" s="193"/>
      <c r="X59" s="187">
        <f>IF(VALUE($F59)&gt;0,IF(ISERROR(LOOKUP($F59,BASE!$A$1:$A$1294,BASE!$D$1:$D$1294)),,LOOKUP($F59,BASE!$A$1:$A$1294,BASE!$D$1:$D$1294)),)</f>
        <v>0</v>
      </c>
      <c r="Y59" s="188"/>
      <c r="Z59" s="188"/>
      <c r="AA59" s="188"/>
      <c r="AB59" s="188"/>
      <c r="AC59" s="189"/>
      <c r="AD59" s="27" t="str">
        <f t="shared" si="0"/>
        <v>OK</v>
      </c>
    </row>
    <row r="60" spans="1:30" ht="18.75" x14ac:dyDescent="0.2">
      <c r="A60" s="20" t="str">
        <f>ANÁLISE!$A60</f>
        <v>S</v>
      </c>
      <c r="B60" s="194" t="str">
        <f>ANÁLISE!B60</f>
        <v>3.3</v>
      </c>
      <c r="C60" s="195"/>
      <c r="D60" s="195"/>
      <c r="E60" s="195"/>
      <c r="F60" s="21">
        <f>ANÁLISE!H60</f>
        <v>72961</v>
      </c>
      <c r="G60" s="196" t="str">
        <f>IF($A60="T",ANÁLISE!I60,IF(ISERROR(LOOKUP($F60,BASE!$A$1:$A$5188,BASE!$B$1:$B$5188)),,LOOKUP($F60,BASE!$A$1:$A$5188,BASE!$B$1:$B$5188)))</f>
        <v>Regularização e compactação de subleito até 20cm de espessura</v>
      </c>
      <c r="H60" s="197"/>
      <c r="I60" s="197"/>
      <c r="J60" s="197"/>
      <c r="K60" s="197"/>
      <c r="L60" s="197"/>
      <c r="M60" s="197"/>
      <c r="N60" s="197"/>
      <c r="O60" s="197"/>
      <c r="P60" s="197"/>
      <c r="Q60" s="197"/>
      <c r="R60" s="197"/>
      <c r="S60" s="197"/>
      <c r="T60" s="198"/>
      <c r="U60" s="193" t="str">
        <f>IF(($F60)&gt;0,IF(ISERROR(LOOKUP($F60,BASE!$A$1:$A$5188,BASE!$C$1:$C$5188)),,LOOKUP($F60,BASE!$A$1:$A$5188,BASE!$C$1:$C$5188)),)</f>
        <v>m²</v>
      </c>
      <c r="V60" s="193"/>
      <c r="W60" s="193"/>
      <c r="X60" s="187">
        <f>IF(VALUE($F60)&gt;0,IF(ISERROR(LOOKUP($F60,BASE!$A$1:$A$1294,BASE!$D$1:$D$1294)),,LOOKUP($F60,BASE!$A$1:$A$1294,BASE!$D$1:$D$1294)),)</f>
        <v>0</v>
      </c>
      <c r="Y60" s="188"/>
      <c r="Z60" s="188"/>
      <c r="AA60" s="188"/>
      <c r="AB60" s="188"/>
      <c r="AC60" s="189"/>
      <c r="AD60" s="27" t="str">
        <f t="shared" si="0"/>
        <v>OK</v>
      </c>
    </row>
    <row r="61" spans="1:30" ht="15" customHeight="1" x14ac:dyDescent="0.2">
      <c r="A61" s="20" t="str">
        <f>ANÁLISE!$A61</f>
        <v>T</v>
      </c>
      <c r="B61" s="194" t="str">
        <f>ANÁLISE!B61</f>
        <v>4</v>
      </c>
      <c r="C61" s="195"/>
      <c r="D61" s="195"/>
      <c r="E61" s="195"/>
      <c r="F61" s="21">
        <f>ANÁLISE!H61</f>
        <v>0</v>
      </c>
      <c r="G61" s="196" t="str">
        <f>IF($A61="T",ANÁLISE!I61,IF(ISERROR(LOOKUP($F61,BASE!$A$1:$A$5188,BASE!$B$1:$B$5188)),,LOOKUP($F61,BASE!$A$1:$A$5188,BASE!$B$1:$B$5188)))</f>
        <v>SINALIZAÇÃO DO SISTEMA VIÁRIO</v>
      </c>
      <c r="H61" s="197"/>
      <c r="I61" s="197"/>
      <c r="J61" s="197"/>
      <c r="K61" s="197"/>
      <c r="L61" s="197"/>
      <c r="M61" s="197"/>
      <c r="N61" s="197"/>
      <c r="O61" s="197"/>
      <c r="P61" s="197"/>
      <c r="Q61" s="197"/>
      <c r="R61" s="197"/>
      <c r="S61" s="197"/>
      <c r="T61" s="198"/>
      <c r="U61" s="193">
        <f>IF(($F61)&gt;0,IF(ISERROR(LOOKUP($F61,BASE!$A$1:$A$5188,BASE!$C$1:$C$5188)),,LOOKUP($F61,BASE!$A$1:$A$5188,BASE!$C$1:$C$5188)),)</f>
        <v>0</v>
      </c>
      <c r="V61" s="193"/>
      <c r="W61" s="193"/>
      <c r="X61" s="187">
        <f>IF(VALUE($F61)&gt;0,IF(ISERROR(LOOKUP($F61,BASE!$A$1:$A$1294,BASE!$D$1:$D$1294)),,LOOKUP($F61,BASE!$A$1:$A$1294,BASE!$D$1:$D$1294)),)</f>
        <v>0</v>
      </c>
      <c r="Y61" s="188"/>
      <c r="Z61" s="188"/>
      <c r="AA61" s="188"/>
      <c r="AB61" s="188"/>
      <c r="AC61" s="189"/>
      <c r="AD61" s="27" t="str">
        <f t="shared" si="0"/>
        <v>OK</v>
      </c>
    </row>
    <row r="62" spans="1:30" ht="15" customHeight="1" x14ac:dyDescent="0.2">
      <c r="A62" s="20" t="str">
        <f>ANÁLISE!$A62</f>
        <v>S</v>
      </c>
      <c r="B62" s="194" t="str">
        <f>ANÁLISE!B62</f>
        <v>4.1</v>
      </c>
      <c r="C62" s="195"/>
      <c r="D62" s="195"/>
      <c r="E62" s="195"/>
      <c r="F62" s="21" t="str">
        <f>ANÁLISE!H62</f>
        <v>1 A 01 850</v>
      </c>
      <c r="G62" s="196">
        <f>IF($A62="T",ANÁLISE!I62,IF(ISERROR(LOOKUP($F62,BASE!$A$1:$A$5188,BASE!$B$1:$B$5188)),,LOOKUP($F62,BASE!$A$1:$A$5188,BASE!$B$1:$B$5188)))</f>
        <v>0</v>
      </c>
      <c r="H62" s="197"/>
      <c r="I62" s="197"/>
      <c r="J62" s="197"/>
      <c r="K62" s="197"/>
      <c r="L62" s="197"/>
      <c r="M62" s="197"/>
      <c r="N62" s="197"/>
      <c r="O62" s="197"/>
      <c r="P62" s="197"/>
      <c r="Q62" s="197"/>
      <c r="R62" s="197"/>
      <c r="S62" s="197"/>
      <c r="T62" s="198"/>
      <c r="U62" s="193">
        <f>IF(($F62)&gt;0,IF(ISERROR(LOOKUP($F62,BASE!$A$1:$A$5188,BASE!$C$1:$C$5188)),,LOOKUP($F62,BASE!$A$1:$A$5188,BASE!$C$1:$C$5188)),)</f>
        <v>0</v>
      </c>
      <c r="V62" s="193"/>
      <c r="W62" s="193"/>
      <c r="X62" s="187" t="e">
        <f>IF(VALUE($F62)&gt;0,IF(ISERROR(LOOKUP($F62,BASE!$A$1:$A$1294,BASE!$D$1:$D$1294)),,LOOKUP($F62,BASE!$A$1:$A$1294,BASE!$D$1:$D$1294)),)</f>
        <v>#VALUE!</v>
      </c>
      <c r="Y62" s="188"/>
      <c r="Z62" s="188"/>
      <c r="AA62" s="188"/>
      <c r="AB62" s="188"/>
      <c r="AC62" s="189"/>
      <c r="AD62" s="27" t="str">
        <f t="shared" si="0"/>
        <v>OK</v>
      </c>
    </row>
    <row r="63" spans="1:30" ht="15" customHeight="1" x14ac:dyDescent="0.2">
      <c r="A63" s="20" t="str">
        <f>ANÁLISE!$A63</f>
        <v>S</v>
      </c>
      <c r="B63" s="194" t="str">
        <f>ANÁLISE!B63</f>
        <v>4.2</v>
      </c>
      <c r="C63" s="195"/>
      <c r="D63" s="195"/>
      <c r="E63" s="195"/>
      <c r="F63" s="21" t="str">
        <f>ANÁLISE!H63</f>
        <v>1 A 01 870</v>
      </c>
      <c r="G63" s="196">
        <f>IF($A63="T",ANÁLISE!I63,IF(ISERROR(LOOKUP($F63,BASE!$A$1:$A$5188,BASE!$B$1:$B$5188)),,LOOKUP($F63,BASE!$A$1:$A$5188,BASE!$B$1:$B$5188)))</f>
        <v>0</v>
      </c>
      <c r="H63" s="197"/>
      <c r="I63" s="197"/>
      <c r="J63" s="197"/>
      <c r="K63" s="197"/>
      <c r="L63" s="197"/>
      <c r="M63" s="197"/>
      <c r="N63" s="197"/>
      <c r="O63" s="197"/>
      <c r="P63" s="197"/>
      <c r="Q63" s="197"/>
      <c r="R63" s="197"/>
      <c r="S63" s="197"/>
      <c r="T63" s="198"/>
      <c r="U63" s="193">
        <f>IF(($F63)&gt;0,IF(ISERROR(LOOKUP($F63,BASE!$A$1:$A$5188,BASE!$C$1:$C$5188)),,LOOKUP($F63,BASE!$A$1:$A$5188,BASE!$C$1:$C$5188)),)</f>
        <v>0</v>
      </c>
      <c r="V63" s="193"/>
      <c r="W63" s="193"/>
      <c r="X63" s="187" t="e">
        <f>IF(VALUE($F63)&gt;0,IF(ISERROR(LOOKUP($F63,BASE!$A$1:$A$1294,BASE!$D$1:$D$1294)),,LOOKUP($F63,BASE!$A$1:$A$1294,BASE!$D$1:$D$1294)),)</f>
        <v>#VALUE!</v>
      </c>
      <c r="Y63" s="188"/>
      <c r="Z63" s="188"/>
      <c r="AA63" s="188"/>
      <c r="AB63" s="188"/>
      <c r="AC63" s="189"/>
      <c r="AD63" s="27" t="str">
        <f t="shared" si="0"/>
        <v>OK</v>
      </c>
    </row>
    <row r="64" spans="1:30" ht="15" customHeight="1" x14ac:dyDescent="0.2">
      <c r="A64" s="20" t="str">
        <f>ANÁLISE!$A64</f>
        <v>S</v>
      </c>
      <c r="B64" s="194" t="str">
        <f>ANÁLISE!B64</f>
        <v>4.3</v>
      </c>
      <c r="C64" s="195"/>
      <c r="D64" s="195"/>
      <c r="E64" s="195"/>
      <c r="F64" s="21" t="str">
        <f>ANÁLISE!H64</f>
        <v>73916/002</v>
      </c>
      <c r="G64" s="196" t="str">
        <f>IF($A64="T",ANÁLISE!I64,IF(ISERROR(LOOKUP($F64,BASE!$A$1:$A$5188,BASE!$B$1:$B$5188)),,LOOKUP($F64,BASE!$A$1:$A$5188,BASE!$B$1:$B$5188)))</f>
        <v>Placa esmaltada para identificação num. de rua, dimensões 45x25cm</v>
      </c>
      <c r="H64" s="197"/>
      <c r="I64" s="197"/>
      <c r="J64" s="197"/>
      <c r="K64" s="197"/>
      <c r="L64" s="197"/>
      <c r="M64" s="197"/>
      <c r="N64" s="197"/>
      <c r="O64" s="197"/>
      <c r="P64" s="197"/>
      <c r="Q64" s="197"/>
      <c r="R64" s="197"/>
      <c r="S64" s="197"/>
      <c r="T64" s="198"/>
      <c r="U64" s="193" t="str">
        <f>IF(($F64)&gt;0,IF(ISERROR(LOOKUP($F64,BASE!$A$1:$A$5188,BASE!$C$1:$C$5188)),,LOOKUP($F64,BASE!$A$1:$A$5188,BASE!$C$1:$C$5188)),)</f>
        <v>un</v>
      </c>
      <c r="V64" s="193"/>
      <c r="W64" s="193"/>
      <c r="X64" s="187" t="e">
        <f>IF(VALUE($F64)&gt;0,IF(ISERROR(LOOKUP($F64,BASE!$A$1:$A$1294,BASE!$D$1:$D$1294)),,LOOKUP($F64,BASE!$A$1:$A$1294,BASE!$D$1:$D$1294)),)</f>
        <v>#VALUE!</v>
      </c>
      <c r="Y64" s="188"/>
      <c r="Z64" s="188"/>
      <c r="AA64" s="188"/>
      <c r="AB64" s="188"/>
      <c r="AC64" s="189"/>
      <c r="AD64" s="27" t="str">
        <f t="shared" si="0"/>
        <v>OK</v>
      </c>
    </row>
    <row r="65" spans="1:30" ht="15" customHeight="1" x14ac:dyDescent="0.2">
      <c r="A65" s="20" t="str">
        <f>ANÁLISE!$A65</f>
        <v>T</v>
      </c>
      <c r="B65" s="194" t="str">
        <f>ANÁLISE!B65</f>
        <v>5</v>
      </c>
      <c r="C65" s="195"/>
      <c r="D65" s="195"/>
      <c r="E65" s="195"/>
      <c r="F65" s="21">
        <f>ANÁLISE!H65</f>
        <v>0</v>
      </c>
      <c r="G65" s="196" t="str">
        <f>IF($A65="T",ANÁLISE!I65,IF(ISERROR(LOOKUP($F65,BASE!$A$1:$A$5188,BASE!$B$1:$B$5188)),,LOOKUP($F65,BASE!$A$1:$A$5188,BASE!$B$1:$B$5188)))</f>
        <v>PINTURA</v>
      </c>
      <c r="H65" s="197"/>
      <c r="I65" s="197"/>
      <c r="J65" s="197"/>
      <c r="K65" s="197"/>
      <c r="L65" s="197"/>
      <c r="M65" s="197"/>
      <c r="N65" s="197"/>
      <c r="O65" s="197"/>
      <c r="P65" s="197"/>
      <c r="Q65" s="197"/>
      <c r="R65" s="197"/>
      <c r="S65" s="197"/>
      <c r="T65" s="198"/>
      <c r="U65" s="193">
        <f>IF(($F65)&gt;0,IF(ISERROR(LOOKUP($F65,BASE!$A$1:$A$5188,BASE!$C$1:$C$5188)),,LOOKUP($F65,BASE!$A$1:$A$5188,BASE!$C$1:$C$5188)),)</f>
        <v>0</v>
      </c>
      <c r="V65" s="193"/>
      <c r="W65" s="193"/>
      <c r="X65" s="187">
        <f>IF(VALUE($F65)&gt;0,IF(ISERROR(LOOKUP($F65,BASE!$A$1:$A$1294,BASE!$D$1:$D$1294)),,LOOKUP($F65,BASE!$A$1:$A$1294,BASE!$D$1:$D$1294)),)</f>
        <v>0</v>
      </c>
      <c r="Y65" s="188"/>
      <c r="Z65" s="188"/>
      <c r="AA65" s="188"/>
      <c r="AB65" s="188"/>
      <c r="AC65" s="189"/>
      <c r="AD65" s="27" t="str">
        <f t="shared" si="0"/>
        <v>OK</v>
      </c>
    </row>
    <row r="66" spans="1:30" ht="15" customHeight="1" x14ac:dyDescent="0.2">
      <c r="A66" s="20" t="str">
        <f>ANÁLISE!$A66</f>
        <v>S</v>
      </c>
      <c r="B66" s="194" t="str">
        <f>ANÁLISE!B66</f>
        <v>5.1</v>
      </c>
      <c r="C66" s="195"/>
      <c r="D66" s="195"/>
      <c r="E66" s="195"/>
      <c r="F66" s="21">
        <f>ANÁLISE!H66</f>
        <v>83693</v>
      </c>
      <c r="G66" s="196" t="str">
        <f>IF($A66="T",ANÁLISE!I66,IF(ISERROR(LOOKUP($F66,BASE!$A$1:$A$5188,BASE!$B$1:$B$5188)),,LOOKUP($F66,BASE!$A$1:$A$5188,BASE!$B$1:$B$5188)))</f>
        <v>Caiação em meio fio</v>
      </c>
      <c r="H66" s="197"/>
      <c r="I66" s="197"/>
      <c r="J66" s="197"/>
      <c r="K66" s="197"/>
      <c r="L66" s="197"/>
      <c r="M66" s="197"/>
      <c r="N66" s="197"/>
      <c r="O66" s="197"/>
      <c r="P66" s="197"/>
      <c r="Q66" s="197"/>
      <c r="R66" s="197"/>
      <c r="S66" s="197"/>
      <c r="T66" s="198"/>
      <c r="U66" s="193" t="str">
        <f>IF(($F66)&gt;0,IF(ISERROR(LOOKUP($F66,BASE!$A$1:$A$5188,BASE!$C$1:$C$5188)),,LOOKUP($F66,BASE!$A$1:$A$5188,BASE!$C$1:$C$5188)),)</f>
        <v>m²</v>
      </c>
      <c r="V66" s="193"/>
      <c r="W66" s="193"/>
      <c r="X66" s="187">
        <f>IF(VALUE($F66)&gt;0,IF(ISERROR(LOOKUP($F66,BASE!$A$1:$A$1294,BASE!$D$1:$D$1294)),,LOOKUP($F66,BASE!$A$1:$A$1294,BASE!$D$1:$D$1294)),)</f>
        <v>0</v>
      </c>
      <c r="Y66" s="188"/>
      <c r="Z66" s="188"/>
      <c r="AA66" s="188"/>
      <c r="AB66" s="188"/>
      <c r="AC66" s="189"/>
      <c r="AD66" s="27" t="str">
        <f t="shared" si="0"/>
        <v>OK</v>
      </c>
    </row>
    <row r="67" spans="1:30" ht="15" customHeight="1" x14ac:dyDescent="0.2">
      <c r="A67" s="20">
        <f>ANÁLISE!$A67</f>
        <v>0</v>
      </c>
      <c r="B67" s="194">
        <f>ANÁLISE!B67</f>
        <v>0</v>
      </c>
      <c r="C67" s="195"/>
      <c r="D67" s="195"/>
      <c r="E67" s="195"/>
      <c r="F67" s="21">
        <f>ANÁLISE!H67</f>
        <v>0</v>
      </c>
      <c r="G67" s="196">
        <f>IF($A67="T",ANÁLISE!I67,IF(ISERROR(LOOKUP($F67,BASE!$A$1:$A$5188,BASE!$B$1:$B$5188)),,LOOKUP($F67,BASE!$A$1:$A$5188,BASE!$B$1:$B$5188)))</f>
        <v>0</v>
      </c>
      <c r="H67" s="197"/>
      <c r="I67" s="197"/>
      <c r="J67" s="197"/>
      <c r="K67" s="197"/>
      <c r="L67" s="197"/>
      <c r="M67" s="197"/>
      <c r="N67" s="197"/>
      <c r="O67" s="197"/>
      <c r="P67" s="197"/>
      <c r="Q67" s="197"/>
      <c r="R67" s="197"/>
      <c r="S67" s="197"/>
      <c r="T67" s="198"/>
      <c r="U67" s="193">
        <f>IF(($F67)&gt;0,IF(ISERROR(LOOKUP($F67,BASE!$A$1:$A$5188,BASE!$C$1:$C$5188)),,LOOKUP($F67,BASE!$A$1:$A$5188,BASE!$C$1:$C$5188)),)</f>
        <v>0</v>
      </c>
      <c r="V67" s="193"/>
      <c r="W67" s="193"/>
      <c r="X67" s="187">
        <f>IF(VALUE($F67)&gt;0,IF(ISERROR(LOOKUP($F67,BASE!$A$1:$A$1294,BASE!$D$1:$D$1294)),,LOOKUP($F67,BASE!$A$1:$A$1294,BASE!$D$1:$D$1294)),)</f>
        <v>0</v>
      </c>
      <c r="Y67" s="188"/>
      <c r="Z67" s="188"/>
      <c r="AA67" s="188"/>
      <c r="AB67" s="188"/>
      <c r="AC67" s="189"/>
      <c r="AD67" s="27">
        <f t="shared" si="0"/>
        <v>0</v>
      </c>
    </row>
    <row r="68" spans="1:30" ht="15" customHeight="1" x14ac:dyDescent="0.2">
      <c r="A68" s="20">
        <f>ANÁLISE!$A68</f>
        <v>0</v>
      </c>
      <c r="B68" s="194">
        <f>ANÁLISE!B68</f>
        <v>0</v>
      </c>
      <c r="C68" s="195"/>
      <c r="D68" s="195"/>
      <c r="E68" s="195"/>
      <c r="F68" s="21">
        <f>ANÁLISE!H68</f>
        <v>0</v>
      </c>
      <c r="G68" s="196">
        <f>IF($A68="T",ANÁLISE!I68,IF(ISERROR(LOOKUP($F68,BASE!$A$1:$A$5188,BASE!$B$1:$B$5188)),,LOOKUP($F68,BASE!$A$1:$A$5188,BASE!$B$1:$B$5188)))</f>
        <v>0</v>
      </c>
      <c r="H68" s="197"/>
      <c r="I68" s="197"/>
      <c r="J68" s="197"/>
      <c r="K68" s="197"/>
      <c r="L68" s="197"/>
      <c r="M68" s="197"/>
      <c r="N68" s="197"/>
      <c r="O68" s="197"/>
      <c r="P68" s="197"/>
      <c r="Q68" s="197"/>
      <c r="R68" s="197"/>
      <c r="S68" s="197"/>
      <c r="T68" s="198"/>
      <c r="U68" s="193">
        <f>IF(($F68)&gt;0,IF(ISERROR(LOOKUP($F68,BASE!$A$1:$A$5188,BASE!$C$1:$C$5188)),,LOOKUP($F68,BASE!$A$1:$A$5188,BASE!$C$1:$C$5188)),)</f>
        <v>0</v>
      </c>
      <c r="V68" s="193"/>
      <c r="W68" s="193"/>
      <c r="X68" s="187">
        <f>IF(VALUE($F68)&gt;0,IF(ISERROR(LOOKUP($F68,BASE!$A$1:$A$1294,BASE!$D$1:$D$1294)),,LOOKUP($F68,BASE!$A$1:$A$1294,BASE!$D$1:$D$1294)),)</f>
        <v>0</v>
      </c>
      <c r="Y68" s="188"/>
      <c r="Z68" s="188"/>
      <c r="AA68" s="188"/>
      <c r="AB68" s="188"/>
      <c r="AC68" s="189"/>
      <c r="AD68" s="27">
        <f t="shared" si="0"/>
        <v>0</v>
      </c>
    </row>
    <row r="69" spans="1:30" ht="15" customHeight="1" x14ac:dyDescent="0.2">
      <c r="A69" s="20">
        <f>ANÁLISE!$A69</f>
        <v>0</v>
      </c>
      <c r="B69" s="194">
        <f>ANÁLISE!B69</f>
        <v>0</v>
      </c>
      <c r="C69" s="195"/>
      <c r="D69" s="195"/>
      <c r="E69" s="195"/>
      <c r="F69" s="21">
        <f>ANÁLISE!H69</f>
        <v>0</v>
      </c>
      <c r="G69" s="196">
        <f>IF($A69="T",ANÁLISE!I69,IF(ISERROR(LOOKUP($F69,BASE!$A$1:$A$5188,BASE!$B$1:$B$5188)),,LOOKUP($F69,BASE!$A$1:$A$5188,BASE!$B$1:$B$5188)))</f>
        <v>0</v>
      </c>
      <c r="H69" s="197"/>
      <c r="I69" s="197"/>
      <c r="J69" s="197"/>
      <c r="K69" s="197"/>
      <c r="L69" s="197"/>
      <c r="M69" s="197"/>
      <c r="N69" s="197"/>
      <c r="O69" s="197"/>
      <c r="P69" s="197"/>
      <c r="Q69" s="197"/>
      <c r="R69" s="197"/>
      <c r="S69" s="197"/>
      <c r="T69" s="198"/>
      <c r="U69" s="193">
        <f>IF(($F69)&gt;0,IF(ISERROR(LOOKUP($F69,BASE!$A$1:$A$5188,BASE!$C$1:$C$5188)),,LOOKUP($F69,BASE!$A$1:$A$5188,BASE!$C$1:$C$5188)),)</f>
        <v>0</v>
      </c>
      <c r="V69" s="193"/>
      <c r="W69" s="193"/>
      <c r="X69" s="187">
        <f>IF(VALUE($F69)&gt;0,IF(ISERROR(LOOKUP($F69,BASE!$A$1:$A$1294,BASE!$D$1:$D$1294)),,LOOKUP($F69,BASE!$A$1:$A$1294,BASE!$D$1:$D$1294)),)</f>
        <v>0</v>
      </c>
      <c r="Y69" s="188"/>
      <c r="Z69" s="188"/>
      <c r="AA69" s="188"/>
      <c r="AB69" s="188"/>
      <c r="AC69" s="189"/>
      <c r="AD69" s="27">
        <f t="shared" si="0"/>
        <v>0</v>
      </c>
    </row>
    <row r="70" spans="1:30" ht="15" customHeight="1" x14ac:dyDescent="0.2">
      <c r="A70" s="20">
        <f>ANÁLISE!$A70</f>
        <v>0</v>
      </c>
      <c r="B70" s="194">
        <f>ANÁLISE!B70</f>
        <v>0</v>
      </c>
      <c r="C70" s="195"/>
      <c r="D70" s="195"/>
      <c r="E70" s="195"/>
      <c r="F70" s="21">
        <f>ANÁLISE!H70</f>
        <v>0</v>
      </c>
      <c r="G70" s="196">
        <f>IF($A70="T",ANÁLISE!I70,IF(ISERROR(LOOKUP($F70,BASE!$A$1:$A$5188,BASE!$B$1:$B$5188)),,LOOKUP($F70,BASE!$A$1:$A$5188,BASE!$B$1:$B$5188)))</f>
        <v>0</v>
      </c>
      <c r="H70" s="197"/>
      <c r="I70" s="197"/>
      <c r="J70" s="197"/>
      <c r="K70" s="197"/>
      <c r="L70" s="197"/>
      <c r="M70" s="197"/>
      <c r="N70" s="197"/>
      <c r="O70" s="197"/>
      <c r="P70" s="197"/>
      <c r="Q70" s="197"/>
      <c r="R70" s="197"/>
      <c r="S70" s="197"/>
      <c r="T70" s="198"/>
      <c r="U70" s="193">
        <f>IF(($F70)&gt;0,IF(ISERROR(LOOKUP($F70,BASE!$A$1:$A$5188,BASE!$C$1:$C$5188)),,LOOKUP($F70,BASE!$A$1:$A$5188,BASE!$C$1:$C$5188)),)</f>
        <v>0</v>
      </c>
      <c r="V70" s="193"/>
      <c r="W70" s="193"/>
      <c r="X70" s="187">
        <f>IF(VALUE($F70)&gt;0,IF(ISERROR(LOOKUP($F70,BASE!$A$1:$A$1294,BASE!$D$1:$D$1294)),,LOOKUP($F70,BASE!$A$1:$A$1294,BASE!$D$1:$D$1294)),)</f>
        <v>0</v>
      </c>
      <c r="Y70" s="188"/>
      <c r="Z70" s="188"/>
      <c r="AA70" s="188"/>
      <c r="AB70" s="188"/>
      <c r="AC70" s="189"/>
      <c r="AD70" s="27">
        <f t="shared" si="0"/>
        <v>0</v>
      </c>
    </row>
    <row r="71" spans="1:30" ht="15" customHeight="1" x14ac:dyDescent="0.2">
      <c r="A71" s="20">
        <f>ANÁLISE!$A71</f>
        <v>0</v>
      </c>
      <c r="B71" s="194">
        <f>ANÁLISE!B71</f>
        <v>0</v>
      </c>
      <c r="C71" s="195"/>
      <c r="D71" s="195"/>
      <c r="E71" s="195"/>
      <c r="F71" s="21">
        <f>ANÁLISE!H71</f>
        <v>0</v>
      </c>
      <c r="G71" s="196">
        <f>IF($A71="T",ANÁLISE!I71,IF(ISERROR(LOOKUP($F71,BASE!$A$1:$A$5188,BASE!$B$1:$B$5188)),,LOOKUP($F71,BASE!$A$1:$A$5188,BASE!$B$1:$B$5188)))</f>
        <v>0</v>
      </c>
      <c r="H71" s="197"/>
      <c r="I71" s="197"/>
      <c r="J71" s="197"/>
      <c r="K71" s="197"/>
      <c r="L71" s="197"/>
      <c r="M71" s="197"/>
      <c r="N71" s="197"/>
      <c r="O71" s="197"/>
      <c r="P71" s="197"/>
      <c r="Q71" s="197"/>
      <c r="R71" s="197"/>
      <c r="S71" s="197"/>
      <c r="T71" s="198"/>
      <c r="U71" s="193">
        <f>IF(($F71)&gt;0,IF(ISERROR(LOOKUP($F71,BASE!$A$1:$A$5188,BASE!$C$1:$C$5188)),,LOOKUP($F71,BASE!$A$1:$A$5188,BASE!$C$1:$C$5188)),)</f>
        <v>0</v>
      </c>
      <c r="V71" s="193"/>
      <c r="W71" s="193"/>
      <c r="X71" s="187">
        <f>IF(VALUE($F71)&gt;0,IF(ISERROR(LOOKUP($F71,BASE!$A$1:$A$1294,BASE!$D$1:$D$1294)),,LOOKUP($F71,BASE!$A$1:$A$1294,BASE!$D$1:$D$1294)),)</f>
        <v>0</v>
      </c>
      <c r="Y71" s="188"/>
      <c r="Z71" s="188"/>
      <c r="AA71" s="188"/>
      <c r="AB71" s="188"/>
      <c r="AC71" s="189"/>
      <c r="AD71" s="27">
        <f t="shared" si="0"/>
        <v>0</v>
      </c>
    </row>
    <row r="72" spans="1:30" ht="15" customHeight="1" x14ac:dyDescent="0.2">
      <c r="A72" s="20">
        <f>ANÁLISE!$A72</f>
        <v>0</v>
      </c>
      <c r="B72" s="194">
        <f>ANÁLISE!B72</f>
        <v>0</v>
      </c>
      <c r="C72" s="195"/>
      <c r="D72" s="195"/>
      <c r="E72" s="195"/>
      <c r="F72" s="21">
        <f>ANÁLISE!H72</f>
        <v>0</v>
      </c>
      <c r="G72" s="196">
        <f>IF($A72="T",ANÁLISE!I72,IF(ISERROR(LOOKUP($F72,BASE!$A$1:$A$5188,BASE!$B$1:$B$5188)),,LOOKUP($F72,BASE!$A$1:$A$5188,BASE!$B$1:$B$5188)))</f>
        <v>0</v>
      </c>
      <c r="H72" s="197"/>
      <c r="I72" s="197"/>
      <c r="J72" s="197"/>
      <c r="K72" s="197"/>
      <c r="L72" s="197"/>
      <c r="M72" s="197"/>
      <c r="N72" s="197"/>
      <c r="O72" s="197"/>
      <c r="P72" s="197"/>
      <c r="Q72" s="197"/>
      <c r="R72" s="197"/>
      <c r="S72" s="197"/>
      <c r="T72" s="198"/>
      <c r="U72" s="193">
        <f>IF(($F72)&gt;0,IF(ISERROR(LOOKUP($F72,BASE!$A$1:$A$5188,BASE!$C$1:$C$5188)),,LOOKUP($F72,BASE!$A$1:$A$5188,BASE!$C$1:$C$5188)),)</f>
        <v>0</v>
      </c>
      <c r="V72" s="193"/>
      <c r="W72" s="193"/>
      <c r="X72" s="187">
        <f>IF(VALUE($F72)&gt;0,IF(ISERROR(LOOKUP($F72,BASE!$A$1:$A$1294,BASE!$D$1:$D$1294)),,LOOKUP($F72,BASE!$A$1:$A$1294,BASE!$D$1:$D$1294)),)</f>
        <v>0</v>
      </c>
      <c r="Y72" s="188"/>
      <c r="Z72" s="188"/>
      <c r="AA72" s="188"/>
      <c r="AB72" s="188"/>
      <c r="AC72" s="189"/>
      <c r="AD72" s="27"/>
    </row>
    <row r="73" spans="1:30" ht="15" customHeight="1" x14ac:dyDescent="0.2">
      <c r="A73" s="20">
        <f>ANÁLISE!$A73</f>
        <v>0</v>
      </c>
      <c r="B73" s="194">
        <f>ANÁLISE!B73</f>
        <v>0</v>
      </c>
      <c r="C73" s="195"/>
      <c r="D73" s="195"/>
      <c r="E73" s="195"/>
      <c r="F73" s="21">
        <f>ANÁLISE!H73</f>
        <v>0</v>
      </c>
      <c r="G73" s="196">
        <f>IF($A73="T",ANÁLISE!I73,IF(ISERROR(LOOKUP($F73,BASE!$A$1:$A$5188,BASE!$B$1:$B$5188)),,LOOKUP($F73,BASE!$A$1:$A$5188,BASE!$B$1:$B$5188)))</f>
        <v>0</v>
      </c>
      <c r="H73" s="197"/>
      <c r="I73" s="197"/>
      <c r="J73" s="197"/>
      <c r="K73" s="197"/>
      <c r="L73" s="197"/>
      <c r="M73" s="197"/>
      <c r="N73" s="197"/>
      <c r="O73" s="197"/>
      <c r="P73" s="197"/>
      <c r="Q73" s="197"/>
      <c r="R73" s="197"/>
      <c r="S73" s="197"/>
      <c r="T73" s="198"/>
      <c r="U73" s="193">
        <f>IF(($F73)&gt;0,IF(ISERROR(LOOKUP($F73,BASE!$A$1:$A$5188,BASE!$C$1:$C$5188)),,LOOKUP($F73,BASE!$A$1:$A$5188,BASE!$C$1:$C$5188)),)</f>
        <v>0</v>
      </c>
      <c r="V73" s="193"/>
      <c r="W73" s="193"/>
      <c r="X73" s="187">
        <f>IF(VALUE($F73)&gt;0,IF(ISERROR(LOOKUP($F73,BASE!$A$1:$A$1294,BASE!$D$1:$D$1294)),,LOOKUP($F73,BASE!$A$1:$A$1294,BASE!$D$1:$D$1294)),)</f>
        <v>0</v>
      </c>
      <c r="Y73" s="188"/>
      <c r="Z73" s="188"/>
      <c r="AA73" s="188"/>
      <c r="AB73" s="188"/>
      <c r="AC73" s="189"/>
      <c r="AD73" s="27"/>
    </row>
    <row r="74" spans="1:30" ht="15" customHeight="1" x14ac:dyDescent="0.2">
      <c r="A74" s="20">
        <f>ANÁLISE!$A74</f>
        <v>0</v>
      </c>
      <c r="B74" s="194">
        <f>ANÁLISE!B74</f>
        <v>0</v>
      </c>
      <c r="C74" s="195"/>
      <c r="D74" s="195"/>
      <c r="E74" s="195"/>
      <c r="F74" s="21">
        <f>ANÁLISE!H74</f>
        <v>0</v>
      </c>
      <c r="G74" s="196">
        <f>IF($A74="T",ANÁLISE!I74,IF(ISERROR(LOOKUP($F74,BASE!$A$1:$A$5188,BASE!$B$1:$B$5188)),,LOOKUP($F74,BASE!$A$1:$A$5188,BASE!$B$1:$B$5188)))</f>
        <v>0</v>
      </c>
      <c r="H74" s="197"/>
      <c r="I74" s="197"/>
      <c r="J74" s="197"/>
      <c r="K74" s="197"/>
      <c r="L74" s="197"/>
      <c r="M74" s="197"/>
      <c r="N74" s="197"/>
      <c r="O74" s="197"/>
      <c r="P74" s="197"/>
      <c r="Q74" s="197"/>
      <c r="R74" s="197"/>
      <c r="S74" s="197"/>
      <c r="T74" s="198"/>
      <c r="U74" s="193">
        <f>IF(($F74)&gt;0,IF(ISERROR(LOOKUP($F74,BASE!$A$1:$A$5188,BASE!$C$1:$C$5188)),,LOOKUP($F74,BASE!$A$1:$A$5188,BASE!$C$1:$C$5188)),)</f>
        <v>0</v>
      </c>
      <c r="V74" s="193"/>
      <c r="W74" s="193"/>
      <c r="X74" s="187">
        <f>IF(VALUE($F74)&gt;0,IF(ISERROR(LOOKUP($F74,BASE!$A$1:$A$1294,BASE!$D$1:$D$1294)),,LOOKUP($F74,BASE!$A$1:$A$1294,BASE!$D$1:$D$1294)),)</f>
        <v>0</v>
      </c>
      <c r="Y74" s="188"/>
      <c r="Z74" s="188"/>
      <c r="AA74" s="188"/>
      <c r="AB74" s="188"/>
      <c r="AC74" s="189"/>
      <c r="AD74" s="27">
        <f t="shared" si="0"/>
        <v>0</v>
      </c>
    </row>
    <row r="75" spans="1:30" ht="15" customHeight="1" x14ac:dyDescent="0.2">
      <c r="A75" s="20">
        <f>ANÁLISE!$A75</f>
        <v>0</v>
      </c>
      <c r="B75" s="194">
        <f>ANÁLISE!B75</f>
        <v>0</v>
      </c>
      <c r="C75" s="195"/>
      <c r="D75" s="195"/>
      <c r="E75" s="195"/>
      <c r="F75" s="21">
        <f>ANÁLISE!H75</f>
        <v>0</v>
      </c>
      <c r="G75" s="196">
        <f>IF($A75="T",ANÁLISE!I75,IF(ISERROR(LOOKUP($F75,BASE!$A$1:$A$5188,BASE!$B$1:$B$5188)),,LOOKUP($F75,BASE!$A$1:$A$5188,BASE!$B$1:$B$5188)))</f>
        <v>0</v>
      </c>
      <c r="H75" s="197"/>
      <c r="I75" s="197"/>
      <c r="J75" s="197"/>
      <c r="K75" s="197"/>
      <c r="L75" s="197"/>
      <c r="M75" s="197"/>
      <c r="N75" s="197"/>
      <c r="O75" s="197"/>
      <c r="P75" s="197"/>
      <c r="Q75" s="197"/>
      <c r="R75" s="197"/>
      <c r="S75" s="197"/>
      <c r="T75" s="198"/>
      <c r="U75" s="193">
        <f>IF(($F75)&gt;0,IF(ISERROR(LOOKUP($F75,BASE!$A$1:$A$5188,BASE!$C$1:$C$5188)),,LOOKUP($F75,BASE!$A$1:$A$5188,BASE!$C$1:$C$5188)),)</f>
        <v>0</v>
      </c>
      <c r="V75" s="193"/>
      <c r="W75" s="193"/>
      <c r="X75" s="187">
        <f>IF(VALUE($F75)&gt;0,IF(ISERROR(LOOKUP($F75,BASE!$A$1:$A$1294,BASE!$D$1:$D$1294)),,LOOKUP($F75,BASE!$A$1:$A$1294,BASE!$D$1:$D$1294)),)</f>
        <v>0</v>
      </c>
      <c r="Y75" s="188"/>
      <c r="Z75" s="188"/>
      <c r="AA75" s="188"/>
      <c r="AB75" s="188"/>
      <c r="AC75" s="189"/>
      <c r="AD75" s="27">
        <f t="shared" si="0"/>
        <v>0</v>
      </c>
    </row>
    <row r="76" spans="1:30" ht="15" customHeight="1" x14ac:dyDescent="0.2">
      <c r="A76" s="20">
        <f>ANÁLISE!$A76</f>
        <v>0</v>
      </c>
      <c r="B76" s="194">
        <f>ANÁLISE!B76</f>
        <v>0</v>
      </c>
      <c r="C76" s="195"/>
      <c r="D76" s="195"/>
      <c r="E76" s="195"/>
      <c r="F76" s="21">
        <f>ANÁLISE!H76</f>
        <v>0</v>
      </c>
      <c r="G76" s="196">
        <f>IF($A76="T",ANÁLISE!I76,IF(ISERROR(LOOKUP($F76,BASE!$A$1:$A$5188,BASE!$B$1:$B$5188)),,LOOKUP($F76,BASE!$A$1:$A$5188,BASE!$B$1:$B$5188)))</f>
        <v>0</v>
      </c>
      <c r="H76" s="197"/>
      <c r="I76" s="197"/>
      <c r="J76" s="197"/>
      <c r="K76" s="197"/>
      <c r="L76" s="197"/>
      <c r="M76" s="197"/>
      <c r="N76" s="197"/>
      <c r="O76" s="197"/>
      <c r="P76" s="197"/>
      <c r="Q76" s="197"/>
      <c r="R76" s="197"/>
      <c r="S76" s="197"/>
      <c r="T76" s="198"/>
      <c r="U76" s="193">
        <f>IF(($F76)&gt;0,IF(ISERROR(LOOKUP($F76,BASE!$A$1:$A$5188,BASE!$C$1:$C$5188)),,LOOKUP($F76,BASE!$A$1:$A$5188,BASE!$C$1:$C$5188)),)</f>
        <v>0</v>
      </c>
      <c r="V76" s="193"/>
      <c r="W76" s="193"/>
      <c r="X76" s="187">
        <f>IF(VALUE($F76)&gt;0,IF(ISERROR(LOOKUP($F76,BASE!$A$1:$A$1294,BASE!$D$1:$D$1294)),,LOOKUP($F76,BASE!$A$1:$A$1294,BASE!$D$1:$D$1294)),)</f>
        <v>0</v>
      </c>
      <c r="Y76" s="188"/>
      <c r="Z76" s="188"/>
      <c r="AA76" s="188"/>
      <c r="AB76" s="188"/>
      <c r="AC76" s="189"/>
      <c r="AD76" s="27">
        <f t="shared" si="0"/>
        <v>0</v>
      </c>
    </row>
    <row r="77" spans="1:30" ht="15" customHeight="1" x14ac:dyDescent="0.2">
      <c r="A77" s="20">
        <f>ANÁLISE!$A77</f>
        <v>0</v>
      </c>
      <c r="B77" s="194">
        <f>ANÁLISE!B77</f>
        <v>0</v>
      </c>
      <c r="C77" s="195"/>
      <c r="D77" s="195"/>
      <c r="E77" s="195"/>
      <c r="F77" s="21">
        <f>ANÁLISE!H77</f>
        <v>0</v>
      </c>
      <c r="G77" s="196">
        <f>IF($A77="T",ANÁLISE!I77,IF(ISERROR(LOOKUP($F77,BASE!$A$1:$A$5188,BASE!$B$1:$B$5188)),,LOOKUP($F77,BASE!$A$1:$A$5188,BASE!$B$1:$B$5188)))</f>
        <v>0</v>
      </c>
      <c r="H77" s="197"/>
      <c r="I77" s="197"/>
      <c r="J77" s="197"/>
      <c r="K77" s="197"/>
      <c r="L77" s="197"/>
      <c r="M77" s="197"/>
      <c r="N77" s="197"/>
      <c r="O77" s="197"/>
      <c r="P77" s="197"/>
      <c r="Q77" s="197"/>
      <c r="R77" s="197"/>
      <c r="S77" s="197"/>
      <c r="T77" s="198"/>
      <c r="U77" s="193">
        <f>IF(($F77)&gt;0,IF(ISERROR(LOOKUP($F77,BASE!$A$1:$A$5188,BASE!$C$1:$C$5188)),,LOOKUP($F77,BASE!$A$1:$A$5188,BASE!$C$1:$C$5188)),)</f>
        <v>0</v>
      </c>
      <c r="V77" s="193"/>
      <c r="W77" s="193"/>
      <c r="X77" s="187">
        <f>IF(VALUE($F77)&gt;0,IF(ISERROR(LOOKUP($F77,BASE!$A$1:$A$1294,BASE!$D$1:$D$1294)),,LOOKUP($F77,BASE!$A$1:$A$1294,BASE!$D$1:$D$1294)),)</f>
        <v>0</v>
      </c>
      <c r="Y77" s="188"/>
      <c r="Z77" s="188"/>
      <c r="AA77" s="188"/>
      <c r="AB77" s="188"/>
      <c r="AC77" s="189"/>
      <c r="AD77" s="27">
        <f t="shared" si="0"/>
        <v>0</v>
      </c>
    </row>
    <row r="78" spans="1:30" ht="15" customHeight="1" x14ac:dyDescent="0.2">
      <c r="A78" s="20">
        <f>ANÁLISE!$A78</f>
        <v>0</v>
      </c>
      <c r="B78" s="194">
        <f>ANÁLISE!B78</f>
        <v>0</v>
      </c>
      <c r="C78" s="195"/>
      <c r="D78" s="195"/>
      <c r="E78" s="195"/>
      <c r="F78" s="21">
        <f>ANÁLISE!H78</f>
        <v>0</v>
      </c>
      <c r="G78" s="196">
        <f>IF($A78="T",ANÁLISE!I78,IF(ISERROR(LOOKUP($F78,BASE!$A$1:$A$5188,BASE!$B$1:$B$5188)),,LOOKUP($F78,BASE!$A$1:$A$5188,BASE!$B$1:$B$5188)))</f>
        <v>0</v>
      </c>
      <c r="H78" s="197"/>
      <c r="I78" s="197"/>
      <c r="J78" s="197"/>
      <c r="K78" s="197"/>
      <c r="L78" s="197"/>
      <c r="M78" s="197"/>
      <c r="N78" s="197"/>
      <c r="O78" s="197"/>
      <c r="P78" s="197"/>
      <c r="Q78" s="197"/>
      <c r="R78" s="197"/>
      <c r="S78" s="197"/>
      <c r="T78" s="198"/>
      <c r="U78" s="193">
        <f>IF(($F78)&gt;0,IF(ISERROR(LOOKUP($F78,BASE!$A$1:$A$5188,BASE!$C$1:$C$5188)),,LOOKUP($F78,BASE!$A$1:$A$5188,BASE!$C$1:$C$5188)),)</f>
        <v>0</v>
      </c>
      <c r="V78" s="193"/>
      <c r="W78" s="193"/>
      <c r="X78" s="187">
        <f>IF(VALUE($F78)&gt;0,IF(ISERROR(LOOKUP($F78,BASE!$A$1:$A$1294,BASE!$D$1:$D$1294)),,LOOKUP($F78,BASE!$A$1:$A$1294,BASE!$D$1:$D$1294)),)</f>
        <v>0</v>
      </c>
      <c r="Y78" s="188"/>
      <c r="Z78" s="188"/>
      <c r="AA78" s="188"/>
      <c r="AB78" s="188"/>
      <c r="AC78" s="189"/>
      <c r="AD78" s="27">
        <f t="shared" si="0"/>
        <v>0</v>
      </c>
    </row>
    <row r="79" spans="1:30" ht="15" customHeight="1" x14ac:dyDescent="0.2">
      <c r="A79" s="20">
        <f>ANÁLISE!$A79</f>
        <v>0</v>
      </c>
      <c r="B79" s="194">
        <f>ANÁLISE!B79</f>
        <v>0</v>
      </c>
      <c r="C79" s="195"/>
      <c r="D79" s="195"/>
      <c r="E79" s="195"/>
      <c r="F79" s="21">
        <f>ANÁLISE!H79</f>
        <v>0</v>
      </c>
      <c r="G79" s="196">
        <f>IF($A79="T",ANÁLISE!I79,IF(ISERROR(LOOKUP($F79,BASE!$A$1:$A$5188,BASE!$B$1:$B$5188)),,LOOKUP($F79,BASE!$A$1:$A$5188,BASE!$B$1:$B$5188)))</f>
        <v>0</v>
      </c>
      <c r="H79" s="197"/>
      <c r="I79" s="197"/>
      <c r="J79" s="197"/>
      <c r="K79" s="197"/>
      <c r="L79" s="197"/>
      <c r="M79" s="197"/>
      <c r="N79" s="197"/>
      <c r="O79" s="197"/>
      <c r="P79" s="197"/>
      <c r="Q79" s="197"/>
      <c r="R79" s="197"/>
      <c r="S79" s="197"/>
      <c r="T79" s="198"/>
      <c r="U79" s="193">
        <f>IF(($F79)&gt;0,IF(ISERROR(LOOKUP($F79,BASE!$A$1:$A$5188,BASE!$C$1:$C$5188)),,LOOKUP($F79,BASE!$A$1:$A$5188,BASE!$C$1:$C$5188)),)</f>
        <v>0</v>
      </c>
      <c r="V79" s="193"/>
      <c r="W79" s="193"/>
      <c r="X79" s="187">
        <f>IF(VALUE($F79)&gt;0,IF(ISERROR(LOOKUP($F79,BASE!$A$1:$A$1294,BASE!$D$1:$D$1294)),,LOOKUP($F79,BASE!$A$1:$A$1294,BASE!$D$1:$D$1294)),)</f>
        <v>0</v>
      </c>
      <c r="Y79" s="188"/>
      <c r="Z79" s="188"/>
      <c r="AA79" s="188"/>
      <c r="AB79" s="188"/>
      <c r="AC79" s="189"/>
      <c r="AD79" s="27">
        <f t="shared" si="0"/>
        <v>0</v>
      </c>
    </row>
    <row r="80" spans="1:30" ht="15" customHeight="1" x14ac:dyDescent="0.2">
      <c r="A80" s="20">
        <f>ANÁLISE!$A80</f>
        <v>0</v>
      </c>
      <c r="B80" s="194">
        <f>ANÁLISE!B80</f>
        <v>0</v>
      </c>
      <c r="C80" s="195"/>
      <c r="D80" s="195"/>
      <c r="E80" s="195"/>
      <c r="F80" s="21">
        <f>ANÁLISE!H80</f>
        <v>0</v>
      </c>
      <c r="G80" s="196">
        <f>IF($A80="T",ANÁLISE!I80,IF(ISERROR(LOOKUP($F80,BASE!$A$1:$A$5188,BASE!$B$1:$B$5188)),,LOOKUP($F80,BASE!$A$1:$A$5188,BASE!$B$1:$B$5188)))</f>
        <v>0</v>
      </c>
      <c r="H80" s="197"/>
      <c r="I80" s="197"/>
      <c r="J80" s="197"/>
      <c r="K80" s="197"/>
      <c r="L80" s="197"/>
      <c r="M80" s="197"/>
      <c r="N80" s="197"/>
      <c r="O80" s="197"/>
      <c r="P80" s="197"/>
      <c r="Q80" s="197"/>
      <c r="R80" s="197"/>
      <c r="S80" s="197"/>
      <c r="T80" s="198"/>
      <c r="U80" s="193">
        <f>IF(($F80)&gt;0,IF(ISERROR(LOOKUP($F80,BASE!$A$1:$A$5188,BASE!$C$1:$C$5188)),,LOOKUP($F80,BASE!$A$1:$A$5188,BASE!$C$1:$C$5188)),)</f>
        <v>0</v>
      </c>
      <c r="V80" s="193"/>
      <c r="W80" s="193"/>
      <c r="X80" s="187">
        <f>IF(VALUE($F80)&gt;0,IF(ISERROR(LOOKUP($F80,BASE!$A$1:$A$1294,BASE!$D$1:$D$1294)),,LOOKUP($F80,BASE!$A$1:$A$1294,BASE!$D$1:$D$1294)),)</f>
        <v>0</v>
      </c>
      <c r="Y80" s="188"/>
      <c r="Z80" s="188"/>
      <c r="AA80" s="188"/>
      <c r="AB80" s="188"/>
      <c r="AC80" s="189"/>
      <c r="AD80" s="27">
        <f t="shared" si="0"/>
        <v>0</v>
      </c>
    </row>
    <row r="81" spans="1:30" ht="15" customHeight="1" x14ac:dyDescent="0.2">
      <c r="A81" s="20">
        <f>ANÁLISE!$A81</f>
        <v>0</v>
      </c>
      <c r="B81" s="194">
        <f>ANÁLISE!B81</f>
        <v>0</v>
      </c>
      <c r="C81" s="195"/>
      <c r="D81" s="195"/>
      <c r="E81" s="195"/>
      <c r="F81" s="21">
        <f>ANÁLISE!H81</f>
        <v>0</v>
      </c>
      <c r="G81" s="196">
        <f>IF($A81="T",ANÁLISE!I81,IF(ISERROR(LOOKUP($F81,BASE!$A$1:$A$5188,BASE!$B$1:$B$5188)),,LOOKUP($F81,BASE!$A$1:$A$5188,BASE!$B$1:$B$5188)))</f>
        <v>0</v>
      </c>
      <c r="H81" s="197"/>
      <c r="I81" s="197"/>
      <c r="J81" s="197"/>
      <c r="K81" s="197"/>
      <c r="L81" s="197"/>
      <c r="M81" s="197"/>
      <c r="N81" s="197"/>
      <c r="O81" s="197"/>
      <c r="P81" s="197"/>
      <c r="Q81" s="197"/>
      <c r="R81" s="197"/>
      <c r="S81" s="197"/>
      <c r="T81" s="198"/>
      <c r="U81" s="193">
        <f>IF(($F81)&gt;0,IF(ISERROR(LOOKUP($F81,BASE!$A$1:$A$5188,BASE!$C$1:$C$5188)),,LOOKUP($F81,BASE!$A$1:$A$5188,BASE!$C$1:$C$5188)),)</f>
        <v>0</v>
      </c>
      <c r="V81" s="193"/>
      <c r="W81" s="193"/>
      <c r="X81" s="187">
        <f>IF(VALUE($F81)&gt;0,IF(ISERROR(LOOKUP($F81,BASE!$A$1:$A$1294,BASE!$D$1:$D$1294)),,LOOKUP($F81,BASE!$A$1:$A$1294,BASE!$D$1:$D$1294)),)</f>
        <v>0</v>
      </c>
      <c r="Y81" s="188"/>
      <c r="Z81" s="188"/>
      <c r="AA81" s="188"/>
      <c r="AB81" s="188"/>
      <c r="AC81" s="189"/>
      <c r="AD81" s="27">
        <f t="shared" si="0"/>
        <v>0</v>
      </c>
    </row>
    <row r="82" spans="1:30" ht="15" customHeight="1" x14ac:dyDescent="0.2">
      <c r="A82" s="20">
        <f>ANÁLISE!$A82</f>
        <v>0</v>
      </c>
      <c r="B82" s="194">
        <f>ANÁLISE!B82</f>
        <v>0</v>
      </c>
      <c r="C82" s="195"/>
      <c r="D82" s="195"/>
      <c r="E82" s="195"/>
      <c r="F82" s="21">
        <f>ANÁLISE!H82</f>
        <v>0</v>
      </c>
      <c r="G82" s="196">
        <f>IF($A82="T",ANÁLISE!I82,IF(ISERROR(LOOKUP($F82,BASE!$A$1:$A$5188,BASE!$B$1:$B$5188)),,LOOKUP($F82,BASE!$A$1:$A$5188,BASE!$B$1:$B$5188)))</f>
        <v>0</v>
      </c>
      <c r="H82" s="197"/>
      <c r="I82" s="197"/>
      <c r="J82" s="197"/>
      <c r="K82" s="197"/>
      <c r="L82" s="197"/>
      <c r="M82" s="197"/>
      <c r="N82" s="197"/>
      <c r="O82" s="197"/>
      <c r="P82" s="197"/>
      <c r="Q82" s="197"/>
      <c r="R82" s="197"/>
      <c r="S82" s="197"/>
      <c r="T82" s="198"/>
      <c r="U82" s="193">
        <f>IF(($F82)&gt;0,IF(ISERROR(LOOKUP($F82,BASE!$A$1:$A$5188,BASE!$C$1:$C$5188)),,LOOKUP($F82,BASE!$A$1:$A$5188,BASE!$C$1:$C$5188)),)</f>
        <v>0</v>
      </c>
      <c r="V82" s="193"/>
      <c r="W82" s="193"/>
      <c r="X82" s="187">
        <f>IF(VALUE($F82)&gt;0,IF(ISERROR(LOOKUP($F82,BASE!$A$1:$A$1294,BASE!$D$1:$D$1294)),,LOOKUP($F82,BASE!$A$1:$A$1294,BASE!$D$1:$D$1294)),)</f>
        <v>0</v>
      </c>
      <c r="Y82" s="188"/>
      <c r="Z82" s="188"/>
      <c r="AA82" s="188"/>
      <c r="AB82" s="188"/>
      <c r="AC82" s="189"/>
      <c r="AD82" s="27">
        <f t="shared" si="0"/>
        <v>0</v>
      </c>
    </row>
    <row r="83" spans="1:30" ht="15" customHeight="1" x14ac:dyDescent="0.2">
      <c r="A83" s="20">
        <f>ANÁLISE!$A83</f>
        <v>0</v>
      </c>
      <c r="B83" s="194">
        <f>ANÁLISE!B83</f>
        <v>0</v>
      </c>
      <c r="C83" s="195"/>
      <c r="D83" s="195"/>
      <c r="E83" s="195"/>
      <c r="F83" s="21">
        <f>ANÁLISE!H83</f>
        <v>0</v>
      </c>
      <c r="G83" s="196">
        <f>IF($A83="T",ANÁLISE!I83,IF(ISERROR(LOOKUP($F83,BASE!$A$1:$A$5188,BASE!$B$1:$B$5188)),,LOOKUP($F83,BASE!$A$1:$A$5188,BASE!$B$1:$B$5188)))</f>
        <v>0</v>
      </c>
      <c r="H83" s="197"/>
      <c r="I83" s="197"/>
      <c r="J83" s="197"/>
      <c r="K83" s="197"/>
      <c r="L83" s="197"/>
      <c r="M83" s="197"/>
      <c r="N83" s="197"/>
      <c r="O83" s="197"/>
      <c r="P83" s="197"/>
      <c r="Q83" s="197"/>
      <c r="R83" s="197"/>
      <c r="S83" s="197"/>
      <c r="T83" s="198"/>
      <c r="U83" s="193">
        <f>IF(($F83)&gt;0,IF(ISERROR(LOOKUP($F83,BASE!$A$1:$A$5188,BASE!$C$1:$C$5188)),,LOOKUP($F83,BASE!$A$1:$A$5188,BASE!$C$1:$C$5188)),)</f>
        <v>0</v>
      </c>
      <c r="V83" s="193"/>
      <c r="W83" s="193"/>
      <c r="X83" s="187">
        <f>IF(VALUE($F83)&gt;0,IF(ISERROR(LOOKUP($F83,BASE!$A$1:$A$1294,BASE!$D$1:$D$1294)),,LOOKUP($F83,BASE!$A$1:$A$1294,BASE!$D$1:$D$1294)),)</f>
        <v>0</v>
      </c>
      <c r="Y83" s="188"/>
      <c r="Z83" s="188"/>
      <c r="AA83" s="188"/>
      <c r="AB83" s="188"/>
      <c r="AC83" s="189"/>
      <c r="AD83" s="27">
        <f t="shared" ref="AD83:AD146" si="1">IF(OR(A83="T",A83="S"),"OK",)</f>
        <v>0</v>
      </c>
    </row>
    <row r="84" spans="1:30" ht="15" customHeight="1" x14ac:dyDescent="0.2">
      <c r="A84" s="20">
        <f>ANÁLISE!$A84</f>
        <v>0</v>
      </c>
      <c r="B84" s="194">
        <f>ANÁLISE!B84</f>
        <v>0</v>
      </c>
      <c r="C84" s="195"/>
      <c r="D84" s="195"/>
      <c r="E84" s="195"/>
      <c r="F84" s="21">
        <f>ANÁLISE!H84</f>
        <v>0</v>
      </c>
      <c r="G84" s="196">
        <f>IF($A84="T",ANÁLISE!I84,IF(ISERROR(LOOKUP($F84,BASE!$A$1:$A$5188,BASE!$B$1:$B$5188)),,LOOKUP($F84,BASE!$A$1:$A$5188,BASE!$B$1:$B$5188)))</f>
        <v>0</v>
      </c>
      <c r="H84" s="197"/>
      <c r="I84" s="197"/>
      <c r="J84" s="197"/>
      <c r="K84" s="197"/>
      <c r="L84" s="197"/>
      <c r="M84" s="197"/>
      <c r="N84" s="197"/>
      <c r="O84" s="197"/>
      <c r="P84" s="197"/>
      <c r="Q84" s="197"/>
      <c r="R84" s="197"/>
      <c r="S84" s="197"/>
      <c r="T84" s="198"/>
      <c r="U84" s="193">
        <f>IF(($F84)&gt;0,IF(ISERROR(LOOKUP($F84,BASE!$A$1:$A$5188,BASE!$C$1:$C$5188)),,LOOKUP($F84,BASE!$A$1:$A$5188,BASE!$C$1:$C$5188)),)</f>
        <v>0</v>
      </c>
      <c r="V84" s="193"/>
      <c r="W84" s="193"/>
      <c r="X84" s="187">
        <f>IF(VALUE($F84)&gt;0,IF(ISERROR(LOOKUP($F84,BASE!$A$1:$A$1294,BASE!$D$1:$D$1294)),,LOOKUP($F84,BASE!$A$1:$A$1294,BASE!$D$1:$D$1294)),)</f>
        <v>0</v>
      </c>
      <c r="Y84" s="188"/>
      <c r="Z84" s="188"/>
      <c r="AA84" s="188"/>
      <c r="AB84" s="188"/>
      <c r="AC84" s="189"/>
      <c r="AD84" s="27">
        <f t="shared" si="1"/>
        <v>0</v>
      </c>
    </row>
    <row r="85" spans="1:30" ht="15" customHeight="1" x14ac:dyDescent="0.2">
      <c r="A85" s="20">
        <f>ANÁLISE!$A85</f>
        <v>0</v>
      </c>
      <c r="B85" s="194">
        <f>ANÁLISE!B85</f>
        <v>0</v>
      </c>
      <c r="C85" s="195"/>
      <c r="D85" s="195"/>
      <c r="E85" s="195"/>
      <c r="F85" s="21">
        <f>ANÁLISE!H85</f>
        <v>0</v>
      </c>
      <c r="G85" s="196">
        <f>IF($A85="T",ANÁLISE!I85,IF(ISERROR(LOOKUP($F85,BASE!$A$1:$A$5188,BASE!$B$1:$B$5188)),,LOOKUP($F85,BASE!$A$1:$A$5188,BASE!$B$1:$B$5188)))</f>
        <v>0</v>
      </c>
      <c r="H85" s="197"/>
      <c r="I85" s="197"/>
      <c r="J85" s="197"/>
      <c r="K85" s="197"/>
      <c r="L85" s="197"/>
      <c r="M85" s="197"/>
      <c r="N85" s="197"/>
      <c r="O85" s="197"/>
      <c r="P85" s="197"/>
      <c r="Q85" s="197"/>
      <c r="R85" s="197"/>
      <c r="S85" s="197"/>
      <c r="T85" s="198"/>
      <c r="U85" s="193">
        <f>IF(($F85)&gt;0,IF(ISERROR(LOOKUP($F85,BASE!$A$1:$A$5188,BASE!$C$1:$C$5188)),,LOOKUP($F85,BASE!$A$1:$A$5188,BASE!$C$1:$C$5188)),)</f>
        <v>0</v>
      </c>
      <c r="V85" s="193"/>
      <c r="W85" s="193"/>
      <c r="X85" s="187">
        <f>IF(VALUE($F85)&gt;0,IF(ISERROR(LOOKUP($F85,BASE!$A$1:$A$1294,BASE!$D$1:$D$1294)),,LOOKUP($F85,BASE!$A$1:$A$1294,BASE!$D$1:$D$1294)),)</f>
        <v>0</v>
      </c>
      <c r="Y85" s="188"/>
      <c r="Z85" s="188"/>
      <c r="AA85" s="188"/>
      <c r="AB85" s="188"/>
      <c r="AC85" s="189"/>
      <c r="AD85" s="27">
        <f t="shared" si="1"/>
        <v>0</v>
      </c>
    </row>
    <row r="86" spans="1:30" ht="15" customHeight="1" x14ac:dyDescent="0.2">
      <c r="A86" s="20">
        <f>ANÁLISE!$A86</f>
        <v>0</v>
      </c>
      <c r="B86" s="194">
        <f>ANÁLISE!B86</f>
        <v>0</v>
      </c>
      <c r="C86" s="195"/>
      <c r="D86" s="195"/>
      <c r="E86" s="195"/>
      <c r="F86" s="21">
        <f>ANÁLISE!H86</f>
        <v>0</v>
      </c>
      <c r="G86" s="196">
        <f>IF($A86="T",ANÁLISE!I86,IF(ISERROR(LOOKUP($F86,BASE!$A$1:$A$5188,BASE!$B$1:$B$5188)),,LOOKUP($F86,BASE!$A$1:$A$5188,BASE!$B$1:$B$5188)))</f>
        <v>0</v>
      </c>
      <c r="H86" s="197"/>
      <c r="I86" s="197"/>
      <c r="J86" s="197"/>
      <c r="K86" s="197"/>
      <c r="L86" s="197"/>
      <c r="M86" s="197"/>
      <c r="N86" s="197"/>
      <c r="O86" s="197"/>
      <c r="P86" s="197"/>
      <c r="Q86" s="197"/>
      <c r="R86" s="197"/>
      <c r="S86" s="197"/>
      <c r="T86" s="198"/>
      <c r="U86" s="193">
        <f>IF(($F86)&gt;0,IF(ISERROR(LOOKUP($F86,BASE!$A$1:$A$5188,BASE!$C$1:$C$5188)),,LOOKUP($F86,BASE!$A$1:$A$5188,BASE!$C$1:$C$5188)),)</f>
        <v>0</v>
      </c>
      <c r="V86" s="193"/>
      <c r="W86" s="193"/>
      <c r="X86" s="187">
        <f>IF(VALUE($F86)&gt;0,IF(ISERROR(LOOKUP($F86,BASE!$A$1:$A$1294,BASE!$D$1:$D$1294)),,LOOKUP($F86,BASE!$A$1:$A$1294,BASE!$D$1:$D$1294)),)</f>
        <v>0</v>
      </c>
      <c r="Y86" s="188"/>
      <c r="Z86" s="188"/>
      <c r="AA86" s="188"/>
      <c r="AB86" s="188"/>
      <c r="AC86" s="189"/>
      <c r="AD86" s="27">
        <f t="shared" si="1"/>
        <v>0</v>
      </c>
    </row>
    <row r="87" spans="1:30" ht="15" customHeight="1" x14ac:dyDescent="0.2">
      <c r="A87" s="20">
        <f>ANÁLISE!$A87</f>
        <v>0</v>
      </c>
      <c r="B87" s="194">
        <f>ANÁLISE!B87</f>
        <v>0</v>
      </c>
      <c r="C87" s="195"/>
      <c r="D87" s="195"/>
      <c r="E87" s="195"/>
      <c r="F87" s="21">
        <f>ANÁLISE!H87</f>
        <v>0</v>
      </c>
      <c r="G87" s="196">
        <f>IF($A87="T",ANÁLISE!I87,IF(ISERROR(LOOKUP($F87,BASE!$A$1:$A$5188,BASE!$B$1:$B$5188)),,LOOKUP($F87,BASE!$A$1:$A$5188,BASE!$B$1:$B$5188)))</f>
        <v>0</v>
      </c>
      <c r="H87" s="197"/>
      <c r="I87" s="197"/>
      <c r="J87" s="197"/>
      <c r="K87" s="197"/>
      <c r="L87" s="197"/>
      <c r="M87" s="197"/>
      <c r="N87" s="197"/>
      <c r="O87" s="197"/>
      <c r="P87" s="197"/>
      <c r="Q87" s="197"/>
      <c r="R87" s="197"/>
      <c r="S87" s="197"/>
      <c r="T87" s="198"/>
      <c r="U87" s="193">
        <f>IF(($F87)&gt;0,IF(ISERROR(LOOKUP($F87,BASE!$A$1:$A$5188,BASE!$C$1:$C$5188)),,LOOKUP($F87,BASE!$A$1:$A$5188,BASE!$C$1:$C$5188)),)</f>
        <v>0</v>
      </c>
      <c r="V87" s="193"/>
      <c r="W87" s="193"/>
      <c r="X87" s="187">
        <f>IF(VALUE($F87)&gt;0,IF(ISERROR(LOOKUP($F87,BASE!$A$1:$A$1294,BASE!$D$1:$D$1294)),,LOOKUP($F87,BASE!$A$1:$A$1294,BASE!$D$1:$D$1294)),)</f>
        <v>0</v>
      </c>
      <c r="Y87" s="188"/>
      <c r="Z87" s="188"/>
      <c r="AA87" s="188"/>
      <c r="AB87" s="188"/>
      <c r="AC87" s="189"/>
      <c r="AD87" s="27">
        <f t="shared" si="1"/>
        <v>0</v>
      </c>
    </row>
    <row r="88" spans="1:30" ht="15" customHeight="1" x14ac:dyDescent="0.2">
      <c r="A88" s="20">
        <f>ANÁLISE!$A88</f>
        <v>0</v>
      </c>
      <c r="B88" s="194">
        <f>ANÁLISE!B88</f>
        <v>0</v>
      </c>
      <c r="C88" s="195"/>
      <c r="D88" s="195"/>
      <c r="E88" s="195"/>
      <c r="F88" s="21">
        <f>ANÁLISE!H88</f>
        <v>0</v>
      </c>
      <c r="G88" s="196">
        <f>IF($A88="T",ANÁLISE!I88,IF(ISERROR(LOOKUP($F88,BASE!$A$1:$A$5188,BASE!$B$1:$B$5188)),,LOOKUP($F88,BASE!$A$1:$A$5188,BASE!$B$1:$B$5188)))</f>
        <v>0</v>
      </c>
      <c r="H88" s="197"/>
      <c r="I88" s="197"/>
      <c r="J88" s="197"/>
      <c r="K88" s="197"/>
      <c r="L88" s="197"/>
      <c r="M88" s="197"/>
      <c r="N88" s="197"/>
      <c r="O88" s="197"/>
      <c r="P88" s="197"/>
      <c r="Q88" s="197"/>
      <c r="R88" s="197"/>
      <c r="S88" s="197"/>
      <c r="T88" s="198"/>
      <c r="U88" s="193">
        <f>IF(($F88)&gt;0,IF(ISERROR(LOOKUP($F88,BASE!$A$1:$A$5188,BASE!$C$1:$C$5188)),,LOOKUP($F88,BASE!$A$1:$A$5188,BASE!$C$1:$C$5188)),)</f>
        <v>0</v>
      </c>
      <c r="V88" s="193"/>
      <c r="W88" s="193"/>
      <c r="X88" s="187">
        <f>IF(VALUE($F88)&gt;0,IF(ISERROR(LOOKUP($F88,BASE!$A$1:$A$1294,BASE!$D$1:$D$1294)),,LOOKUP($F88,BASE!$A$1:$A$1294,BASE!$D$1:$D$1294)),)</f>
        <v>0</v>
      </c>
      <c r="Y88" s="188"/>
      <c r="Z88" s="188"/>
      <c r="AA88" s="188"/>
      <c r="AB88" s="188"/>
      <c r="AC88" s="189"/>
      <c r="AD88" s="27">
        <f t="shared" si="1"/>
        <v>0</v>
      </c>
    </row>
    <row r="89" spans="1:30" ht="15" customHeight="1" x14ac:dyDescent="0.2">
      <c r="A89" s="20">
        <f>ANÁLISE!$A89</f>
        <v>0</v>
      </c>
      <c r="B89" s="194">
        <f>ANÁLISE!B89</f>
        <v>0</v>
      </c>
      <c r="C89" s="195"/>
      <c r="D89" s="195"/>
      <c r="E89" s="195"/>
      <c r="F89" s="21">
        <f>ANÁLISE!H89</f>
        <v>0</v>
      </c>
      <c r="G89" s="196">
        <f>IF($A89="T",ANÁLISE!I89,IF(ISERROR(LOOKUP($F89,BASE!$A$1:$A$5188,BASE!$B$1:$B$5188)),,LOOKUP($F89,BASE!$A$1:$A$5188,BASE!$B$1:$B$5188)))</f>
        <v>0</v>
      </c>
      <c r="H89" s="197"/>
      <c r="I89" s="197"/>
      <c r="J89" s="197"/>
      <c r="K89" s="197"/>
      <c r="L89" s="197"/>
      <c r="M89" s="197"/>
      <c r="N89" s="197"/>
      <c r="O89" s="197"/>
      <c r="P89" s="197"/>
      <c r="Q89" s="197"/>
      <c r="R89" s="197"/>
      <c r="S89" s="197"/>
      <c r="T89" s="198"/>
      <c r="U89" s="193">
        <f>IF(($F89)&gt;0,IF(ISERROR(LOOKUP($F89,BASE!$A$1:$A$5188,BASE!$C$1:$C$5188)),,LOOKUP($F89,BASE!$A$1:$A$5188,BASE!$C$1:$C$5188)),)</f>
        <v>0</v>
      </c>
      <c r="V89" s="193"/>
      <c r="W89" s="193"/>
      <c r="X89" s="187">
        <f>IF(VALUE($F89)&gt;0,IF(ISERROR(LOOKUP($F89,BASE!$A$1:$A$1294,BASE!$D$1:$D$1294)),,LOOKUP($F89,BASE!$A$1:$A$1294,BASE!$D$1:$D$1294)),)</f>
        <v>0</v>
      </c>
      <c r="Y89" s="188"/>
      <c r="Z89" s="188"/>
      <c r="AA89" s="188"/>
      <c r="AB89" s="188"/>
      <c r="AC89" s="189"/>
      <c r="AD89" s="27">
        <f t="shared" si="1"/>
        <v>0</v>
      </c>
    </row>
    <row r="90" spans="1:30" ht="15" customHeight="1" x14ac:dyDescent="0.2">
      <c r="A90" s="20">
        <f>ANÁLISE!$A90</f>
        <v>0</v>
      </c>
      <c r="B90" s="194">
        <f>ANÁLISE!B90</f>
        <v>0</v>
      </c>
      <c r="C90" s="195"/>
      <c r="D90" s="195"/>
      <c r="E90" s="195"/>
      <c r="F90" s="21">
        <f>ANÁLISE!H90</f>
        <v>0</v>
      </c>
      <c r="G90" s="196">
        <f>IF($A90="T",ANÁLISE!I90,IF(ISERROR(LOOKUP($F90,BASE!$A$1:$A$5188,BASE!$B$1:$B$5188)),,LOOKUP($F90,BASE!$A$1:$A$5188,BASE!$B$1:$B$5188)))</f>
        <v>0</v>
      </c>
      <c r="H90" s="197"/>
      <c r="I90" s="197"/>
      <c r="J90" s="197"/>
      <c r="K90" s="197"/>
      <c r="L90" s="197"/>
      <c r="M90" s="197"/>
      <c r="N90" s="197"/>
      <c r="O90" s="197"/>
      <c r="P90" s="197"/>
      <c r="Q90" s="197"/>
      <c r="R90" s="197"/>
      <c r="S90" s="197"/>
      <c r="T90" s="198"/>
      <c r="U90" s="193">
        <f>IF(($F90)&gt;0,IF(ISERROR(LOOKUP($F90,BASE!$A$1:$A$5188,BASE!$C$1:$C$5188)),,LOOKUP($F90,BASE!$A$1:$A$5188,BASE!$C$1:$C$5188)),)</f>
        <v>0</v>
      </c>
      <c r="V90" s="193"/>
      <c r="W90" s="193"/>
      <c r="X90" s="187">
        <f>IF(VALUE($F90)&gt;0,IF(ISERROR(LOOKUP($F90,BASE!$A$1:$A$1294,BASE!$D$1:$D$1294)),,LOOKUP($F90,BASE!$A$1:$A$1294,BASE!$D$1:$D$1294)),)</f>
        <v>0</v>
      </c>
      <c r="Y90" s="188"/>
      <c r="Z90" s="188"/>
      <c r="AA90" s="188"/>
      <c r="AB90" s="188"/>
      <c r="AC90" s="189"/>
      <c r="AD90" s="27">
        <f t="shared" si="1"/>
        <v>0</v>
      </c>
    </row>
    <row r="91" spans="1:30" ht="15" customHeight="1" x14ac:dyDescent="0.2">
      <c r="A91" s="20">
        <f>ANÁLISE!$A91</f>
        <v>0</v>
      </c>
      <c r="B91" s="194">
        <f>ANÁLISE!B91</f>
        <v>0</v>
      </c>
      <c r="C91" s="195"/>
      <c r="D91" s="195"/>
      <c r="E91" s="195"/>
      <c r="F91" s="21">
        <f>ANÁLISE!H91</f>
        <v>0</v>
      </c>
      <c r="G91" s="196">
        <f>IF($A91="T",ANÁLISE!I91,IF(ISERROR(LOOKUP($F91,BASE!$A$1:$A$5188,BASE!$B$1:$B$5188)),,LOOKUP($F91,BASE!$A$1:$A$5188,BASE!$B$1:$B$5188)))</f>
        <v>0</v>
      </c>
      <c r="H91" s="197"/>
      <c r="I91" s="197"/>
      <c r="J91" s="197"/>
      <c r="K91" s="197"/>
      <c r="L91" s="197"/>
      <c r="M91" s="197"/>
      <c r="N91" s="197"/>
      <c r="O91" s="197"/>
      <c r="P91" s="197"/>
      <c r="Q91" s="197"/>
      <c r="R91" s="197"/>
      <c r="S91" s="197"/>
      <c r="T91" s="198"/>
      <c r="U91" s="193">
        <f>IF(($F91)&gt;0,IF(ISERROR(LOOKUP($F91,BASE!$A$1:$A$5188,BASE!$C$1:$C$5188)),,LOOKUP($F91,BASE!$A$1:$A$5188,BASE!$C$1:$C$5188)),)</f>
        <v>0</v>
      </c>
      <c r="V91" s="193"/>
      <c r="W91" s="193"/>
      <c r="X91" s="187">
        <f>IF(VALUE($F91)&gt;0,IF(ISERROR(LOOKUP($F91,BASE!$A$1:$A$1294,BASE!$D$1:$D$1294)),,LOOKUP($F91,BASE!$A$1:$A$1294,BASE!$D$1:$D$1294)),)</f>
        <v>0</v>
      </c>
      <c r="Y91" s="188"/>
      <c r="Z91" s="188"/>
      <c r="AA91" s="188"/>
      <c r="AB91" s="188"/>
      <c r="AC91" s="189"/>
      <c r="AD91" s="27">
        <f t="shared" si="1"/>
        <v>0</v>
      </c>
    </row>
    <row r="92" spans="1:30" ht="15" customHeight="1" x14ac:dyDescent="0.2">
      <c r="A92" s="20">
        <f>ANÁLISE!$A92</f>
        <v>0</v>
      </c>
      <c r="B92" s="194">
        <f>ANÁLISE!B92</f>
        <v>0</v>
      </c>
      <c r="C92" s="195"/>
      <c r="D92" s="195"/>
      <c r="E92" s="195"/>
      <c r="F92" s="21">
        <f>ANÁLISE!H92</f>
        <v>0</v>
      </c>
      <c r="G92" s="196">
        <f>IF($A92="T",ANÁLISE!I92,IF(ISERROR(LOOKUP($F92,BASE!$A$1:$A$5188,BASE!$B$1:$B$5188)),,LOOKUP($F92,BASE!$A$1:$A$5188,BASE!$B$1:$B$5188)))</f>
        <v>0</v>
      </c>
      <c r="H92" s="197"/>
      <c r="I92" s="197"/>
      <c r="J92" s="197"/>
      <c r="K92" s="197"/>
      <c r="L92" s="197"/>
      <c r="M92" s="197"/>
      <c r="N92" s="197"/>
      <c r="O92" s="197"/>
      <c r="P92" s="197"/>
      <c r="Q92" s="197"/>
      <c r="R92" s="197"/>
      <c r="S92" s="197"/>
      <c r="T92" s="198"/>
      <c r="U92" s="193">
        <f>IF(($F92)&gt;0,IF(ISERROR(LOOKUP($F92,BASE!$A$1:$A$5188,BASE!$C$1:$C$5188)),,LOOKUP($F92,BASE!$A$1:$A$5188,BASE!$C$1:$C$5188)),)</f>
        <v>0</v>
      </c>
      <c r="V92" s="193"/>
      <c r="W92" s="193"/>
      <c r="X92" s="187">
        <f>IF(VALUE($F92)&gt;0,IF(ISERROR(LOOKUP($F92,BASE!$A$1:$A$1294,BASE!$D$1:$D$1294)),,LOOKUP($F92,BASE!$A$1:$A$1294,BASE!$D$1:$D$1294)),)</f>
        <v>0</v>
      </c>
      <c r="Y92" s="188"/>
      <c r="Z92" s="188"/>
      <c r="AA92" s="188"/>
      <c r="AB92" s="188"/>
      <c r="AC92" s="189"/>
      <c r="AD92" s="27">
        <f t="shared" si="1"/>
        <v>0</v>
      </c>
    </row>
    <row r="93" spans="1:30" ht="15" customHeight="1" x14ac:dyDescent="0.2">
      <c r="A93" s="20">
        <f>ANÁLISE!$A93</f>
        <v>0</v>
      </c>
      <c r="B93" s="194">
        <f>ANÁLISE!B93</f>
        <v>0</v>
      </c>
      <c r="C93" s="195"/>
      <c r="D93" s="195"/>
      <c r="E93" s="195"/>
      <c r="F93" s="21">
        <f>ANÁLISE!H93</f>
        <v>0</v>
      </c>
      <c r="G93" s="196">
        <f>IF($A93="T",ANÁLISE!I93,IF(ISERROR(LOOKUP($F93,BASE!$A$1:$A$5188,BASE!$B$1:$B$5188)),,LOOKUP($F93,BASE!$A$1:$A$5188,BASE!$B$1:$B$5188)))</f>
        <v>0</v>
      </c>
      <c r="H93" s="197"/>
      <c r="I93" s="197"/>
      <c r="J93" s="197"/>
      <c r="K93" s="197"/>
      <c r="L93" s="197"/>
      <c r="M93" s="197"/>
      <c r="N93" s="197"/>
      <c r="O93" s="197"/>
      <c r="P93" s="197"/>
      <c r="Q93" s="197"/>
      <c r="R93" s="197"/>
      <c r="S93" s="197"/>
      <c r="T93" s="198"/>
      <c r="U93" s="193">
        <f>IF(($F93)&gt;0,IF(ISERROR(LOOKUP($F93,BASE!$A$1:$A$5188,BASE!$C$1:$C$5188)),,LOOKUP($F93,BASE!$A$1:$A$5188,BASE!$C$1:$C$5188)),)</f>
        <v>0</v>
      </c>
      <c r="V93" s="193"/>
      <c r="W93" s="193"/>
      <c r="X93" s="187">
        <f>IF(VALUE($F93)&gt;0,IF(ISERROR(LOOKUP($F93,BASE!$A$1:$A$1294,BASE!$D$1:$D$1294)),,LOOKUP($F93,BASE!$A$1:$A$1294,BASE!$D$1:$D$1294)),)</f>
        <v>0</v>
      </c>
      <c r="Y93" s="188"/>
      <c r="Z93" s="188"/>
      <c r="AA93" s="188"/>
      <c r="AB93" s="188"/>
      <c r="AC93" s="189"/>
      <c r="AD93" s="27">
        <f t="shared" si="1"/>
        <v>0</v>
      </c>
    </row>
    <row r="94" spans="1:30" ht="15" customHeight="1" x14ac:dyDescent="0.2">
      <c r="A94" s="20">
        <f>ANÁLISE!$A94</f>
        <v>0</v>
      </c>
      <c r="B94" s="194">
        <f>ANÁLISE!B94</f>
        <v>0</v>
      </c>
      <c r="C94" s="195"/>
      <c r="D94" s="195"/>
      <c r="E94" s="195"/>
      <c r="F94" s="21">
        <f>ANÁLISE!H94</f>
        <v>0</v>
      </c>
      <c r="G94" s="196">
        <f>IF($A94="T",ANÁLISE!I94,IF(ISERROR(LOOKUP($F94,BASE!$A$1:$A$5188,BASE!$B$1:$B$5188)),,LOOKUP($F94,BASE!$A$1:$A$5188,BASE!$B$1:$B$5188)))</f>
        <v>0</v>
      </c>
      <c r="H94" s="197"/>
      <c r="I94" s="197"/>
      <c r="J94" s="197"/>
      <c r="K94" s="197"/>
      <c r="L94" s="197"/>
      <c r="M94" s="197"/>
      <c r="N94" s="197"/>
      <c r="O94" s="197"/>
      <c r="P94" s="197"/>
      <c r="Q94" s="197"/>
      <c r="R94" s="197"/>
      <c r="S94" s="197"/>
      <c r="T94" s="198"/>
      <c r="U94" s="193">
        <f>IF(($F94)&gt;0,IF(ISERROR(LOOKUP($F94,BASE!$A$1:$A$5188,BASE!$C$1:$C$5188)),,LOOKUP($F94,BASE!$A$1:$A$5188,BASE!$C$1:$C$5188)),)</f>
        <v>0</v>
      </c>
      <c r="V94" s="193"/>
      <c r="W94" s="193"/>
      <c r="X94" s="187">
        <f>IF(VALUE($F94)&gt;0,IF(ISERROR(LOOKUP($F94,BASE!$A$1:$A$1294,BASE!$D$1:$D$1294)),,LOOKUP($F94,BASE!$A$1:$A$1294,BASE!$D$1:$D$1294)),)</f>
        <v>0</v>
      </c>
      <c r="Y94" s="188"/>
      <c r="Z94" s="188"/>
      <c r="AA94" s="188"/>
      <c r="AB94" s="188"/>
      <c r="AC94" s="189"/>
      <c r="AD94" s="27">
        <f t="shared" si="1"/>
        <v>0</v>
      </c>
    </row>
    <row r="95" spans="1:30" ht="15" customHeight="1" x14ac:dyDescent="0.2">
      <c r="A95" s="20">
        <f>ANÁLISE!$A95</f>
        <v>0</v>
      </c>
      <c r="B95" s="194">
        <f>ANÁLISE!B95</f>
        <v>0</v>
      </c>
      <c r="C95" s="195"/>
      <c r="D95" s="195"/>
      <c r="E95" s="195"/>
      <c r="F95" s="21">
        <f>ANÁLISE!H95</f>
        <v>0</v>
      </c>
      <c r="G95" s="196">
        <f>IF($A95="T",ANÁLISE!I95,IF(ISERROR(LOOKUP($F95,BASE!$A$1:$A$5188,BASE!$B$1:$B$5188)),,LOOKUP($F95,BASE!$A$1:$A$5188,BASE!$B$1:$B$5188)))</f>
        <v>0</v>
      </c>
      <c r="H95" s="197"/>
      <c r="I95" s="197"/>
      <c r="J95" s="197"/>
      <c r="K95" s="197"/>
      <c r="L95" s="197"/>
      <c r="M95" s="197"/>
      <c r="N95" s="197"/>
      <c r="O95" s="197"/>
      <c r="P95" s="197"/>
      <c r="Q95" s="197"/>
      <c r="R95" s="197"/>
      <c r="S95" s="197"/>
      <c r="T95" s="198"/>
      <c r="U95" s="193">
        <f>IF(($F95)&gt;0,IF(ISERROR(LOOKUP($F95,BASE!$A$1:$A$5188,BASE!$C$1:$C$5188)),,LOOKUP($F95,BASE!$A$1:$A$5188,BASE!$C$1:$C$5188)),)</f>
        <v>0</v>
      </c>
      <c r="V95" s="193"/>
      <c r="W95" s="193"/>
      <c r="X95" s="187">
        <f>IF(VALUE($F95)&gt;0,IF(ISERROR(LOOKUP($F95,BASE!$A$1:$A$1294,BASE!$D$1:$D$1294)),,LOOKUP($F95,BASE!$A$1:$A$1294,BASE!$D$1:$D$1294)),)</f>
        <v>0</v>
      </c>
      <c r="Y95" s="188"/>
      <c r="Z95" s="188"/>
      <c r="AA95" s="188"/>
      <c r="AB95" s="188"/>
      <c r="AC95" s="189"/>
      <c r="AD95" s="27">
        <f t="shared" si="1"/>
        <v>0</v>
      </c>
    </row>
    <row r="96" spans="1:30" ht="15" customHeight="1" x14ac:dyDescent="0.2">
      <c r="A96" s="20">
        <f>ANÁLISE!$A96</f>
        <v>0</v>
      </c>
      <c r="B96" s="194">
        <f>ANÁLISE!B96</f>
        <v>0</v>
      </c>
      <c r="C96" s="195"/>
      <c r="D96" s="195"/>
      <c r="E96" s="195"/>
      <c r="F96" s="21">
        <f>ANÁLISE!H96</f>
        <v>0</v>
      </c>
      <c r="G96" s="196">
        <f>IF($A96="T",ANÁLISE!I96,IF(ISERROR(LOOKUP($F96,BASE!$A$1:$A$5188,BASE!$B$1:$B$5188)),,LOOKUP($F96,BASE!$A$1:$A$5188,BASE!$B$1:$B$5188)))</f>
        <v>0</v>
      </c>
      <c r="H96" s="197"/>
      <c r="I96" s="197"/>
      <c r="J96" s="197"/>
      <c r="K96" s="197"/>
      <c r="L96" s="197"/>
      <c r="M96" s="197"/>
      <c r="N96" s="197"/>
      <c r="O96" s="197"/>
      <c r="P96" s="197"/>
      <c r="Q96" s="197"/>
      <c r="R96" s="197"/>
      <c r="S96" s="197"/>
      <c r="T96" s="198"/>
      <c r="U96" s="193">
        <f>IF(($F96)&gt;0,IF(ISERROR(LOOKUP($F96,BASE!$A$1:$A$5188,BASE!$C$1:$C$5188)),,LOOKUP($F96,BASE!$A$1:$A$5188,BASE!$C$1:$C$5188)),)</f>
        <v>0</v>
      </c>
      <c r="V96" s="193"/>
      <c r="W96" s="193"/>
      <c r="X96" s="187">
        <f>IF(VALUE($F96)&gt;0,IF(ISERROR(LOOKUP($F96,BASE!$A$1:$A$1294,BASE!$D$1:$D$1294)),,LOOKUP($F96,BASE!$A$1:$A$1294,BASE!$D$1:$D$1294)),)</f>
        <v>0</v>
      </c>
      <c r="Y96" s="188"/>
      <c r="Z96" s="188"/>
      <c r="AA96" s="188"/>
      <c r="AB96" s="188"/>
      <c r="AC96" s="189"/>
      <c r="AD96" s="27">
        <f t="shared" si="1"/>
        <v>0</v>
      </c>
    </row>
    <row r="97" spans="1:30" ht="15" customHeight="1" x14ac:dyDescent="0.2">
      <c r="A97" s="20">
        <f>ANÁLISE!$A97</f>
        <v>0</v>
      </c>
      <c r="B97" s="194">
        <f>ANÁLISE!B97</f>
        <v>0</v>
      </c>
      <c r="C97" s="195"/>
      <c r="D97" s="195"/>
      <c r="E97" s="195"/>
      <c r="F97" s="21">
        <f>ANÁLISE!H97</f>
        <v>0</v>
      </c>
      <c r="G97" s="196">
        <f>IF($A97="T",ANÁLISE!I97,IF(ISERROR(LOOKUP($F97,BASE!$A$1:$A$5188,BASE!$B$1:$B$5188)),,LOOKUP($F97,BASE!$A$1:$A$5188,BASE!$B$1:$B$5188)))</f>
        <v>0</v>
      </c>
      <c r="H97" s="197"/>
      <c r="I97" s="197"/>
      <c r="J97" s="197"/>
      <c r="K97" s="197"/>
      <c r="L97" s="197"/>
      <c r="M97" s="197"/>
      <c r="N97" s="197"/>
      <c r="O97" s="197"/>
      <c r="P97" s="197"/>
      <c r="Q97" s="197"/>
      <c r="R97" s="197"/>
      <c r="S97" s="197"/>
      <c r="T97" s="198"/>
      <c r="U97" s="193">
        <f>IF(($F97)&gt;0,IF(ISERROR(LOOKUP($F97,BASE!$A$1:$A$5188,BASE!$C$1:$C$5188)),,LOOKUP($F97,BASE!$A$1:$A$5188,BASE!$C$1:$C$5188)),)</f>
        <v>0</v>
      </c>
      <c r="V97" s="193"/>
      <c r="W97" s="193"/>
      <c r="X97" s="187">
        <f>IF(VALUE($F97)&gt;0,IF(ISERROR(LOOKUP($F97,BASE!$A$1:$A$1294,BASE!$D$1:$D$1294)),,LOOKUP($F97,BASE!$A$1:$A$1294,BASE!$D$1:$D$1294)),)</f>
        <v>0</v>
      </c>
      <c r="Y97" s="188"/>
      <c r="Z97" s="188"/>
      <c r="AA97" s="188"/>
      <c r="AB97" s="188"/>
      <c r="AC97" s="189"/>
      <c r="AD97" s="27">
        <f t="shared" si="1"/>
        <v>0</v>
      </c>
    </row>
    <row r="98" spans="1:30" ht="15" customHeight="1" x14ac:dyDescent="0.2">
      <c r="A98" s="20">
        <f>ANÁLISE!$A98</f>
        <v>0</v>
      </c>
      <c r="B98" s="194">
        <f>ANÁLISE!B98</f>
        <v>0</v>
      </c>
      <c r="C98" s="195"/>
      <c r="D98" s="195"/>
      <c r="E98" s="195"/>
      <c r="F98" s="21">
        <f>ANÁLISE!H98</f>
        <v>0</v>
      </c>
      <c r="G98" s="196">
        <f>IF($A98="T",ANÁLISE!I98,IF(ISERROR(LOOKUP($F98,BASE!$A$1:$A$5188,BASE!$B$1:$B$5188)),,LOOKUP($F98,BASE!$A$1:$A$5188,BASE!$B$1:$B$5188)))</f>
        <v>0</v>
      </c>
      <c r="H98" s="197"/>
      <c r="I98" s="197"/>
      <c r="J98" s="197"/>
      <c r="K98" s="197"/>
      <c r="L98" s="197"/>
      <c r="M98" s="197"/>
      <c r="N98" s="197"/>
      <c r="O98" s="197"/>
      <c r="P98" s="197"/>
      <c r="Q98" s="197"/>
      <c r="R98" s="197"/>
      <c r="S98" s="197"/>
      <c r="T98" s="198"/>
      <c r="U98" s="193">
        <f>IF(($F98)&gt;0,IF(ISERROR(LOOKUP($F98,BASE!$A$1:$A$5188,BASE!$C$1:$C$5188)),,LOOKUP($F98,BASE!$A$1:$A$5188,BASE!$C$1:$C$5188)),)</f>
        <v>0</v>
      </c>
      <c r="V98" s="193"/>
      <c r="W98" s="193"/>
      <c r="X98" s="187">
        <f>IF(VALUE($F98)&gt;0,IF(ISERROR(LOOKUP($F98,BASE!$A$1:$A$1294,BASE!$D$1:$D$1294)),,LOOKUP($F98,BASE!$A$1:$A$1294,BASE!$D$1:$D$1294)),)</f>
        <v>0</v>
      </c>
      <c r="Y98" s="188"/>
      <c r="Z98" s="188"/>
      <c r="AA98" s="188"/>
      <c r="AB98" s="188"/>
      <c r="AC98" s="189"/>
      <c r="AD98" s="27">
        <f t="shared" si="1"/>
        <v>0</v>
      </c>
    </row>
    <row r="99" spans="1:30" ht="15" customHeight="1" x14ac:dyDescent="0.2">
      <c r="A99" s="20">
        <f>ANÁLISE!$A99</f>
        <v>0</v>
      </c>
      <c r="B99" s="194">
        <f>ANÁLISE!B99</f>
        <v>0</v>
      </c>
      <c r="C99" s="195"/>
      <c r="D99" s="195"/>
      <c r="E99" s="195"/>
      <c r="F99" s="21">
        <f>ANÁLISE!H99</f>
        <v>0</v>
      </c>
      <c r="G99" s="196">
        <f>IF($A99="T",ANÁLISE!I99,IF(ISERROR(LOOKUP($F99,BASE!$A$1:$A$5188,BASE!$B$1:$B$5188)),,LOOKUP($F99,BASE!$A$1:$A$5188,BASE!$B$1:$B$5188)))</f>
        <v>0</v>
      </c>
      <c r="H99" s="197"/>
      <c r="I99" s="197"/>
      <c r="J99" s="197"/>
      <c r="K99" s="197"/>
      <c r="L99" s="197"/>
      <c r="M99" s="197"/>
      <c r="N99" s="197"/>
      <c r="O99" s="197"/>
      <c r="P99" s="197"/>
      <c r="Q99" s="197"/>
      <c r="R99" s="197"/>
      <c r="S99" s="197"/>
      <c r="T99" s="198"/>
      <c r="U99" s="193">
        <f>IF(($F99)&gt;0,IF(ISERROR(LOOKUP($F99,BASE!$A$1:$A$5188,BASE!$C$1:$C$5188)),,LOOKUP($F99,BASE!$A$1:$A$5188,BASE!$C$1:$C$5188)),)</f>
        <v>0</v>
      </c>
      <c r="V99" s="193"/>
      <c r="W99" s="193"/>
      <c r="X99" s="187">
        <f>IF(VALUE($F99)&gt;0,IF(ISERROR(LOOKUP($F99,BASE!$A$1:$A$1294,BASE!$D$1:$D$1294)),,LOOKUP($F99,BASE!$A$1:$A$1294,BASE!$D$1:$D$1294)),)</f>
        <v>0</v>
      </c>
      <c r="Y99" s="188"/>
      <c r="Z99" s="188"/>
      <c r="AA99" s="188"/>
      <c r="AB99" s="188"/>
      <c r="AC99" s="189"/>
      <c r="AD99" s="27">
        <f t="shared" si="1"/>
        <v>0</v>
      </c>
    </row>
    <row r="100" spans="1:30" ht="15" customHeight="1" x14ac:dyDescent="0.2">
      <c r="A100" s="20">
        <f>ANÁLISE!$A100</f>
        <v>0</v>
      </c>
      <c r="B100" s="194">
        <f>ANÁLISE!B100</f>
        <v>0</v>
      </c>
      <c r="C100" s="195"/>
      <c r="D100" s="195"/>
      <c r="E100" s="195"/>
      <c r="F100" s="21">
        <f>ANÁLISE!H100</f>
        <v>0</v>
      </c>
      <c r="G100" s="196">
        <f>IF($A100="T",ANÁLISE!I100,IF(ISERROR(LOOKUP($F100,BASE!$A$1:$A$5188,BASE!$B$1:$B$5188)),,LOOKUP($F100,BASE!$A$1:$A$5188,BASE!$B$1:$B$5188)))</f>
        <v>0</v>
      </c>
      <c r="H100" s="197"/>
      <c r="I100" s="197"/>
      <c r="J100" s="197"/>
      <c r="K100" s="197"/>
      <c r="L100" s="197"/>
      <c r="M100" s="197"/>
      <c r="N100" s="197"/>
      <c r="O100" s="197"/>
      <c r="P100" s="197"/>
      <c r="Q100" s="197"/>
      <c r="R100" s="197"/>
      <c r="S100" s="197"/>
      <c r="T100" s="198"/>
      <c r="U100" s="193">
        <f>IF(($F100)&gt;0,IF(ISERROR(LOOKUP($F100,BASE!$A$1:$A$5188,BASE!$C$1:$C$5188)),,LOOKUP($F100,BASE!$A$1:$A$5188,BASE!$C$1:$C$5188)),)</f>
        <v>0</v>
      </c>
      <c r="V100" s="193"/>
      <c r="W100" s="193"/>
      <c r="X100" s="187">
        <f>IF(VALUE($F100)&gt;0,IF(ISERROR(LOOKUP($F100,BASE!$A$1:$A$1294,BASE!$D$1:$D$1294)),,LOOKUP($F100,BASE!$A$1:$A$1294,BASE!$D$1:$D$1294)),)</f>
        <v>0</v>
      </c>
      <c r="Y100" s="188"/>
      <c r="Z100" s="188"/>
      <c r="AA100" s="188"/>
      <c r="AB100" s="188"/>
      <c r="AC100" s="189"/>
      <c r="AD100" s="27">
        <f t="shared" si="1"/>
        <v>0</v>
      </c>
    </row>
    <row r="101" spans="1:30" ht="15" customHeight="1" x14ac:dyDescent="0.2">
      <c r="A101" s="20">
        <f>ANÁLISE!$A101</f>
        <v>0</v>
      </c>
      <c r="B101" s="194">
        <f>ANÁLISE!B101</f>
        <v>0</v>
      </c>
      <c r="C101" s="195"/>
      <c r="D101" s="195"/>
      <c r="E101" s="195"/>
      <c r="F101" s="21">
        <f>ANÁLISE!H101</f>
        <v>0</v>
      </c>
      <c r="G101" s="196">
        <f>IF($A101="T",ANÁLISE!I101,IF(ISERROR(LOOKUP($F101,BASE!$A$1:$A$5188,BASE!$B$1:$B$5188)),,LOOKUP($F101,BASE!$A$1:$A$5188,BASE!$B$1:$B$5188)))</f>
        <v>0</v>
      </c>
      <c r="H101" s="197"/>
      <c r="I101" s="197"/>
      <c r="J101" s="197"/>
      <c r="K101" s="197"/>
      <c r="L101" s="197"/>
      <c r="M101" s="197"/>
      <c r="N101" s="197"/>
      <c r="O101" s="197"/>
      <c r="P101" s="197"/>
      <c r="Q101" s="197"/>
      <c r="R101" s="197"/>
      <c r="S101" s="197"/>
      <c r="T101" s="198"/>
      <c r="U101" s="193">
        <f>IF(($F101)&gt;0,IF(ISERROR(LOOKUP($F101,BASE!$A$1:$A$5188,BASE!$C$1:$C$5188)),,LOOKUP($F101,BASE!$A$1:$A$5188,BASE!$C$1:$C$5188)),)</f>
        <v>0</v>
      </c>
      <c r="V101" s="193"/>
      <c r="W101" s="193"/>
      <c r="X101" s="187">
        <f>IF(VALUE($F101)&gt;0,IF(ISERROR(LOOKUP($F101,BASE!$A$1:$A$1294,BASE!$D$1:$D$1294)),,LOOKUP($F101,BASE!$A$1:$A$1294,BASE!$D$1:$D$1294)),)</f>
        <v>0</v>
      </c>
      <c r="Y101" s="188"/>
      <c r="Z101" s="188"/>
      <c r="AA101" s="188"/>
      <c r="AB101" s="188"/>
      <c r="AC101" s="189"/>
      <c r="AD101" s="27">
        <f t="shared" si="1"/>
        <v>0</v>
      </c>
    </row>
    <row r="102" spans="1:30" ht="15" customHeight="1" x14ac:dyDescent="0.2">
      <c r="A102" s="20">
        <f>ANÁLISE!$A102</f>
        <v>0</v>
      </c>
      <c r="B102" s="194">
        <f>ANÁLISE!B102</f>
        <v>0</v>
      </c>
      <c r="C102" s="195"/>
      <c r="D102" s="195"/>
      <c r="E102" s="195"/>
      <c r="F102" s="21">
        <f>ANÁLISE!H102</f>
        <v>0</v>
      </c>
      <c r="G102" s="196">
        <f>IF($A102="T",ANÁLISE!I102,IF(ISERROR(LOOKUP($F102,BASE!$A$1:$A$5188,BASE!$B$1:$B$5188)),,LOOKUP($F102,BASE!$A$1:$A$5188,BASE!$B$1:$B$5188)))</f>
        <v>0</v>
      </c>
      <c r="H102" s="197"/>
      <c r="I102" s="197"/>
      <c r="J102" s="197"/>
      <c r="K102" s="197"/>
      <c r="L102" s="197"/>
      <c r="M102" s="197"/>
      <c r="N102" s="197"/>
      <c r="O102" s="197"/>
      <c r="P102" s="197"/>
      <c r="Q102" s="197"/>
      <c r="R102" s="197"/>
      <c r="S102" s="197"/>
      <c r="T102" s="198"/>
      <c r="U102" s="193">
        <f>IF(($F102)&gt;0,IF(ISERROR(LOOKUP($F102,BASE!$A$1:$A$5188,BASE!$C$1:$C$5188)),,LOOKUP($F102,BASE!$A$1:$A$5188,BASE!$C$1:$C$5188)),)</f>
        <v>0</v>
      </c>
      <c r="V102" s="193"/>
      <c r="W102" s="193"/>
      <c r="X102" s="187">
        <f>IF(VALUE($F102)&gt;0,IF(ISERROR(LOOKUP($F102,BASE!$A$1:$A$1294,BASE!$D$1:$D$1294)),,LOOKUP($F102,BASE!$A$1:$A$1294,BASE!$D$1:$D$1294)),)</f>
        <v>0</v>
      </c>
      <c r="Y102" s="188"/>
      <c r="Z102" s="188"/>
      <c r="AA102" s="188"/>
      <c r="AB102" s="188"/>
      <c r="AC102" s="189"/>
      <c r="AD102" s="27">
        <f t="shared" si="1"/>
        <v>0</v>
      </c>
    </row>
    <row r="103" spans="1:30" ht="15" customHeight="1" x14ac:dyDescent="0.2">
      <c r="A103" s="20">
        <f>ANÁLISE!$A103</f>
        <v>0</v>
      </c>
      <c r="B103" s="194">
        <f>ANÁLISE!B103</f>
        <v>0</v>
      </c>
      <c r="C103" s="195"/>
      <c r="D103" s="195"/>
      <c r="E103" s="195"/>
      <c r="F103" s="21">
        <f>ANÁLISE!H103</f>
        <v>0</v>
      </c>
      <c r="G103" s="196">
        <f>IF($A103="T",ANÁLISE!I103,IF(ISERROR(LOOKUP($F103,BASE!$A$1:$A$5188,BASE!$B$1:$B$5188)),,LOOKUP($F103,BASE!$A$1:$A$5188,BASE!$B$1:$B$5188)))</f>
        <v>0</v>
      </c>
      <c r="H103" s="197"/>
      <c r="I103" s="197"/>
      <c r="J103" s="197"/>
      <c r="K103" s="197"/>
      <c r="L103" s="197"/>
      <c r="M103" s="197"/>
      <c r="N103" s="197"/>
      <c r="O103" s="197"/>
      <c r="P103" s="197"/>
      <c r="Q103" s="197"/>
      <c r="R103" s="197"/>
      <c r="S103" s="197"/>
      <c r="T103" s="198"/>
      <c r="U103" s="193">
        <f>IF(($F103)&gt;0,IF(ISERROR(LOOKUP($F103,BASE!$A$1:$A$5188,BASE!$C$1:$C$5188)),,LOOKUP($F103,BASE!$A$1:$A$5188,BASE!$C$1:$C$5188)),)</f>
        <v>0</v>
      </c>
      <c r="V103" s="193"/>
      <c r="W103" s="193"/>
      <c r="X103" s="187">
        <f>IF(VALUE($F103)&gt;0,IF(ISERROR(LOOKUP($F103,BASE!$A$1:$A$1294,BASE!$D$1:$D$1294)),,LOOKUP($F103,BASE!$A$1:$A$1294,BASE!$D$1:$D$1294)),)</f>
        <v>0</v>
      </c>
      <c r="Y103" s="188"/>
      <c r="Z103" s="188"/>
      <c r="AA103" s="188"/>
      <c r="AB103" s="188"/>
      <c r="AC103" s="189"/>
      <c r="AD103" s="27">
        <f t="shared" si="1"/>
        <v>0</v>
      </c>
    </row>
    <row r="104" spans="1:30" ht="15" customHeight="1" x14ac:dyDescent="0.2">
      <c r="A104" s="20">
        <f>ANÁLISE!$A104</f>
        <v>0</v>
      </c>
      <c r="B104" s="194">
        <f>ANÁLISE!B104</f>
        <v>0</v>
      </c>
      <c r="C104" s="195"/>
      <c r="D104" s="195"/>
      <c r="E104" s="195"/>
      <c r="F104" s="21">
        <f>ANÁLISE!H104</f>
        <v>0</v>
      </c>
      <c r="G104" s="196">
        <f>IF($A104="T",ANÁLISE!I104,IF(ISERROR(LOOKUP($F104,BASE!$A$1:$A$5188,BASE!$B$1:$B$5188)),,LOOKUP($F104,BASE!$A$1:$A$5188,BASE!$B$1:$B$5188)))</f>
        <v>0</v>
      </c>
      <c r="H104" s="197"/>
      <c r="I104" s="197"/>
      <c r="J104" s="197"/>
      <c r="K104" s="197"/>
      <c r="L104" s="197"/>
      <c r="M104" s="197"/>
      <c r="N104" s="197"/>
      <c r="O104" s="197"/>
      <c r="P104" s="197"/>
      <c r="Q104" s="197"/>
      <c r="R104" s="197"/>
      <c r="S104" s="197"/>
      <c r="T104" s="198"/>
      <c r="U104" s="193">
        <f>IF(($F104)&gt;0,IF(ISERROR(LOOKUP($F104,BASE!$A$1:$A$5188,BASE!$C$1:$C$5188)),,LOOKUP($F104,BASE!$A$1:$A$5188,BASE!$C$1:$C$5188)),)</f>
        <v>0</v>
      </c>
      <c r="V104" s="193"/>
      <c r="W104" s="193"/>
      <c r="X104" s="187">
        <f>IF(VALUE($F104)&gt;0,IF(ISERROR(LOOKUP($F104,BASE!$A$1:$A$1294,BASE!$D$1:$D$1294)),,LOOKUP($F104,BASE!$A$1:$A$1294,BASE!$D$1:$D$1294)),)</f>
        <v>0</v>
      </c>
      <c r="Y104" s="188"/>
      <c r="Z104" s="188"/>
      <c r="AA104" s="188"/>
      <c r="AB104" s="188"/>
      <c r="AC104" s="189"/>
      <c r="AD104" s="27">
        <f t="shared" si="1"/>
        <v>0</v>
      </c>
    </row>
    <row r="105" spans="1:30" ht="15" customHeight="1" x14ac:dyDescent="0.2">
      <c r="A105" s="20">
        <f>ANÁLISE!$A105</f>
        <v>0</v>
      </c>
      <c r="B105" s="194">
        <f>ANÁLISE!B105</f>
        <v>0</v>
      </c>
      <c r="C105" s="195"/>
      <c r="D105" s="195"/>
      <c r="E105" s="195"/>
      <c r="F105" s="21">
        <f>ANÁLISE!H105</f>
        <v>0</v>
      </c>
      <c r="G105" s="196">
        <f>IF($A105="T",ANÁLISE!I105,IF(ISERROR(LOOKUP($F105,BASE!$A$1:$A$5188,BASE!$B$1:$B$5188)),,LOOKUP($F105,BASE!$A$1:$A$5188,BASE!$B$1:$B$5188)))</f>
        <v>0</v>
      </c>
      <c r="H105" s="197"/>
      <c r="I105" s="197"/>
      <c r="J105" s="197"/>
      <c r="K105" s="197"/>
      <c r="L105" s="197"/>
      <c r="M105" s="197"/>
      <c r="N105" s="197"/>
      <c r="O105" s="197"/>
      <c r="P105" s="197"/>
      <c r="Q105" s="197"/>
      <c r="R105" s="197"/>
      <c r="S105" s="197"/>
      <c r="T105" s="198"/>
      <c r="U105" s="193">
        <f>IF(($F105)&gt;0,IF(ISERROR(LOOKUP($F105,BASE!$A$1:$A$5188,BASE!$C$1:$C$5188)),,LOOKUP($F105,BASE!$A$1:$A$5188,BASE!$C$1:$C$5188)),)</f>
        <v>0</v>
      </c>
      <c r="V105" s="193"/>
      <c r="W105" s="193"/>
      <c r="X105" s="187">
        <f>IF(VALUE($F105)&gt;0,IF(ISERROR(LOOKUP($F105,BASE!$A$1:$A$1294,BASE!$D$1:$D$1294)),,LOOKUP($F105,BASE!$A$1:$A$1294,BASE!$D$1:$D$1294)),)</f>
        <v>0</v>
      </c>
      <c r="Y105" s="188"/>
      <c r="Z105" s="188"/>
      <c r="AA105" s="188"/>
      <c r="AB105" s="188"/>
      <c r="AC105" s="189"/>
      <c r="AD105" s="27">
        <f t="shared" si="1"/>
        <v>0</v>
      </c>
    </row>
    <row r="106" spans="1:30" ht="15" customHeight="1" x14ac:dyDescent="0.2">
      <c r="A106" s="20">
        <f>ANÁLISE!$A106</f>
        <v>0</v>
      </c>
      <c r="B106" s="194">
        <f>ANÁLISE!B106</f>
        <v>0</v>
      </c>
      <c r="C106" s="195"/>
      <c r="D106" s="195"/>
      <c r="E106" s="195"/>
      <c r="F106" s="21">
        <f>ANÁLISE!H106</f>
        <v>0</v>
      </c>
      <c r="G106" s="196">
        <f>IF($A106="T",ANÁLISE!I106,IF(ISERROR(LOOKUP($F106,BASE!$A$1:$A$5188,BASE!$B$1:$B$5188)),,LOOKUP($F106,BASE!$A$1:$A$5188,BASE!$B$1:$B$5188)))</f>
        <v>0</v>
      </c>
      <c r="H106" s="197"/>
      <c r="I106" s="197"/>
      <c r="J106" s="197"/>
      <c r="K106" s="197"/>
      <c r="L106" s="197"/>
      <c r="M106" s="197"/>
      <c r="N106" s="197"/>
      <c r="O106" s="197"/>
      <c r="P106" s="197"/>
      <c r="Q106" s="197"/>
      <c r="R106" s="197"/>
      <c r="S106" s="197"/>
      <c r="T106" s="198"/>
      <c r="U106" s="193">
        <f>IF(($F106)&gt;0,IF(ISERROR(LOOKUP($F106,BASE!$A$1:$A$5188,BASE!$C$1:$C$5188)),,LOOKUP($F106,BASE!$A$1:$A$5188,BASE!$C$1:$C$5188)),)</f>
        <v>0</v>
      </c>
      <c r="V106" s="193"/>
      <c r="W106" s="193"/>
      <c r="X106" s="187">
        <f>IF(VALUE($F106)&gt;0,IF(ISERROR(LOOKUP($F106,BASE!$A$1:$A$1294,BASE!$D$1:$D$1294)),,LOOKUP($F106,BASE!$A$1:$A$1294,BASE!$D$1:$D$1294)),)</f>
        <v>0</v>
      </c>
      <c r="Y106" s="188"/>
      <c r="Z106" s="188"/>
      <c r="AA106" s="188"/>
      <c r="AB106" s="188"/>
      <c r="AC106" s="189"/>
      <c r="AD106" s="27">
        <f t="shared" si="1"/>
        <v>0</v>
      </c>
    </row>
    <row r="107" spans="1:30" ht="15" customHeight="1" x14ac:dyDescent="0.2">
      <c r="A107" s="20">
        <f>ANÁLISE!$A107</f>
        <v>0</v>
      </c>
      <c r="B107" s="194">
        <f>ANÁLISE!B107</f>
        <v>0</v>
      </c>
      <c r="C107" s="195"/>
      <c r="D107" s="195"/>
      <c r="E107" s="195"/>
      <c r="F107" s="21">
        <f>ANÁLISE!H107</f>
        <v>0</v>
      </c>
      <c r="G107" s="196">
        <f>IF($A107="T",ANÁLISE!I107,IF(ISERROR(LOOKUP($F107,BASE!$A$1:$A$5188,BASE!$B$1:$B$5188)),,LOOKUP($F107,BASE!$A$1:$A$5188,BASE!$B$1:$B$5188)))</f>
        <v>0</v>
      </c>
      <c r="H107" s="197"/>
      <c r="I107" s="197"/>
      <c r="J107" s="197"/>
      <c r="K107" s="197"/>
      <c r="L107" s="197"/>
      <c r="M107" s="197"/>
      <c r="N107" s="197"/>
      <c r="O107" s="197"/>
      <c r="P107" s="197"/>
      <c r="Q107" s="197"/>
      <c r="R107" s="197"/>
      <c r="S107" s="197"/>
      <c r="T107" s="198"/>
      <c r="U107" s="193">
        <f>IF(($F107)&gt;0,IF(ISERROR(LOOKUP($F107,BASE!$A$1:$A$5188,BASE!$C$1:$C$5188)),,LOOKUP($F107,BASE!$A$1:$A$5188,BASE!$C$1:$C$5188)),)</f>
        <v>0</v>
      </c>
      <c r="V107" s="193"/>
      <c r="W107" s="193"/>
      <c r="X107" s="187">
        <f>IF(VALUE($F107)&gt;0,IF(ISERROR(LOOKUP($F107,BASE!$A$1:$A$1294,BASE!$D$1:$D$1294)),,LOOKUP($F107,BASE!$A$1:$A$1294,BASE!$D$1:$D$1294)),)</f>
        <v>0</v>
      </c>
      <c r="Y107" s="188"/>
      <c r="Z107" s="188"/>
      <c r="AA107" s="188"/>
      <c r="AB107" s="188"/>
      <c r="AC107" s="189"/>
      <c r="AD107" s="27">
        <f t="shared" si="1"/>
        <v>0</v>
      </c>
    </row>
    <row r="108" spans="1:30" ht="15" customHeight="1" x14ac:dyDescent="0.2">
      <c r="A108" s="20">
        <f>ANÁLISE!$A108</f>
        <v>0</v>
      </c>
      <c r="B108" s="194">
        <f>ANÁLISE!B108</f>
        <v>0</v>
      </c>
      <c r="C108" s="195"/>
      <c r="D108" s="195"/>
      <c r="E108" s="195"/>
      <c r="F108" s="21">
        <f>ANÁLISE!H108</f>
        <v>0</v>
      </c>
      <c r="G108" s="196">
        <f>IF($A108="T",ANÁLISE!I108,IF(ISERROR(LOOKUP($F108,BASE!$A$1:$A$5188,BASE!$B$1:$B$5188)),,LOOKUP($F108,BASE!$A$1:$A$5188,BASE!$B$1:$B$5188)))</f>
        <v>0</v>
      </c>
      <c r="H108" s="197"/>
      <c r="I108" s="197"/>
      <c r="J108" s="197"/>
      <c r="K108" s="197"/>
      <c r="L108" s="197"/>
      <c r="M108" s="197"/>
      <c r="N108" s="197"/>
      <c r="O108" s="197"/>
      <c r="P108" s="197"/>
      <c r="Q108" s="197"/>
      <c r="R108" s="197"/>
      <c r="S108" s="197"/>
      <c r="T108" s="198"/>
      <c r="U108" s="193">
        <f>IF(($F108)&gt;0,IF(ISERROR(LOOKUP($F108,BASE!$A$1:$A$5188,BASE!$C$1:$C$5188)),,LOOKUP($F108,BASE!$A$1:$A$5188,BASE!$C$1:$C$5188)),)</f>
        <v>0</v>
      </c>
      <c r="V108" s="193"/>
      <c r="W108" s="193"/>
      <c r="X108" s="187">
        <f>IF(VALUE($F108)&gt;0,IF(ISERROR(LOOKUP($F108,BASE!$A$1:$A$1294,BASE!$D$1:$D$1294)),,LOOKUP($F108,BASE!$A$1:$A$1294,BASE!$D$1:$D$1294)),)</f>
        <v>0</v>
      </c>
      <c r="Y108" s="188"/>
      <c r="Z108" s="188"/>
      <c r="AA108" s="188"/>
      <c r="AB108" s="188"/>
      <c r="AC108" s="189"/>
      <c r="AD108" s="27">
        <f t="shared" si="1"/>
        <v>0</v>
      </c>
    </row>
    <row r="109" spans="1:30" ht="15" customHeight="1" x14ac:dyDescent="0.2">
      <c r="A109" s="20">
        <f>ANÁLISE!$A109</f>
        <v>0</v>
      </c>
      <c r="B109" s="194">
        <f>ANÁLISE!B109</f>
        <v>0</v>
      </c>
      <c r="C109" s="195"/>
      <c r="D109" s="195"/>
      <c r="E109" s="195"/>
      <c r="F109" s="21">
        <f>ANÁLISE!H109</f>
        <v>0</v>
      </c>
      <c r="G109" s="196">
        <f>IF($A109="T",ANÁLISE!I109,IF(ISERROR(LOOKUP($F109,BASE!$A$1:$A$5188,BASE!$B$1:$B$5188)),,LOOKUP($F109,BASE!$A$1:$A$5188,BASE!$B$1:$B$5188)))</f>
        <v>0</v>
      </c>
      <c r="H109" s="197"/>
      <c r="I109" s="197"/>
      <c r="J109" s="197"/>
      <c r="K109" s="197"/>
      <c r="L109" s="197"/>
      <c r="M109" s="197"/>
      <c r="N109" s="197"/>
      <c r="O109" s="197"/>
      <c r="P109" s="197"/>
      <c r="Q109" s="197"/>
      <c r="R109" s="197"/>
      <c r="S109" s="197"/>
      <c r="T109" s="198"/>
      <c r="U109" s="193">
        <f>IF(($F109)&gt;0,IF(ISERROR(LOOKUP($F109,BASE!$A$1:$A$5188,BASE!$C$1:$C$5188)),,LOOKUP($F109,BASE!$A$1:$A$5188,BASE!$C$1:$C$5188)),)</f>
        <v>0</v>
      </c>
      <c r="V109" s="193"/>
      <c r="W109" s="193"/>
      <c r="X109" s="187">
        <f>IF(VALUE($F109)&gt;0,IF(ISERROR(LOOKUP($F109,BASE!$A$1:$A$1294,BASE!$D$1:$D$1294)),,LOOKUP($F109,BASE!$A$1:$A$1294,BASE!$D$1:$D$1294)),)</f>
        <v>0</v>
      </c>
      <c r="Y109" s="188"/>
      <c r="Z109" s="188"/>
      <c r="AA109" s="188"/>
      <c r="AB109" s="188"/>
      <c r="AC109" s="189"/>
      <c r="AD109" s="27">
        <f t="shared" si="1"/>
        <v>0</v>
      </c>
    </row>
    <row r="110" spans="1:30" ht="15" customHeight="1" x14ac:dyDescent="0.2">
      <c r="A110" s="20">
        <f>ANÁLISE!$A110</f>
        <v>0</v>
      </c>
      <c r="B110" s="194">
        <f>ANÁLISE!B110</f>
        <v>0</v>
      </c>
      <c r="C110" s="195"/>
      <c r="D110" s="195"/>
      <c r="E110" s="195"/>
      <c r="F110" s="21">
        <f>ANÁLISE!H110</f>
        <v>0</v>
      </c>
      <c r="G110" s="196">
        <f>IF($A110="T",ANÁLISE!I110,IF(ISERROR(LOOKUP($F110,BASE!$A$1:$A$5188,BASE!$B$1:$B$5188)),,LOOKUP($F110,BASE!$A$1:$A$5188,BASE!$B$1:$B$5188)))</f>
        <v>0</v>
      </c>
      <c r="H110" s="197"/>
      <c r="I110" s="197"/>
      <c r="J110" s="197"/>
      <c r="K110" s="197"/>
      <c r="L110" s="197"/>
      <c r="M110" s="197"/>
      <c r="N110" s="197"/>
      <c r="O110" s="197"/>
      <c r="P110" s="197"/>
      <c r="Q110" s="197"/>
      <c r="R110" s="197"/>
      <c r="S110" s="197"/>
      <c r="T110" s="198"/>
      <c r="U110" s="193">
        <f>IF(($F110)&gt;0,IF(ISERROR(LOOKUP($F110,BASE!$A$1:$A$5188,BASE!$C$1:$C$5188)),,LOOKUP($F110,BASE!$A$1:$A$5188,BASE!$C$1:$C$5188)),)</f>
        <v>0</v>
      </c>
      <c r="V110" s="193"/>
      <c r="W110" s="193"/>
      <c r="X110" s="187">
        <f>IF(VALUE($F110)&gt;0,IF(ISERROR(LOOKUP($F110,BASE!$A$1:$A$1294,BASE!$D$1:$D$1294)),,LOOKUP($F110,BASE!$A$1:$A$1294,BASE!$D$1:$D$1294)),)</f>
        <v>0</v>
      </c>
      <c r="Y110" s="188"/>
      <c r="Z110" s="188"/>
      <c r="AA110" s="188"/>
      <c r="AB110" s="188"/>
      <c r="AC110" s="189"/>
      <c r="AD110" s="27">
        <f t="shared" si="1"/>
        <v>0</v>
      </c>
    </row>
    <row r="111" spans="1:30" ht="15" customHeight="1" x14ac:dyDescent="0.2">
      <c r="A111" s="20">
        <f>ANÁLISE!$A111</f>
        <v>0</v>
      </c>
      <c r="B111" s="194">
        <f>ANÁLISE!B111</f>
        <v>0</v>
      </c>
      <c r="C111" s="195"/>
      <c r="D111" s="195"/>
      <c r="E111" s="195"/>
      <c r="F111" s="21">
        <f>ANÁLISE!H111</f>
        <v>0</v>
      </c>
      <c r="G111" s="196">
        <f>IF($A111="T",ANÁLISE!I111,IF(ISERROR(LOOKUP($F111,BASE!$A$1:$A$5188,BASE!$B$1:$B$5188)),,LOOKUP($F111,BASE!$A$1:$A$5188,BASE!$B$1:$B$5188)))</f>
        <v>0</v>
      </c>
      <c r="H111" s="197"/>
      <c r="I111" s="197"/>
      <c r="J111" s="197"/>
      <c r="K111" s="197"/>
      <c r="L111" s="197"/>
      <c r="M111" s="197"/>
      <c r="N111" s="197"/>
      <c r="O111" s="197"/>
      <c r="P111" s="197"/>
      <c r="Q111" s="197"/>
      <c r="R111" s="197"/>
      <c r="S111" s="197"/>
      <c r="T111" s="198"/>
      <c r="U111" s="193">
        <f>IF(($F111)&gt;0,IF(ISERROR(LOOKUP($F111,BASE!$A$1:$A$5188,BASE!$C$1:$C$5188)),,LOOKUP($F111,BASE!$A$1:$A$5188,BASE!$C$1:$C$5188)),)</f>
        <v>0</v>
      </c>
      <c r="V111" s="193"/>
      <c r="W111" s="193"/>
      <c r="X111" s="187">
        <f>IF(VALUE($F111)&gt;0,IF(ISERROR(LOOKUP($F111,BASE!$A$1:$A$1294,BASE!$D$1:$D$1294)),,LOOKUP($F111,BASE!$A$1:$A$1294,BASE!$D$1:$D$1294)),)</f>
        <v>0</v>
      </c>
      <c r="Y111" s="188"/>
      <c r="Z111" s="188"/>
      <c r="AA111" s="188"/>
      <c r="AB111" s="188"/>
      <c r="AC111" s="189"/>
      <c r="AD111" s="27">
        <f t="shared" si="1"/>
        <v>0</v>
      </c>
    </row>
    <row r="112" spans="1:30" ht="15" customHeight="1" x14ac:dyDescent="0.2">
      <c r="A112" s="20">
        <f>ANÁLISE!$A112</f>
        <v>0</v>
      </c>
      <c r="B112" s="194">
        <f>ANÁLISE!B112</f>
        <v>0</v>
      </c>
      <c r="C112" s="195"/>
      <c r="D112" s="195"/>
      <c r="E112" s="195"/>
      <c r="F112" s="21">
        <f>ANÁLISE!H112</f>
        <v>0</v>
      </c>
      <c r="G112" s="196">
        <f>IF($A112="T",ANÁLISE!I112,IF(ISERROR(LOOKUP($F112,BASE!$A$1:$A$5188,BASE!$B$1:$B$5188)),,LOOKUP($F112,BASE!$A$1:$A$5188,BASE!$B$1:$B$5188)))</f>
        <v>0</v>
      </c>
      <c r="H112" s="197"/>
      <c r="I112" s="197"/>
      <c r="J112" s="197"/>
      <c r="K112" s="197"/>
      <c r="L112" s="197"/>
      <c r="M112" s="197"/>
      <c r="N112" s="197"/>
      <c r="O112" s="197"/>
      <c r="P112" s="197"/>
      <c r="Q112" s="197"/>
      <c r="R112" s="197"/>
      <c r="S112" s="197"/>
      <c r="T112" s="198"/>
      <c r="U112" s="193">
        <f>IF(($F112)&gt;0,IF(ISERROR(LOOKUP($F112,BASE!$A$1:$A$5188,BASE!$C$1:$C$5188)),,LOOKUP($F112,BASE!$A$1:$A$5188,BASE!$C$1:$C$5188)),)</f>
        <v>0</v>
      </c>
      <c r="V112" s="193"/>
      <c r="W112" s="193"/>
      <c r="X112" s="187">
        <f>IF(VALUE($F112)&gt;0,IF(ISERROR(LOOKUP($F112,BASE!$A$1:$A$1294,BASE!$D$1:$D$1294)),,LOOKUP($F112,BASE!$A$1:$A$1294,BASE!$D$1:$D$1294)),)</f>
        <v>0</v>
      </c>
      <c r="Y112" s="188"/>
      <c r="Z112" s="188"/>
      <c r="AA112" s="188"/>
      <c r="AB112" s="188"/>
      <c r="AC112" s="189"/>
      <c r="AD112" s="27">
        <f t="shared" si="1"/>
        <v>0</v>
      </c>
    </row>
    <row r="113" spans="1:30" ht="15" customHeight="1" x14ac:dyDescent="0.2">
      <c r="A113" s="20">
        <f>ANÁLISE!$A113</f>
        <v>0</v>
      </c>
      <c r="B113" s="194">
        <f>ANÁLISE!B113</f>
        <v>0</v>
      </c>
      <c r="C113" s="195"/>
      <c r="D113" s="195"/>
      <c r="E113" s="195"/>
      <c r="F113" s="21">
        <f>ANÁLISE!H113</f>
        <v>0</v>
      </c>
      <c r="G113" s="196">
        <f>IF($A113="T",ANÁLISE!I113,IF(ISERROR(LOOKUP($F113,BASE!$A$1:$A$5188,BASE!$B$1:$B$5188)),,LOOKUP($F113,BASE!$A$1:$A$5188,BASE!$B$1:$B$5188)))</f>
        <v>0</v>
      </c>
      <c r="H113" s="197"/>
      <c r="I113" s="197"/>
      <c r="J113" s="197"/>
      <c r="K113" s="197"/>
      <c r="L113" s="197"/>
      <c r="M113" s="197"/>
      <c r="N113" s="197"/>
      <c r="O113" s="197"/>
      <c r="P113" s="197"/>
      <c r="Q113" s="197"/>
      <c r="R113" s="197"/>
      <c r="S113" s="197"/>
      <c r="T113" s="198"/>
      <c r="U113" s="193">
        <f>IF(($F113)&gt;0,IF(ISERROR(LOOKUP($F113,BASE!$A$1:$A$5188,BASE!$C$1:$C$5188)),,LOOKUP($F113,BASE!$A$1:$A$5188,BASE!$C$1:$C$5188)),)</f>
        <v>0</v>
      </c>
      <c r="V113" s="193"/>
      <c r="W113" s="193"/>
      <c r="X113" s="187">
        <f>IF(VALUE($F113)&gt;0,IF(ISERROR(LOOKUP($F113,BASE!$A$1:$A$1294,BASE!$D$1:$D$1294)),,LOOKUP($F113,BASE!$A$1:$A$1294,BASE!$D$1:$D$1294)),)</f>
        <v>0</v>
      </c>
      <c r="Y113" s="188"/>
      <c r="Z113" s="188"/>
      <c r="AA113" s="188"/>
      <c r="AB113" s="188"/>
      <c r="AC113" s="189"/>
      <c r="AD113" s="27">
        <f t="shared" si="1"/>
        <v>0</v>
      </c>
    </row>
    <row r="114" spans="1:30" ht="15" customHeight="1" x14ac:dyDescent="0.2">
      <c r="A114" s="20">
        <f>ANÁLISE!$A114</f>
        <v>0</v>
      </c>
      <c r="B114" s="194">
        <f>ANÁLISE!B114</f>
        <v>0</v>
      </c>
      <c r="C114" s="195"/>
      <c r="D114" s="195"/>
      <c r="E114" s="195"/>
      <c r="F114" s="21">
        <f>ANÁLISE!H114</f>
        <v>0</v>
      </c>
      <c r="G114" s="196">
        <f>IF($A114="T",ANÁLISE!I114,IF(ISERROR(LOOKUP($F114,BASE!$A$1:$A$5188,BASE!$B$1:$B$5188)),,LOOKUP($F114,BASE!$A$1:$A$5188,BASE!$B$1:$B$5188)))</f>
        <v>0</v>
      </c>
      <c r="H114" s="197"/>
      <c r="I114" s="197"/>
      <c r="J114" s="197"/>
      <c r="K114" s="197"/>
      <c r="L114" s="197"/>
      <c r="M114" s="197"/>
      <c r="N114" s="197"/>
      <c r="O114" s="197"/>
      <c r="P114" s="197"/>
      <c r="Q114" s="197"/>
      <c r="R114" s="197"/>
      <c r="S114" s="197"/>
      <c r="T114" s="198"/>
      <c r="U114" s="193">
        <f>IF(($F114)&gt;0,IF(ISERROR(LOOKUP($F114,BASE!$A$1:$A$5188,BASE!$C$1:$C$5188)),,LOOKUP($F114,BASE!$A$1:$A$5188,BASE!$C$1:$C$5188)),)</f>
        <v>0</v>
      </c>
      <c r="V114" s="193"/>
      <c r="W114" s="193"/>
      <c r="X114" s="187">
        <f>IF(VALUE($F114)&gt;0,IF(ISERROR(LOOKUP($F114,BASE!$A$1:$A$1294,BASE!$D$1:$D$1294)),,LOOKUP($F114,BASE!$A$1:$A$1294,BASE!$D$1:$D$1294)),)</f>
        <v>0</v>
      </c>
      <c r="Y114" s="188"/>
      <c r="Z114" s="188"/>
      <c r="AA114" s="188"/>
      <c r="AB114" s="188"/>
      <c r="AC114" s="189"/>
      <c r="AD114" s="27">
        <f t="shared" si="1"/>
        <v>0</v>
      </c>
    </row>
    <row r="115" spans="1:30" ht="15" customHeight="1" x14ac:dyDescent="0.2">
      <c r="A115" s="20">
        <f>ANÁLISE!$A115</f>
        <v>0</v>
      </c>
      <c r="B115" s="194">
        <f>ANÁLISE!B115</f>
        <v>0</v>
      </c>
      <c r="C115" s="195"/>
      <c r="D115" s="195"/>
      <c r="E115" s="195"/>
      <c r="F115" s="21">
        <f>ANÁLISE!H115</f>
        <v>0</v>
      </c>
      <c r="G115" s="196">
        <f>IF($A115="T",ANÁLISE!I115,IF(ISERROR(LOOKUP($F115,BASE!$A$1:$A$5188,BASE!$B$1:$B$5188)),,LOOKUP($F115,BASE!$A$1:$A$5188,BASE!$B$1:$B$5188)))</f>
        <v>0</v>
      </c>
      <c r="H115" s="197"/>
      <c r="I115" s="197"/>
      <c r="J115" s="197"/>
      <c r="K115" s="197"/>
      <c r="L115" s="197"/>
      <c r="M115" s="197"/>
      <c r="N115" s="197"/>
      <c r="O115" s="197"/>
      <c r="P115" s="197"/>
      <c r="Q115" s="197"/>
      <c r="R115" s="197"/>
      <c r="S115" s="197"/>
      <c r="T115" s="198"/>
      <c r="U115" s="193">
        <f>IF(($F115)&gt;0,IF(ISERROR(LOOKUP($F115,BASE!$A$1:$A$5188,BASE!$C$1:$C$5188)),,LOOKUP($F115,BASE!$A$1:$A$5188,BASE!$C$1:$C$5188)),)</f>
        <v>0</v>
      </c>
      <c r="V115" s="193"/>
      <c r="W115" s="193"/>
      <c r="X115" s="187">
        <f>IF(VALUE($F115)&gt;0,IF(ISERROR(LOOKUP($F115,BASE!$A$1:$A$1294,BASE!$D$1:$D$1294)),,LOOKUP($F115,BASE!$A$1:$A$1294,BASE!$D$1:$D$1294)),)</f>
        <v>0</v>
      </c>
      <c r="Y115" s="188"/>
      <c r="Z115" s="188"/>
      <c r="AA115" s="188"/>
      <c r="AB115" s="188"/>
      <c r="AC115" s="189"/>
      <c r="AD115" s="27">
        <f t="shared" si="1"/>
        <v>0</v>
      </c>
    </row>
    <row r="116" spans="1:30" ht="15" customHeight="1" x14ac:dyDescent="0.2">
      <c r="A116" s="20">
        <f>ANÁLISE!$A116</f>
        <v>0</v>
      </c>
      <c r="B116" s="194">
        <f>ANÁLISE!B116</f>
        <v>0</v>
      </c>
      <c r="C116" s="195"/>
      <c r="D116" s="195"/>
      <c r="E116" s="195"/>
      <c r="F116" s="21">
        <f>ANÁLISE!H116</f>
        <v>0</v>
      </c>
      <c r="G116" s="196">
        <f>IF($A116="T",ANÁLISE!I116,IF(ISERROR(LOOKUP($F116,BASE!$A$1:$A$5188,BASE!$B$1:$B$5188)),,LOOKUP($F116,BASE!$A$1:$A$5188,BASE!$B$1:$B$5188)))</f>
        <v>0</v>
      </c>
      <c r="H116" s="197"/>
      <c r="I116" s="197"/>
      <c r="J116" s="197"/>
      <c r="K116" s="197"/>
      <c r="L116" s="197"/>
      <c r="M116" s="197"/>
      <c r="N116" s="197"/>
      <c r="O116" s="197"/>
      <c r="P116" s="197"/>
      <c r="Q116" s="197"/>
      <c r="R116" s="197"/>
      <c r="S116" s="197"/>
      <c r="T116" s="198"/>
      <c r="U116" s="193">
        <f>IF(($F116)&gt;0,IF(ISERROR(LOOKUP($F116,BASE!$A$1:$A$5188,BASE!$C$1:$C$5188)),,LOOKUP($F116,BASE!$A$1:$A$5188,BASE!$C$1:$C$5188)),)</f>
        <v>0</v>
      </c>
      <c r="V116" s="193"/>
      <c r="W116" s="193"/>
      <c r="X116" s="187">
        <f>IF(VALUE($F116)&gt;0,IF(ISERROR(LOOKUP($F116,BASE!$A$1:$A$1294,BASE!$D$1:$D$1294)),,LOOKUP($F116,BASE!$A$1:$A$1294,BASE!$D$1:$D$1294)),)</f>
        <v>0</v>
      </c>
      <c r="Y116" s="188"/>
      <c r="Z116" s="188"/>
      <c r="AA116" s="188"/>
      <c r="AB116" s="188"/>
      <c r="AC116" s="189"/>
      <c r="AD116" s="27">
        <f t="shared" si="1"/>
        <v>0</v>
      </c>
    </row>
    <row r="117" spans="1:30" ht="15" customHeight="1" x14ac:dyDescent="0.2">
      <c r="A117" s="20">
        <f>ANÁLISE!$A117</f>
        <v>0</v>
      </c>
      <c r="B117" s="194">
        <f>ANÁLISE!B117</f>
        <v>0</v>
      </c>
      <c r="C117" s="195"/>
      <c r="D117" s="195"/>
      <c r="E117" s="195"/>
      <c r="F117" s="21">
        <f>ANÁLISE!H117</f>
        <v>0</v>
      </c>
      <c r="G117" s="196">
        <f>IF($A117="T",ANÁLISE!I117,IF(ISERROR(LOOKUP($F117,BASE!$A$1:$A$5188,BASE!$B$1:$B$5188)),,LOOKUP($F117,BASE!$A$1:$A$5188,BASE!$B$1:$B$5188)))</f>
        <v>0</v>
      </c>
      <c r="H117" s="197"/>
      <c r="I117" s="197"/>
      <c r="J117" s="197"/>
      <c r="K117" s="197"/>
      <c r="L117" s="197"/>
      <c r="M117" s="197"/>
      <c r="N117" s="197"/>
      <c r="O117" s="197"/>
      <c r="P117" s="197"/>
      <c r="Q117" s="197"/>
      <c r="R117" s="197"/>
      <c r="S117" s="197"/>
      <c r="T117" s="198"/>
      <c r="U117" s="193">
        <f>IF(($F117)&gt;0,IF(ISERROR(LOOKUP($F117,BASE!$A$1:$A$5188,BASE!$C$1:$C$5188)),,LOOKUP($F117,BASE!$A$1:$A$5188,BASE!$C$1:$C$5188)),)</f>
        <v>0</v>
      </c>
      <c r="V117" s="193"/>
      <c r="W117" s="193"/>
      <c r="X117" s="187">
        <f>IF(VALUE($F117)&gt;0,IF(ISERROR(LOOKUP($F117,BASE!$A$1:$A$1294,BASE!$D$1:$D$1294)),,LOOKUP($F117,BASE!$A$1:$A$1294,BASE!$D$1:$D$1294)),)</f>
        <v>0</v>
      </c>
      <c r="Y117" s="188"/>
      <c r="Z117" s="188"/>
      <c r="AA117" s="188"/>
      <c r="AB117" s="188"/>
      <c r="AC117" s="189"/>
      <c r="AD117" s="27">
        <f t="shared" si="1"/>
        <v>0</v>
      </c>
    </row>
    <row r="118" spans="1:30" ht="15" customHeight="1" x14ac:dyDescent="0.2">
      <c r="A118" s="20">
        <f>ANÁLISE!$A118</f>
        <v>0</v>
      </c>
      <c r="B118" s="194">
        <f>ANÁLISE!B118</f>
        <v>0</v>
      </c>
      <c r="C118" s="195"/>
      <c r="D118" s="195"/>
      <c r="E118" s="195"/>
      <c r="F118" s="21">
        <f>ANÁLISE!H118</f>
        <v>0</v>
      </c>
      <c r="G118" s="196">
        <f>IF($A118="T",ANÁLISE!I118,IF(ISERROR(LOOKUP($F118,BASE!$A$1:$A$5188,BASE!$B$1:$B$5188)),,LOOKUP($F118,BASE!$A$1:$A$5188,BASE!$B$1:$B$5188)))</f>
        <v>0</v>
      </c>
      <c r="H118" s="197"/>
      <c r="I118" s="197"/>
      <c r="J118" s="197"/>
      <c r="K118" s="197"/>
      <c r="L118" s="197"/>
      <c r="M118" s="197"/>
      <c r="N118" s="197"/>
      <c r="O118" s="197"/>
      <c r="P118" s="197"/>
      <c r="Q118" s="197"/>
      <c r="R118" s="197"/>
      <c r="S118" s="197"/>
      <c r="T118" s="198"/>
      <c r="U118" s="193">
        <f>IF(($F118)&gt;0,IF(ISERROR(LOOKUP($F118,BASE!$A$1:$A$5188,BASE!$C$1:$C$5188)),,LOOKUP($F118,BASE!$A$1:$A$5188,BASE!$C$1:$C$5188)),)</f>
        <v>0</v>
      </c>
      <c r="V118" s="193"/>
      <c r="W118" s="193"/>
      <c r="X118" s="187">
        <f>IF(VALUE($F118)&gt;0,IF(ISERROR(LOOKUP($F118,BASE!$A$1:$A$1294,BASE!$D$1:$D$1294)),,LOOKUP($F118,BASE!$A$1:$A$1294,BASE!$D$1:$D$1294)),)</f>
        <v>0</v>
      </c>
      <c r="Y118" s="188"/>
      <c r="Z118" s="188"/>
      <c r="AA118" s="188"/>
      <c r="AB118" s="188"/>
      <c r="AC118" s="189"/>
      <c r="AD118" s="27">
        <f t="shared" si="1"/>
        <v>0</v>
      </c>
    </row>
    <row r="119" spans="1:30" ht="15" customHeight="1" x14ac:dyDescent="0.2">
      <c r="A119" s="20">
        <f>ANÁLISE!$A119</f>
        <v>0</v>
      </c>
      <c r="B119" s="194">
        <f>ANÁLISE!B119</f>
        <v>0</v>
      </c>
      <c r="C119" s="195"/>
      <c r="D119" s="195"/>
      <c r="E119" s="195"/>
      <c r="F119" s="21">
        <f>ANÁLISE!H119</f>
        <v>0</v>
      </c>
      <c r="G119" s="196">
        <f>IF($A119="T",ANÁLISE!I119,IF(ISERROR(LOOKUP($F119,BASE!$A$1:$A$5188,BASE!$B$1:$B$5188)),,LOOKUP($F119,BASE!$A$1:$A$5188,BASE!$B$1:$B$5188)))</f>
        <v>0</v>
      </c>
      <c r="H119" s="197"/>
      <c r="I119" s="197"/>
      <c r="J119" s="197"/>
      <c r="K119" s="197"/>
      <c r="L119" s="197"/>
      <c r="M119" s="197"/>
      <c r="N119" s="197"/>
      <c r="O119" s="197"/>
      <c r="P119" s="197"/>
      <c r="Q119" s="197"/>
      <c r="R119" s="197"/>
      <c r="S119" s="197"/>
      <c r="T119" s="198"/>
      <c r="U119" s="193">
        <f>IF(($F119)&gt;0,IF(ISERROR(LOOKUP($F119,BASE!$A$1:$A$5188,BASE!$C$1:$C$5188)),,LOOKUP($F119,BASE!$A$1:$A$5188,BASE!$C$1:$C$5188)),)</f>
        <v>0</v>
      </c>
      <c r="V119" s="193"/>
      <c r="W119" s="193"/>
      <c r="X119" s="187">
        <f>IF(VALUE($F119)&gt;0,IF(ISERROR(LOOKUP($F119,BASE!$A$1:$A$1294,BASE!$D$1:$D$1294)),,LOOKUP($F119,BASE!$A$1:$A$1294,BASE!$D$1:$D$1294)),)</f>
        <v>0</v>
      </c>
      <c r="Y119" s="188"/>
      <c r="Z119" s="188"/>
      <c r="AA119" s="188"/>
      <c r="AB119" s="188"/>
      <c r="AC119" s="189"/>
      <c r="AD119" s="27">
        <f t="shared" si="1"/>
        <v>0</v>
      </c>
    </row>
    <row r="120" spans="1:30" ht="15" customHeight="1" x14ac:dyDescent="0.2">
      <c r="A120" s="20">
        <f>ANÁLISE!$A120</f>
        <v>0</v>
      </c>
      <c r="B120" s="194">
        <f>ANÁLISE!B120</f>
        <v>0</v>
      </c>
      <c r="C120" s="195"/>
      <c r="D120" s="195"/>
      <c r="E120" s="195"/>
      <c r="F120" s="21">
        <f>ANÁLISE!H120</f>
        <v>0</v>
      </c>
      <c r="G120" s="196">
        <f>IF($A120="T",ANÁLISE!I120,IF(ISERROR(LOOKUP($F120,BASE!$A$1:$A$5188,BASE!$B$1:$B$5188)),,LOOKUP($F120,BASE!$A$1:$A$5188,BASE!$B$1:$B$5188)))</f>
        <v>0</v>
      </c>
      <c r="H120" s="197"/>
      <c r="I120" s="197"/>
      <c r="J120" s="197"/>
      <c r="K120" s="197"/>
      <c r="L120" s="197"/>
      <c r="M120" s="197"/>
      <c r="N120" s="197"/>
      <c r="O120" s="197"/>
      <c r="P120" s="197"/>
      <c r="Q120" s="197"/>
      <c r="R120" s="197"/>
      <c r="S120" s="197"/>
      <c r="T120" s="198"/>
      <c r="U120" s="193">
        <f>IF(($F120)&gt;0,IF(ISERROR(LOOKUP($F120,BASE!$A$1:$A$5188,BASE!$C$1:$C$5188)),,LOOKUP($F120,BASE!$A$1:$A$5188,BASE!$C$1:$C$5188)),)</f>
        <v>0</v>
      </c>
      <c r="V120" s="193"/>
      <c r="W120" s="193"/>
      <c r="X120" s="187">
        <f>IF(VALUE($F120)&gt;0,IF(ISERROR(LOOKUP($F120,BASE!$A$1:$A$1294,BASE!$D$1:$D$1294)),,LOOKUP($F120,BASE!$A$1:$A$1294,BASE!$D$1:$D$1294)),)</f>
        <v>0</v>
      </c>
      <c r="Y120" s="188"/>
      <c r="Z120" s="188"/>
      <c r="AA120" s="188"/>
      <c r="AB120" s="188"/>
      <c r="AC120" s="189"/>
      <c r="AD120" s="27">
        <f t="shared" si="1"/>
        <v>0</v>
      </c>
    </row>
    <row r="121" spans="1:30" ht="15" customHeight="1" x14ac:dyDescent="0.2">
      <c r="A121" s="20">
        <f>ANÁLISE!$A121</f>
        <v>0</v>
      </c>
      <c r="B121" s="194">
        <f>ANÁLISE!B121</f>
        <v>0</v>
      </c>
      <c r="C121" s="195"/>
      <c r="D121" s="195"/>
      <c r="E121" s="195"/>
      <c r="F121" s="21">
        <f>ANÁLISE!H121</f>
        <v>0</v>
      </c>
      <c r="G121" s="196">
        <f>IF($A121="T",ANÁLISE!I121,IF(ISERROR(LOOKUP($F121,BASE!$A$1:$A$5188,BASE!$B$1:$B$5188)),,LOOKUP($F121,BASE!$A$1:$A$5188,BASE!$B$1:$B$5188)))</f>
        <v>0</v>
      </c>
      <c r="H121" s="197"/>
      <c r="I121" s="197"/>
      <c r="J121" s="197"/>
      <c r="K121" s="197"/>
      <c r="L121" s="197"/>
      <c r="M121" s="197"/>
      <c r="N121" s="197"/>
      <c r="O121" s="197"/>
      <c r="P121" s="197"/>
      <c r="Q121" s="197"/>
      <c r="R121" s="197"/>
      <c r="S121" s="197"/>
      <c r="T121" s="198"/>
      <c r="U121" s="193">
        <f>IF(($F121)&gt;0,IF(ISERROR(LOOKUP($F121,BASE!$A$1:$A$5188,BASE!$C$1:$C$5188)),,LOOKUP($F121,BASE!$A$1:$A$5188,BASE!$C$1:$C$5188)),)</f>
        <v>0</v>
      </c>
      <c r="V121" s="193"/>
      <c r="W121" s="193"/>
      <c r="X121" s="187">
        <f>IF(VALUE($F121)&gt;0,IF(ISERROR(LOOKUP($F121,BASE!$A$1:$A$1294,BASE!$D$1:$D$1294)),,LOOKUP($F121,BASE!$A$1:$A$1294,BASE!$D$1:$D$1294)),)</f>
        <v>0</v>
      </c>
      <c r="Y121" s="188"/>
      <c r="Z121" s="188"/>
      <c r="AA121" s="188"/>
      <c r="AB121" s="188"/>
      <c r="AC121" s="189"/>
      <c r="AD121" s="27">
        <f t="shared" si="1"/>
        <v>0</v>
      </c>
    </row>
    <row r="122" spans="1:30" ht="15" customHeight="1" x14ac:dyDescent="0.2">
      <c r="A122" s="20">
        <f>ANÁLISE!$A122</f>
        <v>0</v>
      </c>
      <c r="B122" s="194">
        <f>ANÁLISE!B122</f>
        <v>0</v>
      </c>
      <c r="C122" s="195"/>
      <c r="D122" s="195"/>
      <c r="E122" s="195"/>
      <c r="F122" s="21">
        <f>ANÁLISE!H122</f>
        <v>0</v>
      </c>
      <c r="G122" s="196">
        <f>IF($A122="T",ANÁLISE!I122,IF(ISERROR(LOOKUP($F122,BASE!$A$1:$A$5188,BASE!$B$1:$B$5188)),,LOOKUP($F122,BASE!$A$1:$A$5188,BASE!$B$1:$B$5188)))</f>
        <v>0</v>
      </c>
      <c r="H122" s="197"/>
      <c r="I122" s="197"/>
      <c r="J122" s="197"/>
      <c r="K122" s="197"/>
      <c r="L122" s="197"/>
      <c r="M122" s="197"/>
      <c r="N122" s="197"/>
      <c r="O122" s="197"/>
      <c r="P122" s="197"/>
      <c r="Q122" s="197"/>
      <c r="R122" s="197"/>
      <c r="S122" s="197"/>
      <c r="T122" s="198"/>
      <c r="U122" s="193">
        <f>IF(($F122)&gt;0,IF(ISERROR(LOOKUP($F122,BASE!$A$1:$A$5188,BASE!$C$1:$C$5188)),,LOOKUP($F122,BASE!$A$1:$A$5188,BASE!$C$1:$C$5188)),)</f>
        <v>0</v>
      </c>
      <c r="V122" s="193"/>
      <c r="W122" s="193"/>
      <c r="X122" s="187">
        <f>IF(VALUE($F122)&gt;0,IF(ISERROR(LOOKUP($F122,BASE!$A$1:$A$1294,BASE!$D$1:$D$1294)),,LOOKUP($F122,BASE!$A$1:$A$1294,BASE!$D$1:$D$1294)),)</f>
        <v>0</v>
      </c>
      <c r="Y122" s="188"/>
      <c r="Z122" s="188"/>
      <c r="AA122" s="188"/>
      <c r="AB122" s="188"/>
      <c r="AC122" s="189"/>
      <c r="AD122" s="27">
        <f t="shared" si="1"/>
        <v>0</v>
      </c>
    </row>
    <row r="123" spans="1:30" ht="15" customHeight="1" x14ac:dyDescent="0.2">
      <c r="A123" s="20">
        <f>ANÁLISE!$A123</f>
        <v>0</v>
      </c>
      <c r="B123" s="194">
        <f>ANÁLISE!B123</f>
        <v>0</v>
      </c>
      <c r="C123" s="195"/>
      <c r="D123" s="195"/>
      <c r="E123" s="195"/>
      <c r="F123" s="21">
        <f>ANÁLISE!H123</f>
        <v>0</v>
      </c>
      <c r="G123" s="196">
        <f>IF($A123="T",ANÁLISE!I123,IF(ISERROR(LOOKUP($F123,BASE!$A$1:$A$5188,BASE!$B$1:$B$5188)),,LOOKUP($F123,BASE!$A$1:$A$5188,BASE!$B$1:$B$5188)))</f>
        <v>0</v>
      </c>
      <c r="H123" s="197"/>
      <c r="I123" s="197"/>
      <c r="J123" s="197"/>
      <c r="K123" s="197"/>
      <c r="L123" s="197"/>
      <c r="M123" s="197"/>
      <c r="N123" s="197"/>
      <c r="O123" s="197"/>
      <c r="P123" s="197"/>
      <c r="Q123" s="197"/>
      <c r="R123" s="197"/>
      <c r="S123" s="197"/>
      <c r="T123" s="198"/>
      <c r="U123" s="193">
        <f>IF(($F123)&gt;0,IF(ISERROR(LOOKUP($F123,BASE!$A$1:$A$5188,BASE!$C$1:$C$5188)),,LOOKUP($F123,BASE!$A$1:$A$5188,BASE!$C$1:$C$5188)),)</f>
        <v>0</v>
      </c>
      <c r="V123" s="193"/>
      <c r="W123" s="193"/>
      <c r="X123" s="187">
        <f>IF(VALUE($F123)&gt;0,IF(ISERROR(LOOKUP($F123,BASE!$A$1:$A$1294,BASE!$D$1:$D$1294)),,LOOKUP($F123,BASE!$A$1:$A$1294,BASE!$D$1:$D$1294)),)</f>
        <v>0</v>
      </c>
      <c r="Y123" s="188"/>
      <c r="Z123" s="188"/>
      <c r="AA123" s="188"/>
      <c r="AB123" s="188"/>
      <c r="AC123" s="189"/>
      <c r="AD123" s="27">
        <f t="shared" si="1"/>
        <v>0</v>
      </c>
    </row>
    <row r="124" spans="1:30" ht="15" customHeight="1" x14ac:dyDescent="0.2">
      <c r="A124" s="20">
        <f>ANÁLISE!$A124</f>
        <v>0</v>
      </c>
      <c r="B124" s="194">
        <f>ANÁLISE!B124</f>
        <v>0</v>
      </c>
      <c r="C124" s="195"/>
      <c r="D124" s="195"/>
      <c r="E124" s="195"/>
      <c r="F124" s="21">
        <f>ANÁLISE!H124</f>
        <v>0</v>
      </c>
      <c r="G124" s="196">
        <f>IF($A124="T",ANÁLISE!I124,IF(ISERROR(LOOKUP($F124,BASE!$A$1:$A$5188,BASE!$B$1:$B$5188)),,LOOKUP($F124,BASE!$A$1:$A$5188,BASE!$B$1:$B$5188)))</f>
        <v>0</v>
      </c>
      <c r="H124" s="197"/>
      <c r="I124" s="197"/>
      <c r="J124" s="197"/>
      <c r="K124" s="197"/>
      <c r="L124" s="197"/>
      <c r="M124" s="197"/>
      <c r="N124" s="197"/>
      <c r="O124" s="197"/>
      <c r="P124" s="197"/>
      <c r="Q124" s="197"/>
      <c r="R124" s="197"/>
      <c r="S124" s="197"/>
      <c r="T124" s="198"/>
      <c r="U124" s="193">
        <f>IF(($F124)&gt;0,IF(ISERROR(LOOKUP($F124,BASE!$A$1:$A$5188,BASE!$C$1:$C$5188)),,LOOKUP($F124,BASE!$A$1:$A$5188,BASE!$C$1:$C$5188)),)</f>
        <v>0</v>
      </c>
      <c r="V124" s="193"/>
      <c r="W124" s="193"/>
      <c r="X124" s="187">
        <f>IF(VALUE($F124)&gt;0,IF(ISERROR(LOOKUP($F124,BASE!$A$1:$A$1294,BASE!$D$1:$D$1294)),,LOOKUP($F124,BASE!$A$1:$A$1294,BASE!$D$1:$D$1294)),)</f>
        <v>0</v>
      </c>
      <c r="Y124" s="188"/>
      <c r="Z124" s="188"/>
      <c r="AA124" s="188"/>
      <c r="AB124" s="188"/>
      <c r="AC124" s="189"/>
      <c r="AD124" s="27">
        <f t="shared" si="1"/>
        <v>0</v>
      </c>
    </row>
    <row r="125" spans="1:30" ht="15" customHeight="1" x14ac:dyDescent="0.2">
      <c r="A125" s="20">
        <f>ANÁLISE!$A125</f>
        <v>0</v>
      </c>
      <c r="B125" s="194">
        <f>ANÁLISE!B125</f>
        <v>0</v>
      </c>
      <c r="C125" s="195"/>
      <c r="D125" s="195"/>
      <c r="E125" s="195"/>
      <c r="F125" s="21">
        <f>ANÁLISE!H125</f>
        <v>0</v>
      </c>
      <c r="G125" s="196">
        <f>IF($A125="T",ANÁLISE!I125,IF(ISERROR(LOOKUP($F125,BASE!$A$1:$A$5188,BASE!$B$1:$B$5188)),,LOOKUP($F125,BASE!$A$1:$A$5188,BASE!$B$1:$B$5188)))</f>
        <v>0</v>
      </c>
      <c r="H125" s="197"/>
      <c r="I125" s="197"/>
      <c r="J125" s="197"/>
      <c r="K125" s="197"/>
      <c r="L125" s="197"/>
      <c r="M125" s="197"/>
      <c r="N125" s="197"/>
      <c r="O125" s="197"/>
      <c r="P125" s="197"/>
      <c r="Q125" s="197"/>
      <c r="R125" s="197"/>
      <c r="S125" s="197"/>
      <c r="T125" s="198"/>
      <c r="U125" s="193">
        <f>IF(($F125)&gt;0,IF(ISERROR(LOOKUP($F125,BASE!$A$1:$A$5188,BASE!$C$1:$C$5188)),,LOOKUP($F125,BASE!$A$1:$A$5188,BASE!$C$1:$C$5188)),)</f>
        <v>0</v>
      </c>
      <c r="V125" s="193"/>
      <c r="W125" s="193"/>
      <c r="X125" s="187">
        <f>IF(VALUE($F125)&gt;0,IF(ISERROR(LOOKUP($F125,BASE!$A$1:$A$1294,BASE!$D$1:$D$1294)),,LOOKUP($F125,BASE!$A$1:$A$1294,BASE!$D$1:$D$1294)),)</f>
        <v>0</v>
      </c>
      <c r="Y125" s="188"/>
      <c r="Z125" s="188"/>
      <c r="AA125" s="188"/>
      <c r="AB125" s="188"/>
      <c r="AC125" s="189"/>
      <c r="AD125" s="27">
        <f t="shared" si="1"/>
        <v>0</v>
      </c>
    </row>
    <row r="126" spans="1:30" ht="15" customHeight="1" x14ac:dyDescent="0.2">
      <c r="A126" s="20">
        <f>ANÁLISE!$A126</f>
        <v>0</v>
      </c>
      <c r="B126" s="194">
        <f>ANÁLISE!B126</f>
        <v>0</v>
      </c>
      <c r="C126" s="195"/>
      <c r="D126" s="195"/>
      <c r="E126" s="195"/>
      <c r="F126" s="21">
        <f>ANÁLISE!H126</f>
        <v>0</v>
      </c>
      <c r="G126" s="196">
        <f>IF($A126="T",ANÁLISE!I126,IF(ISERROR(LOOKUP($F126,BASE!$A$1:$A$5188,BASE!$B$1:$B$5188)),,LOOKUP($F126,BASE!$A$1:$A$5188,BASE!$B$1:$B$5188)))</f>
        <v>0</v>
      </c>
      <c r="H126" s="197"/>
      <c r="I126" s="197"/>
      <c r="J126" s="197"/>
      <c r="K126" s="197"/>
      <c r="L126" s="197"/>
      <c r="M126" s="197"/>
      <c r="N126" s="197"/>
      <c r="O126" s="197"/>
      <c r="P126" s="197"/>
      <c r="Q126" s="197"/>
      <c r="R126" s="197"/>
      <c r="S126" s="197"/>
      <c r="T126" s="198"/>
      <c r="U126" s="193">
        <f>IF(($F126)&gt;0,IF(ISERROR(LOOKUP($F126,BASE!$A$1:$A$5188,BASE!$C$1:$C$5188)),,LOOKUP($F126,BASE!$A$1:$A$5188,BASE!$C$1:$C$5188)),)</f>
        <v>0</v>
      </c>
      <c r="V126" s="193"/>
      <c r="W126" s="193"/>
      <c r="X126" s="187">
        <f>IF(VALUE($F126)&gt;0,IF(ISERROR(LOOKUP($F126,BASE!$A$1:$A$1294,BASE!$D$1:$D$1294)),,LOOKUP($F126,BASE!$A$1:$A$1294,BASE!$D$1:$D$1294)),)</f>
        <v>0</v>
      </c>
      <c r="Y126" s="188"/>
      <c r="Z126" s="188"/>
      <c r="AA126" s="188"/>
      <c r="AB126" s="188"/>
      <c r="AC126" s="189"/>
      <c r="AD126" s="27">
        <f t="shared" si="1"/>
        <v>0</v>
      </c>
    </row>
    <row r="127" spans="1:30" ht="15" customHeight="1" x14ac:dyDescent="0.2">
      <c r="A127" s="20">
        <f>ANÁLISE!$A127</f>
        <v>0</v>
      </c>
      <c r="B127" s="194">
        <f>ANÁLISE!B127</f>
        <v>0</v>
      </c>
      <c r="C127" s="195"/>
      <c r="D127" s="195"/>
      <c r="E127" s="195"/>
      <c r="F127" s="21">
        <f>ANÁLISE!H127</f>
        <v>0</v>
      </c>
      <c r="G127" s="196">
        <f>IF($A127="T",ANÁLISE!I127,IF(ISERROR(LOOKUP($F127,BASE!$A$1:$A$5188,BASE!$B$1:$B$5188)),,LOOKUP($F127,BASE!$A$1:$A$5188,BASE!$B$1:$B$5188)))</f>
        <v>0</v>
      </c>
      <c r="H127" s="197"/>
      <c r="I127" s="197"/>
      <c r="J127" s="197"/>
      <c r="K127" s="197"/>
      <c r="L127" s="197"/>
      <c r="M127" s="197"/>
      <c r="N127" s="197"/>
      <c r="O127" s="197"/>
      <c r="P127" s="197"/>
      <c r="Q127" s="197"/>
      <c r="R127" s="197"/>
      <c r="S127" s="197"/>
      <c r="T127" s="198"/>
      <c r="U127" s="193">
        <f>IF(($F127)&gt;0,IF(ISERROR(LOOKUP($F127,BASE!$A$1:$A$5188,BASE!$C$1:$C$5188)),,LOOKUP($F127,BASE!$A$1:$A$5188,BASE!$C$1:$C$5188)),)</f>
        <v>0</v>
      </c>
      <c r="V127" s="193"/>
      <c r="W127" s="193"/>
      <c r="X127" s="187">
        <f>IF(VALUE($F127)&gt;0,IF(ISERROR(LOOKUP($F127,BASE!$A$1:$A$1294,BASE!$D$1:$D$1294)),,LOOKUP($F127,BASE!$A$1:$A$1294,BASE!$D$1:$D$1294)),)</f>
        <v>0</v>
      </c>
      <c r="Y127" s="188"/>
      <c r="Z127" s="188"/>
      <c r="AA127" s="188"/>
      <c r="AB127" s="188"/>
      <c r="AC127" s="189"/>
      <c r="AD127" s="27">
        <f t="shared" si="1"/>
        <v>0</v>
      </c>
    </row>
    <row r="128" spans="1:30" ht="15" customHeight="1" x14ac:dyDescent="0.2">
      <c r="A128" s="20">
        <f>ANÁLISE!$A128</f>
        <v>0</v>
      </c>
      <c r="B128" s="194">
        <f>ANÁLISE!B128</f>
        <v>0</v>
      </c>
      <c r="C128" s="195"/>
      <c r="D128" s="195"/>
      <c r="E128" s="195"/>
      <c r="F128" s="21">
        <f>ANÁLISE!H128</f>
        <v>0</v>
      </c>
      <c r="G128" s="196">
        <f>IF($A128="T",ANÁLISE!I128,IF(ISERROR(LOOKUP($F128,BASE!$A$1:$A$5188,BASE!$B$1:$B$5188)),,LOOKUP($F128,BASE!$A$1:$A$5188,BASE!$B$1:$B$5188)))</f>
        <v>0</v>
      </c>
      <c r="H128" s="197"/>
      <c r="I128" s="197"/>
      <c r="J128" s="197"/>
      <c r="K128" s="197"/>
      <c r="L128" s="197"/>
      <c r="M128" s="197"/>
      <c r="N128" s="197"/>
      <c r="O128" s="197"/>
      <c r="P128" s="197"/>
      <c r="Q128" s="197"/>
      <c r="R128" s="197"/>
      <c r="S128" s="197"/>
      <c r="T128" s="198"/>
      <c r="U128" s="193">
        <f>IF(($F128)&gt;0,IF(ISERROR(LOOKUP($F128,BASE!$A$1:$A$5188,BASE!$C$1:$C$5188)),,LOOKUP($F128,BASE!$A$1:$A$5188,BASE!$C$1:$C$5188)),)</f>
        <v>0</v>
      </c>
      <c r="V128" s="193"/>
      <c r="W128" s="193"/>
      <c r="X128" s="187">
        <f>IF(VALUE($F128)&gt;0,IF(ISERROR(LOOKUP($F128,BASE!$A$1:$A$1294,BASE!$D$1:$D$1294)),,LOOKUP($F128,BASE!$A$1:$A$1294,BASE!$D$1:$D$1294)),)</f>
        <v>0</v>
      </c>
      <c r="Y128" s="188"/>
      <c r="Z128" s="188"/>
      <c r="AA128" s="188"/>
      <c r="AB128" s="188"/>
      <c r="AC128" s="189"/>
      <c r="AD128" s="27">
        <f t="shared" si="1"/>
        <v>0</v>
      </c>
    </row>
    <row r="129" spans="1:30" ht="15" customHeight="1" x14ac:dyDescent="0.2">
      <c r="A129" s="20">
        <f>ANÁLISE!$A129</f>
        <v>0</v>
      </c>
      <c r="B129" s="194">
        <f>ANÁLISE!B129</f>
        <v>0</v>
      </c>
      <c r="C129" s="195"/>
      <c r="D129" s="195"/>
      <c r="E129" s="195"/>
      <c r="F129" s="21">
        <f>ANÁLISE!H129</f>
        <v>0</v>
      </c>
      <c r="G129" s="196">
        <f>IF($A129="T",ANÁLISE!I129,IF(ISERROR(LOOKUP($F129,BASE!$A$1:$A$5188,BASE!$B$1:$B$5188)),,LOOKUP($F129,BASE!$A$1:$A$5188,BASE!$B$1:$B$5188)))</f>
        <v>0</v>
      </c>
      <c r="H129" s="197"/>
      <c r="I129" s="197"/>
      <c r="J129" s="197"/>
      <c r="K129" s="197"/>
      <c r="L129" s="197"/>
      <c r="M129" s="197"/>
      <c r="N129" s="197"/>
      <c r="O129" s="197"/>
      <c r="P129" s="197"/>
      <c r="Q129" s="197"/>
      <c r="R129" s="197"/>
      <c r="S129" s="197"/>
      <c r="T129" s="198"/>
      <c r="U129" s="193">
        <f>IF(($F129)&gt;0,IF(ISERROR(LOOKUP($F129,BASE!$A$1:$A$5188,BASE!$C$1:$C$5188)),,LOOKUP($F129,BASE!$A$1:$A$5188,BASE!$C$1:$C$5188)),)</f>
        <v>0</v>
      </c>
      <c r="V129" s="193"/>
      <c r="W129" s="193"/>
      <c r="X129" s="187">
        <f>IF(VALUE($F129)&gt;0,IF(ISERROR(LOOKUP($F129,BASE!$A$1:$A$1294,BASE!$D$1:$D$1294)),,LOOKUP($F129,BASE!$A$1:$A$1294,BASE!$D$1:$D$1294)),)</f>
        <v>0</v>
      </c>
      <c r="Y129" s="188"/>
      <c r="Z129" s="188"/>
      <c r="AA129" s="188"/>
      <c r="AB129" s="188"/>
      <c r="AC129" s="189"/>
      <c r="AD129" s="27">
        <f t="shared" si="1"/>
        <v>0</v>
      </c>
    </row>
    <row r="130" spans="1:30" ht="15" customHeight="1" x14ac:dyDescent="0.2">
      <c r="A130" s="20">
        <f>ANÁLISE!$A130</f>
        <v>0</v>
      </c>
      <c r="B130" s="194">
        <f>ANÁLISE!B130</f>
        <v>0</v>
      </c>
      <c r="C130" s="195"/>
      <c r="D130" s="195"/>
      <c r="E130" s="195"/>
      <c r="F130" s="21">
        <f>ANÁLISE!H130</f>
        <v>0</v>
      </c>
      <c r="G130" s="196">
        <f>IF($A130="T",ANÁLISE!I130,IF(ISERROR(LOOKUP($F130,BASE!$A$1:$A$5188,BASE!$B$1:$B$5188)),,LOOKUP($F130,BASE!$A$1:$A$5188,BASE!$B$1:$B$5188)))</f>
        <v>0</v>
      </c>
      <c r="H130" s="197"/>
      <c r="I130" s="197"/>
      <c r="J130" s="197"/>
      <c r="K130" s="197"/>
      <c r="L130" s="197"/>
      <c r="M130" s="197"/>
      <c r="N130" s="197"/>
      <c r="O130" s="197"/>
      <c r="P130" s="197"/>
      <c r="Q130" s="197"/>
      <c r="R130" s="197"/>
      <c r="S130" s="197"/>
      <c r="T130" s="198"/>
      <c r="U130" s="193">
        <f>IF(($F130)&gt;0,IF(ISERROR(LOOKUP($F130,BASE!$A$1:$A$5188,BASE!$C$1:$C$5188)),,LOOKUP($F130,BASE!$A$1:$A$5188,BASE!$C$1:$C$5188)),)</f>
        <v>0</v>
      </c>
      <c r="V130" s="193"/>
      <c r="W130" s="193"/>
      <c r="X130" s="187">
        <f>IF(VALUE($F130)&gt;0,IF(ISERROR(LOOKUP($F130,BASE!$A$1:$A$1294,BASE!$D$1:$D$1294)),,LOOKUP($F130,BASE!$A$1:$A$1294,BASE!$D$1:$D$1294)),)</f>
        <v>0</v>
      </c>
      <c r="Y130" s="188"/>
      <c r="Z130" s="188"/>
      <c r="AA130" s="188"/>
      <c r="AB130" s="188"/>
      <c r="AC130" s="189"/>
      <c r="AD130" s="27">
        <f t="shared" si="1"/>
        <v>0</v>
      </c>
    </row>
    <row r="131" spans="1:30" ht="15" customHeight="1" x14ac:dyDescent="0.2">
      <c r="A131" s="20">
        <f>ANÁLISE!$A131</f>
        <v>0</v>
      </c>
      <c r="B131" s="194">
        <f>ANÁLISE!B131</f>
        <v>0</v>
      </c>
      <c r="C131" s="195"/>
      <c r="D131" s="195"/>
      <c r="E131" s="195"/>
      <c r="F131" s="21">
        <f>ANÁLISE!H131</f>
        <v>0</v>
      </c>
      <c r="G131" s="196">
        <f>IF($A131="T",ANÁLISE!I131,IF(ISERROR(LOOKUP($F131,BASE!$A$1:$A$5188,BASE!$B$1:$B$5188)),,LOOKUP($F131,BASE!$A$1:$A$5188,BASE!$B$1:$B$5188)))</f>
        <v>0</v>
      </c>
      <c r="H131" s="197"/>
      <c r="I131" s="197"/>
      <c r="J131" s="197"/>
      <c r="K131" s="197"/>
      <c r="L131" s="197"/>
      <c r="M131" s="197"/>
      <c r="N131" s="197"/>
      <c r="O131" s="197"/>
      <c r="P131" s="197"/>
      <c r="Q131" s="197"/>
      <c r="R131" s="197"/>
      <c r="S131" s="197"/>
      <c r="T131" s="198"/>
      <c r="U131" s="193">
        <f>IF(($F131)&gt;0,IF(ISERROR(LOOKUP($F131,BASE!$A$1:$A$5188,BASE!$C$1:$C$5188)),,LOOKUP($F131,BASE!$A$1:$A$5188,BASE!$C$1:$C$5188)),)</f>
        <v>0</v>
      </c>
      <c r="V131" s="193"/>
      <c r="W131" s="193"/>
      <c r="X131" s="187">
        <f>IF(VALUE($F131)&gt;0,IF(ISERROR(LOOKUP($F131,BASE!$A$1:$A$1294,BASE!$D$1:$D$1294)),,LOOKUP($F131,BASE!$A$1:$A$1294,BASE!$D$1:$D$1294)),)</f>
        <v>0</v>
      </c>
      <c r="Y131" s="188"/>
      <c r="Z131" s="188"/>
      <c r="AA131" s="188"/>
      <c r="AB131" s="188"/>
      <c r="AC131" s="189"/>
      <c r="AD131" s="27">
        <f t="shared" si="1"/>
        <v>0</v>
      </c>
    </row>
    <row r="132" spans="1:30" ht="15" customHeight="1" x14ac:dyDescent="0.2">
      <c r="A132" s="20">
        <f>ANÁLISE!$A132</f>
        <v>0</v>
      </c>
      <c r="B132" s="194">
        <f>ANÁLISE!B132</f>
        <v>0</v>
      </c>
      <c r="C132" s="195"/>
      <c r="D132" s="195"/>
      <c r="E132" s="195"/>
      <c r="F132" s="21">
        <f>ANÁLISE!H132</f>
        <v>0</v>
      </c>
      <c r="G132" s="196">
        <f>IF($A132="T",ANÁLISE!I132,IF(ISERROR(LOOKUP($F132,BASE!$A$1:$A$5188,BASE!$B$1:$B$5188)),,LOOKUP($F132,BASE!$A$1:$A$5188,BASE!$B$1:$B$5188)))</f>
        <v>0</v>
      </c>
      <c r="H132" s="197"/>
      <c r="I132" s="197"/>
      <c r="J132" s="197"/>
      <c r="K132" s="197"/>
      <c r="L132" s="197"/>
      <c r="M132" s="197"/>
      <c r="N132" s="197"/>
      <c r="O132" s="197"/>
      <c r="P132" s="197"/>
      <c r="Q132" s="197"/>
      <c r="R132" s="197"/>
      <c r="S132" s="197"/>
      <c r="T132" s="198"/>
      <c r="U132" s="193">
        <f>IF(($F132)&gt;0,IF(ISERROR(LOOKUP($F132,BASE!$A$1:$A$5188,BASE!$C$1:$C$5188)),,LOOKUP($F132,BASE!$A$1:$A$5188,BASE!$C$1:$C$5188)),)</f>
        <v>0</v>
      </c>
      <c r="V132" s="193"/>
      <c r="W132" s="193"/>
      <c r="X132" s="187">
        <f>IF(VALUE($F132)&gt;0,IF(ISERROR(LOOKUP($F132,BASE!$A$1:$A$1294,BASE!$D$1:$D$1294)),,LOOKUP($F132,BASE!$A$1:$A$1294,BASE!$D$1:$D$1294)),)</f>
        <v>0</v>
      </c>
      <c r="Y132" s="188"/>
      <c r="Z132" s="188"/>
      <c r="AA132" s="188"/>
      <c r="AB132" s="188"/>
      <c r="AC132" s="189"/>
      <c r="AD132" s="27">
        <f t="shared" si="1"/>
        <v>0</v>
      </c>
    </row>
    <row r="133" spans="1:30" ht="15" customHeight="1" x14ac:dyDescent="0.2">
      <c r="A133" s="20">
        <f>ANÁLISE!$A133</f>
        <v>0</v>
      </c>
      <c r="B133" s="194">
        <f>ANÁLISE!B133</f>
        <v>0</v>
      </c>
      <c r="C133" s="195"/>
      <c r="D133" s="195"/>
      <c r="E133" s="195"/>
      <c r="F133" s="21">
        <f>ANÁLISE!H133</f>
        <v>0</v>
      </c>
      <c r="G133" s="196">
        <f>IF($A133="T",ANÁLISE!I133,IF(ISERROR(LOOKUP($F133,BASE!$A$1:$A$5188,BASE!$B$1:$B$5188)),,LOOKUP($F133,BASE!$A$1:$A$5188,BASE!$B$1:$B$5188)))</f>
        <v>0</v>
      </c>
      <c r="H133" s="197"/>
      <c r="I133" s="197"/>
      <c r="J133" s="197"/>
      <c r="K133" s="197"/>
      <c r="L133" s="197"/>
      <c r="M133" s="197"/>
      <c r="N133" s="197"/>
      <c r="O133" s="197"/>
      <c r="P133" s="197"/>
      <c r="Q133" s="197"/>
      <c r="R133" s="197"/>
      <c r="S133" s="197"/>
      <c r="T133" s="198"/>
      <c r="U133" s="193">
        <f>IF(($F133)&gt;0,IF(ISERROR(LOOKUP($F133,BASE!$A$1:$A$5188,BASE!$C$1:$C$5188)),,LOOKUP($F133,BASE!$A$1:$A$5188,BASE!$C$1:$C$5188)),)</f>
        <v>0</v>
      </c>
      <c r="V133" s="193"/>
      <c r="W133" s="193"/>
      <c r="X133" s="187">
        <f>IF(VALUE($F133)&gt;0,IF(ISERROR(LOOKUP($F133,BASE!$A$1:$A$1294,BASE!$D$1:$D$1294)),,LOOKUP($F133,BASE!$A$1:$A$1294,BASE!$D$1:$D$1294)),)</f>
        <v>0</v>
      </c>
      <c r="Y133" s="188"/>
      <c r="Z133" s="188"/>
      <c r="AA133" s="188"/>
      <c r="AB133" s="188"/>
      <c r="AC133" s="189"/>
      <c r="AD133" s="27">
        <f t="shared" si="1"/>
        <v>0</v>
      </c>
    </row>
    <row r="134" spans="1:30" ht="15" customHeight="1" x14ac:dyDescent="0.2">
      <c r="A134" s="20">
        <f>ANÁLISE!$A134</f>
        <v>0</v>
      </c>
      <c r="B134" s="194">
        <f>ANÁLISE!B134</f>
        <v>0</v>
      </c>
      <c r="C134" s="195"/>
      <c r="D134" s="195"/>
      <c r="E134" s="195"/>
      <c r="F134" s="21">
        <f>ANÁLISE!H134</f>
        <v>0</v>
      </c>
      <c r="G134" s="196">
        <f>IF($A134="T",ANÁLISE!I134,IF(ISERROR(LOOKUP($F134,BASE!$A$1:$A$5188,BASE!$B$1:$B$5188)),,LOOKUP($F134,BASE!$A$1:$A$5188,BASE!$B$1:$B$5188)))</f>
        <v>0</v>
      </c>
      <c r="H134" s="197"/>
      <c r="I134" s="197"/>
      <c r="J134" s="197"/>
      <c r="K134" s="197"/>
      <c r="L134" s="197"/>
      <c r="M134" s="197"/>
      <c r="N134" s="197"/>
      <c r="O134" s="197"/>
      <c r="P134" s="197"/>
      <c r="Q134" s="197"/>
      <c r="R134" s="197"/>
      <c r="S134" s="197"/>
      <c r="T134" s="198"/>
      <c r="U134" s="193">
        <f>IF(($F134)&gt;0,IF(ISERROR(LOOKUP($F134,BASE!$A$1:$A$5188,BASE!$C$1:$C$5188)),,LOOKUP($F134,BASE!$A$1:$A$5188,BASE!$C$1:$C$5188)),)</f>
        <v>0</v>
      </c>
      <c r="V134" s="193"/>
      <c r="W134" s="193"/>
      <c r="X134" s="187">
        <f>IF(VALUE($F134)&gt;0,IF(ISERROR(LOOKUP($F134,BASE!$A$1:$A$1294,BASE!$D$1:$D$1294)),,LOOKUP($F134,BASE!$A$1:$A$1294,BASE!$D$1:$D$1294)),)</f>
        <v>0</v>
      </c>
      <c r="Y134" s="188"/>
      <c r="Z134" s="188"/>
      <c r="AA134" s="188"/>
      <c r="AB134" s="188"/>
      <c r="AC134" s="189"/>
      <c r="AD134" s="27">
        <f t="shared" si="1"/>
        <v>0</v>
      </c>
    </row>
    <row r="135" spans="1:30" ht="15" customHeight="1" x14ac:dyDescent="0.2">
      <c r="A135" s="20">
        <f>ANÁLISE!$A135</f>
        <v>0</v>
      </c>
      <c r="B135" s="194">
        <f>ANÁLISE!B135</f>
        <v>0</v>
      </c>
      <c r="C135" s="195"/>
      <c r="D135" s="195"/>
      <c r="E135" s="195"/>
      <c r="F135" s="21">
        <f>ANÁLISE!H135</f>
        <v>0</v>
      </c>
      <c r="G135" s="196">
        <f>IF($A135="T",ANÁLISE!I135,IF(ISERROR(LOOKUP($F135,BASE!$A$1:$A$5188,BASE!$B$1:$B$5188)),,LOOKUP($F135,BASE!$A$1:$A$5188,BASE!$B$1:$B$5188)))</f>
        <v>0</v>
      </c>
      <c r="H135" s="197"/>
      <c r="I135" s="197"/>
      <c r="J135" s="197"/>
      <c r="K135" s="197"/>
      <c r="L135" s="197"/>
      <c r="M135" s="197"/>
      <c r="N135" s="197"/>
      <c r="O135" s="197"/>
      <c r="P135" s="197"/>
      <c r="Q135" s="197"/>
      <c r="R135" s="197"/>
      <c r="S135" s="197"/>
      <c r="T135" s="198"/>
      <c r="U135" s="193">
        <f>IF(($F135)&gt;0,IF(ISERROR(LOOKUP($F135,BASE!$A$1:$A$5188,BASE!$C$1:$C$5188)),,LOOKUP($F135,BASE!$A$1:$A$5188,BASE!$C$1:$C$5188)),)</f>
        <v>0</v>
      </c>
      <c r="V135" s="193"/>
      <c r="W135" s="193"/>
      <c r="X135" s="187">
        <f>IF(VALUE($F135)&gt;0,IF(ISERROR(LOOKUP($F135,BASE!$A$1:$A$1294,BASE!$D$1:$D$1294)),,LOOKUP($F135,BASE!$A$1:$A$1294,BASE!$D$1:$D$1294)),)</f>
        <v>0</v>
      </c>
      <c r="Y135" s="188"/>
      <c r="Z135" s="188"/>
      <c r="AA135" s="188"/>
      <c r="AB135" s="188"/>
      <c r="AC135" s="189"/>
      <c r="AD135" s="27">
        <f t="shared" si="1"/>
        <v>0</v>
      </c>
    </row>
    <row r="136" spans="1:30" ht="15" customHeight="1" x14ac:dyDescent="0.2">
      <c r="A136" s="20">
        <f>ANÁLISE!$A136</f>
        <v>0</v>
      </c>
      <c r="B136" s="194">
        <f>ANÁLISE!B136</f>
        <v>0</v>
      </c>
      <c r="C136" s="195"/>
      <c r="D136" s="195"/>
      <c r="E136" s="195"/>
      <c r="F136" s="21">
        <f>ANÁLISE!H136</f>
        <v>0</v>
      </c>
      <c r="G136" s="196">
        <f>IF($A136="T",ANÁLISE!I136,IF(ISERROR(LOOKUP($F136,BASE!$A$1:$A$5188,BASE!$B$1:$B$5188)),,LOOKUP($F136,BASE!$A$1:$A$5188,BASE!$B$1:$B$5188)))</f>
        <v>0</v>
      </c>
      <c r="H136" s="197"/>
      <c r="I136" s="197"/>
      <c r="J136" s="197"/>
      <c r="K136" s="197"/>
      <c r="L136" s="197"/>
      <c r="M136" s="197"/>
      <c r="N136" s="197"/>
      <c r="O136" s="197"/>
      <c r="P136" s="197"/>
      <c r="Q136" s="197"/>
      <c r="R136" s="197"/>
      <c r="S136" s="197"/>
      <c r="T136" s="198"/>
      <c r="U136" s="193">
        <f>IF(($F136)&gt;0,IF(ISERROR(LOOKUP($F136,BASE!$A$1:$A$5188,BASE!$C$1:$C$5188)),,LOOKUP($F136,BASE!$A$1:$A$5188,BASE!$C$1:$C$5188)),)</f>
        <v>0</v>
      </c>
      <c r="V136" s="193"/>
      <c r="W136" s="193"/>
      <c r="X136" s="187">
        <f>IF(VALUE($F136)&gt;0,IF(ISERROR(LOOKUP($F136,BASE!$A$1:$A$1294,BASE!$D$1:$D$1294)),,LOOKUP($F136,BASE!$A$1:$A$1294,BASE!$D$1:$D$1294)),)</f>
        <v>0</v>
      </c>
      <c r="Y136" s="188"/>
      <c r="Z136" s="188"/>
      <c r="AA136" s="188"/>
      <c r="AB136" s="188"/>
      <c r="AC136" s="189"/>
      <c r="AD136" s="27">
        <f t="shared" si="1"/>
        <v>0</v>
      </c>
    </row>
    <row r="137" spans="1:30" ht="15" customHeight="1" x14ac:dyDescent="0.2">
      <c r="A137" s="20">
        <f>ANÁLISE!$A137</f>
        <v>0</v>
      </c>
      <c r="B137" s="194">
        <f>ANÁLISE!B137</f>
        <v>0</v>
      </c>
      <c r="C137" s="195"/>
      <c r="D137" s="195"/>
      <c r="E137" s="195"/>
      <c r="F137" s="21">
        <f>ANÁLISE!H137</f>
        <v>0</v>
      </c>
      <c r="G137" s="196">
        <f>IF($A137="T",ANÁLISE!I137,IF(ISERROR(LOOKUP($F137,BASE!$A$1:$A$5188,BASE!$B$1:$B$5188)),,LOOKUP($F137,BASE!$A$1:$A$5188,BASE!$B$1:$B$5188)))</f>
        <v>0</v>
      </c>
      <c r="H137" s="197"/>
      <c r="I137" s="197"/>
      <c r="J137" s="197"/>
      <c r="K137" s="197"/>
      <c r="L137" s="197"/>
      <c r="M137" s="197"/>
      <c r="N137" s="197"/>
      <c r="O137" s="197"/>
      <c r="P137" s="197"/>
      <c r="Q137" s="197"/>
      <c r="R137" s="197"/>
      <c r="S137" s="197"/>
      <c r="T137" s="198"/>
      <c r="U137" s="193">
        <f>IF(($F137)&gt;0,IF(ISERROR(LOOKUP($F137,BASE!$A$1:$A$5188,BASE!$C$1:$C$5188)),,LOOKUP($F137,BASE!$A$1:$A$5188,BASE!$C$1:$C$5188)),)</f>
        <v>0</v>
      </c>
      <c r="V137" s="193"/>
      <c r="W137" s="193"/>
      <c r="X137" s="187">
        <f>IF(VALUE($F137)&gt;0,IF(ISERROR(LOOKUP($F137,BASE!$A$1:$A$1294,BASE!$D$1:$D$1294)),,LOOKUP($F137,BASE!$A$1:$A$1294,BASE!$D$1:$D$1294)),)</f>
        <v>0</v>
      </c>
      <c r="Y137" s="188"/>
      <c r="Z137" s="188"/>
      <c r="AA137" s="188"/>
      <c r="AB137" s="188"/>
      <c r="AC137" s="189"/>
      <c r="AD137" s="27">
        <f t="shared" si="1"/>
        <v>0</v>
      </c>
    </row>
    <row r="138" spans="1:30" ht="15" customHeight="1" x14ac:dyDescent="0.2">
      <c r="A138" s="20">
        <f>ANÁLISE!$A138</f>
        <v>0</v>
      </c>
      <c r="B138" s="194">
        <f>ANÁLISE!B138</f>
        <v>0</v>
      </c>
      <c r="C138" s="195"/>
      <c r="D138" s="195"/>
      <c r="E138" s="195"/>
      <c r="F138" s="21">
        <f>ANÁLISE!H138</f>
        <v>0</v>
      </c>
      <c r="G138" s="196">
        <f>IF($A138="T",ANÁLISE!I138,IF(ISERROR(LOOKUP($F138,BASE!$A$1:$A$5188,BASE!$B$1:$B$5188)),,LOOKUP($F138,BASE!$A$1:$A$5188,BASE!$B$1:$B$5188)))</f>
        <v>0</v>
      </c>
      <c r="H138" s="197"/>
      <c r="I138" s="197"/>
      <c r="J138" s="197"/>
      <c r="K138" s="197"/>
      <c r="L138" s="197"/>
      <c r="M138" s="197"/>
      <c r="N138" s="197"/>
      <c r="O138" s="197"/>
      <c r="P138" s="197"/>
      <c r="Q138" s="197"/>
      <c r="R138" s="197"/>
      <c r="S138" s="197"/>
      <c r="T138" s="198"/>
      <c r="U138" s="193">
        <f>IF(($F138)&gt;0,IF(ISERROR(LOOKUP($F138,BASE!$A$1:$A$5188,BASE!$C$1:$C$5188)),,LOOKUP($F138,BASE!$A$1:$A$5188,BASE!$C$1:$C$5188)),)</f>
        <v>0</v>
      </c>
      <c r="V138" s="193"/>
      <c r="W138" s="193"/>
      <c r="X138" s="187">
        <f>IF(VALUE($F138)&gt;0,IF(ISERROR(LOOKUP($F138,BASE!$A$1:$A$1294,BASE!$D$1:$D$1294)),,LOOKUP($F138,BASE!$A$1:$A$1294,BASE!$D$1:$D$1294)),)</f>
        <v>0</v>
      </c>
      <c r="Y138" s="188"/>
      <c r="Z138" s="188"/>
      <c r="AA138" s="188"/>
      <c r="AB138" s="188"/>
      <c r="AC138" s="189"/>
      <c r="AD138" s="27">
        <f t="shared" si="1"/>
        <v>0</v>
      </c>
    </row>
    <row r="139" spans="1:30" ht="15" customHeight="1" x14ac:dyDescent="0.2">
      <c r="A139" s="20">
        <f>ANÁLISE!$A139</f>
        <v>0</v>
      </c>
      <c r="B139" s="194">
        <f>ANÁLISE!B139</f>
        <v>0</v>
      </c>
      <c r="C139" s="195"/>
      <c r="D139" s="195"/>
      <c r="E139" s="195"/>
      <c r="F139" s="21">
        <f>ANÁLISE!H139</f>
        <v>0</v>
      </c>
      <c r="G139" s="196">
        <f>IF($A139="T",ANÁLISE!I139,IF(ISERROR(LOOKUP($F139,BASE!$A$1:$A$5188,BASE!$B$1:$B$5188)),,LOOKUP($F139,BASE!$A$1:$A$5188,BASE!$B$1:$B$5188)))</f>
        <v>0</v>
      </c>
      <c r="H139" s="197"/>
      <c r="I139" s="197"/>
      <c r="J139" s="197"/>
      <c r="K139" s="197"/>
      <c r="L139" s="197"/>
      <c r="M139" s="197"/>
      <c r="N139" s="197"/>
      <c r="O139" s="197"/>
      <c r="P139" s="197"/>
      <c r="Q139" s="197"/>
      <c r="R139" s="197"/>
      <c r="S139" s="197"/>
      <c r="T139" s="198"/>
      <c r="U139" s="193">
        <f>IF(($F139)&gt;0,IF(ISERROR(LOOKUP($F139,BASE!$A$1:$A$5188,BASE!$C$1:$C$5188)),,LOOKUP($F139,BASE!$A$1:$A$5188,BASE!$C$1:$C$5188)),)</f>
        <v>0</v>
      </c>
      <c r="V139" s="193"/>
      <c r="W139" s="193"/>
      <c r="X139" s="187">
        <f>IF(VALUE($F139)&gt;0,IF(ISERROR(LOOKUP($F139,BASE!$A$1:$A$1294,BASE!$D$1:$D$1294)),,LOOKUP($F139,BASE!$A$1:$A$1294,BASE!$D$1:$D$1294)),)</f>
        <v>0</v>
      </c>
      <c r="Y139" s="188"/>
      <c r="Z139" s="188"/>
      <c r="AA139" s="188"/>
      <c r="AB139" s="188"/>
      <c r="AC139" s="189"/>
      <c r="AD139" s="27">
        <f t="shared" si="1"/>
        <v>0</v>
      </c>
    </row>
    <row r="140" spans="1:30" ht="15" customHeight="1" x14ac:dyDescent="0.2">
      <c r="A140" s="20">
        <f>ANÁLISE!$A140</f>
        <v>0</v>
      </c>
      <c r="B140" s="194">
        <f>ANÁLISE!B140</f>
        <v>0</v>
      </c>
      <c r="C140" s="195"/>
      <c r="D140" s="195"/>
      <c r="E140" s="195"/>
      <c r="F140" s="21">
        <f>ANÁLISE!H140</f>
        <v>0</v>
      </c>
      <c r="G140" s="196">
        <f>IF($A140="T",ANÁLISE!I140,IF(ISERROR(LOOKUP($F140,BASE!$A$1:$A$5188,BASE!$B$1:$B$5188)),,LOOKUP($F140,BASE!$A$1:$A$5188,BASE!$B$1:$B$5188)))</f>
        <v>0</v>
      </c>
      <c r="H140" s="197"/>
      <c r="I140" s="197"/>
      <c r="J140" s="197"/>
      <c r="K140" s="197"/>
      <c r="L140" s="197"/>
      <c r="M140" s="197"/>
      <c r="N140" s="197"/>
      <c r="O140" s="197"/>
      <c r="P140" s="197"/>
      <c r="Q140" s="197"/>
      <c r="R140" s="197"/>
      <c r="S140" s="197"/>
      <c r="T140" s="198"/>
      <c r="U140" s="193">
        <f>IF(($F140)&gt;0,IF(ISERROR(LOOKUP($F140,BASE!$A$1:$A$5188,BASE!$C$1:$C$5188)),,LOOKUP($F140,BASE!$A$1:$A$5188,BASE!$C$1:$C$5188)),)</f>
        <v>0</v>
      </c>
      <c r="V140" s="193"/>
      <c r="W140" s="193"/>
      <c r="X140" s="187">
        <f>IF(VALUE($F140)&gt;0,IF(ISERROR(LOOKUP($F140,BASE!$A$1:$A$1294,BASE!$D$1:$D$1294)),,LOOKUP($F140,BASE!$A$1:$A$1294,BASE!$D$1:$D$1294)),)</f>
        <v>0</v>
      </c>
      <c r="Y140" s="188"/>
      <c r="Z140" s="188"/>
      <c r="AA140" s="188"/>
      <c r="AB140" s="188"/>
      <c r="AC140" s="189"/>
      <c r="AD140" s="27">
        <f t="shared" si="1"/>
        <v>0</v>
      </c>
    </row>
    <row r="141" spans="1:30" ht="15" customHeight="1" x14ac:dyDescent="0.2">
      <c r="A141" s="20">
        <f>ANÁLISE!$A141</f>
        <v>0</v>
      </c>
      <c r="B141" s="194">
        <f>ANÁLISE!B141</f>
        <v>0</v>
      </c>
      <c r="C141" s="195"/>
      <c r="D141" s="195"/>
      <c r="E141" s="195"/>
      <c r="F141" s="21">
        <f>ANÁLISE!H141</f>
        <v>0</v>
      </c>
      <c r="G141" s="196">
        <f>IF($A141="T",ANÁLISE!I141,IF(ISERROR(LOOKUP($F141,BASE!$A$1:$A$5188,BASE!$B$1:$B$5188)),,LOOKUP($F141,BASE!$A$1:$A$5188,BASE!$B$1:$B$5188)))</f>
        <v>0</v>
      </c>
      <c r="H141" s="197"/>
      <c r="I141" s="197"/>
      <c r="J141" s="197"/>
      <c r="K141" s="197"/>
      <c r="L141" s="197"/>
      <c r="M141" s="197"/>
      <c r="N141" s="197"/>
      <c r="O141" s="197"/>
      <c r="P141" s="197"/>
      <c r="Q141" s="197"/>
      <c r="R141" s="197"/>
      <c r="S141" s="197"/>
      <c r="T141" s="198"/>
      <c r="U141" s="193">
        <f>IF(($F141)&gt;0,IF(ISERROR(LOOKUP($F141,BASE!$A$1:$A$5188,BASE!$C$1:$C$5188)),,LOOKUP($F141,BASE!$A$1:$A$5188,BASE!$C$1:$C$5188)),)</f>
        <v>0</v>
      </c>
      <c r="V141" s="193"/>
      <c r="W141" s="193"/>
      <c r="X141" s="187">
        <f>IF(VALUE($F141)&gt;0,IF(ISERROR(LOOKUP($F141,BASE!$A$1:$A$1294,BASE!$D$1:$D$1294)),,LOOKUP($F141,BASE!$A$1:$A$1294,BASE!$D$1:$D$1294)),)</f>
        <v>0</v>
      </c>
      <c r="Y141" s="188"/>
      <c r="Z141" s="188"/>
      <c r="AA141" s="188"/>
      <c r="AB141" s="188"/>
      <c r="AC141" s="189"/>
      <c r="AD141" s="27">
        <f t="shared" si="1"/>
        <v>0</v>
      </c>
    </row>
    <row r="142" spans="1:30" ht="15" customHeight="1" x14ac:dyDescent="0.2">
      <c r="A142" s="20">
        <f>ANÁLISE!$A142</f>
        <v>0</v>
      </c>
      <c r="B142" s="194">
        <f>ANÁLISE!B142</f>
        <v>0</v>
      </c>
      <c r="C142" s="195"/>
      <c r="D142" s="195"/>
      <c r="E142" s="195"/>
      <c r="F142" s="21">
        <f>ANÁLISE!H142</f>
        <v>0</v>
      </c>
      <c r="G142" s="196">
        <f>IF($A142="T",ANÁLISE!I142,IF(ISERROR(LOOKUP($F142,BASE!$A$1:$A$5188,BASE!$B$1:$B$5188)),,LOOKUP($F142,BASE!$A$1:$A$5188,BASE!$B$1:$B$5188)))</f>
        <v>0</v>
      </c>
      <c r="H142" s="197"/>
      <c r="I142" s="197"/>
      <c r="J142" s="197"/>
      <c r="K142" s="197"/>
      <c r="L142" s="197"/>
      <c r="M142" s="197"/>
      <c r="N142" s="197"/>
      <c r="O142" s="197"/>
      <c r="P142" s="197"/>
      <c r="Q142" s="197"/>
      <c r="R142" s="197"/>
      <c r="S142" s="197"/>
      <c r="T142" s="198"/>
      <c r="U142" s="193">
        <f>IF(($F142)&gt;0,IF(ISERROR(LOOKUP($F142,BASE!$A$1:$A$5188,BASE!$C$1:$C$5188)),,LOOKUP($F142,BASE!$A$1:$A$5188,BASE!$C$1:$C$5188)),)</f>
        <v>0</v>
      </c>
      <c r="V142" s="193"/>
      <c r="W142" s="193"/>
      <c r="X142" s="187">
        <f>IF(VALUE($F142)&gt;0,IF(ISERROR(LOOKUP($F142,BASE!$A$1:$A$1294,BASE!$D$1:$D$1294)),,LOOKUP($F142,BASE!$A$1:$A$1294,BASE!$D$1:$D$1294)),)</f>
        <v>0</v>
      </c>
      <c r="Y142" s="188"/>
      <c r="Z142" s="188"/>
      <c r="AA142" s="188"/>
      <c r="AB142" s="188"/>
      <c r="AC142" s="189"/>
      <c r="AD142" s="27">
        <f t="shared" si="1"/>
        <v>0</v>
      </c>
    </row>
    <row r="143" spans="1:30" ht="15" customHeight="1" x14ac:dyDescent="0.2">
      <c r="A143" s="20">
        <f>ANÁLISE!$A143</f>
        <v>0</v>
      </c>
      <c r="B143" s="194">
        <f>ANÁLISE!B143</f>
        <v>0</v>
      </c>
      <c r="C143" s="195"/>
      <c r="D143" s="195"/>
      <c r="E143" s="195"/>
      <c r="F143" s="21">
        <f>ANÁLISE!H143</f>
        <v>0</v>
      </c>
      <c r="G143" s="196">
        <f>IF($A143="T",ANÁLISE!I143,IF(ISERROR(LOOKUP($F143,BASE!$A$1:$A$5188,BASE!$B$1:$B$5188)),,LOOKUP($F143,BASE!$A$1:$A$5188,BASE!$B$1:$B$5188)))</f>
        <v>0</v>
      </c>
      <c r="H143" s="197"/>
      <c r="I143" s="197"/>
      <c r="J143" s="197"/>
      <c r="K143" s="197"/>
      <c r="L143" s="197"/>
      <c r="M143" s="197"/>
      <c r="N143" s="197"/>
      <c r="O143" s="197"/>
      <c r="P143" s="197"/>
      <c r="Q143" s="197"/>
      <c r="R143" s="197"/>
      <c r="S143" s="197"/>
      <c r="T143" s="198"/>
      <c r="U143" s="193">
        <f>IF(($F143)&gt;0,IF(ISERROR(LOOKUP($F143,BASE!$A$1:$A$5188,BASE!$C$1:$C$5188)),,LOOKUP($F143,BASE!$A$1:$A$5188,BASE!$C$1:$C$5188)),)</f>
        <v>0</v>
      </c>
      <c r="V143" s="193"/>
      <c r="W143" s="193"/>
      <c r="X143" s="187">
        <f>IF(VALUE($F143)&gt;0,IF(ISERROR(LOOKUP($F143,BASE!$A$1:$A$1294,BASE!$D$1:$D$1294)),,LOOKUP($F143,BASE!$A$1:$A$1294,BASE!$D$1:$D$1294)),)</f>
        <v>0</v>
      </c>
      <c r="Y143" s="188"/>
      <c r="Z143" s="188"/>
      <c r="AA143" s="188"/>
      <c r="AB143" s="188"/>
      <c r="AC143" s="189"/>
      <c r="AD143" s="27">
        <f t="shared" si="1"/>
        <v>0</v>
      </c>
    </row>
    <row r="144" spans="1:30" ht="15" customHeight="1" x14ac:dyDescent="0.2">
      <c r="A144" s="20">
        <f>ANÁLISE!$A144</f>
        <v>0</v>
      </c>
      <c r="B144" s="194">
        <f>ANÁLISE!B144</f>
        <v>0</v>
      </c>
      <c r="C144" s="195"/>
      <c r="D144" s="195"/>
      <c r="E144" s="195"/>
      <c r="F144" s="21">
        <f>ANÁLISE!H144</f>
        <v>0</v>
      </c>
      <c r="G144" s="196">
        <f>IF($A144="T",ANÁLISE!I144,IF(ISERROR(LOOKUP($F144,BASE!$A$1:$A$5188,BASE!$B$1:$B$5188)),,LOOKUP($F144,BASE!$A$1:$A$5188,BASE!$B$1:$B$5188)))</f>
        <v>0</v>
      </c>
      <c r="H144" s="197"/>
      <c r="I144" s="197"/>
      <c r="J144" s="197"/>
      <c r="K144" s="197"/>
      <c r="L144" s="197"/>
      <c r="M144" s="197"/>
      <c r="N144" s="197"/>
      <c r="O144" s="197"/>
      <c r="P144" s="197"/>
      <c r="Q144" s="197"/>
      <c r="R144" s="197"/>
      <c r="S144" s="197"/>
      <c r="T144" s="198"/>
      <c r="U144" s="193">
        <f>IF(($F144)&gt;0,IF(ISERROR(LOOKUP($F144,BASE!$A$1:$A$5188,BASE!$C$1:$C$5188)),,LOOKUP($F144,BASE!$A$1:$A$5188,BASE!$C$1:$C$5188)),)</f>
        <v>0</v>
      </c>
      <c r="V144" s="193"/>
      <c r="W144" s="193"/>
      <c r="X144" s="187">
        <f>IF(VALUE($F144)&gt;0,IF(ISERROR(LOOKUP($F144,BASE!$A$1:$A$1294,BASE!$D$1:$D$1294)),,LOOKUP($F144,BASE!$A$1:$A$1294,BASE!$D$1:$D$1294)),)</f>
        <v>0</v>
      </c>
      <c r="Y144" s="188"/>
      <c r="Z144" s="188"/>
      <c r="AA144" s="188"/>
      <c r="AB144" s="188"/>
      <c r="AC144" s="189"/>
      <c r="AD144" s="27">
        <f t="shared" si="1"/>
        <v>0</v>
      </c>
    </row>
    <row r="145" spans="1:30" ht="15" customHeight="1" x14ac:dyDescent="0.2">
      <c r="A145" s="20">
        <f>ANÁLISE!$A145</f>
        <v>0</v>
      </c>
      <c r="B145" s="194">
        <f>ANÁLISE!B145</f>
        <v>0</v>
      </c>
      <c r="C145" s="195"/>
      <c r="D145" s="195"/>
      <c r="E145" s="195"/>
      <c r="F145" s="21">
        <f>ANÁLISE!H145</f>
        <v>0</v>
      </c>
      <c r="G145" s="196">
        <f>IF($A145="T",ANÁLISE!I145,IF(ISERROR(LOOKUP($F145,BASE!$A$1:$A$5188,BASE!$B$1:$B$5188)),,LOOKUP($F145,BASE!$A$1:$A$5188,BASE!$B$1:$B$5188)))</f>
        <v>0</v>
      </c>
      <c r="H145" s="197"/>
      <c r="I145" s="197"/>
      <c r="J145" s="197"/>
      <c r="K145" s="197"/>
      <c r="L145" s="197"/>
      <c r="M145" s="197"/>
      <c r="N145" s="197"/>
      <c r="O145" s="197"/>
      <c r="P145" s="197"/>
      <c r="Q145" s="197"/>
      <c r="R145" s="197"/>
      <c r="S145" s="197"/>
      <c r="T145" s="198"/>
      <c r="U145" s="193">
        <f>IF(($F145)&gt;0,IF(ISERROR(LOOKUP($F145,BASE!$A$1:$A$5188,BASE!$C$1:$C$5188)),,LOOKUP($F145,BASE!$A$1:$A$5188,BASE!$C$1:$C$5188)),)</f>
        <v>0</v>
      </c>
      <c r="V145" s="193"/>
      <c r="W145" s="193"/>
      <c r="X145" s="187">
        <f>IF(VALUE($F145)&gt;0,IF(ISERROR(LOOKUP($F145,BASE!$A$1:$A$1294,BASE!$D$1:$D$1294)),,LOOKUP($F145,BASE!$A$1:$A$1294,BASE!$D$1:$D$1294)),)</f>
        <v>0</v>
      </c>
      <c r="Y145" s="188"/>
      <c r="Z145" s="188"/>
      <c r="AA145" s="188"/>
      <c r="AB145" s="188"/>
      <c r="AC145" s="189"/>
      <c r="AD145" s="27">
        <f t="shared" si="1"/>
        <v>0</v>
      </c>
    </row>
    <row r="146" spans="1:30" ht="15" customHeight="1" x14ac:dyDescent="0.2">
      <c r="A146" s="20">
        <f>ANÁLISE!$A146</f>
        <v>0</v>
      </c>
      <c r="B146" s="194">
        <f>ANÁLISE!B146</f>
        <v>0</v>
      </c>
      <c r="C146" s="195"/>
      <c r="D146" s="195"/>
      <c r="E146" s="195"/>
      <c r="F146" s="21">
        <f>ANÁLISE!H146</f>
        <v>0</v>
      </c>
      <c r="G146" s="196">
        <f>IF($A146="T",ANÁLISE!I146,IF(ISERROR(LOOKUP($F146,BASE!$A$1:$A$5188,BASE!$B$1:$B$5188)),,LOOKUP($F146,BASE!$A$1:$A$5188,BASE!$B$1:$B$5188)))</f>
        <v>0</v>
      </c>
      <c r="H146" s="197"/>
      <c r="I146" s="197"/>
      <c r="J146" s="197"/>
      <c r="K146" s="197"/>
      <c r="L146" s="197"/>
      <c r="M146" s="197"/>
      <c r="N146" s="197"/>
      <c r="O146" s="197"/>
      <c r="P146" s="197"/>
      <c r="Q146" s="197"/>
      <c r="R146" s="197"/>
      <c r="S146" s="197"/>
      <c r="T146" s="198"/>
      <c r="U146" s="193">
        <f>IF(($F146)&gt;0,IF(ISERROR(LOOKUP($F146,BASE!$A$1:$A$5188,BASE!$C$1:$C$5188)),,LOOKUP($F146,BASE!$A$1:$A$5188,BASE!$C$1:$C$5188)),)</f>
        <v>0</v>
      </c>
      <c r="V146" s="193"/>
      <c r="W146" s="193"/>
      <c r="X146" s="187">
        <f>IF(VALUE($F146)&gt;0,IF(ISERROR(LOOKUP($F146,BASE!$A$1:$A$1294,BASE!$D$1:$D$1294)),,LOOKUP($F146,BASE!$A$1:$A$1294,BASE!$D$1:$D$1294)),)</f>
        <v>0</v>
      </c>
      <c r="Y146" s="188"/>
      <c r="Z146" s="188"/>
      <c r="AA146" s="188"/>
      <c r="AB146" s="188"/>
      <c r="AC146" s="189"/>
      <c r="AD146" s="27">
        <f t="shared" si="1"/>
        <v>0</v>
      </c>
    </row>
    <row r="147" spans="1:30" ht="15" customHeight="1" x14ac:dyDescent="0.2">
      <c r="A147" s="20">
        <f>ANÁLISE!$A147</f>
        <v>0</v>
      </c>
      <c r="B147" s="194">
        <f>ANÁLISE!B147</f>
        <v>0</v>
      </c>
      <c r="C147" s="195"/>
      <c r="D147" s="195"/>
      <c r="E147" s="195"/>
      <c r="F147" s="21">
        <f>ANÁLISE!H147</f>
        <v>0</v>
      </c>
      <c r="G147" s="196">
        <f>IF($A147="T",ANÁLISE!I147,IF(ISERROR(LOOKUP($F147,BASE!$A$1:$A$5188,BASE!$B$1:$B$5188)),,LOOKUP($F147,BASE!$A$1:$A$5188,BASE!$B$1:$B$5188)))</f>
        <v>0</v>
      </c>
      <c r="H147" s="197"/>
      <c r="I147" s="197"/>
      <c r="J147" s="197"/>
      <c r="K147" s="197"/>
      <c r="L147" s="197"/>
      <c r="M147" s="197"/>
      <c r="N147" s="197"/>
      <c r="O147" s="197"/>
      <c r="P147" s="197"/>
      <c r="Q147" s="197"/>
      <c r="R147" s="197"/>
      <c r="S147" s="197"/>
      <c r="T147" s="198"/>
      <c r="U147" s="193">
        <f>IF(($F147)&gt;0,IF(ISERROR(LOOKUP($F147,BASE!$A$1:$A$5188,BASE!$C$1:$C$5188)),,LOOKUP($F147,BASE!$A$1:$A$5188,BASE!$C$1:$C$5188)),)</f>
        <v>0</v>
      </c>
      <c r="V147" s="193"/>
      <c r="W147" s="193"/>
      <c r="X147" s="187">
        <f>IF(VALUE($F147)&gt;0,IF(ISERROR(LOOKUP($F147,BASE!$A$1:$A$1294,BASE!$D$1:$D$1294)),,LOOKUP($F147,BASE!$A$1:$A$1294,BASE!$D$1:$D$1294)),)</f>
        <v>0</v>
      </c>
      <c r="Y147" s="188"/>
      <c r="Z147" s="188"/>
      <c r="AA147" s="188"/>
      <c r="AB147" s="188"/>
      <c r="AC147" s="189"/>
      <c r="AD147" s="27">
        <f t="shared" ref="AD147:AD208" si="2">IF(OR(A147="T",A147="S"),"OK",)</f>
        <v>0</v>
      </c>
    </row>
    <row r="148" spans="1:30" ht="15" customHeight="1" x14ac:dyDescent="0.2">
      <c r="A148" s="20">
        <f>ANÁLISE!$A148</f>
        <v>0</v>
      </c>
      <c r="B148" s="194">
        <f>ANÁLISE!B148</f>
        <v>0</v>
      </c>
      <c r="C148" s="195"/>
      <c r="D148" s="195"/>
      <c r="E148" s="195"/>
      <c r="F148" s="21">
        <f>ANÁLISE!H148</f>
        <v>0</v>
      </c>
      <c r="G148" s="196">
        <f>IF($A148="T",ANÁLISE!I148,IF(ISERROR(LOOKUP($F148,BASE!$A$1:$A$5188,BASE!$B$1:$B$5188)),,LOOKUP($F148,BASE!$A$1:$A$5188,BASE!$B$1:$B$5188)))</f>
        <v>0</v>
      </c>
      <c r="H148" s="197"/>
      <c r="I148" s="197"/>
      <c r="J148" s="197"/>
      <c r="K148" s="197"/>
      <c r="L148" s="197"/>
      <c r="M148" s="197"/>
      <c r="N148" s="197"/>
      <c r="O148" s="197"/>
      <c r="P148" s="197"/>
      <c r="Q148" s="197"/>
      <c r="R148" s="197"/>
      <c r="S148" s="197"/>
      <c r="T148" s="198"/>
      <c r="U148" s="193">
        <f>IF(($F148)&gt;0,IF(ISERROR(LOOKUP($F148,BASE!$A$1:$A$5188,BASE!$C$1:$C$5188)),,LOOKUP($F148,BASE!$A$1:$A$5188,BASE!$C$1:$C$5188)),)</f>
        <v>0</v>
      </c>
      <c r="V148" s="193"/>
      <c r="W148" s="193"/>
      <c r="X148" s="187">
        <f>IF(VALUE($F148)&gt;0,IF(ISERROR(LOOKUP($F148,BASE!$A$1:$A$1294,BASE!$D$1:$D$1294)),,LOOKUP($F148,BASE!$A$1:$A$1294,BASE!$D$1:$D$1294)),)</f>
        <v>0</v>
      </c>
      <c r="Y148" s="188"/>
      <c r="Z148" s="188"/>
      <c r="AA148" s="188"/>
      <c r="AB148" s="188"/>
      <c r="AC148" s="189"/>
      <c r="AD148" s="27">
        <f t="shared" si="2"/>
        <v>0</v>
      </c>
    </row>
    <row r="149" spans="1:30" ht="15" customHeight="1" x14ac:dyDescent="0.2">
      <c r="A149" s="20">
        <f>ANÁLISE!$A149</f>
        <v>0</v>
      </c>
      <c r="B149" s="194">
        <f>ANÁLISE!B149</f>
        <v>0</v>
      </c>
      <c r="C149" s="195"/>
      <c r="D149" s="195"/>
      <c r="E149" s="195"/>
      <c r="F149" s="21">
        <f>ANÁLISE!H149</f>
        <v>0</v>
      </c>
      <c r="G149" s="196">
        <f>IF($A149="T",ANÁLISE!I149,IF(ISERROR(LOOKUP($F149,BASE!$A$1:$A$5188,BASE!$B$1:$B$5188)),,LOOKUP($F149,BASE!$A$1:$A$5188,BASE!$B$1:$B$5188)))</f>
        <v>0</v>
      </c>
      <c r="H149" s="197"/>
      <c r="I149" s="197"/>
      <c r="J149" s="197"/>
      <c r="K149" s="197"/>
      <c r="L149" s="197"/>
      <c r="M149" s="197"/>
      <c r="N149" s="197"/>
      <c r="O149" s="197"/>
      <c r="P149" s="197"/>
      <c r="Q149" s="197"/>
      <c r="R149" s="197"/>
      <c r="S149" s="197"/>
      <c r="T149" s="198"/>
      <c r="U149" s="193">
        <f>IF(($F149)&gt;0,IF(ISERROR(LOOKUP($F149,BASE!$A$1:$A$5188,BASE!$C$1:$C$5188)),,LOOKUP($F149,BASE!$A$1:$A$5188,BASE!$C$1:$C$5188)),)</f>
        <v>0</v>
      </c>
      <c r="V149" s="193"/>
      <c r="W149" s="193"/>
      <c r="X149" s="187">
        <f>IF(VALUE($F149)&gt;0,IF(ISERROR(LOOKUP($F149,BASE!$A$1:$A$1294,BASE!$D$1:$D$1294)),,LOOKUP($F149,BASE!$A$1:$A$1294,BASE!$D$1:$D$1294)),)</f>
        <v>0</v>
      </c>
      <c r="Y149" s="188"/>
      <c r="Z149" s="188"/>
      <c r="AA149" s="188"/>
      <c r="AB149" s="188"/>
      <c r="AC149" s="189"/>
      <c r="AD149" s="27">
        <f t="shared" si="2"/>
        <v>0</v>
      </c>
    </row>
    <row r="150" spans="1:30" ht="15" customHeight="1" x14ac:dyDescent="0.2">
      <c r="A150" s="20">
        <f>ANÁLISE!$A150</f>
        <v>0</v>
      </c>
      <c r="B150" s="194">
        <f>ANÁLISE!B150</f>
        <v>0</v>
      </c>
      <c r="C150" s="195"/>
      <c r="D150" s="195"/>
      <c r="E150" s="195"/>
      <c r="F150" s="21">
        <f>ANÁLISE!H150</f>
        <v>0</v>
      </c>
      <c r="G150" s="196">
        <f>IF($A150="T",ANÁLISE!I150,IF(ISERROR(LOOKUP($F150,BASE!$A$1:$A$5188,BASE!$B$1:$B$5188)),,LOOKUP($F150,BASE!$A$1:$A$5188,BASE!$B$1:$B$5188)))</f>
        <v>0</v>
      </c>
      <c r="H150" s="197"/>
      <c r="I150" s="197"/>
      <c r="J150" s="197"/>
      <c r="K150" s="197"/>
      <c r="L150" s="197"/>
      <c r="M150" s="197"/>
      <c r="N150" s="197"/>
      <c r="O150" s="197"/>
      <c r="P150" s="197"/>
      <c r="Q150" s="197"/>
      <c r="R150" s="197"/>
      <c r="S150" s="197"/>
      <c r="T150" s="198"/>
      <c r="U150" s="193">
        <f>IF(($F150)&gt;0,IF(ISERROR(LOOKUP($F150,BASE!$A$1:$A$5188,BASE!$C$1:$C$5188)),,LOOKUP($F150,BASE!$A$1:$A$5188,BASE!$C$1:$C$5188)),)</f>
        <v>0</v>
      </c>
      <c r="V150" s="193"/>
      <c r="W150" s="193"/>
      <c r="X150" s="187">
        <f>IF(VALUE($F150)&gt;0,IF(ISERROR(LOOKUP($F150,BASE!$A$1:$A$1294,BASE!$D$1:$D$1294)),,LOOKUP($F150,BASE!$A$1:$A$1294,BASE!$D$1:$D$1294)),)</f>
        <v>0</v>
      </c>
      <c r="Y150" s="188"/>
      <c r="Z150" s="188"/>
      <c r="AA150" s="188"/>
      <c r="AB150" s="188"/>
      <c r="AC150" s="189"/>
      <c r="AD150" s="27">
        <f t="shared" si="2"/>
        <v>0</v>
      </c>
    </row>
    <row r="151" spans="1:30" ht="15" customHeight="1" x14ac:dyDescent="0.2">
      <c r="A151" s="20">
        <f>ANÁLISE!$A151</f>
        <v>0</v>
      </c>
      <c r="B151" s="194">
        <f>ANÁLISE!B151</f>
        <v>0</v>
      </c>
      <c r="C151" s="195"/>
      <c r="D151" s="195"/>
      <c r="E151" s="195"/>
      <c r="F151" s="21">
        <f>ANÁLISE!H151</f>
        <v>0</v>
      </c>
      <c r="G151" s="196">
        <f>IF($A151="T",ANÁLISE!I151,IF(ISERROR(LOOKUP($F151,BASE!$A$1:$A$5188,BASE!$B$1:$B$5188)),,LOOKUP($F151,BASE!$A$1:$A$5188,BASE!$B$1:$B$5188)))</f>
        <v>0</v>
      </c>
      <c r="H151" s="197"/>
      <c r="I151" s="197"/>
      <c r="J151" s="197"/>
      <c r="K151" s="197"/>
      <c r="L151" s="197"/>
      <c r="M151" s="197"/>
      <c r="N151" s="197"/>
      <c r="O151" s="197"/>
      <c r="P151" s="197"/>
      <c r="Q151" s="197"/>
      <c r="R151" s="197"/>
      <c r="S151" s="197"/>
      <c r="T151" s="198"/>
      <c r="U151" s="193">
        <f>IF(($F151)&gt;0,IF(ISERROR(LOOKUP($F151,BASE!$A$1:$A$5188,BASE!$C$1:$C$5188)),,LOOKUP($F151,BASE!$A$1:$A$5188,BASE!$C$1:$C$5188)),)</f>
        <v>0</v>
      </c>
      <c r="V151" s="193"/>
      <c r="W151" s="193"/>
      <c r="X151" s="187">
        <f>IF(VALUE($F151)&gt;0,IF(ISERROR(LOOKUP($F151,BASE!$A$1:$A$1294,BASE!$D$1:$D$1294)),,LOOKUP($F151,BASE!$A$1:$A$1294,BASE!$D$1:$D$1294)),)</f>
        <v>0</v>
      </c>
      <c r="Y151" s="188"/>
      <c r="Z151" s="188"/>
      <c r="AA151" s="188"/>
      <c r="AB151" s="188"/>
      <c r="AC151" s="189"/>
      <c r="AD151" s="27">
        <f t="shared" si="2"/>
        <v>0</v>
      </c>
    </row>
    <row r="152" spans="1:30" ht="15" customHeight="1" x14ac:dyDescent="0.2">
      <c r="A152" s="20">
        <f>ANÁLISE!$A152</f>
        <v>0</v>
      </c>
      <c r="B152" s="194">
        <f>ANÁLISE!B152</f>
        <v>0</v>
      </c>
      <c r="C152" s="195"/>
      <c r="D152" s="195"/>
      <c r="E152" s="195"/>
      <c r="F152" s="21">
        <f>ANÁLISE!H152</f>
        <v>0</v>
      </c>
      <c r="G152" s="196">
        <f>IF($A152="T",ANÁLISE!I152,IF(ISERROR(LOOKUP($F152,BASE!$A$1:$A$5188,BASE!$B$1:$B$5188)),,LOOKUP($F152,BASE!$A$1:$A$5188,BASE!$B$1:$B$5188)))</f>
        <v>0</v>
      </c>
      <c r="H152" s="197"/>
      <c r="I152" s="197"/>
      <c r="J152" s="197"/>
      <c r="K152" s="197"/>
      <c r="L152" s="197"/>
      <c r="M152" s="197"/>
      <c r="N152" s="197"/>
      <c r="O152" s="197"/>
      <c r="P152" s="197"/>
      <c r="Q152" s="197"/>
      <c r="R152" s="197"/>
      <c r="S152" s="197"/>
      <c r="T152" s="198"/>
      <c r="U152" s="193">
        <f>IF(($F152)&gt;0,IF(ISERROR(LOOKUP($F152,BASE!$A$1:$A$5188,BASE!$C$1:$C$5188)),,LOOKUP($F152,BASE!$A$1:$A$5188,BASE!$C$1:$C$5188)),)</f>
        <v>0</v>
      </c>
      <c r="V152" s="193"/>
      <c r="W152" s="193"/>
      <c r="X152" s="187">
        <f>IF(VALUE($F152)&gt;0,IF(ISERROR(LOOKUP($F152,BASE!$A$1:$A$1294,BASE!$D$1:$D$1294)),,LOOKUP($F152,BASE!$A$1:$A$1294,BASE!$D$1:$D$1294)),)</f>
        <v>0</v>
      </c>
      <c r="Y152" s="188"/>
      <c r="Z152" s="188"/>
      <c r="AA152" s="188"/>
      <c r="AB152" s="188"/>
      <c r="AC152" s="189"/>
      <c r="AD152" s="27">
        <f t="shared" si="2"/>
        <v>0</v>
      </c>
    </row>
    <row r="153" spans="1:30" ht="15" customHeight="1" x14ac:dyDescent="0.2">
      <c r="A153" s="20">
        <f>ANÁLISE!$A153</f>
        <v>0</v>
      </c>
      <c r="B153" s="194">
        <f>ANÁLISE!B153</f>
        <v>0</v>
      </c>
      <c r="C153" s="195"/>
      <c r="D153" s="195"/>
      <c r="E153" s="195"/>
      <c r="F153" s="21">
        <f>ANÁLISE!H153</f>
        <v>0</v>
      </c>
      <c r="G153" s="196">
        <f>IF($A153="T",ANÁLISE!I153,IF(ISERROR(LOOKUP($F153,BASE!$A$1:$A$5188,BASE!$B$1:$B$5188)),,LOOKUP($F153,BASE!$A$1:$A$5188,BASE!$B$1:$B$5188)))</f>
        <v>0</v>
      </c>
      <c r="H153" s="197"/>
      <c r="I153" s="197"/>
      <c r="J153" s="197"/>
      <c r="K153" s="197"/>
      <c r="L153" s="197"/>
      <c r="M153" s="197"/>
      <c r="N153" s="197"/>
      <c r="O153" s="197"/>
      <c r="P153" s="197"/>
      <c r="Q153" s="197"/>
      <c r="R153" s="197"/>
      <c r="S153" s="197"/>
      <c r="T153" s="198"/>
      <c r="U153" s="193">
        <f>IF(($F153)&gt;0,IF(ISERROR(LOOKUP($F153,BASE!$A$1:$A$5188,BASE!$C$1:$C$5188)),,LOOKUP($F153,BASE!$A$1:$A$5188,BASE!$C$1:$C$5188)),)</f>
        <v>0</v>
      </c>
      <c r="V153" s="193"/>
      <c r="W153" s="193"/>
      <c r="X153" s="187">
        <f>IF(VALUE($F153)&gt;0,IF(ISERROR(LOOKUP($F153,BASE!$A$1:$A$1294,BASE!$D$1:$D$1294)),,LOOKUP($F153,BASE!$A$1:$A$1294,BASE!$D$1:$D$1294)),)</f>
        <v>0</v>
      </c>
      <c r="Y153" s="188"/>
      <c r="Z153" s="188"/>
      <c r="AA153" s="188"/>
      <c r="AB153" s="188"/>
      <c r="AC153" s="189"/>
      <c r="AD153" s="27">
        <f t="shared" si="2"/>
        <v>0</v>
      </c>
    </row>
    <row r="154" spans="1:30" ht="15" customHeight="1" x14ac:dyDescent="0.2">
      <c r="A154" s="20">
        <f>ANÁLISE!$A154</f>
        <v>0</v>
      </c>
      <c r="B154" s="194">
        <f>ANÁLISE!B154</f>
        <v>0</v>
      </c>
      <c r="C154" s="195"/>
      <c r="D154" s="195"/>
      <c r="E154" s="195"/>
      <c r="F154" s="21">
        <f>ANÁLISE!H154</f>
        <v>0</v>
      </c>
      <c r="G154" s="196">
        <f>IF($A154="T",ANÁLISE!I154,IF(ISERROR(LOOKUP($F154,BASE!$A$1:$A$5188,BASE!$B$1:$B$5188)),,LOOKUP($F154,BASE!$A$1:$A$5188,BASE!$B$1:$B$5188)))</f>
        <v>0</v>
      </c>
      <c r="H154" s="197"/>
      <c r="I154" s="197"/>
      <c r="J154" s="197"/>
      <c r="K154" s="197"/>
      <c r="L154" s="197"/>
      <c r="M154" s="197"/>
      <c r="N154" s="197"/>
      <c r="O154" s="197"/>
      <c r="P154" s="197"/>
      <c r="Q154" s="197"/>
      <c r="R154" s="197"/>
      <c r="S154" s="197"/>
      <c r="T154" s="198"/>
      <c r="U154" s="193">
        <f>IF(($F154)&gt;0,IF(ISERROR(LOOKUP($F154,BASE!$A$1:$A$5188,BASE!$C$1:$C$5188)),,LOOKUP($F154,BASE!$A$1:$A$5188,BASE!$C$1:$C$5188)),)</f>
        <v>0</v>
      </c>
      <c r="V154" s="193"/>
      <c r="W154" s="193"/>
      <c r="X154" s="187">
        <f>IF(VALUE($F154)&gt;0,IF(ISERROR(LOOKUP($F154,BASE!$A$1:$A$1294,BASE!$D$1:$D$1294)),,LOOKUP($F154,BASE!$A$1:$A$1294,BASE!$D$1:$D$1294)),)</f>
        <v>0</v>
      </c>
      <c r="Y154" s="188"/>
      <c r="Z154" s="188"/>
      <c r="AA154" s="188"/>
      <c r="AB154" s="188"/>
      <c r="AC154" s="189"/>
      <c r="AD154" s="27">
        <f t="shared" si="2"/>
        <v>0</v>
      </c>
    </row>
    <row r="155" spans="1:30" ht="15" customHeight="1" x14ac:dyDescent="0.2">
      <c r="A155" s="20">
        <f>ANÁLISE!$A155</f>
        <v>0</v>
      </c>
      <c r="B155" s="194">
        <f>ANÁLISE!B155</f>
        <v>0</v>
      </c>
      <c r="C155" s="195"/>
      <c r="D155" s="195"/>
      <c r="E155" s="195"/>
      <c r="F155" s="21">
        <f>ANÁLISE!H155</f>
        <v>0</v>
      </c>
      <c r="G155" s="196">
        <f>IF($A155="T",ANÁLISE!I155,IF(ISERROR(LOOKUP($F155,BASE!$A$1:$A$5188,BASE!$B$1:$B$5188)),,LOOKUP($F155,BASE!$A$1:$A$5188,BASE!$B$1:$B$5188)))</f>
        <v>0</v>
      </c>
      <c r="H155" s="197"/>
      <c r="I155" s="197"/>
      <c r="J155" s="197"/>
      <c r="K155" s="197"/>
      <c r="L155" s="197"/>
      <c r="M155" s="197"/>
      <c r="N155" s="197"/>
      <c r="O155" s="197"/>
      <c r="P155" s="197"/>
      <c r="Q155" s="197"/>
      <c r="R155" s="197"/>
      <c r="S155" s="197"/>
      <c r="T155" s="198"/>
      <c r="U155" s="193">
        <f>IF(($F155)&gt;0,IF(ISERROR(LOOKUP($F155,BASE!$A$1:$A$5188,BASE!$C$1:$C$5188)),,LOOKUP($F155,BASE!$A$1:$A$5188,BASE!$C$1:$C$5188)),)</f>
        <v>0</v>
      </c>
      <c r="V155" s="193"/>
      <c r="W155" s="193"/>
      <c r="X155" s="187">
        <f>IF(VALUE($F155)&gt;0,IF(ISERROR(LOOKUP($F155,BASE!$A$1:$A$1294,BASE!$D$1:$D$1294)),,LOOKUP($F155,BASE!$A$1:$A$1294,BASE!$D$1:$D$1294)),)</f>
        <v>0</v>
      </c>
      <c r="Y155" s="188"/>
      <c r="Z155" s="188"/>
      <c r="AA155" s="188"/>
      <c r="AB155" s="188"/>
      <c r="AC155" s="189"/>
      <c r="AD155" s="27">
        <f t="shared" si="2"/>
        <v>0</v>
      </c>
    </row>
    <row r="156" spans="1:30" ht="15" customHeight="1" x14ac:dyDescent="0.2">
      <c r="A156" s="20">
        <f>ANÁLISE!$A156</f>
        <v>0</v>
      </c>
      <c r="B156" s="194">
        <f>ANÁLISE!B156</f>
        <v>0</v>
      </c>
      <c r="C156" s="195"/>
      <c r="D156" s="195"/>
      <c r="E156" s="195"/>
      <c r="F156" s="21">
        <f>ANÁLISE!H156</f>
        <v>0</v>
      </c>
      <c r="G156" s="196">
        <f>IF($A156="T",ANÁLISE!I156,IF(ISERROR(LOOKUP($F156,BASE!$A$1:$A$5188,BASE!$B$1:$B$5188)),,LOOKUP($F156,BASE!$A$1:$A$5188,BASE!$B$1:$B$5188)))</f>
        <v>0</v>
      </c>
      <c r="H156" s="197"/>
      <c r="I156" s="197"/>
      <c r="J156" s="197"/>
      <c r="K156" s="197"/>
      <c r="L156" s="197"/>
      <c r="M156" s="197"/>
      <c r="N156" s="197"/>
      <c r="O156" s="197"/>
      <c r="P156" s="197"/>
      <c r="Q156" s="197"/>
      <c r="R156" s="197"/>
      <c r="S156" s="197"/>
      <c r="T156" s="198"/>
      <c r="U156" s="193">
        <f>IF(($F156)&gt;0,IF(ISERROR(LOOKUP($F156,BASE!$A$1:$A$5188,BASE!$C$1:$C$5188)),,LOOKUP($F156,BASE!$A$1:$A$5188,BASE!$C$1:$C$5188)),)</f>
        <v>0</v>
      </c>
      <c r="V156" s="193"/>
      <c r="W156" s="193"/>
      <c r="X156" s="187">
        <f>IF(VALUE($F156)&gt;0,IF(ISERROR(LOOKUP($F156,BASE!$A$1:$A$1294,BASE!$D$1:$D$1294)),,LOOKUP($F156,BASE!$A$1:$A$1294,BASE!$D$1:$D$1294)),)</f>
        <v>0</v>
      </c>
      <c r="Y156" s="188"/>
      <c r="Z156" s="188"/>
      <c r="AA156" s="188"/>
      <c r="AB156" s="188"/>
      <c r="AC156" s="189"/>
      <c r="AD156" s="27">
        <f t="shared" si="2"/>
        <v>0</v>
      </c>
    </row>
    <row r="157" spans="1:30" ht="15" customHeight="1" x14ac:dyDescent="0.2">
      <c r="A157" s="20">
        <f>ANÁLISE!$A157</f>
        <v>0</v>
      </c>
      <c r="B157" s="194">
        <f>ANÁLISE!B157</f>
        <v>0</v>
      </c>
      <c r="C157" s="195"/>
      <c r="D157" s="195"/>
      <c r="E157" s="195"/>
      <c r="F157" s="21">
        <f>ANÁLISE!H157</f>
        <v>0</v>
      </c>
      <c r="G157" s="196">
        <f>IF($A157="T",ANÁLISE!I157,IF(ISERROR(LOOKUP($F157,BASE!$A$1:$A$5188,BASE!$B$1:$B$5188)),,LOOKUP($F157,BASE!$A$1:$A$5188,BASE!$B$1:$B$5188)))</f>
        <v>0</v>
      </c>
      <c r="H157" s="197"/>
      <c r="I157" s="197"/>
      <c r="J157" s="197"/>
      <c r="K157" s="197"/>
      <c r="L157" s="197"/>
      <c r="M157" s="197"/>
      <c r="N157" s="197"/>
      <c r="O157" s="197"/>
      <c r="P157" s="197"/>
      <c r="Q157" s="197"/>
      <c r="R157" s="197"/>
      <c r="S157" s="197"/>
      <c r="T157" s="198"/>
      <c r="U157" s="193">
        <f>IF(($F157)&gt;0,IF(ISERROR(LOOKUP($F157,BASE!$A$1:$A$5188,BASE!$C$1:$C$5188)),,LOOKUP($F157,BASE!$A$1:$A$5188,BASE!$C$1:$C$5188)),)</f>
        <v>0</v>
      </c>
      <c r="V157" s="193"/>
      <c r="W157" s="193"/>
      <c r="X157" s="187">
        <f>IF(VALUE($F157)&gt;0,IF(ISERROR(LOOKUP($F157,BASE!$A$1:$A$1294,BASE!$D$1:$D$1294)),,LOOKUP($F157,BASE!$A$1:$A$1294,BASE!$D$1:$D$1294)),)</f>
        <v>0</v>
      </c>
      <c r="Y157" s="188"/>
      <c r="Z157" s="188"/>
      <c r="AA157" s="188"/>
      <c r="AB157" s="188"/>
      <c r="AC157" s="189"/>
      <c r="AD157" s="27">
        <f t="shared" si="2"/>
        <v>0</v>
      </c>
    </row>
    <row r="158" spans="1:30" ht="15" customHeight="1" x14ac:dyDescent="0.2">
      <c r="A158" s="20">
        <f>ANÁLISE!$A158</f>
        <v>0</v>
      </c>
      <c r="B158" s="194">
        <f>ANÁLISE!B158</f>
        <v>0</v>
      </c>
      <c r="C158" s="195"/>
      <c r="D158" s="195"/>
      <c r="E158" s="195"/>
      <c r="F158" s="21">
        <f>ANÁLISE!H158</f>
        <v>0</v>
      </c>
      <c r="G158" s="196">
        <f>IF($A158="T",ANÁLISE!I158,IF(ISERROR(LOOKUP($F158,BASE!$A$1:$A$5188,BASE!$B$1:$B$5188)),,LOOKUP($F158,BASE!$A$1:$A$5188,BASE!$B$1:$B$5188)))</f>
        <v>0</v>
      </c>
      <c r="H158" s="197"/>
      <c r="I158" s="197"/>
      <c r="J158" s="197"/>
      <c r="K158" s="197"/>
      <c r="L158" s="197"/>
      <c r="M158" s="197"/>
      <c r="N158" s="197"/>
      <c r="O158" s="197"/>
      <c r="P158" s="197"/>
      <c r="Q158" s="197"/>
      <c r="R158" s="197"/>
      <c r="S158" s="197"/>
      <c r="T158" s="198"/>
      <c r="U158" s="193">
        <f>IF(($F158)&gt;0,IF(ISERROR(LOOKUP($F158,BASE!$A$1:$A$5188,BASE!$C$1:$C$5188)),,LOOKUP($F158,BASE!$A$1:$A$5188,BASE!$C$1:$C$5188)),)</f>
        <v>0</v>
      </c>
      <c r="V158" s="193"/>
      <c r="W158" s="193"/>
      <c r="X158" s="187">
        <f>IF(VALUE($F158)&gt;0,IF(ISERROR(LOOKUP($F158,BASE!$A$1:$A$1294,BASE!$D$1:$D$1294)),,LOOKUP($F158,BASE!$A$1:$A$1294,BASE!$D$1:$D$1294)),)</f>
        <v>0</v>
      </c>
      <c r="Y158" s="188"/>
      <c r="Z158" s="188"/>
      <c r="AA158" s="188"/>
      <c r="AB158" s="188"/>
      <c r="AC158" s="189"/>
      <c r="AD158" s="27">
        <f t="shared" si="2"/>
        <v>0</v>
      </c>
    </row>
    <row r="159" spans="1:30" ht="15" customHeight="1" x14ac:dyDescent="0.2">
      <c r="A159" s="20">
        <f>ANÁLISE!$A159</f>
        <v>0</v>
      </c>
      <c r="B159" s="194">
        <f>ANÁLISE!B159</f>
        <v>0</v>
      </c>
      <c r="C159" s="195"/>
      <c r="D159" s="195"/>
      <c r="E159" s="195"/>
      <c r="F159" s="21">
        <f>ANÁLISE!H159</f>
        <v>0</v>
      </c>
      <c r="G159" s="196">
        <f>IF($A159="T",ANÁLISE!I159,IF(ISERROR(LOOKUP($F159,BASE!$A$1:$A$5188,BASE!$B$1:$B$5188)),,LOOKUP($F159,BASE!$A$1:$A$5188,BASE!$B$1:$B$5188)))</f>
        <v>0</v>
      </c>
      <c r="H159" s="197"/>
      <c r="I159" s="197"/>
      <c r="J159" s="197"/>
      <c r="K159" s="197"/>
      <c r="L159" s="197"/>
      <c r="M159" s="197"/>
      <c r="N159" s="197"/>
      <c r="O159" s="197"/>
      <c r="P159" s="197"/>
      <c r="Q159" s="197"/>
      <c r="R159" s="197"/>
      <c r="S159" s="197"/>
      <c r="T159" s="198"/>
      <c r="U159" s="193">
        <f>IF(($F159)&gt;0,IF(ISERROR(LOOKUP($F159,BASE!$A$1:$A$5188,BASE!$C$1:$C$5188)),,LOOKUP($F159,BASE!$A$1:$A$5188,BASE!$C$1:$C$5188)),)</f>
        <v>0</v>
      </c>
      <c r="V159" s="193"/>
      <c r="W159" s="193"/>
      <c r="X159" s="187">
        <f>IF(VALUE($F159)&gt;0,IF(ISERROR(LOOKUP($F159,BASE!$A$1:$A$1294,BASE!$D$1:$D$1294)),,LOOKUP($F159,BASE!$A$1:$A$1294,BASE!$D$1:$D$1294)),)</f>
        <v>0</v>
      </c>
      <c r="Y159" s="188"/>
      <c r="Z159" s="188"/>
      <c r="AA159" s="188"/>
      <c r="AB159" s="188"/>
      <c r="AC159" s="189"/>
      <c r="AD159" s="27">
        <f t="shared" si="2"/>
        <v>0</v>
      </c>
    </row>
    <row r="160" spans="1:30" ht="15" customHeight="1" x14ac:dyDescent="0.2">
      <c r="A160" s="20">
        <f>ANÁLISE!$A160</f>
        <v>0</v>
      </c>
      <c r="B160" s="194">
        <f>ANÁLISE!B160</f>
        <v>0</v>
      </c>
      <c r="C160" s="195"/>
      <c r="D160" s="195"/>
      <c r="E160" s="195"/>
      <c r="F160" s="21">
        <f>ANÁLISE!H160</f>
        <v>0</v>
      </c>
      <c r="G160" s="196">
        <f>IF($A160="T",ANÁLISE!I160,IF(ISERROR(LOOKUP($F160,BASE!$A$1:$A$5188,BASE!$B$1:$B$5188)),,LOOKUP($F160,BASE!$A$1:$A$5188,BASE!$B$1:$B$5188)))</f>
        <v>0</v>
      </c>
      <c r="H160" s="197"/>
      <c r="I160" s="197"/>
      <c r="J160" s="197"/>
      <c r="K160" s="197"/>
      <c r="L160" s="197"/>
      <c r="M160" s="197"/>
      <c r="N160" s="197"/>
      <c r="O160" s="197"/>
      <c r="P160" s="197"/>
      <c r="Q160" s="197"/>
      <c r="R160" s="197"/>
      <c r="S160" s="197"/>
      <c r="T160" s="198"/>
      <c r="U160" s="193">
        <f>IF(($F160)&gt;0,IF(ISERROR(LOOKUP($F160,BASE!$A$1:$A$5188,BASE!$C$1:$C$5188)),,LOOKUP($F160,BASE!$A$1:$A$5188,BASE!$C$1:$C$5188)),)</f>
        <v>0</v>
      </c>
      <c r="V160" s="193"/>
      <c r="W160" s="193"/>
      <c r="X160" s="187">
        <f>IF(VALUE($F160)&gt;0,IF(ISERROR(LOOKUP($F160,BASE!$A$1:$A$1294,BASE!$D$1:$D$1294)),,LOOKUP($F160,BASE!$A$1:$A$1294,BASE!$D$1:$D$1294)),)</f>
        <v>0</v>
      </c>
      <c r="Y160" s="188"/>
      <c r="Z160" s="188"/>
      <c r="AA160" s="188"/>
      <c r="AB160" s="188"/>
      <c r="AC160" s="189"/>
      <c r="AD160" s="27">
        <f t="shared" si="2"/>
        <v>0</v>
      </c>
    </row>
    <row r="161" spans="1:30" ht="15" customHeight="1" x14ac:dyDescent="0.2">
      <c r="A161" s="20">
        <f>ANÁLISE!$A161</f>
        <v>0</v>
      </c>
      <c r="B161" s="194">
        <f>ANÁLISE!B161</f>
        <v>0</v>
      </c>
      <c r="C161" s="195"/>
      <c r="D161" s="195"/>
      <c r="E161" s="195"/>
      <c r="F161" s="21">
        <f>ANÁLISE!H161</f>
        <v>0</v>
      </c>
      <c r="G161" s="196">
        <f>IF($A161="T",ANÁLISE!I161,IF(ISERROR(LOOKUP($F161,BASE!$A$1:$A$5188,BASE!$B$1:$B$5188)),,LOOKUP($F161,BASE!$A$1:$A$5188,BASE!$B$1:$B$5188)))</f>
        <v>0</v>
      </c>
      <c r="H161" s="197"/>
      <c r="I161" s="197"/>
      <c r="J161" s="197"/>
      <c r="K161" s="197"/>
      <c r="L161" s="197"/>
      <c r="M161" s="197"/>
      <c r="N161" s="197"/>
      <c r="O161" s="197"/>
      <c r="P161" s="197"/>
      <c r="Q161" s="197"/>
      <c r="R161" s="197"/>
      <c r="S161" s="197"/>
      <c r="T161" s="198"/>
      <c r="U161" s="193">
        <f>IF(($F161)&gt;0,IF(ISERROR(LOOKUP($F161,BASE!$A$1:$A$5188,BASE!$C$1:$C$5188)),,LOOKUP($F161,BASE!$A$1:$A$5188,BASE!$C$1:$C$5188)),)</f>
        <v>0</v>
      </c>
      <c r="V161" s="193"/>
      <c r="W161" s="193"/>
      <c r="X161" s="187">
        <f>IF(VALUE($F161)&gt;0,IF(ISERROR(LOOKUP($F161,BASE!$A$1:$A$1294,BASE!$D$1:$D$1294)),,LOOKUP($F161,BASE!$A$1:$A$1294,BASE!$D$1:$D$1294)),)</f>
        <v>0</v>
      </c>
      <c r="Y161" s="188"/>
      <c r="Z161" s="188"/>
      <c r="AA161" s="188"/>
      <c r="AB161" s="188"/>
      <c r="AC161" s="189"/>
      <c r="AD161" s="27">
        <f t="shared" si="2"/>
        <v>0</v>
      </c>
    </row>
    <row r="162" spans="1:30" ht="15" customHeight="1" x14ac:dyDescent="0.2">
      <c r="A162" s="20">
        <f>ANÁLISE!$A162</f>
        <v>0</v>
      </c>
      <c r="B162" s="194">
        <f>ANÁLISE!B162</f>
        <v>0</v>
      </c>
      <c r="C162" s="195"/>
      <c r="D162" s="195"/>
      <c r="E162" s="195"/>
      <c r="F162" s="21">
        <f>ANÁLISE!H162</f>
        <v>0</v>
      </c>
      <c r="G162" s="196">
        <f>IF($A162="T",ANÁLISE!I162,IF(ISERROR(LOOKUP($F162,BASE!$A$1:$A$5188,BASE!$B$1:$B$5188)),,LOOKUP($F162,BASE!$A$1:$A$5188,BASE!$B$1:$B$5188)))</f>
        <v>0</v>
      </c>
      <c r="H162" s="197"/>
      <c r="I162" s="197"/>
      <c r="J162" s="197"/>
      <c r="K162" s="197"/>
      <c r="L162" s="197"/>
      <c r="M162" s="197"/>
      <c r="N162" s="197"/>
      <c r="O162" s="197"/>
      <c r="P162" s="197"/>
      <c r="Q162" s="197"/>
      <c r="R162" s="197"/>
      <c r="S162" s="197"/>
      <c r="T162" s="198"/>
      <c r="U162" s="193">
        <f>IF(($F162)&gt;0,IF(ISERROR(LOOKUP($F162,BASE!$A$1:$A$5188,BASE!$C$1:$C$5188)),,LOOKUP($F162,BASE!$A$1:$A$5188,BASE!$C$1:$C$5188)),)</f>
        <v>0</v>
      </c>
      <c r="V162" s="193"/>
      <c r="W162" s="193"/>
      <c r="X162" s="187">
        <f>IF(VALUE($F162)&gt;0,IF(ISERROR(LOOKUP($F162,BASE!$A$1:$A$1294,BASE!$D$1:$D$1294)),,LOOKUP($F162,BASE!$A$1:$A$1294,BASE!$D$1:$D$1294)),)</f>
        <v>0</v>
      </c>
      <c r="Y162" s="188"/>
      <c r="Z162" s="188"/>
      <c r="AA162" s="188"/>
      <c r="AB162" s="188"/>
      <c r="AC162" s="189"/>
      <c r="AD162" s="27">
        <f t="shared" si="2"/>
        <v>0</v>
      </c>
    </row>
    <row r="163" spans="1:30" ht="15" customHeight="1" x14ac:dyDescent="0.2">
      <c r="A163" s="20">
        <f>ANÁLISE!$A163</f>
        <v>0</v>
      </c>
      <c r="B163" s="194">
        <f>ANÁLISE!B163</f>
        <v>0</v>
      </c>
      <c r="C163" s="195"/>
      <c r="D163" s="195"/>
      <c r="E163" s="195"/>
      <c r="F163" s="21">
        <f>ANÁLISE!H163</f>
        <v>0</v>
      </c>
      <c r="G163" s="196">
        <f>IF($A163="T",ANÁLISE!I163,IF(ISERROR(LOOKUP($F163,BASE!$A$1:$A$5188,BASE!$B$1:$B$5188)),,LOOKUP($F163,BASE!$A$1:$A$5188,BASE!$B$1:$B$5188)))</f>
        <v>0</v>
      </c>
      <c r="H163" s="197"/>
      <c r="I163" s="197"/>
      <c r="J163" s="197"/>
      <c r="K163" s="197"/>
      <c r="L163" s="197"/>
      <c r="M163" s="197"/>
      <c r="N163" s="197"/>
      <c r="O163" s="197"/>
      <c r="P163" s="197"/>
      <c r="Q163" s="197"/>
      <c r="R163" s="197"/>
      <c r="S163" s="197"/>
      <c r="T163" s="198"/>
      <c r="U163" s="193">
        <f>IF(($F163)&gt;0,IF(ISERROR(LOOKUP($F163,BASE!$A$1:$A$5188,BASE!$C$1:$C$5188)),,LOOKUP($F163,BASE!$A$1:$A$5188,BASE!$C$1:$C$5188)),)</f>
        <v>0</v>
      </c>
      <c r="V163" s="193"/>
      <c r="W163" s="193"/>
      <c r="X163" s="187">
        <f>IF(VALUE($F163)&gt;0,IF(ISERROR(LOOKUP($F163,BASE!$A$1:$A$1294,BASE!$D$1:$D$1294)),,LOOKUP($F163,BASE!$A$1:$A$1294,BASE!$D$1:$D$1294)),)</f>
        <v>0</v>
      </c>
      <c r="Y163" s="188"/>
      <c r="Z163" s="188"/>
      <c r="AA163" s="188"/>
      <c r="AB163" s="188"/>
      <c r="AC163" s="189"/>
      <c r="AD163" s="27">
        <f t="shared" si="2"/>
        <v>0</v>
      </c>
    </row>
    <row r="164" spans="1:30" ht="15" customHeight="1" x14ac:dyDescent="0.2">
      <c r="A164" s="20">
        <f>ANÁLISE!$A164</f>
        <v>0</v>
      </c>
      <c r="B164" s="194">
        <f>ANÁLISE!B164</f>
        <v>0</v>
      </c>
      <c r="C164" s="195"/>
      <c r="D164" s="195"/>
      <c r="E164" s="195"/>
      <c r="F164" s="21">
        <f>ANÁLISE!H164</f>
        <v>0</v>
      </c>
      <c r="G164" s="196">
        <f>IF($A164="T",ANÁLISE!I164,IF(ISERROR(LOOKUP($F164,BASE!$A$1:$A$5188,BASE!$B$1:$B$5188)),,LOOKUP($F164,BASE!$A$1:$A$5188,BASE!$B$1:$B$5188)))</f>
        <v>0</v>
      </c>
      <c r="H164" s="197"/>
      <c r="I164" s="197"/>
      <c r="J164" s="197"/>
      <c r="K164" s="197"/>
      <c r="L164" s="197"/>
      <c r="M164" s="197"/>
      <c r="N164" s="197"/>
      <c r="O164" s="197"/>
      <c r="P164" s="197"/>
      <c r="Q164" s="197"/>
      <c r="R164" s="197"/>
      <c r="S164" s="197"/>
      <c r="T164" s="198"/>
      <c r="U164" s="193">
        <f>IF(($F164)&gt;0,IF(ISERROR(LOOKUP($F164,BASE!$A$1:$A$5188,BASE!$C$1:$C$5188)),,LOOKUP($F164,BASE!$A$1:$A$5188,BASE!$C$1:$C$5188)),)</f>
        <v>0</v>
      </c>
      <c r="V164" s="193"/>
      <c r="W164" s="193"/>
      <c r="X164" s="187">
        <f>IF(VALUE($F164)&gt;0,IF(ISERROR(LOOKUP($F164,BASE!$A$1:$A$1294,BASE!$D$1:$D$1294)),,LOOKUP($F164,BASE!$A$1:$A$1294,BASE!$D$1:$D$1294)),)</f>
        <v>0</v>
      </c>
      <c r="Y164" s="188"/>
      <c r="Z164" s="188"/>
      <c r="AA164" s="188"/>
      <c r="AB164" s="188"/>
      <c r="AC164" s="189"/>
      <c r="AD164" s="27">
        <f t="shared" si="2"/>
        <v>0</v>
      </c>
    </row>
    <row r="165" spans="1:30" ht="15" customHeight="1" x14ac:dyDescent="0.2">
      <c r="A165" s="20">
        <f>ANÁLISE!$A165</f>
        <v>0</v>
      </c>
      <c r="B165" s="194">
        <f>ANÁLISE!B165</f>
        <v>0</v>
      </c>
      <c r="C165" s="195"/>
      <c r="D165" s="195"/>
      <c r="E165" s="195"/>
      <c r="F165" s="21">
        <f>ANÁLISE!H165</f>
        <v>0</v>
      </c>
      <c r="G165" s="196">
        <f>IF($A165="T",ANÁLISE!I165,IF(ISERROR(LOOKUP($F165,BASE!$A$1:$A$5188,BASE!$B$1:$B$5188)),,LOOKUP($F165,BASE!$A$1:$A$5188,BASE!$B$1:$B$5188)))</f>
        <v>0</v>
      </c>
      <c r="H165" s="197"/>
      <c r="I165" s="197"/>
      <c r="J165" s="197"/>
      <c r="K165" s="197"/>
      <c r="L165" s="197"/>
      <c r="M165" s="197"/>
      <c r="N165" s="197"/>
      <c r="O165" s="197"/>
      <c r="P165" s="197"/>
      <c r="Q165" s="197"/>
      <c r="R165" s="197"/>
      <c r="S165" s="197"/>
      <c r="T165" s="198"/>
      <c r="U165" s="193">
        <f>IF(($F165)&gt;0,IF(ISERROR(LOOKUP($F165,BASE!$A$1:$A$5188,BASE!$C$1:$C$5188)),,LOOKUP($F165,BASE!$A$1:$A$5188,BASE!$C$1:$C$5188)),)</f>
        <v>0</v>
      </c>
      <c r="V165" s="193"/>
      <c r="W165" s="193"/>
      <c r="X165" s="187">
        <f>IF(VALUE($F165)&gt;0,IF(ISERROR(LOOKUP($F165,BASE!$A$1:$A$1294,BASE!$D$1:$D$1294)),,LOOKUP($F165,BASE!$A$1:$A$1294,BASE!$D$1:$D$1294)),)</f>
        <v>0</v>
      </c>
      <c r="Y165" s="188"/>
      <c r="Z165" s="188"/>
      <c r="AA165" s="188"/>
      <c r="AB165" s="188"/>
      <c r="AC165" s="189"/>
      <c r="AD165" s="27">
        <f t="shared" si="2"/>
        <v>0</v>
      </c>
    </row>
    <row r="166" spans="1:30" ht="15" customHeight="1" x14ac:dyDescent="0.2">
      <c r="A166" s="20">
        <f>ANÁLISE!$A166</f>
        <v>0</v>
      </c>
      <c r="B166" s="194">
        <f>ANÁLISE!B166</f>
        <v>0</v>
      </c>
      <c r="C166" s="195"/>
      <c r="D166" s="195"/>
      <c r="E166" s="195"/>
      <c r="F166" s="21">
        <f>ANÁLISE!H166</f>
        <v>0</v>
      </c>
      <c r="G166" s="196">
        <f>IF($A166="T",ANÁLISE!I166,IF(ISERROR(LOOKUP($F166,BASE!$A$1:$A$5188,BASE!$B$1:$B$5188)),,LOOKUP($F166,BASE!$A$1:$A$5188,BASE!$B$1:$B$5188)))</f>
        <v>0</v>
      </c>
      <c r="H166" s="197"/>
      <c r="I166" s="197"/>
      <c r="J166" s="197"/>
      <c r="K166" s="197"/>
      <c r="L166" s="197"/>
      <c r="M166" s="197"/>
      <c r="N166" s="197"/>
      <c r="O166" s="197"/>
      <c r="P166" s="197"/>
      <c r="Q166" s="197"/>
      <c r="R166" s="197"/>
      <c r="S166" s="197"/>
      <c r="T166" s="198"/>
      <c r="U166" s="193">
        <f>IF(($F166)&gt;0,IF(ISERROR(LOOKUP($F166,BASE!$A$1:$A$5188,BASE!$C$1:$C$5188)),,LOOKUP($F166,BASE!$A$1:$A$5188,BASE!$C$1:$C$5188)),)</f>
        <v>0</v>
      </c>
      <c r="V166" s="193"/>
      <c r="W166" s="193"/>
      <c r="X166" s="187">
        <f>IF(VALUE($F166)&gt;0,IF(ISERROR(LOOKUP($F166,BASE!$A$1:$A$1294,BASE!$D$1:$D$1294)),,LOOKUP($F166,BASE!$A$1:$A$1294,BASE!$D$1:$D$1294)),)</f>
        <v>0</v>
      </c>
      <c r="Y166" s="188"/>
      <c r="Z166" s="188"/>
      <c r="AA166" s="188"/>
      <c r="AB166" s="188"/>
      <c r="AC166" s="189"/>
      <c r="AD166" s="27">
        <f t="shared" si="2"/>
        <v>0</v>
      </c>
    </row>
    <row r="167" spans="1:30" ht="15" customHeight="1" x14ac:dyDescent="0.2">
      <c r="A167" s="20">
        <f>ANÁLISE!$A167</f>
        <v>0</v>
      </c>
      <c r="B167" s="194">
        <f>ANÁLISE!B167</f>
        <v>0</v>
      </c>
      <c r="C167" s="195"/>
      <c r="D167" s="195"/>
      <c r="E167" s="195"/>
      <c r="F167" s="21">
        <f>ANÁLISE!H167</f>
        <v>0</v>
      </c>
      <c r="G167" s="196">
        <f>IF($A167="T",ANÁLISE!I167,IF(ISERROR(LOOKUP($F167,BASE!$A$1:$A$5188,BASE!$B$1:$B$5188)),,LOOKUP($F167,BASE!$A$1:$A$5188,BASE!$B$1:$B$5188)))</f>
        <v>0</v>
      </c>
      <c r="H167" s="197"/>
      <c r="I167" s="197"/>
      <c r="J167" s="197"/>
      <c r="K167" s="197"/>
      <c r="L167" s="197"/>
      <c r="M167" s="197"/>
      <c r="N167" s="197"/>
      <c r="O167" s="197"/>
      <c r="P167" s="197"/>
      <c r="Q167" s="197"/>
      <c r="R167" s="197"/>
      <c r="S167" s="197"/>
      <c r="T167" s="198"/>
      <c r="U167" s="193">
        <f>IF(($F167)&gt;0,IF(ISERROR(LOOKUP($F167,BASE!$A$1:$A$5188,BASE!$C$1:$C$5188)),,LOOKUP($F167,BASE!$A$1:$A$5188,BASE!$C$1:$C$5188)),)</f>
        <v>0</v>
      </c>
      <c r="V167" s="193"/>
      <c r="W167" s="193"/>
      <c r="X167" s="187">
        <f>IF(VALUE($F167)&gt;0,IF(ISERROR(LOOKUP($F167,BASE!$A$1:$A$1294,BASE!$D$1:$D$1294)),,LOOKUP($F167,BASE!$A$1:$A$1294,BASE!$D$1:$D$1294)),)</f>
        <v>0</v>
      </c>
      <c r="Y167" s="188"/>
      <c r="Z167" s="188"/>
      <c r="AA167" s="188"/>
      <c r="AB167" s="188"/>
      <c r="AC167" s="189"/>
      <c r="AD167" s="27">
        <f t="shared" si="2"/>
        <v>0</v>
      </c>
    </row>
    <row r="168" spans="1:30" ht="15" customHeight="1" x14ac:dyDescent="0.2">
      <c r="A168" s="20">
        <f>ANÁLISE!$A168</f>
        <v>0</v>
      </c>
      <c r="B168" s="194">
        <f>ANÁLISE!B168</f>
        <v>0</v>
      </c>
      <c r="C168" s="195"/>
      <c r="D168" s="195"/>
      <c r="E168" s="195"/>
      <c r="F168" s="21">
        <f>ANÁLISE!H168</f>
        <v>0</v>
      </c>
      <c r="G168" s="196">
        <f>IF($A168="T",ANÁLISE!I168,IF(ISERROR(LOOKUP($F168,BASE!$A$1:$A$5188,BASE!$B$1:$B$5188)),,LOOKUP($F168,BASE!$A$1:$A$5188,BASE!$B$1:$B$5188)))</f>
        <v>0</v>
      </c>
      <c r="H168" s="197"/>
      <c r="I168" s="197"/>
      <c r="J168" s="197"/>
      <c r="K168" s="197"/>
      <c r="L168" s="197"/>
      <c r="M168" s="197"/>
      <c r="N168" s="197"/>
      <c r="O168" s="197"/>
      <c r="P168" s="197"/>
      <c r="Q168" s="197"/>
      <c r="R168" s="197"/>
      <c r="S168" s="197"/>
      <c r="T168" s="198"/>
      <c r="U168" s="193">
        <f>IF(($F168)&gt;0,IF(ISERROR(LOOKUP($F168,BASE!$A$1:$A$5188,BASE!$C$1:$C$5188)),,LOOKUP($F168,BASE!$A$1:$A$5188,BASE!$C$1:$C$5188)),)</f>
        <v>0</v>
      </c>
      <c r="V168" s="193"/>
      <c r="W168" s="193"/>
      <c r="X168" s="187">
        <f>IF(VALUE($F168)&gt;0,IF(ISERROR(LOOKUP($F168,BASE!$A$1:$A$1294,BASE!$D$1:$D$1294)),,LOOKUP($F168,BASE!$A$1:$A$1294,BASE!$D$1:$D$1294)),)</f>
        <v>0</v>
      </c>
      <c r="Y168" s="188"/>
      <c r="Z168" s="188"/>
      <c r="AA168" s="188"/>
      <c r="AB168" s="188"/>
      <c r="AC168" s="189"/>
      <c r="AD168" s="27">
        <f t="shared" si="2"/>
        <v>0</v>
      </c>
    </row>
    <row r="169" spans="1:30" ht="15" customHeight="1" x14ac:dyDescent="0.2">
      <c r="A169" s="20">
        <f>ANÁLISE!$A169</f>
        <v>0</v>
      </c>
      <c r="B169" s="194">
        <f>ANÁLISE!B169</f>
        <v>0</v>
      </c>
      <c r="C169" s="195"/>
      <c r="D169" s="195"/>
      <c r="E169" s="195"/>
      <c r="F169" s="21">
        <f>ANÁLISE!H169</f>
        <v>0</v>
      </c>
      <c r="G169" s="196">
        <f>IF($A169="T",ANÁLISE!I169,IF(ISERROR(LOOKUP($F169,BASE!$A$1:$A$5188,BASE!$B$1:$B$5188)),,LOOKUP($F169,BASE!$A$1:$A$5188,BASE!$B$1:$B$5188)))</f>
        <v>0</v>
      </c>
      <c r="H169" s="197"/>
      <c r="I169" s="197"/>
      <c r="J169" s="197"/>
      <c r="K169" s="197"/>
      <c r="L169" s="197"/>
      <c r="M169" s="197"/>
      <c r="N169" s="197"/>
      <c r="O169" s="197"/>
      <c r="P169" s="197"/>
      <c r="Q169" s="197"/>
      <c r="R169" s="197"/>
      <c r="S169" s="197"/>
      <c r="T169" s="198"/>
      <c r="U169" s="193">
        <f>IF(($F169)&gt;0,IF(ISERROR(LOOKUP($F169,BASE!$A$1:$A$5188,BASE!$C$1:$C$5188)),,LOOKUP($F169,BASE!$A$1:$A$5188,BASE!$C$1:$C$5188)),)</f>
        <v>0</v>
      </c>
      <c r="V169" s="193"/>
      <c r="W169" s="193"/>
      <c r="X169" s="187">
        <f>IF(VALUE($F169)&gt;0,IF(ISERROR(LOOKUP($F169,BASE!$A$1:$A$1294,BASE!$D$1:$D$1294)),,LOOKUP($F169,BASE!$A$1:$A$1294,BASE!$D$1:$D$1294)),)</f>
        <v>0</v>
      </c>
      <c r="Y169" s="188"/>
      <c r="Z169" s="188"/>
      <c r="AA169" s="188"/>
      <c r="AB169" s="188"/>
      <c r="AC169" s="189"/>
      <c r="AD169" s="27">
        <f t="shared" si="2"/>
        <v>0</v>
      </c>
    </row>
    <row r="170" spans="1:30" ht="15" customHeight="1" x14ac:dyDescent="0.2">
      <c r="A170" s="20">
        <f>ANÁLISE!$A170</f>
        <v>0</v>
      </c>
      <c r="B170" s="194">
        <f>ANÁLISE!B170</f>
        <v>0</v>
      </c>
      <c r="C170" s="195"/>
      <c r="D170" s="195"/>
      <c r="E170" s="195"/>
      <c r="F170" s="21">
        <f>ANÁLISE!H170</f>
        <v>0</v>
      </c>
      <c r="G170" s="196">
        <f>IF($A170="T",ANÁLISE!I170,IF(ISERROR(LOOKUP($F170,BASE!$A$1:$A$5188,BASE!$B$1:$B$5188)),,LOOKUP($F170,BASE!$A$1:$A$5188,BASE!$B$1:$B$5188)))</f>
        <v>0</v>
      </c>
      <c r="H170" s="197"/>
      <c r="I170" s="197"/>
      <c r="J170" s="197"/>
      <c r="K170" s="197"/>
      <c r="L170" s="197"/>
      <c r="M170" s="197"/>
      <c r="N170" s="197"/>
      <c r="O170" s="197"/>
      <c r="P170" s="197"/>
      <c r="Q170" s="197"/>
      <c r="R170" s="197"/>
      <c r="S170" s="197"/>
      <c r="T170" s="198"/>
      <c r="U170" s="193">
        <f>IF(($F170)&gt;0,IF(ISERROR(LOOKUP($F170,BASE!$A$1:$A$5188,BASE!$C$1:$C$5188)),,LOOKUP($F170,BASE!$A$1:$A$5188,BASE!$C$1:$C$5188)),)</f>
        <v>0</v>
      </c>
      <c r="V170" s="193"/>
      <c r="W170" s="193"/>
      <c r="X170" s="187">
        <f>IF(VALUE($F170)&gt;0,IF(ISERROR(LOOKUP($F170,BASE!$A$1:$A$1294,BASE!$D$1:$D$1294)),,LOOKUP($F170,BASE!$A$1:$A$1294,BASE!$D$1:$D$1294)),)</f>
        <v>0</v>
      </c>
      <c r="Y170" s="188"/>
      <c r="Z170" s="188"/>
      <c r="AA170" s="188"/>
      <c r="AB170" s="188"/>
      <c r="AC170" s="189"/>
      <c r="AD170" s="27">
        <f t="shared" si="2"/>
        <v>0</v>
      </c>
    </row>
    <row r="171" spans="1:30" ht="15" customHeight="1" x14ac:dyDescent="0.2">
      <c r="A171" s="20">
        <f>ANÁLISE!$A171</f>
        <v>0</v>
      </c>
      <c r="B171" s="194">
        <f>ANÁLISE!B171</f>
        <v>0</v>
      </c>
      <c r="C171" s="195"/>
      <c r="D171" s="195"/>
      <c r="E171" s="195"/>
      <c r="F171" s="21">
        <f>ANÁLISE!H171</f>
        <v>0</v>
      </c>
      <c r="G171" s="196">
        <f>IF($A171="T",ANÁLISE!I171,IF(ISERROR(LOOKUP($F171,BASE!$A$1:$A$5188,BASE!$B$1:$B$5188)),,LOOKUP($F171,BASE!$A$1:$A$5188,BASE!$B$1:$B$5188)))</f>
        <v>0</v>
      </c>
      <c r="H171" s="197"/>
      <c r="I171" s="197"/>
      <c r="J171" s="197"/>
      <c r="K171" s="197"/>
      <c r="L171" s="197"/>
      <c r="M171" s="197"/>
      <c r="N171" s="197"/>
      <c r="O171" s="197"/>
      <c r="P171" s="197"/>
      <c r="Q171" s="197"/>
      <c r="R171" s="197"/>
      <c r="S171" s="197"/>
      <c r="T171" s="198"/>
      <c r="U171" s="193">
        <f>IF(($F171)&gt;0,IF(ISERROR(LOOKUP($F171,BASE!$A$1:$A$5188,BASE!$C$1:$C$5188)),,LOOKUP($F171,BASE!$A$1:$A$5188,BASE!$C$1:$C$5188)),)</f>
        <v>0</v>
      </c>
      <c r="V171" s="193"/>
      <c r="W171" s="193"/>
      <c r="X171" s="187">
        <f>IF(VALUE($F171)&gt;0,IF(ISERROR(LOOKUP($F171,BASE!$A$1:$A$1294,BASE!$D$1:$D$1294)),,LOOKUP($F171,BASE!$A$1:$A$1294,BASE!$D$1:$D$1294)),)</f>
        <v>0</v>
      </c>
      <c r="Y171" s="188"/>
      <c r="Z171" s="188"/>
      <c r="AA171" s="188"/>
      <c r="AB171" s="188"/>
      <c r="AC171" s="189"/>
      <c r="AD171" s="27">
        <f t="shared" si="2"/>
        <v>0</v>
      </c>
    </row>
    <row r="172" spans="1:30" ht="15" customHeight="1" x14ac:dyDescent="0.2">
      <c r="A172" s="20">
        <f>ANÁLISE!$A172</f>
        <v>0</v>
      </c>
      <c r="B172" s="194">
        <f>ANÁLISE!B172</f>
        <v>0</v>
      </c>
      <c r="C172" s="195"/>
      <c r="D172" s="195"/>
      <c r="E172" s="195"/>
      <c r="F172" s="21">
        <f>ANÁLISE!H172</f>
        <v>0</v>
      </c>
      <c r="G172" s="196">
        <f>IF($A172="T",ANÁLISE!I172,IF(ISERROR(LOOKUP($F172,BASE!$A$1:$A$5188,BASE!$B$1:$B$5188)),,LOOKUP($F172,BASE!$A$1:$A$5188,BASE!$B$1:$B$5188)))</f>
        <v>0</v>
      </c>
      <c r="H172" s="197"/>
      <c r="I172" s="197"/>
      <c r="J172" s="197"/>
      <c r="K172" s="197"/>
      <c r="L172" s="197"/>
      <c r="M172" s="197"/>
      <c r="N172" s="197"/>
      <c r="O172" s="197"/>
      <c r="P172" s="197"/>
      <c r="Q172" s="197"/>
      <c r="R172" s="197"/>
      <c r="S172" s="197"/>
      <c r="T172" s="198"/>
      <c r="U172" s="193">
        <f>IF(($F172)&gt;0,IF(ISERROR(LOOKUP($F172,BASE!$A$1:$A$5188,BASE!$C$1:$C$5188)),,LOOKUP($F172,BASE!$A$1:$A$5188,BASE!$C$1:$C$5188)),)</f>
        <v>0</v>
      </c>
      <c r="V172" s="193"/>
      <c r="W172" s="193"/>
      <c r="X172" s="187">
        <f>IF(VALUE($F172)&gt;0,IF(ISERROR(LOOKUP($F172,BASE!$A$1:$A$1294,BASE!$D$1:$D$1294)),,LOOKUP($F172,BASE!$A$1:$A$1294,BASE!$D$1:$D$1294)),)</f>
        <v>0</v>
      </c>
      <c r="Y172" s="188"/>
      <c r="Z172" s="188"/>
      <c r="AA172" s="188"/>
      <c r="AB172" s="188"/>
      <c r="AC172" s="189"/>
      <c r="AD172" s="27">
        <f t="shared" si="2"/>
        <v>0</v>
      </c>
    </row>
    <row r="173" spans="1:30" ht="15" customHeight="1" x14ac:dyDescent="0.2">
      <c r="A173" s="20">
        <f>ANÁLISE!$A173</f>
        <v>0</v>
      </c>
      <c r="B173" s="194">
        <f>ANÁLISE!B173</f>
        <v>0</v>
      </c>
      <c r="C173" s="195"/>
      <c r="D173" s="195"/>
      <c r="E173" s="195"/>
      <c r="F173" s="21">
        <f>ANÁLISE!H173</f>
        <v>0</v>
      </c>
      <c r="G173" s="196">
        <f>IF($A173="T",ANÁLISE!I173,IF(ISERROR(LOOKUP($F173,BASE!$A$1:$A$5188,BASE!$B$1:$B$5188)),,LOOKUP($F173,BASE!$A$1:$A$5188,BASE!$B$1:$B$5188)))</f>
        <v>0</v>
      </c>
      <c r="H173" s="197"/>
      <c r="I173" s="197"/>
      <c r="J173" s="197"/>
      <c r="K173" s="197"/>
      <c r="L173" s="197"/>
      <c r="M173" s="197"/>
      <c r="N173" s="197"/>
      <c r="O173" s="197"/>
      <c r="P173" s="197"/>
      <c r="Q173" s="197"/>
      <c r="R173" s="197"/>
      <c r="S173" s="197"/>
      <c r="T173" s="198"/>
      <c r="U173" s="193">
        <f>IF(($F173)&gt;0,IF(ISERROR(LOOKUP($F173,BASE!$A$1:$A$5188,BASE!$C$1:$C$5188)),,LOOKUP($F173,BASE!$A$1:$A$5188,BASE!$C$1:$C$5188)),)</f>
        <v>0</v>
      </c>
      <c r="V173" s="193"/>
      <c r="W173" s="193"/>
      <c r="X173" s="187">
        <f>IF(VALUE($F173)&gt;0,IF(ISERROR(LOOKUP($F173,BASE!$A$1:$A$1294,BASE!$D$1:$D$1294)),,LOOKUP($F173,BASE!$A$1:$A$1294,BASE!$D$1:$D$1294)),)</f>
        <v>0</v>
      </c>
      <c r="Y173" s="188"/>
      <c r="Z173" s="188"/>
      <c r="AA173" s="188"/>
      <c r="AB173" s="188"/>
      <c r="AC173" s="189"/>
      <c r="AD173" s="27">
        <f t="shared" si="2"/>
        <v>0</v>
      </c>
    </row>
    <row r="174" spans="1:30" ht="15" customHeight="1" x14ac:dyDescent="0.2">
      <c r="A174" s="20">
        <f>ANÁLISE!$A174</f>
        <v>0</v>
      </c>
      <c r="B174" s="194">
        <f>ANÁLISE!B174</f>
        <v>0</v>
      </c>
      <c r="C174" s="195"/>
      <c r="D174" s="195"/>
      <c r="E174" s="195"/>
      <c r="F174" s="21">
        <f>ANÁLISE!H174</f>
        <v>0</v>
      </c>
      <c r="G174" s="196">
        <f>IF($A174="T",ANÁLISE!I174,IF(ISERROR(LOOKUP($F174,BASE!$A$1:$A$5188,BASE!$B$1:$B$5188)),,LOOKUP($F174,BASE!$A$1:$A$5188,BASE!$B$1:$B$5188)))</f>
        <v>0</v>
      </c>
      <c r="H174" s="197"/>
      <c r="I174" s="197"/>
      <c r="J174" s="197"/>
      <c r="K174" s="197"/>
      <c r="L174" s="197"/>
      <c r="M174" s="197"/>
      <c r="N174" s="197"/>
      <c r="O174" s="197"/>
      <c r="P174" s="197"/>
      <c r="Q174" s="197"/>
      <c r="R174" s="197"/>
      <c r="S174" s="197"/>
      <c r="T174" s="198"/>
      <c r="U174" s="193">
        <f>IF(($F174)&gt;0,IF(ISERROR(LOOKUP($F174,BASE!$A$1:$A$5188,BASE!$C$1:$C$5188)),,LOOKUP($F174,BASE!$A$1:$A$5188,BASE!$C$1:$C$5188)),)</f>
        <v>0</v>
      </c>
      <c r="V174" s="193"/>
      <c r="W174" s="193"/>
      <c r="X174" s="187">
        <f>IF(VALUE($F174)&gt;0,IF(ISERROR(LOOKUP($F174,BASE!$A$1:$A$1294,BASE!$D$1:$D$1294)),,LOOKUP($F174,BASE!$A$1:$A$1294,BASE!$D$1:$D$1294)),)</f>
        <v>0</v>
      </c>
      <c r="Y174" s="188"/>
      <c r="Z174" s="188"/>
      <c r="AA174" s="188"/>
      <c r="AB174" s="188"/>
      <c r="AC174" s="189"/>
      <c r="AD174" s="27">
        <f t="shared" si="2"/>
        <v>0</v>
      </c>
    </row>
    <row r="175" spans="1:30" ht="15" customHeight="1" x14ac:dyDescent="0.2">
      <c r="A175" s="20">
        <f>ANÁLISE!$A175</f>
        <v>0</v>
      </c>
      <c r="B175" s="194">
        <f>ANÁLISE!B175</f>
        <v>0</v>
      </c>
      <c r="C175" s="195"/>
      <c r="D175" s="195"/>
      <c r="E175" s="195"/>
      <c r="F175" s="21">
        <f>ANÁLISE!H175</f>
        <v>0</v>
      </c>
      <c r="G175" s="196">
        <f>IF($A175="T",ANÁLISE!I175,IF(ISERROR(LOOKUP($F175,BASE!$A$1:$A$5188,BASE!$B$1:$B$5188)),,LOOKUP($F175,BASE!$A$1:$A$5188,BASE!$B$1:$B$5188)))</f>
        <v>0</v>
      </c>
      <c r="H175" s="197"/>
      <c r="I175" s="197"/>
      <c r="J175" s="197"/>
      <c r="K175" s="197"/>
      <c r="L175" s="197"/>
      <c r="M175" s="197"/>
      <c r="N175" s="197"/>
      <c r="O175" s="197"/>
      <c r="P175" s="197"/>
      <c r="Q175" s="197"/>
      <c r="R175" s="197"/>
      <c r="S175" s="197"/>
      <c r="T175" s="198"/>
      <c r="U175" s="193">
        <f>IF(($F175)&gt;0,IF(ISERROR(LOOKUP($F175,BASE!$A$1:$A$5188,BASE!$C$1:$C$5188)),,LOOKUP($F175,BASE!$A$1:$A$5188,BASE!$C$1:$C$5188)),)</f>
        <v>0</v>
      </c>
      <c r="V175" s="193"/>
      <c r="W175" s="193"/>
      <c r="X175" s="187">
        <f>IF(VALUE($F175)&gt;0,IF(ISERROR(LOOKUP($F175,BASE!$A$1:$A$1294,BASE!$D$1:$D$1294)),,LOOKUP($F175,BASE!$A$1:$A$1294,BASE!$D$1:$D$1294)),)</f>
        <v>0</v>
      </c>
      <c r="Y175" s="188"/>
      <c r="Z175" s="188"/>
      <c r="AA175" s="188"/>
      <c r="AB175" s="188"/>
      <c r="AC175" s="189"/>
      <c r="AD175" s="27">
        <f t="shared" si="2"/>
        <v>0</v>
      </c>
    </row>
    <row r="176" spans="1:30" ht="15" customHeight="1" x14ac:dyDescent="0.2">
      <c r="A176" s="20">
        <f>ANÁLISE!$A176</f>
        <v>0</v>
      </c>
      <c r="B176" s="194">
        <f>ANÁLISE!B176</f>
        <v>0</v>
      </c>
      <c r="C176" s="195"/>
      <c r="D176" s="195"/>
      <c r="E176" s="195"/>
      <c r="F176" s="21">
        <f>ANÁLISE!H176</f>
        <v>0</v>
      </c>
      <c r="G176" s="196">
        <f>IF($A176="T",ANÁLISE!I176,IF(ISERROR(LOOKUP($F176,BASE!$A$1:$A$5188,BASE!$B$1:$B$5188)),,LOOKUP($F176,BASE!$A$1:$A$5188,BASE!$B$1:$B$5188)))</f>
        <v>0</v>
      </c>
      <c r="H176" s="197"/>
      <c r="I176" s="197"/>
      <c r="J176" s="197"/>
      <c r="K176" s="197"/>
      <c r="L176" s="197"/>
      <c r="M176" s="197"/>
      <c r="N176" s="197"/>
      <c r="O176" s="197"/>
      <c r="P176" s="197"/>
      <c r="Q176" s="197"/>
      <c r="R176" s="197"/>
      <c r="S176" s="197"/>
      <c r="T176" s="198"/>
      <c r="U176" s="193">
        <f>IF(($F176)&gt;0,IF(ISERROR(LOOKUP($F176,BASE!$A$1:$A$5188,BASE!$C$1:$C$5188)),,LOOKUP($F176,BASE!$A$1:$A$5188,BASE!$C$1:$C$5188)),)</f>
        <v>0</v>
      </c>
      <c r="V176" s="193"/>
      <c r="W176" s="193"/>
      <c r="X176" s="187">
        <f>IF(VALUE($F176)&gt;0,IF(ISERROR(LOOKUP($F176,BASE!$A$1:$A$1294,BASE!$D$1:$D$1294)),,LOOKUP($F176,BASE!$A$1:$A$1294,BASE!$D$1:$D$1294)),)</f>
        <v>0</v>
      </c>
      <c r="Y176" s="188"/>
      <c r="Z176" s="188"/>
      <c r="AA176" s="188"/>
      <c r="AB176" s="188"/>
      <c r="AC176" s="189"/>
      <c r="AD176" s="27">
        <f t="shared" si="2"/>
        <v>0</v>
      </c>
    </row>
    <row r="177" spans="1:30" ht="15" customHeight="1" x14ac:dyDescent="0.2">
      <c r="A177" s="20">
        <f>ANÁLISE!$A177</f>
        <v>0</v>
      </c>
      <c r="B177" s="194">
        <f>ANÁLISE!B177</f>
        <v>0</v>
      </c>
      <c r="C177" s="195"/>
      <c r="D177" s="195"/>
      <c r="E177" s="195"/>
      <c r="F177" s="21">
        <f>ANÁLISE!H177</f>
        <v>0</v>
      </c>
      <c r="G177" s="196">
        <f>IF($A177="T",ANÁLISE!I177,IF(ISERROR(LOOKUP($F177,BASE!$A$1:$A$5188,BASE!$B$1:$B$5188)),,LOOKUP($F177,BASE!$A$1:$A$5188,BASE!$B$1:$B$5188)))</f>
        <v>0</v>
      </c>
      <c r="H177" s="197"/>
      <c r="I177" s="197"/>
      <c r="J177" s="197"/>
      <c r="K177" s="197"/>
      <c r="L177" s="197"/>
      <c r="M177" s="197"/>
      <c r="N177" s="197"/>
      <c r="O177" s="197"/>
      <c r="P177" s="197"/>
      <c r="Q177" s="197"/>
      <c r="R177" s="197"/>
      <c r="S177" s="197"/>
      <c r="T177" s="198"/>
      <c r="U177" s="193">
        <f>IF(($F177)&gt;0,IF(ISERROR(LOOKUP($F177,BASE!$A$1:$A$5188,BASE!$C$1:$C$5188)),,LOOKUP($F177,BASE!$A$1:$A$5188,BASE!$C$1:$C$5188)),)</f>
        <v>0</v>
      </c>
      <c r="V177" s="193"/>
      <c r="W177" s="193"/>
      <c r="X177" s="187">
        <f>IF(VALUE($F177)&gt;0,IF(ISERROR(LOOKUP($F177,BASE!$A$1:$A$1294,BASE!$D$1:$D$1294)),,LOOKUP($F177,BASE!$A$1:$A$1294,BASE!$D$1:$D$1294)),)</f>
        <v>0</v>
      </c>
      <c r="Y177" s="188"/>
      <c r="Z177" s="188"/>
      <c r="AA177" s="188"/>
      <c r="AB177" s="188"/>
      <c r="AC177" s="189"/>
      <c r="AD177" s="27">
        <f t="shared" si="2"/>
        <v>0</v>
      </c>
    </row>
    <row r="178" spans="1:30" ht="15" customHeight="1" x14ac:dyDescent="0.2">
      <c r="A178" s="20">
        <f>ANÁLISE!$A178</f>
        <v>0</v>
      </c>
      <c r="B178" s="194">
        <f>ANÁLISE!B178</f>
        <v>0</v>
      </c>
      <c r="C178" s="195"/>
      <c r="D178" s="195"/>
      <c r="E178" s="195"/>
      <c r="F178" s="21">
        <f>ANÁLISE!H178</f>
        <v>0</v>
      </c>
      <c r="G178" s="196">
        <f>IF($A178="T",ANÁLISE!I178,IF(ISERROR(LOOKUP($F178,BASE!$A$1:$A$5188,BASE!$B$1:$B$5188)),,LOOKUP($F178,BASE!$A$1:$A$5188,BASE!$B$1:$B$5188)))</f>
        <v>0</v>
      </c>
      <c r="H178" s="197"/>
      <c r="I178" s="197"/>
      <c r="J178" s="197"/>
      <c r="K178" s="197"/>
      <c r="L178" s="197"/>
      <c r="M178" s="197"/>
      <c r="N178" s="197"/>
      <c r="O178" s="197"/>
      <c r="P178" s="197"/>
      <c r="Q178" s="197"/>
      <c r="R178" s="197"/>
      <c r="S178" s="197"/>
      <c r="T178" s="198"/>
      <c r="U178" s="193">
        <f>IF(($F178)&gt;0,IF(ISERROR(LOOKUP($F178,BASE!$A$1:$A$5188,BASE!$C$1:$C$5188)),,LOOKUP($F178,BASE!$A$1:$A$5188,BASE!$C$1:$C$5188)),)</f>
        <v>0</v>
      </c>
      <c r="V178" s="193"/>
      <c r="W178" s="193"/>
      <c r="X178" s="187">
        <f>IF(VALUE($F178)&gt;0,IF(ISERROR(LOOKUP($F178,BASE!$A$1:$A$1294,BASE!$D$1:$D$1294)),,LOOKUP($F178,BASE!$A$1:$A$1294,BASE!$D$1:$D$1294)),)</f>
        <v>0</v>
      </c>
      <c r="Y178" s="188"/>
      <c r="Z178" s="188"/>
      <c r="AA178" s="188"/>
      <c r="AB178" s="188"/>
      <c r="AC178" s="189"/>
      <c r="AD178" s="27">
        <f t="shared" si="2"/>
        <v>0</v>
      </c>
    </row>
    <row r="179" spans="1:30" ht="15" customHeight="1" x14ac:dyDescent="0.2">
      <c r="A179" s="20">
        <f>ANÁLISE!$A179</f>
        <v>0</v>
      </c>
      <c r="B179" s="194">
        <f>ANÁLISE!B179</f>
        <v>0</v>
      </c>
      <c r="C179" s="195"/>
      <c r="D179" s="195"/>
      <c r="E179" s="195"/>
      <c r="F179" s="21">
        <f>ANÁLISE!H179</f>
        <v>0</v>
      </c>
      <c r="G179" s="196">
        <f>IF($A179="T",ANÁLISE!I179,IF(ISERROR(LOOKUP($F179,BASE!$A$1:$A$5188,BASE!$B$1:$B$5188)),,LOOKUP($F179,BASE!$A$1:$A$5188,BASE!$B$1:$B$5188)))</f>
        <v>0</v>
      </c>
      <c r="H179" s="197"/>
      <c r="I179" s="197"/>
      <c r="J179" s="197"/>
      <c r="K179" s="197"/>
      <c r="L179" s="197"/>
      <c r="M179" s="197"/>
      <c r="N179" s="197"/>
      <c r="O179" s="197"/>
      <c r="P179" s="197"/>
      <c r="Q179" s="197"/>
      <c r="R179" s="197"/>
      <c r="S179" s="197"/>
      <c r="T179" s="198"/>
      <c r="U179" s="193">
        <f>IF(($F179)&gt;0,IF(ISERROR(LOOKUP($F179,BASE!$A$1:$A$5188,BASE!$C$1:$C$5188)),,LOOKUP($F179,BASE!$A$1:$A$5188,BASE!$C$1:$C$5188)),)</f>
        <v>0</v>
      </c>
      <c r="V179" s="193"/>
      <c r="W179" s="193"/>
      <c r="X179" s="187">
        <f>IF(VALUE($F179)&gt;0,IF(ISERROR(LOOKUP($F179,BASE!$A$1:$A$1294,BASE!$D$1:$D$1294)),,LOOKUP($F179,BASE!$A$1:$A$1294,BASE!$D$1:$D$1294)),)</f>
        <v>0</v>
      </c>
      <c r="Y179" s="188"/>
      <c r="Z179" s="188"/>
      <c r="AA179" s="188"/>
      <c r="AB179" s="188"/>
      <c r="AC179" s="189"/>
      <c r="AD179" s="27">
        <f t="shared" si="2"/>
        <v>0</v>
      </c>
    </row>
    <row r="180" spans="1:30" ht="15" customHeight="1" x14ac:dyDescent="0.2">
      <c r="A180" s="20">
        <f>ANÁLISE!$A180</f>
        <v>0</v>
      </c>
      <c r="B180" s="194">
        <f>ANÁLISE!B180</f>
        <v>0</v>
      </c>
      <c r="C180" s="195"/>
      <c r="D180" s="195"/>
      <c r="E180" s="195"/>
      <c r="F180" s="21">
        <f>ANÁLISE!H180</f>
        <v>0</v>
      </c>
      <c r="G180" s="196">
        <f>IF($A180="T",ANÁLISE!I180,IF(ISERROR(LOOKUP($F180,BASE!$A$1:$A$5188,BASE!$B$1:$B$5188)),,LOOKUP($F180,BASE!$A$1:$A$5188,BASE!$B$1:$B$5188)))</f>
        <v>0</v>
      </c>
      <c r="H180" s="197"/>
      <c r="I180" s="197"/>
      <c r="J180" s="197"/>
      <c r="K180" s="197"/>
      <c r="L180" s="197"/>
      <c r="M180" s="197"/>
      <c r="N180" s="197"/>
      <c r="O180" s="197"/>
      <c r="P180" s="197"/>
      <c r="Q180" s="197"/>
      <c r="R180" s="197"/>
      <c r="S180" s="197"/>
      <c r="T180" s="198"/>
      <c r="U180" s="193">
        <f>IF(($F180)&gt;0,IF(ISERROR(LOOKUP($F180,BASE!$A$1:$A$5188,BASE!$C$1:$C$5188)),,LOOKUP($F180,BASE!$A$1:$A$5188,BASE!$C$1:$C$5188)),)</f>
        <v>0</v>
      </c>
      <c r="V180" s="193"/>
      <c r="W180" s="193"/>
      <c r="X180" s="187">
        <f>IF(VALUE($F180)&gt;0,IF(ISERROR(LOOKUP($F180,BASE!$A$1:$A$1294,BASE!$D$1:$D$1294)),,LOOKUP($F180,BASE!$A$1:$A$1294,BASE!$D$1:$D$1294)),)</f>
        <v>0</v>
      </c>
      <c r="Y180" s="188"/>
      <c r="Z180" s="188"/>
      <c r="AA180" s="188"/>
      <c r="AB180" s="188"/>
      <c r="AC180" s="189"/>
      <c r="AD180" s="27">
        <f t="shared" si="2"/>
        <v>0</v>
      </c>
    </row>
    <row r="181" spans="1:30" ht="15" customHeight="1" x14ac:dyDescent="0.2">
      <c r="A181" s="20">
        <f>ANÁLISE!$A181</f>
        <v>0</v>
      </c>
      <c r="B181" s="194">
        <f>ANÁLISE!B181</f>
        <v>0</v>
      </c>
      <c r="C181" s="195"/>
      <c r="D181" s="195"/>
      <c r="E181" s="195"/>
      <c r="F181" s="21">
        <f>ANÁLISE!H181</f>
        <v>0</v>
      </c>
      <c r="G181" s="196">
        <f>IF($A181="T",ANÁLISE!I181,IF(ISERROR(LOOKUP($F181,BASE!$A$1:$A$5188,BASE!$B$1:$B$5188)),,LOOKUP($F181,BASE!$A$1:$A$5188,BASE!$B$1:$B$5188)))</f>
        <v>0</v>
      </c>
      <c r="H181" s="197"/>
      <c r="I181" s="197"/>
      <c r="J181" s="197"/>
      <c r="K181" s="197"/>
      <c r="L181" s="197"/>
      <c r="M181" s="197"/>
      <c r="N181" s="197"/>
      <c r="O181" s="197"/>
      <c r="P181" s="197"/>
      <c r="Q181" s="197"/>
      <c r="R181" s="197"/>
      <c r="S181" s="197"/>
      <c r="T181" s="198"/>
      <c r="U181" s="193">
        <f>IF(($F181)&gt;0,IF(ISERROR(LOOKUP($F181,BASE!$A$1:$A$5188,BASE!$C$1:$C$5188)),,LOOKUP($F181,BASE!$A$1:$A$5188,BASE!$C$1:$C$5188)),)</f>
        <v>0</v>
      </c>
      <c r="V181" s="193"/>
      <c r="W181" s="193"/>
      <c r="X181" s="187">
        <f>IF(VALUE($F181)&gt;0,IF(ISERROR(LOOKUP($F181,BASE!$A$1:$A$1294,BASE!$D$1:$D$1294)),,LOOKUP($F181,BASE!$A$1:$A$1294,BASE!$D$1:$D$1294)),)</f>
        <v>0</v>
      </c>
      <c r="Y181" s="188"/>
      <c r="Z181" s="188"/>
      <c r="AA181" s="188"/>
      <c r="AB181" s="188"/>
      <c r="AC181" s="189"/>
      <c r="AD181" s="27">
        <f t="shared" si="2"/>
        <v>0</v>
      </c>
    </row>
    <row r="182" spans="1:30" ht="15" customHeight="1" x14ac:dyDescent="0.2">
      <c r="A182" s="20">
        <f>ANÁLISE!$A182</f>
        <v>0</v>
      </c>
      <c r="B182" s="194">
        <f>ANÁLISE!B182</f>
        <v>0</v>
      </c>
      <c r="C182" s="195"/>
      <c r="D182" s="195"/>
      <c r="E182" s="195"/>
      <c r="F182" s="21">
        <f>ANÁLISE!H182</f>
        <v>0</v>
      </c>
      <c r="G182" s="196">
        <f>IF($A182="T",ANÁLISE!I182,IF(ISERROR(LOOKUP($F182,BASE!$A$1:$A$5188,BASE!$B$1:$B$5188)),,LOOKUP($F182,BASE!$A$1:$A$5188,BASE!$B$1:$B$5188)))</f>
        <v>0</v>
      </c>
      <c r="H182" s="197"/>
      <c r="I182" s="197"/>
      <c r="J182" s="197"/>
      <c r="K182" s="197"/>
      <c r="L182" s="197"/>
      <c r="M182" s="197"/>
      <c r="N182" s="197"/>
      <c r="O182" s="197"/>
      <c r="P182" s="197"/>
      <c r="Q182" s="197"/>
      <c r="R182" s="197"/>
      <c r="S182" s="197"/>
      <c r="T182" s="198"/>
      <c r="U182" s="193">
        <f>IF(($F182)&gt;0,IF(ISERROR(LOOKUP($F182,BASE!$A$1:$A$5188,BASE!$C$1:$C$5188)),,LOOKUP($F182,BASE!$A$1:$A$5188,BASE!$C$1:$C$5188)),)</f>
        <v>0</v>
      </c>
      <c r="V182" s="193"/>
      <c r="W182" s="193"/>
      <c r="X182" s="187">
        <f>IF(VALUE($F182)&gt;0,IF(ISERROR(LOOKUP($F182,BASE!$A$1:$A$1294,BASE!$D$1:$D$1294)),,LOOKUP($F182,BASE!$A$1:$A$1294,BASE!$D$1:$D$1294)),)</f>
        <v>0</v>
      </c>
      <c r="Y182" s="188"/>
      <c r="Z182" s="188"/>
      <c r="AA182" s="188"/>
      <c r="AB182" s="188"/>
      <c r="AC182" s="189"/>
      <c r="AD182" s="27">
        <f t="shared" si="2"/>
        <v>0</v>
      </c>
    </row>
    <row r="183" spans="1:30" ht="15" customHeight="1" x14ac:dyDescent="0.2">
      <c r="A183" s="20">
        <f>ANÁLISE!$A183</f>
        <v>0</v>
      </c>
      <c r="B183" s="194">
        <f>ANÁLISE!B183</f>
        <v>0</v>
      </c>
      <c r="C183" s="195"/>
      <c r="D183" s="195"/>
      <c r="E183" s="195"/>
      <c r="F183" s="21">
        <f>ANÁLISE!H183</f>
        <v>0</v>
      </c>
      <c r="G183" s="196">
        <f>IF($A183="T",ANÁLISE!I183,IF(ISERROR(LOOKUP($F183,BASE!$A$1:$A$5188,BASE!$B$1:$B$5188)),,LOOKUP($F183,BASE!$A$1:$A$5188,BASE!$B$1:$B$5188)))</f>
        <v>0</v>
      </c>
      <c r="H183" s="197"/>
      <c r="I183" s="197"/>
      <c r="J183" s="197"/>
      <c r="K183" s="197"/>
      <c r="L183" s="197"/>
      <c r="M183" s="197"/>
      <c r="N183" s="197"/>
      <c r="O183" s="197"/>
      <c r="P183" s="197"/>
      <c r="Q183" s="197"/>
      <c r="R183" s="197"/>
      <c r="S183" s="197"/>
      <c r="T183" s="198"/>
      <c r="U183" s="193">
        <f>IF(($F183)&gt;0,IF(ISERROR(LOOKUP($F183,BASE!$A$1:$A$5188,BASE!$C$1:$C$5188)),,LOOKUP($F183,BASE!$A$1:$A$5188,BASE!$C$1:$C$5188)),)</f>
        <v>0</v>
      </c>
      <c r="V183" s="193"/>
      <c r="W183" s="193"/>
      <c r="X183" s="187">
        <f>IF(VALUE($F183)&gt;0,IF(ISERROR(LOOKUP($F183,BASE!$A$1:$A$1294,BASE!$D$1:$D$1294)),,LOOKUP($F183,BASE!$A$1:$A$1294,BASE!$D$1:$D$1294)),)</f>
        <v>0</v>
      </c>
      <c r="Y183" s="188"/>
      <c r="Z183" s="188"/>
      <c r="AA183" s="188"/>
      <c r="AB183" s="188"/>
      <c r="AC183" s="189"/>
      <c r="AD183" s="27">
        <f t="shared" si="2"/>
        <v>0</v>
      </c>
    </row>
    <row r="184" spans="1:30" ht="15" customHeight="1" x14ac:dyDescent="0.2">
      <c r="A184" s="20">
        <f>ANÁLISE!$A184</f>
        <v>0</v>
      </c>
      <c r="B184" s="194">
        <f>ANÁLISE!B184</f>
        <v>0</v>
      </c>
      <c r="C184" s="195"/>
      <c r="D184" s="195"/>
      <c r="E184" s="195"/>
      <c r="F184" s="21">
        <f>ANÁLISE!H184</f>
        <v>0</v>
      </c>
      <c r="G184" s="196">
        <f>IF($A184="T",ANÁLISE!I184,IF(ISERROR(LOOKUP($F184,BASE!$A$1:$A$5188,BASE!$B$1:$B$5188)),,LOOKUP($F184,BASE!$A$1:$A$5188,BASE!$B$1:$B$5188)))</f>
        <v>0</v>
      </c>
      <c r="H184" s="197"/>
      <c r="I184" s="197"/>
      <c r="J184" s="197"/>
      <c r="K184" s="197"/>
      <c r="L184" s="197"/>
      <c r="M184" s="197"/>
      <c r="N184" s="197"/>
      <c r="O184" s="197"/>
      <c r="P184" s="197"/>
      <c r="Q184" s="197"/>
      <c r="R184" s="197"/>
      <c r="S184" s="197"/>
      <c r="T184" s="198"/>
      <c r="U184" s="193">
        <f>IF(($F184)&gt;0,IF(ISERROR(LOOKUP($F184,BASE!$A$1:$A$5188,BASE!$C$1:$C$5188)),,LOOKUP($F184,BASE!$A$1:$A$5188,BASE!$C$1:$C$5188)),)</f>
        <v>0</v>
      </c>
      <c r="V184" s="193"/>
      <c r="W184" s="193"/>
      <c r="X184" s="187">
        <f>IF(VALUE($F184)&gt;0,IF(ISERROR(LOOKUP($F184,BASE!$A$1:$A$1294,BASE!$D$1:$D$1294)),,LOOKUP($F184,BASE!$A$1:$A$1294,BASE!$D$1:$D$1294)),)</f>
        <v>0</v>
      </c>
      <c r="Y184" s="188"/>
      <c r="Z184" s="188"/>
      <c r="AA184" s="188"/>
      <c r="AB184" s="188"/>
      <c r="AC184" s="189"/>
      <c r="AD184" s="27">
        <f t="shared" si="2"/>
        <v>0</v>
      </c>
    </row>
    <row r="185" spans="1:30" ht="15" customHeight="1" x14ac:dyDescent="0.2">
      <c r="A185" s="20">
        <f>ANÁLISE!$A185</f>
        <v>0</v>
      </c>
      <c r="B185" s="194">
        <f>ANÁLISE!B185</f>
        <v>0</v>
      </c>
      <c r="C185" s="195"/>
      <c r="D185" s="195"/>
      <c r="E185" s="195"/>
      <c r="F185" s="21">
        <f>ANÁLISE!H185</f>
        <v>0</v>
      </c>
      <c r="G185" s="196">
        <f>IF($A185="T",ANÁLISE!I185,IF(ISERROR(LOOKUP($F185,BASE!$A$1:$A$5188,BASE!$B$1:$B$5188)),,LOOKUP($F185,BASE!$A$1:$A$5188,BASE!$B$1:$B$5188)))</f>
        <v>0</v>
      </c>
      <c r="H185" s="197"/>
      <c r="I185" s="197"/>
      <c r="J185" s="197"/>
      <c r="K185" s="197"/>
      <c r="L185" s="197"/>
      <c r="M185" s="197"/>
      <c r="N185" s="197"/>
      <c r="O185" s="197"/>
      <c r="P185" s="197"/>
      <c r="Q185" s="197"/>
      <c r="R185" s="197"/>
      <c r="S185" s="197"/>
      <c r="T185" s="198"/>
      <c r="U185" s="193">
        <f>IF(($F185)&gt;0,IF(ISERROR(LOOKUP($F185,BASE!$A$1:$A$5188,BASE!$C$1:$C$5188)),,LOOKUP($F185,BASE!$A$1:$A$5188,BASE!$C$1:$C$5188)),)</f>
        <v>0</v>
      </c>
      <c r="V185" s="193"/>
      <c r="W185" s="193"/>
      <c r="X185" s="187">
        <f>IF(VALUE($F185)&gt;0,IF(ISERROR(LOOKUP($F185,BASE!$A$1:$A$1294,BASE!$D$1:$D$1294)),,LOOKUP($F185,BASE!$A$1:$A$1294,BASE!$D$1:$D$1294)),)</f>
        <v>0</v>
      </c>
      <c r="Y185" s="188"/>
      <c r="Z185" s="188"/>
      <c r="AA185" s="188"/>
      <c r="AB185" s="188"/>
      <c r="AC185" s="189"/>
      <c r="AD185" s="27">
        <f t="shared" si="2"/>
        <v>0</v>
      </c>
    </row>
    <row r="186" spans="1:30" ht="15" customHeight="1" x14ac:dyDescent="0.2">
      <c r="A186" s="20">
        <f>ANÁLISE!$A186</f>
        <v>0</v>
      </c>
      <c r="B186" s="194">
        <f>ANÁLISE!B186</f>
        <v>0</v>
      </c>
      <c r="C186" s="195"/>
      <c r="D186" s="195"/>
      <c r="E186" s="195"/>
      <c r="F186" s="21">
        <f>ANÁLISE!H186</f>
        <v>0</v>
      </c>
      <c r="G186" s="196">
        <f>IF($A186="T",ANÁLISE!I186,IF(ISERROR(LOOKUP($F186,BASE!$A$1:$A$5188,BASE!$B$1:$B$5188)),,LOOKUP($F186,BASE!$A$1:$A$5188,BASE!$B$1:$B$5188)))</f>
        <v>0</v>
      </c>
      <c r="H186" s="197"/>
      <c r="I186" s="197"/>
      <c r="J186" s="197"/>
      <c r="K186" s="197"/>
      <c r="L186" s="197"/>
      <c r="M186" s="197"/>
      <c r="N186" s="197"/>
      <c r="O186" s="197"/>
      <c r="P186" s="197"/>
      <c r="Q186" s="197"/>
      <c r="R186" s="197"/>
      <c r="S186" s="197"/>
      <c r="T186" s="198"/>
      <c r="U186" s="193">
        <f>IF(($F186)&gt;0,IF(ISERROR(LOOKUP($F186,BASE!$A$1:$A$5188,BASE!$C$1:$C$5188)),,LOOKUP($F186,BASE!$A$1:$A$5188,BASE!$C$1:$C$5188)),)</f>
        <v>0</v>
      </c>
      <c r="V186" s="193"/>
      <c r="W186" s="193"/>
      <c r="X186" s="187">
        <f>IF(VALUE($F186)&gt;0,IF(ISERROR(LOOKUP($F186,BASE!$A$1:$A$1294,BASE!$D$1:$D$1294)),,LOOKUP($F186,BASE!$A$1:$A$1294,BASE!$D$1:$D$1294)),)</f>
        <v>0</v>
      </c>
      <c r="Y186" s="188"/>
      <c r="Z186" s="188"/>
      <c r="AA186" s="188"/>
      <c r="AB186" s="188"/>
      <c r="AC186" s="189"/>
      <c r="AD186" s="27">
        <f t="shared" si="2"/>
        <v>0</v>
      </c>
    </row>
    <row r="187" spans="1:30" ht="15" customHeight="1" x14ac:dyDescent="0.2">
      <c r="A187" s="20">
        <f>ANÁLISE!$A187</f>
        <v>0</v>
      </c>
      <c r="B187" s="194">
        <f>ANÁLISE!B187</f>
        <v>0</v>
      </c>
      <c r="C187" s="195"/>
      <c r="D187" s="195"/>
      <c r="E187" s="195"/>
      <c r="F187" s="21">
        <f>ANÁLISE!H187</f>
        <v>0</v>
      </c>
      <c r="G187" s="196">
        <f>IF($A187="T",ANÁLISE!I187,IF(ISERROR(LOOKUP($F187,BASE!$A$1:$A$5188,BASE!$B$1:$B$5188)),,LOOKUP($F187,BASE!$A$1:$A$5188,BASE!$B$1:$B$5188)))</f>
        <v>0</v>
      </c>
      <c r="H187" s="197"/>
      <c r="I187" s="197"/>
      <c r="J187" s="197"/>
      <c r="K187" s="197"/>
      <c r="L187" s="197"/>
      <c r="M187" s="197"/>
      <c r="N187" s="197"/>
      <c r="O187" s="197"/>
      <c r="P187" s="197"/>
      <c r="Q187" s="197"/>
      <c r="R187" s="197"/>
      <c r="S187" s="197"/>
      <c r="T187" s="198"/>
      <c r="U187" s="193">
        <f>IF(($F187)&gt;0,IF(ISERROR(LOOKUP($F187,BASE!$A$1:$A$5188,BASE!$C$1:$C$5188)),,LOOKUP($F187,BASE!$A$1:$A$5188,BASE!$C$1:$C$5188)),)</f>
        <v>0</v>
      </c>
      <c r="V187" s="193"/>
      <c r="W187" s="193"/>
      <c r="X187" s="187">
        <f>IF(VALUE($F187)&gt;0,IF(ISERROR(LOOKUP($F187,BASE!$A$1:$A$1294,BASE!$D$1:$D$1294)),,LOOKUP($F187,BASE!$A$1:$A$1294,BASE!$D$1:$D$1294)),)</f>
        <v>0</v>
      </c>
      <c r="Y187" s="188"/>
      <c r="Z187" s="188"/>
      <c r="AA187" s="188"/>
      <c r="AB187" s="188"/>
      <c r="AC187" s="189"/>
      <c r="AD187" s="27">
        <f t="shared" si="2"/>
        <v>0</v>
      </c>
    </row>
    <row r="188" spans="1:30" ht="15" customHeight="1" x14ac:dyDescent="0.2">
      <c r="A188" s="20">
        <f>ANÁLISE!$A188</f>
        <v>0</v>
      </c>
      <c r="B188" s="194">
        <f>ANÁLISE!B188</f>
        <v>0</v>
      </c>
      <c r="C188" s="195"/>
      <c r="D188" s="195"/>
      <c r="E188" s="195"/>
      <c r="F188" s="21">
        <f>ANÁLISE!H188</f>
        <v>0</v>
      </c>
      <c r="G188" s="196">
        <f>IF($A188="T",ANÁLISE!I188,IF(ISERROR(LOOKUP($F188,BASE!$A$1:$A$5188,BASE!$B$1:$B$5188)),,LOOKUP($F188,BASE!$A$1:$A$5188,BASE!$B$1:$B$5188)))</f>
        <v>0</v>
      </c>
      <c r="H188" s="197"/>
      <c r="I188" s="197"/>
      <c r="J188" s="197"/>
      <c r="K188" s="197"/>
      <c r="L188" s="197"/>
      <c r="M188" s="197"/>
      <c r="N188" s="197"/>
      <c r="O188" s="197"/>
      <c r="P188" s="197"/>
      <c r="Q188" s="197"/>
      <c r="R188" s="197"/>
      <c r="S188" s="197"/>
      <c r="T188" s="198"/>
      <c r="U188" s="193">
        <f>IF(($F188)&gt;0,IF(ISERROR(LOOKUP($F188,BASE!$A$1:$A$5188,BASE!$C$1:$C$5188)),,LOOKUP($F188,BASE!$A$1:$A$5188,BASE!$C$1:$C$5188)),)</f>
        <v>0</v>
      </c>
      <c r="V188" s="193"/>
      <c r="W188" s="193"/>
      <c r="X188" s="187">
        <f>IF(VALUE($F188)&gt;0,IF(ISERROR(LOOKUP($F188,BASE!$A$1:$A$1294,BASE!$D$1:$D$1294)),,LOOKUP($F188,BASE!$A$1:$A$1294,BASE!$D$1:$D$1294)),)</f>
        <v>0</v>
      </c>
      <c r="Y188" s="188"/>
      <c r="Z188" s="188"/>
      <c r="AA188" s="188"/>
      <c r="AB188" s="188"/>
      <c r="AC188" s="189"/>
      <c r="AD188" s="27">
        <f t="shared" si="2"/>
        <v>0</v>
      </c>
    </row>
    <row r="189" spans="1:30" ht="15" customHeight="1" x14ac:dyDescent="0.2">
      <c r="A189" s="20">
        <f>ANÁLISE!$A189</f>
        <v>0</v>
      </c>
      <c r="B189" s="194">
        <f>ANÁLISE!B189</f>
        <v>0</v>
      </c>
      <c r="C189" s="195"/>
      <c r="D189" s="195"/>
      <c r="E189" s="195"/>
      <c r="F189" s="21">
        <f>ANÁLISE!H189</f>
        <v>0</v>
      </c>
      <c r="G189" s="196">
        <f>IF($A189="T",ANÁLISE!I189,IF(ISERROR(LOOKUP($F189,BASE!$A$1:$A$5188,BASE!$B$1:$B$5188)),,LOOKUP($F189,BASE!$A$1:$A$5188,BASE!$B$1:$B$5188)))</f>
        <v>0</v>
      </c>
      <c r="H189" s="197"/>
      <c r="I189" s="197"/>
      <c r="J189" s="197"/>
      <c r="K189" s="197"/>
      <c r="L189" s="197"/>
      <c r="M189" s="197"/>
      <c r="N189" s="197"/>
      <c r="O189" s="197"/>
      <c r="P189" s="197"/>
      <c r="Q189" s="197"/>
      <c r="R189" s="197"/>
      <c r="S189" s="197"/>
      <c r="T189" s="198"/>
      <c r="U189" s="193">
        <f>IF(($F189)&gt;0,IF(ISERROR(LOOKUP($F189,BASE!$A$1:$A$5188,BASE!$C$1:$C$5188)),,LOOKUP($F189,BASE!$A$1:$A$5188,BASE!$C$1:$C$5188)),)</f>
        <v>0</v>
      </c>
      <c r="V189" s="193"/>
      <c r="W189" s="193"/>
      <c r="X189" s="187">
        <f>IF(VALUE($F189)&gt;0,IF(ISERROR(LOOKUP($F189,BASE!$A$1:$A$1294,BASE!$D$1:$D$1294)),,LOOKUP($F189,BASE!$A$1:$A$1294,BASE!$D$1:$D$1294)),)</f>
        <v>0</v>
      </c>
      <c r="Y189" s="188"/>
      <c r="Z189" s="188"/>
      <c r="AA189" s="188"/>
      <c r="AB189" s="188"/>
      <c r="AC189" s="189"/>
      <c r="AD189" s="27">
        <f t="shared" si="2"/>
        <v>0</v>
      </c>
    </row>
    <row r="190" spans="1:30" ht="15" customHeight="1" x14ac:dyDescent="0.2">
      <c r="A190" s="20">
        <f>ANÁLISE!$A190</f>
        <v>0</v>
      </c>
      <c r="B190" s="194">
        <f>ANÁLISE!B190</f>
        <v>0</v>
      </c>
      <c r="C190" s="195"/>
      <c r="D190" s="195"/>
      <c r="E190" s="195"/>
      <c r="F190" s="21">
        <f>ANÁLISE!H190</f>
        <v>0</v>
      </c>
      <c r="G190" s="196">
        <f>IF($A190="T",ANÁLISE!I190,IF(ISERROR(LOOKUP($F190,BASE!$A$1:$A$5188,BASE!$B$1:$B$5188)),,LOOKUP($F190,BASE!$A$1:$A$5188,BASE!$B$1:$B$5188)))</f>
        <v>0</v>
      </c>
      <c r="H190" s="197"/>
      <c r="I190" s="197"/>
      <c r="J190" s="197"/>
      <c r="K190" s="197"/>
      <c r="L190" s="197"/>
      <c r="M190" s="197"/>
      <c r="N190" s="197"/>
      <c r="O190" s="197"/>
      <c r="P190" s="197"/>
      <c r="Q190" s="197"/>
      <c r="R190" s="197"/>
      <c r="S190" s="197"/>
      <c r="T190" s="198"/>
      <c r="U190" s="193">
        <f>IF(($F190)&gt;0,IF(ISERROR(LOOKUP($F190,BASE!$A$1:$A$5188,BASE!$C$1:$C$5188)),,LOOKUP($F190,BASE!$A$1:$A$5188,BASE!$C$1:$C$5188)),)</f>
        <v>0</v>
      </c>
      <c r="V190" s="193"/>
      <c r="W190" s="193"/>
      <c r="X190" s="187">
        <f>IF(VALUE($F190)&gt;0,IF(ISERROR(LOOKUP($F190,BASE!$A$1:$A$1294,BASE!$D$1:$D$1294)),,LOOKUP($F190,BASE!$A$1:$A$1294,BASE!$D$1:$D$1294)),)</f>
        <v>0</v>
      </c>
      <c r="Y190" s="188"/>
      <c r="Z190" s="188"/>
      <c r="AA190" s="188"/>
      <c r="AB190" s="188"/>
      <c r="AC190" s="189"/>
      <c r="AD190" s="27">
        <f t="shared" si="2"/>
        <v>0</v>
      </c>
    </row>
    <row r="191" spans="1:30" ht="15" customHeight="1" x14ac:dyDescent="0.2">
      <c r="A191" s="20">
        <f>ANÁLISE!$A191</f>
        <v>0</v>
      </c>
      <c r="B191" s="194">
        <f>ANÁLISE!B191</f>
        <v>0</v>
      </c>
      <c r="C191" s="195"/>
      <c r="D191" s="195"/>
      <c r="E191" s="195"/>
      <c r="F191" s="21">
        <f>ANÁLISE!H191</f>
        <v>0</v>
      </c>
      <c r="G191" s="196">
        <f>IF($A191="T",ANÁLISE!I191,IF(ISERROR(LOOKUP($F191,BASE!$A$1:$A$5188,BASE!$B$1:$B$5188)),,LOOKUP($F191,BASE!$A$1:$A$5188,BASE!$B$1:$B$5188)))</f>
        <v>0</v>
      </c>
      <c r="H191" s="197"/>
      <c r="I191" s="197"/>
      <c r="J191" s="197"/>
      <c r="K191" s="197"/>
      <c r="L191" s="197"/>
      <c r="M191" s="197"/>
      <c r="N191" s="197"/>
      <c r="O191" s="197"/>
      <c r="P191" s="197"/>
      <c r="Q191" s="197"/>
      <c r="R191" s="197"/>
      <c r="S191" s="197"/>
      <c r="T191" s="198"/>
      <c r="U191" s="193">
        <f>IF(($F191)&gt;0,IF(ISERROR(LOOKUP($F191,BASE!$A$1:$A$5188,BASE!$C$1:$C$5188)),,LOOKUP($F191,BASE!$A$1:$A$5188,BASE!$C$1:$C$5188)),)</f>
        <v>0</v>
      </c>
      <c r="V191" s="193"/>
      <c r="W191" s="193"/>
      <c r="X191" s="187">
        <f>IF(VALUE($F191)&gt;0,IF(ISERROR(LOOKUP($F191,BASE!$A$1:$A$1294,BASE!$D$1:$D$1294)),,LOOKUP($F191,BASE!$A$1:$A$1294,BASE!$D$1:$D$1294)),)</f>
        <v>0</v>
      </c>
      <c r="Y191" s="188"/>
      <c r="Z191" s="188"/>
      <c r="AA191" s="188"/>
      <c r="AB191" s="188"/>
      <c r="AC191" s="189"/>
      <c r="AD191" s="27">
        <f t="shared" si="2"/>
        <v>0</v>
      </c>
    </row>
    <row r="192" spans="1:30" ht="15" customHeight="1" x14ac:dyDescent="0.2">
      <c r="A192" s="20">
        <f>ANÁLISE!$A192</f>
        <v>0</v>
      </c>
      <c r="B192" s="194">
        <f>ANÁLISE!B192</f>
        <v>0</v>
      </c>
      <c r="C192" s="195"/>
      <c r="D192" s="195"/>
      <c r="E192" s="195"/>
      <c r="F192" s="21">
        <f>ANÁLISE!H192</f>
        <v>0</v>
      </c>
      <c r="G192" s="196">
        <f>IF($A192="T",ANÁLISE!I192,IF(ISERROR(LOOKUP($F192,BASE!$A$1:$A$5188,BASE!$B$1:$B$5188)),,LOOKUP($F192,BASE!$A$1:$A$5188,BASE!$B$1:$B$5188)))</f>
        <v>0</v>
      </c>
      <c r="H192" s="197"/>
      <c r="I192" s="197"/>
      <c r="J192" s="197"/>
      <c r="K192" s="197"/>
      <c r="L192" s="197"/>
      <c r="M192" s="197"/>
      <c r="N192" s="197"/>
      <c r="O192" s="197"/>
      <c r="P192" s="197"/>
      <c r="Q192" s="197"/>
      <c r="R192" s="197"/>
      <c r="S192" s="197"/>
      <c r="T192" s="198"/>
      <c r="U192" s="193">
        <f>IF(($F192)&gt;0,IF(ISERROR(LOOKUP($F192,BASE!$A$1:$A$5188,BASE!$C$1:$C$5188)),,LOOKUP($F192,BASE!$A$1:$A$5188,BASE!$C$1:$C$5188)),)</f>
        <v>0</v>
      </c>
      <c r="V192" s="193"/>
      <c r="W192" s="193"/>
      <c r="X192" s="187">
        <f>IF(VALUE($F192)&gt;0,IF(ISERROR(LOOKUP($F192,BASE!$A$1:$A$1294,BASE!$D$1:$D$1294)),,LOOKUP($F192,BASE!$A$1:$A$1294,BASE!$D$1:$D$1294)),)</f>
        <v>0</v>
      </c>
      <c r="Y192" s="188"/>
      <c r="Z192" s="188"/>
      <c r="AA192" s="188"/>
      <c r="AB192" s="188"/>
      <c r="AC192" s="189"/>
      <c r="AD192" s="27">
        <f t="shared" si="2"/>
        <v>0</v>
      </c>
    </row>
    <row r="193" spans="1:30" ht="15" customHeight="1" x14ac:dyDescent="0.2">
      <c r="A193" s="20">
        <f>ANÁLISE!$A193</f>
        <v>0</v>
      </c>
      <c r="B193" s="194">
        <f>ANÁLISE!B193</f>
        <v>0</v>
      </c>
      <c r="C193" s="195"/>
      <c r="D193" s="195"/>
      <c r="E193" s="195"/>
      <c r="F193" s="21">
        <f>ANÁLISE!H193</f>
        <v>0</v>
      </c>
      <c r="G193" s="196">
        <f>IF($A193="T",ANÁLISE!I193,IF(ISERROR(LOOKUP($F193,BASE!$A$1:$A$5188,BASE!$B$1:$B$5188)),,LOOKUP($F193,BASE!$A$1:$A$5188,BASE!$B$1:$B$5188)))</f>
        <v>0</v>
      </c>
      <c r="H193" s="197"/>
      <c r="I193" s="197"/>
      <c r="J193" s="197"/>
      <c r="K193" s="197"/>
      <c r="L193" s="197"/>
      <c r="M193" s="197"/>
      <c r="N193" s="197"/>
      <c r="O193" s="197"/>
      <c r="P193" s="197"/>
      <c r="Q193" s="197"/>
      <c r="R193" s="197"/>
      <c r="S193" s="197"/>
      <c r="T193" s="198"/>
      <c r="U193" s="193">
        <f>IF(($F193)&gt;0,IF(ISERROR(LOOKUP($F193,BASE!$A$1:$A$5188,BASE!$C$1:$C$5188)),,LOOKUP($F193,BASE!$A$1:$A$5188,BASE!$C$1:$C$5188)),)</f>
        <v>0</v>
      </c>
      <c r="V193" s="193"/>
      <c r="W193" s="193"/>
      <c r="X193" s="187">
        <f>IF(VALUE($F193)&gt;0,IF(ISERROR(LOOKUP($F193,BASE!$A$1:$A$1294,BASE!$D$1:$D$1294)),,LOOKUP($F193,BASE!$A$1:$A$1294,BASE!$D$1:$D$1294)),)</f>
        <v>0</v>
      </c>
      <c r="Y193" s="188"/>
      <c r="Z193" s="188"/>
      <c r="AA193" s="188"/>
      <c r="AB193" s="188"/>
      <c r="AC193" s="189"/>
      <c r="AD193" s="27">
        <f t="shared" si="2"/>
        <v>0</v>
      </c>
    </row>
    <row r="194" spans="1:30" ht="15" customHeight="1" x14ac:dyDescent="0.2">
      <c r="A194" s="20">
        <f>ANÁLISE!$A194</f>
        <v>0</v>
      </c>
      <c r="B194" s="194">
        <f>ANÁLISE!B194</f>
        <v>0</v>
      </c>
      <c r="C194" s="195"/>
      <c r="D194" s="195"/>
      <c r="E194" s="195"/>
      <c r="F194" s="21">
        <f>ANÁLISE!H194</f>
        <v>0</v>
      </c>
      <c r="G194" s="196">
        <f>IF($A194="T",ANÁLISE!I194,IF(ISERROR(LOOKUP($F194,BASE!$A$1:$A$5188,BASE!$B$1:$B$5188)),,LOOKUP($F194,BASE!$A$1:$A$5188,BASE!$B$1:$B$5188)))</f>
        <v>0</v>
      </c>
      <c r="H194" s="197"/>
      <c r="I194" s="197"/>
      <c r="J194" s="197"/>
      <c r="K194" s="197"/>
      <c r="L194" s="197"/>
      <c r="M194" s="197"/>
      <c r="N194" s="197"/>
      <c r="O194" s="197"/>
      <c r="P194" s="197"/>
      <c r="Q194" s="197"/>
      <c r="R194" s="197"/>
      <c r="S194" s="197"/>
      <c r="T194" s="198"/>
      <c r="U194" s="193">
        <f>IF(($F194)&gt;0,IF(ISERROR(LOOKUP($F194,BASE!$A$1:$A$5188,BASE!$C$1:$C$5188)),,LOOKUP($F194,BASE!$A$1:$A$5188,BASE!$C$1:$C$5188)),)</f>
        <v>0</v>
      </c>
      <c r="V194" s="193"/>
      <c r="W194" s="193"/>
      <c r="X194" s="187">
        <f>IF(VALUE($F194)&gt;0,IF(ISERROR(LOOKUP($F194,BASE!$A$1:$A$1294,BASE!$D$1:$D$1294)),,LOOKUP($F194,BASE!$A$1:$A$1294,BASE!$D$1:$D$1294)),)</f>
        <v>0</v>
      </c>
      <c r="Y194" s="188"/>
      <c r="Z194" s="188"/>
      <c r="AA194" s="188"/>
      <c r="AB194" s="188"/>
      <c r="AC194" s="189"/>
      <c r="AD194" s="27">
        <f t="shared" si="2"/>
        <v>0</v>
      </c>
    </row>
    <row r="195" spans="1:30" ht="15" customHeight="1" x14ac:dyDescent="0.2">
      <c r="A195" s="20">
        <f>ANÁLISE!$A195</f>
        <v>0</v>
      </c>
      <c r="B195" s="194">
        <f>ANÁLISE!B195</f>
        <v>0</v>
      </c>
      <c r="C195" s="195"/>
      <c r="D195" s="195"/>
      <c r="E195" s="195"/>
      <c r="F195" s="21">
        <f>ANÁLISE!H195</f>
        <v>0</v>
      </c>
      <c r="G195" s="196">
        <f>IF($A195="T",ANÁLISE!I195,IF(ISERROR(LOOKUP($F195,BASE!$A$1:$A$5188,BASE!$B$1:$B$5188)),,LOOKUP($F195,BASE!$A$1:$A$5188,BASE!$B$1:$B$5188)))</f>
        <v>0</v>
      </c>
      <c r="H195" s="197"/>
      <c r="I195" s="197"/>
      <c r="J195" s="197"/>
      <c r="K195" s="197"/>
      <c r="L195" s="197"/>
      <c r="M195" s="197"/>
      <c r="N195" s="197"/>
      <c r="O195" s="197"/>
      <c r="P195" s="197"/>
      <c r="Q195" s="197"/>
      <c r="R195" s="197"/>
      <c r="S195" s="197"/>
      <c r="T195" s="198"/>
      <c r="U195" s="193">
        <f>IF(($F195)&gt;0,IF(ISERROR(LOOKUP($F195,BASE!$A$1:$A$5188,BASE!$C$1:$C$5188)),,LOOKUP($F195,BASE!$A$1:$A$5188,BASE!$C$1:$C$5188)),)</f>
        <v>0</v>
      </c>
      <c r="V195" s="193"/>
      <c r="W195" s="193"/>
      <c r="X195" s="187">
        <f>IF(VALUE($F195)&gt;0,IF(ISERROR(LOOKUP($F195,BASE!$A$1:$A$1294,BASE!$D$1:$D$1294)),,LOOKUP($F195,BASE!$A$1:$A$1294,BASE!$D$1:$D$1294)),)</f>
        <v>0</v>
      </c>
      <c r="Y195" s="188"/>
      <c r="Z195" s="188"/>
      <c r="AA195" s="188"/>
      <c r="AB195" s="188"/>
      <c r="AC195" s="189"/>
      <c r="AD195" s="27">
        <f t="shared" si="2"/>
        <v>0</v>
      </c>
    </row>
    <row r="196" spans="1:30" ht="15" customHeight="1" x14ac:dyDescent="0.2">
      <c r="A196" s="20">
        <f>ANÁLISE!$A196</f>
        <v>0</v>
      </c>
      <c r="B196" s="194">
        <f>ANÁLISE!B196</f>
        <v>0</v>
      </c>
      <c r="C196" s="195"/>
      <c r="D196" s="195"/>
      <c r="E196" s="195"/>
      <c r="F196" s="21">
        <f>ANÁLISE!H196</f>
        <v>0</v>
      </c>
      <c r="G196" s="196">
        <f>IF($A196="T",ANÁLISE!I196,IF(ISERROR(LOOKUP($F196,BASE!$A$1:$A$5188,BASE!$B$1:$B$5188)),,LOOKUP($F196,BASE!$A$1:$A$5188,BASE!$B$1:$B$5188)))</f>
        <v>0</v>
      </c>
      <c r="H196" s="197"/>
      <c r="I196" s="197"/>
      <c r="J196" s="197"/>
      <c r="K196" s="197"/>
      <c r="L196" s="197"/>
      <c r="M196" s="197"/>
      <c r="N196" s="197"/>
      <c r="O196" s="197"/>
      <c r="P196" s="197"/>
      <c r="Q196" s="197"/>
      <c r="R196" s="197"/>
      <c r="S196" s="197"/>
      <c r="T196" s="198"/>
      <c r="U196" s="193">
        <f>IF(($F196)&gt;0,IF(ISERROR(LOOKUP($F196,BASE!$A$1:$A$5188,BASE!$C$1:$C$5188)),,LOOKUP($F196,BASE!$A$1:$A$5188,BASE!$C$1:$C$5188)),)</f>
        <v>0</v>
      </c>
      <c r="V196" s="193"/>
      <c r="W196" s="193"/>
      <c r="X196" s="187">
        <f>IF(VALUE($F196)&gt;0,IF(ISERROR(LOOKUP($F196,BASE!$A$1:$A$1294,BASE!$D$1:$D$1294)),,LOOKUP($F196,BASE!$A$1:$A$1294,BASE!$D$1:$D$1294)),)</f>
        <v>0</v>
      </c>
      <c r="Y196" s="188"/>
      <c r="Z196" s="188"/>
      <c r="AA196" s="188"/>
      <c r="AB196" s="188"/>
      <c r="AC196" s="189"/>
      <c r="AD196" s="27">
        <f t="shared" si="2"/>
        <v>0</v>
      </c>
    </row>
    <row r="197" spans="1:30" ht="15" customHeight="1" x14ac:dyDescent="0.2">
      <c r="A197" s="20">
        <f>ANÁLISE!$A197</f>
        <v>0</v>
      </c>
      <c r="B197" s="194">
        <f>ANÁLISE!B197</f>
        <v>0</v>
      </c>
      <c r="C197" s="195"/>
      <c r="D197" s="195"/>
      <c r="E197" s="195"/>
      <c r="F197" s="21">
        <f>ANÁLISE!H197</f>
        <v>0</v>
      </c>
      <c r="G197" s="196">
        <f>IF($A197="T",ANÁLISE!I197,IF(ISERROR(LOOKUP($F197,BASE!$A$1:$A$5188,BASE!$B$1:$B$5188)),,LOOKUP($F197,BASE!$A$1:$A$5188,BASE!$B$1:$B$5188)))</f>
        <v>0</v>
      </c>
      <c r="H197" s="197"/>
      <c r="I197" s="197"/>
      <c r="J197" s="197"/>
      <c r="K197" s="197"/>
      <c r="L197" s="197"/>
      <c r="M197" s="197"/>
      <c r="N197" s="197"/>
      <c r="O197" s="197"/>
      <c r="P197" s="197"/>
      <c r="Q197" s="197"/>
      <c r="R197" s="197"/>
      <c r="S197" s="197"/>
      <c r="T197" s="198"/>
      <c r="U197" s="193">
        <f>IF(($F197)&gt;0,IF(ISERROR(LOOKUP($F197,BASE!$A$1:$A$5188,BASE!$C$1:$C$5188)),,LOOKUP($F197,BASE!$A$1:$A$5188,BASE!$C$1:$C$5188)),)</f>
        <v>0</v>
      </c>
      <c r="V197" s="193"/>
      <c r="W197" s="193"/>
      <c r="X197" s="187">
        <f>IF(VALUE($F197)&gt;0,IF(ISERROR(LOOKUP($F197,BASE!$A$1:$A$1294,BASE!$D$1:$D$1294)),,LOOKUP($F197,BASE!$A$1:$A$1294,BASE!$D$1:$D$1294)),)</f>
        <v>0</v>
      </c>
      <c r="Y197" s="188"/>
      <c r="Z197" s="188"/>
      <c r="AA197" s="188"/>
      <c r="AB197" s="188"/>
      <c r="AC197" s="189"/>
      <c r="AD197" s="27">
        <f t="shared" si="2"/>
        <v>0</v>
      </c>
    </row>
    <row r="198" spans="1:30" ht="15" customHeight="1" x14ac:dyDescent="0.2">
      <c r="A198" s="20">
        <f>ANÁLISE!$A198</f>
        <v>0</v>
      </c>
      <c r="B198" s="194">
        <f>ANÁLISE!B198</f>
        <v>0</v>
      </c>
      <c r="C198" s="195"/>
      <c r="D198" s="195"/>
      <c r="E198" s="195"/>
      <c r="F198" s="21">
        <f>ANÁLISE!H198</f>
        <v>0</v>
      </c>
      <c r="G198" s="196">
        <f>IF($A198="T",ANÁLISE!I198,IF(ISERROR(LOOKUP($F198,BASE!$A$1:$A$5188,BASE!$B$1:$B$5188)),,LOOKUP($F198,BASE!$A$1:$A$5188,BASE!$B$1:$B$5188)))</f>
        <v>0</v>
      </c>
      <c r="H198" s="197"/>
      <c r="I198" s="197"/>
      <c r="J198" s="197"/>
      <c r="K198" s="197"/>
      <c r="L198" s="197"/>
      <c r="M198" s="197"/>
      <c r="N198" s="197"/>
      <c r="O198" s="197"/>
      <c r="P198" s="197"/>
      <c r="Q198" s="197"/>
      <c r="R198" s="197"/>
      <c r="S198" s="197"/>
      <c r="T198" s="198"/>
      <c r="U198" s="193">
        <f>IF(($F198)&gt;0,IF(ISERROR(LOOKUP($F198,BASE!$A$1:$A$5188,BASE!$C$1:$C$5188)),,LOOKUP($F198,BASE!$A$1:$A$5188,BASE!$C$1:$C$5188)),)</f>
        <v>0</v>
      </c>
      <c r="V198" s="193"/>
      <c r="W198" s="193"/>
      <c r="X198" s="187">
        <f>IF(VALUE($F198)&gt;0,IF(ISERROR(LOOKUP($F198,BASE!$A$1:$A$1294,BASE!$D$1:$D$1294)),,LOOKUP($F198,BASE!$A$1:$A$1294,BASE!$D$1:$D$1294)),)</f>
        <v>0</v>
      </c>
      <c r="Y198" s="188"/>
      <c r="Z198" s="188"/>
      <c r="AA198" s="188"/>
      <c r="AB198" s="188"/>
      <c r="AC198" s="189"/>
      <c r="AD198" s="27">
        <f t="shared" si="2"/>
        <v>0</v>
      </c>
    </row>
    <row r="199" spans="1:30" ht="15" customHeight="1" x14ac:dyDescent="0.2">
      <c r="A199" s="20">
        <f>ANÁLISE!$A199</f>
        <v>0</v>
      </c>
      <c r="B199" s="194">
        <f>ANÁLISE!B199</f>
        <v>0</v>
      </c>
      <c r="C199" s="195"/>
      <c r="D199" s="195"/>
      <c r="E199" s="195"/>
      <c r="F199" s="21">
        <f>ANÁLISE!H199</f>
        <v>0</v>
      </c>
      <c r="G199" s="196">
        <f>IF($A199="T",ANÁLISE!I199,IF(ISERROR(LOOKUP($F199,BASE!$A$1:$A$5188,BASE!$B$1:$B$5188)),,LOOKUP($F199,BASE!$A$1:$A$5188,BASE!$B$1:$B$5188)))</f>
        <v>0</v>
      </c>
      <c r="H199" s="197"/>
      <c r="I199" s="197"/>
      <c r="J199" s="197"/>
      <c r="K199" s="197"/>
      <c r="L199" s="197"/>
      <c r="M199" s="197"/>
      <c r="N199" s="197"/>
      <c r="O199" s="197"/>
      <c r="P199" s="197"/>
      <c r="Q199" s="197"/>
      <c r="R199" s="197"/>
      <c r="S199" s="197"/>
      <c r="T199" s="198"/>
      <c r="U199" s="193">
        <f>IF(($F199)&gt;0,IF(ISERROR(LOOKUP($F199,BASE!$A$1:$A$5188,BASE!$C$1:$C$5188)),,LOOKUP($F199,BASE!$A$1:$A$5188,BASE!$C$1:$C$5188)),)</f>
        <v>0</v>
      </c>
      <c r="V199" s="193"/>
      <c r="W199" s="193"/>
      <c r="X199" s="187">
        <f>IF(VALUE($F199)&gt;0,IF(ISERROR(LOOKUP($F199,BASE!$A$1:$A$1294,BASE!$D$1:$D$1294)),,LOOKUP($F199,BASE!$A$1:$A$1294,BASE!$D$1:$D$1294)),)</f>
        <v>0</v>
      </c>
      <c r="Y199" s="188"/>
      <c r="Z199" s="188"/>
      <c r="AA199" s="188"/>
      <c r="AB199" s="188"/>
      <c r="AC199" s="189"/>
      <c r="AD199" s="27">
        <f t="shared" si="2"/>
        <v>0</v>
      </c>
    </row>
    <row r="200" spans="1:30" ht="15" customHeight="1" x14ac:dyDescent="0.2">
      <c r="A200" s="20">
        <f>ANÁLISE!$A200</f>
        <v>0</v>
      </c>
      <c r="B200" s="194">
        <f>ANÁLISE!B200</f>
        <v>0</v>
      </c>
      <c r="C200" s="195"/>
      <c r="D200" s="195"/>
      <c r="E200" s="195"/>
      <c r="F200" s="21">
        <f>ANÁLISE!H200</f>
        <v>0</v>
      </c>
      <c r="G200" s="196">
        <f>IF($A200="T",ANÁLISE!I200,IF(ISERROR(LOOKUP($F200,BASE!$A$1:$A$5188,BASE!$B$1:$B$5188)),,LOOKUP($F200,BASE!$A$1:$A$5188,BASE!$B$1:$B$5188)))</f>
        <v>0</v>
      </c>
      <c r="H200" s="197"/>
      <c r="I200" s="197"/>
      <c r="J200" s="197"/>
      <c r="K200" s="197"/>
      <c r="L200" s="197"/>
      <c r="M200" s="197"/>
      <c r="N200" s="197"/>
      <c r="O200" s="197"/>
      <c r="P200" s="197"/>
      <c r="Q200" s="197"/>
      <c r="R200" s="197"/>
      <c r="S200" s="197"/>
      <c r="T200" s="198"/>
      <c r="U200" s="193">
        <f>IF(($F200)&gt;0,IF(ISERROR(LOOKUP($F200,BASE!$A$1:$A$5188,BASE!$C$1:$C$5188)),,LOOKUP($F200,BASE!$A$1:$A$5188,BASE!$C$1:$C$5188)),)</f>
        <v>0</v>
      </c>
      <c r="V200" s="193"/>
      <c r="W200" s="193"/>
      <c r="X200" s="187">
        <f>IF(VALUE($F200)&gt;0,IF(ISERROR(LOOKUP($F200,BASE!$A$1:$A$1294,BASE!$D$1:$D$1294)),,LOOKUP($F200,BASE!$A$1:$A$1294,BASE!$D$1:$D$1294)),)</f>
        <v>0</v>
      </c>
      <c r="Y200" s="188"/>
      <c r="Z200" s="188"/>
      <c r="AA200" s="188"/>
      <c r="AB200" s="188"/>
      <c r="AC200" s="189"/>
      <c r="AD200" s="27">
        <f t="shared" si="2"/>
        <v>0</v>
      </c>
    </row>
    <row r="201" spans="1:30" ht="15" customHeight="1" x14ac:dyDescent="0.2">
      <c r="A201" s="20">
        <f>ANÁLISE!$A201</f>
        <v>0</v>
      </c>
      <c r="B201" s="194">
        <f>ANÁLISE!B201</f>
        <v>0</v>
      </c>
      <c r="C201" s="195"/>
      <c r="D201" s="195"/>
      <c r="E201" s="195"/>
      <c r="F201" s="21">
        <f>ANÁLISE!H201</f>
        <v>0</v>
      </c>
      <c r="G201" s="196">
        <f>IF($A201="T",ANÁLISE!I201,IF(ISERROR(LOOKUP($F201,BASE!$A$1:$A$5188,BASE!$B$1:$B$5188)),,LOOKUP($F201,BASE!$A$1:$A$5188,BASE!$B$1:$B$5188)))</f>
        <v>0</v>
      </c>
      <c r="H201" s="197"/>
      <c r="I201" s="197"/>
      <c r="J201" s="197"/>
      <c r="K201" s="197"/>
      <c r="L201" s="197"/>
      <c r="M201" s="197"/>
      <c r="N201" s="197"/>
      <c r="O201" s="197"/>
      <c r="P201" s="197"/>
      <c r="Q201" s="197"/>
      <c r="R201" s="197"/>
      <c r="S201" s="197"/>
      <c r="T201" s="198"/>
      <c r="U201" s="193">
        <f>IF(($F201)&gt;0,IF(ISERROR(LOOKUP($F201,BASE!$A$1:$A$5188,BASE!$C$1:$C$5188)),,LOOKUP($F201,BASE!$A$1:$A$5188,BASE!$C$1:$C$5188)),)</f>
        <v>0</v>
      </c>
      <c r="V201" s="193"/>
      <c r="W201" s="193"/>
      <c r="X201" s="187">
        <f>IF(VALUE($F201)&gt;0,IF(ISERROR(LOOKUP($F201,BASE!$A$1:$A$1294,BASE!$D$1:$D$1294)),,LOOKUP($F201,BASE!$A$1:$A$1294,BASE!$D$1:$D$1294)),)</f>
        <v>0</v>
      </c>
      <c r="Y201" s="188"/>
      <c r="Z201" s="188"/>
      <c r="AA201" s="188"/>
      <c r="AB201" s="188"/>
      <c r="AC201" s="189"/>
      <c r="AD201" s="27">
        <f t="shared" si="2"/>
        <v>0</v>
      </c>
    </row>
    <row r="202" spans="1:30" ht="15" customHeight="1" x14ac:dyDescent="0.2">
      <c r="A202" s="20">
        <f>ANÁLISE!$A202</f>
        <v>0</v>
      </c>
      <c r="B202" s="194">
        <f>ANÁLISE!B202</f>
        <v>0</v>
      </c>
      <c r="C202" s="195"/>
      <c r="D202" s="195"/>
      <c r="E202" s="195"/>
      <c r="F202" s="21">
        <f>ANÁLISE!H202</f>
        <v>0</v>
      </c>
      <c r="G202" s="196">
        <f>IF($A202="T",ANÁLISE!I202,IF(ISERROR(LOOKUP($F202,BASE!$A$1:$A$5188,BASE!$B$1:$B$5188)),,LOOKUP($F202,BASE!$A$1:$A$5188,BASE!$B$1:$B$5188)))</f>
        <v>0</v>
      </c>
      <c r="H202" s="197"/>
      <c r="I202" s="197"/>
      <c r="J202" s="197"/>
      <c r="K202" s="197"/>
      <c r="L202" s="197"/>
      <c r="M202" s="197"/>
      <c r="N202" s="197"/>
      <c r="O202" s="197"/>
      <c r="P202" s="197"/>
      <c r="Q202" s="197"/>
      <c r="R202" s="197"/>
      <c r="S202" s="197"/>
      <c r="T202" s="198"/>
      <c r="U202" s="193">
        <f>IF(($F202)&gt;0,IF(ISERROR(LOOKUP($F202,BASE!$A$1:$A$5188,BASE!$C$1:$C$5188)),,LOOKUP($F202,BASE!$A$1:$A$5188,BASE!$C$1:$C$5188)),)</f>
        <v>0</v>
      </c>
      <c r="V202" s="193"/>
      <c r="W202" s="193"/>
      <c r="X202" s="187">
        <f>IF(VALUE($F202)&gt;0,IF(ISERROR(LOOKUP($F202,BASE!$A$1:$A$1294,BASE!$D$1:$D$1294)),,LOOKUP($F202,BASE!$A$1:$A$1294,BASE!$D$1:$D$1294)),)</f>
        <v>0</v>
      </c>
      <c r="Y202" s="188"/>
      <c r="Z202" s="188"/>
      <c r="AA202" s="188"/>
      <c r="AB202" s="188"/>
      <c r="AC202" s="189"/>
      <c r="AD202" s="27">
        <f t="shared" si="2"/>
        <v>0</v>
      </c>
    </row>
    <row r="203" spans="1:30" ht="15" customHeight="1" x14ac:dyDescent="0.2">
      <c r="A203" s="20">
        <f>ANÁLISE!$A203</f>
        <v>0</v>
      </c>
      <c r="B203" s="194">
        <f>ANÁLISE!B203</f>
        <v>0</v>
      </c>
      <c r="C203" s="195"/>
      <c r="D203" s="195"/>
      <c r="E203" s="195"/>
      <c r="F203" s="21">
        <f>ANÁLISE!H203</f>
        <v>0</v>
      </c>
      <c r="G203" s="196">
        <f>IF($A203="T",ANÁLISE!I203,IF(ISERROR(LOOKUP($F203,BASE!$A$1:$A$5188,BASE!$B$1:$B$5188)),,LOOKUP($F203,BASE!$A$1:$A$5188,BASE!$B$1:$B$5188)))</f>
        <v>0</v>
      </c>
      <c r="H203" s="197"/>
      <c r="I203" s="197"/>
      <c r="J203" s="197"/>
      <c r="K203" s="197"/>
      <c r="L203" s="197"/>
      <c r="M203" s="197"/>
      <c r="N203" s="197"/>
      <c r="O203" s="197"/>
      <c r="P203" s="197"/>
      <c r="Q203" s="197"/>
      <c r="R203" s="197"/>
      <c r="S203" s="197"/>
      <c r="T203" s="198"/>
      <c r="U203" s="193">
        <f>IF(($F203)&gt;0,IF(ISERROR(LOOKUP($F203,BASE!$A$1:$A$5188,BASE!$C$1:$C$5188)),,LOOKUP($F203,BASE!$A$1:$A$5188,BASE!$C$1:$C$5188)),)</f>
        <v>0</v>
      </c>
      <c r="V203" s="193"/>
      <c r="W203" s="193"/>
      <c r="X203" s="187">
        <f>IF(VALUE($F203)&gt;0,IF(ISERROR(LOOKUP($F203,BASE!$A$1:$A$1294,BASE!$D$1:$D$1294)),,LOOKUP($F203,BASE!$A$1:$A$1294,BASE!$D$1:$D$1294)),)</f>
        <v>0</v>
      </c>
      <c r="Y203" s="188"/>
      <c r="Z203" s="188"/>
      <c r="AA203" s="188"/>
      <c r="AB203" s="188"/>
      <c r="AC203" s="189"/>
      <c r="AD203" s="27">
        <f t="shared" si="2"/>
        <v>0</v>
      </c>
    </row>
    <row r="204" spans="1:30" ht="15" customHeight="1" x14ac:dyDescent="0.2">
      <c r="A204" s="20">
        <f>ANÁLISE!$A204</f>
        <v>0</v>
      </c>
      <c r="B204" s="194">
        <f>ANÁLISE!B204</f>
        <v>0</v>
      </c>
      <c r="C204" s="195"/>
      <c r="D204" s="195"/>
      <c r="E204" s="195"/>
      <c r="F204" s="21">
        <f>ANÁLISE!H204</f>
        <v>0</v>
      </c>
      <c r="G204" s="196">
        <f>IF($A204="T",ANÁLISE!I204,IF(ISERROR(LOOKUP($F204,BASE!$A$1:$A$5188,BASE!$B$1:$B$5188)),,LOOKUP($F204,BASE!$A$1:$A$5188,BASE!$B$1:$B$5188)))</f>
        <v>0</v>
      </c>
      <c r="H204" s="197"/>
      <c r="I204" s="197"/>
      <c r="J204" s="197"/>
      <c r="K204" s="197"/>
      <c r="L204" s="197"/>
      <c r="M204" s="197"/>
      <c r="N204" s="197"/>
      <c r="O204" s="197"/>
      <c r="P204" s="197"/>
      <c r="Q204" s="197"/>
      <c r="R204" s="197"/>
      <c r="S204" s="197"/>
      <c r="T204" s="198"/>
      <c r="U204" s="193">
        <f>IF(($F204)&gt;0,IF(ISERROR(LOOKUP($F204,BASE!$A$1:$A$5188,BASE!$C$1:$C$5188)),,LOOKUP($F204,BASE!$A$1:$A$5188,BASE!$C$1:$C$5188)),)</f>
        <v>0</v>
      </c>
      <c r="V204" s="193"/>
      <c r="W204" s="193"/>
      <c r="X204" s="187">
        <f>IF(VALUE($F204)&gt;0,IF(ISERROR(LOOKUP($F204,BASE!$A$1:$A$1294,BASE!$D$1:$D$1294)),,LOOKUP($F204,BASE!$A$1:$A$1294,BASE!$D$1:$D$1294)),)</f>
        <v>0</v>
      </c>
      <c r="Y204" s="188"/>
      <c r="Z204" s="188"/>
      <c r="AA204" s="188"/>
      <c r="AB204" s="188"/>
      <c r="AC204" s="189"/>
      <c r="AD204" s="27">
        <f t="shared" si="2"/>
        <v>0</v>
      </c>
    </row>
    <row r="205" spans="1:30" ht="15" customHeight="1" x14ac:dyDescent="0.2">
      <c r="A205" s="20">
        <f>ANÁLISE!$A205</f>
        <v>0</v>
      </c>
      <c r="B205" s="194">
        <f>ANÁLISE!B205</f>
        <v>0</v>
      </c>
      <c r="C205" s="195"/>
      <c r="D205" s="195"/>
      <c r="E205" s="195"/>
      <c r="F205" s="21">
        <f>ANÁLISE!H205</f>
        <v>0</v>
      </c>
      <c r="G205" s="196">
        <f>IF($A205="T",ANÁLISE!I205,IF(ISERROR(LOOKUP($F205,BASE!$A$1:$A$5188,BASE!$B$1:$B$5188)),,LOOKUP($F205,BASE!$A$1:$A$5188,BASE!$B$1:$B$5188)))</f>
        <v>0</v>
      </c>
      <c r="H205" s="197"/>
      <c r="I205" s="197"/>
      <c r="J205" s="197"/>
      <c r="K205" s="197"/>
      <c r="L205" s="197"/>
      <c r="M205" s="197"/>
      <c r="N205" s="197"/>
      <c r="O205" s="197"/>
      <c r="P205" s="197"/>
      <c r="Q205" s="197"/>
      <c r="R205" s="197"/>
      <c r="S205" s="197"/>
      <c r="T205" s="198"/>
      <c r="U205" s="193">
        <f>IF(($F205)&gt;0,IF(ISERROR(LOOKUP($F205,BASE!$A$1:$A$5188,BASE!$C$1:$C$5188)),,LOOKUP($F205,BASE!$A$1:$A$5188,BASE!$C$1:$C$5188)),)</f>
        <v>0</v>
      </c>
      <c r="V205" s="193"/>
      <c r="W205" s="193"/>
      <c r="X205" s="187">
        <f>IF(VALUE($F205)&gt;0,IF(ISERROR(LOOKUP($F205,BASE!$A$1:$A$1294,BASE!$D$1:$D$1294)),,LOOKUP($F205,BASE!$A$1:$A$1294,BASE!$D$1:$D$1294)),)</f>
        <v>0</v>
      </c>
      <c r="Y205" s="188"/>
      <c r="Z205" s="188"/>
      <c r="AA205" s="188"/>
      <c r="AB205" s="188"/>
      <c r="AC205" s="189"/>
      <c r="AD205" s="27">
        <f t="shared" si="2"/>
        <v>0</v>
      </c>
    </row>
    <row r="206" spans="1:30" ht="15" customHeight="1" x14ac:dyDescent="0.2">
      <c r="A206" s="20">
        <f>ANÁLISE!$A206</f>
        <v>0</v>
      </c>
      <c r="B206" s="194">
        <f>ANÁLISE!B206</f>
        <v>0</v>
      </c>
      <c r="C206" s="195"/>
      <c r="D206" s="195"/>
      <c r="E206" s="195"/>
      <c r="F206" s="21">
        <f>ANÁLISE!H206</f>
        <v>0</v>
      </c>
      <c r="G206" s="196">
        <f>IF($A206="T",ANÁLISE!I206,IF(ISERROR(LOOKUP($F206,BASE!$A$1:$A$5188,BASE!$B$1:$B$5188)),,LOOKUP($F206,BASE!$A$1:$A$5188,BASE!$B$1:$B$5188)))</f>
        <v>0</v>
      </c>
      <c r="H206" s="197"/>
      <c r="I206" s="197"/>
      <c r="J206" s="197"/>
      <c r="K206" s="197"/>
      <c r="L206" s="197"/>
      <c r="M206" s="197"/>
      <c r="N206" s="197"/>
      <c r="O206" s="197"/>
      <c r="P206" s="197"/>
      <c r="Q206" s="197"/>
      <c r="R206" s="197"/>
      <c r="S206" s="197"/>
      <c r="T206" s="198"/>
      <c r="U206" s="193">
        <f>IF(($F206)&gt;0,IF(ISERROR(LOOKUP($F206,BASE!$A$1:$A$5188,BASE!$C$1:$C$5188)),,LOOKUP($F206,BASE!$A$1:$A$5188,BASE!$C$1:$C$5188)),)</f>
        <v>0</v>
      </c>
      <c r="V206" s="193"/>
      <c r="W206" s="193"/>
      <c r="X206" s="187">
        <f>IF(VALUE($F206)&gt;0,IF(ISERROR(LOOKUP($F206,BASE!$A$1:$A$1294,BASE!$D$1:$D$1294)),,LOOKUP($F206,BASE!$A$1:$A$1294,BASE!$D$1:$D$1294)),)</f>
        <v>0</v>
      </c>
      <c r="Y206" s="188"/>
      <c r="Z206" s="188"/>
      <c r="AA206" s="188"/>
      <c r="AB206" s="188"/>
      <c r="AC206" s="189"/>
      <c r="AD206" s="27">
        <f t="shared" si="2"/>
        <v>0</v>
      </c>
    </row>
    <row r="207" spans="1:30" ht="15" customHeight="1" x14ac:dyDescent="0.2">
      <c r="A207" s="20">
        <f>ANÁLISE!$A207</f>
        <v>0</v>
      </c>
      <c r="B207" s="194">
        <f>ANÁLISE!B207</f>
        <v>0</v>
      </c>
      <c r="C207" s="195"/>
      <c r="D207" s="195"/>
      <c r="E207" s="195"/>
      <c r="F207" s="21">
        <f>ANÁLISE!H207</f>
        <v>0</v>
      </c>
      <c r="G207" s="196">
        <f>IF($A207="T",ANÁLISE!I207,IF(ISERROR(LOOKUP($F207,BASE!$A$1:$A$5188,BASE!$B$1:$B$5188)),,LOOKUP($F207,BASE!$A$1:$A$5188,BASE!$B$1:$B$5188)))</f>
        <v>0</v>
      </c>
      <c r="H207" s="197"/>
      <c r="I207" s="197"/>
      <c r="J207" s="197"/>
      <c r="K207" s="197"/>
      <c r="L207" s="197"/>
      <c r="M207" s="197"/>
      <c r="N207" s="197"/>
      <c r="O207" s="197"/>
      <c r="P207" s="197"/>
      <c r="Q207" s="197"/>
      <c r="R207" s="197"/>
      <c r="S207" s="197"/>
      <c r="T207" s="198"/>
      <c r="U207" s="193">
        <f>IF(($F207)&gt;0,IF(ISERROR(LOOKUP($F207,BASE!$A$1:$A$5188,BASE!$C$1:$C$5188)),,LOOKUP($F207,BASE!$A$1:$A$5188,BASE!$C$1:$C$5188)),)</f>
        <v>0</v>
      </c>
      <c r="V207" s="193"/>
      <c r="W207" s="193"/>
      <c r="X207" s="187">
        <f>IF(VALUE($F207)&gt;0,IF(ISERROR(LOOKUP($F207,BASE!$A$1:$A$1294,BASE!$D$1:$D$1294)),,LOOKUP($F207,BASE!$A$1:$A$1294,BASE!$D$1:$D$1294)),)</f>
        <v>0</v>
      </c>
      <c r="Y207" s="188"/>
      <c r="Z207" s="188"/>
      <c r="AA207" s="188"/>
      <c r="AB207" s="188"/>
      <c r="AC207" s="189"/>
      <c r="AD207" s="27">
        <f t="shared" si="2"/>
        <v>0</v>
      </c>
    </row>
    <row r="208" spans="1:30" ht="15" customHeight="1" x14ac:dyDescent="0.2">
      <c r="A208" s="20">
        <f>ANÁLISE!$A208</f>
        <v>0</v>
      </c>
      <c r="B208" s="194">
        <f>ANÁLISE!B208</f>
        <v>0</v>
      </c>
      <c r="C208" s="195"/>
      <c r="D208" s="195"/>
      <c r="E208" s="195"/>
      <c r="F208" s="21">
        <f>ANÁLISE!H208</f>
        <v>0</v>
      </c>
      <c r="G208" s="196">
        <f>IF($A208="T",ANÁLISE!I208,IF(ISERROR(LOOKUP($F208,BASE!$A$1:$A$5188,BASE!$B$1:$B$5188)),,LOOKUP($F208,BASE!$A$1:$A$5188,BASE!$B$1:$B$5188)))</f>
        <v>0</v>
      </c>
      <c r="H208" s="197"/>
      <c r="I208" s="197"/>
      <c r="J208" s="197"/>
      <c r="K208" s="197"/>
      <c r="L208" s="197"/>
      <c r="M208" s="197"/>
      <c r="N208" s="197"/>
      <c r="O208" s="197"/>
      <c r="P208" s="197"/>
      <c r="Q208" s="197"/>
      <c r="R208" s="197"/>
      <c r="S208" s="197"/>
      <c r="T208" s="198"/>
      <c r="U208" s="193">
        <f>IF(($F208)&gt;0,IF(ISERROR(LOOKUP($F208,BASE!$A$1:$A$5188,BASE!$C$1:$C$5188)),,LOOKUP($F208,BASE!$A$1:$A$5188,BASE!$C$1:$C$5188)),)</f>
        <v>0</v>
      </c>
      <c r="V208" s="193"/>
      <c r="W208" s="193"/>
      <c r="X208" s="187">
        <f>IF(VALUE($F208)&gt;0,IF(ISERROR(LOOKUP($F208,BASE!$A$1:$A$1294,BASE!$D$1:$D$1294)),,LOOKUP($F208,BASE!$A$1:$A$1294,BASE!$D$1:$D$1294)),)</f>
        <v>0</v>
      </c>
      <c r="Y208" s="188"/>
      <c r="Z208" s="188"/>
      <c r="AA208" s="188"/>
      <c r="AB208" s="188"/>
      <c r="AC208" s="189"/>
      <c r="AD208" s="27">
        <f t="shared" si="2"/>
        <v>0</v>
      </c>
    </row>
    <row r="209" spans="1:30" ht="15" customHeight="1" x14ac:dyDescent="0.2">
      <c r="A209" s="20">
        <f>ANÁLISE!$A209</f>
        <v>0</v>
      </c>
      <c r="B209" s="194">
        <f>ANÁLISE!B209</f>
        <v>0</v>
      </c>
      <c r="C209" s="195"/>
      <c r="D209" s="195"/>
      <c r="E209" s="195"/>
      <c r="F209" s="21">
        <f>ANÁLISE!H209</f>
        <v>0</v>
      </c>
      <c r="G209" s="196">
        <f>IF($A209="T",ANÁLISE!I209,IF(ISERROR(LOOKUP($F209,BASE!$A$1:$A$5188,BASE!$B$1:$B$5188)),,LOOKUP($F209,BASE!$A$1:$A$5188,BASE!$B$1:$B$5188)))</f>
        <v>0</v>
      </c>
      <c r="H209" s="197"/>
      <c r="I209" s="197"/>
      <c r="J209" s="197"/>
      <c r="K209" s="197"/>
      <c r="L209" s="197"/>
      <c r="M209" s="197"/>
      <c r="N209" s="197"/>
      <c r="O209" s="197"/>
      <c r="P209" s="197"/>
      <c r="Q209" s="197"/>
      <c r="R209" s="197"/>
      <c r="S209" s="197"/>
      <c r="T209" s="198"/>
      <c r="U209" s="193">
        <f>IF(($F209)&gt;0,IF(ISERROR(LOOKUP($F209,BASE!$A$1:$A$5188,BASE!$C$1:$C$5188)),,LOOKUP($F209,BASE!$A$1:$A$5188,BASE!$C$1:$C$5188)),)</f>
        <v>0</v>
      </c>
      <c r="V209" s="193"/>
      <c r="W209" s="193"/>
      <c r="X209" s="187">
        <f>IF(VALUE($F209)&gt;0,IF(ISERROR(LOOKUP($F209,BASE!$A$1:$A$1294,BASE!$D$1:$D$1294)),,LOOKUP($F209,BASE!$A$1:$A$1294,BASE!$D$1:$D$1294)),)</f>
        <v>0</v>
      </c>
      <c r="Y209" s="188"/>
      <c r="Z209" s="188"/>
      <c r="AA209" s="188"/>
      <c r="AB209" s="188"/>
      <c r="AC209" s="189"/>
      <c r="AD209" s="27">
        <f t="shared" ref="AD209:AD272" si="3">IF(OR(A209="T",A209="S"),"OK",)</f>
        <v>0</v>
      </c>
    </row>
    <row r="210" spans="1:30" ht="15" customHeight="1" x14ac:dyDescent="0.2">
      <c r="A210" s="20">
        <f>ANÁLISE!$A210</f>
        <v>0</v>
      </c>
      <c r="B210" s="194">
        <f>ANÁLISE!B210</f>
        <v>0</v>
      </c>
      <c r="C210" s="195"/>
      <c r="D210" s="195"/>
      <c r="E210" s="195"/>
      <c r="F210" s="21">
        <f>ANÁLISE!H210</f>
        <v>0</v>
      </c>
      <c r="G210" s="196">
        <f>IF($A210="T",ANÁLISE!I210,IF(ISERROR(LOOKUP($F210,BASE!$A$1:$A$5188,BASE!$B$1:$B$5188)),,LOOKUP($F210,BASE!$A$1:$A$5188,BASE!$B$1:$B$5188)))</f>
        <v>0</v>
      </c>
      <c r="H210" s="197"/>
      <c r="I210" s="197"/>
      <c r="J210" s="197"/>
      <c r="K210" s="197"/>
      <c r="L210" s="197"/>
      <c r="M210" s="197"/>
      <c r="N210" s="197"/>
      <c r="O210" s="197"/>
      <c r="P210" s="197"/>
      <c r="Q210" s="197"/>
      <c r="R210" s="197"/>
      <c r="S210" s="197"/>
      <c r="T210" s="198"/>
      <c r="U210" s="193">
        <f>IF(($F210)&gt;0,IF(ISERROR(LOOKUP($F210,BASE!$A$1:$A$5188,BASE!$C$1:$C$5188)),,LOOKUP($F210,BASE!$A$1:$A$5188,BASE!$C$1:$C$5188)),)</f>
        <v>0</v>
      </c>
      <c r="V210" s="193"/>
      <c r="W210" s="193"/>
      <c r="X210" s="187">
        <f>IF(VALUE($F210)&gt;0,IF(ISERROR(LOOKUP($F210,BASE!$A$1:$A$1294,BASE!$D$1:$D$1294)),,LOOKUP($F210,BASE!$A$1:$A$1294,BASE!$D$1:$D$1294)),)</f>
        <v>0</v>
      </c>
      <c r="Y210" s="188"/>
      <c r="Z210" s="188"/>
      <c r="AA210" s="188"/>
      <c r="AB210" s="188"/>
      <c r="AC210" s="189"/>
      <c r="AD210" s="27">
        <f t="shared" si="3"/>
        <v>0</v>
      </c>
    </row>
    <row r="211" spans="1:30" ht="15" customHeight="1" x14ac:dyDescent="0.2">
      <c r="A211" s="20">
        <f>ANÁLISE!$A211</f>
        <v>0</v>
      </c>
      <c r="B211" s="194">
        <f>ANÁLISE!B211</f>
        <v>0</v>
      </c>
      <c r="C211" s="195"/>
      <c r="D211" s="195"/>
      <c r="E211" s="195"/>
      <c r="F211" s="21">
        <f>ANÁLISE!H211</f>
        <v>0</v>
      </c>
      <c r="G211" s="196">
        <f>IF($A211="T",ANÁLISE!I211,IF(ISERROR(LOOKUP($F211,BASE!$A$1:$A$5188,BASE!$B$1:$B$5188)),,LOOKUP($F211,BASE!$A$1:$A$5188,BASE!$B$1:$B$5188)))</f>
        <v>0</v>
      </c>
      <c r="H211" s="197"/>
      <c r="I211" s="197"/>
      <c r="J211" s="197"/>
      <c r="K211" s="197"/>
      <c r="L211" s="197"/>
      <c r="M211" s="197"/>
      <c r="N211" s="197"/>
      <c r="O211" s="197"/>
      <c r="P211" s="197"/>
      <c r="Q211" s="197"/>
      <c r="R211" s="197"/>
      <c r="S211" s="197"/>
      <c r="T211" s="198"/>
      <c r="U211" s="193">
        <f>IF(($F211)&gt;0,IF(ISERROR(LOOKUP($F211,BASE!$A$1:$A$5188,BASE!$C$1:$C$5188)),,LOOKUP($F211,BASE!$A$1:$A$5188,BASE!$C$1:$C$5188)),)</f>
        <v>0</v>
      </c>
      <c r="V211" s="193"/>
      <c r="W211" s="193"/>
      <c r="X211" s="187">
        <f>IF(VALUE($F211)&gt;0,IF(ISERROR(LOOKUP($F211,BASE!$A$1:$A$1294,BASE!$D$1:$D$1294)),,LOOKUP($F211,BASE!$A$1:$A$1294,BASE!$D$1:$D$1294)),)</f>
        <v>0</v>
      </c>
      <c r="Y211" s="188"/>
      <c r="Z211" s="188"/>
      <c r="AA211" s="188"/>
      <c r="AB211" s="188"/>
      <c r="AC211" s="189"/>
      <c r="AD211" s="27">
        <f t="shared" si="3"/>
        <v>0</v>
      </c>
    </row>
    <row r="212" spans="1:30" ht="15" customHeight="1" x14ac:dyDescent="0.2">
      <c r="A212" s="20">
        <f>ANÁLISE!$A212</f>
        <v>0</v>
      </c>
      <c r="B212" s="194">
        <f>ANÁLISE!B212</f>
        <v>0</v>
      </c>
      <c r="C212" s="195"/>
      <c r="D212" s="195"/>
      <c r="E212" s="195"/>
      <c r="F212" s="21">
        <f>ANÁLISE!H212</f>
        <v>0</v>
      </c>
      <c r="G212" s="196">
        <f>IF($A212="T",ANÁLISE!I212,IF(ISERROR(LOOKUP($F212,BASE!$A$1:$A$5188,BASE!$B$1:$B$5188)),,LOOKUP($F212,BASE!$A$1:$A$5188,BASE!$B$1:$B$5188)))</f>
        <v>0</v>
      </c>
      <c r="H212" s="197"/>
      <c r="I212" s="197"/>
      <c r="J212" s="197"/>
      <c r="K212" s="197"/>
      <c r="L212" s="197"/>
      <c r="M212" s="197"/>
      <c r="N212" s="197"/>
      <c r="O212" s="197"/>
      <c r="P212" s="197"/>
      <c r="Q212" s="197"/>
      <c r="R212" s="197"/>
      <c r="S212" s="197"/>
      <c r="T212" s="198"/>
      <c r="U212" s="193">
        <f>IF(($F212)&gt;0,IF(ISERROR(LOOKUP($F212,BASE!$A$1:$A$5188,BASE!$C$1:$C$5188)),,LOOKUP($F212,BASE!$A$1:$A$5188,BASE!$C$1:$C$5188)),)</f>
        <v>0</v>
      </c>
      <c r="V212" s="193"/>
      <c r="W212" s="193"/>
      <c r="X212" s="187">
        <f>IF(VALUE($F212)&gt;0,IF(ISERROR(LOOKUP($F212,BASE!$A$1:$A$1294,BASE!$D$1:$D$1294)),,LOOKUP($F212,BASE!$A$1:$A$1294,BASE!$D$1:$D$1294)),)</f>
        <v>0</v>
      </c>
      <c r="Y212" s="188"/>
      <c r="Z212" s="188"/>
      <c r="AA212" s="188"/>
      <c r="AB212" s="188"/>
      <c r="AC212" s="189"/>
      <c r="AD212" s="27">
        <f t="shared" si="3"/>
        <v>0</v>
      </c>
    </row>
    <row r="213" spans="1:30" ht="15" customHeight="1" x14ac:dyDescent="0.2">
      <c r="A213" s="20">
        <f>ANÁLISE!$A213</f>
        <v>0</v>
      </c>
      <c r="B213" s="194">
        <f>ANÁLISE!B213</f>
        <v>0</v>
      </c>
      <c r="C213" s="195"/>
      <c r="D213" s="195"/>
      <c r="E213" s="195"/>
      <c r="F213" s="21">
        <f>ANÁLISE!H213</f>
        <v>0</v>
      </c>
      <c r="G213" s="196">
        <f>IF($A213="T",ANÁLISE!I213,IF(ISERROR(LOOKUP($F213,BASE!$A$1:$A$5188,BASE!$B$1:$B$5188)),,LOOKUP($F213,BASE!$A$1:$A$5188,BASE!$B$1:$B$5188)))</f>
        <v>0</v>
      </c>
      <c r="H213" s="197"/>
      <c r="I213" s="197"/>
      <c r="J213" s="197"/>
      <c r="K213" s="197"/>
      <c r="L213" s="197"/>
      <c r="M213" s="197"/>
      <c r="N213" s="197"/>
      <c r="O213" s="197"/>
      <c r="P213" s="197"/>
      <c r="Q213" s="197"/>
      <c r="R213" s="197"/>
      <c r="S213" s="197"/>
      <c r="T213" s="198"/>
      <c r="U213" s="193">
        <f>IF(($F213)&gt;0,IF(ISERROR(LOOKUP($F213,BASE!$A$1:$A$5188,BASE!$C$1:$C$5188)),,LOOKUP($F213,BASE!$A$1:$A$5188,BASE!$C$1:$C$5188)),)</f>
        <v>0</v>
      </c>
      <c r="V213" s="193"/>
      <c r="W213" s="193"/>
      <c r="X213" s="187">
        <f>IF(VALUE($F213)&gt;0,IF(ISERROR(LOOKUP($F213,BASE!$A$1:$A$1294,BASE!$D$1:$D$1294)),,LOOKUP($F213,BASE!$A$1:$A$1294,BASE!$D$1:$D$1294)),)</f>
        <v>0</v>
      </c>
      <c r="Y213" s="188"/>
      <c r="Z213" s="188"/>
      <c r="AA213" s="188"/>
      <c r="AB213" s="188"/>
      <c r="AC213" s="189"/>
      <c r="AD213" s="27">
        <f t="shared" si="3"/>
        <v>0</v>
      </c>
    </row>
    <row r="214" spans="1:30" ht="15" customHeight="1" x14ac:dyDescent="0.2">
      <c r="A214" s="20">
        <f>ANÁLISE!$A214</f>
        <v>0</v>
      </c>
      <c r="B214" s="194">
        <f>ANÁLISE!B214</f>
        <v>0</v>
      </c>
      <c r="C214" s="195"/>
      <c r="D214" s="195"/>
      <c r="E214" s="195"/>
      <c r="F214" s="21">
        <f>ANÁLISE!H214</f>
        <v>0</v>
      </c>
      <c r="G214" s="196">
        <f>IF($A214="T",ANÁLISE!I214,IF(ISERROR(LOOKUP($F214,BASE!$A$1:$A$5188,BASE!$B$1:$B$5188)),,LOOKUP($F214,BASE!$A$1:$A$5188,BASE!$B$1:$B$5188)))</f>
        <v>0</v>
      </c>
      <c r="H214" s="197"/>
      <c r="I214" s="197"/>
      <c r="J214" s="197"/>
      <c r="K214" s="197"/>
      <c r="L214" s="197"/>
      <c r="M214" s="197"/>
      <c r="N214" s="197"/>
      <c r="O214" s="197"/>
      <c r="P214" s="197"/>
      <c r="Q214" s="197"/>
      <c r="R214" s="197"/>
      <c r="S214" s="197"/>
      <c r="T214" s="198"/>
      <c r="U214" s="193">
        <f>IF(($F214)&gt;0,IF(ISERROR(LOOKUP($F214,BASE!$A$1:$A$5188,BASE!$C$1:$C$5188)),,LOOKUP($F214,BASE!$A$1:$A$5188,BASE!$C$1:$C$5188)),)</f>
        <v>0</v>
      </c>
      <c r="V214" s="193"/>
      <c r="W214" s="193"/>
      <c r="X214" s="187">
        <f>IF(VALUE($F214)&gt;0,IF(ISERROR(LOOKUP($F214,BASE!$A$1:$A$1294,BASE!$D$1:$D$1294)),,LOOKUP($F214,BASE!$A$1:$A$1294,BASE!$D$1:$D$1294)),)</f>
        <v>0</v>
      </c>
      <c r="Y214" s="188"/>
      <c r="Z214" s="188"/>
      <c r="AA214" s="188"/>
      <c r="AB214" s="188"/>
      <c r="AC214" s="189"/>
      <c r="AD214" s="27">
        <f t="shared" si="3"/>
        <v>0</v>
      </c>
    </row>
    <row r="215" spans="1:30" ht="15" customHeight="1" x14ac:dyDescent="0.2">
      <c r="A215" s="20">
        <f>ANÁLISE!$A215</f>
        <v>0</v>
      </c>
      <c r="B215" s="194">
        <f>ANÁLISE!B215</f>
        <v>0</v>
      </c>
      <c r="C215" s="195"/>
      <c r="D215" s="195"/>
      <c r="E215" s="195"/>
      <c r="F215" s="21">
        <f>ANÁLISE!H215</f>
        <v>0</v>
      </c>
      <c r="G215" s="196">
        <f>IF($A215="T",ANÁLISE!I215,IF(ISERROR(LOOKUP($F215,BASE!$A$1:$A$5188,BASE!$B$1:$B$5188)),,LOOKUP($F215,BASE!$A$1:$A$5188,BASE!$B$1:$B$5188)))</f>
        <v>0</v>
      </c>
      <c r="H215" s="197"/>
      <c r="I215" s="197"/>
      <c r="J215" s="197"/>
      <c r="K215" s="197"/>
      <c r="L215" s="197"/>
      <c r="M215" s="197"/>
      <c r="N215" s="197"/>
      <c r="O215" s="197"/>
      <c r="P215" s="197"/>
      <c r="Q215" s="197"/>
      <c r="R215" s="197"/>
      <c r="S215" s="197"/>
      <c r="T215" s="198"/>
      <c r="U215" s="193">
        <f>IF(($F215)&gt;0,IF(ISERROR(LOOKUP($F215,BASE!$A$1:$A$5188,BASE!$C$1:$C$5188)),,LOOKUP($F215,BASE!$A$1:$A$5188,BASE!$C$1:$C$5188)),)</f>
        <v>0</v>
      </c>
      <c r="V215" s="193"/>
      <c r="W215" s="193"/>
      <c r="X215" s="187">
        <f>IF(VALUE($F215)&gt;0,IF(ISERROR(LOOKUP($F215,BASE!$A$1:$A$1294,BASE!$D$1:$D$1294)),,LOOKUP($F215,BASE!$A$1:$A$1294,BASE!$D$1:$D$1294)),)</f>
        <v>0</v>
      </c>
      <c r="Y215" s="188"/>
      <c r="Z215" s="188"/>
      <c r="AA215" s="188"/>
      <c r="AB215" s="188"/>
      <c r="AC215" s="189"/>
      <c r="AD215" s="27">
        <f t="shared" si="3"/>
        <v>0</v>
      </c>
    </row>
    <row r="216" spans="1:30" ht="15" customHeight="1" x14ac:dyDescent="0.2">
      <c r="A216" s="20">
        <f>ANÁLISE!$A216</f>
        <v>0</v>
      </c>
      <c r="B216" s="194">
        <f>ANÁLISE!B216</f>
        <v>0</v>
      </c>
      <c r="C216" s="195"/>
      <c r="D216" s="195"/>
      <c r="E216" s="195"/>
      <c r="F216" s="21">
        <f>ANÁLISE!H216</f>
        <v>0</v>
      </c>
      <c r="G216" s="196">
        <f>IF($A216="T",ANÁLISE!I216,IF(ISERROR(LOOKUP($F216,BASE!$A$1:$A$5188,BASE!$B$1:$B$5188)),,LOOKUP($F216,BASE!$A$1:$A$5188,BASE!$B$1:$B$5188)))</f>
        <v>0</v>
      </c>
      <c r="H216" s="197"/>
      <c r="I216" s="197"/>
      <c r="J216" s="197"/>
      <c r="K216" s="197"/>
      <c r="L216" s="197"/>
      <c r="M216" s="197"/>
      <c r="N216" s="197"/>
      <c r="O216" s="197"/>
      <c r="P216" s="197"/>
      <c r="Q216" s="197"/>
      <c r="R216" s="197"/>
      <c r="S216" s="197"/>
      <c r="T216" s="198"/>
      <c r="U216" s="193">
        <f>IF(($F216)&gt;0,IF(ISERROR(LOOKUP($F216,BASE!$A$1:$A$5188,BASE!$C$1:$C$5188)),,LOOKUP($F216,BASE!$A$1:$A$5188,BASE!$C$1:$C$5188)),)</f>
        <v>0</v>
      </c>
      <c r="V216" s="193"/>
      <c r="W216" s="193"/>
      <c r="X216" s="187">
        <f>IF(VALUE($F216)&gt;0,IF(ISERROR(LOOKUP($F216,BASE!$A$1:$A$1294,BASE!$D$1:$D$1294)),,LOOKUP($F216,BASE!$A$1:$A$1294,BASE!$D$1:$D$1294)),)</f>
        <v>0</v>
      </c>
      <c r="Y216" s="188"/>
      <c r="Z216" s="188"/>
      <c r="AA216" s="188"/>
      <c r="AB216" s="188"/>
      <c r="AC216" s="189"/>
      <c r="AD216" s="27">
        <f t="shared" si="3"/>
        <v>0</v>
      </c>
    </row>
    <row r="217" spans="1:30" ht="15" customHeight="1" x14ac:dyDescent="0.2">
      <c r="A217" s="20">
        <f>ANÁLISE!$A217</f>
        <v>0</v>
      </c>
      <c r="B217" s="194">
        <f>ANÁLISE!B217</f>
        <v>0</v>
      </c>
      <c r="C217" s="195"/>
      <c r="D217" s="195"/>
      <c r="E217" s="195"/>
      <c r="F217" s="21">
        <f>ANÁLISE!H217</f>
        <v>0</v>
      </c>
      <c r="G217" s="196">
        <f>IF($A217="T",ANÁLISE!I217,IF(ISERROR(LOOKUP($F217,BASE!$A$1:$A$5188,BASE!$B$1:$B$5188)),,LOOKUP($F217,BASE!$A$1:$A$5188,BASE!$B$1:$B$5188)))</f>
        <v>0</v>
      </c>
      <c r="H217" s="197"/>
      <c r="I217" s="197"/>
      <c r="J217" s="197"/>
      <c r="K217" s="197"/>
      <c r="L217" s="197"/>
      <c r="M217" s="197"/>
      <c r="N217" s="197"/>
      <c r="O217" s="197"/>
      <c r="P217" s="197"/>
      <c r="Q217" s="197"/>
      <c r="R217" s="197"/>
      <c r="S217" s="197"/>
      <c r="T217" s="198"/>
      <c r="U217" s="193">
        <f>IF(($F217)&gt;0,IF(ISERROR(LOOKUP($F217,BASE!$A$1:$A$5188,BASE!$C$1:$C$5188)),,LOOKUP($F217,BASE!$A$1:$A$5188,BASE!$C$1:$C$5188)),)</f>
        <v>0</v>
      </c>
      <c r="V217" s="193"/>
      <c r="W217" s="193"/>
      <c r="X217" s="187">
        <f>IF(VALUE($F217)&gt;0,IF(ISERROR(LOOKUP($F217,BASE!$A$1:$A$1294,BASE!$D$1:$D$1294)),,LOOKUP($F217,BASE!$A$1:$A$1294,BASE!$D$1:$D$1294)),)</f>
        <v>0</v>
      </c>
      <c r="Y217" s="188"/>
      <c r="Z217" s="188"/>
      <c r="AA217" s="188"/>
      <c r="AB217" s="188"/>
      <c r="AC217" s="189"/>
      <c r="AD217" s="27">
        <f t="shared" si="3"/>
        <v>0</v>
      </c>
    </row>
    <row r="218" spans="1:30" ht="15" customHeight="1" x14ac:dyDescent="0.2">
      <c r="A218" s="20">
        <f>ANÁLISE!$A218</f>
        <v>0</v>
      </c>
      <c r="B218" s="194">
        <f>ANÁLISE!B218</f>
        <v>0</v>
      </c>
      <c r="C218" s="195"/>
      <c r="D218" s="195"/>
      <c r="E218" s="195"/>
      <c r="F218" s="21">
        <f>ANÁLISE!H218</f>
        <v>0</v>
      </c>
      <c r="G218" s="196">
        <f>IF($A218="T",ANÁLISE!I218,IF(ISERROR(LOOKUP($F218,BASE!$A$1:$A$5188,BASE!$B$1:$B$5188)),,LOOKUP($F218,BASE!$A$1:$A$5188,BASE!$B$1:$B$5188)))</f>
        <v>0</v>
      </c>
      <c r="H218" s="197"/>
      <c r="I218" s="197"/>
      <c r="J218" s="197"/>
      <c r="K218" s="197"/>
      <c r="L218" s="197"/>
      <c r="M218" s="197"/>
      <c r="N218" s="197"/>
      <c r="O218" s="197"/>
      <c r="P218" s="197"/>
      <c r="Q218" s="197"/>
      <c r="R218" s="197"/>
      <c r="S218" s="197"/>
      <c r="T218" s="198"/>
      <c r="U218" s="193">
        <f>IF(($F218)&gt;0,IF(ISERROR(LOOKUP($F218,BASE!$A$1:$A$5188,BASE!$C$1:$C$5188)),,LOOKUP($F218,BASE!$A$1:$A$5188,BASE!$C$1:$C$5188)),)</f>
        <v>0</v>
      </c>
      <c r="V218" s="193"/>
      <c r="W218" s="193"/>
      <c r="X218" s="187">
        <f>IF(VALUE($F218)&gt;0,IF(ISERROR(LOOKUP($F218,BASE!$A$1:$A$1294,BASE!$D$1:$D$1294)),,LOOKUP($F218,BASE!$A$1:$A$1294,BASE!$D$1:$D$1294)),)</f>
        <v>0</v>
      </c>
      <c r="Y218" s="188"/>
      <c r="Z218" s="188"/>
      <c r="AA218" s="188"/>
      <c r="AB218" s="188"/>
      <c r="AC218" s="189"/>
      <c r="AD218" s="27">
        <f t="shared" si="3"/>
        <v>0</v>
      </c>
    </row>
    <row r="219" spans="1:30" ht="15" customHeight="1" x14ac:dyDescent="0.2">
      <c r="A219" s="20">
        <f>ANÁLISE!$A219</f>
        <v>0</v>
      </c>
      <c r="B219" s="194">
        <f>ANÁLISE!B219</f>
        <v>0</v>
      </c>
      <c r="C219" s="195"/>
      <c r="D219" s="195"/>
      <c r="E219" s="195"/>
      <c r="F219" s="21">
        <f>ANÁLISE!H219</f>
        <v>0</v>
      </c>
      <c r="G219" s="196">
        <f>IF($A219="T",ANÁLISE!I219,IF(ISERROR(LOOKUP($F219,BASE!$A$1:$A$5188,BASE!$B$1:$B$5188)),,LOOKUP($F219,BASE!$A$1:$A$5188,BASE!$B$1:$B$5188)))</f>
        <v>0</v>
      </c>
      <c r="H219" s="197"/>
      <c r="I219" s="197"/>
      <c r="J219" s="197"/>
      <c r="K219" s="197"/>
      <c r="L219" s="197"/>
      <c r="M219" s="197"/>
      <c r="N219" s="197"/>
      <c r="O219" s="197"/>
      <c r="P219" s="197"/>
      <c r="Q219" s="197"/>
      <c r="R219" s="197"/>
      <c r="S219" s="197"/>
      <c r="T219" s="198"/>
      <c r="U219" s="193">
        <f>IF(($F219)&gt;0,IF(ISERROR(LOOKUP($F219,BASE!$A$1:$A$5188,BASE!$C$1:$C$5188)),,LOOKUP($F219,BASE!$A$1:$A$5188,BASE!$C$1:$C$5188)),)</f>
        <v>0</v>
      </c>
      <c r="V219" s="193"/>
      <c r="W219" s="193"/>
      <c r="X219" s="187">
        <f>IF(VALUE($F219)&gt;0,IF(ISERROR(LOOKUP($F219,BASE!$A$1:$A$1294,BASE!$D$1:$D$1294)),,LOOKUP($F219,BASE!$A$1:$A$1294,BASE!$D$1:$D$1294)),)</f>
        <v>0</v>
      </c>
      <c r="Y219" s="188"/>
      <c r="Z219" s="188"/>
      <c r="AA219" s="188"/>
      <c r="AB219" s="188"/>
      <c r="AC219" s="189"/>
      <c r="AD219" s="27">
        <f t="shared" si="3"/>
        <v>0</v>
      </c>
    </row>
    <row r="220" spans="1:30" ht="15" customHeight="1" x14ac:dyDescent="0.2">
      <c r="A220" s="20">
        <f>ANÁLISE!$A220</f>
        <v>0</v>
      </c>
      <c r="B220" s="194">
        <f>ANÁLISE!B220</f>
        <v>0</v>
      </c>
      <c r="C220" s="195"/>
      <c r="D220" s="195"/>
      <c r="E220" s="195"/>
      <c r="F220" s="21">
        <f>ANÁLISE!H220</f>
        <v>0</v>
      </c>
      <c r="G220" s="196">
        <f>IF($A220="T",ANÁLISE!I220,IF(ISERROR(LOOKUP($F220,BASE!$A$1:$A$5188,BASE!$B$1:$B$5188)),,LOOKUP($F220,BASE!$A$1:$A$5188,BASE!$B$1:$B$5188)))</f>
        <v>0</v>
      </c>
      <c r="H220" s="197"/>
      <c r="I220" s="197"/>
      <c r="J220" s="197"/>
      <c r="K220" s="197"/>
      <c r="L220" s="197"/>
      <c r="M220" s="197"/>
      <c r="N220" s="197"/>
      <c r="O220" s="197"/>
      <c r="P220" s="197"/>
      <c r="Q220" s="197"/>
      <c r="R220" s="197"/>
      <c r="S220" s="197"/>
      <c r="T220" s="198"/>
      <c r="U220" s="193">
        <f>IF(($F220)&gt;0,IF(ISERROR(LOOKUP($F220,BASE!$A$1:$A$5188,BASE!$C$1:$C$5188)),,LOOKUP($F220,BASE!$A$1:$A$5188,BASE!$C$1:$C$5188)),)</f>
        <v>0</v>
      </c>
      <c r="V220" s="193"/>
      <c r="W220" s="193"/>
      <c r="X220" s="187">
        <f>IF(VALUE($F220)&gt;0,IF(ISERROR(LOOKUP($F220,BASE!$A$1:$A$1294,BASE!$D$1:$D$1294)),,LOOKUP($F220,BASE!$A$1:$A$1294,BASE!$D$1:$D$1294)),)</f>
        <v>0</v>
      </c>
      <c r="Y220" s="188"/>
      <c r="Z220" s="188"/>
      <c r="AA220" s="188"/>
      <c r="AB220" s="188"/>
      <c r="AC220" s="189"/>
      <c r="AD220" s="27">
        <f t="shared" si="3"/>
        <v>0</v>
      </c>
    </row>
    <row r="221" spans="1:30" ht="15" customHeight="1" x14ac:dyDescent="0.2">
      <c r="A221" s="20">
        <f>ANÁLISE!$A221</f>
        <v>0</v>
      </c>
      <c r="B221" s="194">
        <f>ANÁLISE!B221</f>
        <v>0</v>
      </c>
      <c r="C221" s="195"/>
      <c r="D221" s="195"/>
      <c r="E221" s="195"/>
      <c r="F221" s="21">
        <f>ANÁLISE!H221</f>
        <v>0</v>
      </c>
      <c r="G221" s="196">
        <f>IF($A221="T",ANÁLISE!I221,IF(ISERROR(LOOKUP($F221,BASE!$A$1:$A$5188,BASE!$B$1:$B$5188)),,LOOKUP($F221,BASE!$A$1:$A$5188,BASE!$B$1:$B$5188)))</f>
        <v>0</v>
      </c>
      <c r="H221" s="197"/>
      <c r="I221" s="197"/>
      <c r="J221" s="197"/>
      <c r="K221" s="197"/>
      <c r="L221" s="197"/>
      <c r="M221" s="197"/>
      <c r="N221" s="197"/>
      <c r="O221" s="197"/>
      <c r="P221" s="197"/>
      <c r="Q221" s="197"/>
      <c r="R221" s="197"/>
      <c r="S221" s="197"/>
      <c r="T221" s="198"/>
      <c r="U221" s="193">
        <f>IF(($F221)&gt;0,IF(ISERROR(LOOKUP($F221,BASE!$A$1:$A$5188,BASE!$C$1:$C$5188)),,LOOKUP($F221,BASE!$A$1:$A$5188,BASE!$C$1:$C$5188)),)</f>
        <v>0</v>
      </c>
      <c r="V221" s="193"/>
      <c r="W221" s="193"/>
      <c r="X221" s="187">
        <f>IF(VALUE($F221)&gt;0,IF(ISERROR(LOOKUP($F221,BASE!$A$1:$A$1294,BASE!$D$1:$D$1294)),,LOOKUP($F221,BASE!$A$1:$A$1294,BASE!$D$1:$D$1294)),)</f>
        <v>0</v>
      </c>
      <c r="Y221" s="188"/>
      <c r="Z221" s="188"/>
      <c r="AA221" s="188"/>
      <c r="AB221" s="188"/>
      <c r="AC221" s="189"/>
      <c r="AD221" s="27">
        <f t="shared" si="3"/>
        <v>0</v>
      </c>
    </row>
    <row r="222" spans="1:30" ht="15" customHeight="1" x14ac:dyDescent="0.2">
      <c r="A222" s="20">
        <f>ANÁLISE!$A222</f>
        <v>0</v>
      </c>
      <c r="B222" s="194">
        <f>ANÁLISE!B222</f>
        <v>0</v>
      </c>
      <c r="C222" s="195"/>
      <c r="D222" s="195"/>
      <c r="E222" s="195"/>
      <c r="F222" s="21">
        <f>ANÁLISE!H222</f>
        <v>0</v>
      </c>
      <c r="G222" s="196">
        <f>IF($A222="T",ANÁLISE!I222,IF(ISERROR(LOOKUP($F222,BASE!$A$1:$A$5188,BASE!$B$1:$B$5188)),,LOOKUP($F222,BASE!$A$1:$A$5188,BASE!$B$1:$B$5188)))</f>
        <v>0</v>
      </c>
      <c r="H222" s="197"/>
      <c r="I222" s="197"/>
      <c r="J222" s="197"/>
      <c r="K222" s="197"/>
      <c r="L222" s="197"/>
      <c r="M222" s="197"/>
      <c r="N222" s="197"/>
      <c r="O222" s="197"/>
      <c r="P222" s="197"/>
      <c r="Q222" s="197"/>
      <c r="R222" s="197"/>
      <c r="S222" s="197"/>
      <c r="T222" s="198"/>
      <c r="U222" s="193">
        <f>IF(($F222)&gt;0,IF(ISERROR(LOOKUP($F222,BASE!$A$1:$A$5188,BASE!$C$1:$C$5188)),,LOOKUP($F222,BASE!$A$1:$A$5188,BASE!$C$1:$C$5188)),)</f>
        <v>0</v>
      </c>
      <c r="V222" s="193"/>
      <c r="W222" s="193"/>
      <c r="X222" s="187">
        <f>IF(VALUE($F222)&gt;0,IF(ISERROR(LOOKUP($F222,BASE!$A$1:$A$1294,BASE!$D$1:$D$1294)),,LOOKUP($F222,BASE!$A$1:$A$1294,BASE!$D$1:$D$1294)),)</f>
        <v>0</v>
      </c>
      <c r="Y222" s="188"/>
      <c r="Z222" s="188"/>
      <c r="AA222" s="188"/>
      <c r="AB222" s="188"/>
      <c r="AC222" s="189"/>
      <c r="AD222" s="27">
        <f t="shared" si="3"/>
        <v>0</v>
      </c>
    </row>
    <row r="223" spans="1:30" ht="15" customHeight="1" x14ac:dyDescent="0.2">
      <c r="A223" s="20">
        <f>ANÁLISE!$A223</f>
        <v>0</v>
      </c>
      <c r="B223" s="194">
        <f>ANÁLISE!B223</f>
        <v>0</v>
      </c>
      <c r="C223" s="195"/>
      <c r="D223" s="195"/>
      <c r="E223" s="195"/>
      <c r="F223" s="21">
        <f>ANÁLISE!H223</f>
        <v>0</v>
      </c>
      <c r="G223" s="196">
        <f>IF($A223="T",ANÁLISE!I223,IF(ISERROR(LOOKUP($F223,BASE!$A$1:$A$5188,BASE!$B$1:$B$5188)),,LOOKUP($F223,BASE!$A$1:$A$5188,BASE!$B$1:$B$5188)))</f>
        <v>0</v>
      </c>
      <c r="H223" s="197"/>
      <c r="I223" s="197"/>
      <c r="J223" s="197"/>
      <c r="K223" s="197"/>
      <c r="L223" s="197"/>
      <c r="M223" s="197"/>
      <c r="N223" s="197"/>
      <c r="O223" s="197"/>
      <c r="P223" s="197"/>
      <c r="Q223" s="197"/>
      <c r="R223" s="197"/>
      <c r="S223" s="197"/>
      <c r="T223" s="198"/>
      <c r="U223" s="193">
        <f>IF(($F223)&gt;0,IF(ISERROR(LOOKUP($F223,BASE!$A$1:$A$5188,BASE!$C$1:$C$5188)),,LOOKUP($F223,BASE!$A$1:$A$5188,BASE!$C$1:$C$5188)),)</f>
        <v>0</v>
      </c>
      <c r="V223" s="193"/>
      <c r="W223" s="193"/>
      <c r="X223" s="187">
        <f>IF(VALUE($F223)&gt;0,IF(ISERROR(LOOKUP($F223,BASE!$A$1:$A$1294,BASE!$D$1:$D$1294)),,LOOKUP($F223,BASE!$A$1:$A$1294,BASE!$D$1:$D$1294)),)</f>
        <v>0</v>
      </c>
      <c r="Y223" s="188"/>
      <c r="Z223" s="188"/>
      <c r="AA223" s="188"/>
      <c r="AB223" s="188"/>
      <c r="AC223" s="189"/>
      <c r="AD223" s="27">
        <f t="shared" si="3"/>
        <v>0</v>
      </c>
    </row>
    <row r="224" spans="1:30" ht="15" customHeight="1" x14ac:dyDescent="0.2">
      <c r="A224" s="20">
        <f>ANÁLISE!$A224</f>
        <v>0</v>
      </c>
      <c r="B224" s="194">
        <f>ANÁLISE!B224</f>
        <v>0</v>
      </c>
      <c r="C224" s="195"/>
      <c r="D224" s="195"/>
      <c r="E224" s="195"/>
      <c r="F224" s="21">
        <f>ANÁLISE!H224</f>
        <v>0</v>
      </c>
      <c r="G224" s="196">
        <f>IF($A224="T",ANÁLISE!I224,IF(ISERROR(LOOKUP($F224,BASE!$A$1:$A$5188,BASE!$B$1:$B$5188)),,LOOKUP($F224,BASE!$A$1:$A$5188,BASE!$B$1:$B$5188)))</f>
        <v>0</v>
      </c>
      <c r="H224" s="197"/>
      <c r="I224" s="197"/>
      <c r="J224" s="197"/>
      <c r="K224" s="197"/>
      <c r="L224" s="197"/>
      <c r="M224" s="197"/>
      <c r="N224" s="197"/>
      <c r="O224" s="197"/>
      <c r="P224" s="197"/>
      <c r="Q224" s="197"/>
      <c r="R224" s="197"/>
      <c r="S224" s="197"/>
      <c r="T224" s="198"/>
      <c r="U224" s="193">
        <f>IF(($F224)&gt;0,IF(ISERROR(LOOKUP($F224,BASE!$A$1:$A$5188,BASE!$C$1:$C$5188)),,LOOKUP($F224,BASE!$A$1:$A$5188,BASE!$C$1:$C$5188)),)</f>
        <v>0</v>
      </c>
      <c r="V224" s="193"/>
      <c r="W224" s="193"/>
      <c r="X224" s="187">
        <f>IF(VALUE($F224)&gt;0,IF(ISERROR(LOOKUP($F224,BASE!$A$1:$A$1294,BASE!$D$1:$D$1294)),,LOOKUP($F224,BASE!$A$1:$A$1294,BASE!$D$1:$D$1294)),)</f>
        <v>0</v>
      </c>
      <c r="Y224" s="188"/>
      <c r="Z224" s="188"/>
      <c r="AA224" s="188"/>
      <c r="AB224" s="188"/>
      <c r="AC224" s="189"/>
      <c r="AD224" s="27">
        <f t="shared" si="3"/>
        <v>0</v>
      </c>
    </row>
    <row r="225" spans="1:30" ht="15" customHeight="1" x14ac:dyDescent="0.2">
      <c r="A225" s="20">
        <f>ANÁLISE!$A225</f>
        <v>0</v>
      </c>
      <c r="B225" s="194">
        <f>ANÁLISE!B225</f>
        <v>0</v>
      </c>
      <c r="C225" s="195"/>
      <c r="D225" s="195"/>
      <c r="E225" s="195"/>
      <c r="F225" s="21">
        <f>ANÁLISE!H225</f>
        <v>0</v>
      </c>
      <c r="G225" s="196">
        <f>IF($A225="T",ANÁLISE!I225,IF(ISERROR(LOOKUP($F225,BASE!$A$1:$A$5188,BASE!$B$1:$B$5188)),,LOOKUP($F225,BASE!$A$1:$A$5188,BASE!$B$1:$B$5188)))</f>
        <v>0</v>
      </c>
      <c r="H225" s="197"/>
      <c r="I225" s="197"/>
      <c r="J225" s="197"/>
      <c r="K225" s="197"/>
      <c r="L225" s="197"/>
      <c r="M225" s="197"/>
      <c r="N225" s="197"/>
      <c r="O225" s="197"/>
      <c r="P225" s="197"/>
      <c r="Q225" s="197"/>
      <c r="R225" s="197"/>
      <c r="S225" s="197"/>
      <c r="T225" s="198"/>
      <c r="U225" s="193">
        <f>IF(($F225)&gt;0,IF(ISERROR(LOOKUP($F225,BASE!$A$1:$A$5188,BASE!$C$1:$C$5188)),,LOOKUP($F225,BASE!$A$1:$A$5188,BASE!$C$1:$C$5188)),)</f>
        <v>0</v>
      </c>
      <c r="V225" s="193"/>
      <c r="W225" s="193"/>
      <c r="X225" s="187">
        <f>IF(VALUE($F225)&gt;0,IF(ISERROR(LOOKUP($F225,BASE!$A$1:$A$1294,BASE!$D$1:$D$1294)),,LOOKUP($F225,BASE!$A$1:$A$1294,BASE!$D$1:$D$1294)),)</f>
        <v>0</v>
      </c>
      <c r="Y225" s="188"/>
      <c r="Z225" s="188"/>
      <c r="AA225" s="188"/>
      <c r="AB225" s="188"/>
      <c r="AC225" s="189"/>
      <c r="AD225" s="27">
        <f t="shared" si="3"/>
        <v>0</v>
      </c>
    </row>
    <row r="226" spans="1:30" ht="15" customHeight="1" x14ac:dyDescent="0.2">
      <c r="A226" s="20">
        <f>ANÁLISE!$A226</f>
        <v>0</v>
      </c>
      <c r="B226" s="194">
        <f>ANÁLISE!B226</f>
        <v>0</v>
      </c>
      <c r="C226" s="195"/>
      <c r="D226" s="195"/>
      <c r="E226" s="195"/>
      <c r="F226" s="21">
        <f>ANÁLISE!H226</f>
        <v>0</v>
      </c>
      <c r="G226" s="196">
        <f>IF($A226="T",ANÁLISE!I226,IF(ISERROR(LOOKUP($F226,BASE!$A$1:$A$5188,BASE!$B$1:$B$5188)),,LOOKUP($F226,BASE!$A$1:$A$5188,BASE!$B$1:$B$5188)))</f>
        <v>0</v>
      </c>
      <c r="H226" s="197"/>
      <c r="I226" s="197"/>
      <c r="J226" s="197"/>
      <c r="K226" s="197"/>
      <c r="L226" s="197"/>
      <c r="M226" s="197"/>
      <c r="N226" s="197"/>
      <c r="O226" s="197"/>
      <c r="P226" s="197"/>
      <c r="Q226" s="197"/>
      <c r="R226" s="197"/>
      <c r="S226" s="197"/>
      <c r="T226" s="198"/>
      <c r="U226" s="193">
        <f>IF(($F226)&gt;0,IF(ISERROR(LOOKUP($F226,BASE!$A$1:$A$5188,BASE!$C$1:$C$5188)),,LOOKUP($F226,BASE!$A$1:$A$5188,BASE!$C$1:$C$5188)),)</f>
        <v>0</v>
      </c>
      <c r="V226" s="193"/>
      <c r="W226" s="193"/>
      <c r="X226" s="187">
        <f>IF(VALUE($F226)&gt;0,IF(ISERROR(LOOKUP($F226,BASE!$A$1:$A$1294,BASE!$D$1:$D$1294)),,LOOKUP($F226,BASE!$A$1:$A$1294,BASE!$D$1:$D$1294)),)</f>
        <v>0</v>
      </c>
      <c r="Y226" s="188"/>
      <c r="Z226" s="188"/>
      <c r="AA226" s="188"/>
      <c r="AB226" s="188"/>
      <c r="AC226" s="189"/>
      <c r="AD226" s="27">
        <f t="shared" si="3"/>
        <v>0</v>
      </c>
    </row>
    <row r="227" spans="1:30" ht="15" customHeight="1" x14ac:dyDescent="0.2">
      <c r="A227" s="20">
        <f>ANÁLISE!$A227</f>
        <v>0</v>
      </c>
      <c r="B227" s="194">
        <f>ANÁLISE!B227</f>
        <v>0</v>
      </c>
      <c r="C227" s="195"/>
      <c r="D227" s="195"/>
      <c r="E227" s="195"/>
      <c r="F227" s="21">
        <f>ANÁLISE!H227</f>
        <v>0</v>
      </c>
      <c r="G227" s="196">
        <f>IF($A227="T",ANÁLISE!I227,IF(ISERROR(LOOKUP($F227,BASE!$A$1:$A$5188,BASE!$B$1:$B$5188)),,LOOKUP($F227,BASE!$A$1:$A$5188,BASE!$B$1:$B$5188)))</f>
        <v>0</v>
      </c>
      <c r="H227" s="197"/>
      <c r="I227" s="197"/>
      <c r="J227" s="197"/>
      <c r="K227" s="197"/>
      <c r="L227" s="197"/>
      <c r="M227" s="197"/>
      <c r="N227" s="197"/>
      <c r="O227" s="197"/>
      <c r="P227" s="197"/>
      <c r="Q227" s="197"/>
      <c r="R227" s="197"/>
      <c r="S227" s="197"/>
      <c r="T227" s="198"/>
      <c r="U227" s="193">
        <f>IF(($F227)&gt;0,IF(ISERROR(LOOKUP($F227,BASE!$A$1:$A$5188,BASE!$C$1:$C$5188)),,LOOKUP($F227,BASE!$A$1:$A$5188,BASE!$C$1:$C$5188)),)</f>
        <v>0</v>
      </c>
      <c r="V227" s="193"/>
      <c r="W227" s="193"/>
      <c r="X227" s="187">
        <f>IF(VALUE($F227)&gt;0,IF(ISERROR(LOOKUP($F227,BASE!$A$1:$A$1294,BASE!$D$1:$D$1294)),,LOOKUP($F227,BASE!$A$1:$A$1294,BASE!$D$1:$D$1294)),)</f>
        <v>0</v>
      </c>
      <c r="Y227" s="188"/>
      <c r="Z227" s="188"/>
      <c r="AA227" s="188"/>
      <c r="AB227" s="188"/>
      <c r="AC227" s="189"/>
      <c r="AD227" s="27">
        <f t="shared" si="3"/>
        <v>0</v>
      </c>
    </row>
    <row r="228" spans="1:30" ht="15" customHeight="1" x14ac:dyDescent="0.2">
      <c r="A228" s="20">
        <f>ANÁLISE!$A228</f>
        <v>0</v>
      </c>
      <c r="B228" s="194">
        <f>ANÁLISE!B228</f>
        <v>0</v>
      </c>
      <c r="C228" s="195"/>
      <c r="D228" s="195"/>
      <c r="E228" s="195"/>
      <c r="F228" s="21">
        <f>ANÁLISE!H228</f>
        <v>0</v>
      </c>
      <c r="G228" s="196">
        <f>IF($A228="T",ANÁLISE!I228,IF(ISERROR(LOOKUP($F228,BASE!$A$1:$A$5188,BASE!$B$1:$B$5188)),,LOOKUP($F228,BASE!$A$1:$A$5188,BASE!$B$1:$B$5188)))</f>
        <v>0</v>
      </c>
      <c r="H228" s="197"/>
      <c r="I228" s="197"/>
      <c r="J228" s="197"/>
      <c r="K228" s="197"/>
      <c r="L228" s="197"/>
      <c r="M228" s="197"/>
      <c r="N228" s="197"/>
      <c r="O228" s="197"/>
      <c r="P228" s="197"/>
      <c r="Q228" s="197"/>
      <c r="R228" s="197"/>
      <c r="S228" s="197"/>
      <c r="T228" s="198"/>
      <c r="U228" s="193">
        <f>IF(($F228)&gt;0,IF(ISERROR(LOOKUP($F228,BASE!$A$1:$A$5188,BASE!$C$1:$C$5188)),,LOOKUP($F228,BASE!$A$1:$A$5188,BASE!$C$1:$C$5188)),)</f>
        <v>0</v>
      </c>
      <c r="V228" s="193"/>
      <c r="W228" s="193"/>
      <c r="X228" s="187">
        <f>IF(VALUE($F228)&gt;0,IF(ISERROR(LOOKUP($F228,BASE!$A$1:$A$1294,BASE!$D$1:$D$1294)),,LOOKUP($F228,BASE!$A$1:$A$1294,BASE!$D$1:$D$1294)),)</f>
        <v>0</v>
      </c>
      <c r="Y228" s="188"/>
      <c r="Z228" s="188"/>
      <c r="AA228" s="188"/>
      <c r="AB228" s="188"/>
      <c r="AC228" s="189"/>
      <c r="AD228" s="27">
        <f t="shared" si="3"/>
        <v>0</v>
      </c>
    </row>
    <row r="229" spans="1:30" ht="15" customHeight="1" x14ac:dyDescent="0.2">
      <c r="A229" s="20">
        <f>ANÁLISE!$A229</f>
        <v>0</v>
      </c>
      <c r="B229" s="194">
        <f>ANÁLISE!B229</f>
        <v>0</v>
      </c>
      <c r="C229" s="195"/>
      <c r="D229" s="195"/>
      <c r="E229" s="195"/>
      <c r="F229" s="21">
        <f>ANÁLISE!H229</f>
        <v>0</v>
      </c>
      <c r="G229" s="196">
        <f>IF($A229="T",ANÁLISE!I229,IF(ISERROR(LOOKUP($F229,BASE!$A$1:$A$5188,BASE!$B$1:$B$5188)),,LOOKUP($F229,BASE!$A$1:$A$5188,BASE!$B$1:$B$5188)))</f>
        <v>0</v>
      </c>
      <c r="H229" s="197"/>
      <c r="I229" s="197"/>
      <c r="J229" s="197"/>
      <c r="K229" s="197"/>
      <c r="L229" s="197"/>
      <c r="M229" s="197"/>
      <c r="N229" s="197"/>
      <c r="O229" s="197"/>
      <c r="P229" s="197"/>
      <c r="Q229" s="197"/>
      <c r="R229" s="197"/>
      <c r="S229" s="197"/>
      <c r="T229" s="198"/>
      <c r="U229" s="193">
        <f>IF(($F229)&gt;0,IF(ISERROR(LOOKUP($F229,BASE!$A$1:$A$5188,BASE!$C$1:$C$5188)),,LOOKUP($F229,BASE!$A$1:$A$5188,BASE!$C$1:$C$5188)),)</f>
        <v>0</v>
      </c>
      <c r="V229" s="193"/>
      <c r="W229" s="193"/>
      <c r="X229" s="187">
        <f>IF(VALUE($F229)&gt;0,IF(ISERROR(LOOKUP($F229,BASE!$A$1:$A$1294,BASE!$D$1:$D$1294)),,LOOKUP($F229,BASE!$A$1:$A$1294,BASE!$D$1:$D$1294)),)</f>
        <v>0</v>
      </c>
      <c r="Y229" s="188"/>
      <c r="Z229" s="188"/>
      <c r="AA229" s="188"/>
      <c r="AB229" s="188"/>
      <c r="AC229" s="189"/>
      <c r="AD229" s="27">
        <f t="shared" si="3"/>
        <v>0</v>
      </c>
    </row>
    <row r="230" spans="1:30" ht="15" customHeight="1" x14ac:dyDescent="0.2">
      <c r="A230" s="20">
        <f>ANÁLISE!$A230</f>
        <v>0</v>
      </c>
      <c r="B230" s="194">
        <f>ANÁLISE!B230</f>
        <v>0</v>
      </c>
      <c r="C230" s="195"/>
      <c r="D230" s="195"/>
      <c r="E230" s="195"/>
      <c r="F230" s="21">
        <f>ANÁLISE!H230</f>
        <v>0</v>
      </c>
      <c r="G230" s="196">
        <f>IF($A230="T",ANÁLISE!I230,IF(ISERROR(LOOKUP($F230,BASE!$A$1:$A$5188,BASE!$B$1:$B$5188)),,LOOKUP($F230,BASE!$A$1:$A$5188,BASE!$B$1:$B$5188)))</f>
        <v>0</v>
      </c>
      <c r="H230" s="197"/>
      <c r="I230" s="197"/>
      <c r="J230" s="197"/>
      <c r="K230" s="197"/>
      <c r="L230" s="197"/>
      <c r="M230" s="197"/>
      <c r="N230" s="197"/>
      <c r="O230" s="197"/>
      <c r="P230" s="197"/>
      <c r="Q230" s="197"/>
      <c r="R230" s="197"/>
      <c r="S230" s="197"/>
      <c r="T230" s="198"/>
      <c r="U230" s="193">
        <f>IF(($F230)&gt;0,IF(ISERROR(LOOKUP($F230,BASE!$A$1:$A$5188,BASE!$C$1:$C$5188)),,LOOKUP($F230,BASE!$A$1:$A$5188,BASE!$C$1:$C$5188)),)</f>
        <v>0</v>
      </c>
      <c r="V230" s="193"/>
      <c r="W230" s="193"/>
      <c r="X230" s="187">
        <f>IF(VALUE($F230)&gt;0,IF(ISERROR(LOOKUP($F230,BASE!$A$1:$A$1294,BASE!$D$1:$D$1294)),,LOOKUP($F230,BASE!$A$1:$A$1294,BASE!$D$1:$D$1294)),)</f>
        <v>0</v>
      </c>
      <c r="Y230" s="188"/>
      <c r="Z230" s="188"/>
      <c r="AA230" s="188"/>
      <c r="AB230" s="188"/>
      <c r="AC230" s="189"/>
      <c r="AD230" s="27">
        <f t="shared" si="3"/>
        <v>0</v>
      </c>
    </row>
    <row r="231" spans="1:30" ht="15" customHeight="1" x14ac:dyDescent="0.2">
      <c r="A231" s="20">
        <f>ANÁLISE!$A231</f>
        <v>0</v>
      </c>
      <c r="B231" s="194">
        <f>ANÁLISE!B231</f>
        <v>0</v>
      </c>
      <c r="C231" s="195"/>
      <c r="D231" s="195"/>
      <c r="E231" s="195"/>
      <c r="F231" s="21">
        <f>ANÁLISE!H231</f>
        <v>0</v>
      </c>
      <c r="G231" s="196">
        <f>IF($A231="T",ANÁLISE!I231,IF(ISERROR(LOOKUP($F231,BASE!$A$1:$A$5188,BASE!$B$1:$B$5188)),,LOOKUP($F231,BASE!$A$1:$A$5188,BASE!$B$1:$B$5188)))</f>
        <v>0</v>
      </c>
      <c r="H231" s="197"/>
      <c r="I231" s="197"/>
      <c r="J231" s="197"/>
      <c r="K231" s="197"/>
      <c r="L231" s="197"/>
      <c r="M231" s="197"/>
      <c r="N231" s="197"/>
      <c r="O231" s="197"/>
      <c r="P231" s="197"/>
      <c r="Q231" s="197"/>
      <c r="R231" s="197"/>
      <c r="S231" s="197"/>
      <c r="T231" s="198"/>
      <c r="U231" s="193">
        <f>IF(($F231)&gt;0,IF(ISERROR(LOOKUP($F231,BASE!$A$1:$A$5188,BASE!$C$1:$C$5188)),,LOOKUP($F231,BASE!$A$1:$A$5188,BASE!$C$1:$C$5188)),)</f>
        <v>0</v>
      </c>
      <c r="V231" s="193"/>
      <c r="W231" s="193"/>
      <c r="X231" s="187">
        <f>IF(VALUE($F231)&gt;0,IF(ISERROR(LOOKUP($F231,BASE!$A$1:$A$1294,BASE!$D$1:$D$1294)),,LOOKUP($F231,BASE!$A$1:$A$1294,BASE!$D$1:$D$1294)),)</f>
        <v>0</v>
      </c>
      <c r="Y231" s="188"/>
      <c r="Z231" s="188"/>
      <c r="AA231" s="188"/>
      <c r="AB231" s="188"/>
      <c r="AC231" s="189"/>
      <c r="AD231" s="27">
        <f t="shared" si="3"/>
        <v>0</v>
      </c>
    </row>
    <row r="232" spans="1:30" ht="15" customHeight="1" x14ac:dyDescent="0.2">
      <c r="A232" s="20">
        <f>ANÁLISE!$A232</f>
        <v>0</v>
      </c>
      <c r="B232" s="194">
        <f>ANÁLISE!B232</f>
        <v>0</v>
      </c>
      <c r="C232" s="195"/>
      <c r="D232" s="195"/>
      <c r="E232" s="195"/>
      <c r="F232" s="21">
        <f>ANÁLISE!H232</f>
        <v>0</v>
      </c>
      <c r="G232" s="196">
        <f>IF($A232="T",ANÁLISE!I232,IF(ISERROR(LOOKUP($F232,BASE!$A$1:$A$5188,BASE!$B$1:$B$5188)),,LOOKUP($F232,BASE!$A$1:$A$5188,BASE!$B$1:$B$5188)))</f>
        <v>0</v>
      </c>
      <c r="H232" s="197"/>
      <c r="I232" s="197"/>
      <c r="J232" s="197"/>
      <c r="K232" s="197"/>
      <c r="L232" s="197"/>
      <c r="M232" s="197"/>
      <c r="N232" s="197"/>
      <c r="O232" s="197"/>
      <c r="P232" s="197"/>
      <c r="Q232" s="197"/>
      <c r="R232" s="197"/>
      <c r="S232" s="197"/>
      <c r="T232" s="198"/>
      <c r="U232" s="193">
        <f>IF(($F232)&gt;0,IF(ISERROR(LOOKUP($F232,BASE!$A$1:$A$5188,BASE!$C$1:$C$5188)),,LOOKUP($F232,BASE!$A$1:$A$5188,BASE!$C$1:$C$5188)),)</f>
        <v>0</v>
      </c>
      <c r="V232" s="193"/>
      <c r="W232" s="193"/>
      <c r="X232" s="187">
        <f>IF(VALUE($F232)&gt;0,IF(ISERROR(LOOKUP($F232,BASE!$A$1:$A$1294,BASE!$D$1:$D$1294)),,LOOKUP($F232,BASE!$A$1:$A$1294,BASE!$D$1:$D$1294)),)</f>
        <v>0</v>
      </c>
      <c r="Y232" s="188"/>
      <c r="Z232" s="188"/>
      <c r="AA232" s="188"/>
      <c r="AB232" s="188"/>
      <c r="AC232" s="189"/>
      <c r="AD232" s="27">
        <f t="shared" si="3"/>
        <v>0</v>
      </c>
    </row>
    <row r="233" spans="1:30" ht="15" customHeight="1" x14ac:dyDescent="0.2">
      <c r="A233" s="20">
        <f>ANÁLISE!$A233</f>
        <v>0</v>
      </c>
      <c r="B233" s="194">
        <f>ANÁLISE!B233</f>
        <v>0</v>
      </c>
      <c r="C233" s="195"/>
      <c r="D233" s="195"/>
      <c r="E233" s="195"/>
      <c r="F233" s="21">
        <f>ANÁLISE!H233</f>
        <v>0</v>
      </c>
      <c r="G233" s="196">
        <f>IF($A233="T",ANÁLISE!I233,IF(ISERROR(LOOKUP($F233,BASE!$A$1:$A$5188,BASE!$B$1:$B$5188)),,LOOKUP($F233,BASE!$A$1:$A$5188,BASE!$B$1:$B$5188)))</f>
        <v>0</v>
      </c>
      <c r="H233" s="197"/>
      <c r="I233" s="197"/>
      <c r="J233" s="197"/>
      <c r="K233" s="197"/>
      <c r="L233" s="197"/>
      <c r="M233" s="197"/>
      <c r="N233" s="197"/>
      <c r="O233" s="197"/>
      <c r="P233" s="197"/>
      <c r="Q233" s="197"/>
      <c r="R233" s="197"/>
      <c r="S233" s="197"/>
      <c r="T233" s="198"/>
      <c r="U233" s="193">
        <f>IF(($F233)&gt;0,IF(ISERROR(LOOKUP($F233,BASE!$A$1:$A$5188,BASE!$C$1:$C$5188)),,LOOKUP($F233,BASE!$A$1:$A$5188,BASE!$C$1:$C$5188)),)</f>
        <v>0</v>
      </c>
      <c r="V233" s="193"/>
      <c r="W233" s="193"/>
      <c r="X233" s="187">
        <f>IF(VALUE($F233)&gt;0,IF(ISERROR(LOOKUP($F233,BASE!$A$1:$A$1294,BASE!$D$1:$D$1294)),,LOOKUP($F233,BASE!$A$1:$A$1294,BASE!$D$1:$D$1294)),)</f>
        <v>0</v>
      </c>
      <c r="Y233" s="188"/>
      <c r="Z233" s="188"/>
      <c r="AA233" s="188"/>
      <c r="AB233" s="188"/>
      <c r="AC233" s="189"/>
      <c r="AD233" s="27">
        <f t="shared" si="3"/>
        <v>0</v>
      </c>
    </row>
    <row r="234" spans="1:30" ht="15" customHeight="1" x14ac:dyDescent="0.2">
      <c r="A234" s="20">
        <f>ANÁLISE!$A234</f>
        <v>0</v>
      </c>
      <c r="B234" s="194">
        <f>ANÁLISE!B234</f>
        <v>0</v>
      </c>
      <c r="C234" s="195"/>
      <c r="D234" s="195"/>
      <c r="E234" s="195"/>
      <c r="F234" s="21">
        <f>ANÁLISE!H234</f>
        <v>0</v>
      </c>
      <c r="G234" s="196">
        <f>IF($A234="T",ANÁLISE!I234,IF(ISERROR(LOOKUP($F234,BASE!$A$1:$A$5188,BASE!$B$1:$B$5188)),,LOOKUP($F234,BASE!$A$1:$A$5188,BASE!$B$1:$B$5188)))</f>
        <v>0</v>
      </c>
      <c r="H234" s="197"/>
      <c r="I234" s="197"/>
      <c r="J234" s="197"/>
      <c r="K234" s="197"/>
      <c r="L234" s="197"/>
      <c r="M234" s="197"/>
      <c r="N234" s="197"/>
      <c r="O234" s="197"/>
      <c r="P234" s="197"/>
      <c r="Q234" s="197"/>
      <c r="R234" s="197"/>
      <c r="S234" s="197"/>
      <c r="T234" s="198"/>
      <c r="U234" s="193">
        <f>IF(($F234)&gt;0,IF(ISERROR(LOOKUP($F234,BASE!$A$1:$A$5188,BASE!$C$1:$C$5188)),,LOOKUP($F234,BASE!$A$1:$A$5188,BASE!$C$1:$C$5188)),)</f>
        <v>0</v>
      </c>
      <c r="V234" s="193"/>
      <c r="W234" s="193"/>
      <c r="X234" s="187">
        <f>IF(VALUE($F234)&gt;0,IF(ISERROR(LOOKUP($F234,BASE!$A$1:$A$1294,BASE!$D$1:$D$1294)),,LOOKUP($F234,BASE!$A$1:$A$1294,BASE!$D$1:$D$1294)),)</f>
        <v>0</v>
      </c>
      <c r="Y234" s="188"/>
      <c r="Z234" s="188"/>
      <c r="AA234" s="188"/>
      <c r="AB234" s="188"/>
      <c r="AC234" s="189"/>
      <c r="AD234" s="27">
        <f t="shared" si="3"/>
        <v>0</v>
      </c>
    </row>
    <row r="235" spans="1:30" ht="15" customHeight="1" x14ac:dyDescent="0.2">
      <c r="A235" s="20">
        <f>ANÁLISE!$A235</f>
        <v>0</v>
      </c>
      <c r="B235" s="194">
        <f>ANÁLISE!B235</f>
        <v>0</v>
      </c>
      <c r="C235" s="195"/>
      <c r="D235" s="195"/>
      <c r="E235" s="195"/>
      <c r="F235" s="21">
        <f>ANÁLISE!H235</f>
        <v>0</v>
      </c>
      <c r="G235" s="196">
        <f>IF($A235="T",ANÁLISE!I235,IF(ISERROR(LOOKUP($F235,BASE!$A$1:$A$5188,BASE!$B$1:$B$5188)),,LOOKUP($F235,BASE!$A$1:$A$5188,BASE!$B$1:$B$5188)))</f>
        <v>0</v>
      </c>
      <c r="H235" s="197"/>
      <c r="I235" s="197"/>
      <c r="J235" s="197"/>
      <c r="K235" s="197"/>
      <c r="L235" s="197"/>
      <c r="M235" s="197"/>
      <c r="N235" s="197"/>
      <c r="O235" s="197"/>
      <c r="P235" s="197"/>
      <c r="Q235" s="197"/>
      <c r="R235" s="197"/>
      <c r="S235" s="197"/>
      <c r="T235" s="198"/>
      <c r="U235" s="193">
        <f>IF(($F235)&gt;0,IF(ISERROR(LOOKUP($F235,BASE!$A$1:$A$5188,BASE!$C$1:$C$5188)),,LOOKUP($F235,BASE!$A$1:$A$5188,BASE!$C$1:$C$5188)),)</f>
        <v>0</v>
      </c>
      <c r="V235" s="193"/>
      <c r="W235" s="193"/>
      <c r="X235" s="187">
        <f>IF(VALUE($F235)&gt;0,IF(ISERROR(LOOKUP($F235,BASE!$A$1:$A$1294,BASE!$D$1:$D$1294)),,LOOKUP($F235,BASE!$A$1:$A$1294,BASE!$D$1:$D$1294)),)</f>
        <v>0</v>
      </c>
      <c r="Y235" s="188"/>
      <c r="Z235" s="188"/>
      <c r="AA235" s="188"/>
      <c r="AB235" s="188"/>
      <c r="AC235" s="189"/>
      <c r="AD235" s="27">
        <f t="shared" si="3"/>
        <v>0</v>
      </c>
    </row>
    <row r="236" spans="1:30" ht="15" customHeight="1" x14ac:dyDescent="0.2">
      <c r="A236" s="20">
        <f>ANÁLISE!$A236</f>
        <v>0</v>
      </c>
      <c r="B236" s="194">
        <f>ANÁLISE!B236</f>
        <v>0</v>
      </c>
      <c r="C236" s="195"/>
      <c r="D236" s="195"/>
      <c r="E236" s="195"/>
      <c r="F236" s="21">
        <f>ANÁLISE!H236</f>
        <v>0</v>
      </c>
      <c r="G236" s="196">
        <f>IF($A236="T",ANÁLISE!I236,IF(ISERROR(LOOKUP($F236,BASE!$A$1:$A$5188,BASE!$B$1:$B$5188)),,LOOKUP($F236,BASE!$A$1:$A$5188,BASE!$B$1:$B$5188)))</f>
        <v>0</v>
      </c>
      <c r="H236" s="197"/>
      <c r="I236" s="197"/>
      <c r="J236" s="197"/>
      <c r="K236" s="197"/>
      <c r="L236" s="197"/>
      <c r="M236" s="197"/>
      <c r="N236" s="197"/>
      <c r="O236" s="197"/>
      <c r="P236" s="197"/>
      <c r="Q236" s="197"/>
      <c r="R236" s="197"/>
      <c r="S236" s="197"/>
      <c r="T236" s="198"/>
      <c r="U236" s="193">
        <f>IF(($F236)&gt;0,IF(ISERROR(LOOKUP($F236,BASE!$A$1:$A$5188,BASE!$C$1:$C$5188)),,LOOKUP($F236,BASE!$A$1:$A$5188,BASE!$C$1:$C$5188)),)</f>
        <v>0</v>
      </c>
      <c r="V236" s="193"/>
      <c r="W236" s="193"/>
      <c r="X236" s="187">
        <f>IF(VALUE($F236)&gt;0,IF(ISERROR(LOOKUP($F236,BASE!$A$1:$A$1294,BASE!$D$1:$D$1294)),,LOOKUP($F236,BASE!$A$1:$A$1294,BASE!$D$1:$D$1294)),)</f>
        <v>0</v>
      </c>
      <c r="Y236" s="188"/>
      <c r="Z236" s="188"/>
      <c r="AA236" s="188"/>
      <c r="AB236" s="188"/>
      <c r="AC236" s="189"/>
      <c r="AD236" s="27">
        <f t="shared" si="3"/>
        <v>0</v>
      </c>
    </row>
    <row r="237" spans="1:30" ht="15" customHeight="1" x14ac:dyDescent="0.2">
      <c r="A237" s="20">
        <f>ANÁLISE!$A237</f>
        <v>0</v>
      </c>
      <c r="B237" s="194">
        <f>ANÁLISE!B237</f>
        <v>0</v>
      </c>
      <c r="C237" s="195"/>
      <c r="D237" s="195"/>
      <c r="E237" s="195"/>
      <c r="F237" s="21">
        <f>ANÁLISE!H237</f>
        <v>0</v>
      </c>
      <c r="G237" s="196">
        <f>IF($A237="T",ANÁLISE!I237,IF(ISERROR(LOOKUP($F237,BASE!$A$1:$A$5188,BASE!$B$1:$B$5188)),,LOOKUP($F237,BASE!$A$1:$A$5188,BASE!$B$1:$B$5188)))</f>
        <v>0</v>
      </c>
      <c r="H237" s="197"/>
      <c r="I237" s="197"/>
      <c r="J237" s="197"/>
      <c r="K237" s="197"/>
      <c r="L237" s="197"/>
      <c r="M237" s="197"/>
      <c r="N237" s="197"/>
      <c r="O237" s="197"/>
      <c r="P237" s="197"/>
      <c r="Q237" s="197"/>
      <c r="R237" s="197"/>
      <c r="S237" s="197"/>
      <c r="T237" s="198"/>
      <c r="U237" s="193">
        <f>IF(($F237)&gt;0,IF(ISERROR(LOOKUP($F237,BASE!$A$1:$A$5188,BASE!$C$1:$C$5188)),,LOOKUP($F237,BASE!$A$1:$A$5188,BASE!$C$1:$C$5188)),)</f>
        <v>0</v>
      </c>
      <c r="V237" s="193"/>
      <c r="W237" s="193"/>
      <c r="X237" s="187">
        <f>IF(VALUE($F237)&gt;0,IF(ISERROR(LOOKUP($F237,BASE!$A$1:$A$1294,BASE!$D$1:$D$1294)),,LOOKUP($F237,BASE!$A$1:$A$1294,BASE!$D$1:$D$1294)),)</f>
        <v>0</v>
      </c>
      <c r="Y237" s="188"/>
      <c r="Z237" s="188"/>
      <c r="AA237" s="188"/>
      <c r="AB237" s="188"/>
      <c r="AC237" s="189"/>
      <c r="AD237" s="27">
        <f t="shared" si="3"/>
        <v>0</v>
      </c>
    </row>
    <row r="238" spans="1:30" ht="15" customHeight="1" x14ac:dyDescent="0.2">
      <c r="A238" s="20">
        <f>ANÁLISE!$A238</f>
        <v>0</v>
      </c>
      <c r="B238" s="194">
        <f>ANÁLISE!B238</f>
        <v>0</v>
      </c>
      <c r="C238" s="195"/>
      <c r="D238" s="195"/>
      <c r="E238" s="195"/>
      <c r="F238" s="21">
        <f>ANÁLISE!H238</f>
        <v>0</v>
      </c>
      <c r="G238" s="196">
        <f>IF($A238="T",ANÁLISE!I238,IF(ISERROR(LOOKUP($F238,BASE!$A$1:$A$5188,BASE!$B$1:$B$5188)),,LOOKUP($F238,BASE!$A$1:$A$5188,BASE!$B$1:$B$5188)))</f>
        <v>0</v>
      </c>
      <c r="H238" s="197"/>
      <c r="I238" s="197"/>
      <c r="J238" s="197"/>
      <c r="K238" s="197"/>
      <c r="L238" s="197"/>
      <c r="M238" s="197"/>
      <c r="N238" s="197"/>
      <c r="O238" s="197"/>
      <c r="P238" s="197"/>
      <c r="Q238" s="197"/>
      <c r="R238" s="197"/>
      <c r="S238" s="197"/>
      <c r="T238" s="198"/>
      <c r="U238" s="193">
        <f>IF(($F238)&gt;0,IF(ISERROR(LOOKUP($F238,BASE!$A$1:$A$5188,BASE!$C$1:$C$5188)),,LOOKUP($F238,BASE!$A$1:$A$5188,BASE!$C$1:$C$5188)),)</f>
        <v>0</v>
      </c>
      <c r="V238" s="193"/>
      <c r="W238" s="193"/>
      <c r="X238" s="187">
        <f>IF(VALUE($F238)&gt;0,IF(ISERROR(LOOKUP($F238,BASE!$A$1:$A$1294,BASE!$D$1:$D$1294)),,LOOKUP($F238,BASE!$A$1:$A$1294,BASE!$D$1:$D$1294)),)</f>
        <v>0</v>
      </c>
      <c r="Y238" s="188"/>
      <c r="Z238" s="188"/>
      <c r="AA238" s="188"/>
      <c r="AB238" s="188"/>
      <c r="AC238" s="189"/>
      <c r="AD238" s="27">
        <f t="shared" si="3"/>
        <v>0</v>
      </c>
    </row>
    <row r="239" spans="1:30" ht="15" customHeight="1" x14ac:dyDescent="0.2">
      <c r="A239" s="20">
        <f>ANÁLISE!$A239</f>
        <v>0</v>
      </c>
      <c r="B239" s="194">
        <f>ANÁLISE!B239</f>
        <v>0</v>
      </c>
      <c r="C239" s="195"/>
      <c r="D239" s="195"/>
      <c r="E239" s="195"/>
      <c r="F239" s="21">
        <f>ANÁLISE!H239</f>
        <v>0</v>
      </c>
      <c r="G239" s="196">
        <f>IF($A239="T",ANÁLISE!I239,IF(ISERROR(LOOKUP($F239,BASE!$A$1:$A$5188,BASE!$B$1:$B$5188)),,LOOKUP($F239,BASE!$A$1:$A$5188,BASE!$B$1:$B$5188)))</f>
        <v>0</v>
      </c>
      <c r="H239" s="197"/>
      <c r="I239" s="197"/>
      <c r="J239" s="197"/>
      <c r="K239" s="197"/>
      <c r="L239" s="197"/>
      <c r="M239" s="197"/>
      <c r="N239" s="197"/>
      <c r="O239" s="197"/>
      <c r="P239" s="197"/>
      <c r="Q239" s="197"/>
      <c r="R239" s="197"/>
      <c r="S239" s="197"/>
      <c r="T239" s="198"/>
      <c r="U239" s="193">
        <f>IF(($F239)&gt;0,IF(ISERROR(LOOKUP($F239,BASE!$A$1:$A$5188,BASE!$C$1:$C$5188)),,LOOKUP($F239,BASE!$A$1:$A$5188,BASE!$C$1:$C$5188)),)</f>
        <v>0</v>
      </c>
      <c r="V239" s="193"/>
      <c r="W239" s="193"/>
      <c r="X239" s="187">
        <f>IF(VALUE($F239)&gt;0,IF(ISERROR(LOOKUP($F239,BASE!$A$1:$A$1294,BASE!$D$1:$D$1294)),,LOOKUP($F239,BASE!$A$1:$A$1294,BASE!$D$1:$D$1294)),)</f>
        <v>0</v>
      </c>
      <c r="Y239" s="188"/>
      <c r="Z239" s="188"/>
      <c r="AA239" s="188"/>
      <c r="AB239" s="188"/>
      <c r="AC239" s="189"/>
      <c r="AD239" s="27">
        <f t="shared" si="3"/>
        <v>0</v>
      </c>
    </row>
    <row r="240" spans="1:30" ht="15" customHeight="1" x14ac:dyDescent="0.2">
      <c r="A240" s="20">
        <f>ANÁLISE!$A240</f>
        <v>0</v>
      </c>
      <c r="B240" s="194">
        <f>ANÁLISE!B240</f>
        <v>0</v>
      </c>
      <c r="C240" s="195"/>
      <c r="D240" s="195"/>
      <c r="E240" s="195"/>
      <c r="F240" s="21">
        <f>ANÁLISE!H240</f>
        <v>0</v>
      </c>
      <c r="G240" s="196">
        <f>IF($A240="T",ANÁLISE!I240,IF(ISERROR(LOOKUP($F240,BASE!$A$1:$A$5188,BASE!$B$1:$B$5188)),,LOOKUP($F240,BASE!$A$1:$A$5188,BASE!$B$1:$B$5188)))</f>
        <v>0</v>
      </c>
      <c r="H240" s="197"/>
      <c r="I240" s="197"/>
      <c r="J240" s="197"/>
      <c r="K240" s="197"/>
      <c r="L240" s="197"/>
      <c r="M240" s="197"/>
      <c r="N240" s="197"/>
      <c r="O240" s="197"/>
      <c r="P240" s="197"/>
      <c r="Q240" s="197"/>
      <c r="R240" s="197"/>
      <c r="S240" s="197"/>
      <c r="T240" s="198"/>
      <c r="U240" s="193">
        <f>IF(($F240)&gt;0,IF(ISERROR(LOOKUP($F240,BASE!$A$1:$A$5188,BASE!$C$1:$C$5188)),,LOOKUP($F240,BASE!$A$1:$A$5188,BASE!$C$1:$C$5188)),)</f>
        <v>0</v>
      </c>
      <c r="V240" s="193"/>
      <c r="W240" s="193"/>
      <c r="X240" s="187">
        <f>IF(VALUE($F240)&gt;0,IF(ISERROR(LOOKUP($F240,BASE!$A$1:$A$1294,BASE!$D$1:$D$1294)),,LOOKUP($F240,BASE!$A$1:$A$1294,BASE!$D$1:$D$1294)),)</f>
        <v>0</v>
      </c>
      <c r="Y240" s="188"/>
      <c r="Z240" s="188"/>
      <c r="AA240" s="188"/>
      <c r="AB240" s="188"/>
      <c r="AC240" s="189"/>
      <c r="AD240" s="27">
        <f t="shared" si="3"/>
        <v>0</v>
      </c>
    </row>
    <row r="241" spans="1:30" ht="15" customHeight="1" x14ac:dyDescent="0.2">
      <c r="A241" s="20">
        <f>ANÁLISE!$A241</f>
        <v>0</v>
      </c>
      <c r="B241" s="194">
        <f>ANÁLISE!B241</f>
        <v>0</v>
      </c>
      <c r="C241" s="195"/>
      <c r="D241" s="195"/>
      <c r="E241" s="195"/>
      <c r="F241" s="21">
        <f>ANÁLISE!H241</f>
        <v>0</v>
      </c>
      <c r="G241" s="196">
        <f>IF($A241="T",ANÁLISE!I241,IF(ISERROR(LOOKUP($F241,BASE!$A$1:$A$5188,BASE!$B$1:$B$5188)),,LOOKUP($F241,BASE!$A$1:$A$5188,BASE!$B$1:$B$5188)))</f>
        <v>0</v>
      </c>
      <c r="H241" s="197"/>
      <c r="I241" s="197"/>
      <c r="J241" s="197"/>
      <c r="K241" s="197"/>
      <c r="L241" s="197"/>
      <c r="M241" s="197"/>
      <c r="N241" s="197"/>
      <c r="O241" s="197"/>
      <c r="P241" s="197"/>
      <c r="Q241" s="197"/>
      <c r="R241" s="197"/>
      <c r="S241" s="197"/>
      <c r="T241" s="198"/>
      <c r="U241" s="193">
        <f>IF(($F241)&gt;0,IF(ISERROR(LOOKUP($F241,BASE!$A$1:$A$5188,BASE!$C$1:$C$5188)),,LOOKUP($F241,BASE!$A$1:$A$5188,BASE!$C$1:$C$5188)),)</f>
        <v>0</v>
      </c>
      <c r="V241" s="193"/>
      <c r="W241" s="193"/>
      <c r="X241" s="187">
        <f>IF(VALUE($F241)&gt;0,IF(ISERROR(LOOKUP($F241,BASE!$A$1:$A$1294,BASE!$D$1:$D$1294)),,LOOKUP($F241,BASE!$A$1:$A$1294,BASE!$D$1:$D$1294)),)</f>
        <v>0</v>
      </c>
      <c r="Y241" s="188"/>
      <c r="Z241" s="188"/>
      <c r="AA241" s="188"/>
      <c r="AB241" s="188"/>
      <c r="AC241" s="189"/>
      <c r="AD241" s="27">
        <f t="shared" si="3"/>
        <v>0</v>
      </c>
    </row>
    <row r="242" spans="1:30" ht="15" customHeight="1" x14ac:dyDescent="0.2">
      <c r="A242" s="20">
        <f>ANÁLISE!$A242</f>
        <v>0</v>
      </c>
      <c r="B242" s="194">
        <f>ANÁLISE!B242</f>
        <v>0</v>
      </c>
      <c r="C242" s="195"/>
      <c r="D242" s="195"/>
      <c r="E242" s="195"/>
      <c r="F242" s="21">
        <f>ANÁLISE!H242</f>
        <v>0</v>
      </c>
      <c r="G242" s="196">
        <f>IF($A242="T",ANÁLISE!I242,IF(ISERROR(LOOKUP($F242,BASE!$A$1:$A$5188,BASE!$B$1:$B$5188)),,LOOKUP($F242,BASE!$A$1:$A$5188,BASE!$B$1:$B$5188)))</f>
        <v>0</v>
      </c>
      <c r="H242" s="197"/>
      <c r="I242" s="197"/>
      <c r="J242" s="197"/>
      <c r="K242" s="197"/>
      <c r="L242" s="197"/>
      <c r="M242" s="197"/>
      <c r="N242" s="197"/>
      <c r="O242" s="197"/>
      <c r="P242" s="197"/>
      <c r="Q242" s="197"/>
      <c r="R242" s="197"/>
      <c r="S242" s="197"/>
      <c r="T242" s="198"/>
      <c r="U242" s="193">
        <f>IF(($F242)&gt;0,IF(ISERROR(LOOKUP($F242,BASE!$A$1:$A$5188,BASE!$C$1:$C$5188)),,LOOKUP($F242,BASE!$A$1:$A$5188,BASE!$C$1:$C$5188)),)</f>
        <v>0</v>
      </c>
      <c r="V242" s="193"/>
      <c r="W242" s="193"/>
      <c r="X242" s="187">
        <f>IF(VALUE($F242)&gt;0,IF(ISERROR(LOOKUP($F242,BASE!$A$1:$A$1294,BASE!$D$1:$D$1294)),,LOOKUP($F242,BASE!$A$1:$A$1294,BASE!$D$1:$D$1294)),)</f>
        <v>0</v>
      </c>
      <c r="Y242" s="188"/>
      <c r="Z242" s="188"/>
      <c r="AA242" s="188"/>
      <c r="AB242" s="188"/>
      <c r="AC242" s="189"/>
      <c r="AD242" s="27">
        <f t="shared" si="3"/>
        <v>0</v>
      </c>
    </row>
    <row r="243" spans="1:30" ht="15" customHeight="1" x14ac:dyDescent="0.2">
      <c r="A243" s="20">
        <f>ANÁLISE!$A243</f>
        <v>0</v>
      </c>
      <c r="B243" s="194">
        <f>ANÁLISE!B243</f>
        <v>0</v>
      </c>
      <c r="C243" s="195"/>
      <c r="D243" s="195"/>
      <c r="E243" s="195"/>
      <c r="F243" s="21">
        <f>ANÁLISE!H243</f>
        <v>0</v>
      </c>
      <c r="G243" s="196">
        <f>IF($A243="T",ANÁLISE!I243,IF(ISERROR(LOOKUP($F243,BASE!$A$1:$A$5188,BASE!$B$1:$B$5188)),,LOOKUP($F243,BASE!$A$1:$A$5188,BASE!$B$1:$B$5188)))</f>
        <v>0</v>
      </c>
      <c r="H243" s="197"/>
      <c r="I243" s="197"/>
      <c r="J243" s="197"/>
      <c r="K243" s="197"/>
      <c r="L243" s="197"/>
      <c r="M243" s="197"/>
      <c r="N243" s="197"/>
      <c r="O243" s="197"/>
      <c r="P243" s="197"/>
      <c r="Q243" s="197"/>
      <c r="R243" s="197"/>
      <c r="S243" s="197"/>
      <c r="T243" s="198"/>
      <c r="U243" s="193">
        <f>IF(($F243)&gt;0,IF(ISERROR(LOOKUP($F243,BASE!$A$1:$A$5188,BASE!$C$1:$C$5188)),,LOOKUP($F243,BASE!$A$1:$A$5188,BASE!$C$1:$C$5188)),)</f>
        <v>0</v>
      </c>
      <c r="V243" s="193"/>
      <c r="W243" s="193"/>
      <c r="X243" s="187">
        <f>IF(VALUE($F243)&gt;0,IF(ISERROR(LOOKUP($F243,BASE!$A$1:$A$1294,BASE!$D$1:$D$1294)),,LOOKUP($F243,BASE!$A$1:$A$1294,BASE!$D$1:$D$1294)),)</f>
        <v>0</v>
      </c>
      <c r="Y243" s="188"/>
      <c r="Z243" s="188"/>
      <c r="AA243" s="188"/>
      <c r="AB243" s="188"/>
      <c r="AC243" s="189"/>
      <c r="AD243" s="27">
        <f t="shared" si="3"/>
        <v>0</v>
      </c>
    </row>
    <row r="244" spans="1:30" ht="15" customHeight="1" x14ac:dyDescent="0.2">
      <c r="A244" s="20">
        <f>ANÁLISE!$A244</f>
        <v>0</v>
      </c>
      <c r="B244" s="194">
        <f>ANÁLISE!B244</f>
        <v>0</v>
      </c>
      <c r="C244" s="195"/>
      <c r="D244" s="195"/>
      <c r="E244" s="195"/>
      <c r="F244" s="21">
        <f>ANÁLISE!H244</f>
        <v>0</v>
      </c>
      <c r="G244" s="196">
        <f>IF($A244="T",ANÁLISE!I244,IF(ISERROR(LOOKUP($F244,BASE!$A$1:$A$5188,BASE!$B$1:$B$5188)),,LOOKUP($F244,BASE!$A$1:$A$5188,BASE!$B$1:$B$5188)))</f>
        <v>0</v>
      </c>
      <c r="H244" s="197"/>
      <c r="I244" s="197"/>
      <c r="J244" s="197"/>
      <c r="K244" s="197"/>
      <c r="L244" s="197"/>
      <c r="M244" s="197"/>
      <c r="N244" s="197"/>
      <c r="O244" s="197"/>
      <c r="P244" s="197"/>
      <c r="Q244" s="197"/>
      <c r="R244" s="197"/>
      <c r="S244" s="197"/>
      <c r="T244" s="198"/>
      <c r="U244" s="193">
        <f>IF(($F244)&gt;0,IF(ISERROR(LOOKUP($F244,BASE!$A$1:$A$5188,BASE!$C$1:$C$5188)),,LOOKUP($F244,BASE!$A$1:$A$5188,BASE!$C$1:$C$5188)),)</f>
        <v>0</v>
      </c>
      <c r="V244" s="193"/>
      <c r="W244" s="193"/>
      <c r="X244" s="187">
        <f>IF(VALUE($F244)&gt;0,IF(ISERROR(LOOKUP($F244,BASE!$A$1:$A$1294,BASE!$D$1:$D$1294)),,LOOKUP($F244,BASE!$A$1:$A$1294,BASE!$D$1:$D$1294)),)</f>
        <v>0</v>
      </c>
      <c r="Y244" s="188"/>
      <c r="Z244" s="188"/>
      <c r="AA244" s="188"/>
      <c r="AB244" s="188"/>
      <c r="AC244" s="189"/>
      <c r="AD244" s="27">
        <f t="shared" si="3"/>
        <v>0</v>
      </c>
    </row>
    <row r="245" spans="1:30" ht="15" customHeight="1" x14ac:dyDescent="0.2">
      <c r="A245" s="20">
        <f>ANÁLISE!$A245</f>
        <v>0</v>
      </c>
      <c r="B245" s="194">
        <f>ANÁLISE!B245</f>
        <v>0</v>
      </c>
      <c r="C245" s="195"/>
      <c r="D245" s="195"/>
      <c r="E245" s="195"/>
      <c r="F245" s="21">
        <f>ANÁLISE!H245</f>
        <v>0</v>
      </c>
      <c r="G245" s="196">
        <f>IF($A245="T",ANÁLISE!I245,IF(ISERROR(LOOKUP($F245,BASE!$A$1:$A$5188,BASE!$B$1:$B$5188)),,LOOKUP($F245,BASE!$A$1:$A$5188,BASE!$B$1:$B$5188)))</f>
        <v>0</v>
      </c>
      <c r="H245" s="197"/>
      <c r="I245" s="197"/>
      <c r="J245" s="197"/>
      <c r="K245" s="197"/>
      <c r="L245" s="197"/>
      <c r="M245" s="197"/>
      <c r="N245" s="197"/>
      <c r="O245" s="197"/>
      <c r="P245" s="197"/>
      <c r="Q245" s="197"/>
      <c r="R245" s="197"/>
      <c r="S245" s="197"/>
      <c r="T245" s="198"/>
      <c r="U245" s="193">
        <f>IF(($F245)&gt;0,IF(ISERROR(LOOKUP($F245,BASE!$A$1:$A$5188,BASE!$C$1:$C$5188)),,LOOKUP($F245,BASE!$A$1:$A$5188,BASE!$C$1:$C$5188)),)</f>
        <v>0</v>
      </c>
      <c r="V245" s="193"/>
      <c r="W245" s="193"/>
      <c r="X245" s="187">
        <f>IF(VALUE($F245)&gt;0,IF(ISERROR(LOOKUP($F245,BASE!$A$1:$A$1294,BASE!$D$1:$D$1294)),,LOOKUP($F245,BASE!$A$1:$A$1294,BASE!$D$1:$D$1294)),)</f>
        <v>0</v>
      </c>
      <c r="Y245" s="188"/>
      <c r="Z245" s="188"/>
      <c r="AA245" s="188"/>
      <c r="AB245" s="188"/>
      <c r="AC245" s="189"/>
      <c r="AD245" s="27">
        <f t="shared" si="3"/>
        <v>0</v>
      </c>
    </row>
    <row r="246" spans="1:30" ht="15" customHeight="1" x14ac:dyDescent="0.2">
      <c r="A246" s="20">
        <f>ANÁLISE!$A246</f>
        <v>0</v>
      </c>
      <c r="B246" s="194">
        <f>ANÁLISE!B246</f>
        <v>0</v>
      </c>
      <c r="C246" s="195"/>
      <c r="D246" s="195"/>
      <c r="E246" s="195"/>
      <c r="F246" s="21">
        <f>ANÁLISE!H246</f>
        <v>0</v>
      </c>
      <c r="G246" s="196">
        <f>IF($A246="T",ANÁLISE!I246,IF(ISERROR(LOOKUP($F246,BASE!$A$1:$A$5188,BASE!$B$1:$B$5188)),,LOOKUP($F246,BASE!$A$1:$A$5188,BASE!$B$1:$B$5188)))</f>
        <v>0</v>
      </c>
      <c r="H246" s="197"/>
      <c r="I246" s="197"/>
      <c r="J246" s="197"/>
      <c r="K246" s="197"/>
      <c r="L246" s="197"/>
      <c r="M246" s="197"/>
      <c r="N246" s="197"/>
      <c r="O246" s="197"/>
      <c r="P246" s="197"/>
      <c r="Q246" s="197"/>
      <c r="R246" s="197"/>
      <c r="S246" s="197"/>
      <c r="T246" s="198"/>
      <c r="U246" s="193">
        <f>IF(($F246)&gt;0,IF(ISERROR(LOOKUP($F246,BASE!$A$1:$A$5188,BASE!$C$1:$C$5188)),,LOOKUP($F246,BASE!$A$1:$A$5188,BASE!$C$1:$C$5188)),)</f>
        <v>0</v>
      </c>
      <c r="V246" s="193"/>
      <c r="W246" s="193"/>
      <c r="X246" s="187">
        <f>IF(VALUE($F246)&gt;0,IF(ISERROR(LOOKUP($F246,BASE!$A$1:$A$1294,BASE!$D$1:$D$1294)),,LOOKUP($F246,BASE!$A$1:$A$1294,BASE!$D$1:$D$1294)),)</f>
        <v>0</v>
      </c>
      <c r="Y246" s="188"/>
      <c r="Z246" s="188"/>
      <c r="AA246" s="188"/>
      <c r="AB246" s="188"/>
      <c r="AC246" s="189"/>
      <c r="AD246" s="27">
        <f t="shared" si="3"/>
        <v>0</v>
      </c>
    </row>
    <row r="247" spans="1:30" ht="15" customHeight="1" x14ac:dyDescent="0.2">
      <c r="A247" s="20">
        <f>ANÁLISE!$A247</f>
        <v>0</v>
      </c>
      <c r="B247" s="194">
        <f>ANÁLISE!B247</f>
        <v>0</v>
      </c>
      <c r="C247" s="195"/>
      <c r="D247" s="195"/>
      <c r="E247" s="195"/>
      <c r="F247" s="21">
        <f>ANÁLISE!H247</f>
        <v>0</v>
      </c>
      <c r="G247" s="196">
        <f>IF($A247="T",ANÁLISE!I247,IF(ISERROR(LOOKUP($F247,BASE!$A$1:$A$5188,BASE!$B$1:$B$5188)),,LOOKUP($F247,BASE!$A$1:$A$5188,BASE!$B$1:$B$5188)))</f>
        <v>0</v>
      </c>
      <c r="H247" s="197"/>
      <c r="I247" s="197"/>
      <c r="J247" s="197"/>
      <c r="K247" s="197"/>
      <c r="L247" s="197"/>
      <c r="M247" s="197"/>
      <c r="N247" s="197"/>
      <c r="O247" s="197"/>
      <c r="P247" s="197"/>
      <c r="Q247" s="197"/>
      <c r="R247" s="197"/>
      <c r="S247" s="197"/>
      <c r="T247" s="198"/>
      <c r="U247" s="193">
        <f>IF(($F247)&gt;0,IF(ISERROR(LOOKUP($F247,BASE!$A$1:$A$5188,BASE!$C$1:$C$5188)),,LOOKUP($F247,BASE!$A$1:$A$5188,BASE!$C$1:$C$5188)),)</f>
        <v>0</v>
      </c>
      <c r="V247" s="193"/>
      <c r="W247" s="193"/>
      <c r="X247" s="187">
        <f>IF(VALUE($F247)&gt;0,IF(ISERROR(LOOKUP($F247,BASE!$A$1:$A$1294,BASE!$D$1:$D$1294)),,LOOKUP($F247,BASE!$A$1:$A$1294,BASE!$D$1:$D$1294)),)</f>
        <v>0</v>
      </c>
      <c r="Y247" s="188"/>
      <c r="Z247" s="188"/>
      <c r="AA247" s="188"/>
      <c r="AB247" s="188"/>
      <c r="AC247" s="189"/>
      <c r="AD247" s="27">
        <f t="shared" si="3"/>
        <v>0</v>
      </c>
    </row>
    <row r="248" spans="1:30" ht="15" customHeight="1" x14ac:dyDescent="0.2">
      <c r="A248" s="20">
        <f>ANÁLISE!$A248</f>
        <v>0</v>
      </c>
      <c r="B248" s="194">
        <f>ANÁLISE!B248</f>
        <v>0</v>
      </c>
      <c r="C248" s="195"/>
      <c r="D248" s="195"/>
      <c r="E248" s="195"/>
      <c r="F248" s="21">
        <f>ANÁLISE!H248</f>
        <v>0</v>
      </c>
      <c r="G248" s="196">
        <f>IF($A248="T",ANÁLISE!I248,IF(ISERROR(LOOKUP($F248,BASE!$A$1:$A$5188,BASE!$B$1:$B$5188)),,LOOKUP($F248,BASE!$A$1:$A$5188,BASE!$B$1:$B$5188)))</f>
        <v>0</v>
      </c>
      <c r="H248" s="197"/>
      <c r="I248" s="197"/>
      <c r="J248" s="197"/>
      <c r="K248" s="197"/>
      <c r="L248" s="197"/>
      <c r="M248" s="197"/>
      <c r="N248" s="197"/>
      <c r="O248" s="197"/>
      <c r="P248" s="197"/>
      <c r="Q248" s="197"/>
      <c r="R248" s="197"/>
      <c r="S248" s="197"/>
      <c r="T248" s="198"/>
      <c r="U248" s="193">
        <f>IF(($F248)&gt;0,IF(ISERROR(LOOKUP($F248,BASE!$A$1:$A$5188,BASE!$C$1:$C$5188)),,LOOKUP($F248,BASE!$A$1:$A$5188,BASE!$C$1:$C$5188)),)</f>
        <v>0</v>
      </c>
      <c r="V248" s="193"/>
      <c r="W248" s="193"/>
      <c r="X248" s="187">
        <f>IF(VALUE($F248)&gt;0,IF(ISERROR(LOOKUP($F248,BASE!$A$1:$A$1294,BASE!$D$1:$D$1294)),,LOOKUP($F248,BASE!$A$1:$A$1294,BASE!$D$1:$D$1294)),)</f>
        <v>0</v>
      </c>
      <c r="Y248" s="188"/>
      <c r="Z248" s="188"/>
      <c r="AA248" s="188"/>
      <c r="AB248" s="188"/>
      <c r="AC248" s="189"/>
      <c r="AD248" s="27">
        <f t="shared" si="3"/>
        <v>0</v>
      </c>
    </row>
    <row r="249" spans="1:30" ht="15" customHeight="1" x14ac:dyDescent="0.2">
      <c r="A249" s="20">
        <f>ANÁLISE!$A249</f>
        <v>0</v>
      </c>
      <c r="B249" s="194">
        <f>ANÁLISE!B249</f>
        <v>0</v>
      </c>
      <c r="C249" s="195"/>
      <c r="D249" s="195"/>
      <c r="E249" s="195"/>
      <c r="F249" s="21">
        <f>ANÁLISE!H249</f>
        <v>0</v>
      </c>
      <c r="G249" s="196">
        <f>IF($A249="T",ANÁLISE!I249,IF(ISERROR(LOOKUP($F249,BASE!$A$1:$A$5188,BASE!$B$1:$B$5188)),,LOOKUP($F249,BASE!$A$1:$A$5188,BASE!$B$1:$B$5188)))</f>
        <v>0</v>
      </c>
      <c r="H249" s="197"/>
      <c r="I249" s="197"/>
      <c r="J249" s="197"/>
      <c r="K249" s="197"/>
      <c r="L249" s="197"/>
      <c r="M249" s="197"/>
      <c r="N249" s="197"/>
      <c r="O249" s="197"/>
      <c r="P249" s="197"/>
      <c r="Q249" s="197"/>
      <c r="R249" s="197"/>
      <c r="S249" s="197"/>
      <c r="T249" s="198"/>
      <c r="U249" s="193">
        <f>IF(($F249)&gt;0,IF(ISERROR(LOOKUP($F249,BASE!$A$1:$A$5188,BASE!$C$1:$C$5188)),,LOOKUP($F249,BASE!$A$1:$A$5188,BASE!$C$1:$C$5188)),)</f>
        <v>0</v>
      </c>
      <c r="V249" s="193"/>
      <c r="W249" s="193"/>
      <c r="X249" s="187">
        <f>IF(VALUE($F249)&gt;0,IF(ISERROR(LOOKUP($F249,BASE!$A$1:$A$1294,BASE!$D$1:$D$1294)),,LOOKUP($F249,BASE!$A$1:$A$1294,BASE!$D$1:$D$1294)),)</f>
        <v>0</v>
      </c>
      <c r="Y249" s="188"/>
      <c r="Z249" s="188"/>
      <c r="AA249" s="188"/>
      <c r="AB249" s="188"/>
      <c r="AC249" s="189"/>
      <c r="AD249" s="27">
        <f t="shared" si="3"/>
        <v>0</v>
      </c>
    </row>
    <row r="250" spans="1:30" ht="15" customHeight="1" x14ac:dyDescent="0.2">
      <c r="A250" s="20">
        <f>ANÁLISE!$A250</f>
        <v>0</v>
      </c>
      <c r="B250" s="194">
        <f>ANÁLISE!B250</f>
        <v>0</v>
      </c>
      <c r="C250" s="195"/>
      <c r="D250" s="195"/>
      <c r="E250" s="195"/>
      <c r="F250" s="21">
        <f>ANÁLISE!H250</f>
        <v>0</v>
      </c>
      <c r="G250" s="196">
        <f>IF($A250="T",ANÁLISE!I250,IF(ISERROR(LOOKUP($F250,BASE!$A$1:$A$5188,BASE!$B$1:$B$5188)),,LOOKUP($F250,BASE!$A$1:$A$5188,BASE!$B$1:$B$5188)))</f>
        <v>0</v>
      </c>
      <c r="H250" s="197"/>
      <c r="I250" s="197"/>
      <c r="J250" s="197"/>
      <c r="K250" s="197"/>
      <c r="L250" s="197"/>
      <c r="M250" s="197"/>
      <c r="N250" s="197"/>
      <c r="O250" s="197"/>
      <c r="P250" s="197"/>
      <c r="Q250" s="197"/>
      <c r="R250" s="197"/>
      <c r="S250" s="197"/>
      <c r="T250" s="198"/>
      <c r="U250" s="193">
        <f>IF(($F250)&gt;0,IF(ISERROR(LOOKUP($F250,BASE!$A$1:$A$5188,BASE!$C$1:$C$5188)),,LOOKUP($F250,BASE!$A$1:$A$5188,BASE!$C$1:$C$5188)),)</f>
        <v>0</v>
      </c>
      <c r="V250" s="193"/>
      <c r="W250" s="193"/>
      <c r="X250" s="187">
        <f>IF(VALUE($F250)&gt;0,IF(ISERROR(LOOKUP($F250,BASE!$A$1:$A$1294,BASE!$D$1:$D$1294)),,LOOKUP($F250,BASE!$A$1:$A$1294,BASE!$D$1:$D$1294)),)</f>
        <v>0</v>
      </c>
      <c r="Y250" s="188"/>
      <c r="Z250" s="188"/>
      <c r="AA250" s="188"/>
      <c r="AB250" s="188"/>
      <c r="AC250" s="189"/>
      <c r="AD250" s="27">
        <f t="shared" si="3"/>
        <v>0</v>
      </c>
    </row>
    <row r="251" spans="1:30" ht="15" customHeight="1" x14ac:dyDescent="0.2">
      <c r="A251" s="20">
        <f>ANÁLISE!$A251</f>
        <v>0</v>
      </c>
      <c r="B251" s="194">
        <f>ANÁLISE!B251</f>
        <v>0</v>
      </c>
      <c r="C251" s="195"/>
      <c r="D251" s="195"/>
      <c r="E251" s="195"/>
      <c r="F251" s="21">
        <f>ANÁLISE!H251</f>
        <v>0</v>
      </c>
      <c r="G251" s="196">
        <f>IF($A251="T",ANÁLISE!I251,IF(ISERROR(LOOKUP($F251,BASE!$A$1:$A$5188,BASE!$B$1:$B$5188)),,LOOKUP($F251,BASE!$A$1:$A$5188,BASE!$B$1:$B$5188)))</f>
        <v>0</v>
      </c>
      <c r="H251" s="197"/>
      <c r="I251" s="197"/>
      <c r="J251" s="197"/>
      <c r="K251" s="197"/>
      <c r="L251" s="197"/>
      <c r="M251" s="197"/>
      <c r="N251" s="197"/>
      <c r="O251" s="197"/>
      <c r="P251" s="197"/>
      <c r="Q251" s="197"/>
      <c r="R251" s="197"/>
      <c r="S251" s="197"/>
      <c r="T251" s="198"/>
      <c r="U251" s="193">
        <f>IF(($F251)&gt;0,IF(ISERROR(LOOKUP($F251,BASE!$A$1:$A$5188,BASE!$C$1:$C$5188)),,LOOKUP($F251,BASE!$A$1:$A$5188,BASE!$C$1:$C$5188)),)</f>
        <v>0</v>
      </c>
      <c r="V251" s="193"/>
      <c r="W251" s="193"/>
      <c r="X251" s="187">
        <f>IF(VALUE($F251)&gt;0,IF(ISERROR(LOOKUP($F251,BASE!$A$1:$A$1294,BASE!$D$1:$D$1294)),,LOOKUP($F251,BASE!$A$1:$A$1294,BASE!$D$1:$D$1294)),)</f>
        <v>0</v>
      </c>
      <c r="Y251" s="188"/>
      <c r="Z251" s="188"/>
      <c r="AA251" s="188"/>
      <c r="AB251" s="188"/>
      <c r="AC251" s="189"/>
      <c r="AD251" s="27">
        <f t="shared" si="3"/>
        <v>0</v>
      </c>
    </row>
    <row r="252" spans="1:30" ht="15" customHeight="1" x14ac:dyDescent="0.2">
      <c r="A252" s="20">
        <f>ANÁLISE!$A252</f>
        <v>0</v>
      </c>
      <c r="B252" s="194">
        <f>ANÁLISE!B252</f>
        <v>0</v>
      </c>
      <c r="C252" s="195"/>
      <c r="D252" s="195"/>
      <c r="E252" s="195"/>
      <c r="F252" s="21">
        <f>ANÁLISE!H252</f>
        <v>0</v>
      </c>
      <c r="G252" s="196">
        <f>IF($A252="T",ANÁLISE!I252,IF(ISERROR(LOOKUP($F252,BASE!$A$1:$A$5188,BASE!$B$1:$B$5188)),,LOOKUP($F252,BASE!$A$1:$A$5188,BASE!$B$1:$B$5188)))</f>
        <v>0</v>
      </c>
      <c r="H252" s="197"/>
      <c r="I252" s="197"/>
      <c r="J252" s="197"/>
      <c r="K252" s="197"/>
      <c r="L252" s="197"/>
      <c r="M252" s="197"/>
      <c r="N252" s="197"/>
      <c r="O252" s="197"/>
      <c r="P252" s="197"/>
      <c r="Q252" s="197"/>
      <c r="R252" s="197"/>
      <c r="S252" s="197"/>
      <c r="T252" s="198"/>
      <c r="U252" s="193">
        <f>IF(($F252)&gt;0,IF(ISERROR(LOOKUP($F252,BASE!$A$1:$A$5188,BASE!$C$1:$C$5188)),,LOOKUP($F252,BASE!$A$1:$A$5188,BASE!$C$1:$C$5188)),)</f>
        <v>0</v>
      </c>
      <c r="V252" s="193"/>
      <c r="W252" s="193"/>
      <c r="X252" s="187">
        <f>IF(VALUE($F252)&gt;0,IF(ISERROR(LOOKUP($F252,BASE!$A$1:$A$1294,BASE!$D$1:$D$1294)),,LOOKUP($F252,BASE!$A$1:$A$1294,BASE!$D$1:$D$1294)),)</f>
        <v>0</v>
      </c>
      <c r="Y252" s="188"/>
      <c r="Z252" s="188"/>
      <c r="AA252" s="188"/>
      <c r="AB252" s="188"/>
      <c r="AC252" s="189"/>
      <c r="AD252" s="27">
        <f t="shared" si="3"/>
        <v>0</v>
      </c>
    </row>
    <row r="253" spans="1:30" ht="15" customHeight="1" x14ac:dyDescent="0.2">
      <c r="A253" s="20">
        <f>ANÁLISE!$A253</f>
        <v>0</v>
      </c>
      <c r="B253" s="194">
        <f>ANÁLISE!B253</f>
        <v>0</v>
      </c>
      <c r="C253" s="195"/>
      <c r="D253" s="195"/>
      <c r="E253" s="195"/>
      <c r="F253" s="21">
        <f>ANÁLISE!H253</f>
        <v>0</v>
      </c>
      <c r="G253" s="196">
        <f>IF($A253="T",ANÁLISE!I253,IF(ISERROR(LOOKUP($F253,BASE!$A$1:$A$5188,BASE!$B$1:$B$5188)),,LOOKUP($F253,BASE!$A$1:$A$5188,BASE!$B$1:$B$5188)))</f>
        <v>0</v>
      </c>
      <c r="H253" s="197"/>
      <c r="I253" s="197"/>
      <c r="J253" s="197"/>
      <c r="K253" s="197"/>
      <c r="L253" s="197"/>
      <c r="M253" s="197"/>
      <c r="N253" s="197"/>
      <c r="O253" s="197"/>
      <c r="P253" s="197"/>
      <c r="Q253" s="197"/>
      <c r="R253" s="197"/>
      <c r="S253" s="197"/>
      <c r="T253" s="198"/>
      <c r="U253" s="193">
        <f>IF(($F253)&gt;0,IF(ISERROR(LOOKUP($F253,BASE!$A$1:$A$5188,BASE!$C$1:$C$5188)),,LOOKUP($F253,BASE!$A$1:$A$5188,BASE!$C$1:$C$5188)),)</f>
        <v>0</v>
      </c>
      <c r="V253" s="193"/>
      <c r="W253" s="193"/>
      <c r="X253" s="187">
        <f>IF(VALUE($F253)&gt;0,IF(ISERROR(LOOKUP($F253,BASE!$A$1:$A$1294,BASE!$D$1:$D$1294)),,LOOKUP($F253,BASE!$A$1:$A$1294,BASE!$D$1:$D$1294)),)</f>
        <v>0</v>
      </c>
      <c r="Y253" s="188"/>
      <c r="Z253" s="188"/>
      <c r="AA253" s="188"/>
      <c r="AB253" s="188"/>
      <c r="AC253" s="189"/>
      <c r="AD253" s="27">
        <f t="shared" si="3"/>
        <v>0</v>
      </c>
    </row>
    <row r="254" spans="1:30" ht="15" customHeight="1" x14ac:dyDescent="0.2">
      <c r="A254" s="20">
        <f>ANÁLISE!$A254</f>
        <v>0</v>
      </c>
      <c r="B254" s="194">
        <f>ANÁLISE!B254</f>
        <v>0</v>
      </c>
      <c r="C254" s="195"/>
      <c r="D254" s="195"/>
      <c r="E254" s="195"/>
      <c r="F254" s="21">
        <f>ANÁLISE!H254</f>
        <v>0</v>
      </c>
      <c r="G254" s="196">
        <f>IF($A254="T",ANÁLISE!I254,IF(ISERROR(LOOKUP($F254,BASE!$A$1:$A$5188,BASE!$B$1:$B$5188)),,LOOKUP($F254,BASE!$A$1:$A$5188,BASE!$B$1:$B$5188)))</f>
        <v>0</v>
      </c>
      <c r="H254" s="197"/>
      <c r="I254" s="197"/>
      <c r="J254" s="197"/>
      <c r="K254" s="197"/>
      <c r="L254" s="197"/>
      <c r="M254" s="197"/>
      <c r="N254" s="197"/>
      <c r="O254" s="197"/>
      <c r="P254" s="197"/>
      <c r="Q254" s="197"/>
      <c r="R254" s="197"/>
      <c r="S254" s="197"/>
      <c r="T254" s="198"/>
      <c r="U254" s="193">
        <f>IF(($F254)&gt;0,IF(ISERROR(LOOKUP($F254,BASE!$A$1:$A$5188,BASE!$C$1:$C$5188)),,LOOKUP($F254,BASE!$A$1:$A$5188,BASE!$C$1:$C$5188)),)</f>
        <v>0</v>
      </c>
      <c r="V254" s="193"/>
      <c r="W254" s="193"/>
      <c r="X254" s="187">
        <f>IF(VALUE($F254)&gt;0,IF(ISERROR(LOOKUP($F254,BASE!$A$1:$A$1294,BASE!$D$1:$D$1294)),,LOOKUP($F254,BASE!$A$1:$A$1294,BASE!$D$1:$D$1294)),)</f>
        <v>0</v>
      </c>
      <c r="Y254" s="188"/>
      <c r="Z254" s="188"/>
      <c r="AA254" s="188"/>
      <c r="AB254" s="188"/>
      <c r="AC254" s="189"/>
      <c r="AD254" s="27">
        <f t="shared" si="3"/>
        <v>0</v>
      </c>
    </row>
    <row r="255" spans="1:30" ht="15" customHeight="1" x14ac:dyDescent="0.2">
      <c r="A255" s="20">
        <f>ANÁLISE!$A255</f>
        <v>0</v>
      </c>
      <c r="B255" s="194">
        <f>ANÁLISE!B255</f>
        <v>0</v>
      </c>
      <c r="C255" s="195"/>
      <c r="D255" s="195"/>
      <c r="E255" s="195"/>
      <c r="F255" s="21">
        <f>ANÁLISE!H255</f>
        <v>0</v>
      </c>
      <c r="G255" s="196">
        <f>IF($A255="T",ANÁLISE!I255,IF(ISERROR(LOOKUP($F255,BASE!$A$1:$A$5188,BASE!$B$1:$B$5188)),,LOOKUP($F255,BASE!$A$1:$A$5188,BASE!$B$1:$B$5188)))</f>
        <v>0</v>
      </c>
      <c r="H255" s="197"/>
      <c r="I255" s="197"/>
      <c r="J255" s="197"/>
      <c r="K255" s="197"/>
      <c r="L255" s="197"/>
      <c r="M255" s="197"/>
      <c r="N255" s="197"/>
      <c r="O255" s="197"/>
      <c r="P255" s="197"/>
      <c r="Q255" s="197"/>
      <c r="R255" s="197"/>
      <c r="S255" s="197"/>
      <c r="T255" s="198"/>
      <c r="U255" s="193">
        <f>IF(($F255)&gt;0,IF(ISERROR(LOOKUP($F255,BASE!$A$1:$A$5188,BASE!$C$1:$C$5188)),,LOOKUP($F255,BASE!$A$1:$A$5188,BASE!$C$1:$C$5188)),)</f>
        <v>0</v>
      </c>
      <c r="V255" s="193"/>
      <c r="W255" s="193"/>
      <c r="X255" s="187">
        <f>IF(VALUE($F255)&gt;0,IF(ISERROR(LOOKUP($F255,BASE!$A$1:$A$1294,BASE!$D$1:$D$1294)),,LOOKUP($F255,BASE!$A$1:$A$1294,BASE!$D$1:$D$1294)),)</f>
        <v>0</v>
      </c>
      <c r="Y255" s="188"/>
      <c r="Z255" s="188"/>
      <c r="AA255" s="188"/>
      <c r="AB255" s="188"/>
      <c r="AC255" s="189"/>
      <c r="AD255" s="27">
        <f t="shared" si="3"/>
        <v>0</v>
      </c>
    </row>
    <row r="256" spans="1:30" ht="15" customHeight="1" x14ac:dyDescent="0.2">
      <c r="A256" s="20">
        <f>ANÁLISE!$A256</f>
        <v>0</v>
      </c>
      <c r="B256" s="194">
        <f>ANÁLISE!B256</f>
        <v>0</v>
      </c>
      <c r="C256" s="195"/>
      <c r="D256" s="195"/>
      <c r="E256" s="195"/>
      <c r="F256" s="21">
        <f>ANÁLISE!H256</f>
        <v>0</v>
      </c>
      <c r="G256" s="196">
        <f>IF($A256="T",ANÁLISE!I256,IF(ISERROR(LOOKUP($F256,BASE!$A$1:$A$5188,BASE!$B$1:$B$5188)),,LOOKUP($F256,BASE!$A$1:$A$5188,BASE!$B$1:$B$5188)))</f>
        <v>0</v>
      </c>
      <c r="H256" s="197"/>
      <c r="I256" s="197"/>
      <c r="J256" s="197"/>
      <c r="K256" s="197"/>
      <c r="L256" s="197"/>
      <c r="M256" s="197"/>
      <c r="N256" s="197"/>
      <c r="O256" s="197"/>
      <c r="P256" s="197"/>
      <c r="Q256" s="197"/>
      <c r="R256" s="197"/>
      <c r="S256" s="197"/>
      <c r="T256" s="198"/>
      <c r="U256" s="193">
        <f>IF(($F256)&gt;0,IF(ISERROR(LOOKUP($F256,BASE!$A$1:$A$5188,BASE!$C$1:$C$5188)),,LOOKUP($F256,BASE!$A$1:$A$5188,BASE!$C$1:$C$5188)),)</f>
        <v>0</v>
      </c>
      <c r="V256" s="193"/>
      <c r="W256" s="193"/>
      <c r="X256" s="187">
        <f>IF(VALUE($F256)&gt;0,IF(ISERROR(LOOKUP($F256,BASE!$A$1:$A$1294,BASE!$D$1:$D$1294)),,LOOKUP($F256,BASE!$A$1:$A$1294,BASE!$D$1:$D$1294)),)</f>
        <v>0</v>
      </c>
      <c r="Y256" s="188"/>
      <c r="Z256" s="188"/>
      <c r="AA256" s="188"/>
      <c r="AB256" s="188"/>
      <c r="AC256" s="189"/>
      <c r="AD256" s="27">
        <f t="shared" si="3"/>
        <v>0</v>
      </c>
    </row>
    <row r="257" spans="1:30" ht="15" customHeight="1" x14ac:dyDescent="0.2">
      <c r="A257" s="20">
        <f>ANÁLISE!$A257</f>
        <v>0</v>
      </c>
      <c r="B257" s="194">
        <f>ANÁLISE!B257</f>
        <v>0</v>
      </c>
      <c r="C257" s="195"/>
      <c r="D257" s="195"/>
      <c r="E257" s="195"/>
      <c r="F257" s="21">
        <f>ANÁLISE!H257</f>
        <v>0</v>
      </c>
      <c r="G257" s="196">
        <f>IF($A257="T",ANÁLISE!I257,IF(ISERROR(LOOKUP($F257,BASE!$A$1:$A$5188,BASE!$B$1:$B$5188)),,LOOKUP($F257,BASE!$A$1:$A$5188,BASE!$B$1:$B$5188)))</f>
        <v>0</v>
      </c>
      <c r="H257" s="197"/>
      <c r="I257" s="197"/>
      <c r="J257" s="197"/>
      <c r="K257" s="197"/>
      <c r="L257" s="197"/>
      <c r="M257" s="197"/>
      <c r="N257" s="197"/>
      <c r="O257" s="197"/>
      <c r="P257" s="197"/>
      <c r="Q257" s="197"/>
      <c r="R257" s="197"/>
      <c r="S257" s="197"/>
      <c r="T257" s="198"/>
      <c r="U257" s="193">
        <f>IF(($F257)&gt;0,IF(ISERROR(LOOKUP($F257,BASE!$A$1:$A$5188,BASE!$C$1:$C$5188)),,LOOKUP($F257,BASE!$A$1:$A$5188,BASE!$C$1:$C$5188)),)</f>
        <v>0</v>
      </c>
      <c r="V257" s="193"/>
      <c r="W257" s="193"/>
      <c r="X257" s="187">
        <f>IF(VALUE($F257)&gt;0,IF(ISERROR(LOOKUP($F257,BASE!$A$1:$A$1294,BASE!$D$1:$D$1294)),,LOOKUP($F257,BASE!$A$1:$A$1294,BASE!$D$1:$D$1294)),)</f>
        <v>0</v>
      </c>
      <c r="Y257" s="188"/>
      <c r="Z257" s="188"/>
      <c r="AA257" s="188"/>
      <c r="AB257" s="188"/>
      <c r="AC257" s="189"/>
      <c r="AD257" s="27">
        <f t="shared" si="3"/>
        <v>0</v>
      </c>
    </row>
    <row r="258" spans="1:30" ht="15" customHeight="1" x14ac:dyDescent="0.2">
      <c r="A258" s="20">
        <f>ANÁLISE!$A258</f>
        <v>0</v>
      </c>
      <c r="B258" s="194">
        <f>ANÁLISE!B258</f>
        <v>0</v>
      </c>
      <c r="C258" s="195"/>
      <c r="D258" s="195"/>
      <c r="E258" s="195"/>
      <c r="F258" s="21">
        <f>ANÁLISE!H258</f>
        <v>0</v>
      </c>
      <c r="G258" s="196">
        <f>IF($A258="T",ANÁLISE!I258,IF(ISERROR(LOOKUP($F258,BASE!$A$1:$A$5188,BASE!$B$1:$B$5188)),,LOOKUP($F258,BASE!$A$1:$A$5188,BASE!$B$1:$B$5188)))</f>
        <v>0</v>
      </c>
      <c r="H258" s="197"/>
      <c r="I258" s="197"/>
      <c r="J258" s="197"/>
      <c r="K258" s="197"/>
      <c r="L258" s="197"/>
      <c r="M258" s="197"/>
      <c r="N258" s="197"/>
      <c r="O258" s="197"/>
      <c r="P258" s="197"/>
      <c r="Q258" s="197"/>
      <c r="R258" s="197"/>
      <c r="S258" s="197"/>
      <c r="T258" s="198"/>
      <c r="U258" s="193">
        <f>IF(($F258)&gt;0,IF(ISERROR(LOOKUP($F258,BASE!$A$1:$A$5188,BASE!$C$1:$C$5188)),,LOOKUP($F258,BASE!$A$1:$A$5188,BASE!$C$1:$C$5188)),)</f>
        <v>0</v>
      </c>
      <c r="V258" s="193"/>
      <c r="W258" s="193"/>
      <c r="X258" s="187">
        <f>IF(VALUE($F258)&gt;0,IF(ISERROR(LOOKUP($F258,BASE!$A$1:$A$1294,BASE!$D$1:$D$1294)),,LOOKUP($F258,BASE!$A$1:$A$1294,BASE!$D$1:$D$1294)),)</f>
        <v>0</v>
      </c>
      <c r="Y258" s="188"/>
      <c r="Z258" s="188"/>
      <c r="AA258" s="188"/>
      <c r="AB258" s="188"/>
      <c r="AC258" s="189"/>
      <c r="AD258" s="27">
        <f t="shared" si="3"/>
        <v>0</v>
      </c>
    </row>
    <row r="259" spans="1:30" ht="15" customHeight="1" x14ac:dyDescent="0.2">
      <c r="A259" s="20">
        <f>ANÁLISE!$A259</f>
        <v>0</v>
      </c>
      <c r="B259" s="194">
        <f>ANÁLISE!B259</f>
        <v>0</v>
      </c>
      <c r="C259" s="195"/>
      <c r="D259" s="195"/>
      <c r="E259" s="195"/>
      <c r="F259" s="21">
        <f>ANÁLISE!H259</f>
        <v>0</v>
      </c>
      <c r="G259" s="196">
        <f>IF($A259="T",ANÁLISE!I259,IF(ISERROR(LOOKUP($F259,BASE!$A$1:$A$5188,BASE!$B$1:$B$5188)),,LOOKUP($F259,BASE!$A$1:$A$5188,BASE!$B$1:$B$5188)))</f>
        <v>0</v>
      </c>
      <c r="H259" s="197"/>
      <c r="I259" s="197"/>
      <c r="J259" s="197"/>
      <c r="K259" s="197"/>
      <c r="L259" s="197"/>
      <c r="M259" s="197"/>
      <c r="N259" s="197"/>
      <c r="O259" s="197"/>
      <c r="P259" s="197"/>
      <c r="Q259" s="197"/>
      <c r="R259" s="197"/>
      <c r="S259" s="197"/>
      <c r="T259" s="198"/>
      <c r="U259" s="193">
        <f>IF(($F259)&gt;0,IF(ISERROR(LOOKUP($F259,BASE!$A$1:$A$5188,BASE!$C$1:$C$5188)),,LOOKUP($F259,BASE!$A$1:$A$5188,BASE!$C$1:$C$5188)),)</f>
        <v>0</v>
      </c>
      <c r="V259" s="193"/>
      <c r="W259" s="193"/>
      <c r="X259" s="187">
        <f>IF(VALUE($F259)&gt;0,IF(ISERROR(LOOKUP($F259,BASE!$A$1:$A$1294,BASE!$D$1:$D$1294)),,LOOKUP($F259,BASE!$A$1:$A$1294,BASE!$D$1:$D$1294)),)</f>
        <v>0</v>
      </c>
      <c r="Y259" s="188"/>
      <c r="Z259" s="188"/>
      <c r="AA259" s="188"/>
      <c r="AB259" s="188"/>
      <c r="AC259" s="189"/>
      <c r="AD259" s="27">
        <f t="shared" si="3"/>
        <v>0</v>
      </c>
    </row>
    <row r="260" spans="1:30" ht="15" customHeight="1" x14ac:dyDescent="0.2">
      <c r="A260" s="20">
        <f>ANÁLISE!$A260</f>
        <v>0</v>
      </c>
      <c r="B260" s="194">
        <f>ANÁLISE!B260</f>
        <v>0</v>
      </c>
      <c r="C260" s="195"/>
      <c r="D260" s="195"/>
      <c r="E260" s="195"/>
      <c r="F260" s="21">
        <f>ANÁLISE!H260</f>
        <v>0</v>
      </c>
      <c r="G260" s="196">
        <f>IF($A260="T",ANÁLISE!I260,IF(ISERROR(LOOKUP($F260,BASE!$A$1:$A$5188,BASE!$B$1:$B$5188)),,LOOKUP($F260,BASE!$A$1:$A$5188,BASE!$B$1:$B$5188)))</f>
        <v>0</v>
      </c>
      <c r="H260" s="197"/>
      <c r="I260" s="197"/>
      <c r="J260" s="197"/>
      <c r="K260" s="197"/>
      <c r="L260" s="197"/>
      <c r="M260" s="197"/>
      <c r="N260" s="197"/>
      <c r="O260" s="197"/>
      <c r="P260" s="197"/>
      <c r="Q260" s="197"/>
      <c r="R260" s="197"/>
      <c r="S260" s="197"/>
      <c r="T260" s="198"/>
      <c r="U260" s="193">
        <f>IF(($F260)&gt;0,IF(ISERROR(LOOKUP($F260,BASE!$A$1:$A$5188,BASE!$C$1:$C$5188)),,LOOKUP($F260,BASE!$A$1:$A$5188,BASE!$C$1:$C$5188)),)</f>
        <v>0</v>
      </c>
      <c r="V260" s="193"/>
      <c r="W260" s="193"/>
      <c r="X260" s="187">
        <f>IF(VALUE($F260)&gt;0,IF(ISERROR(LOOKUP($F260,BASE!$A$1:$A$1294,BASE!$D$1:$D$1294)),,LOOKUP($F260,BASE!$A$1:$A$1294,BASE!$D$1:$D$1294)),)</f>
        <v>0</v>
      </c>
      <c r="Y260" s="188"/>
      <c r="Z260" s="188"/>
      <c r="AA260" s="188"/>
      <c r="AB260" s="188"/>
      <c r="AC260" s="189"/>
      <c r="AD260" s="27">
        <f t="shared" si="3"/>
        <v>0</v>
      </c>
    </row>
    <row r="261" spans="1:30" ht="15" customHeight="1" x14ac:dyDescent="0.2">
      <c r="A261" s="20">
        <f>ANÁLISE!$A261</f>
        <v>0</v>
      </c>
      <c r="B261" s="194">
        <f>ANÁLISE!B261</f>
        <v>0</v>
      </c>
      <c r="C261" s="195"/>
      <c r="D261" s="195"/>
      <c r="E261" s="195"/>
      <c r="F261" s="21">
        <f>ANÁLISE!H261</f>
        <v>0</v>
      </c>
      <c r="G261" s="196">
        <f>IF($A261="T",ANÁLISE!I261,IF(ISERROR(LOOKUP($F261,BASE!$A$1:$A$5188,BASE!$B$1:$B$5188)),,LOOKUP($F261,BASE!$A$1:$A$5188,BASE!$B$1:$B$5188)))</f>
        <v>0</v>
      </c>
      <c r="H261" s="197"/>
      <c r="I261" s="197"/>
      <c r="J261" s="197"/>
      <c r="K261" s="197"/>
      <c r="L261" s="197"/>
      <c r="M261" s="197"/>
      <c r="N261" s="197"/>
      <c r="O261" s="197"/>
      <c r="P261" s="197"/>
      <c r="Q261" s="197"/>
      <c r="R261" s="197"/>
      <c r="S261" s="197"/>
      <c r="T261" s="198"/>
      <c r="U261" s="193">
        <f>IF(($F261)&gt;0,IF(ISERROR(LOOKUP($F261,BASE!$A$1:$A$5188,BASE!$C$1:$C$5188)),,LOOKUP($F261,BASE!$A$1:$A$5188,BASE!$C$1:$C$5188)),)</f>
        <v>0</v>
      </c>
      <c r="V261" s="193"/>
      <c r="W261" s="193"/>
      <c r="X261" s="187">
        <f>IF(VALUE($F261)&gt;0,IF(ISERROR(LOOKUP($F261,BASE!$A$1:$A$1294,BASE!$D$1:$D$1294)),,LOOKUP($F261,BASE!$A$1:$A$1294,BASE!$D$1:$D$1294)),)</f>
        <v>0</v>
      </c>
      <c r="Y261" s="188"/>
      <c r="Z261" s="188"/>
      <c r="AA261" s="188"/>
      <c r="AB261" s="188"/>
      <c r="AC261" s="189"/>
      <c r="AD261" s="27">
        <f t="shared" si="3"/>
        <v>0</v>
      </c>
    </row>
    <row r="262" spans="1:30" ht="15" customHeight="1" x14ac:dyDescent="0.2">
      <c r="A262" s="20">
        <f>ANÁLISE!$A262</f>
        <v>0</v>
      </c>
      <c r="B262" s="194">
        <f>ANÁLISE!B262</f>
        <v>0</v>
      </c>
      <c r="C262" s="195"/>
      <c r="D262" s="195"/>
      <c r="E262" s="195"/>
      <c r="F262" s="21">
        <f>ANÁLISE!H262</f>
        <v>0</v>
      </c>
      <c r="G262" s="196">
        <f>IF($A262="T",ANÁLISE!I262,IF(ISERROR(LOOKUP($F262,BASE!$A$1:$A$5188,BASE!$B$1:$B$5188)),,LOOKUP($F262,BASE!$A$1:$A$5188,BASE!$B$1:$B$5188)))</f>
        <v>0</v>
      </c>
      <c r="H262" s="197"/>
      <c r="I262" s="197"/>
      <c r="J262" s="197"/>
      <c r="K262" s="197"/>
      <c r="L262" s="197"/>
      <c r="M262" s="197"/>
      <c r="N262" s="197"/>
      <c r="O262" s="197"/>
      <c r="P262" s="197"/>
      <c r="Q262" s="197"/>
      <c r="R262" s="197"/>
      <c r="S262" s="197"/>
      <c r="T262" s="198"/>
      <c r="U262" s="193">
        <f>IF(($F262)&gt;0,IF(ISERROR(LOOKUP($F262,BASE!$A$1:$A$5188,BASE!$C$1:$C$5188)),,LOOKUP($F262,BASE!$A$1:$A$5188,BASE!$C$1:$C$5188)),)</f>
        <v>0</v>
      </c>
      <c r="V262" s="193"/>
      <c r="W262" s="193"/>
      <c r="X262" s="187">
        <f>IF(VALUE($F262)&gt;0,IF(ISERROR(LOOKUP($F262,BASE!$A$1:$A$1294,BASE!$D$1:$D$1294)),,LOOKUP($F262,BASE!$A$1:$A$1294,BASE!$D$1:$D$1294)),)</f>
        <v>0</v>
      </c>
      <c r="Y262" s="188"/>
      <c r="Z262" s="188"/>
      <c r="AA262" s="188"/>
      <c r="AB262" s="188"/>
      <c r="AC262" s="189"/>
      <c r="AD262" s="27">
        <f t="shared" si="3"/>
        <v>0</v>
      </c>
    </row>
    <row r="263" spans="1:30" ht="15" customHeight="1" x14ac:dyDescent="0.2">
      <c r="A263" s="20">
        <f>ANÁLISE!$A263</f>
        <v>0</v>
      </c>
      <c r="B263" s="194">
        <f>ANÁLISE!B263</f>
        <v>0</v>
      </c>
      <c r="C263" s="195"/>
      <c r="D263" s="195"/>
      <c r="E263" s="195"/>
      <c r="F263" s="21">
        <f>ANÁLISE!H263</f>
        <v>0</v>
      </c>
      <c r="G263" s="196">
        <f>IF($A263="T",ANÁLISE!I263,IF(ISERROR(LOOKUP($F263,BASE!$A$1:$A$5188,BASE!$B$1:$B$5188)),,LOOKUP($F263,BASE!$A$1:$A$5188,BASE!$B$1:$B$5188)))</f>
        <v>0</v>
      </c>
      <c r="H263" s="197"/>
      <c r="I263" s="197"/>
      <c r="J263" s="197"/>
      <c r="K263" s="197"/>
      <c r="L263" s="197"/>
      <c r="M263" s="197"/>
      <c r="N263" s="197"/>
      <c r="O263" s="197"/>
      <c r="P263" s="197"/>
      <c r="Q263" s="197"/>
      <c r="R263" s="197"/>
      <c r="S263" s="197"/>
      <c r="T263" s="198"/>
      <c r="U263" s="193">
        <f>IF(($F263)&gt;0,IF(ISERROR(LOOKUP($F263,BASE!$A$1:$A$5188,BASE!$C$1:$C$5188)),,LOOKUP($F263,BASE!$A$1:$A$5188,BASE!$C$1:$C$5188)),)</f>
        <v>0</v>
      </c>
      <c r="V263" s="193"/>
      <c r="W263" s="193"/>
      <c r="X263" s="187">
        <f>IF(VALUE($F263)&gt;0,IF(ISERROR(LOOKUP($F263,BASE!$A$1:$A$1294,BASE!$D$1:$D$1294)),,LOOKUP($F263,BASE!$A$1:$A$1294,BASE!$D$1:$D$1294)),)</f>
        <v>0</v>
      </c>
      <c r="Y263" s="188"/>
      <c r="Z263" s="188"/>
      <c r="AA263" s="188"/>
      <c r="AB263" s="188"/>
      <c r="AC263" s="189"/>
      <c r="AD263" s="27">
        <f t="shared" si="3"/>
        <v>0</v>
      </c>
    </row>
    <row r="264" spans="1:30" ht="15" customHeight="1" x14ac:dyDescent="0.2">
      <c r="A264" s="20">
        <f>ANÁLISE!$A264</f>
        <v>0</v>
      </c>
      <c r="B264" s="194">
        <f>ANÁLISE!B264</f>
        <v>0</v>
      </c>
      <c r="C264" s="195"/>
      <c r="D264" s="195"/>
      <c r="E264" s="195"/>
      <c r="F264" s="21">
        <f>ANÁLISE!H264</f>
        <v>0</v>
      </c>
      <c r="G264" s="196">
        <f>IF($A264="T",ANÁLISE!I264,IF(ISERROR(LOOKUP($F264,BASE!$A$1:$A$5188,BASE!$B$1:$B$5188)),,LOOKUP($F264,BASE!$A$1:$A$5188,BASE!$B$1:$B$5188)))</f>
        <v>0</v>
      </c>
      <c r="H264" s="197"/>
      <c r="I264" s="197"/>
      <c r="J264" s="197"/>
      <c r="K264" s="197"/>
      <c r="L264" s="197"/>
      <c r="M264" s="197"/>
      <c r="N264" s="197"/>
      <c r="O264" s="197"/>
      <c r="P264" s="197"/>
      <c r="Q264" s="197"/>
      <c r="R264" s="197"/>
      <c r="S264" s="197"/>
      <c r="T264" s="198"/>
      <c r="U264" s="193">
        <f>IF(($F264)&gt;0,IF(ISERROR(LOOKUP($F264,BASE!$A$1:$A$5188,BASE!$C$1:$C$5188)),,LOOKUP($F264,BASE!$A$1:$A$5188,BASE!$C$1:$C$5188)),)</f>
        <v>0</v>
      </c>
      <c r="V264" s="193"/>
      <c r="W264" s="193"/>
      <c r="X264" s="187">
        <f>IF(VALUE($F264)&gt;0,IF(ISERROR(LOOKUP($F264,BASE!$A$1:$A$1294,BASE!$D$1:$D$1294)),,LOOKUP($F264,BASE!$A$1:$A$1294,BASE!$D$1:$D$1294)),)</f>
        <v>0</v>
      </c>
      <c r="Y264" s="188"/>
      <c r="Z264" s="188"/>
      <c r="AA264" s="188"/>
      <c r="AB264" s="188"/>
      <c r="AC264" s="189"/>
      <c r="AD264" s="27">
        <f t="shared" si="3"/>
        <v>0</v>
      </c>
    </row>
    <row r="265" spans="1:30" ht="15" customHeight="1" x14ac:dyDescent="0.2">
      <c r="A265" s="20">
        <f>ANÁLISE!$A265</f>
        <v>0</v>
      </c>
      <c r="B265" s="194">
        <f>ANÁLISE!B265</f>
        <v>0</v>
      </c>
      <c r="C265" s="195"/>
      <c r="D265" s="195"/>
      <c r="E265" s="195"/>
      <c r="F265" s="21">
        <f>ANÁLISE!H265</f>
        <v>0</v>
      </c>
      <c r="G265" s="196">
        <f>IF($A265="T",ANÁLISE!I265,IF(ISERROR(LOOKUP($F265,BASE!$A$1:$A$5188,BASE!$B$1:$B$5188)),,LOOKUP($F265,BASE!$A$1:$A$5188,BASE!$B$1:$B$5188)))</f>
        <v>0</v>
      </c>
      <c r="H265" s="197"/>
      <c r="I265" s="197"/>
      <c r="J265" s="197"/>
      <c r="K265" s="197"/>
      <c r="L265" s="197"/>
      <c r="M265" s="197"/>
      <c r="N265" s="197"/>
      <c r="O265" s="197"/>
      <c r="P265" s="197"/>
      <c r="Q265" s="197"/>
      <c r="R265" s="197"/>
      <c r="S265" s="197"/>
      <c r="T265" s="198"/>
      <c r="U265" s="193">
        <f>IF(($F265)&gt;0,IF(ISERROR(LOOKUP($F265,BASE!$A$1:$A$5188,BASE!$C$1:$C$5188)),,LOOKUP($F265,BASE!$A$1:$A$5188,BASE!$C$1:$C$5188)),)</f>
        <v>0</v>
      </c>
      <c r="V265" s="193"/>
      <c r="W265" s="193"/>
      <c r="X265" s="187">
        <f>IF(VALUE($F265)&gt;0,IF(ISERROR(LOOKUP($F265,BASE!$A$1:$A$1294,BASE!$D$1:$D$1294)),,LOOKUP($F265,BASE!$A$1:$A$1294,BASE!$D$1:$D$1294)),)</f>
        <v>0</v>
      </c>
      <c r="Y265" s="188"/>
      <c r="Z265" s="188"/>
      <c r="AA265" s="188"/>
      <c r="AB265" s="188"/>
      <c r="AC265" s="189"/>
      <c r="AD265" s="27">
        <f t="shared" si="3"/>
        <v>0</v>
      </c>
    </row>
    <row r="266" spans="1:30" ht="15" customHeight="1" x14ac:dyDescent="0.2">
      <c r="A266" s="20">
        <f>ANÁLISE!$A266</f>
        <v>0</v>
      </c>
      <c r="B266" s="194">
        <f>ANÁLISE!B266</f>
        <v>0</v>
      </c>
      <c r="C266" s="195"/>
      <c r="D266" s="195"/>
      <c r="E266" s="195"/>
      <c r="F266" s="21">
        <f>ANÁLISE!H266</f>
        <v>0</v>
      </c>
      <c r="G266" s="196">
        <f>IF($A266="T",ANÁLISE!I266,IF(ISERROR(LOOKUP($F266,BASE!$A$1:$A$5188,BASE!$B$1:$B$5188)),,LOOKUP($F266,BASE!$A$1:$A$5188,BASE!$B$1:$B$5188)))</f>
        <v>0</v>
      </c>
      <c r="H266" s="197"/>
      <c r="I266" s="197"/>
      <c r="J266" s="197"/>
      <c r="K266" s="197"/>
      <c r="L266" s="197"/>
      <c r="M266" s="197"/>
      <c r="N266" s="197"/>
      <c r="O266" s="197"/>
      <c r="P266" s="197"/>
      <c r="Q266" s="197"/>
      <c r="R266" s="197"/>
      <c r="S266" s="197"/>
      <c r="T266" s="198"/>
      <c r="U266" s="193">
        <f>IF(($F266)&gt;0,IF(ISERROR(LOOKUP($F266,BASE!$A$1:$A$5188,BASE!$C$1:$C$5188)),,LOOKUP($F266,BASE!$A$1:$A$5188,BASE!$C$1:$C$5188)),)</f>
        <v>0</v>
      </c>
      <c r="V266" s="193"/>
      <c r="W266" s="193"/>
      <c r="X266" s="187">
        <f>IF(VALUE($F266)&gt;0,IF(ISERROR(LOOKUP($F266,BASE!$A$1:$A$1294,BASE!$D$1:$D$1294)),,LOOKUP($F266,BASE!$A$1:$A$1294,BASE!$D$1:$D$1294)),)</f>
        <v>0</v>
      </c>
      <c r="Y266" s="188"/>
      <c r="Z266" s="188"/>
      <c r="AA266" s="188"/>
      <c r="AB266" s="188"/>
      <c r="AC266" s="189"/>
      <c r="AD266" s="27">
        <f t="shared" si="3"/>
        <v>0</v>
      </c>
    </row>
    <row r="267" spans="1:30" ht="15" customHeight="1" x14ac:dyDescent="0.2">
      <c r="A267" s="20">
        <f>ANÁLISE!$A267</f>
        <v>0</v>
      </c>
      <c r="B267" s="194">
        <f>ANÁLISE!B267</f>
        <v>0</v>
      </c>
      <c r="C267" s="195"/>
      <c r="D267" s="195"/>
      <c r="E267" s="195"/>
      <c r="F267" s="21">
        <f>ANÁLISE!H267</f>
        <v>0</v>
      </c>
      <c r="G267" s="196">
        <f>IF($A267="T",ANÁLISE!I267,IF(ISERROR(LOOKUP($F267,BASE!$A$1:$A$5188,BASE!$B$1:$B$5188)),,LOOKUP($F267,BASE!$A$1:$A$5188,BASE!$B$1:$B$5188)))</f>
        <v>0</v>
      </c>
      <c r="H267" s="197"/>
      <c r="I267" s="197"/>
      <c r="J267" s="197"/>
      <c r="K267" s="197"/>
      <c r="L267" s="197"/>
      <c r="M267" s="197"/>
      <c r="N267" s="197"/>
      <c r="O267" s="197"/>
      <c r="P267" s="197"/>
      <c r="Q267" s="197"/>
      <c r="R267" s="197"/>
      <c r="S267" s="197"/>
      <c r="T267" s="198"/>
      <c r="U267" s="193">
        <f>IF(($F267)&gt;0,IF(ISERROR(LOOKUP($F267,BASE!$A$1:$A$5188,BASE!$C$1:$C$5188)),,LOOKUP($F267,BASE!$A$1:$A$5188,BASE!$C$1:$C$5188)),)</f>
        <v>0</v>
      </c>
      <c r="V267" s="193"/>
      <c r="W267" s="193"/>
      <c r="X267" s="187">
        <f>IF(VALUE($F267)&gt;0,IF(ISERROR(LOOKUP($F267,BASE!$A$1:$A$1294,BASE!$D$1:$D$1294)),,LOOKUP($F267,BASE!$A$1:$A$1294,BASE!$D$1:$D$1294)),)</f>
        <v>0</v>
      </c>
      <c r="Y267" s="188"/>
      <c r="Z267" s="188"/>
      <c r="AA267" s="188"/>
      <c r="AB267" s="188"/>
      <c r="AC267" s="189"/>
      <c r="AD267" s="27">
        <f t="shared" si="3"/>
        <v>0</v>
      </c>
    </row>
    <row r="268" spans="1:30" ht="15" customHeight="1" x14ac:dyDescent="0.2">
      <c r="A268" s="20">
        <f>ANÁLISE!$A268</f>
        <v>0</v>
      </c>
      <c r="B268" s="194">
        <f>ANÁLISE!B268</f>
        <v>0</v>
      </c>
      <c r="C268" s="195"/>
      <c r="D268" s="195"/>
      <c r="E268" s="195"/>
      <c r="F268" s="21">
        <f>ANÁLISE!H268</f>
        <v>0</v>
      </c>
      <c r="G268" s="196">
        <f>IF($A268="T",ANÁLISE!I268,IF(ISERROR(LOOKUP($F268,BASE!$A$1:$A$5188,BASE!$B$1:$B$5188)),,LOOKUP($F268,BASE!$A$1:$A$5188,BASE!$B$1:$B$5188)))</f>
        <v>0</v>
      </c>
      <c r="H268" s="197"/>
      <c r="I268" s="197"/>
      <c r="J268" s="197"/>
      <c r="K268" s="197"/>
      <c r="L268" s="197"/>
      <c r="M268" s="197"/>
      <c r="N268" s="197"/>
      <c r="O268" s="197"/>
      <c r="P268" s="197"/>
      <c r="Q268" s="197"/>
      <c r="R268" s="197"/>
      <c r="S268" s="197"/>
      <c r="T268" s="198"/>
      <c r="U268" s="193">
        <f>IF(($F268)&gt;0,IF(ISERROR(LOOKUP($F268,BASE!$A$1:$A$5188,BASE!$C$1:$C$5188)),,LOOKUP($F268,BASE!$A$1:$A$5188,BASE!$C$1:$C$5188)),)</f>
        <v>0</v>
      </c>
      <c r="V268" s="193"/>
      <c r="W268" s="193"/>
      <c r="X268" s="187">
        <f>IF(VALUE($F268)&gt;0,IF(ISERROR(LOOKUP($F268,BASE!$A$1:$A$1294,BASE!$D$1:$D$1294)),,LOOKUP($F268,BASE!$A$1:$A$1294,BASE!$D$1:$D$1294)),)</f>
        <v>0</v>
      </c>
      <c r="Y268" s="188"/>
      <c r="Z268" s="188"/>
      <c r="AA268" s="188"/>
      <c r="AB268" s="188"/>
      <c r="AC268" s="189"/>
      <c r="AD268" s="27">
        <f t="shared" si="3"/>
        <v>0</v>
      </c>
    </row>
    <row r="269" spans="1:30" ht="15" customHeight="1" x14ac:dyDescent="0.2">
      <c r="A269" s="20">
        <f>ANÁLISE!$A269</f>
        <v>0</v>
      </c>
      <c r="B269" s="194">
        <f>ANÁLISE!B269</f>
        <v>0</v>
      </c>
      <c r="C269" s="195"/>
      <c r="D269" s="195"/>
      <c r="E269" s="195"/>
      <c r="F269" s="21">
        <f>ANÁLISE!H269</f>
        <v>0</v>
      </c>
      <c r="G269" s="196">
        <f>IF($A269="T",ANÁLISE!I269,IF(ISERROR(LOOKUP($F269,BASE!$A$1:$A$5188,BASE!$B$1:$B$5188)),,LOOKUP($F269,BASE!$A$1:$A$5188,BASE!$B$1:$B$5188)))</f>
        <v>0</v>
      </c>
      <c r="H269" s="197"/>
      <c r="I269" s="197"/>
      <c r="J269" s="197"/>
      <c r="K269" s="197"/>
      <c r="L269" s="197"/>
      <c r="M269" s="197"/>
      <c r="N269" s="197"/>
      <c r="O269" s="197"/>
      <c r="P269" s="197"/>
      <c r="Q269" s="197"/>
      <c r="R269" s="197"/>
      <c r="S269" s="197"/>
      <c r="T269" s="198"/>
      <c r="U269" s="193">
        <f>IF(($F269)&gt;0,IF(ISERROR(LOOKUP($F269,BASE!$A$1:$A$5188,BASE!$C$1:$C$5188)),,LOOKUP($F269,BASE!$A$1:$A$5188,BASE!$C$1:$C$5188)),)</f>
        <v>0</v>
      </c>
      <c r="V269" s="193"/>
      <c r="W269" s="193"/>
      <c r="X269" s="187">
        <f>IF(VALUE($F269)&gt;0,IF(ISERROR(LOOKUP($F269,BASE!$A$1:$A$1294,BASE!$D$1:$D$1294)),,LOOKUP($F269,BASE!$A$1:$A$1294,BASE!$D$1:$D$1294)),)</f>
        <v>0</v>
      </c>
      <c r="Y269" s="188"/>
      <c r="Z269" s="188"/>
      <c r="AA269" s="188"/>
      <c r="AB269" s="188"/>
      <c r="AC269" s="189"/>
      <c r="AD269" s="27">
        <f t="shared" si="3"/>
        <v>0</v>
      </c>
    </row>
    <row r="270" spans="1:30" ht="15" customHeight="1" x14ac:dyDescent="0.2">
      <c r="A270" s="20">
        <f>ANÁLISE!$A270</f>
        <v>0</v>
      </c>
      <c r="B270" s="194">
        <f>ANÁLISE!B270</f>
        <v>0</v>
      </c>
      <c r="C270" s="195"/>
      <c r="D270" s="195"/>
      <c r="E270" s="195"/>
      <c r="F270" s="21">
        <f>ANÁLISE!H270</f>
        <v>0</v>
      </c>
      <c r="G270" s="196">
        <f>IF($A270="T",ANÁLISE!I270,IF(ISERROR(LOOKUP($F270,BASE!$A$1:$A$5188,BASE!$B$1:$B$5188)),,LOOKUP($F270,BASE!$A$1:$A$5188,BASE!$B$1:$B$5188)))</f>
        <v>0</v>
      </c>
      <c r="H270" s="197"/>
      <c r="I270" s="197"/>
      <c r="J270" s="197"/>
      <c r="K270" s="197"/>
      <c r="L270" s="197"/>
      <c r="M270" s="197"/>
      <c r="N270" s="197"/>
      <c r="O270" s="197"/>
      <c r="P270" s="197"/>
      <c r="Q270" s="197"/>
      <c r="R270" s="197"/>
      <c r="S270" s="197"/>
      <c r="T270" s="198"/>
      <c r="U270" s="193">
        <f>IF(($F270)&gt;0,IF(ISERROR(LOOKUP($F270,BASE!$A$1:$A$5188,BASE!$C$1:$C$5188)),,LOOKUP($F270,BASE!$A$1:$A$5188,BASE!$C$1:$C$5188)),)</f>
        <v>0</v>
      </c>
      <c r="V270" s="193"/>
      <c r="W270" s="193"/>
      <c r="X270" s="187">
        <f>IF(VALUE($F270)&gt;0,IF(ISERROR(LOOKUP($F270,BASE!$A$1:$A$1294,BASE!$D$1:$D$1294)),,LOOKUP($F270,BASE!$A$1:$A$1294,BASE!$D$1:$D$1294)),)</f>
        <v>0</v>
      </c>
      <c r="Y270" s="188"/>
      <c r="Z270" s="188"/>
      <c r="AA270" s="188"/>
      <c r="AB270" s="188"/>
      <c r="AC270" s="189"/>
      <c r="AD270" s="27">
        <f t="shared" si="3"/>
        <v>0</v>
      </c>
    </row>
    <row r="271" spans="1:30" ht="15" customHeight="1" x14ac:dyDescent="0.2">
      <c r="A271" s="20">
        <f>ANÁLISE!$A271</f>
        <v>0</v>
      </c>
      <c r="B271" s="194">
        <f>ANÁLISE!B271</f>
        <v>0</v>
      </c>
      <c r="C271" s="195"/>
      <c r="D271" s="195"/>
      <c r="E271" s="195"/>
      <c r="F271" s="21">
        <f>ANÁLISE!H271</f>
        <v>0</v>
      </c>
      <c r="G271" s="196">
        <f>IF($A271="T",ANÁLISE!I271,IF(ISERROR(LOOKUP($F271,BASE!$A$1:$A$5188,BASE!$B$1:$B$5188)),,LOOKUP($F271,BASE!$A$1:$A$5188,BASE!$B$1:$B$5188)))</f>
        <v>0</v>
      </c>
      <c r="H271" s="197"/>
      <c r="I271" s="197"/>
      <c r="J271" s="197"/>
      <c r="K271" s="197"/>
      <c r="L271" s="197"/>
      <c r="M271" s="197"/>
      <c r="N271" s="197"/>
      <c r="O271" s="197"/>
      <c r="P271" s="197"/>
      <c r="Q271" s="197"/>
      <c r="R271" s="197"/>
      <c r="S271" s="197"/>
      <c r="T271" s="198"/>
      <c r="U271" s="193">
        <f>IF(($F271)&gt;0,IF(ISERROR(LOOKUP($F271,BASE!$A$1:$A$5188,BASE!$C$1:$C$5188)),,LOOKUP($F271,BASE!$A$1:$A$5188,BASE!$C$1:$C$5188)),)</f>
        <v>0</v>
      </c>
      <c r="V271" s="193"/>
      <c r="W271" s="193"/>
      <c r="X271" s="187">
        <f>IF(VALUE($F271)&gt;0,IF(ISERROR(LOOKUP($F271,BASE!$A$1:$A$1294,BASE!$D$1:$D$1294)),,LOOKUP($F271,BASE!$A$1:$A$1294,BASE!$D$1:$D$1294)),)</f>
        <v>0</v>
      </c>
      <c r="Y271" s="188"/>
      <c r="Z271" s="188"/>
      <c r="AA271" s="188"/>
      <c r="AB271" s="188"/>
      <c r="AC271" s="189"/>
      <c r="AD271" s="27">
        <f t="shared" si="3"/>
        <v>0</v>
      </c>
    </row>
    <row r="272" spans="1:30" ht="15" customHeight="1" x14ac:dyDescent="0.2">
      <c r="A272" s="20">
        <f>ANÁLISE!$A272</f>
        <v>0</v>
      </c>
      <c r="B272" s="194">
        <f>ANÁLISE!B272</f>
        <v>0</v>
      </c>
      <c r="C272" s="195"/>
      <c r="D272" s="195"/>
      <c r="E272" s="195"/>
      <c r="F272" s="21">
        <f>ANÁLISE!H272</f>
        <v>0</v>
      </c>
      <c r="G272" s="196">
        <f>IF($A272="T",ANÁLISE!I272,IF(ISERROR(LOOKUP($F272,BASE!$A$1:$A$5188,BASE!$B$1:$B$5188)),,LOOKUP($F272,BASE!$A$1:$A$5188,BASE!$B$1:$B$5188)))</f>
        <v>0</v>
      </c>
      <c r="H272" s="197"/>
      <c r="I272" s="197"/>
      <c r="J272" s="197"/>
      <c r="K272" s="197"/>
      <c r="L272" s="197"/>
      <c r="M272" s="197"/>
      <c r="N272" s="197"/>
      <c r="O272" s="197"/>
      <c r="P272" s="197"/>
      <c r="Q272" s="197"/>
      <c r="R272" s="197"/>
      <c r="S272" s="197"/>
      <c r="T272" s="198"/>
      <c r="U272" s="193">
        <f>IF(($F272)&gt;0,IF(ISERROR(LOOKUP($F272,BASE!$A$1:$A$5188,BASE!$C$1:$C$5188)),,LOOKUP($F272,BASE!$A$1:$A$5188,BASE!$C$1:$C$5188)),)</f>
        <v>0</v>
      </c>
      <c r="V272" s="193"/>
      <c r="W272" s="193"/>
      <c r="X272" s="187">
        <f>IF(VALUE($F272)&gt;0,IF(ISERROR(LOOKUP($F272,BASE!$A$1:$A$1294,BASE!$D$1:$D$1294)),,LOOKUP($F272,BASE!$A$1:$A$1294,BASE!$D$1:$D$1294)),)</f>
        <v>0</v>
      </c>
      <c r="Y272" s="188"/>
      <c r="Z272" s="188"/>
      <c r="AA272" s="188"/>
      <c r="AB272" s="188"/>
      <c r="AC272" s="189"/>
      <c r="AD272" s="27">
        <f t="shared" si="3"/>
        <v>0</v>
      </c>
    </row>
    <row r="273" spans="1:30" ht="15" customHeight="1" x14ac:dyDescent="0.2">
      <c r="A273" s="20">
        <f>ANÁLISE!$A273</f>
        <v>0</v>
      </c>
      <c r="B273" s="194">
        <f>ANÁLISE!B273</f>
        <v>0</v>
      </c>
      <c r="C273" s="195"/>
      <c r="D273" s="195"/>
      <c r="E273" s="195"/>
      <c r="F273" s="21">
        <f>ANÁLISE!H273</f>
        <v>0</v>
      </c>
      <c r="G273" s="196">
        <f>IF($A273="T",ANÁLISE!I273,IF(ISERROR(LOOKUP($F273,BASE!$A$1:$A$5188,BASE!$B$1:$B$5188)),,LOOKUP($F273,BASE!$A$1:$A$5188,BASE!$B$1:$B$5188)))</f>
        <v>0</v>
      </c>
      <c r="H273" s="197"/>
      <c r="I273" s="197"/>
      <c r="J273" s="197"/>
      <c r="K273" s="197"/>
      <c r="L273" s="197"/>
      <c r="M273" s="197"/>
      <c r="N273" s="197"/>
      <c r="O273" s="197"/>
      <c r="P273" s="197"/>
      <c r="Q273" s="197"/>
      <c r="R273" s="197"/>
      <c r="S273" s="197"/>
      <c r="T273" s="198"/>
      <c r="U273" s="193">
        <f>IF(($F273)&gt;0,IF(ISERROR(LOOKUP($F273,BASE!$A$1:$A$5188,BASE!$C$1:$C$5188)),,LOOKUP($F273,BASE!$A$1:$A$5188,BASE!$C$1:$C$5188)),)</f>
        <v>0</v>
      </c>
      <c r="V273" s="193"/>
      <c r="W273" s="193"/>
      <c r="X273" s="187">
        <f>IF(VALUE($F273)&gt;0,IF(ISERROR(LOOKUP($F273,BASE!$A$1:$A$1294,BASE!$D$1:$D$1294)),,LOOKUP($F273,BASE!$A$1:$A$1294,BASE!$D$1:$D$1294)),)</f>
        <v>0</v>
      </c>
      <c r="Y273" s="188"/>
      <c r="Z273" s="188"/>
      <c r="AA273" s="188"/>
      <c r="AB273" s="188"/>
      <c r="AC273" s="189"/>
      <c r="AD273" s="27">
        <f t="shared" ref="AD273:AD336" si="4">IF(OR(A273="T",A273="S"),"OK",)</f>
        <v>0</v>
      </c>
    </row>
    <row r="274" spans="1:30" ht="15" customHeight="1" x14ac:dyDescent="0.2">
      <c r="A274" s="20">
        <f>ANÁLISE!$A274</f>
        <v>0</v>
      </c>
      <c r="B274" s="194">
        <f>ANÁLISE!B274</f>
        <v>0</v>
      </c>
      <c r="C274" s="195"/>
      <c r="D274" s="195"/>
      <c r="E274" s="195"/>
      <c r="F274" s="21">
        <f>ANÁLISE!H274</f>
        <v>0</v>
      </c>
      <c r="G274" s="196">
        <f>IF($A274="T",ANÁLISE!I274,IF(ISERROR(LOOKUP($F274,BASE!$A$1:$A$5188,BASE!$B$1:$B$5188)),,LOOKUP($F274,BASE!$A$1:$A$5188,BASE!$B$1:$B$5188)))</f>
        <v>0</v>
      </c>
      <c r="H274" s="197"/>
      <c r="I274" s="197"/>
      <c r="J274" s="197"/>
      <c r="K274" s="197"/>
      <c r="L274" s="197"/>
      <c r="M274" s="197"/>
      <c r="N274" s="197"/>
      <c r="O274" s="197"/>
      <c r="P274" s="197"/>
      <c r="Q274" s="197"/>
      <c r="R274" s="197"/>
      <c r="S274" s="197"/>
      <c r="T274" s="198"/>
      <c r="U274" s="193">
        <f>IF(($F274)&gt;0,IF(ISERROR(LOOKUP($F274,BASE!$A$1:$A$5188,BASE!$C$1:$C$5188)),,LOOKUP($F274,BASE!$A$1:$A$5188,BASE!$C$1:$C$5188)),)</f>
        <v>0</v>
      </c>
      <c r="V274" s="193"/>
      <c r="W274" s="193"/>
      <c r="X274" s="187">
        <f>IF(VALUE($F274)&gt;0,IF(ISERROR(LOOKUP($F274,BASE!$A$1:$A$1294,BASE!$D$1:$D$1294)),,LOOKUP($F274,BASE!$A$1:$A$1294,BASE!$D$1:$D$1294)),)</f>
        <v>0</v>
      </c>
      <c r="Y274" s="188"/>
      <c r="Z274" s="188"/>
      <c r="AA274" s="188"/>
      <c r="AB274" s="188"/>
      <c r="AC274" s="189"/>
      <c r="AD274" s="27">
        <f t="shared" si="4"/>
        <v>0</v>
      </c>
    </row>
    <row r="275" spans="1:30" ht="15" customHeight="1" x14ac:dyDescent="0.2">
      <c r="A275" s="20">
        <f>ANÁLISE!$A275</f>
        <v>0</v>
      </c>
      <c r="B275" s="194">
        <f>ANÁLISE!B275</f>
        <v>0</v>
      </c>
      <c r="C275" s="195"/>
      <c r="D275" s="195"/>
      <c r="E275" s="195"/>
      <c r="F275" s="21">
        <f>ANÁLISE!H275</f>
        <v>0</v>
      </c>
      <c r="G275" s="196">
        <f>IF($A275="T",ANÁLISE!I275,IF(ISERROR(LOOKUP($F275,BASE!$A$1:$A$5188,BASE!$B$1:$B$5188)),,LOOKUP($F275,BASE!$A$1:$A$5188,BASE!$B$1:$B$5188)))</f>
        <v>0</v>
      </c>
      <c r="H275" s="197"/>
      <c r="I275" s="197"/>
      <c r="J275" s="197"/>
      <c r="K275" s="197"/>
      <c r="L275" s="197"/>
      <c r="M275" s="197"/>
      <c r="N275" s="197"/>
      <c r="O275" s="197"/>
      <c r="P275" s="197"/>
      <c r="Q275" s="197"/>
      <c r="R275" s="197"/>
      <c r="S275" s="197"/>
      <c r="T275" s="198"/>
      <c r="U275" s="193">
        <f>IF(($F275)&gt;0,IF(ISERROR(LOOKUP($F275,BASE!$A$1:$A$5188,BASE!$C$1:$C$5188)),,LOOKUP($F275,BASE!$A$1:$A$5188,BASE!$C$1:$C$5188)),)</f>
        <v>0</v>
      </c>
      <c r="V275" s="193"/>
      <c r="W275" s="193"/>
      <c r="X275" s="187">
        <f>IF(VALUE($F275)&gt;0,IF(ISERROR(LOOKUP($F275,BASE!$A$1:$A$1294,BASE!$D$1:$D$1294)),,LOOKUP($F275,BASE!$A$1:$A$1294,BASE!$D$1:$D$1294)),)</f>
        <v>0</v>
      </c>
      <c r="Y275" s="188"/>
      <c r="Z275" s="188"/>
      <c r="AA275" s="188"/>
      <c r="AB275" s="188"/>
      <c r="AC275" s="189"/>
      <c r="AD275" s="27">
        <f t="shared" si="4"/>
        <v>0</v>
      </c>
    </row>
    <row r="276" spans="1:30" ht="15" customHeight="1" x14ac:dyDescent="0.2">
      <c r="A276" s="20">
        <f>ANÁLISE!$A276</f>
        <v>0</v>
      </c>
      <c r="B276" s="194">
        <f>ANÁLISE!B276</f>
        <v>0</v>
      </c>
      <c r="C276" s="195"/>
      <c r="D276" s="195"/>
      <c r="E276" s="195"/>
      <c r="F276" s="21">
        <f>ANÁLISE!H276</f>
        <v>0</v>
      </c>
      <c r="G276" s="196">
        <f>IF($A276="T",ANÁLISE!I276,IF(ISERROR(LOOKUP($F276,BASE!$A$1:$A$5188,BASE!$B$1:$B$5188)),,LOOKUP($F276,BASE!$A$1:$A$5188,BASE!$B$1:$B$5188)))</f>
        <v>0</v>
      </c>
      <c r="H276" s="197"/>
      <c r="I276" s="197"/>
      <c r="J276" s="197"/>
      <c r="K276" s="197"/>
      <c r="L276" s="197"/>
      <c r="M276" s="197"/>
      <c r="N276" s="197"/>
      <c r="O276" s="197"/>
      <c r="P276" s="197"/>
      <c r="Q276" s="197"/>
      <c r="R276" s="197"/>
      <c r="S276" s="197"/>
      <c r="T276" s="198"/>
      <c r="U276" s="193">
        <f>IF(($F276)&gt;0,IF(ISERROR(LOOKUP($F276,BASE!$A$1:$A$5188,BASE!$C$1:$C$5188)),,LOOKUP($F276,BASE!$A$1:$A$5188,BASE!$C$1:$C$5188)),)</f>
        <v>0</v>
      </c>
      <c r="V276" s="193"/>
      <c r="W276" s="193"/>
      <c r="X276" s="187">
        <f>IF(VALUE($F276)&gt;0,IF(ISERROR(LOOKUP($F276,BASE!$A$1:$A$1294,BASE!$D$1:$D$1294)),,LOOKUP($F276,BASE!$A$1:$A$1294,BASE!$D$1:$D$1294)),)</f>
        <v>0</v>
      </c>
      <c r="Y276" s="188"/>
      <c r="Z276" s="188"/>
      <c r="AA276" s="188"/>
      <c r="AB276" s="188"/>
      <c r="AC276" s="189"/>
      <c r="AD276" s="27">
        <f t="shared" si="4"/>
        <v>0</v>
      </c>
    </row>
    <row r="277" spans="1:30" ht="15" customHeight="1" x14ac:dyDescent="0.2">
      <c r="A277" s="20">
        <f>ANÁLISE!$A277</f>
        <v>0</v>
      </c>
      <c r="B277" s="194">
        <f>ANÁLISE!B277</f>
        <v>0</v>
      </c>
      <c r="C277" s="195"/>
      <c r="D277" s="195"/>
      <c r="E277" s="195"/>
      <c r="F277" s="21">
        <f>ANÁLISE!H277</f>
        <v>0</v>
      </c>
      <c r="G277" s="196">
        <f>IF($A277="T",ANÁLISE!I277,IF(ISERROR(LOOKUP($F277,BASE!$A$1:$A$5188,BASE!$B$1:$B$5188)),,LOOKUP($F277,BASE!$A$1:$A$5188,BASE!$B$1:$B$5188)))</f>
        <v>0</v>
      </c>
      <c r="H277" s="197"/>
      <c r="I277" s="197"/>
      <c r="J277" s="197"/>
      <c r="K277" s="197"/>
      <c r="L277" s="197"/>
      <c r="M277" s="197"/>
      <c r="N277" s="197"/>
      <c r="O277" s="197"/>
      <c r="P277" s="197"/>
      <c r="Q277" s="197"/>
      <c r="R277" s="197"/>
      <c r="S277" s="197"/>
      <c r="T277" s="198"/>
      <c r="U277" s="193">
        <f>IF(($F277)&gt;0,IF(ISERROR(LOOKUP($F277,BASE!$A$1:$A$5188,BASE!$C$1:$C$5188)),,LOOKUP($F277,BASE!$A$1:$A$5188,BASE!$C$1:$C$5188)),)</f>
        <v>0</v>
      </c>
      <c r="V277" s="193"/>
      <c r="W277" s="193"/>
      <c r="X277" s="187">
        <f>IF(VALUE($F277)&gt;0,IF(ISERROR(LOOKUP($F277,BASE!$A$1:$A$1294,BASE!$D$1:$D$1294)),,LOOKUP($F277,BASE!$A$1:$A$1294,BASE!$D$1:$D$1294)),)</f>
        <v>0</v>
      </c>
      <c r="Y277" s="188"/>
      <c r="Z277" s="188"/>
      <c r="AA277" s="188"/>
      <c r="AB277" s="188"/>
      <c r="AC277" s="189"/>
      <c r="AD277" s="27">
        <f t="shared" si="4"/>
        <v>0</v>
      </c>
    </row>
    <row r="278" spans="1:30" ht="15" customHeight="1" x14ac:dyDescent="0.2">
      <c r="A278" s="20">
        <f>ANÁLISE!$A278</f>
        <v>0</v>
      </c>
      <c r="B278" s="194">
        <f>ANÁLISE!B278</f>
        <v>0</v>
      </c>
      <c r="C278" s="195"/>
      <c r="D278" s="195"/>
      <c r="E278" s="195"/>
      <c r="F278" s="21">
        <f>ANÁLISE!H278</f>
        <v>0</v>
      </c>
      <c r="G278" s="196">
        <f>IF($A278="T",ANÁLISE!I278,IF(ISERROR(LOOKUP($F278,BASE!$A$1:$A$5188,BASE!$B$1:$B$5188)),,LOOKUP($F278,BASE!$A$1:$A$5188,BASE!$B$1:$B$5188)))</f>
        <v>0</v>
      </c>
      <c r="H278" s="197"/>
      <c r="I278" s="197"/>
      <c r="J278" s="197"/>
      <c r="K278" s="197"/>
      <c r="L278" s="197"/>
      <c r="M278" s="197"/>
      <c r="N278" s="197"/>
      <c r="O278" s="197"/>
      <c r="P278" s="197"/>
      <c r="Q278" s="197"/>
      <c r="R278" s="197"/>
      <c r="S278" s="197"/>
      <c r="T278" s="198"/>
      <c r="U278" s="193">
        <f>IF(($F278)&gt;0,IF(ISERROR(LOOKUP($F278,BASE!$A$1:$A$5188,BASE!$C$1:$C$5188)),,LOOKUP($F278,BASE!$A$1:$A$5188,BASE!$C$1:$C$5188)),)</f>
        <v>0</v>
      </c>
      <c r="V278" s="193"/>
      <c r="W278" s="193"/>
      <c r="X278" s="187">
        <f>IF(VALUE($F278)&gt;0,IF(ISERROR(LOOKUP($F278,BASE!$A$1:$A$1294,BASE!$D$1:$D$1294)),,LOOKUP($F278,BASE!$A$1:$A$1294,BASE!$D$1:$D$1294)),)</f>
        <v>0</v>
      </c>
      <c r="Y278" s="188"/>
      <c r="Z278" s="188"/>
      <c r="AA278" s="188"/>
      <c r="AB278" s="188"/>
      <c r="AC278" s="189"/>
      <c r="AD278" s="27">
        <f t="shared" si="4"/>
        <v>0</v>
      </c>
    </row>
    <row r="279" spans="1:30" ht="15" customHeight="1" x14ac:dyDescent="0.2">
      <c r="A279" s="20">
        <f>ANÁLISE!$A279</f>
        <v>0</v>
      </c>
      <c r="B279" s="194">
        <f>ANÁLISE!B279</f>
        <v>0</v>
      </c>
      <c r="C279" s="195"/>
      <c r="D279" s="195"/>
      <c r="E279" s="195"/>
      <c r="F279" s="21">
        <f>ANÁLISE!H279</f>
        <v>0</v>
      </c>
      <c r="G279" s="196">
        <f>IF($A279="T",ANÁLISE!I279,IF(ISERROR(LOOKUP($F279,BASE!$A$1:$A$5188,BASE!$B$1:$B$5188)),,LOOKUP($F279,BASE!$A$1:$A$5188,BASE!$B$1:$B$5188)))</f>
        <v>0</v>
      </c>
      <c r="H279" s="197"/>
      <c r="I279" s="197"/>
      <c r="J279" s="197"/>
      <c r="K279" s="197"/>
      <c r="L279" s="197"/>
      <c r="M279" s="197"/>
      <c r="N279" s="197"/>
      <c r="O279" s="197"/>
      <c r="P279" s="197"/>
      <c r="Q279" s="197"/>
      <c r="R279" s="197"/>
      <c r="S279" s="197"/>
      <c r="T279" s="198"/>
      <c r="U279" s="193">
        <f>IF(($F279)&gt;0,IF(ISERROR(LOOKUP($F279,BASE!$A$1:$A$5188,BASE!$C$1:$C$5188)),,LOOKUP($F279,BASE!$A$1:$A$5188,BASE!$C$1:$C$5188)),)</f>
        <v>0</v>
      </c>
      <c r="V279" s="193"/>
      <c r="W279" s="193"/>
      <c r="X279" s="187">
        <f>IF(VALUE($F279)&gt;0,IF(ISERROR(LOOKUP($F279,BASE!$A$1:$A$1294,BASE!$D$1:$D$1294)),,LOOKUP($F279,BASE!$A$1:$A$1294,BASE!$D$1:$D$1294)),)</f>
        <v>0</v>
      </c>
      <c r="Y279" s="188"/>
      <c r="Z279" s="188"/>
      <c r="AA279" s="188"/>
      <c r="AB279" s="188"/>
      <c r="AC279" s="189"/>
      <c r="AD279" s="27">
        <f t="shared" si="4"/>
        <v>0</v>
      </c>
    </row>
    <row r="280" spans="1:30" ht="15" customHeight="1" x14ac:dyDescent="0.2">
      <c r="A280" s="20">
        <f>ANÁLISE!$A280</f>
        <v>0</v>
      </c>
      <c r="B280" s="194">
        <f>ANÁLISE!B280</f>
        <v>0</v>
      </c>
      <c r="C280" s="195"/>
      <c r="D280" s="195"/>
      <c r="E280" s="195"/>
      <c r="F280" s="21">
        <f>ANÁLISE!H280</f>
        <v>0</v>
      </c>
      <c r="G280" s="196">
        <f>IF($A280="T",ANÁLISE!I280,IF(ISERROR(LOOKUP($F280,BASE!$A$1:$A$5188,BASE!$B$1:$B$5188)),,LOOKUP($F280,BASE!$A$1:$A$5188,BASE!$B$1:$B$5188)))</f>
        <v>0</v>
      </c>
      <c r="H280" s="197"/>
      <c r="I280" s="197"/>
      <c r="J280" s="197"/>
      <c r="K280" s="197"/>
      <c r="L280" s="197"/>
      <c r="M280" s="197"/>
      <c r="N280" s="197"/>
      <c r="O280" s="197"/>
      <c r="P280" s="197"/>
      <c r="Q280" s="197"/>
      <c r="R280" s="197"/>
      <c r="S280" s="197"/>
      <c r="T280" s="198"/>
      <c r="U280" s="193">
        <f>IF(($F280)&gt;0,IF(ISERROR(LOOKUP($F280,BASE!$A$1:$A$5188,BASE!$C$1:$C$5188)),,LOOKUP($F280,BASE!$A$1:$A$5188,BASE!$C$1:$C$5188)),)</f>
        <v>0</v>
      </c>
      <c r="V280" s="193"/>
      <c r="W280" s="193"/>
      <c r="X280" s="187">
        <f>IF(VALUE($F280)&gt;0,IF(ISERROR(LOOKUP($F280,BASE!$A$1:$A$1294,BASE!$D$1:$D$1294)),,LOOKUP($F280,BASE!$A$1:$A$1294,BASE!$D$1:$D$1294)),)</f>
        <v>0</v>
      </c>
      <c r="Y280" s="188"/>
      <c r="Z280" s="188"/>
      <c r="AA280" s="188"/>
      <c r="AB280" s="188"/>
      <c r="AC280" s="189"/>
      <c r="AD280" s="27">
        <f t="shared" si="4"/>
        <v>0</v>
      </c>
    </row>
    <row r="281" spans="1:30" ht="15" customHeight="1" x14ac:dyDescent="0.2">
      <c r="A281" s="20">
        <f>ANÁLISE!$A281</f>
        <v>0</v>
      </c>
      <c r="B281" s="194">
        <f>ANÁLISE!B281</f>
        <v>0</v>
      </c>
      <c r="C281" s="195"/>
      <c r="D281" s="195"/>
      <c r="E281" s="195"/>
      <c r="F281" s="21">
        <f>ANÁLISE!H281</f>
        <v>0</v>
      </c>
      <c r="G281" s="196">
        <f>IF($A281="T",ANÁLISE!I281,IF(ISERROR(LOOKUP($F281,BASE!$A$1:$A$5188,BASE!$B$1:$B$5188)),,LOOKUP($F281,BASE!$A$1:$A$5188,BASE!$B$1:$B$5188)))</f>
        <v>0</v>
      </c>
      <c r="H281" s="197"/>
      <c r="I281" s="197"/>
      <c r="J281" s="197"/>
      <c r="K281" s="197"/>
      <c r="L281" s="197"/>
      <c r="M281" s="197"/>
      <c r="N281" s="197"/>
      <c r="O281" s="197"/>
      <c r="P281" s="197"/>
      <c r="Q281" s="197"/>
      <c r="R281" s="197"/>
      <c r="S281" s="197"/>
      <c r="T281" s="198"/>
      <c r="U281" s="193">
        <f>IF(($F281)&gt;0,IF(ISERROR(LOOKUP($F281,BASE!$A$1:$A$5188,BASE!$C$1:$C$5188)),,LOOKUP($F281,BASE!$A$1:$A$5188,BASE!$C$1:$C$5188)),)</f>
        <v>0</v>
      </c>
      <c r="V281" s="193"/>
      <c r="W281" s="193"/>
      <c r="X281" s="187">
        <f>IF(VALUE($F281)&gt;0,IF(ISERROR(LOOKUP($F281,BASE!$A$1:$A$1294,BASE!$D$1:$D$1294)),,LOOKUP($F281,BASE!$A$1:$A$1294,BASE!$D$1:$D$1294)),)</f>
        <v>0</v>
      </c>
      <c r="Y281" s="188"/>
      <c r="Z281" s="188"/>
      <c r="AA281" s="188"/>
      <c r="AB281" s="188"/>
      <c r="AC281" s="189"/>
      <c r="AD281" s="27">
        <f t="shared" si="4"/>
        <v>0</v>
      </c>
    </row>
    <row r="282" spans="1:30" ht="15" customHeight="1" x14ac:dyDescent="0.2">
      <c r="A282" s="20">
        <f>ANÁLISE!$A282</f>
        <v>0</v>
      </c>
      <c r="B282" s="194">
        <f>ANÁLISE!B282</f>
        <v>0</v>
      </c>
      <c r="C282" s="195"/>
      <c r="D282" s="195"/>
      <c r="E282" s="195"/>
      <c r="F282" s="21">
        <f>ANÁLISE!H282</f>
        <v>0</v>
      </c>
      <c r="G282" s="196">
        <f>IF($A282="T",ANÁLISE!I282,IF(ISERROR(LOOKUP($F282,BASE!$A$1:$A$5188,BASE!$B$1:$B$5188)),,LOOKUP($F282,BASE!$A$1:$A$5188,BASE!$B$1:$B$5188)))</f>
        <v>0</v>
      </c>
      <c r="H282" s="197"/>
      <c r="I282" s="197"/>
      <c r="J282" s="197"/>
      <c r="K282" s="197"/>
      <c r="L282" s="197"/>
      <c r="M282" s="197"/>
      <c r="N282" s="197"/>
      <c r="O282" s="197"/>
      <c r="P282" s="197"/>
      <c r="Q282" s="197"/>
      <c r="R282" s="197"/>
      <c r="S282" s="197"/>
      <c r="T282" s="198"/>
      <c r="U282" s="193">
        <f>IF(($F282)&gt;0,IF(ISERROR(LOOKUP($F282,BASE!$A$1:$A$5188,BASE!$C$1:$C$5188)),,LOOKUP($F282,BASE!$A$1:$A$5188,BASE!$C$1:$C$5188)),)</f>
        <v>0</v>
      </c>
      <c r="V282" s="193"/>
      <c r="W282" s="193"/>
      <c r="X282" s="187">
        <f>IF(VALUE($F282)&gt;0,IF(ISERROR(LOOKUP($F282,BASE!$A$1:$A$1294,BASE!$D$1:$D$1294)),,LOOKUP($F282,BASE!$A$1:$A$1294,BASE!$D$1:$D$1294)),)</f>
        <v>0</v>
      </c>
      <c r="Y282" s="188"/>
      <c r="Z282" s="188"/>
      <c r="AA282" s="188"/>
      <c r="AB282" s="188"/>
      <c r="AC282" s="189"/>
      <c r="AD282" s="27">
        <f t="shared" si="4"/>
        <v>0</v>
      </c>
    </row>
    <row r="283" spans="1:30" ht="15" customHeight="1" x14ac:dyDescent="0.2">
      <c r="A283" s="20">
        <f>ANÁLISE!$A283</f>
        <v>0</v>
      </c>
      <c r="B283" s="194">
        <f>ANÁLISE!B283</f>
        <v>0</v>
      </c>
      <c r="C283" s="195"/>
      <c r="D283" s="195"/>
      <c r="E283" s="195"/>
      <c r="F283" s="21">
        <f>ANÁLISE!H283</f>
        <v>0</v>
      </c>
      <c r="G283" s="196">
        <f>IF($A283="T",ANÁLISE!I283,IF(ISERROR(LOOKUP($F283,BASE!$A$1:$A$5188,BASE!$B$1:$B$5188)),,LOOKUP($F283,BASE!$A$1:$A$5188,BASE!$B$1:$B$5188)))</f>
        <v>0</v>
      </c>
      <c r="H283" s="197"/>
      <c r="I283" s="197"/>
      <c r="J283" s="197"/>
      <c r="K283" s="197"/>
      <c r="L283" s="197"/>
      <c r="M283" s="197"/>
      <c r="N283" s="197"/>
      <c r="O283" s="197"/>
      <c r="P283" s="197"/>
      <c r="Q283" s="197"/>
      <c r="R283" s="197"/>
      <c r="S283" s="197"/>
      <c r="T283" s="198"/>
      <c r="U283" s="193">
        <f>IF(($F283)&gt;0,IF(ISERROR(LOOKUP($F283,BASE!$A$1:$A$5188,BASE!$C$1:$C$5188)),,LOOKUP($F283,BASE!$A$1:$A$5188,BASE!$C$1:$C$5188)),)</f>
        <v>0</v>
      </c>
      <c r="V283" s="193"/>
      <c r="W283" s="193"/>
      <c r="X283" s="187">
        <f>IF(VALUE($F283)&gt;0,IF(ISERROR(LOOKUP($F283,BASE!$A$1:$A$1294,BASE!$D$1:$D$1294)),,LOOKUP($F283,BASE!$A$1:$A$1294,BASE!$D$1:$D$1294)),)</f>
        <v>0</v>
      </c>
      <c r="Y283" s="188"/>
      <c r="Z283" s="188"/>
      <c r="AA283" s="188"/>
      <c r="AB283" s="188"/>
      <c r="AC283" s="189"/>
      <c r="AD283" s="27">
        <f t="shared" si="4"/>
        <v>0</v>
      </c>
    </row>
    <row r="284" spans="1:30" ht="15" customHeight="1" x14ac:dyDescent="0.2">
      <c r="A284" s="20">
        <f>ANÁLISE!$A284</f>
        <v>0</v>
      </c>
      <c r="B284" s="194">
        <f>ANÁLISE!B284</f>
        <v>0</v>
      </c>
      <c r="C284" s="195"/>
      <c r="D284" s="195"/>
      <c r="E284" s="195"/>
      <c r="F284" s="21">
        <f>ANÁLISE!H284</f>
        <v>0</v>
      </c>
      <c r="G284" s="196">
        <f>IF($A284="T",ANÁLISE!I284,IF(ISERROR(LOOKUP($F284,BASE!$A$1:$A$5188,BASE!$B$1:$B$5188)),,LOOKUP($F284,BASE!$A$1:$A$5188,BASE!$B$1:$B$5188)))</f>
        <v>0</v>
      </c>
      <c r="H284" s="197"/>
      <c r="I284" s="197"/>
      <c r="J284" s="197"/>
      <c r="K284" s="197"/>
      <c r="L284" s="197"/>
      <c r="M284" s="197"/>
      <c r="N284" s="197"/>
      <c r="O284" s="197"/>
      <c r="P284" s="197"/>
      <c r="Q284" s="197"/>
      <c r="R284" s="197"/>
      <c r="S284" s="197"/>
      <c r="T284" s="198"/>
      <c r="U284" s="193">
        <f>IF(($F284)&gt;0,IF(ISERROR(LOOKUP($F284,BASE!$A$1:$A$5188,BASE!$C$1:$C$5188)),,LOOKUP($F284,BASE!$A$1:$A$5188,BASE!$C$1:$C$5188)),)</f>
        <v>0</v>
      </c>
      <c r="V284" s="193"/>
      <c r="W284" s="193"/>
      <c r="X284" s="187">
        <f>IF(VALUE($F284)&gt;0,IF(ISERROR(LOOKUP($F284,BASE!$A$1:$A$1294,BASE!$D$1:$D$1294)),,LOOKUP($F284,BASE!$A$1:$A$1294,BASE!$D$1:$D$1294)),)</f>
        <v>0</v>
      </c>
      <c r="Y284" s="188"/>
      <c r="Z284" s="188"/>
      <c r="AA284" s="188"/>
      <c r="AB284" s="188"/>
      <c r="AC284" s="189"/>
      <c r="AD284" s="27">
        <f t="shared" si="4"/>
        <v>0</v>
      </c>
    </row>
    <row r="285" spans="1:30" ht="15" customHeight="1" x14ac:dyDescent="0.2">
      <c r="A285" s="20">
        <f>ANÁLISE!$A285</f>
        <v>0</v>
      </c>
      <c r="B285" s="194">
        <f>ANÁLISE!B285</f>
        <v>0</v>
      </c>
      <c r="C285" s="195"/>
      <c r="D285" s="195"/>
      <c r="E285" s="195"/>
      <c r="F285" s="21">
        <f>ANÁLISE!H285</f>
        <v>0</v>
      </c>
      <c r="G285" s="196">
        <f>IF($A285="T",ANÁLISE!I285,IF(ISERROR(LOOKUP($F285,BASE!$A$1:$A$5188,BASE!$B$1:$B$5188)),,LOOKUP($F285,BASE!$A$1:$A$5188,BASE!$B$1:$B$5188)))</f>
        <v>0</v>
      </c>
      <c r="H285" s="197"/>
      <c r="I285" s="197"/>
      <c r="J285" s="197"/>
      <c r="K285" s="197"/>
      <c r="L285" s="197"/>
      <c r="M285" s="197"/>
      <c r="N285" s="197"/>
      <c r="O285" s="197"/>
      <c r="P285" s="197"/>
      <c r="Q285" s="197"/>
      <c r="R285" s="197"/>
      <c r="S285" s="197"/>
      <c r="T285" s="198"/>
      <c r="U285" s="193">
        <f>IF(($F285)&gt;0,IF(ISERROR(LOOKUP($F285,BASE!$A$1:$A$5188,BASE!$C$1:$C$5188)),,LOOKUP($F285,BASE!$A$1:$A$5188,BASE!$C$1:$C$5188)),)</f>
        <v>0</v>
      </c>
      <c r="V285" s="193"/>
      <c r="W285" s="193"/>
      <c r="X285" s="187">
        <f>IF(VALUE($F285)&gt;0,IF(ISERROR(LOOKUP($F285,BASE!$A$1:$A$1294,BASE!$D$1:$D$1294)),,LOOKUP($F285,BASE!$A$1:$A$1294,BASE!$D$1:$D$1294)),)</f>
        <v>0</v>
      </c>
      <c r="Y285" s="188"/>
      <c r="Z285" s="188"/>
      <c r="AA285" s="188"/>
      <c r="AB285" s="188"/>
      <c r="AC285" s="189"/>
      <c r="AD285" s="27">
        <f t="shared" si="4"/>
        <v>0</v>
      </c>
    </row>
    <row r="286" spans="1:30" ht="15" customHeight="1" x14ac:dyDescent="0.2">
      <c r="A286" s="20">
        <f>ANÁLISE!$A286</f>
        <v>0</v>
      </c>
      <c r="B286" s="194">
        <f>ANÁLISE!B286</f>
        <v>0</v>
      </c>
      <c r="C286" s="195"/>
      <c r="D286" s="195"/>
      <c r="E286" s="195"/>
      <c r="F286" s="21">
        <f>ANÁLISE!H286</f>
        <v>0</v>
      </c>
      <c r="G286" s="196">
        <f>IF($A286="T",ANÁLISE!I286,IF(ISERROR(LOOKUP($F286,BASE!$A$1:$A$5188,BASE!$B$1:$B$5188)),,LOOKUP($F286,BASE!$A$1:$A$5188,BASE!$B$1:$B$5188)))</f>
        <v>0</v>
      </c>
      <c r="H286" s="197"/>
      <c r="I286" s="197"/>
      <c r="J286" s="197"/>
      <c r="K286" s="197"/>
      <c r="L286" s="197"/>
      <c r="M286" s="197"/>
      <c r="N286" s="197"/>
      <c r="O286" s="197"/>
      <c r="P286" s="197"/>
      <c r="Q286" s="197"/>
      <c r="R286" s="197"/>
      <c r="S286" s="197"/>
      <c r="T286" s="198"/>
      <c r="U286" s="193">
        <f>IF(($F286)&gt;0,IF(ISERROR(LOOKUP($F286,BASE!$A$1:$A$5188,BASE!$C$1:$C$5188)),,LOOKUP($F286,BASE!$A$1:$A$5188,BASE!$C$1:$C$5188)),)</f>
        <v>0</v>
      </c>
      <c r="V286" s="193"/>
      <c r="W286" s="193"/>
      <c r="X286" s="187">
        <f>IF(VALUE($F286)&gt;0,IF(ISERROR(LOOKUP($F286,BASE!$A$1:$A$1294,BASE!$D$1:$D$1294)),,LOOKUP($F286,BASE!$A$1:$A$1294,BASE!$D$1:$D$1294)),)</f>
        <v>0</v>
      </c>
      <c r="Y286" s="188"/>
      <c r="Z286" s="188"/>
      <c r="AA286" s="188"/>
      <c r="AB286" s="188"/>
      <c r="AC286" s="189"/>
      <c r="AD286" s="27">
        <f t="shared" si="4"/>
        <v>0</v>
      </c>
    </row>
    <row r="287" spans="1:30" ht="15" customHeight="1" x14ac:dyDescent="0.2">
      <c r="A287" s="20">
        <f>ANÁLISE!$A287</f>
        <v>0</v>
      </c>
      <c r="B287" s="194">
        <f>ANÁLISE!B287</f>
        <v>0</v>
      </c>
      <c r="C287" s="195"/>
      <c r="D287" s="195"/>
      <c r="E287" s="195"/>
      <c r="F287" s="21">
        <f>ANÁLISE!H287</f>
        <v>0</v>
      </c>
      <c r="G287" s="196">
        <f>IF($A287="T",ANÁLISE!I287,IF(ISERROR(LOOKUP($F287,BASE!$A$1:$A$5188,BASE!$B$1:$B$5188)),,LOOKUP($F287,BASE!$A$1:$A$5188,BASE!$B$1:$B$5188)))</f>
        <v>0</v>
      </c>
      <c r="H287" s="197"/>
      <c r="I287" s="197"/>
      <c r="J287" s="197"/>
      <c r="K287" s="197"/>
      <c r="L287" s="197"/>
      <c r="M287" s="197"/>
      <c r="N287" s="197"/>
      <c r="O287" s="197"/>
      <c r="P287" s="197"/>
      <c r="Q287" s="197"/>
      <c r="R287" s="197"/>
      <c r="S287" s="197"/>
      <c r="T287" s="198"/>
      <c r="U287" s="193">
        <f>IF(($F287)&gt;0,IF(ISERROR(LOOKUP($F287,BASE!$A$1:$A$5188,BASE!$C$1:$C$5188)),,LOOKUP($F287,BASE!$A$1:$A$5188,BASE!$C$1:$C$5188)),)</f>
        <v>0</v>
      </c>
      <c r="V287" s="193"/>
      <c r="W287" s="193"/>
      <c r="X287" s="187">
        <f>IF(VALUE($F287)&gt;0,IF(ISERROR(LOOKUP($F287,BASE!$A$1:$A$1294,BASE!$D$1:$D$1294)),,LOOKUP($F287,BASE!$A$1:$A$1294,BASE!$D$1:$D$1294)),)</f>
        <v>0</v>
      </c>
      <c r="Y287" s="188"/>
      <c r="Z287" s="188"/>
      <c r="AA287" s="188"/>
      <c r="AB287" s="188"/>
      <c r="AC287" s="189"/>
      <c r="AD287" s="27">
        <f t="shared" si="4"/>
        <v>0</v>
      </c>
    </row>
    <row r="288" spans="1:30" ht="15" customHeight="1" x14ac:dyDescent="0.2">
      <c r="A288" s="20">
        <f>ANÁLISE!$A288</f>
        <v>0</v>
      </c>
      <c r="B288" s="194">
        <f>ANÁLISE!B288</f>
        <v>0</v>
      </c>
      <c r="C288" s="195"/>
      <c r="D288" s="195"/>
      <c r="E288" s="195"/>
      <c r="F288" s="21">
        <f>ANÁLISE!H288</f>
        <v>0</v>
      </c>
      <c r="G288" s="196">
        <f>IF($A288="T",ANÁLISE!I288,IF(ISERROR(LOOKUP($F288,BASE!$A$1:$A$5188,BASE!$B$1:$B$5188)),,LOOKUP($F288,BASE!$A$1:$A$5188,BASE!$B$1:$B$5188)))</f>
        <v>0</v>
      </c>
      <c r="H288" s="197"/>
      <c r="I288" s="197"/>
      <c r="J288" s="197"/>
      <c r="K288" s="197"/>
      <c r="L288" s="197"/>
      <c r="M288" s="197"/>
      <c r="N288" s="197"/>
      <c r="O288" s="197"/>
      <c r="P288" s="197"/>
      <c r="Q288" s="197"/>
      <c r="R288" s="197"/>
      <c r="S288" s="197"/>
      <c r="T288" s="198"/>
      <c r="U288" s="193">
        <f>IF(($F288)&gt;0,IF(ISERROR(LOOKUP($F288,BASE!$A$1:$A$5188,BASE!$C$1:$C$5188)),,LOOKUP($F288,BASE!$A$1:$A$5188,BASE!$C$1:$C$5188)),)</f>
        <v>0</v>
      </c>
      <c r="V288" s="193"/>
      <c r="W288" s="193"/>
      <c r="X288" s="187">
        <f>IF(VALUE($F288)&gt;0,IF(ISERROR(LOOKUP($F288,BASE!$A$1:$A$1294,BASE!$D$1:$D$1294)),,LOOKUP($F288,BASE!$A$1:$A$1294,BASE!$D$1:$D$1294)),)</f>
        <v>0</v>
      </c>
      <c r="Y288" s="188"/>
      <c r="Z288" s="188"/>
      <c r="AA288" s="188"/>
      <c r="AB288" s="188"/>
      <c r="AC288" s="189"/>
      <c r="AD288" s="27">
        <f t="shared" si="4"/>
        <v>0</v>
      </c>
    </row>
    <row r="289" spans="1:30" ht="15" customHeight="1" x14ac:dyDescent="0.2">
      <c r="A289" s="20">
        <f>ANÁLISE!$A289</f>
        <v>0</v>
      </c>
      <c r="B289" s="194">
        <f>ANÁLISE!B289</f>
        <v>0</v>
      </c>
      <c r="C289" s="195"/>
      <c r="D289" s="195"/>
      <c r="E289" s="195"/>
      <c r="F289" s="21">
        <f>ANÁLISE!H289</f>
        <v>0</v>
      </c>
      <c r="G289" s="196">
        <f>IF($A289="T",ANÁLISE!I289,IF(ISERROR(LOOKUP($F289,BASE!$A$1:$A$5188,BASE!$B$1:$B$5188)),,LOOKUP($F289,BASE!$A$1:$A$5188,BASE!$B$1:$B$5188)))</f>
        <v>0</v>
      </c>
      <c r="H289" s="197"/>
      <c r="I289" s="197"/>
      <c r="J289" s="197"/>
      <c r="K289" s="197"/>
      <c r="L289" s="197"/>
      <c r="M289" s="197"/>
      <c r="N289" s="197"/>
      <c r="O289" s="197"/>
      <c r="P289" s="197"/>
      <c r="Q289" s="197"/>
      <c r="R289" s="197"/>
      <c r="S289" s="197"/>
      <c r="T289" s="198"/>
      <c r="U289" s="193">
        <f>IF(($F289)&gt;0,IF(ISERROR(LOOKUP($F289,BASE!$A$1:$A$5188,BASE!$C$1:$C$5188)),,LOOKUP($F289,BASE!$A$1:$A$5188,BASE!$C$1:$C$5188)),)</f>
        <v>0</v>
      </c>
      <c r="V289" s="193"/>
      <c r="W289" s="193"/>
      <c r="X289" s="187">
        <f>IF(VALUE($F289)&gt;0,IF(ISERROR(LOOKUP($F289,BASE!$A$1:$A$1294,BASE!$D$1:$D$1294)),,LOOKUP($F289,BASE!$A$1:$A$1294,BASE!$D$1:$D$1294)),)</f>
        <v>0</v>
      </c>
      <c r="Y289" s="188"/>
      <c r="Z289" s="188"/>
      <c r="AA289" s="188"/>
      <c r="AB289" s="188"/>
      <c r="AC289" s="189"/>
      <c r="AD289" s="27">
        <f t="shared" si="4"/>
        <v>0</v>
      </c>
    </row>
    <row r="290" spans="1:30" ht="15" customHeight="1" x14ac:dyDescent="0.2">
      <c r="A290" s="20">
        <f>ANÁLISE!$A290</f>
        <v>0</v>
      </c>
      <c r="B290" s="194">
        <f>ANÁLISE!B290</f>
        <v>0</v>
      </c>
      <c r="C290" s="195"/>
      <c r="D290" s="195"/>
      <c r="E290" s="195"/>
      <c r="F290" s="21">
        <f>ANÁLISE!H290</f>
        <v>0</v>
      </c>
      <c r="G290" s="196">
        <f>IF($A290="T",ANÁLISE!I290,IF(ISERROR(LOOKUP($F290,BASE!$A$1:$A$5188,BASE!$B$1:$B$5188)),,LOOKUP($F290,BASE!$A$1:$A$5188,BASE!$B$1:$B$5188)))</f>
        <v>0</v>
      </c>
      <c r="H290" s="197"/>
      <c r="I290" s="197"/>
      <c r="J290" s="197"/>
      <c r="K290" s="197"/>
      <c r="L290" s="197"/>
      <c r="M290" s="197"/>
      <c r="N290" s="197"/>
      <c r="O290" s="197"/>
      <c r="P290" s="197"/>
      <c r="Q290" s="197"/>
      <c r="R290" s="197"/>
      <c r="S290" s="197"/>
      <c r="T290" s="198"/>
      <c r="U290" s="193">
        <f>IF(($F290)&gt;0,IF(ISERROR(LOOKUP($F290,BASE!$A$1:$A$5188,BASE!$C$1:$C$5188)),,LOOKUP($F290,BASE!$A$1:$A$5188,BASE!$C$1:$C$5188)),)</f>
        <v>0</v>
      </c>
      <c r="V290" s="193"/>
      <c r="W290" s="193"/>
      <c r="X290" s="187">
        <f>IF(VALUE($F290)&gt;0,IF(ISERROR(LOOKUP($F290,BASE!$A$1:$A$1294,BASE!$D$1:$D$1294)),,LOOKUP($F290,BASE!$A$1:$A$1294,BASE!$D$1:$D$1294)),)</f>
        <v>0</v>
      </c>
      <c r="Y290" s="188"/>
      <c r="Z290" s="188"/>
      <c r="AA290" s="188"/>
      <c r="AB290" s="188"/>
      <c r="AC290" s="189"/>
      <c r="AD290" s="27">
        <f t="shared" si="4"/>
        <v>0</v>
      </c>
    </row>
    <row r="291" spans="1:30" ht="15" customHeight="1" x14ac:dyDescent="0.2">
      <c r="A291" s="20">
        <f>ANÁLISE!$A291</f>
        <v>0</v>
      </c>
      <c r="B291" s="194">
        <f>ANÁLISE!B291</f>
        <v>0</v>
      </c>
      <c r="C291" s="195"/>
      <c r="D291" s="195"/>
      <c r="E291" s="195"/>
      <c r="F291" s="21">
        <f>ANÁLISE!H291</f>
        <v>0</v>
      </c>
      <c r="G291" s="196">
        <f>IF($A291="T",ANÁLISE!I291,IF(ISERROR(LOOKUP($F291,BASE!$A$1:$A$5188,BASE!$B$1:$B$5188)),,LOOKUP($F291,BASE!$A$1:$A$5188,BASE!$B$1:$B$5188)))</f>
        <v>0</v>
      </c>
      <c r="H291" s="197"/>
      <c r="I291" s="197"/>
      <c r="J291" s="197"/>
      <c r="K291" s="197"/>
      <c r="L291" s="197"/>
      <c r="M291" s="197"/>
      <c r="N291" s="197"/>
      <c r="O291" s="197"/>
      <c r="P291" s="197"/>
      <c r="Q291" s="197"/>
      <c r="R291" s="197"/>
      <c r="S291" s="197"/>
      <c r="T291" s="198"/>
      <c r="U291" s="193">
        <f>IF(($F291)&gt;0,IF(ISERROR(LOOKUP($F291,BASE!$A$1:$A$5188,BASE!$C$1:$C$5188)),,LOOKUP($F291,BASE!$A$1:$A$5188,BASE!$C$1:$C$5188)),)</f>
        <v>0</v>
      </c>
      <c r="V291" s="193"/>
      <c r="W291" s="193"/>
      <c r="X291" s="187">
        <f>IF(VALUE($F291)&gt;0,IF(ISERROR(LOOKUP($F291,BASE!$A$1:$A$1294,BASE!$D$1:$D$1294)),,LOOKUP($F291,BASE!$A$1:$A$1294,BASE!$D$1:$D$1294)),)</f>
        <v>0</v>
      </c>
      <c r="Y291" s="188"/>
      <c r="Z291" s="188"/>
      <c r="AA291" s="188"/>
      <c r="AB291" s="188"/>
      <c r="AC291" s="189"/>
      <c r="AD291" s="27">
        <f t="shared" si="4"/>
        <v>0</v>
      </c>
    </row>
    <row r="292" spans="1:30" ht="15" customHeight="1" x14ac:dyDescent="0.2">
      <c r="A292" s="20">
        <f>ANÁLISE!$A292</f>
        <v>0</v>
      </c>
      <c r="B292" s="194">
        <f>ANÁLISE!B292</f>
        <v>0</v>
      </c>
      <c r="C292" s="195"/>
      <c r="D292" s="195"/>
      <c r="E292" s="195"/>
      <c r="F292" s="21">
        <f>ANÁLISE!H292</f>
        <v>0</v>
      </c>
      <c r="G292" s="196">
        <f>IF($A292="T",ANÁLISE!I292,IF(ISERROR(LOOKUP($F292,BASE!$A$1:$A$5188,BASE!$B$1:$B$5188)),,LOOKUP($F292,BASE!$A$1:$A$5188,BASE!$B$1:$B$5188)))</f>
        <v>0</v>
      </c>
      <c r="H292" s="197"/>
      <c r="I292" s="197"/>
      <c r="J292" s="197"/>
      <c r="K292" s="197"/>
      <c r="L292" s="197"/>
      <c r="M292" s="197"/>
      <c r="N292" s="197"/>
      <c r="O292" s="197"/>
      <c r="P292" s="197"/>
      <c r="Q292" s="197"/>
      <c r="R292" s="197"/>
      <c r="S292" s="197"/>
      <c r="T292" s="198"/>
      <c r="U292" s="193">
        <f>IF(($F292)&gt;0,IF(ISERROR(LOOKUP($F292,BASE!$A$1:$A$5188,BASE!$C$1:$C$5188)),,LOOKUP($F292,BASE!$A$1:$A$5188,BASE!$C$1:$C$5188)),)</f>
        <v>0</v>
      </c>
      <c r="V292" s="193"/>
      <c r="W292" s="193"/>
      <c r="X292" s="187">
        <f>IF(VALUE($F292)&gt;0,IF(ISERROR(LOOKUP($F292,BASE!$A$1:$A$1294,BASE!$D$1:$D$1294)),,LOOKUP($F292,BASE!$A$1:$A$1294,BASE!$D$1:$D$1294)),)</f>
        <v>0</v>
      </c>
      <c r="Y292" s="188"/>
      <c r="Z292" s="188"/>
      <c r="AA292" s="188"/>
      <c r="AB292" s="188"/>
      <c r="AC292" s="189"/>
      <c r="AD292" s="27">
        <f t="shared" si="4"/>
        <v>0</v>
      </c>
    </row>
    <row r="293" spans="1:30" ht="15" customHeight="1" x14ac:dyDescent="0.2">
      <c r="A293" s="20">
        <f>ANÁLISE!$A293</f>
        <v>0</v>
      </c>
      <c r="B293" s="194">
        <f>ANÁLISE!B293</f>
        <v>0</v>
      </c>
      <c r="C293" s="195"/>
      <c r="D293" s="195"/>
      <c r="E293" s="195"/>
      <c r="F293" s="21">
        <f>ANÁLISE!H293</f>
        <v>0</v>
      </c>
      <c r="G293" s="196">
        <f>IF($A293="T",ANÁLISE!I293,IF(ISERROR(LOOKUP($F293,BASE!$A$1:$A$5188,BASE!$B$1:$B$5188)),,LOOKUP($F293,BASE!$A$1:$A$5188,BASE!$B$1:$B$5188)))</f>
        <v>0</v>
      </c>
      <c r="H293" s="197"/>
      <c r="I293" s="197"/>
      <c r="J293" s="197"/>
      <c r="K293" s="197"/>
      <c r="L293" s="197"/>
      <c r="M293" s="197"/>
      <c r="N293" s="197"/>
      <c r="O293" s="197"/>
      <c r="P293" s="197"/>
      <c r="Q293" s="197"/>
      <c r="R293" s="197"/>
      <c r="S293" s="197"/>
      <c r="T293" s="198"/>
      <c r="U293" s="193">
        <f>IF(($F293)&gt;0,IF(ISERROR(LOOKUP($F293,BASE!$A$1:$A$5188,BASE!$C$1:$C$5188)),,LOOKUP($F293,BASE!$A$1:$A$5188,BASE!$C$1:$C$5188)),)</f>
        <v>0</v>
      </c>
      <c r="V293" s="193"/>
      <c r="W293" s="193"/>
      <c r="X293" s="187">
        <f>IF(VALUE($F293)&gt;0,IF(ISERROR(LOOKUP($F293,BASE!$A$1:$A$1294,BASE!$D$1:$D$1294)),,LOOKUP($F293,BASE!$A$1:$A$1294,BASE!$D$1:$D$1294)),)</f>
        <v>0</v>
      </c>
      <c r="Y293" s="188"/>
      <c r="Z293" s="188"/>
      <c r="AA293" s="188"/>
      <c r="AB293" s="188"/>
      <c r="AC293" s="189"/>
      <c r="AD293" s="27">
        <f t="shared" si="4"/>
        <v>0</v>
      </c>
    </row>
    <row r="294" spans="1:30" ht="15" customHeight="1" x14ac:dyDescent="0.2">
      <c r="A294" s="20">
        <f>ANÁLISE!$A294</f>
        <v>0</v>
      </c>
      <c r="B294" s="194">
        <f>ANÁLISE!B294</f>
        <v>0</v>
      </c>
      <c r="C294" s="195"/>
      <c r="D294" s="195"/>
      <c r="E294" s="195"/>
      <c r="F294" s="21">
        <f>ANÁLISE!H294</f>
        <v>0</v>
      </c>
      <c r="G294" s="196">
        <f>IF($A294="T",ANÁLISE!I294,IF(ISERROR(LOOKUP($F294,BASE!$A$1:$A$5188,BASE!$B$1:$B$5188)),,LOOKUP($F294,BASE!$A$1:$A$5188,BASE!$B$1:$B$5188)))</f>
        <v>0</v>
      </c>
      <c r="H294" s="197"/>
      <c r="I294" s="197"/>
      <c r="J294" s="197"/>
      <c r="K294" s="197"/>
      <c r="L294" s="197"/>
      <c r="M294" s="197"/>
      <c r="N294" s="197"/>
      <c r="O294" s="197"/>
      <c r="P294" s="197"/>
      <c r="Q294" s="197"/>
      <c r="R294" s="197"/>
      <c r="S294" s="197"/>
      <c r="T294" s="198"/>
      <c r="U294" s="193">
        <f>IF(($F294)&gt;0,IF(ISERROR(LOOKUP($F294,BASE!$A$1:$A$5188,BASE!$C$1:$C$5188)),,LOOKUP($F294,BASE!$A$1:$A$5188,BASE!$C$1:$C$5188)),)</f>
        <v>0</v>
      </c>
      <c r="V294" s="193"/>
      <c r="W294" s="193"/>
      <c r="X294" s="187">
        <f>IF(VALUE($F294)&gt;0,IF(ISERROR(LOOKUP($F294,BASE!$A$1:$A$1294,BASE!$D$1:$D$1294)),,LOOKUP($F294,BASE!$A$1:$A$1294,BASE!$D$1:$D$1294)),)</f>
        <v>0</v>
      </c>
      <c r="Y294" s="188"/>
      <c r="Z294" s="188"/>
      <c r="AA294" s="188"/>
      <c r="AB294" s="188"/>
      <c r="AC294" s="189"/>
      <c r="AD294" s="27">
        <f t="shared" si="4"/>
        <v>0</v>
      </c>
    </row>
    <row r="295" spans="1:30" ht="15" customHeight="1" x14ac:dyDescent="0.2">
      <c r="A295" s="20">
        <f>ANÁLISE!$A295</f>
        <v>0</v>
      </c>
      <c r="B295" s="194">
        <f>ANÁLISE!B295</f>
        <v>0</v>
      </c>
      <c r="C295" s="195"/>
      <c r="D295" s="195"/>
      <c r="E295" s="195"/>
      <c r="F295" s="21">
        <f>ANÁLISE!H295</f>
        <v>0</v>
      </c>
      <c r="G295" s="196">
        <f>IF($A295="T",ANÁLISE!I295,IF(ISERROR(LOOKUP($F295,BASE!$A$1:$A$5188,BASE!$B$1:$B$5188)),,LOOKUP($F295,BASE!$A$1:$A$5188,BASE!$B$1:$B$5188)))</f>
        <v>0</v>
      </c>
      <c r="H295" s="197"/>
      <c r="I295" s="197"/>
      <c r="J295" s="197"/>
      <c r="K295" s="197"/>
      <c r="L295" s="197"/>
      <c r="M295" s="197"/>
      <c r="N295" s="197"/>
      <c r="O295" s="197"/>
      <c r="P295" s="197"/>
      <c r="Q295" s="197"/>
      <c r="R295" s="197"/>
      <c r="S295" s="197"/>
      <c r="T295" s="198"/>
      <c r="U295" s="193">
        <f>IF(($F295)&gt;0,IF(ISERROR(LOOKUP($F295,BASE!$A$1:$A$5188,BASE!$C$1:$C$5188)),,LOOKUP($F295,BASE!$A$1:$A$5188,BASE!$C$1:$C$5188)),)</f>
        <v>0</v>
      </c>
      <c r="V295" s="193"/>
      <c r="W295" s="193"/>
      <c r="X295" s="187">
        <f>IF(VALUE($F295)&gt;0,IF(ISERROR(LOOKUP($F295,BASE!$A$1:$A$1294,BASE!$D$1:$D$1294)),,LOOKUP($F295,BASE!$A$1:$A$1294,BASE!$D$1:$D$1294)),)</f>
        <v>0</v>
      </c>
      <c r="Y295" s="188"/>
      <c r="Z295" s="188"/>
      <c r="AA295" s="188"/>
      <c r="AB295" s="188"/>
      <c r="AC295" s="189"/>
      <c r="AD295" s="27">
        <f t="shared" si="4"/>
        <v>0</v>
      </c>
    </row>
    <row r="296" spans="1:30" ht="15" customHeight="1" x14ac:dyDescent="0.2">
      <c r="A296" s="20">
        <f>ANÁLISE!$A296</f>
        <v>0</v>
      </c>
      <c r="B296" s="194">
        <f>ANÁLISE!B296</f>
        <v>0</v>
      </c>
      <c r="C296" s="195"/>
      <c r="D296" s="195"/>
      <c r="E296" s="195"/>
      <c r="F296" s="21">
        <f>ANÁLISE!H296</f>
        <v>0</v>
      </c>
      <c r="G296" s="196">
        <f>IF($A296="T",ANÁLISE!I296,IF(ISERROR(LOOKUP($F296,BASE!$A$1:$A$5188,BASE!$B$1:$B$5188)),,LOOKUP($F296,BASE!$A$1:$A$5188,BASE!$B$1:$B$5188)))</f>
        <v>0</v>
      </c>
      <c r="H296" s="197"/>
      <c r="I296" s="197"/>
      <c r="J296" s="197"/>
      <c r="K296" s="197"/>
      <c r="L296" s="197"/>
      <c r="M296" s="197"/>
      <c r="N296" s="197"/>
      <c r="O296" s="197"/>
      <c r="P296" s="197"/>
      <c r="Q296" s="197"/>
      <c r="R296" s="197"/>
      <c r="S296" s="197"/>
      <c r="T296" s="198"/>
      <c r="U296" s="193">
        <f>IF(($F296)&gt;0,IF(ISERROR(LOOKUP($F296,BASE!$A$1:$A$5188,BASE!$C$1:$C$5188)),,LOOKUP($F296,BASE!$A$1:$A$5188,BASE!$C$1:$C$5188)),)</f>
        <v>0</v>
      </c>
      <c r="V296" s="193"/>
      <c r="W296" s="193"/>
      <c r="X296" s="187">
        <f>IF(VALUE($F296)&gt;0,IF(ISERROR(LOOKUP($F296,BASE!$A$1:$A$1294,BASE!$D$1:$D$1294)),,LOOKUP($F296,BASE!$A$1:$A$1294,BASE!$D$1:$D$1294)),)</f>
        <v>0</v>
      </c>
      <c r="Y296" s="188"/>
      <c r="Z296" s="188"/>
      <c r="AA296" s="188"/>
      <c r="AB296" s="188"/>
      <c r="AC296" s="189"/>
      <c r="AD296" s="27">
        <f t="shared" si="4"/>
        <v>0</v>
      </c>
    </row>
    <row r="297" spans="1:30" ht="15" customHeight="1" x14ac:dyDescent="0.2">
      <c r="A297" s="20">
        <f>ANÁLISE!$A297</f>
        <v>0</v>
      </c>
      <c r="B297" s="194">
        <f>ANÁLISE!B297</f>
        <v>0</v>
      </c>
      <c r="C297" s="195"/>
      <c r="D297" s="195"/>
      <c r="E297" s="195"/>
      <c r="F297" s="21">
        <f>ANÁLISE!H297</f>
        <v>0</v>
      </c>
      <c r="G297" s="196">
        <f>IF($A297="T",ANÁLISE!I297,IF(ISERROR(LOOKUP($F297,BASE!$A$1:$A$5188,BASE!$B$1:$B$5188)),,LOOKUP($F297,BASE!$A$1:$A$5188,BASE!$B$1:$B$5188)))</f>
        <v>0</v>
      </c>
      <c r="H297" s="197"/>
      <c r="I297" s="197"/>
      <c r="J297" s="197"/>
      <c r="K297" s="197"/>
      <c r="L297" s="197"/>
      <c r="M297" s="197"/>
      <c r="N297" s="197"/>
      <c r="O297" s="197"/>
      <c r="P297" s="197"/>
      <c r="Q297" s="197"/>
      <c r="R297" s="197"/>
      <c r="S297" s="197"/>
      <c r="T297" s="198"/>
      <c r="U297" s="193">
        <f>IF(($F297)&gt;0,IF(ISERROR(LOOKUP($F297,BASE!$A$1:$A$5188,BASE!$C$1:$C$5188)),,LOOKUP($F297,BASE!$A$1:$A$5188,BASE!$C$1:$C$5188)),)</f>
        <v>0</v>
      </c>
      <c r="V297" s="193"/>
      <c r="W297" s="193"/>
      <c r="X297" s="187">
        <f>IF(VALUE($F297)&gt;0,IF(ISERROR(LOOKUP($F297,BASE!$A$1:$A$1294,BASE!$D$1:$D$1294)),,LOOKUP($F297,BASE!$A$1:$A$1294,BASE!$D$1:$D$1294)),)</f>
        <v>0</v>
      </c>
      <c r="Y297" s="188"/>
      <c r="Z297" s="188"/>
      <c r="AA297" s="188"/>
      <c r="AB297" s="188"/>
      <c r="AC297" s="189"/>
      <c r="AD297" s="27">
        <f t="shared" si="4"/>
        <v>0</v>
      </c>
    </row>
    <row r="298" spans="1:30" ht="15" customHeight="1" x14ac:dyDescent="0.2">
      <c r="A298" s="20">
        <f>ANÁLISE!$A298</f>
        <v>0</v>
      </c>
      <c r="B298" s="194">
        <f>ANÁLISE!B298</f>
        <v>0</v>
      </c>
      <c r="C298" s="195"/>
      <c r="D298" s="195"/>
      <c r="E298" s="195"/>
      <c r="F298" s="21">
        <f>ANÁLISE!H298</f>
        <v>0</v>
      </c>
      <c r="G298" s="196">
        <f>IF($A298="T",ANÁLISE!I298,IF(ISERROR(LOOKUP($F298,BASE!$A$1:$A$5188,BASE!$B$1:$B$5188)),,LOOKUP($F298,BASE!$A$1:$A$5188,BASE!$B$1:$B$5188)))</f>
        <v>0</v>
      </c>
      <c r="H298" s="197"/>
      <c r="I298" s="197"/>
      <c r="J298" s="197"/>
      <c r="K298" s="197"/>
      <c r="L298" s="197"/>
      <c r="M298" s="197"/>
      <c r="N298" s="197"/>
      <c r="O298" s="197"/>
      <c r="P298" s="197"/>
      <c r="Q298" s="197"/>
      <c r="R298" s="197"/>
      <c r="S298" s="197"/>
      <c r="T298" s="198"/>
      <c r="U298" s="193">
        <f>IF(($F298)&gt;0,IF(ISERROR(LOOKUP($F298,BASE!$A$1:$A$5188,BASE!$C$1:$C$5188)),,LOOKUP($F298,BASE!$A$1:$A$5188,BASE!$C$1:$C$5188)),)</f>
        <v>0</v>
      </c>
      <c r="V298" s="193"/>
      <c r="W298" s="193"/>
      <c r="X298" s="187">
        <f>IF(VALUE($F298)&gt;0,IF(ISERROR(LOOKUP($F298,BASE!$A$1:$A$1294,BASE!$D$1:$D$1294)),,LOOKUP($F298,BASE!$A$1:$A$1294,BASE!$D$1:$D$1294)),)</f>
        <v>0</v>
      </c>
      <c r="Y298" s="188"/>
      <c r="Z298" s="188"/>
      <c r="AA298" s="188"/>
      <c r="AB298" s="188"/>
      <c r="AC298" s="189"/>
      <c r="AD298" s="27">
        <f t="shared" si="4"/>
        <v>0</v>
      </c>
    </row>
    <row r="299" spans="1:30" ht="15" customHeight="1" x14ac:dyDescent="0.2">
      <c r="A299" s="20">
        <f>ANÁLISE!$A299</f>
        <v>0</v>
      </c>
      <c r="B299" s="194">
        <f>ANÁLISE!B299</f>
        <v>0</v>
      </c>
      <c r="C299" s="195"/>
      <c r="D299" s="195"/>
      <c r="E299" s="195"/>
      <c r="F299" s="21">
        <f>ANÁLISE!H299</f>
        <v>0</v>
      </c>
      <c r="G299" s="196">
        <f>IF($A299="T",ANÁLISE!I299,IF(ISERROR(LOOKUP($F299,BASE!$A$1:$A$5188,BASE!$B$1:$B$5188)),,LOOKUP($F299,BASE!$A$1:$A$5188,BASE!$B$1:$B$5188)))</f>
        <v>0</v>
      </c>
      <c r="H299" s="197"/>
      <c r="I299" s="197"/>
      <c r="J299" s="197"/>
      <c r="K299" s="197"/>
      <c r="L299" s="197"/>
      <c r="M299" s="197"/>
      <c r="N299" s="197"/>
      <c r="O299" s="197"/>
      <c r="P299" s="197"/>
      <c r="Q299" s="197"/>
      <c r="R299" s="197"/>
      <c r="S299" s="197"/>
      <c r="T299" s="198"/>
      <c r="U299" s="193">
        <f>IF(($F299)&gt;0,IF(ISERROR(LOOKUP($F299,BASE!$A$1:$A$5188,BASE!$C$1:$C$5188)),,LOOKUP($F299,BASE!$A$1:$A$5188,BASE!$C$1:$C$5188)),)</f>
        <v>0</v>
      </c>
      <c r="V299" s="193"/>
      <c r="W299" s="193"/>
      <c r="X299" s="187">
        <f>IF(VALUE($F299)&gt;0,IF(ISERROR(LOOKUP($F299,BASE!$A$1:$A$1294,BASE!$D$1:$D$1294)),,LOOKUP($F299,BASE!$A$1:$A$1294,BASE!$D$1:$D$1294)),)</f>
        <v>0</v>
      </c>
      <c r="Y299" s="188"/>
      <c r="Z299" s="188"/>
      <c r="AA299" s="188"/>
      <c r="AB299" s="188"/>
      <c r="AC299" s="189"/>
      <c r="AD299" s="27">
        <f t="shared" si="4"/>
        <v>0</v>
      </c>
    </row>
    <row r="300" spans="1:30" ht="15" customHeight="1" x14ac:dyDescent="0.2">
      <c r="A300" s="20">
        <f>ANÁLISE!$A300</f>
        <v>0</v>
      </c>
      <c r="B300" s="194">
        <f>ANÁLISE!B300</f>
        <v>0</v>
      </c>
      <c r="C300" s="195"/>
      <c r="D300" s="195"/>
      <c r="E300" s="195"/>
      <c r="F300" s="21">
        <f>ANÁLISE!H300</f>
        <v>0</v>
      </c>
      <c r="G300" s="196">
        <f>IF($A300="T",ANÁLISE!I300,IF(ISERROR(LOOKUP($F300,BASE!$A$1:$A$5188,BASE!$B$1:$B$5188)),,LOOKUP($F300,BASE!$A$1:$A$5188,BASE!$B$1:$B$5188)))</f>
        <v>0</v>
      </c>
      <c r="H300" s="197"/>
      <c r="I300" s="197"/>
      <c r="J300" s="197"/>
      <c r="K300" s="197"/>
      <c r="L300" s="197"/>
      <c r="M300" s="197"/>
      <c r="N300" s="197"/>
      <c r="O300" s="197"/>
      <c r="P300" s="197"/>
      <c r="Q300" s="197"/>
      <c r="R300" s="197"/>
      <c r="S300" s="197"/>
      <c r="T300" s="198"/>
      <c r="U300" s="193">
        <f>IF(($F300)&gt;0,IF(ISERROR(LOOKUP($F300,BASE!$A$1:$A$5188,BASE!$C$1:$C$5188)),,LOOKUP($F300,BASE!$A$1:$A$5188,BASE!$C$1:$C$5188)),)</f>
        <v>0</v>
      </c>
      <c r="V300" s="193"/>
      <c r="W300" s="193"/>
      <c r="X300" s="187">
        <f>IF(VALUE($F300)&gt;0,IF(ISERROR(LOOKUP($F300,BASE!$A$1:$A$1294,BASE!$D$1:$D$1294)),,LOOKUP($F300,BASE!$A$1:$A$1294,BASE!$D$1:$D$1294)),)</f>
        <v>0</v>
      </c>
      <c r="Y300" s="188"/>
      <c r="Z300" s="188"/>
      <c r="AA300" s="188"/>
      <c r="AB300" s="188"/>
      <c r="AC300" s="189"/>
      <c r="AD300" s="27">
        <f t="shared" si="4"/>
        <v>0</v>
      </c>
    </row>
    <row r="301" spans="1:30" ht="15" customHeight="1" x14ac:dyDescent="0.2">
      <c r="A301" s="20">
        <f>ANÁLISE!$A301</f>
        <v>0</v>
      </c>
      <c r="B301" s="194">
        <f>ANÁLISE!B301</f>
        <v>0</v>
      </c>
      <c r="C301" s="195"/>
      <c r="D301" s="195"/>
      <c r="E301" s="195"/>
      <c r="F301" s="21">
        <f>ANÁLISE!H301</f>
        <v>0</v>
      </c>
      <c r="G301" s="196">
        <f>IF($A301="T",ANÁLISE!I301,IF(ISERROR(LOOKUP($F301,BASE!$A$1:$A$5188,BASE!$B$1:$B$5188)),,LOOKUP($F301,BASE!$A$1:$A$5188,BASE!$B$1:$B$5188)))</f>
        <v>0</v>
      </c>
      <c r="H301" s="197"/>
      <c r="I301" s="197"/>
      <c r="J301" s="197"/>
      <c r="K301" s="197"/>
      <c r="L301" s="197"/>
      <c r="M301" s="197"/>
      <c r="N301" s="197"/>
      <c r="O301" s="197"/>
      <c r="P301" s="197"/>
      <c r="Q301" s="197"/>
      <c r="R301" s="197"/>
      <c r="S301" s="197"/>
      <c r="T301" s="198"/>
      <c r="U301" s="193">
        <f>IF(($F301)&gt;0,IF(ISERROR(LOOKUP($F301,BASE!$A$1:$A$5188,BASE!$C$1:$C$5188)),,LOOKUP($F301,BASE!$A$1:$A$5188,BASE!$C$1:$C$5188)),)</f>
        <v>0</v>
      </c>
      <c r="V301" s="193"/>
      <c r="W301" s="193"/>
      <c r="X301" s="187">
        <f>IF(VALUE($F301)&gt;0,IF(ISERROR(LOOKUP($F301,BASE!$A$1:$A$1294,BASE!$D$1:$D$1294)),,LOOKUP($F301,BASE!$A$1:$A$1294,BASE!$D$1:$D$1294)),)</f>
        <v>0</v>
      </c>
      <c r="Y301" s="188"/>
      <c r="Z301" s="188"/>
      <c r="AA301" s="188"/>
      <c r="AB301" s="188"/>
      <c r="AC301" s="189"/>
      <c r="AD301" s="27">
        <f t="shared" si="4"/>
        <v>0</v>
      </c>
    </row>
    <row r="302" spans="1:30" ht="15" customHeight="1" x14ac:dyDescent="0.2">
      <c r="A302" s="20">
        <f>ANÁLISE!$A302</f>
        <v>0</v>
      </c>
      <c r="B302" s="194">
        <f>ANÁLISE!B302</f>
        <v>0</v>
      </c>
      <c r="C302" s="195"/>
      <c r="D302" s="195"/>
      <c r="E302" s="195"/>
      <c r="F302" s="21">
        <f>ANÁLISE!H302</f>
        <v>0</v>
      </c>
      <c r="G302" s="196">
        <f>IF($A302="T",ANÁLISE!I302,IF(ISERROR(LOOKUP($F302,BASE!$A$1:$A$5188,BASE!$B$1:$B$5188)),,LOOKUP($F302,BASE!$A$1:$A$5188,BASE!$B$1:$B$5188)))</f>
        <v>0</v>
      </c>
      <c r="H302" s="197"/>
      <c r="I302" s="197"/>
      <c r="J302" s="197"/>
      <c r="K302" s="197"/>
      <c r="L302" s="197"/>
      <c r="M302" s="197"/>
      <c r="N302" s="197"/>
      <c r="O302" s="197"/>
      <c r="P302" s="197"/>
      <c r="Q302" s="197"/>
      <c r="R302" s="197"/>
      <c r="S302" s="197"/>
      <c r="T302" s="198"/>
      <c r="U302" s="193">
        <f>IF(($F302)&gt;0,IF(ISERROR(LOOKUP($F302,BASE!$A$1:$A$5188,BASE!$C$1:$C$5188)),,LOOKUP($F302,BASE!$A$1:$A$5188,BASE!$C$1:$C$5188)),)</f>
        <v>0</v>
      </c>
      <c r="V302" s="193"/>
      <c r="W302" s="193"/>
      <c r="X302" s="187">
        <f>IF(VALUE($F302)&gt;0,IF(ISERROR(LOOKUP($F302,BASE!$A$1:$A$1294,BASE!$D$1:$D$1294)),,LOOKUP($F302,BASE!$A$1:$A$1294,BASE!$D$1:$D$1294)),)</f>
        <v>0</v>
      </c>
      <c r="Y302" s="188"/>
      <c r="Z302" s="188"/>
      <c r="AA302" s="188"/>
      <c r="AB302" s="188"/>
      <c r="AC302" s="189"/>
      <c r="AD302" s="27">
        <f t="shared" si="4"/>
        <v>0</v>
      </c>
    </row>
    <row r="303" spans="1:30" ht="15" customHeight="1" x14ac:dyDescent="0.2">
      <c r="A303" s="20">
        <f>ANÁLISE!$A303</f>
        <v>0</v>
      </c>
      <c r="B303" s="194">
        <f>ANÁLISE!B303</f>
        <v>0</v>
      </c>
      <c r="C303" s="195"/>
      <c r="D303" s="195"/>
      <c r="E303" s="195"/>
      <c r="F303" s="21">
        <f>ANÁLISE!H303</f>
        <v>0</v>
      </c>
      <c r="G303" s="196">
        <f>IF($A303="T",ANÁLISE!I303,IF(ISERROR(LOOKUP($F303,BASE!$A$1:$A$5188,BASE!$B$1:$B$5188)),,LOOKUP($F303,BASE!$A$1:$A$5188,BASE!$B$1:$B$5188)))</f>
        <v>0</v>
      </c>
      <c r="H303" s="197"/>
      <c r="I303" s="197"/>
      <c r="J303" s="197"/>
      <c r="K303" s="197"/>
      <c r="L303" s="197"/>
      <c r="M303" s="197"/>
      <c r="N303" s="197"/>
      <c r="O303" s="197"/>
      <c r="P303" s="197"/>
      <c r="Q303" s="197"/>
      <c r="R303" s="197"/>
      <c r="S303" s="197"/>
      <c r="T303" s="198"/>
      <c r="U303" s="193">
        <f>IF(($F303)&gt;0,IF(ISERROR(LOOKUP($F303,BASE!$A$1:$A$5188,BASE!$C$1:$C$5188)),,LOOKUP($F303,BASE!$A$1:$A$5188,BASE!$C$1:$C$5188)),)</f>
        <v>0</v>
      </c>
      <c r="V303" s="193"/>
      <c r="W303" s="193"/>
      <c r="X303" s="187">
        <f>IF(VALUE($F303)&gt;0,IF(ISERROR(LOOKUP($F303,BASE!$A$1:$A$1294,BASE!$D$1:$D$1294)),,LOOKUP($F303,BASE!$A$1:$A$1294,BASE!$D$1:$D$1294)),)</f>
        <v>0</v>
      </c>
      <c r="Y303" s="188"/>
      <c r="Z303" s="188"/>
      <c r="AA303" s="188"/>
      <c r="AB303" s="188"/>
      <c r="AC303" s="189"/>
      <c r="AD303" s="27">
        <f t="shared" si="4"/>
        <v>0</v>
      </c>
    </row>
    <row r="304" spans="1:30" ht="15" customHeight="1" x14ac:dyDescent="0.2">
      <c r="A304" s="20">
        <f>ANÁLISE!$A304</f>
        <v>0</v>
      </c>
      <c r="B304" s="194">
        <f>ANÁLISE!B304</f>
        <v>0</v>
      </c>
      <c r="C304" s="195"/>
      <c r="D304" s="195"/>
      <c r="E304" s="195"/>
      <c r="F304" s="21">
        <f>ANÁLISE!H304</f>
        <v>0</v>
      </c>
      <c r="G304" s="196">
        <f>IF($A304="T",ANÁLISE!I304,IF(ISERROR(LOOKUP($F304,BASE!$A$1:$A$5188,BASE!$B$1:$B$5188)),,LOOKUP($F304,BASE!$A$1:$A$5188,BASE!$B$1:$B$5188)))</f>
        <v>0</v>
      </c>
      <c r="H304" s="197"/>
      <c r="I304" s="197"/>
      <c r="J304" s="197"/>
      <c r="K304" s="197"/>
      <c r="L304" s="197"/>
      <c r="M304" s="197"/>
      <c r="N304" s="197"/>
      <c r="O304" s="197"/>
      <c r="P304" s="197"/>
      <c r="Q304" s="197"/>
      <c r="R304" s="197"/>
      <c r="S304" s="197"/>
      <c r="T304" s="198"/>
      <c r="U304" s="193">
        <f>IF(($F304)&gt;0,IF(ISERROR(LOOKUP($F304,BASE!$A$1:$A$5188,BASE!$C$1:$C$5188)),,LOOKUP($F304,BASE!$A$1:$A$5188,BASE!$C$1:$C$5188)),)</f>
        <v>0</v>
      </c>
      <c r="V304" s="193"/>
      <c r="W304" s="193"/>
      <c r="X304" s="187">
        <f>IF(VALUE($F304)&gt;0,IF(ISERROR(LOOKUP($F304,BASE!$A$1:$A$1294,BASE!$D$1:$D$1294)),,LOOKUP($F304,BASE!$A$1:$A$1294,BASE!$D$1:$D$1294)),)</f>
        <v>0</v>
      </c>
      <c r="Y304" s="188"/>
      <c r="Z304" s="188"/>
      <c r="AA304" s="188"/>
      <c r="AB304" s="188"/>
      <c r="AC304" s="189"/>
      <c r="AD304" s="27">
        <f t="shared" si="4"/>
        <v>0</v>
      </c>
    </row>
    <row r="305" spans="1:30" ht="15" customHeight="1" x14ac:dyDescent="0.2">
      <c r="A305" s="20">
        <f>ANÁLISE!$A305</f>
        <v>0</v>
      </c>
      <c r="B305" s="194">
        <f>ANÁLISE!B305</f>
        <v>0</v>
      </c>
      <c r="C305" s="195"/>
      <c r="D305" s="195"/>
      <c r="E305" s="195"/>
      <c r="F305" s="21">
        <f>ANÁLISE!H305</f>
        <v>0</v>
      </c>
      <c r="G305" s="196">
        <f>IF($A305="T",ANÁLISE!I305,IF(ISERROR(LOOKUP($F305,BASE!$A$1:$A$5188,BASE!$B$1:$B$5188)),,LOOKUP($F305,BASE!$A$1:$A$5188,BASE!$B$1:$B$5188)))</f>
        <v>0</v>
      </c>
      <c r="H305" s="197"/>
      <c r="I305" s="197"/>
      <c r="J305" s="197"/>
      <c r="K305" s="197"/>
      <c r="L305" s="197"/>
      <c r="M305" s="197"/>
      <c r="N305" s="197"/>
      <c r="O305" s="197"/>
      <c r="P305" s="197"/>
      <c r="Q305" s="197"/>
      <c r="R305" s="197"/>
      <c r="S305" s="197"/>
      <c r="T305" s="198"/>
      <c r="U305" s="193">
        <f>IF(($F305)&gt;0,IF(ISERROR(LOOKUP($F305,BASE!$A$1:$A$5188,BASE!$C$1:$C$5188)),,LOOKUP($F305,BASE!$A$1:$A$5188,BASE!$C$1:$C$5188)),)</f>
        <v>0</v>
      </c>
      <c r="V305" s="193"/>
      <c r="W305" s="193"/>
      <c r="X305" s="187">
        <f>IF(VALUE($F305)&gt;0,IF(ISERROR(LOOKUP($F305,BASE!$A$1:$A$1294,BASE!$D$1:$D$1294)),,LOOKUP($F305,BASE!$A$1:$A$1294,BASE!$D$1:$D$1294)),)</f>
        <v>0</v>
      </c>
      <c r="Y305" s="188"/>
      <c r="Z305" s="188"/>
      <c r="AA305" s="188"/>
      <c r="AB305" s="188"/>
      <c r="AC305" s="189"/>
      <c r="AD305" s="27">
        <f t="shared" si="4"/>
        <v>0</v>
      </c>
    </row>
    <row r="306" spans="1:30" ht="15" customHeight="1" x14ac:dyDescent="0.2">
      <c r="A306" s="20">
        <f>ANÁLISE!$A306</f>
        <v>0</v>
      </c>
      <c r="B306" s="194">
        <f>ANÁLISE!B306</f>
        <v>0</v>
      </c>
      <c r="C306" s="195"/>
      <c r="D306" s="195"/>
      <c r="E306" s="195"/>
      <c r="F306" s="21">
        <f>ANÁLISE!H306</f>
        <v>0</v>
      </c>
      <c r="G306" s="196">
        <f>IF($A306="T",ANÁLISE!I306,IF(ISERROR(LOOKUP($F306,BASE!$A$1:$A$5188,BASE!$B$1:$B$5188)),,LOOKUP($F306,BASE!$A$1:$A$5188,BASE!$B$1:$B$5188)))</f>
        <v>0</v>
      </c>
      <c r="H306" s="197"/>
      <c r="I306" s="197"/>
      <c r="J306" s="197"/>
      <c r="K306" s="197"/>
      <c r="L306" s="197"/>
      <c r="M306" s="197"/>
      <c r="N306" s="197"/>
      <c r="O306" s="197"/>
      <c r="P306" s="197"/>
      <c r="Q306" s="197"/>
      <c r="R306" s="197"/>
      <c r="S306" s="197"/>
      <c r="T306" s="198"/>
      <c r="U306" s="193">
        <f>IF(($F306)&gt;0,IF(ISERROR(LOOKUP($F306,BASE!$A$1:$A$5188,BASE!$C$1:$C$5188)),,LOOKUP($F306,BASE!$A$1:$A$5188,BASE!$C$1:$C$5188)),)</f>
        <v>0</v>
      </c>
      <c r="V306" s="193"/>
      <c r="W306" s="193"/>
      <c r="X306" s="187">
        <f>IF(VALUE($F306)&gt;0,IF(ISERROR(LOOKUP($F306,BASE!$A$1:$A$1294,BASE!$D$1:$D$1294)),,LOOKUP($F306,BASE!$A$1:$A$1294,BASE!$D$1:$D$1294)),)</f>
        <v>0</v>
      </c>
      <c r="Y306" s="188"/>
      <c r="Z306" s="188"/>
      <c r="AA306" s="188"/>
      <c r="AB306" s="188"/>
      <c r="AC306" s="189"/>
      <c r="AD306" s="27">
        <f t="shared" si="4"/>
        <v>0</v>
      </c>
    </row>
    <row r="307" spans="1:30" ht="15" customHeight="1" x14ac:dyDescent="0.2">
      <c r="A307" s="20">
        <f>ANÁLISE!$A307</f>
        <v>0</v>
      </c>
      <c r="B307" s="194">
        <f>ANÁLISE!B307</f>
        <v>0</v>
      </c>
      <c r="C307" s="195"/>
      <c r="D307" s="195"/>
      <c r="E307" s="195"/>
      <c r="F307" s="21">
        <f>ANÁLISE!H307</f>
        <v>0</v>
      </c>
      <c r="G307" s="196">
        <f>IF($A307="T",ANÁLISE!I307,IF(ISERROR(LOOKUP($F307,BASE!$A$1:$A$5188,BASE!$B$1:$B$5188)),,LOOKUP($F307,BASE!$A$1:$A$5188,BASE!$B$1:$B$5188)))</f>
        <v>0</v>
      </c>
      <c r="H307" s="197"/>
      <c r="I307" s="197"/>
      <c r="J307" s="197"/>
      <c r="K307" s="197"/>
      <c r="L307" s="197"/>
      <c r="M307" s="197"/>
      <c r="N307" s="197"/>
      <c r="O307" s="197"/>
      <c r="P307" s="197"/>
      <c r="Q307" s="197"/>
      <c r="R307" s="197"/>
      <c r="S307" s="197"/>
      <c r="T307" s="198"/>
      <c r="U307" s="193">
        <f>IF(($F307)&gt;0,IF(ISERROR(LOOKUP($F307,BASE!$A$1:$A$5188,BASE!$C$1:$C$5188)),,LOOKUP($F307,BASE!$A$1:$A$5188,BASE!$C$1:$C$5188)),)</f>
        <v>0</v>
      </c>
      <c r="V307" s="193"/>
      <c r="W307" s="193"/>
      <c r="X307" s="187">
        <f>IF(VALUE($F307)&gt;0,IF(ISERROR(LOOKUP($F307,BASE!$A$1:$A$1294,BASE!$D$1:$D$1294)),,LOOKUP($F307,BASE!$A$1:$A$1294,BASE!$D$1:$D$1294)),)</f>
        <v>0</v>
      </c>
      <c r="Y307" s="188"/>
      <c r="Z307" s="188"/>
      <c r="AA307" s="188"/>
      <c r="AB307" s="188"/>
      <c r="AC307" s="189"/>
      <c r="AD307" s="27">
        <f t="shared" si="4"/>
        <v>0</v>
      </c>
    </row>
    <row r="308" spans="1:30" ht="15" customHeight="1" x14ac:dyDescent="0.2">
      <c r="A308" s="20">
        <f>ANÁLISE!$A308</f>
        <v>0</v>
      </c>
      <c r="B308" s="194">
        <f>ANÁLISE!B308</f>
        <v>0</v>
      </c>
      <c r="C308" s="195"/>
      <c r="D308" s="195"/>
      <c r="E308" s="195"/>
      <c r="F308" s="21">
        <f>ANÁLISE!H308</f>
        <v>0</v>
      </c>
      <c r="G308" s="196">
        <f>IF($A308="T",ANÁLISE!I308,IF(ISERROR(LOOKUP($F308,BASE!$A$1:$A$5188,BASE!$B$1:$B$5188)),,LOOKUP($F308,BASE!$A$1:$A$5188,BASE!$B$1:$B$5188)))</f>
        <v>0</v>
      </c>
      <c r="H308" s="197"/>
      <c r="I308" s="197"/>
      <c r="J308" s="197"/>
      <c r="K308" s="197"/>
      <c r="L308" s="197"/>
      <c r="M308" s="197"/>
      <c r="N308" s="197"/>
      <c r="O308" s="197"/>
      <c r="P308" s="197"/>
      <c r="Q308" s="197"/>
      <c r="R308" s="197"/>
      <c r="S308" s="197"/>
      <c r="T308" s="198"/>
      <c r="U308" s="193">
        <f>IF(($F308)&gt;0,IF(ISERROR(LOOKUP($F308,BASE!$A$1:$A$5188,BASE!$C$1:$C$5188)),,LOOKUP($F308,BASE!$A$1:$A$5188,BASE!$C$1:$C$5188)),)</f>
        <v>0</v>
      </c>
      <c r="V308" s="193"/>
      <c r="W308" s="193"/>
      <c r="X308" s="187">
        <f>IF(VALUE($F308)&gt;0,IF(ISERROR(LOOKUP($F308,BASE!$A$1:$A$1294,BASE!$D$1:$D$1294)),,LOOKUP($F308,BASE!$A$1:$A$1294,BASE!$D$1:$D$1294)),)</f>
        <v>0</v>
      </c>
      <c r="Y308" s="188"/>
      <c r="Z308" s="188"/>
      <c r="AA308" s="188"/>
      <c r="AB308" s="188"/>
      <c r="AC308" s="189"/>
      <c r="AD308" s="27">
        <f t="shared" si="4"/>
        <v>0</v>
      </c>
    </row>
    <row r="309" spans="1:30" ht="15" customHeight="1" x14ac:dyDescent="0.2">
      <c r="A309" s="20">
        <f>ANÁLISE!$A309</f>
        <v>0</v>
      </c>
      <c r="B309" s="194">
        <f>ANÁLISE!B309</f>
        <v>0</v>
      </c>
      <c r="C309" s="195"/>
      <c r="D309" s="195"/>
      <c r="E309" s="195"/>
      <c r="F309" s="21">
        <f>ANÁLISE!H309</f>
        <v>0</v>
      </c>
      <c r="G309" s="196">
        <f>IF($A309="T",ANÁLISE!I309,IF(ISERROR(LOOKUP($F309,BASE!$A$1:$A$5188,BASE!$B$1:$B$5188)),,LOOKUP($F309,BASE!$A$1:$A$5188,BASE!$B$1:$B$5188)))</f>
        <v>0</v>
      </c>
      <c r="H309" s="197"/>
      <c r="I309" s="197"/>
      <c r="J309" s="197"/>
      <c r="K309" s="197"/>
      <c r="L309" s="197"/>
      <c r="M309" s="197"/>
      <c r="N309" s="197"/>
      <c r="O309" s="197"/>
      <c r="P309" s="197"/>
      <c r="Q309" s="197"/>
      <c r="R309" s="197"/>
      <c r="S309" s="197"/>
      <c r="T309" s="198"/>
      <c r="U309" s="193">
        <f>IF(($F309)&gt;0,IF(ISERROR(LOOKUP($F309,BASE!$A$1:$A$5188,BASE!$C$1:$C$5188)),,LOOKUP($F309,BASE!$A$1:$A$5188,BASE!$C$1:$C$5188)),)</f>
        <v>0</v>
      </c>
      <c r="V309" s="193"/>
      <c r="W309" s="193"/>
      <c r="X309" s="187">
        <f>IF(VALUE($F309)&gt;0,IF(ISERROR(LOOKUP($F309,BASE!$A$1:$A$1294,BASE!$D$1:$D$1294)),,LOOKUP($F309,BASE!$A$1:$A$1294,BASE!$D$1:$D$1294)),)</f>
        <v>0</v>
      </c>
      <c r="Y309" s="188"/>
      <c r="Z309" s="188"/>
      <c r="AA309" s="188"/>
      <c r="AB309" s="188"/>
      <c r="AC309" s="189"/>
      <c r="AD309" s="27">
        <f t="shared" si="4"/>
        <v>0</v>
      </c>
    </row>
    <row r="310" spans="1:30" ht="15" customHeight="1" x14ac:dyDescent="0.2">
      <c r="A310" s="20">
        <f>ANÁLISE!$A310</f>
        <v>0</v>
      </c>
      <c r="B310" s="194">
        <f>ANÁLISE!B310</f>
        <v>0</v>
      </c>
      <c r="C310" s="195"/>
      <c r="D310" s="195"/>
      <c r="E310" s="195"/>
      <c r="F310" s="21">
        <f>ANÁLISE!H310</f>
        <v>0</v>
      </c>
      <c r="G310" s="196">
        <f>IF($A310="T",ANÁLISE!I310,IF(ISERROR(LOOKUP($F310,BASE!$A$1:$A$5188,BASE!$B$1:$B$5188)),,LOOKUP($F310,BASE!$A$1:$A$5188,BASE!$B$1:$B$5188)))</f>
        <v>0</v>
      </c>
      <c r="H310" s="197"/>
      <c r="I310" s="197"/>
      <c r="J310" s="197"/>
      <c r="K310" s="197"/>
      <c r="L310" s="197"/>
      <c r="M310" s="197"/>
      <c r="N310" s="197"/>
      <c r="O310" s="197"/>
      <c r="P310" s="197"/>
      <c r="Q310" s="197"/>
      <c r="R310" s="197"/>
      <c r="S310" s="197"/>
      <c r="T310" s="198"/>
      <c r="U310" s="193">
        <f>IF(($F310)&gt;0,IF(ISERROR(LOOKUP($F310,BASE!$A$1:$A$5188,BASE!$C$1:$C$5188)),,LOOKUP($F310,BASE!$A$1:$A$5188,BASE!$C$1:$C$5188)),)</f>
        <v>0</v>
      </c>
      <c r="V310" s="193"/>
      <c r="W310" s="193"/>
      <c r="X310" s="187">
        <f>IF(VALUE($F310)&gt;0,IF(ISERROR(LOOKUP($F310,BASE!$A$1:$A$1294,BASE!$D$1:$D$1294)),,LOOKUP($F310,BASE!$A$1:$A$1294,BASE!$D$1:$D$1294)),)</f>
        <v>0</v>
      </c>
      <c r="Y310" s="188"/>
      <c r="Z310" s="188"/>
      <c r="AA310" s="188"/>
      <c r="AB310" s="188"/>
      <c r="AC310" s="189"/>
      <c r="AD310" s="27">
        <f t="shared" si="4"/>
        <v>0</v>
      </c>
    </row>
    <row r="311" spans="1:30" ht="15" customHeight="1" x14ac:dyDescent="0.2">
      <c r="A311" s="20">
        <f>ANÁLISE!$A311</f>
        <v>0</v>
      </c>
      <c r="B311" s="194">
        <f>ANÁLISE!B311</f>
        <v>0</v>
      </c>
      <c r="C311" s="195"/>
      <c r="D311" s="195"/>
      <c r="E311" s="195"/>
      <c r="F311" s="21">
        <f>ANÁLISE!H311</f>
        <v>0</v>
      </c>
      <c r="G311" s="196">
        <f>IF($A311="T",ANÁLISE!I311,IF(ISERROR(LOOKUP($F311,BASE!$A$1:$A$5188,BASE!$B$1:$B$5188)),,LOOKUP($F311,BASE!$A$1:$A$5188,BASE!$B$1:$B$5188)))</f>
        <v>0</v>
      </c>
      <c r="H311" s="197"/>
      <c r="I311" s="197"/>
      <c r="J311" s="197"/>
      <c r="K311" s="197"/>
      <c r="L311" s="197"/>
      <c r="M311" s="197"/>
      <c r="N311" s="197"/>
      <c r="O311" s="197"/>
      <c r="P311" s="197"/>
      <c r="Q311" s="197"/>
      <c r="R311" s="197"/>
      <c r="S311" s="197"/>
      <c r="T311" s="198"/>
      <c r="U311" s="193">
        <f>IF(($F311)&gt;0,IF(ISERROR(LOOKUP($F311,BASE!$A$1:$A$5188,BASE!$C$1:$C$5188)),,LOOKUP($F311,BASE!$A$1:$A$5188,BASE!$C$1:$C$5188)),)</f>
        <v>0</v>
      </c>
      <c r="V311" s="193"/>
      <c r="W311" s="193"/>
      <c r="X311" s="187">
        <f>IF(VALUE($F311)&gt;0,IF(ISERROR(LOOKUP($F311,BASE!$A$1:$A$1294,BASE!$D$1:$D$1294)),,LOOKUP($F311,BASE!$A$1:$A$1294,BASE!$D$1:$D$1294)),)</f>
        <v>0</v>
      </c>
      <c r="Y311" s="188"/>
      <c r="Z311" s="188"/>
      <c r="AA311" s="188"/>
      <c r="AB311" s="188"/>
      <c r="AC311" s="189"/>
      <c r="AD311" s="27">
        <f t="shared" si="4"/>
        <v>0</v>
      </c>
    </row>
    <row r="312" spans="1:30" ht="15" customHeight="1" x14ac:dyDescent="0.2">
      <c r="A312" s="20">
        <f>ANÁLISE!$A312</f>
        <v>0</v>
      </c>
      <c r="B312" s="194">
        <f>ANÁLISE!B312</f>
        <v>0</v>
      </c>
      <c r="C312" s="195"/>
      <c r="D312" s="195"/>
      <c r="E312" s="195"/>
      <c r="F312" s="21">
        <f>ANÁLISE!H312</f>
        <v>0</v>
      </c>
      <c r="G312" s="196">
        <f>IF($A312="T",ANÁLISE!I312,IF(ISERROR(LOOKUP($F312,BASE!$A$1:$A$5188,BASE!$B$1:$B$5188)),,LOOKUP($F312,BASE!$A$1:$A$5188,BASE!$B$1:$B$5188)))</f>
        <v>0</v>
      </c>
      <c r="H312" s="197"/>
      <c r="I312" s="197"/>
      <c r="J312" s="197"/>
      <c r="K312" s="197"/>
      <c r="L312" s="197"/>
      <c r="M312" s="197"/>
      <c r="N312" s="197"/>
      <c r="O312" s="197"/>
      <c r="P312" s="197"/>
      <c r="Q312" s="197"/>
      <c r="R312" s="197"/>
      <c r="S312" s="197"/>
      <c r="T312" s="198"/>
      <c r="U312" s="193">
        <f>IF(($F312)&gt;0,IF(ISERROR(LOOKUP($F312,BASE!$A$1:$A$5188,BASE!$C$1:$C$5188)),,LOOKUP($F312,BASE!$A$1:$A$5188,BASE!$C$1:$C$5188)),)</f>
        <v>0</v>
      </c>
      <c r="V312" s="193"/>
      <c r="W312" s="193"/>
      <c r="X312" s="187">
        <f>IF(VALUE($F312)&gt;0,IF(ISERROR(LOOKUP($F312,BASE!$A$1:$A$1294,BASE!$D$1:$D$1294)),,LOOKUP($F312,BASE!$A$1:$A$1294,BASE!$D$1:$D$1294)),)</f>
        <v>0</v>
      </c>
      <c r="Y312" s="188"/>
      <c r="Z312" s="188"/>
      <c r="AA312" s="188"/>
      <c r="AB312" s="188"/>
      <c r="AC312" s="189"/>
      <c r="AD312" s="27">
        <f t="shared" si="4"/>
        <v>0</v>
      </c>
    </row>
    <row r="313" spans="1:30" ht="15" customHeight="1" x14ac:dyDescent="0.2">
      <c r="A313" s="20">
        <f>ANÁLISE!$A313</f>
        <v>0</v>
      </c>
      <c r="B313" s="194">
        <f>ANÁLISE!B313</f>
        <v>0</v>
      </c>
      <c r="C313" s="195"/>
      <c r="D313" s="195"/>
      <c r="E313" s="195"/>
      <c r="F313" s="21">
        <f>ANÁLISE!H313</f>
        <v>0</v>
      </c>
      <c r="G313" s="196">
        <f>IF($A313="T",ANÁLISE!I313,IF(ISERROR(LOOKUP($F313,BASE!$A$1:$A$5188,BASE!$B$1:$B$5188)),,LOOKUP($F313,BASE!$A$1:$A$5188,BASE!$B$1:$B$5188)))</f>
        <v>0</v>
      </c>
      <c r="H313" s="197"/>
      <c r="I313" s="197"/>
      <c r="J313" s="197"/>
      <c r="K313" s="197"/>
      <c r="L313" s="197"/>
      <c r="M313" s="197"/>
      <c r="N313" s="197"/>
      <c r="O313" s="197"/>
      <c r="P313" s="197"/>
      <c r="Q313" s="197"/>
      <c r="R313" s="197"/>
      <c r="S313" s="197"/>
      <c r="T313" s="198"/>
      <c r="U313" s="193">
        <f>IF(($F313)&gt;0,IF(ISERROR(LOOKUP($F313,BASE!$A$1:$A$5188,BASE!$C$1:$C$5188)),,LOOKUP($F313,BASE!$A$1:$A$5188,BASE!$C$1:$C$5188)),)</f>
        <v>0</v>
      </c>
      <c r="V313" s="193"/>
      <c r="W313" s="193"/>
      <c r="X313" s="187">
        <f>IF(VALUE($F313)&gt;0,IF(ISERROR(LOOKUP($F313,BASE!$A$1:$A$1294,BASE!$D$1:$D$1294)),,LOOKUP($F313,BASE!$A$1:$A$1294,BASE!$D$1:$D$1294)),)</f>
        <v>0</v>
      </c>
      <c r="Y313" s="188"/>
      <c r="Z313" s="188"/>
      <c r="AA313" s="188"/>
      <c r="AB313" s="188"/>
      <c r="AC313" s="189"/>
      <c r="AD313" s="27">
        <f t="shared" si="4"/>
        <v>0</v>
      </c>
    </row>
    <row r="314" spans="1:30" ht="15" customHeight="1" x14ac:dyDescent="0.2">
      <c r="A314" s="20">
        <f>ANÁLISE!$A314</f>
        <v>0</v>
      </c>
      <c r="B314" s="194">
        <f>ANÁLISE!B314</f>
        <v>0</v>
      </c>
      <c r="C314" s="195"/>
      <c r="D314" s="195"/>
      <c r="E314" s="195"/>
      <c r="F314" s="21">
        <f>ANÁLISE!H314</f>
        <v>0</v>
      </c>
      <c r="G314" s="196">
        <f>IF($A314="T",ANÁLISE!I314,IF(ISERROR(LOOKUP($F314,BASE!$A$1:$A$5188,BASE!$B$1:$B$5188)),,LOOKUP($F314,BASE!$A$1:$A$5188,BASE!$B$1:$B$5188)))</f>
        <v>0</v>
      </c>
      <c r="H314" s="197"/>
      <c r="I314" s="197"/>
      <c r="J314" s="197"/>
      <c r="K314" s="197"/>
      <c r="L314" s="197"/>
      <c r="M314" s="197"/>
      <c r="N314" s="197"/>
      <c r="O314" s="197"/>
      <c r="P314" s="197"/>
      <c r="Q314" s="197"/>
      <c r="R314" s="197"/>
      <c r="S314" s="197"/>
      <c r="T314" s="198"/>
      <c r="U314" s="193">
        <f>IF(($F314)&gt;0,IF(ISERROR(LOOKUP($F314,BASE!$A$1:$A$5188,BASE!$C$1:$C$5188)),,LOOKUP($F314,BASE!$A$1:$A$5188,BASE!$C$1:$C$5188)),)</f>
        <v>0</v>
      </c>
      <c r="V314" s="193"/>
      <c r="W314" s="193"/>
      <c r="X314" s="187">
        <f>IF(VALUE($F314)&gt;0,IF(ISERROR(LOOKUP($F314,BASE!$A$1:$A$1294,BASE!$D$1:$D$1294)),,LOOKUP($F314,BASE!$A$1:$A$1294,BASE!$D$1:$D$1294)),)</f>
        <v>0</v>
      </c>
      <c r="Y314" s="188"/>
      <c r="Z314" s="188"/>
      <c r="AA314" s="188"/>
      <c r="AB314" s="188"/>
      <c r="AC314" s="189"/>
      <c r="AD314" s="27">
        <f t="shared" si="4"/>
        <v>0</v>
      </c>
    </row>
    <row r="315" spans="1:30" ht="15" customHeight="1" x14ac:dyDescent="0.2">
      <c r="A315" s="20">
        <f>ANÁLISE!$A315</f>
        <v>0</v>
      </c>
      <c r="B315" s="194">
        <f>ANÁLISE!B315</f>
        <v>0</v>
      </c>
      <c r="C315" s="195"/>
      <c r="D315" s="195"/>
      <c r="E315" s="195"/>
      <c r="F315" s="21">
        <f>ANÁLISE!H315</f>
        <v>0</v>
      </c>
      <c r="G315" s="196">
        <f>IF($A315="T",ANÁLISE!I315,IF(ISERROR(LOOKUP($F315,BASE!$A$1:$A$5188,BASE!$B$1:$B$5188)),,LOOKUP($F315,BASE!$A$1:$A$5188,BASE!$B$1:$B$5188)))</f>
        <v>0</v>
      </c>
      <c r="H315" s="197"/>
      <c r="I315" s="197"/>
      <c r="J315" s="197"/>
      <c r="K315" s="197"/>
      <c r="L315" s="197"/>
      <c r="M315" s="197"/>
      <c r="N315" s="197"/>
      <c r="O315" s="197"/>
      <c r="P315" s="197"/>
      <c r="Q315" s="197"/>
      <c r="R315" s="197"/>
      <c r="S315" s="197"/>
      <c r="T315" s="198"/>
      <c r="U315" s="193">
        <f>IF(($F315)&gt;0,IF(ISERROR(LOOKUP($F315,BASE!$A$1:$A$5188,BASE!$C$1:$C$5188)),,LOOKUP($F315,BASE!$A$1:$A$5188,BASE!$C$1:$C$5188)),)</f>
        <v>0</v>
      </c>
      <c r="V315" s="193"/>
      <c r="W315" s="193"/>
      <c r="X315" s="187">
        <f>IF(VALUE($F315)&gt;0,IF(ISERROR(LOOKUP($F315,BASE!$A$1:$A$1294,BASE!$D$1:$D$1294)),,LOOKUP($F315,BASE!$A$1:$A$1294,BASE!$D$1:$D$1294)),)</f>
        <v>0</v>
      </c>
      <c r="Y315" s="188"/>
      <c r="Z315" s="188"/>
      <c r="AA315" s="188"/>
      <c r="AB315" s="188"/>
      <c r="AC315" s="189"/>
      <c r="AD315" s="27">
        <f t="shared" si="4"/>
        <v>0</v>
      </c>
    </row>
    <row r="316" spans="1:30" ht="15" customHeight="1" x14ac:dyDescent="0.2">
      <c r="A316" s="20">
        <f>ANÁLISE!$A316</f>
        <v>0</v>
      </c>
      <c r="B316" s="194">
        <f>ANÁLISE!B316</f>
        <v>0</v>
      </c>
      <c r="C316" s="195"/>
      <c r="D316" s="195"/>
      <c r="E316" s="195"/>
      <c r="F316" s="21">
        <f>ANÁLISE!H316</f>
        <v>0</v>
      </c>
      <c r="G316" s="196">
        <f>IF($A316="T",ANÁLISE!I316,IF(ISERROR(LOOKUP($F316,BASE!$A$1:$A$5188,BASE!$B$1:$B$5188)),,LOOKUP($F316,BASE!$A$1:$A$5188,BASE!$B$1:$B$5188)))</f>
        <v>0</v>
      </c>
      <c r="H316" s="197"/>
      <c r="I316" s="197"/>
      <c r="J316" s="197"/>
      <c r="K316" s="197"/>
      <c r="L316" s="197"/>
      <c r="M316" s="197"/>
      <c r="N316" s="197"/>
      <c r="O316" s="197"/>
      <c r="P316" s="197"/>
      <c r="Q316" s="197"/>
      <c r="R316" s="197"/>
      <c r="S316" s="197"/>
      <c r="T316" s="198"/>
      <c r="U316" s="193">
        <f>IF(($F316)&gt;0,IF(ISERROR(LOOKUP($F316,BASE!$A$1:$A$5188,BASE!$C$1:$C$5188)),,LOOKUP($F316,BASE!$A$1:$A$5188,BASE!$C$1:$C$5188)),)</f>
        <v>0</v>
      </c>
      <c r="V316" s="193"/>
      <c r="W316" s="193"/>
      <c r="X316" s="187">
        <f>IF(VALUE($F316)&gt;0,IF(ISERROR(LOOKUP($F316,BASE!$A$1:$A$1294,BASE!$D$1:$D$1294)),,LOOKUP($F316,BASE!$A$1:$A$1294,BASE!$D$1:$D$1294)),)</f>
        <v>0</v>
      </c>
      <c r="Y316" s="188"/>
      <c r="Z316" s="188"/>
      <c r="AA316" s="188"/>
      <c r="AB316" s="188"/>
      <c r="AC316" s="189"/>
      <c r="AD316" s="27">
        <f t="shared" si="4"/>
        <v>0</v>
      </c>
    </row>
    <row r="317" spans="1:30" ht="15" customHeight="1" x14ac:dyDescent="0.2">
      <c r="A317" s="20">
        <f>ANÁLISE!$A317</f>
        <v>0</v>
      </c>
      <c r="B317" s="194">
        <f>ANÁLISE!B317</f>
        <v>0</v>
      </c>
      <c r="C317" s="195"/>
      <c r="D317" s="195"/>
      <c r="E317" s="195"/>
      <c r="F317" s="21">
        <f>ANÁLISE!H317</f>
        <v>0</v>
      </c>
      <c r="G317" s="196">
        <f>IF($A317="T",ANÁLISE!I317,IF(ISERROR(LOOKUP($F317,BASE!$A$1:$A$5188,BASE!$B$1:$B$5188)),,LOOKUP($F317,BASE!$A$1:$A$5188,BASE!$B$1:$B$5188)))</f>
        <v>0</v>
      </c>
      <c r="H317" s="197"/>
      <c r="I317" s="197"/>
      <c r="J317" s="197"/>
      <c r="K317" s="197"/>
      <c r="L317" s="197"/>
      <c r="M317" s="197"/>
      <c r="N317" s="197"/>
      <c r="O317" s="197"/>
      <c r="P317" s="197"/>
      <c r="Q317" s="197"/>
      <c r="R317" s="197"/>
      <c r="S317" s="197"/>
      <c r="T317" s="198"/>
      <c r="U317" s="193">
        <f>IF(($F317)&gt;0,IF(ISERROR(LOOKUP($F317,BASE!$A$1:$A$5188,BASE!$C$1:$C$5188)),,LOOKUP($F317,BASE!$A$1:$A$5188,BASE!$C$1:$C$5188)),)</f>
        <v>0</v>
      </c>
      <c r="V317" s="193"/>
      <c r="W317" s="193"/>
      <c r="X317" s="187">
        <f>IF(VALUE($F317)&gt;0,IF(ISERROR(LOOKUP($F317,BASE!$A$1:$A$1294,BASE!$D$1:$D$1294)),,LOOKUP($F317,BASE!$A$1:$A$1294,BASE!$D$1:$D$1294)),)</f>
        <v>0</v>
      </c>
      <c r="Y317" s="188"/>
      <c r="Z317" s="188"/>
      <c r="AA317" s="188"/>
      <c r="AB317" s="188"/>
      <c r="AC317" s="189"/>
      <c r="AD317" s="27">
        <f t="shared" si="4"/>
        <v>0</v>
      </c>
    </row>
    <row r="318" spans="1:30" ht="15" customHeight="1" x14ac:dyDescent="0.2">
      <c r="A318" s="20">
        <f>ANÁLISE!$A318</f>
        <v>0</v>
      </c>
      <c r="B318" s="194">
        <f>ANÁLISE!B318</f>
        <v>0</v>
      </c>
      <c r="C318" s="195"/>
      <c r="D318" s="195"/>
      <c r="E318" s="195"/>
      <c r="F318" s="21">
        <f>ANÁLISE!H318</f>
        <v>0</v>
      </c>
      <c r="G318" s="196">
        <f>IF($A318="T",ANÁLISE!I318,IF(ISERROR(LOOKUP($F318,BASE!$A$1:$A$5188,BASE!$B$1:$B$5188)),,LOOKUP($F318,BASE!$A$1:$A$5188,BASE!$B$1:$B$5188)))</f>
        <v>0</v>
      </c>
      <c r="H318" s="197"/>
      <c r="I318" s="197"/>
      <c r="J318" s="197"/>
      <c r="K318" s="197"/>
      <c r="L318" s="197"/>
      <c r="M318" s="197"/>
      <c r="N318" s="197"/>
      <c r="O318" s="197"/>
      <c r="P318" s="197"/>
      <c r="Q318" s="197"/>
      <c r="R318" s="197"/>
      <c r="S318" s="197"/>
      <c r="T318" s="198"/>
      <c r="U318" s="193">
        <f>IF(($F318)&gt;0,IF(ISERROR(LOOKUP($F318,BASE!$A$1:$A$5188,BASE!$C$1:$C$5188)),,LOOKUP($F318,BASE!$A$1:$A$5188,BASE!$C$1:$C$5188)),)</f>
        <v>0</v>
      </c>
      <c r="V318" s="193"/>
      <c r="W318" s="193"/>
      <c r="X318" s="187">
        <f>IF(VALUE($F318)&gt;0,IF(ISERROR(LOOKUP($F318,BASE!$A$1:$A$1294,BASE!$D$1:$D$1294)),,LOOKUP($F318,BASE!$A$1:$A$1294,BASE!$D$1:$D$1294)),)</f>
        <v>0</v>
      </c>
      <c r="Y318" s="188"/>
      <c r="Z318" s="188"/>
      <c r="AA318" s="188"/>
      <c r="AB318" s="188"/>
      <c r="AC318" s="189"/>
      <c r="AD318" s="27">
        <f t="shared" si="4"/>
        <v>0</v>
      </c>
    </row>
    <row r="319" spans="1:30" ht="15" customHeight="1" x14ac:dyDescent="0.2">
      <c r="A319" s="20">
        <f>ANÁLISE!$A319</f>
        <v>0</v>
      </c>
      <c r="B319" s="194">
        <f>ANÁLISE!B319</f>
        <v>0</v>
      </c>
      <c r="C319" s="195"/>
      <c r="D319" s="195"/>
      <c r="E319" s="195"/>
      <c r="F319" s="21">
        <f>ANÁLISE!H319</f>
        <v>0</v>
      </c>
      <c r="G319" s="196">
        <f>IF($A319="T",ANÁLISE!I319,IF(ISERROR(LOOKUP($F319,BASE!$A$1:$A$5188,BASE!$B$1:$B$5188)),,LOOKUP($F319,BASE!$A$1:$A$5188,BASE!$B$1:$B$5188)))</f>
        <v>0</v>
      </c>
      <c r="H319" s="197"/>
      <c r="I319" s="197"/>
      <c r="J319" s="197"/>
      <c r="K319" s="197"/>
      <c r="L319" s="197"/>
      <c r="M319" s="197"/>
      <c r="N319" s="197"/>
      <c r="O319" s="197"/>
      <c r="P319" s="197"/>
      <c r="Q319" s="197"/>
      <c r="R319" s="197"/>
      <c r="S319" s="197"/>
      <c r="T319" s="198"/>
      <c r="U319" s="193">
        <f>IF(($F319)&gt;0,IF(ISERROR(LOOKUP($F319,BASE!$A$1:$A$5188,BASE!$C$1:$C$5188)),,LOOKUP($F319,BASE!$A$1:$A$5188,BASE!$C$1:$C$5188)),)</f>
        <v>0</v>
      </c>
      <c r="V319" s="193"/>
      <c r="W319" s="193"/>
      <c r="X319" s="187">
        <f>IF(VALUE($F319)&gt;0,IF(ISERROR(LOOKUP($F319,BASE!$A$1:$A$1294,BASE!$D$1:$D$1294)),,LOOKUP($F319,BASE!$A$1:$A$1294,BASE!$D$1:$D$1294)),)</f>
        <v>0</v>
      </c>
      <c r="Y319" s="188"/>
      <c r="Z319" s="188"/>
      <c r="AA319" s="188"/>
      <c r="AB319" s="188"/>
      <c r="AC319" s="189"/>
      <c r="AD319" s="27">
        <f t="shared" si="4"/>
        <v>0</v>
      </c>
    </row>
    <row r="320" spans="1:30" ht="15" customHeight="1" x14ac:dyDescent="0.2">
      <c r="A320" s="20">
        <f>ANÁLISE!$A320</f>
        <v>0</v>
      </c>
      <c r="B320" s="194">
        <f>ANÁLISE!B320</f>
        <v>0</v>
      </c>
      <c r="C320" s="195"/>
      <c r="D320" s="195"/>
      <c r="E320" s="195"/>
      <c r="F320" s="21">
        <f>ANÁLISE!H320</f>
        <v>0</v>
      </c>
      <c r="G320" s="196">
        <f>IF($A320="T",ANÁLISE!I320,IF(ISERROR(LOOKUP($F320,BASE!$A$1:$A$5188,BASE!$B$1:$B$5188)),,LOOKUP($F320,BASE!$A$1:$A$5188,BASE!$B$1:$B$5188)))</f>
        <v>0</v>
      </c>
      <c r="H320" s="197"/>
      <c r="I320" s="197"/>
      <c r="J320" s="197"/>
      <c r="K320" s="197"/>
      <c r="L320" s="197"/>
      <c r="M320" s="197"/>
      <c r="N320" s="197"/>
      <c r="O320" s="197"/>
      <c r="P320" s="197"/>
      <c r="Q320" s="197"/>
      <c r="R320" s="197"/>
      <c r="S320" s="197"/>
      <c r="T320" s="198"/>
      <c r="U320" s="193">
        <f>IF(($F320)&gt;0,IF(ISERROR(LOOKUP($F320,BASE!$A$1:$A$5188,BASE!$C$1:$C$5188)),,LOOKUP($F320,BASE!$A$1:$A$5188,BASE!$C$1:$C$5188)),)</f>
        <v>0</v>
      </c>
      <c r="V320" s="193"/>
      <c r="W320" s="193"/>
      <c r="X320" s="187">
        <f>IF(VALUE($F320)&gt;0,IF(ISERROR(LOOKUP($F320,BASE!$A$1:$A$1294,BASE!$D$1:$D$1294)),,LOOKUP($F320,BASE!$A$1:$A$1294,BASE!$D$1:$D$1294)),)</f>
        <v>0</v>
      </c>
      <c r="Y320" s="188"/>
      <c r="Z320" s="188"/>
      <c r="AA320" s="188"/>
      <c r="AB320" s="188"/>
      <c r="AC320" s="189"/>
      <c r="AD320" s="27">
        <f t="shared" si="4"/>
        <v>0</v>
      </c>
    </row>
    <row r="321" spans="1:30" ht="15" customHeight="1" x14ac:dyDescent="0.2">
      <c r="A321" s="20">
        <f>ANÁLISE!$A321</f>
        <v>0</v>
      </c>
      <c r="B321" s="194">
        <f>ANÁLISE!B321</f>
        <v>0</v>
      </c>
      <c r="C321" s="195"/>
      <c r="D321" s="195"/>
      <c r="E321" s="195"/>
      <c r="F321" s="21">
        <f>ANÁLISE!H321</f>
        <v>0</v>
      </c>
      <c r="G321" s="196">
        <f>IF($A321="T",ANÁLISE!I321,IF(ISERROR(LOOKUP($F321,BASE!$A$1:$A$5188,BASE!$B$1:$B$5188)),,LOOKUP($F321,BASE!$A$1:$A$5188,BASE!$B$1:$B$5188)))</f>
        <v>0</v>
      </c>
      <c r="H321" s="197"/>
      <c r="I321" s="197"/>
      <c r="J321" s="197"/>
      <c r="K321" s="197"/>
      <c r="L321" s="197"/>
      <c r="M321" s="197"/>
      <c r="N321" s="197"/>
      <c r="O321" s="197"/>
      <c r="P321" s="197"/>
      <c r="Q321" s="197"/>
      <c r="R321" s="197"/>
      <c r="S321" s="197"/>
      <c r="T321" s="198"/>
      <c r="U321" s="193">
        <f>IF(($F321)&gt;0,IF(ISERROR(LOOKUP($F321,BASE!$A$1:$A$5188,BASE!$C$1:$C$5188)),,LOOKUP($F321,BASE!$A$1:$A$5188,BASE!$C$1:$C$5188)),)</f>
        <v>0</v>
      </c>
      <c r="V321" s="193"/>
      <c r="W321" s="193"/>
      <c r="X321" s="187">
        <f>IF(VALUE($F321)&gt;0,IF(ISERROR(LOOKUP($F321,BASE!$A$1:$A$1294,BASE!$D$1:$D$1294)),,LOOKUP($F321,BASE!$A$1:$A$1294,BASE!$D$1:$D$1294)),)</f>
        <v>0</v>
      </c>
      <c r="Y321" s="188"/>
      <c r="Z321" s="188"/>
      <c r="AA321" s="188"/>
      <c r="AB321" s="188"/>
      <c r="AC321" s="189"/>
      <c r="AD321" s="27">
        <f t="shared" si="4"/>
        <v>0</v>
      </c>
    </row>
    <row r="322" spans="1:30" ht="15" customHeight="1" x14ac:dyDescent="0.2">
      <c r="A322" s="20">
        <f>ANÁLISE!$A322</f>
        <v>0</v>
      </c>
      <c r="B322" s="194">
        <f>ANÁLISE!B322</f>
        <v>0</v>
      </c>
      <c r="C322" s="195"/>
      <c r="D322" s="195"/>
      <c r="E322" s="195"/>
      <c r="F322" s="21">
        <f>ANÁLISE!H322</f>
        <v>0</v>
      </c>
      <c r="G322" s="196">
        <f>IF($A322="T",ANÁLISE!I322,IF(ISERROR(LOOKUP($F322,BASE!$A$1:$A$5188,BASE!$B$1:$B$5188)),,LOOKUP($F322,BASE!$A$1:$A$5188,BASE!$B$1:$B$5188)))</f>
        <v>0</v>
      </c>
      <c r="H322" s="197"/>
      <c r="I322" s="197"/>
      <c r="J322" s="197"/>
      <c r="K322" s="197"/>
      <c r="L322" s="197"/>
      <c r="M322" s="197"/>
      <c r="N322" s="197"/>
      <c r="O322" s="197"/>
      <c r="P322" s="197"/>
      <c r="Q322" s="197"/>
      <c r="R322" s="197"/>
      <c r="S322" s="197"/>
      <c r="T322" s="198"/>
      <c r="U322" s="193">
        <f>IF(($F322)&gt;0,IF(ISERROR(LOOKUP($F322,BASE!$A$1:$A$5188,BASE!$C$1:$C$5188)),,LOOKUP($F322,BASE!$A$1:$A$5188,BASE!$C$1:$C$5188)),)</f>
        <v>0</v>
      </c>
      <c r="V322" s="193"/>
      <c r="W322" s="193"/>
      <c r="X322" s="187">
        <f>IF(VALUE($F322)&gt;0,IF(ISERROR(LOOKUP($F322,BASE!$A$1:$A$1294,BASE!$D$1:$D$1294)),,LOOKUP($F322,BASE!$A$1:$A$1294,BASE!$D$1:$D$1294)),)</f>
        <v>0</v>
      </c>
      <c r="Y322" s="188"/>
      <c r="Z322" s="188"/>
      <c r="AA322" s="188"/>
      <c r="AB322" s="188"/>
      <c r="AC322" s="189"/>
      <c r="AD322" s="27">
        <f t="shared" si="4"/>
        <v>0</v>
      </c>
    </row>
    <row r="323" spans="1:30" ht="15" customHeight="1" x14ac:dyDescent="0.2">
      <c r="A323" s="20">
        <f>ANÁLISE!$A323</f>
        <v>0</v>
      </c>
      <c r="B323" s="194">
        <f>ANÁLISE!B323</f>
        <v>0</v>
      </c>
      <c r="C323" s="195"/>
      <c r="D323" s="195"/>
      <c r="E323" s="195"/>
      <c r="F323" s="21">
        <f>ANÁLISE!H323</f>
        <v>0</v>
      </c>
      <c r="G323" s="196">
        <f>IF($A323="T",ANÁLISE!I323,IF(ISERROR(LOOKUP($F323,BASE!$A$1:$A$5188,BASE!$B$1:$B$5188)),,LOOKUP($F323,BASE!$A$1:$A$5188,BASE!$B$1:$B$5188)))</f>
        <v>0</v>
      </c>
      <c r="H323" s="197"/>
      <c r="I323" s="197"/>
      <c r="J323" s="197"/>
      <c r="K323" s="197"/>
      <c r="L323" s="197"/>
      <c r="M323" s="197"/>
      <c r="N323" s="197"/>
      <c r="O323" s="197"/>
      <c r="P323" s="197"/>
      <c r="Q323" s="197"/>
      <c r="R323" s="197"/>
      <c r="S323" s="197"/>
      <c r="T323" s="198"/>
      <c r="U323" s="193">
        <f>IF(($F323)&gt;0,IF(ISERROR(LOOKUP($F323,BASE!$A$1:$A$5188,BASE!$C$1:$C$5188)),,LOOKUP($F323,BASE!$A$1:$A$5188,BASE!$C$1:$C$5188)),)</f>
        <v>0</v>
      </c>
      <c r="V323" s="193"/>
      <c r="W323" s="193"/>
      <c r="X323" s="187">
        <f>IF(VALUE($F323)&gt;0,IF(ISERROR(LOOKUP($F323,BASE!$A$1:$A$1294,BASE!$D$1:$D$1294)),,LOOKUP($F323,BASE!$A$1:$A$1294,BASE!$D$1:$D$1294)),)</f>
        <v>0</v>
      </c>
      <c r="Y323" s="188"/>
      <c r="Z323" s="188"/>
      <c r="AA323" s="188"/>
      <c r="AB323" s="188"/>
      <c r="AC323" s="189"/>
      <c r="AD323" s="27">
        <f t="shared" si="4"/>
        <v>0</v>
      </c>
    </row>
    <row r="324" spans="1:30" ht="15" customHeight="1" x14ac:dyDescent="0.2">
      <c r="A324" s="20">
        <f>ANÁLISE!$A324</f>
        <v>0</v>
      </c>
      <c r="B324" s="194">
        <f>ANÁLISE!B324</f>
        <v>0</v>
      </c>
      <c r="C324" s="195"/>
      <c r="D324" s="195"/>
      <c r="E324" s="195"/>
      <c r="F324" s="21">
        <f>ANÁLISE!H324</f>
        <v>0</v>
      </c>
      <c r="G324" s="196">
        <f>IF($A324="T",ANÁLISE!I324,IF(ISERROR(LOOKUP($F324,BASE!$A$1:$A$5188,BASE!$B$1:$B$5188)),,LOOKUP($F324,BASE!$A$1:$A$5188,BASE!$B$1:$B$5188)))</f>
        <v>0</v>
      </c>
      <c r="H324" s="197"/>
      <c r="I324" s="197"/>
      <c r="J324" s="197"/>
      <c r="K324" s="197"/>
      <c r="L324" s="197"/>
      <c r="M324" s="197"/>
      <c r="N324" s="197"/>
      <c r="O324" s="197"/>
      <c r="P324" s="197"/>
      <c r="Q324" s="197"/>
      <c r="R324" s="197"/>
      <c r="S324" s="197"/>
      <c r="T324" s="198"/>
      <c r="U324" s="193">
        <f>IF(($F324)&gt;0,IF(ISERROR(LOOKUP($F324,BASE!$A$1:$A$5188,BASE!$C$1:$C$5188)),,LOOKUP($F324,BASE!$A$1:$A$5188,BASE!$C$1:$C$5188)),)</f>
        <v>0</v>
      </c>
      <c r="V324" s="193"/>
      <c r="W324" s="193"/>
      <c r="X324" s="187">
        <f>IF(VALUE($F324)&gt;0,IF(ISERROR(LOOKUP($F324,BASE!$A$1:$A$1294,BASE!$D$1:$D$1294)),,LOOKUP($F324,BASE!$A$1:$A$1294,BASE!$D$1:$D$1294)),)</f>
        <v>0</v>
      </c>
      <c r="Y324" s="188"/>
      <c r="Z324" s="188"/>
      <c r="AA324" s="188"/>
      <c r="AB324" s="188"/>
      <c r="AC324" s="189"/>
      <c r="AD324" s="27">
        <f t="shared" si="4"/>
        <v>0</v>
      </c>
    </row>
    <row r="325" spans="1:30" ht="15" customHeight="1" x14ac:dyDescent="0.2">
      <c r="A325" s="20">
        <f>ANÁLISE!$A325</f>
        <v>0</v>
      </c>
      <c r="B325" s="194">
        <f>ANÁLISE!B325</f>
        <v>0</v>
      </c>
      <c r="C325" s="195"/>
      <c r="D325" s="195"/>
      <c r="E325" s="195"/>
      <c r="F325" s="21">
        <f>ANÁLISE!H325</f>
        <v>0</v>
      </c>
      <c r="G325" s="196">
        <f>IF($A325="T",ANÁLISE!I325,IF(ISERROR(LOOKUP($F325,BASE!$A$1:$A$5188,BASE!$B$1:$B$5188)),,LOOKUP($F325,BASE!$A$1:$A$5188,BASE!$B$1:$B$5188)))</f>
        <v>0</v>
      </c>
      <c r="H325" s="197"/>
      <c r="I325" s="197"/>
      <c r="J325" s="197"/>
      <c r="K325" s="197"/>
      <c r="L325" s="197"/>
      <c r="M325" s="197"/>
      <c r="N325" s="197"/>
      <c r="O325" s="197"/>
      <c r="P325" s="197"/>
      <c r="Q325" s="197"/>
      <c r="R325" s="197"/>
      <c r="S325" s="197"/>
      <c r="T325" s="198"/>
      <c r="U325" s="193">
        <f>IF(($F325)&gt;0,IF(ISERROR(LOOKUP($F325,BASE!$A$1:$A$5188,BASE!$C$1:$C$5188)),,LOOKUP($F325,BASE!$A$1:$A$5188,BASE!$C$1:$C$5188)),)</f>
        <v>0</v>
      </c>
      <c r="V325" s="193"/>
      <c r="W325" s="193"/>
      <c r="X325" s="187">
        <f>IF(VALUE($F325)&gt;0,IF(ISERROR(LOOKUP($F325,BASE!$A$1:$A$1294,BASE!$D$1:$D$1294)),,LOOKUP($F325,BASE!$A$1:$A$1294,BASE!$D$1:$D$1294)),)</f>
        <v>0</v>
      </c>
      <c r="Y325" s="188"/>
      <c r="Z325" s="188"/>
      <c r="AA325" s="188"/>
      <c r="AB325" s="188"/>
      <c r="AC325" s="189"/>
      <c r="AD325" s="27">
        <f t="shared" si="4"/>
        <v>0</v>
      </c>
    </row>
    <row r="326" spans="1:30" ht="15" customHeight="1" x14ac:dyDescent="0.2">
      <c r="A326" s="20">
        <f>ANÁLISE!$A326</f>
        <v>0</v>
      </c>
      <c r="B326" s="194">
        <f>ANÁLISE!B326</f>
        <v>0</v>
      </c>
      <c r="C326" s="195"/>
      <c r="D326" s="195"/>
      <c r="E326" s="195"/>
      <c r="F326" s="21">
        <f>ANÁLISE!H326</f>
        <v>0</v>
      </c>
      <c r="G326" s="196">
        <f>IF($A326="T",ANÁLISE!I326,IF(ISERROR(LOOKUP($F326,BASE!$A$1:$A$5188,BASE!$B$1:$B$5188)),,LOOKUP($F326,BASE!$A$1:$A$5188,BASE!$B$1:$B$5188)))</f>
        <v>0</v>
      </c>
      <c r="H326" s="197"/>
      <c r="I326" s="197"/>
      <c r="J326" s="197"/>
      <c r="K326" s="197"/>
      <c r="L326" s="197"/>
      <c r="M326" s="197"/>
      <c r="N326" s="197"/>
      <c r="O326" s="197"/>
      <c r="P326" s="197"/>
      <c r="Q326" s="197"/>
      <c r="R326" s="197"/>
      <c r="S326" s="197"/>
      <c r="T326" s="198"/>
      <c r="U326" s="193">
        <f>IF(($F326)&gt;0,IF(ISERROR(LOOKUP($F326,BASE!$A$1:$A$5188,BASE!$C$1:$C$5188)),,LOOKUP($F326,BASE!$A$1:$A$5188,BASE!$C$1:$C$5188)),)</f>
        <v>0</v>
      </c>
      <c r="V326" s="193"/>
      <c r="W326" s="193"/>
      <c r="X326" s="187">
        <f>IF(VALUE($F326)&gt;0,IF(ISERROR(LOOKUP($F326,BASE!$A$1:$A$1294,BASE!$D$1:$D$1294)),,LOOKUP($F326,BASE!$A$1:$A$1294,BASE!$D$1:$D$1294)),)</f>
        <v>0</v>
      </c>
      <c r="Y326" s="188"/>
      <c r="Z326" s="188"/>
      <c r="AA326" s="188"/>
      <c r="AB326" s="188"/>
      <c r="AC326" s="189"/>
      <c r="AD326" s="27">
        <f t="shared" si="4"/>
        <v>0</v>
      </c>
    </row>
    <row r="327" spans="1:30" ht="15" customHeight="1" x14ac:dyDescent="0.2">
      <c r="A327" s="20">
        <f>ANÁLISE!$A327</f>
        <v>0</v>
      </c>
      <c r="B327" s="194">
        <f>ANÁLISE!B327</f>
        <v>0</v>
      </c>
      <c r="C327" s="195"/>
      <c r="D327" s="195"/>
      <c r="E327" s="195"/>
      <c r="F327" s="21">
        <f>ANÁLISE!H327</f>
        <v>0</v>
      </c>
      <c r="G327" s="196">
        <f>IF($A327="T",ANÁLISE!I327,IF(ISERROR(LOOKUP($F327,BASE!$A$1:$A$5188,BASE!$B$1:$B$5188)),,LOOKUP($F327,BASE!$A$1:$A$5188,BASE!$B$1:$B$5188)))</f>
        <v>0</v>
      </c>
      <c r="H327" s="197"/>
      <c r="I327" s="197"/>
      <c r="J327" s="197"/>
      <c r="K327" s="197"/>
      <c r="L327" s="197"/>
      <c r="M327" s="197"/>
      <c r="N327" s="197"/>
      <c r="O327" s="197"/>
      <c r="P327" s="197"/>
      <c r="Q327" s="197"/>
      <c r="R327" s="197"/>
      <c r="S327" s="197"/>
      <c r="T327" s="198"/>
      <c r="U327" s="193">
        <f>IF(($F327)&gt;0,IF(ISERROR(LOOKUP($F327,BASE!$A$1:$A$5188,BASE!$C$1:$C$5188)),,LOOKUP($F327,BASE!$A$1:$A$5188,BASE!$C$1:$C$5188)),)</f>
        <v>0</v>
      </c>
      <c r="V327" s="193"/>
      <c r="W327" s="193"/>
      <c r="X327" s="187">
        <f>IF(VALUE($F327)&gt;0,IF(ISERROR(LOOKUP($F327,BASE!$A$1:$A$1294,BASE!$D$1:$D$1294)),,LOOKUP($F327,BASE!$A$1:$A$1294,BASE!$D$1:$D$1294)),)</f>
        <v>0</v>
      </c>
      <c r="Y327" s="188"/>
      <c r="Z327" s="188"/>
      <c r="AA327" s="188"/>
      <c r="AB327" s="188"/>
      <c r="AC327" s="189"/>
      <c r="AD327" s="27">
        <f t="shared" si="4"/>
        <v>0</v>
      </c>
    </row>
    <row r="328" spans="1:30" ht="15" customHeight="1" x14ac:dyDescent="0.2">
      <c r="A328" s="20">
        <f>ANÁLISE!$A328</f>
        <v>0</v>
      </c>
      <c r="B328" s="194">
        <f>ANÁLISE!B328</f>
        <v>0</v>
      </c>
      <c r="C328" s="195"/>
      <c r="D328" s="195"/>
      <c r="E328" s="195"/>
      <c r="F328" s="21">
        <f>ANÁLISE!H328</f>
        <v>0</v>
      </c>
      <c r="G328" s="196">
        <f>IF($A328="T",ANÁLISE!I328,IF(ISERROR(LOOKUP($F328,BASE!$A$1:$A$5188,BASE!$B$1:$B$5188)),,LOOKUP($F328,BASE!$A$1:$A$5188,BASE!$B$1:$B$5188)))</f>
        <v>0</v>
      </c>
      <c r="H328" s="197"/>
      <c r="I328" s="197"/>
      <c r="J328" s="197"/>
      <c r="K328" s="197"/>
      <c r="L328" s="197"/>
      <c r="M328" s="197"/>
      <c r="N328" s="197"/>
      <c r="O328" s="197"/>
      <c r="P328" s="197"/>
      <c r="Q328" s="197"/>
      <c r="R328" s="197"/>
      <c r="S328" s="197"/>
      <c r="T328" s="198"/>
      <c r="U328" s="193">
        <f>IF(($F328)&gt;0,IF(ISERROR(LOOKUP($F328,BASE!$A$1:$A$5188,BASE!$C$1:$C$5188)),,LOOKUP($F328,BASE!$A$1:$A$5188,BASE!$C$1:$C$5188)),)</f>
        <v>0</v>
      </c>
      <c r="V328" s="193"/>
      <c r="W328" s="193"/>
      <c r="X328" s="187">
        <f>IF(VALUE($F328)&gt;0,IF(ISERROR(LOOKUP($F328,BASE!$A$1:$A$1294,BASE!$D$1:$D$1294)),,LOOKUP($F328,BASE!$A$1:$A$1294,BASE!$D$1:$D$1294)),)</f>
        <v>0</v>
      </c>
      <c r="Y328" s="188"/>
      <c r="Z328" s="188"/>
      <c r="AA328" s="188"/>
      <c r="AB328" s="188"/>
      <c r="AC328" s="189"/>
      <c r="AD328" s="27">
        <f t="shared" si="4"/>
        <v>0</v>
      </c>
    </row>
    <row r="329" spans="1:30" ht="15" customHeight="1" x14ac:dyDescent="0.2">
      <c r="A329" s="20">
        <f>ANÁLISE!$A329</f>
        <v>0</v>
      </c>
      <c r="B329" s="194">
        <f>ANÁLISE!B329</f>
        <v>0</v>
      </c>
      <c r="C329" s="195"/>
      <c r="D329" s="195"/>
      <c r="E329" s="195"/>
      <c r="F329" s="21">
        <f>ANÁLISE!H329</f>
        <v>0</v>
      </c>
      <c r="G329" s="196">
        <f>IF($A329="T",ANÁLISE!I329,IF(ISERROR(LOOKUP($F329,BASE!$A$1:$A$5188,BASE!$B$1:$B$5188)),,LOOKUP($F329,BASE!$A$1:$A$5188,BASE!$B$1:$B$5188)))</f>
        <v>0</v>
      </c>
      <c r="H329" s="197"/>
      <c r="I329" s="197"/>
      <c r="J329" s="197"/>
      <c r="K329" s="197"/>
      <c r="L329" s="197"/>
      <c r="M329" s="197"/>
      <c r="N329" s="197"/>
      <c r="O329" s="197"/>
      <c r="P329" s="197"/>
      <c r="Q329" s="197"/>
      <c r="R329" s="197"/>
      <c r="S329" s="197"/>
      <c r="T329" s="198"/>
      <c r="U329" s="193">
        <f>IF(($F329)&gt;0,IF(ISERROR(LOOKUP($F329,BASE!$A$1:$A$5188,BASE!$C$1:$C$5188)),,LOOKUP($F329,BASE!$A$1:$A$5188,BASE!$C$1:$C$5188)),)</f>
        <v>0</v>
      </c>
      <c r="V329" s="193"/>
      <c r="W329" s="193"/>
      <c r="X329" s="187">
        <f>IF(VALUE($F329)&gt;0,IF(ISERROR(LOOKUP($F329,BASE!$A$1:$A$1294,BASE!$D$1:$D$1294)),,LOOKUP($F329,BASE!$A$1:$A$1294,BASE!$D$1:$D$1294)),)</f>
        <v>0</v>
      </c>
      <c r="Y329" s="188"/>
      <c r="Z329" s="188"/>
      <c r="AA329" s="188"/>
      <c r="AB329" s="188"/>
      <c r="AC329" s="189"/>
      <c r="AD329" s="27">
        <f t="shared" si="4"/>
        <v>0</v>
      </c>
    </row>
    <row r="330" spans="1:30" ht="15" customHeight="1" x14ac:dyDescent="0.2">
      <c r="A330" s="20">
        <f>ANÁLISE!$A330</f>
        <v>0</v>
      </c>
      <c r="B330" s="194">
        <f>ANÁLISE!B330</f>
        <v>0</v>
      </c>
      <c r="C330" s="195"/>
      <c r="D330" s="195"/>
      <c r="E330" s="195"/>
      <c r="F330" s="21">
        <f>ANÁLISE!H330</f>
        <v>0</v>
      </c>
      <c r="G330" s="196">
        <f>IF($A330="T",ANÁLISE!I330,IF(ISERROR(LOOKUP($F330,BASE!$A$1:$A$5188,BASE!$B$1:$B$5188)),,LOOKUP($F330,BASE!$A$1:$A$5188,BASE!$B$1:$B$5188)))</f>
        <v>0</v>
      </c>
      <c r="H330" s="197"/>
      <c r="I330" s="197"/>
      <c r="J330" s="197"/>
      <c r="K330" s="197"/>
      <c r="L330" s="197"/>
      <c r="M330" s="197"/>
      <c r="N330" s="197"/>
      <c r="O330" s="197"/>
      <c r="P330" s="197"/>
      <c r="Q330" s="197"/>
      <c r="R330" s="197"/>
      <c r="S330" s="197"/>
      <c r="T330" s="198"/>
      <c r="U330" s="193">
        <f>IF(($F330)&gt;0,IF(ISERROR(LOOKUP($F330,BASE!$A$1:$A$5188,BASE!$C$1:$C$5188)),,LOOKUP($F330,BASE!$A$1:$A$5188,BASE!$C$1:$C$5188)),)</f>
        <v>0</v>
      </c>
      <c r="V330" s="193"/>
      <c r="W330" s="193"/>
      <c r="X330" s="187">
        <f>IF(VALUE($F330)&gt;0,IF(ISERROR(LOOKUP($F330,BASE!$A$1:$A$1294,BASE!$D$1:$D$1294)),,LOOKUP($F330,BASE!$A$1:$A$1294,BASE!$D$1:$D$1294)),)</f>
        <v>0</v>
      </c>
      <c r="Y330" s="188"/>
      <c r="Z330" s="188"/>
      <c r="AA330" s="188"/>
      <c r="AB330" s="188"/>
      <c r="AC330" s="189"/>
      <c r="AD330" s="27">
        <f t="shared" si="4"/>
        <v>0</v>
      </c>
    </row>
    <row r="331" spans="1:30" ht="15" customHeight="1" x14ac:dyDescent="0.2">
      <c r="A331" s="20">
        <f>ANÁLISE!$A331</f>
        <v>0</v>
      </c>
      <c r="B331" s="194">
        <f>ANÁLISE!B331</f>
        <v>0</v>
      </c>
      <c r="C331" s="195"/>
      <c r="D331" s="195"/>
      <c r="E331" s="195"/>
      <c r="F331" s="21">
        <f>ANÁLISE!H331</f>
        <v>0</v>
      </c>
      <c r="G331" s="196">
        <f>IF($A331="T",ANÁLISE!I331,IF(ISERROR(LOOKUP($F331,BASE!$A$1:$A$5188,BASE!$B$1:$B$5188)),,LOOKUP($F331,BASE!$A$1:$A$5188,BASE!$B$1:$B$5188)))</f>
        <v>0</v>
      </c>
      <c r="H331" s="197"/>
      <c r="I331" s="197"/>
      <c r="J331" s="197"/>
      <c r="K331" s="197"/>
      <c r="L331" s="197"/>
      <c r="M331" s="197"/>
      <c r="N331" s="197"/>
      <c r="O331" s="197"/>
      <c r="P331" s="197"/>
      <c r="Q331" s="197"/>
      <c r="R331" s="197"/>
      <c r="S331" s="197"/>
      <c r="T331" s="198"/>
      <c r="U331" s="193">
        <f>IF(($F331)&gt;0,IF(ISERROR(LOOKUP($F331,BASE!$A$1:$A$5188,BASE!$C$1:$C$5188)),,LOOKUP($F331,BASE!$A$1:$A$5188,BASE!$C$1:$C$5188)),)</f>
        <v>0</v>
      </c>
      <c r="V331" s="193"/>
      <c r="W331" s="193"/>
      <c r="X331" s="187">
        <f>IF(VALUE($F331)&gt;0,IF(ISERROR(LOOKUP($F331,BASE!$A$1:$A$1294,BASE!$D$1:$D$1294)),,LOOKUP($F331,BASE!$A$1:$A$1294,BASE!$D$1:$D$1294)),)</f>
        <v>0</v>
      </c>
      <c r="Y331" s="188"/>
      <c r="Z331" s="188"/>
      <c r="AA331" s="188"/>
      <c r="AB331" s="188"/>
      <c r="AC331" s="189"/>
      <c r="AD331" s="27">
        <f t="shared" si="4"/>
        <v>0</v>
      </c>
    </row>
    <row r="332" spans="1:30" ht="15" customHeight="1" x14ac:dyDescent="0.2">
      <c r="A332" s="20">
        <f>ANÁLISE!$A332</f>
        <v>0</v>
      </c>
      <c r="B332" s="194">
        <f>ANÁLISE!B332</f>
        <v>0</v>
      </c>
      <c r="C332" s="195"/>
      <c r="D332" s="195"/>
      <c r="E332" s="195"/>
      <c r="F332" s="21">
        <f>ANÁLISE!H332</f>
        <v>0</v>
      </c>
      <c r="G332" s="196">
        <f>IF($A332="T",ANÁLISE!I332,IF(ISERROR(LOOKUP($F332,BASE!$A$1:$A$5188,BASE!$B$1:$B$5188)),,LOOKUP($F332,BASE!$A$1:$A$5188,BASE!$B$1:$B$5188)))</f>
        <v>0</v>
      </c>
      <c r="H332" s="197"/>
      <c r="I332" s="197"/>
      <c r="J332" s="197"/>
      <c r="K332" s="197"/>
      <c r="L332" s="197"/>
      <c r="M332" s="197"/>
      <c r="N332" s="197"/>
      <c r="O332" s="197"/>
      <c r="P332" s="197"/>
      <c r="Q332" s="197"/>
      <c r="R332" s="197"/>
      <c r="S332" s="197"/>
      <c r="T332" s="198"/>
      <c r="U332" s="193">
        <f>IF(($F332)&gt;0,IF(ISERROR(LOOKUP($F332,BASE!$A$1:$A$5188,BASE!$C$1:$C$5188)),,LOOKUP($F332,BASE!$A$1:$A$5188,BASE!$C$1:$C$5188)),)</f>
        <v>0</v>
      </c>
      <c r="V332" s="193"/>
      <c r="W332" s="193"/>
      <c r="X332" s="187">
        <f>IF(VALUE($F332)&gt;0,IF(ISERROR(LOOKUP($F332,BASE!$A$1:$A$1294,BASE!$D$1:$D$1294)),,LOOKUP($F332,BASE!$A$1:$A$1294,BASE!$D$1:$D$1294)),)</f>
        <v>0</v>
      </c>
      <c r="Y332" s="188"/>
      <c r="Z332" s="188"/>
      <c r="AA332" s="188"/>
      <c r="AB332" s="188"/>
      <c r="AC332" s="189"/>
      <c r="AD332" s="27">
        <f t="shared" si="4"/>
        <v>0</v>
      </c>
    </row>
    <row r="333" spans="1:30" ht="15" customHeight="1" x14ac:dyDescent="0.2">
      <c r="A333" s="20">
        <f>ANÁLISE!$A333</f>
        <v>0</v>
      </c>
      <c r="B333" s="194">
        <f>ANÁLISE!B333</f>
        <v>0</v>
      </c>
      <c r="C333" s="195"/>
      <c r="D333" s="195"/>
      <c r="E333" s="195"/>
      <c r="F333" s="21">
        <f>ANÁLISE!H333</f>
        <v>0</v>
      </c>
      <c r="G333" s="196">
        <f>IF($A333="T",ANÁLISE!I333,IF(ISERROR(LOOKUP($F333,BASE!$A$1:$A$5188,BASE!$B$1:$B$5188)),,LOOKUP($F333,BASE!$A$1:$A$5188,BASE!$B$1:$B$5188)))</f>
        <v>0</v>
      </c>
      <c r="H333" s="197"/>
      <c r="I333" s="197"/>
      <c r="J333" s="197"/>
      <c r="K333" s="197"/>
      <c r="L333" s="197"/>
      <c r="M333" s="197"/>
      <c r="N333" s="197"/>
      <c r="O333" s="197"/>
      <c r="P333" s="197"/>
      <c r="Q333" s="197"/>
      <c r="R333" s="197"/>
      <c r="S333" s="197"/>
      <c r="T333" s="198"/>
      <c r="U333" s="193">
        <f>IF(($F333)&gt;0,IF(ISERROR(LOOKUP($F333,BASE!$A$1:$A$5188,BASE!$C$1:$C$5188)),,LOOKUP($F333,BASE!$A$1:$A$5188,BASE!$C$1:$C$5188)),)</f>
        <v>0</v>
      </c>
      <c r="V333" s="193"/>
      <c r="W333" s="193"/>
      <c r="X333" s="187">
        <f>IF(VALUE($F333)&gt;0,IF(ISERROR(LOOKUP($F333,BASE!$A$1:$A$1294,BASE!$D$1:$D$1294)),,LOOKUP($F333,BASE!$A$1:$A$1294,BASE!$D$1:$D$1294)),)</f>
        <v>0</v>
      </c>
      <c r="Y333" s="188"/>
      <c r="Z333" s="188"/>
      <c r="AA333" s="188"/>
      <c r="AB333" s="188"/>
      <c r="AC333" s="189"/>
      <c r="AD333" s="27">
        <f t="shared" si="4"/>
        <v>0</v>
      </c>
    </row>
    <row r="334" spans="1:30" ht="15" customHeight="1" x14ac:dyDescent="0.2">
      <c r="A334" s="20">
        <f>ANÁLISE!$A334</f>
        <v>0</v>
      </c>
      <c r="B334" s="194">
        <f>ANÁLISE!B334</f>
        <v>0</v>
      </c>
      <c r="C334" s="195"/>
      <c r="D334" s="195"/>
      <c r="E334" s="195"/>
      <c r="F334" s="21">
        <f>ANÁLISE!H334</f>
        <v>0</v>
      </c>
      <c r="G334" s="196">
        <f>IF($A334="T",ANÁLISE!I334,IF(ISERROR(LOOKUP($F334,BASE!$A$1:$A$5188,BASE!$B$1:$B$5188)),,LOOKUP($F334,BASE!$A$1:$A$5188,BASE!$B$1:$B$5188)))</f>
        <v>0</v>
      </c>
      <c r="H334" s="197"/>
      <c r="I334" s="197"/>
      <c r="J334" s="197"/>
      <c r="K334" s="197"/>
      <c r="L334" s="197"/>
      <c r="M334" s="197"/>
      <c r="N334" s="197"/>
      <c r="O334" s="197"/>
      <c r="P334" s="197"/>
      <c r="Q334" s="197"/>
      <c r="R334" s="197"/>
      <c r="S334" s="197"/>
      <c r="T334" s="198"/>
      <c r="U334" s="193">
        <f>IF(($F334)&gt;0,IF(ISERROR(LOOKUP($F334,BASE!$A$1:$A$5188,BASE!$C$1:$C$5188)),,LOOKUP($F334,BASE!$A$1:$A$5188,BASE!$C$1:$C$5188)),)</f>
        <v>0</v>
      </c>
      <c r="V334" s="193"/>
      <c r="W334" s="193"/>
      <c r="X334" s="187">
        <f>IF(VALUE($F334)&gt;0,IF(ISERROR(LOOKUP($F334,BASE!$A$1:$A$1294,BASE!$D$1:$D$1294)),,LOOKUP($F334,BASE!$A$1:$A$1294,BASE!$D$1:$D$1294)),)</f>
        <v>0</v>
      </c>
      <c r="Y334" s="188"/>
      <c r="Z334" s="188"/>
      <c r="AA334" s="188"/>
      <c r="AB334" s="188"/>
      <c r="AC334" s="189"/>
      <c r="AD334" s="27">
        <f t="shared" si="4"/>
        <v>0</v>
      </c>
    </row>
    <row r="335" spans="1:30" ht="15" customHeight="1" x14ac:dyDescent="0.2">
      <c r="A335" s="20">
        <f>ANÁLISE!$A335</f>
        <v>0</v>
      </c>
      <c r="B335" s="194">
        <f>ANÁLISE!B335</f>
        <v>0</v>
      </c>
      <c r="C335" s="195"/>
      <c r="D335" s="195"/>
      <c r="E335" s="195"/>
      <c r="F335" s="21">
        <f>ANÁLISE!H335</f>
        <v>0</v>
      </c>
      <c r="G335" s="196">
        <f>IF($A335="T",ANÁLISE!I335,IF(ISERROR(LOOKUP($F335,BASE!$A$1:$A$5188,BASE!$B$1:$B$5188)),,LOOKUP($F335,BASE!$A$1:$A$5188,BASE!$B$1:$B$5188)))</f>
        <v>0</v>
      </c>
      <c r="H335" s="197"/>
      <c r="I335" s="197"/>
      <c r="J335" s="197"/>
      <c r="K335" s="197"/>
      <c r="L335" s="197"/>
      <c r="M335" s="197"/>
      <c r="N335" s="197"/>
      <c r="O335" s="197"/>
      <c r="P335" s="197"/>
      <c r="Q335" s="197"/>
      <c r="R335" s="197"/>
      <c r="S335" s="197"/>
      <c r="T335" s="198"/>
      <c r="U335" s="193">
        <f>IF(($F335)&gt;0,IF(ISERROR(LOOKUP($F335,BASE!$A$1:$A$5188,BASE!$C$1:$C$5188)),,LOOKUP($F335,BASE!$A$1:$A$5188,BASE!$C$1:$C$5188)),)</f>
        <v>0</v>
      </c>
      <c r="V335" s="193"/>
      <c r="W335" s="193"/>
      <c r="X335" s="187">
        <f>IF(VALUE($F335)&gt;0,IF(ISERROR(LOOKUP($F335,BASE!$A$1:$A$1294,BASE!$D$1:$D$1294)),,LOOKUP($F335,BASE!$A$1:$A$1294,BASE!$D$1:$D$1294)),)</f>
        <v>0</v>
      </c>
      <c r="Y335" s="188"/>
      <c r="Z335" s="188"/>
      <c r="AA335" s="188"/>
      <c r="AB335" s="188"/>
      <c r="AC335" s="189"/>
      <c r="AD335" s="27">
        <f t="shared" si="4"/>
        <v>0</v>
      </c>
    </row>
    <row r="336" spans="1:30" ht="15" customHeight="1" x14ac:dyDescent="0.2">
      <c r="A336" s="20">
        <f>ANÁLISE!$A336</f>
        <v>0</v>
      </c>
      <c r="B336" s="194">
        <f>ANÁLISE!B336</f>
        <v>0</v>
      </c>
      <c r="C336" s="195"/>
      <c r="D336" s="195"/>
      <c r="E336" s="195"/>
      <c r="F336" s="21">
        <f>ANÁLISE!H336</f>
        <v>0</v>
      </c>
      <c r="G336" s="196">
        <f>IF($A336="T",ANÁLISE!I336,IF(ISERROR(LOOKUP($F336,BASE!$A$1:$A$5188,BASE!$B$1:$B$5188)),,LOOKUP($F336,BASE!$A$1:$A$5188,BASE!$B$1:$B$5188)))</f>
        <v>0</v>
      </c>
      <c r="H336" s="197"/>
      <c r="I336" s="197"/>
      <c r="J336" s="197"/>
      <c r="K336" s="197"/>
      <c r="L336" s="197"/>
      <c r="M336" s="197"/>
      <c r="N336" s="197"/>
      <c r="O336" s="197"/>
      <c r="P336" s="197"/>
      <c r="Q336" s="197"/>
      <c r="R336" s="197"/>
      <c r="S336" s="197"/>
      <c r="T336" s="198"/>
      <c r="U336" s="193">
        <f>IF(($F336)&gt;0,IF(ISERROR(LOOKUP($F336,BASE!$A$1:$A$5188,BASE!$C$1:$C$5188)),,LOOKUP($F336,BASE!$A$1:$A$5188,BASE!$C$1:$C$5188)),)</f>
        <v>0</v>
      </c>
      <c r="V336" s="193"/>
      <c r="W336" s="193"/>
      <c r="X336" s="187">
        <f>IF(VALUE($F336)&gt;0,IF(ISERROR(LOOKUP($F336,BASE!$A$1:$A$1294,BASE!$D$1:$D$1294)),,LOOKUP($F336,BASE!$A$1:$A$1294,BASE!$D$1:$D$1294)),)</f>
        <v>0</v>
      </c>
      <c r="Y336" s="188"/>
      <c r="Z336" s="188"/>
      <c r="AA336" s="188"/>
      <c r="AB336" s="188"/>
      <c r="AC336" s="189"/>
      <c r="AD336" s="27">
        <f t="shared" si="4"/>
        <v>0</v>
      </c>
    </row>
    <row r="337" spans="1:30" ht="15" customHeight="1" x14ac:dyDescent="0.2">
      <c r="A337" s="20">
        <f>ANÁLISE!$A337</f>
        <v>0</v>
      </c>
      <c r="B337" s="194">
        <f>ANÁLISE!B337</f>
        <v>0</v>
      </c>
      <c r="C337" s="195"/>
      <c r="D337" s="195"/>
      <c r="E337" s="195"/>
      <c r="F337" s="21">
        <f>ANÁLISE!H337</f>
        <v>0</v>
      </c>
      <c r="G337" s="196">
        <f>IF($A337="T",ANÁLISE!I337,IF(ISERROR(LOOKUP($F337,BASE!$A$1:$A$5188,BASE!$B$1:$B$5188)),,LOOKUP($F337,BASE!$A$1:$A$5188,BASE!$B$1:$B$5188)))</f>
        <v>0</v>
      </c>
      <c r="H337" s="197"/>
      <c r="I337" s="197"/>
      <c r="J337" s="197"/>
      <c r="K337" s="197"/>
      <c r="L337" s="197"/>
      <c r="M337" s="197"/>
      <c r="N337" s="197"/>
      <c r="O337" s="197"/>
      <c r="P337" s="197"/>
      <c r="Q337" s="197"/>
      <c r="R337" s="197"/>
      <c r="S337" s="197"/>
      <c r="T337" s="198"/>
      <c r="U337" s="193">
        <f>IF(($F337)&gt;0,IF(ISERROR(LOOKUP($F337,BASE!$A$1:$A$5188,BASE!$C$1:$C$5188)),,LOOKUP($F337,BASE!$A$1:$A$5188,BASE!$C$1:$C$5188)),)</f>
        <v>0</v>
      </c>
      <c r="V337" s="193"/>
      <c r="W337" s="193"/>
      <c r="X337" s="187">
        <f>IF(VALUE($F337)&gt;0,IF(ISERROR(LOOKUP($F337,BASE!$A$1:$A$1294,BASE!$D$1:$D$1294)),,LOOKUP($F337,BASE!$A$1:$A$1294,BASE!$D$1:$D$1294)),)</f>
        <v>0</v>
      </c>
      <c r="Y337" s="188"/>
      <c r="Z337" s="188"/>
      <c r="AA337" s="188"/>
      <c r="AB337" s="188"/>
      <c r="AC337" s="189"/>
      <c r="AD337" s="27">
        <f t="shared" ref="AD337:AD400" si="5">IF(OR(A337="T",A337="S"),"OK",)</f>
        <v>0</v>
      </c>
    </row>
    <row r="338" spans="1:30" ht="15" customHeight="1" x14ac:dyDescent="0.2">
      <c r="A338" s="20">
        <f>ANÁLISE!$A338</f>
        <v>0</v>
      </c>
      <c r="B338" s="194">
        <f>ANÁLISE!B338</f>
        <v>0</v>
      </c>
      <c r="C338" s="195"/>
      <c r="D338" s="195"/>
      <c r="E338" s="195"/>
      <c r="F338" s="21">
        <f>ANÁLISE!H338</f>
        <v>0</v>
      </c>
      <c r="G338" s="196">
        <f>IF($A338="T",ANÁLISE!I338,IF(ISERROR(LOOKUP($F338,BASE!$A$1:$A$5188,BASE!$B$1:$B$5188)),,LOOKUP($F338,BASE!$A$1:$A$5188,BASE!$B$1:$B$5188)))</f>
        <v>0</v>
      </c>
      <c r="H338" s="197"/>
      <c r="I338" s="197"/>
      <c r="J338" s="197"/>
      <c r="K338" s="197"/>
      <c r="L338" s="197"/>
      <c r="M338" s="197"/>
      <c r="N338" s="197"/>
      <c r="O338" s="197"/>
      <c r="P338" s="197"/>
      <c r="Q338" s="197"/>
      <c r="R338" s="197"/>
      <c r="S338" s="197"/>
      <c r="T338" s="198"/>
      <c r="U338" s="193">
        <f>IF(($F338)&gt;0,IF(ISERROR(LOOKUP($F338,BASE!$A$1:$A$5188,BASE!$C$1:$C$5188)),,LOOKUP($F338,BASE!$A$1:$A$5188,BASE!$C$1:$C$5188)),)</f>
        <v>0</v>
      </c>
      <c r="V338" s="193"/>
      <c r="W338" s="193"/>
      <c r="X338" s="187">
        <f>IF(VALUE($F338)&gt;0,IF(ISERROR(LOOKUP($F338,BASE!$A$1:$A$1294,BASE!$D$1:$D$1294)),,LOOKUP($F338,BASE!$A$1:$A$1294,BASE!$D$1:$D$1294)),)</f>
        <v>0</v>
      </c>
      <c r="Y338" s="188"/>
      <c r="Z338" s="188"/>
      <c r="AA338" s="188"/>
      <c r="AB338" s="188"/>
      <c r="AC338" s="189"/>
      <c r="AD338" s="27">
        <f t="shared" si="5"/>
        <v>0</v>
      </c>
    </row>
    <row r="339" spans="1:30" ht="15" customHeight="1" x14ac:dyDescent="0.2">
      <c r="A339" s="20">
        <f>ANÁLISE!$A339</f>
        <v>0</v>
      </c>
      <c r="B339" s="194">
        <f>ANÁLISE!B339</f>
        <v>0</v>
      </c>
      <c r="C339" s="195"/>
      <c r="D339" s="195"/>
      <c r="E339" s="195"/>
      <c r="F339" s="21">
        <f>ANÁLISE!H339</f>
        <v>0</v>
      </c>
      <c r="G339" s="196">
        <f>IF($A339="T",ANÁLISE!I339,IF(ISERROR(LOOKUP($F339,BASE!$A$1:$A$5188,BASE!$B$1:$B$5188)),,LOOKUP($F339,BASE!$A$1:$A$5188,BASE!$B$1:$B$5188)))</f>
        <v>0</v>
      </c>
      <c r="H339" s="197"/>
      <c r="I339" s="197"/>
      <c r="J339" s="197"/>
      <c r="K339" s="197"/>
      <c r="L339" s="197"/>
      <c r="M339" s="197"/>
      <c r="N339" s="197"/>
      <c r="O339" s="197"/>
      <c r="P339" s="197"/>
      <c r="Q339" s="197"/>
      <c r="R339" s="197"/>
      <c r="S339" s="197"/>
      <c r="T339" s="198"/>
      <c r="U339" s="193">
        <f>IF(($F339)&gt;0,IF(ISERROR(LOOKUP($F339,BASE!$A$1:$A$5188,BASE!$C$1:$C$5188)),,LOOKUP($F339,BASE!$A$1:$A$5188,BASE!$C$1:$C$5188)),)</f>
        <v>0</v>
      </c>
      <c r="V339" s="193"/>
      <c r="W339" s="193"/>
      <c r="X339" s="187">
        <f>IF(VALUE($F339)&gt;0,IF(ISERROR(LOOKUP($F339,BASE!$A$1:$A$1294,BASE!$D$1:$D$1294)),,LOOKUP($F339,BASE!$A$1:$A$1294,BASE!$D$1:$D$1294)),)</f>
        <v>0</v>
      </c>
      <c r="Y339" s="188"/>
      <c r="Z339" s="188"/>
      <c r="AA339" s="188"/>
      <c r="AB339" s="188"/>
      <c r="AC339" s="189"/>
      <c r="AD339" s="27">
        <f t="shared" si="5"/>
        <v>0</v>
      </c>
    </row>
    <row r="340" spans="1:30" ht="15" customHeight="1" x14ac:dyDescent="0.2">
      <c r="A340" s="20">
        <f>ANÁLISE!$A340</f>
        <v>0</v>
      </c>
      <c r="B340" s="194">
        <f>ANÁLISE!B340</f>
        <v>0</v>
      </c>
      <c r="C340" s="195"/>
      <c r="D340" s="195"/>
      <c r="E340" s="195"/>
      <c r="F340" s="21">
        <f>ANÁLISE!H340</f>
        <v>0</v>
      </c>
      <c r="G340" s="196">
        <f>IF($A340="T",ANÁLISE!I340,IF(ISERROR(LOOKUP($F340,BASE!$A$1:$A$5188,BASE!$B$1:$B$5188)),,LOOKUP($F340,BASE!$A$1:$A$5188,BASE!$B$1:$B$5188)))</f>
        <v>0</v>
      </c>
      <c r="H340" s="197"/>
      <c r="I340" s="197"/>
      <c r="J340" s="197"/>
      <c r="K340" s="197"/>
      <c r="L340" s="197"/>
      <c r="M340" s="197"/>
      <c r="N340" s="197"/>
      <c r="O340" s="197"/>
      <c r="P340" s="197"/>
      <c r="Q340" s="197"/>
      <c r="R340" s="197"/>
      <c r="S340" s="197"/>
      <c r="T340" s="198"/>
      <c r="U340" s="193">
        <f>IF(($F340)&gt;0,IF(ISERROR(LOOKUP($F340,BASE!$A$1:$A$5188,BASE!$C$1:$C$5188)),,LOOKUP($F340,BASE!$A$1:$A$5188,BASE!$C$1:$C$5188)),)</f>
        <v>0</v>
      </c>
      <c r="V340" s="193"/>
      <c r="W340" s="193"/>
      <c r="X340" s="187">
        <f>IF(VALUE($F340)&gt;0,IF(ISERROR(LOOKUP($F340,BASE!$A$1:$A$1294,BASE!$D$1:$D$1294)),,LOOKUP($F340,BASE!$A$1:$A$1294,BASE!$D$1:$D$1294)),)</f>
        <v>0</v>
      </c>
      <c r="Y340" s="188"/>
      <c r="Z340" s="188"/>
      <c r="AA340" s="188"/>
      <c r="AB340" s="188"/>
      <c r="AC340" s="189"/>
      <c r="AD340" s="27">
        <f t="shared" si="5"/>
        <v>0</v>
      </c>
    </row>
    <row r="341" spans="1:30" ht="15" customHeight="1" x14ac:dyDescent="0.2">
      <c r="A341" s="20">
        <f>ANÁLISE!$A341</f>
        <v>0</v>
      </c>
      <c r="B341" s="194">
        <f>ANÁLISE!B341</f>
        <v>0</v>
      </c>
      <c r="C341" s="195"/>
      <c r="D341" s="195"/>
      <c r="E341" s="195"/>
      <c r="F341" s="21">
        <f>ANÁLISE!H341</f>
        <v>0</v>
      </c>
      <c r="G341" s="196">
        <f>IF($A341="T",ANÁLISE!I341,IF(ISERROR(LOOKUP($F341,BASE!$A$1:$A$5188,BASE!$B$1:$B$5188)),,LOOKUP($F341,BASE!$A$1:$A$5188,BASE!$B$1:$B$5188)))</f>
        <v>0</v>
      </c>
      <c r="H341" s="197"/>
      <c r="I341" s="197"/>
      <c r="J341" s="197"/>
      <c r="K341" s="197"/>
      <c r="L341" s="197"/>
      <c r="M341" s="197"/>
      <c r="N341" s="197"/>
      <c r="O341" s="197"/>
      <c r="P341" s="197"/>
      <c r="Q341" s="197"/>
      <c r="R341" s="197"/>
      <c r="S341" s="197"/>
      <c r="T341" s="198"/>
      <c r="U341" s="193">
        <f>IF(($F341)&gt;0,IF(ISERROR(LOOKUP($F341,BASE!$A$1:$A$5188,BASE!$C$1:$C$5188)),,LOOKUP($F341,BASE!$A$1:$A$5188,BASE!$C$1:$C$5188)),)</f>
        <v>0</v>
      </c>
      <c r="V341" s="193"/>
      <c r="W341" s="193"/>
      <c r="X341" s="187">
        <f>IF(VALUE($F341)&gt;0,IF(ISERROR(LOOKUP($F341,BASE!$A$1:$A$1294,BASE!$D$1:$D$1294)),,LOOKUP($F341,BASE!$A$1:$A$1294,BASE!$D$1:$D$1294)),)</f>
        <v>0</v>
      </c>
      <c r="Y341" s="188"/>
      <c r="Z341" s="188"/>
      <c r="AA341" s="188"/>
      <c r="AB341" s="188"/>
      <c r="AC341" s="189"/>
      <c r="AD341" s="27">
        <f t="shared" si="5"/>
        <v>0</v>
      </c>
    </row>
    <row r="342" spans="1:30" ht="15" customHeight="1" x14ac:dyDescent="0.2">
      <c r="A342" s="20">
        <f>ANÁLISE!$A342</f>
        <v>0</v>
      </c>
      <c r="B342" s="194">
        <f>ANÁLISE!B342</f>
        <v>0</v>
      </c>
      <c r="C342" s="195"/>
      <c r="D342" s="195"/>
      <c r="E342" s="195"/>
      <c r="F342" s="21">
        <f>ANÁLISE!H342</f>
        <v>0</v>
      </c>
      <c r="G342" s="196">
        <f>IF($A342="T",ANÁLISE!I342,IF(ISERROR(LOOKUP($F342,BASE!$A$1:$A$5188,BASE!$B$1:$B$5188)),,LOOKUP($F342,BASE!$A$1:$A$5188,BASE!$B$1:$B$5188)))</f>
        <v>0</v>
      </c>
      <c r="H342" s="197"/>
      <c r="I342" s="197"/>
      <c r="J342" s="197"/>
      <c r="K342" s="197"/>
      <c r="L342" s="197"/>
      <c r="M342" s="197"/>
      <c r="N342" s="197"/>
      <c r="O342" s="197"/>
      <c r="P342" s="197"/>
      <c r="Q342" s="197"/>
      <c r="R342" s="197"/>
      <c r="S342" s="197"/>
      <c r="T342" s="198"/>
      <c r="U342" s="193">
        <f>IF(($F342)&gt;0,IF(ISERROR(LOOKUP($F342,BASE!$A$1:$A$5188,BASE!$C$1:$C$5188)),,LOOKUP($F342,BASE!$A$1:$A$5188,BASE!$C$1:$C$5188)),)</f>
        <v>0</v>
      </c>
      <c r="V342" s="193"/>
      <c r="W342" s="193"/>
      <c r="X342" s="187">
        <f>IF(VALUE($F342)&gt;0,IF(ISERROR(LOOKUP($F342,BASE!$A$1:$A$1294,BASE!$D$1:$D$1294)),,LOOKUP($F342,BASE!$A$1:$A$1294,BASE!$D$1:$D$1294)),)</f>
        <v>0</v>
      </c>
      <c r="Y342" s="188"/>
      <c r="Z342" s="188"/>
      <c r="AA342" s="188"/>
      <c r="AB342" s="188"/>
      <c r="AC342" s="189"/>
      <c r="AD342" s="27">
        <f t="shared" si="5"/>
        <v>0</v>
      </c>
    </row>
    <row r="343" spans="1:30" ht="15" customHeight="1" x14ac:dyDescent="0.2">
      <c r="A343" s="20">
        <f>ANÁLISE!$A343</f>
        <v>0</v>
      </c>
      <c r="B343" s="194">
        <f>ANÁLISE!B343</f>
        <v>0</v>
      </c>
      <c r="C343" s="195"/>
      <c r="D343" s="195"/>
      <c r="E343" s="195"/>
      <c r="F343" s="21">
        <f>ANÁLISE!H343</f>
        <v>0</v>
      </c>
      <c r="G343" s="196">
        <f>IF($A343="T",ANÁLISE!I343,IF(ISERROR(LOOKUP($F343,BASE!$A$1:$A$5188,BASE!$B$1:$B$5188)),,LOOKUP($F343,BASE!$A$1:$A$5188,BASE!$B$1:$B$5188)))</f>
        <v>0</v>
      </c>
      <c r="H343" s="197"/>
      <c r="I343" s="197"/>
      <c r="J343" s="197"/>
      <c r="K343" s="197"/>
      <c r="L343" s="197"/>
      <c r="M343" s="197"/>
      <c r="N343" s="197"/>
      <c r="O343" s="197"/>
      <c r="P343" s="197"/>
      <c r="Q343" s="197"/>
      <c r="R343" s="197"/>
      <c r="S343" s="197"/>
      <c r="T343" s="198"/>
      <c r="U343" s="193">
        <f>IF(($F343)&gt;0,IF(ISERROR(LOOKUP($F343,BASE!$A$1:$A$5188,BASE!$C$1:$C$5188)),,LOOKUP($F343,BASE!$A$1:$A$5188,BASE!$C$1:$C$5188)),)</f>
        <v>0</v>
      </c>
      <c r="V343" s="193"/>
      <c r="W343" s="193"/>
      <c r="X343" s="187">
        <f>IF(VALUE($F343)&gt;0,IF(ISERROR(LOOKUP($F343,BASE!$A$1:$A$1294,BASE!$D$1:$D$1294)),,LOOKUP($F343,BASE!$A$1:$A$1294,BASE!$D$1:$D$1294)),)</f>
        <v>0</v>
      </c>
      <c r="Y343" s="188"/>
      <c r="Z343" s="188"/>
      <c r="AA343" s="188"/>
      <c r="AB343" s="188"/>
      <c r="AC343" s="189"/>
      <c r="AD343" s="27">
        <f t="shared" si="5"/>
        <v>0</v>
      </c>
    </row>
    <row r="344" spans="1:30" ht="15" customHeight="1" x14ac:dyDescent="0.2">
      <c r="A344" s="20">
        <f>ANÁLISE!$A344</f>
        <v>0</v>
      </c>
      <c r="B344" s="194">
        <f>ANÁLISE!B344</f>
        <v>0</v>
      </c>
      <c r="C344" s="195"/>
      <c r="D344" s="195"/>
      <c r="E344" s="195"/>
      <c r="F344" s="21">
        <f>ANÁLISE!H344</f>
        <v>0</v>
      </c>
      <c r="G344" s="196">
        <f>IF($A344="T",ANÁLISE!I344,IF(ISERROR(LOOKUP($F344,BASE!$A$1:$A$5188,BASE!$B$1:$B$5188)),,LOOKUP($F344,BASE!$A$1:$A$5188,BASE!$B$1:$B$5188)))</f>
        <v>0</v>
      </c>
      <c r="H344" s="197"/>
      <c r="I344" s="197"/>
      <c r="J344" s="197"/>
      <c r="K344" s="197"/>
      <c r="L344" s="197"/>
      <c r="M344" s="197"/>
      <c r="N344" s="197"/>
      <c r="O344" s="197"/>
      <c r="P344" s="197"/>
      <c r="Q344" s="197"/>
      <c r="R344" s="197"/>
      <c r="S344" s="197"/>
      <c r="T344" s="198"/>
      <c r="U344" s="193">
        <f>IF(($F344)&gt;0,IF(ISERROR(LOOKUP($F344,BASE!$A$1:$A$5188,BASE!$C$1:$C$5188)),,LOOKUP($F344,BASE!$A$1:$A$5188,BASE!$C$1:$C$5188)),)</f>
        <v>0</v>
      </c>
      <c r="V344" s="193"/>
      <c r="W344" s="193"/>
      <c r="X344" s="187">
        <f>IF(VALUE($F344)&gt;0,IF(ISERROR(LOOKUP($F344,BASE!$A$1:$A$1294,BASE!$D$1:$D$1294)),,LOOKUP($F344,BASE!$A$1:$A$1294,BASE!$D$1:$D$1294)),)</f>
        <v>0</v>
      </c>
      <c r="Y344" s="188"/>
      <c r="Z344" s="188"/>
      <c r="AA344" s="188"/>
      <c r="AB344" s="188"/>
      <c r="AC344" s="189"/>
      <c r="AD344" s="27">
        <f t="shared" si="5"/>
        <v>0</v>
      </c>
    </row>
    <row r="345" spans="1:30" ht="15" customHeight="1" x14ac:dyDescent="0.2">
      <c r="A345" s="20">
        <f>ANÁLISE!$A345</f>
        <v>0</v>
      </c>
      <c r="B345" s="194">
        <f>ANÁLISE!B345</f>
        <v>0</v>
      </c>
      <c r="C345" s="195"/>
      <c r="D345" s="195"/>
      <c r="E345" s="195"/>
      <c r="F345" s="21">
        <f>ANÁLISE!H345</f>
        <v>0</v>
      </c>
      <c r="G345" s="196">
        <f>IF($A345="T",ANÁLISE!I345,IF(ISERROR(LOOKUP($F345,BASE!$A$1:$A$5188,BASE!$B$1:$B$5188)),,LOOKUP($F345,BASE!$A$1:$A$5188,BASE!$B$1:$B$5188)))</f>
        <v>0</v>
      </c>
      <c r="H345" s="197"/>
      <c r="I345" s="197"/>
      <c r="J345" s="197"/>
      <c r="K345" s="197"/>
      <c r="L345" s="197"/>
      <c r="M345" s="197"/>
      <c r="N345" s="197"/>
      <c r="O345" s="197"/>
      <c r="P345" s="197"/>
      <c r="Q345" s="197"/>
      <c r="R345" s="197"/>
      <c r="S345" s="197"/>
      <c r="T345" s="198"/>
      <c r="U345" s="193">
        <f>IF(($F345)&gt;0,IF(ISERROR(LOOKUP($F345,BASE!$A$1:$A$5188,BASE!$C$1:$C$5188)),,LOOKUP($F345,BASE!$A$1:$A$5188,BASE!$C$1:$C$5188)),)</f>
        <v>0</v>
      </c>
      <c r="V345" s="193"/>
      <c r="W345" s="193"/>
      <c r="X345" s="187">
        <f>IF(VALUE($F345)&gt;0,IF(ISERROR(LOOKUP($F345,BASE!$A$1:$A$1294,BASE!$D$1:$D$1294)),,LOOKUP($F345,BASE!$A$1:$A$1294,BASE!$D$1:$D$1294)),)</f>
        <v>0</v>
      </c>
      <c r="Y345" s="188"/>
      <c r="Z345" s="188"/>
      <c r="AA345" s="188"/>
      <c r="AB345" s="188"/>
      <c r="AC345" s="189"/>
      <c r="AD345" s="27">
        <f t="shared" si="5"/>
        <v>0</v>
      </c>
    </row>
    <row r="346" spans="1:30" ht="15" customHeight="1" x14ac:dyDescent="0.2">
      <c r="A346" s="20">
        <f>ANÁLISE!$A346</f>
        <v>0</v>
      </c>
      <c r="B346" s="194">
        <f>ANÁLISE!B346</f>
        <v>0</v>
      </c>
      <c r="C346" s="195"/>
      <c r="D346" s="195"/>
      <c r="E346" s="195"/>
      <c r="F346" s="21">
        <f>ANÁLISE!H346</f>
        <v>0</v>
      </c>
      <c r="G346" s="196">
        <f>IF($A346="T",ANÁLISE!I346,IF(ISERROR(LOOKUP($F346,BASE!$A$1:$A$5188,BASE!$B$1:$B$5188)),,LOOKUP($F346,BASE!$A$1:$A$5188,BASE!$B$1:$B$5188)))</f>
        <v>0</v>
      </c>
      <c r="H346" s="197"/>
      <c r="I346" s="197"/>
      <c r="J346" s="197"/>
      <c r="K346" s="197"/>
      <c r="L346" s="197"/>
      <c r="M346" s="197"/>
      <c r="N346" s="197"/>
      <c r="O346" s="197"/>
      <c r="P346" s="197"/>
      <c r="Q346" s="197"/>
      <c r="R346" s="197"/>
      <c r="S346" s="197"/>
      <c r="T346" s="198"/>
      <c r="U346" s="193">
        <f>IF(($F346)&gt;0,IF(ISERROR(LOOKUP($F346,BASE!$A$1:$A$5188,BASE!$C$1:$C$5188)),,LOOKUP($F346,BASE!$A$1:$A$5188,BASE!$C$1:$C$5188)),)</f>
        <v>0</v>
      </c>
      <c r="V346" s="193"/>
      <c r="W346" s="193"/>
      <c r="X346" s="187">
        <f>IF(VALUE($F346)&gt;0,IF(ISERROR(LOOKUP($F346,BASE!$A$1:$A$1294,BASE!$D$1:$D$1294)),,LOOKUP($F346,BASE!$A$1:$A$1294,BASE!$D$1:$D$1294)),)</f>
        <v>0</v>
      </c>
      <c r="Y346" s="188"/>
      <c r="Z346" s="188"/>
      <c r="AA346" s="188"/>
      <c r="AB346" s="188"/>
      <c r="AC346" s="189"/>
      <c r="AD346" s="27">
        <f t="shared" si="5"/>
        <v>0</v>
      </c>
    </row>
    <row r="347" spans="1:30" ht="15" customHeight="1" x14ac:dyDescent="0.2">
      <c r="A347" s="20">
        <f>ANÁLISE!$A347</f>
        <v>0</v>
      </c>
      <c r="B347" s="194">
        <f>ANÁLISE!B347</f>
        <v>0</v>
      </c>
      <c r="C347" s="195"/>
      <c r="D347" s="195"/>
      <c r="E347" s="195"/>
      <c r="F347" s="21">
        <f>ANÁLISE!H347</f>
        <v>0</v>
      </c>
      <c r="G347" s="196">
        <f>IF($A347="T",ANÁLISE!I347,IF(ISERROR(LOOKUP($F347,BASE!$A$1:$A$5188,BASE!$B$1:$B$5188)),,LOOKUP($F347,BASE!$A$1:$A$5188,BASE!$B$1:$B$5188)))</f>
        <v>0</v>
      </c>
      <c r="H347" s="197"/>
      <c r="I347" s="197"/>
      <c r="J347" s="197"/>
      <c r="K347" s="197"/>
      <c r="L347" s="197"/>
      <c r="M347" s="197"/>
      <c r="N347" s="197"/>
      <c r="O347" s="197"/>
      <c r="P347" s="197"/>
      <c r="Q347" s="197"/>
      <c r="R347" s="197"/>
      <c r="S347" s="197"/>
      <c r="T347" s="198"/>
      <c r="U347" s="193">
        <f>IF(($F347)&gt;0,IF(ISERROR(LOOKUP($F347,BASE!$A$1:$A$5188,BASE!$C$1:$C$5188)),,LOOKUP($F347,BASE!$A$1:$A$5188,BASE!$C$1:$C$5188)),)</f>
        <v>0</v>
      </c>
      <c r="V347" s="193"/>
      <c r="W347" s="193"/>
      <c r="X347" s="187">
        <f>IF(VALUE($F347)&gt;0,IF(ISERROR(LOOKUP($F347,BASE!$A$1:$A$1294,BASE!$D$1:$D$1294)),,LOOKUP($F347,BASE!$A$1:$A$1294,BASE!$D$1:$D$1294)),)</f>
        <v>0</v>
      </c>
      <c r="Y347" s="188"/>
      <c r="Z347" s="188"/>
      <c r="AA347" s="188"/>
      <c r="AB347" s="188"/>
      <c r="AC347" s="189"/>
      <c r="AD347" s="27">
        <f t="shared" si="5"/>
        <v>0</v>
      </c>
    </row>
    <row r="348" spans="1:30" ht="15" customHeight="1" x14ac:dyDescent="0.2">
      <c r="A348" s="20">
        <f>ANÁLISE!$A348</f>
        <v>0</v>
      </c>
      <c r="B348" s="194">
        <f>ANÁLISE!B348</f>
        <v>0</v>
      </c>
      <c r="C348" s="195"/>
      <c r="D348" s="195"/>
      <c r="E348" s="195"/>
      <c r="F348" s="21">
        <f>ANÁLISE!H348</f>
        <v>0</v>
      </c>
      <c r="G348" s="196">
        <f>IF($A348="T",ANÁLISE!I348,IF(ISERROR(LOOKUP($F348,BASE!$A$1:$A$5188,BASE!$B$1:$B$5188)),,LOOKUP($F348,BASE!$A$1:$A$5188,BASE!$B$1:$B$5188)))</f>
        <v>0</v>
      </c>
      <c r="H348" s="197"/>
      <c r="I348" s="197"/>
      <c r="J348" s="197"/>
      <c r="K348" s="197"/>
      <c r="L348" s="197"/>
      <c r="M348" s="197"/>
      <c r="N348" s="197"/>
      <c r="O348" s="197"/>
      <c r="P348" s="197"/>
      <c r="Q348" s="197"/>
      <c r="R348" s="197"/>
      <c r="S348" s="197"/>
      <c r="T348" s="198"/>
      <c r="U348" s="193">
        <f>IF(($F348)&gt;0,IF(ISERROR(LOOKUP($F348,BASE!$A$1:$A$5188,BASE!$C$1:$C$5188)),,LOOKUP($F348,BASE!$A$1:$A$5188,BASE!$C$1:$C$5188)),)</f>
        <v>0</v>
      </c>
      <c r="V348" s="193"/>
      <c r="W348" s="193"/>
      <c r="X348" s="187">
        <f>IF(VALUE($F348)&gt;0,IF(ISERROR(LOOKUP($F348,BASE!$A$1:$A$1294,BASE!$D$1:$D$1294)),,LOOKUP($F348,BASE!$A$1:$A$1294,BASE!$D$1:$D$1294)),)</f>
        <v>0</v>
      </c>
      <c r="Y348" s="188"/>
      <c r="Z348" s="188"/>
      <c r="AA348" s="188"/>
      <c r="AB348" s="188"/>
      <c r="AC348" s="189"/>
      <c r="AD348" s="27">
        <f t="shared" si="5"/>
        <v>0</v>
      </c>
    </row>
    <row r="349" spans="1:30" ht="15" customHeight="1" x14ac:dyDescent="0.2">
      <c r="A349" s="20">
        <f>ANÁLISE!$A349</f>
        <v>0</v>
      </c>
      <c r="B349" s="194">
        <f>ANÁLISE!B349</f>
        <v>0</v>
      </c>
      <c r="C349" s="195"/>
      <c r="D349" s="195"/>
      <c r="E349" s="195"/>
      <c r="F349" s="21">
        <f>ANÁLISE!H349</f>
        <v>0</v>
      </c>
      <c r="G349" s="196">
        <f>IF($A349="T",ANÁLISE!I349,IF(ISERROR(LOOKUP($F349,BASE!$A$1:$A$5188,BASE!$B$1:$B$5188)),,LOOKUP($F349,BASE!$A$1:$A$5188,BASE!$B$1:$B$5188)))</f>
        <v>0</v>
      </c>
      <c r="H349" s="197"/>
      <c r="I349" s="197"/>
      <c r="J349" s="197"/>
      <c r="K349" s="197"/>
      <c r="L349" s="197"/>
      <c r="M349" s="197"/>
      <c r="N349" s="197"/>
      <c r="O349" s="197"/>
      <c r="P349" s="197"/>
      <c r="Q349" s="197"/>
      <c r="R349" s="197"/>
      <c r="S349" s="197"/>
      <c r="T349" s="198"/>
      <c r="U349" s="193">
        <f>IF(($F349)&gt;0,IF(ISERROR(LOOKUP($F349,BASE!$A$1:$A$5188,BASE!$C$1:$C$5188)),,LOOKUP($F349,BASE!$A$1:$A$5188,BASE!$C$1:$C$5188)),)</f>
        <v>0</v>
      </c>
      <c r="V349" s="193"/>
      <c r="W349" s="193"/>
      <c r="X349" s="187">
        <f>IF(VALUE($F349)&gt;0,IF(ISERROR(LOOKUP($F349,BASE!$A$1:$A$1294,BASE!$D$1:$D$1294)),,LOOKUP($F349,BASE!$A$1:$A$1294,BASE!$D$1:$D$1294)),)</f>
        <v>0</v>
      </c>
      <c r="Y349" s="188"/>
      <c r="Z349" s="188"/>
      <c r="AA349" s="188"/>
      <c r="AB349" s="188"/>
      <c r="AC349" s="189"/>
      <c r="AD349" s="27">
        <f t="shared" si="5"/>
        <v>0</v>
      </c>
    </row>
    <row r="350" spans="1:30" ht="15" customHeight="1" x14ac:dyDescent="0.2">
      <c r="A350" s="20">
        <f>ANÁLISE!$A350</f>
        <v>0</v>
      </c>
      <c r="B350" s="194">
        <f>ANÁLISE!B350</f>
        <v>0</v>
      </c>
      <c r="C350" s="195"/>
      <c r="D350" s="195"/>
      <c r="E350" s="195"/>
      <c r="F350" s="21">
        <f>ANÁLISE!H350</f>
        <v>0</v>
      </c>
      <c r="G350" s="196">
        <f>IF($A350="T",ANÁLISE!I350,IF(ISERROR(LOOKUP($F350,BASE!$A$1:$A$5188,BASE!$B$1:$B$5188)),,LOOKUP($F350,BASE!$A$1:$A$5188,BASE!$B$1:$B$5188)))</f>
        <v>0</v>
      </c>
      <c r="H350" s="197"/>
      <c r="I350" s="197"/>
      <c r="J350" s="197"/>
      <c r="K350" s="197"/>
      <c r="L350" s="197"/>
      <c r="M350" s="197"/>
      <c r="N350" s="197"/>
      <c r="O350" s="197"/>
      <c r="P350" s="197"/>
      <c r="Q350" s="197"/>
      <c r="R350" s="197"/>
      <c r="S350" s="197"/>
      <c r="T350" s="198"/>
      <c r="U350" s="193">
        <f>IF(($F350)&gt;0,IF(ISERROR(LOOKUP($F350,BASE!$A$1:$A$5188,BASE!$C$1:$C$5188)),,LOOKUP($F350,BASE!$A$1:$A$5188,BASE!$C$1:$C$5188)),)</f>
        <v>0</v>
      </c>
      <c r="V350" s="193"/>
      <c r="W350" s="193"/>
      <c r="X350" s="187">
        <f>IF(VALUE($F350)&gt;0,IF(ISERROR(LOOKUP($F350,BASE!$A$1:$A$1294,BASE!$D$1:$D$1294)),,LOOKUP($F350,BASE!$A$1:$A$1294,BASE!$D$1:$D$1294)),)</f>
        <v>0</v>
      </c>
      <c r="Y350" s="188"/>
      <c r="Z350" s="188"/>
      <c r="AA350" s="188"/>
      <c r="AB350" s="188"/>
      <c r="AC350" s="189"/>
      <c r="AD350" s="27">
        <f t="shared" si="5"/>
        <v>0</v>
      </c>
    </row>
    <row r="351" spans="1:30" ht="15" customHeight="1" x14ac:dyDescent="0.2">
      <c r="A351" s="20">
        <f>ANÁLISE!$A351</f>
        <v>0</v>
      </c>
      <c r="B351" s="194">
        <f>ANÁLISE!B351</f>
        <v>0</v>
      </c>
      <c r="C351" s="195"/>
      <c r="D351" s="195"/>
      <c r="E351" s="195"/>
      <c r="F351" s="21">
        <f>ANÁLISE!H351</f>
        <v>0</v>
      </c>
      <c r="G351" s="196">
        <f>IF($A351="T",ANÁLISE!I351,IF(ISERROR(LOOKUP($F351,BASE!$A$1:$A$5188,BASE!$B$1:$B$5188)),,LOOKUP($F351,BASE!$A$1:$A$5188,BASE!$B$1:$B$5188)))</f>
        <v>0</v>
      </c>
      <c r="H351" s="197"/>
      <c r="I351" s="197"/>
      <c r="J351" s="197"/>
      <c r="K351" s="197"/>
      <c r="L351" s="197"/>
      <c r="M351" s="197"/>
      <c r="N351" s="197"/>
      <c r="O351" s="197"/>
      <c r="P351" s="197"/>
      <c r="Q351" s="197"/>
      <c r="R351" s="197"/>
      <c r="S351" s="197"/>
      <c r="T351" s="198"/>
      <c r="U351" s="193">
        <f>IF(($F351)&gt;0,IF(ISERROR(LOOKUP($F351,BASE!$A$1:$A$5188,BASE!$C$1:$C$5188)),,LOOKUP($F351,BASE!$A$1:$A$5188,BASE!$C$1:$C$5188)),)</f>
        <v>0</v>
      </c>
      <c r="V351" s="193"/>
      <c r="W351" s="193"/>
      <c r="X351" s="187">
        <f>IF(VALUE($F351)&gt;0,IF(ISERROR(LOOKUP($F351,BASE!$A$1:$A$1294,BASE!$D$1:$D$1294)),,LOOKUP($F351,BASE!$A$1:$A$1294,BASE!$D$1:$D$1294)),)</f>
        <v>0</v>
      </c>
      <c r="Y351" s="188"/>
      <c r="Z351" s="188"/>
      <c r="AA351" s="188"/>
      <c r="AB351" s="188"/>
      <c r="AC351" s="189"/>
      <c r="AD351" s="27">
        <f t="shared" si="5"/>
        <v>0</v>
      </c>
    </row>
    <row r="352" spans="1:30" ht="15" customHeight="1" x14ac:dyDescent="0.2">
      <c r="A352" s="20">
        <f>ANÁLISE!$A352</f>
        <v>0</v>
      </c>
      <c r="B352" s="194">
        <f>ANÁLISE!B352</f>
        <v>0</v>
      </c>
      <c r="C352" s="195"/>
      <c r="D352" s="195"/>
      <c r="E352" s="195"/>
      <c r="F352" s="21">
        <f>ANÁLISE!H352</f>
        <v>0</v>
      </c>
      <c r="G352" s="196">
        <f>IF($A352="T",ANÁLISE!I352,IF(ISERROR(LOOKUP($F352,BASE!$A$1:$A$5188,BASE!$B$1:$B$5188)),,LOOKUP($F352,BASE!$A$1:$A$5188,BASE!$B$1:$B$5188)))</f>
        <v>0</v>
      </c>
      <c r="H352" s="197"/>
      <c r="I352" s="197"/>
      <c r="J352" s="197"/>
      <c r="K352" s="197"/>
      <c r="L352" s="197"/>
      <c r="M352" s="197"/>
      <c r="N352" s="197"/>
      <c r="O352" s="197"/>
      <c r="P352" s="197"/>
      <c r="Q352" s="197"/>
      <c r="R352" s="197"/>
      <c r="S352" s="197"/>
      <c r="T352" s="198"/>
      <c r="U352" s="193">
        <f>IF(($F352)&gt;0,IF(ISERROR(LOOKUP($F352,BASE!$A$1:$A$5188,BASE!$C$1:$C$5188)),,LOOKUP($F352,BASE!$A$1:$A$5188,BASE!$C$1:$C$5188)),)</f>
        <v>0</v>
      </c>
      <c r="V352" s="193"/>
      <c r="W352" s="193"/>
      <c r="X352" s="187">
        <f>IF(VALUE($F352)&gt;0,IF(ISERROR(LOOKUP($F352,BASE!$A$1:$A$1294,BASE!$D$1:$D$1294)),,LOOKUP($F352,BASE!$A$1:$A$1294,BASE!$D$1:$D$1294)),)</f>
        <v>0</v>
      </c>
      <c r="Y352" s="188"/>
      <c r="Z352" s="188"/>
      <c r="AA352" s="188"/>
      <c r="AB352" s="188"/>
      <c r="AC352" s="189"/>
      <c r="AD352" s="27">
        <f t="shared" si="5"/>
        <v>0</v>
      </c>
    </row>
    <row r="353" spans="1:30" ht="15" customHeight="1" x14ac:dyDescent="0.2">
      <c r="A353" s="20">
        <f>ANÁLISE!$A353</f>
        <v>0</v>
      </c>
      <c r="B353" s="194">
        <f>ANÁLISE!B353</f>
        <v>0</v>
      </c>
      <c r="C353" s="195"/>
      <c r="D353" s="195"/>
      <c r="E353" s="195"/>
      <c r="F353" s="21">
        <f>ANÁLISE!H353</f>
        <v>0</v>
      </c>
      <c r="G353" s="196">
        <f>IF($A353="T",ANÁLISE!I353,IF(ISERROR(LOOKUP($F353,BASE!$A$1:$A$5188,BASE!$B$1:$B$5188)),,LOOKUP($F353,BASE!$A$1:$A$5188,BASE!$B$1:$B$5188)))</f>
        <v>0</v>
      </c>
      <c r="H353" s="197"/>
      <c r="I353" s="197"/>
      <c r="J353" s="197"/>
      <c r="K353" s="197"/>
      <c r="L353" s="197"/>
      <c r="M353" s="197"/>
      <c r="N353" s="197"/>
      <c r="O353" s="197"/>
      <c r="P353" s="197"/>
      <c r="Q353" s="197"/>
      <c r="R353" s="197"/>
      <c r="S353" s="197"/>
      <c r="T353" s="198"/>
      <c r="U353" s="193">
        <f>IF(($F353)&gt;0,IF(ISERROR(LOOKUP($F353,BASE!$A$1:$A$5188,BASE!$C$1:$C$5188)),,LOOKUP($F353,BASE!$A$1:$A$5188,BASE!$C$1:$C$5188)),)</f>
        <v>0</v>
      </c>
      <c r="V353" s="193"/>
      <c r="W353" s="193"/>
      <c r="X353" s="187">
        <f>IF(VALUE($F353)&gt;0,IF(ISERROR(LOOKUP($F353,BASE!$A$1:$A$1294,BASE!$D$1:$D$1294)),,LOOKUP($F353,BASE!$A$1:$A$1294,BASE!$D$1:$D$1294)),)</f>
        <v>0</v>
      </c>
      <c r="Y353" s="188"/>
      <c r="Z353" s="188"/>
      <c r="AA353" s="188"/>
      <c r="AB353" s="188"/>
      <c r="AC353" s="189"/>
      <c r="AD353" s="27">
        <f t="shared" si="5"/>
        <v>0</v>
      </c>
    </row>
    <row r="354" spans="1:30" ht="15" customHeight="1" x14ac:dyDescent="0.2">
      <c r="A354" s="20">
        <f>ANÁLISE!$A354</f>
        <v>0</v>
      </c>
      <c r="B354" s="194">
        <f>ANÁLISE!B354</f>
        <v>0</v>
      </c>
      <c r="C354" s="195"/>
      <c r="D354" s="195"/>
      <c r="E354" s="195"/>
      <c r="F354" s="21">
        <f>ANÁLISE!H354</f>
        <v>0</v>
      </c>
      <c r="G354" s="196">
        <f>IF($A354="T",ANÁLISE!I354,IF(ISERROR(LOOKUP($F354,BASE!$A$1:$A$5188,BASE!$B$1:$B$5188)),,LOOKUP($F354,BASE!$A$1:$A$5188,BASE!$B$1:$B$5188)))</f>
        <v>0</v>
      </c>
      <c r="H354" s="197"/>
      <c r="I354" s="197"/>
      <c r="J354" s="197"/>
      <c r="K354" s="197"/>
      <c r="L354" s="197"/>
      <c r="M354" s="197"/>
      <c r="N354" s="197"/>
      <c r="O354" s="197"/>
      <c r="P354" s="197"/>
      <c r="Q354" s="197"/>
      <c r="R354" s="197"/>
      <c r="S354" s="197"/>
      <c r="T354" s="198"/>
      <c r="U354" s="193">
        <f>IF(($F354)&gt;0,IF(ISERROR(LOOKUP($F354,BASE!$A$1:$A$5188,BASE!$C$1:$C$5188)),,LOOKUP($F354,BASE!$A$1:$A$5188,BASE!$C$1:$C$5188)),)</f>
        <v>0</v>
      </c>
      <c r="V354" s="193"/>
      <c r="W354" s="193"/>
      <c r="X354" s="187">
        <f>IF(VALUE($F354)&gt;0,IF(ISERROR(LOOKUP($F354,BASE!$A$1:$A$1294,BASE!$D$1:$D$1294)),,LOOKUP($F354,BASE!$A$1:$A$1294,BASE!$D$1:$D$1294)),)</f>
        <v>0</v>
      </c>
      <c r="Y354" s="188"/>
      <c r="Z354" s="188"/>
      <c r="AA354" s="188"/>
      <c r="AB354" s="188"/>
      <c r="AC354" s="189"/>
      <c r="AD354" s="27">
        <f t="shared" si="5"/>
        <v>0</v>
      </c>
    </row>
    <row r="355" spans="1:30" ht="15" customHeight="1" x14ac:dyDescent="0.2">
      <c r="A355" s="20">
        <f>ANÁLISE!$A355</f>
        <v>0</v>
      </c>
      <c r="B355" s="194">
        <f>ANÁLISE!B355</f>
        <v>0</v>
      </c>
      <c r="C355" s="195"/>
      <c r="D355" s="195"/>
      <c r="E355" s="195"/>
      <c r="F355" s="21">
        <f>ANÁLISE!H355</f>
        <v>0</v>
      </c>
      <c r="G355" s="196">
        <f>IF($A355="T",ANÁLISE!I355,IF(ISERROR(LOOKUP($F355,BASE!$A$1:$A$5188,BASE!$B$1:$B$5188)),,LOOKUP($F355,BASE!$A$1:$A$5188,BASE!$B$1:$B$5188)))</f>
        <v>0</v>
      </c>
      <c r="H355" s="197"/>
      <c r="I355" s="197"/>
      <c r="J355" s="197"/>
      <c r="K355" s="197"/>
      <c r="L355" s="197"/>
      <c r="M355" s="197"/>
      <c r="N355" s="197"/>
      <c r="O355" s="197"/>
      <c r="P355" s="197"/>
      <c r="Q355" s="197"/>
      <c r="R355" s="197"/>
      <c r="S355" s="197"/>
      <c r="T355" s="198"/>
      <c r="U355" s="193">
        <f>IF(($F355)&gt;0,IF(ISERROR(LOOKUP($F355,BASE!$A$1:$A$5188,BASE!$C$1:$C$5188)),,LOOKUP($F355,BASE!$A$1:$A$5188,BASE!$C$1:$C$5188)),)</f>
        <v>0</v>
      </c>
      <c r="V355" s="193"/>
      <c r="W355" s="193"/>
      <c r="X355" s="187">
        <f>IF(VALUE($F355)&gt;0,IF(ISERROR(LOOKUP($F355,BASE!$A$1:$A$1294,BASE!$D$1:$D$1294)),,LOOKUP($F355,BASE!$A$1:$A$1294,BASE!$D$1:$D$1294)),)</f>
        <v>0</v>
      </c>
      <c r="Y355" s="188"/>
      <c r="Z355" s="188"/>
      <c r="AA355" s="188"/>
      <c r="AB355" s="188"/>
      <c r="AC355" s="189"/>
      <c r="AD355" s="27">
        <f t="shared" si="5"/>
        <v>0</v>
      </c>
    </row>
    <row r="356" spans="1:30" ht="15" customHeight="1" x14ac:dyDescent="0.2">
      <c r="A356" s="20">
        <f>ANÁLISE!$A356</f>
        <v>0</v>
      </c>
      <c r="B356" s="194">
        <f>ANÁLISE!B356</f>
        <v>0</v>
      </c>
      <c r="C356" s="195"/>
      <c r="D356" s="195"/>
      <c r="E356" s="195"/>
      <c r="F356" s="21">
        <f>ANÁLISE!H356</f>
        <v>0</v>
      </c>
      <c r="G356" s="196">
        <f>IF($A356="T",ANÁLISE!I356,IF(ISERROR(LOOKUP($F356,BASE!$A$1:$A$5188,BASE!$B$1:$B$5188)),,LOOKUP($F356,BASE!$A$1:$A$5188,BASE!$B$1:$B$5188)))</f>
        <v>0</v>
      </c>
      <c r="H356" s="197"/>
      <c r="I356" s="197"/>
      <c r="J356" s="197"/>
      <c r="K356" s="197"/>
      <c r="L356" s="197"/>
      <c r="M356" s="197"/>
      <c r="N356" s="197"/>
      <c r="O356" s="197"/>
      <c r="P356" s="197"/>
      <c r="Q356" s="197"/>
      <c r="R356" s="197"/>
      <c r="S356" s="197"/>
      <c r="T356" s="198"/>
      <c r="U356" s="193">
        <f>IF(($F356)&gt;0,IF(ISERROR(LOOKUP($F356,BASE!$A$1:$A$5188,BASE!$C$1:$C$5188)),,LOOKUP($F356,BASE!$A$1:$A$5188,BASE!$C$1:$C$5188)),)</f>
        <v>0</v>
      </c>
      <c r="V356" s="193"/>
      <c r="W356" s="193"/>
      <c r="X356" s="187">
        <f>IF(VALUE($F356)&gt;0,IF(ISERROR(LOOKUP($F356,BASE!$A$1:$A$1294,BASE!$D$1:$D$1294)),,LOOKUP($F356,BASE!$A$1:$A$1294,BASE!$D$1:$D$1294)),)</f>
        <v>0</v>
      </c>
      <c r="Y356" s="188"/>
      <c r="Z356" s="188"/>
      <c r="AA356" s="188"/>
      <c r="AB356" s="188"/>
      <c r="AC356" s="189"/>
      <c r="AD356" s="27">
        <f t="shared" si="5"/>
        <v>0</v>
      </c>
    </row>
    <row r="357" spans="1:30" ht="15" customHeight="1" x14ac:dyDescent="0.2">
      <c r="A357" s="20">
        <f>ANÁLISE!$A357</f>
        <v>0</v>
      </c>
      <c r="B357" s="194">
        <f>ANÁLISE!B357</f>
        <v>0</v>
      </c>
      <c r="C357" s="195"/>
      <c r="D357" s="195"/>
      <c r="E357" s="195"/>
      <c r="F357" s="21">
        <f>ANÁLISE!H357</f>
        <v>0</v>
      </c>
      <c r="G357" s="196">
        <f>IF($A357="T",ANÁLISE!I357,IF(ISERROR(LOOKUP($F357,BASE!$A$1:$A$5188,BASE!$B$1:$B$5188)),,LOOKUP($F357,BASE!$A$1:$A$5188,BASE!$B$1:$B$5188)))</f>
        <v>0</v>
      </c>
      <c r="H357" s="197"/>
      <c r="I357" s="197"/>
      <c r="J357" s="197"/>
      <c r="K357" s="197"/>
      <c r="L357" s="197"/>
      <c r="M357" s="197"/>
      <c r="N357" s="197"/>
      <c r="O357" s="197"/>
      <c r="P357" s="197"/>
      <c r="Q357" s="197"/>
      <c r="R357" s="197"/>
      <c r="S357" s="197"/>
      <c r="T357" s="198"/>
      <c r="U357" s="193">
        <f>IF(($F357)&gt;0,IF(ISERROR(LOOKUP($F357,BASE!$A$1:$A$5188,BASE!$C$1:$C$5188)),,LOOKUP($F357,BASE!$A$1:$A$5188,BASE!$C$1:$C$5188)),)</f>
        <v>0</v>
      </c>
      <c r="V357" s="193"/>
      <c r="W357" s="193"/>
      <c r="X357" s="187">
        <f>IF(VALUE($F357)&gt;0,IF(ISERROR(LOOKUP($F357,BASE!$A$1:$A$1294,BASE!$D$1:$D$1294)),,LOOKUP($F357,BASE!$A$1:$A$1294,BASE!$D$1:$D$1294)),)</f>
        <v>0</v>
      </c>
      <c r="Y357" s="188"/>
      <c r="Z357" s="188"/>
      <c r="AA357" s="188"/>
      <c r="AB357" s="188"/>
      <c r="AC357" s="189"/>
      <c r="AD357" s="27">
        <f t="shared" si="5"/>
        <v>0</v>
      </c>
    </row>
    <row r="358" spans="1:30" ht="15" customHeight="1" x14ac:dyDescent="0.2">
      <c r="A358" s="20">
        <f>ANÁLISE!$A358</f>
        <v>0</v>
      </c>
      <c r="B358" s="194">
        <f>ANÁLISE!B358</f>
        <v>0</v>
      </c>
      <c r="C358" s="195"/>
      <c r="D358" s="195"/>
      <c r="E358" s="195"/>
      <c r="F358" s="21">
        <f>ANÁLISE!H358</f>
        <v>0</v>
      </c>
      <c r="G358" s="196">
        <f>IF($A358="T",ANÁLISE!I358,IF(ISERROR(LOOKUP($F358,BASE!$A$1:$A$5188,BASE!$B$1:$B$5188)),,LOOKUP($F358,BASE!$A$1:$A$5188,BASE!$B$1:$B$5188)))</f>
        <v>0</v>
      </c>
      <c r="H358" s="197"/>
      <c r="I358" s="197"/>
      <c r="J358" s="197"/>
      <c r="K358" s="197"/>
      <c r="L358" s="197"/>
      <c r="M358" s="197"/>
      <c r="N358" s="197"/>
      <c r="O358" s="197"/>
      <c r="P358" s="197"/>
      <c r="Q358" s="197"/>
      <c r="R358" s="197"/>
      <c r="S358" s="197"/>
      <c r="T358" s="198"/>
      <c r="U358" s="193">
        <f>IF(($F358)&gt;0,IF(ISERROR(LOOKUP($F358,BASE!$A$1:$A$5188,BASE!$C$1:$C$5188)),,LOOKUP($F358,BASE!$A$1:$A$5188,BASE!$C$1:$C$5188)),)</f>
        <v>0</v>
      </c>
      <c r="V358" s="193"/>
      <c r="W358" s="193"/>
      <c r="X358" s="187">
        <f>IF(VALUE($F358)&gt;0,IF(ISERROR(LOOKUP($F358,BASE!$A$1:$A$1294,BASE!$D$1:$D$1294)),,LOOKUP($F358,BASE!$A$1:$A$1294,BASE!$D$1:$D$1294)),)</f>
        <v>0</v>
      </c>
      <c r="Y358" s="188"/>
      <c r="Z358" s="188"/>
      <c r="AA358" s="188"/>
      <c r="AB358" s="188"/>
      <c r="AC358" s="189"/>
      <c r="AD358" s="27">
        <f t="shared" si="5"/>
        <v>0</v>
      </c>
    </row>
    <row r="359" spans="1:30" ht="15" customHeight="1" x14ac:dyDescent="0.2">
      <c r="A359" s="20">
        <f>ANÁLISE!$A359</f>
        <v>0</v>
      </c>
      <c r="B359" s="194">
        <f>ANÁLISE!B359</f>
        <v>0</v>
      </c>
      <c r="C359" s="195"/>
      <c r="D359" s="195"/>
      <c r="E359" s="195"/>
      <c r="F359" s="21">
        <f>ANÁLISE!H359</f>
        <v>0</v>
      </c>
      <c r="G359" s="196">
        <f>IF($A359="T",ANÁLISE!I359,IF(ISERROR(LOOKUP($F359,BASE!$A$1:$A$5188,BASE!$B$1:$B$5188)),,LOOKUP($F359,BASE!$A$1:$A$5188,BASE!$B$1:$B$5188)))</f>
        <v>0</v>
      </c>
      <c r="H359" s="197"/>
      <c r="I359" s="197"/>
      <c r="J359" s="197"/>
      <c r="K359" s="197"/>
      <c r="L359" s="197"/>
      <c r="M359" s="197"/>
      <c r="N359" s="197"/>
      <c r="O359" s="197"/>
      <c r="P359" s="197"/>
      <c r="Q359" s="197"/>
      <c r="R359" s="197"/>
      <c r="S359" s="197"/>
      <c r="T359" s="198"/>
      <c r="U359" s="193">
        <f>IF(($F359)&gt;0,IF(ISERROR(LOOKUP($F359,BASE!$A$1:$A$5188,BASE!$C$1:$C$5188)),,LOOKUP($F359,BASE!$A$1:$A$5188,BASE!$C$1:$C$5188)),)</f>
        <v>0</v>
      </c>
      <c r="V359" s="193"/>
      <c r="W359" s="193"/>
      <c r="X359" s="187">
        <f>IF(VALUE($F359)&gt;0,IF(ISERROR(LOOKUP($F359,BASE!$A$1:$A$1294,BASE!$D$1:$D$1294)),,LOOKUP($F359,BASE!$A$1:$A$1294,BASE!$D$1:$D$1294)),)</f>
        <v>0</v>
      </c>
      <c r="Y359" s="188"/>
      <c r="Z359" s="188"/>
      <c r="AA359" s="188"/>
      <c r="AB359" s="188"/>
      <c r="AC359" s="189"/>
      <c r="AD359" s="27">
        <f t="shared" si="5"/>
        <v>0</v>
      </c>
    </row>
    <row r="360" spans="1:30" ht="15" customHeight="1" x14ac:dyDescent="0.2">
      <c r="A360" s="20">
        <f>ANÁLISE!$A360</f>
        <v>0</v>
      </c>
      <c r="B360" s="194">
        <f>ANÁLISE!B360</f>
        <v>0</v>
      </c>
      <c r="C360" s="195"/>
      <c r="D360" s="195"/>
      <c r="E360" s="195"/>
      <c r="F360" s="21">
        <f>ANÁLISE!H360</f>
        <v>0</v>
      </c>
      <c r="G360" s="196">
        <f>IF($A360="T",ANÁLISE!I360,IF(ISERROR(LOOKUP($F360,BASE!$A$1:$A$5188,BASE!$B$1:$B$5188)),,LOOKUP($F360,BASE!$A$1:$A$5188,BASE!$B$1:$B$5188)))</f>
        <v>0</v>
      </c>
      <c r="H360" s="197"/>
      <c r="I360" s="197"/>
      <c r="J360" s="197"/>
      <c r="K360" s="197"/>
      <c r="L360" s="197"/>
      <c r="M360" s="197"/>
      <c r="N360" s="197"/>
      <c r="O360" s="197"/>
      <c r="P360" s="197"/>
      <c r="Q360" s="197"/>
      <c r="R360" s="197"/>
      <c r="S360" s="197"/>
      <c r="T360" s="198"/>
      <c r="U360" s="193">
        <f>IF(($F360)&gt;0,IF(ISERROR(LOOKUP($F360,BASE!$A$1:$A$5188,BASE!$C$1:$C$5188)),,LOOKUP($F360,BASE!$A$1:$A$5188,BASE!$C$1:$C$5188)),)</f>
        <v>0</v>
      </c>
      <c r="V360" s="193"/>
      <c r="W360" s="193"/>
      <c r="X360" s="187">
        <f>IF(VALUE($F360)&gt;0,IF(ISERROR(LOOKUP($F360,BASE!$A$1:$A$1294,BASE!$D$1:$D$1294)),,LOOKUP($F360,BASE!$A$1:$A$1294,BASE!$D$1:$D$1294)),)</f>
        <v>0</v>
      </c>
      <c r="Y360" s="188"/>
      <c r="Z360" s="188"/>
      <c r="AA360" s="188"/>
      <c r="AB360" s="188"/>
      <c r="AC360" s="189"/>
      <c r="AD360" s="27">
        <f t="shared" si="5"/>
        <v>0</v>
      </c>
    </row>
    <row r="361" spans="1:30" ht="15" customHeight="1" x14ac:dyDescent="0.2">
      <c r="A361" s="20">
        <f>ANÁLISE!$A361</f>
        <v>0</v>
      </c>
      <c r="B361" s="194">
        <f>ANÁLISE!B361</f>
        <v>0</v>
      </c>
      <c r="C361" s="195"/>
      <c r="D361" s="195"/>
      <c r="E361" s="195"/>
      <c r="F361" s="21">
        <f>ANÁLISE!H361</f>
        <v>0</v>
      </c>
      <c r="G361" s="196">
        <f>IF($A361="T",ANÁLISE!I361,IF(ISERROR(LOOKUP($F361,BASE!$A$1:$A$5188,BASE!$B$1:$B$5188)),,LOOKUP($F361,BASE!$A$1:$A$5188,BASE!$B$1:$B$5188)))</f>
        <v>0</v>
      </c>
      <c r="H361" s="197"/>
      <c r="I361" s="197"/>
      <c r="J361" s="197"/>
      <c r="K361" s="197"/>
      <c r="L361" s="197"/>
      <c r="M361" s="197"/>
      <c r="N361" s="197"/>
      <c r="O361" s="197"/>
      <c r="P361" s="197"/>
      <c r="Q361" s="197"/>
      <c r="R361" s="197"/>
      <c r="S361" s="197"/>
      <c r="T361" s="198"/>
      <c r="U361" s="193">
        <f>IF(($F361)&gt;0,IF(ISERROR(LOOKUP($F361,BASE!$A$1:$A$5188,BASE!$C$1:$C$5188)),,LOOKUP($F361,BASE!$A$1:$A$5188,BASE!$C$1:$C$5188)),)</f>
        <v>0</v>
      </c>
      <c r="V361" s="193"/>
      <c r="W361" s="193"/>
      <c r="X361" s="187">
        <f>IF(VALUE($F361)&gt;0,IF(ISERROR(LOOKUP($F361,BASE!$A$1:$A$1294,BASE!$D$1:$D$1294)),,LOOKUP($F361,BASE!$A$1:$A$1294,BASE!$D$1:$D$1294)),)</f>
        <v>0</v>
      </c>
      <c r="Y361" s="188"/>
      <c r="Z361" s="188"/>
      <c r="AA361" s="188"/>
      <c r="AB361" s="188"/>
      <c r="AC361" s="189"/>
      <c r="AD361" s="27">
        <f t="shared" si="5"/>
        <v>0</v>
      </c>
    </row>
    <row r="362" spans="1:30" ht="15" customHeight="1" x14ac:dyDescent="0.2">
      <c r="A362" s="20">
        <f>ANÁLISE!$A362</f>
        <v>0</v>
      </c>
      <c r="B362" s="194">
        <f>ANÁLISE!B362</f>
        <v>0</v>
      </c>
      <c r="C362" s="195"/>
      <c r="D362" s="195"/>
      <c r="E362" s="195"/>
      <c r="F362" s="21">
        <f>ANÁLISE!H362</f>
        <v>0</v>
      </c>
      <c r="G362" s="196">
        <f>IF($A362="T",ANÁLISE!I362,IF(ISERROR(LOOKUP($F362,BASE!$A$1:$A$5188,BASE!$B$1:$B$5188)),,LOOKUP($F362,BASE!$A$1:$A$5188,BASE!$B$1:$B$5188)))</f>
        <v>0</v>
      </c>
      <c r="H362" s="197"/>
      <c r="I362" s="197"/>
      <c r="J362" s="197"/>
      <c r="K362" s="197"/>
      <c r="L362" s="197"/>
      <c r="M362" s="197"/>
      <c r="N362" s="197"/>
      <c r="O362" s="197"/>
      <c r="P362" s="197"/>
      <c r="Q362" s="197"/>
      <c r="R362" s="197"/>
      <c r="S362" s="197"/>
      <c r="T362" s="198"/>
      <c r="U362" s="193">
        <f>IF(($F362)&gt;0,IF(ISERROR(LOOKUP($F362,BASE!$A$1:$A$5188,BASE!$C$1:$C$5188)),,LOOKUP($F362,BASE!$A$1:$A$5188,BASE!$C$1:$C$5188)),)</f>
        <v>0</v>
      </c>
      <c r="V362" s="193"/>
      <c r="W362" s="193"/>
      <c r="X362" s="187">
        <f>IF(VALUE($F362)&gt;0,IF(ISERROR(LOOKUP($F362,BASE!$A$1:$A$1294,BASE!$D$1:$D$1294)),,LOOKUP($F362,BASE!$A$1:$A$1294,BASE!$D$1:$D$1294)),)</f>
        <v>0</v>
      </c>
      <c r="Y362" s="188"/>
      <c r="Z362" s="188"/>
      <c r="AA362" s="188"/>
      <c r="AB362" s="188"/>
      <c r="AC362" s="189"/>
      <c r="AD362" s="27">
        <f t="shared" si="5"/>
        <v>0</v>
      </c>
    </row>
    <row r="363" spans="1:30" ht="15" customHeight="1" x14ac:dyDescent="0.2">
      <c r="A363" s="20">
        <f>ANÁLISE!$A363</f>
        <v>0</v>
      </c>
      <c r="B363" s="194">
        <f>ANÁLISE!B363</f>
        <v>0</v>
      </c>
      <c r="C363" s="195"/>
      <c r="D363" s="195"/>
      <c r="E363" s="195"/>
      <c r="F363" s="21">
        <f>ANÁLISE!H363</f>
        <v>0</v>
      </c>
      <c r="G363" s="196">
        <f>IF($A363="T",ANÁLISE!I363,IF(ISERROR(LOOKUP($F363,BASE!$A$1:$A$5188,BASE!$B$1:$B$5188)),,LOOKUP($F363,BASE!$A$1:$A$5188,BASE!$B$1:$B$5188)))</f>
        <v>0</v>
      </c>
      <c r="H363" s="197"/>
      <c r="I363" s="197"/>
      <c r="J363" s="197"/>
      <c r="K363" s="197"/>
      <c r="L363" s="197"/>
      <c r="M363" s="197"/>
      <c r="N363" s="197"/>
      <c r="O363" s="197"/>
      <c r="P363" s="197"/>
      <c r="Q363" s="197"/>
      <c r="R363" s="197"/>
      <c r="S363" s="197"/>
      <c r="T363" s="198"/>
      <c r="U363" s="193">
        <f>IF(($F363)&gt;0,IF(ISERROR(LOOKUP($F363,BASE!$A$1:$A$5188,BASE!$C$1:$C$5188)),,LOOKUP($F363,BASE!$A$1:$A$5188,BASE!$C$1:$C$5188)),)</f>
        <v>0</v>
      </c>
      <c r="V363" s="193"/>
      <c r="W363" s="193"/>
      <c r="X363" s="187">
        <f>IF(VALUE($F363)&gt;0,IF(ISERROR(LOOKUP($F363,BASE!$A$1:$A$1294,BASE!$D$1:$D$1294)),,LOOKUP($F363,BASE!$A$1:$A$1294,BASE!$D$1:$D$1294)),)</f>
        <v>0</v>
      </c>
      <c r="Y363" s="188"/>
      <c r="Z363" s="188"/>
      <c r="AA363" s="188"/>
      <c r="AB363" s="188"/>
      <c r="AC363" s="189"/>
      <c r="AD363" s="27">
        <f t="shared" si="5"/>
        <v>0</v>
      </c>
    </row>
    <row r="364" spans="1:30" ht="15" customHeight="1" x14ac:dyDescent="0.2">
      <c r="A364" s="20">
        <f>ANÁLISE!$A364</f>
        <v>0</v>
      </c>
      <c r="B364" s="194">
        <f>ANÁLISE!B364</f>
        <v>0</v>
      </c>
      <c r="C364" s="195"/>
      <c r="D364" s="195"/>
      <c r="E364" s="195"/>
      <c r="F364" s="21">
        <f>ANÁLISE!H364</f>
        <v>0</v>
      </c>
      <c r="G364" s="196">
        <f>IF($A364="T",ANÁLISE!I364,IF(ISERROR(LOOKUP($F364,BASE!$A$1:$A$5188,BASE!$B$1:$B$5188)),,LOOKUP($F364,BASE!$A$1:$A$5188,BASE!$B$1:$B$5188)))</f>
        <v>0</v>
      </c>
      <c r="H364" s="197"/>
      <c r="I364" s="197"/>
      <c r="J364" s="197"/>
      <c r="K364" s="197"/>
      <c r="L364" s="197"/>
      <c r="M364" s="197"/>
      <c r="N364" s="197"/>
      <c r="O364" s="197"/>
      <c r="P364" s="197"/>
      <c r="Q364" s="197"/>
      <c r="R364" s="197"/>
      <c r="S364" s="197"/>
      <c r="T364" s="198"/>
      <c r="U364" s="193">
        <f>IF(($F364)&gt;0,IF(ISERROR(LOOKUP($F364,BASE!$A$1:$A$5188,BASE!$C$1:$C$5188)),,LOOKUP($F364,BASE!$A$1:$A$5188,BASE!$C$1:$C$5188)),)</f>
        <v>0</v>
      </c>
      <c r="V364" s="193"/>
      <c r="W364" s="193"/>
      <c r="X364" s="187">
        <f>IF(VALUE($F364)&gt;0,IF(ISERROR(LOOKUP($F364,BASE!$A$1:$A$1294,BASE!$D$1:$D$1294)),,LOOKUP($F364,BASE!$A$1:$A$1294,BASE!$D$1:$D$1294)),)</f>
        <v>0</v>
      </c>
      <c r="Y364" s="188"/>
      <c r="Z364" s="188"/>
      <c r="AA364" s="188"/>
      <c r="AB364" s="188"/>
      <c r="AC364" s="189"/>
      <c r="AD364" s="27">
        <f t="shared" si="5"/>
        <v>0</v>
      </c>
    </row>
    <row r="365" spans="1:30" ht="15" customHeight="1" x14ac:dyDescent="0.2">
      <c r="A365" s="20">
        <f>ANÁLISE!$A365</f>
        <v>0</v>
      </c>
      <c r="B365" s="194">
        <f>ANÁLISE!B365</f>
        <v>0</v>
      </c>
      <c r="C365" s="195"/>
      <c r="D365" s="195"/>
      <c r="E365" s="195"/>
      <c r="F365" s="21">
        <f>ANÁLISE!H365</f>
        <v>0</v>
      </c>
      <c r="G365" s="196">
        <f>IF($A365="T",ANÁLISE!I365,IF(ISERROR(LOOKUP($F365,BASE!$A$1:$A$5188,BASE!$B$1:$B$5188)),,LOOKUP($F365,BASE!$A$1:$A$5188,BASE!$B$1:$B$5188)))</f>
        <v>0</v>
      </c>
      <c r="H365" s="197"/>
      <c r="I365" s="197"/>
      <c r="J365" s="197"/>
      <c r="K365" s="197"/>
      <c r="L365" s="197"/>
      <c r="M365" s="197"/>
      <c r="N365" s="197"/>
      <c r="O365" s="197"/>
      <c r="P365" s="197"/>
      <c r="Q365" s="197"/>
      <c r="R365" s="197"/>
      <c r="S365" s="197"/>
      <c r="T365" s="198"/>
      <c r="U365" s="193">
        <f>IF(($F365)&gt;0,IF(ISERROR(LOOKUP($F365,BASE!$A$1:$A$5188,BASE!$C$1:$C$5188)),,LOOKUP($F365,BASE!$A$1:$A$5188,BASE!$C$1:$C$5188)),)</f>
        <v>0</v>
      </c>
      <c r="V365" s="193"/>
      <c r="W365" s="193"/>
      <c r="X365" s="187">
        <f>IF(VALUE($F365)&gt;0,IF(ISERROR(LOOKUP($F365,BASE!$A$1:$A$1294,BASE!$D$1:$D$1294)),,LOOKUP($F365,BASE!$A$1:$A$1294,BASE!$D$1:$D$1294)),)</f>
        <v>0</v>
      </c>
      <c r="Y365" s="188"/>
      <c r="Z365" s="188"/>
      <c r="AA365" s="188"/>
      <c r="AB365" s="188"/>
      <c r="AC365" s="189"/>
      <c r="AD365" s="27">
        <f t="shared" si="5"/>
        <v>0</v>
      </c>
    </row>
    <row r="366" spans="1:30" ht="15" customHeight="1" x14ac:dyDescent="0.2">
      <c r="A366" s="20">
        <f>ANÁLISE!$A366</f>
        <v>0</v>
      </c>
      <c r="B366" s="194">
        <f>ANÁLISE!B366</f>
        <v>0</v>
      </c>
      <c r="C366" s="195"/>
      <c r="D366" s="195"/>
      <c r="E366" s="195"/>
      <c r="F366" s="21">
        <f>ANÁLISE!H366</f>
        <v>0</v>
      </c>
      <c r="G366" s="196">
        <f>IF($A366="T",ANÁLISE!I366,IF(ISERROR(LOOKUP($F366,BASE!$A$1:$A$5188,BASE!$B$1:$B$5188)),,LOOKUP($F366,BASE!$A$1:$A$5188,BASE!$B$1:$B$5188)))</f>
        <v>0</v>
      </c>
      <c r="H366" s="197"/>
      <c r="I366" s="197"/>
      <c r="J366" s="197"/>
      <c r="K366" s="197"/>
      <c r="L366" s="197"/>
      <c r="M366" s="197"/>
      <c r="N366" s="197"/>
      <c r="O366" s="197"/>
      <c r="P366" s="197"/>
      <c r="Q366" s="197"/>
      <c r="R366" s="197"/>
      <c r="S366" s="197"/>
      <c r="T366" s="198"/>
      <c r="U366" s="193">
        <f>IF(($F366)&gt;0,IF(ISERROR(LOOKUP($F366,BASE!$A$1:$A$5188,BASE!$C$1:$C$5188)),,LOOKUP($F366,BASE!$A$1:$A$5188,BASE!$C$1:$C$5188)),)</f>
        <v>0</v>
      </c>
      <c r="V366" s="193"/>
      <c r="W366" s="193"/>
      <c r="X366" s="187">
        <f>IF(VALUE($F366)&gt;0,IF(ISERROR(LOOKUP($F366,BASE!$A$1:$A$1294,BASE!$D$1:$D$1294)),,LOOKUP($F366,BASE!$A$1:$A$1294,BASE!$D$1:$D$1294)),)</f>
        <v>0</v>
      </c>
      <c r="Y366" s="188"/>
      <c r="Z366" s="188"/>
      <c r="AA366" s="188"/>
      <c r="AB366" s="188"/>
      <c r="AC366" s="189"/>
      <c r="AD366" s="27">
        <f t="shared" si="5"/>
        <v>0</v>
      </c>
    </row>
    <row r="367" spans="1:30" ht="15" customHeight="1" x14ac:dyDescent="0.2">
      <c r="A367" s="20">
        <f>ANÁLISE!$A367</f>
        <v>0</v>
      </c>
      <c r="B367" s="194">
        <f>ANÁLISE!B367</f>
        <v>0</v>
      </c>
      <c r="C367" s="195"/>
      <c r="D367" s="195"/>
      <c r="E367" s="195"/>
      <c r="F367" s="21">
        <f>ANÁLISE!H367</f>
        <v>0</v>
      </c>
      <c r="G367" s="196">
        <f>IF($A367="T",ANÁLISE!I367,IF(ISERROR(LOOKUP($F367,BASE!$A$1:$A$5188,BASE!$B$1:$B$5188)),,LOOKUP($F367,BASE!$A$1:$A$5188,BASE!$B$1:$B$5188)))</f>
        <v>0</v>
      </c>
      <c r="H367" s="197"/>
      <c r="I367" s="197"/>
      <c r="J367" s="197"/>
      <c r="K367" s="197"/>
      <c r="L367" s="197"/>
      <c r="M367" s="197"/>
      <c r="N367" s="197"/>
      <c r="O367" s="197"/>
      <c r="P367" s="197"/>
      <c r="Q367" s="197"/>
      <c r="R367" s="197"/>
      <c r="S367" s="197"/>
      <c r="T367" s="198"/>
      <c r="U367" s="193">
        <f>IF(($F367)&gt;0,IF(ISERROR(LOOKUP($F367,BASE!$A$1:$A$5188,BASE!$C$1:$C$5188)),,LOOKUP($F367,BASE!$A$1:$A$5188,BASE!$C$1:$C$5188)),)</f>
        <v>0</v>
      </c>
      <c r="V367" s="193"/>
      <c r="W367" s="193"/>
      <c r="X367" s="187">
        <f>IF(VALUE($F367)&gt;0,IF(ISERROR(LOOKUP($F367,BASE!$A$1:$A$1294,BASE!$D$1:$D$1294)),,LOOKUP($F367,BASE!$A$1:$A$1294,BASE!$D$1:$D$1294)),)</f>
        <v>0</v>
      </c>
      <c r="Y367" s="188"/>
      <c r="Z367" s="188"/>
      <c r="AA367" s="188"/>
      <c r="AB367" s="188"/>
      <c r="AC367" s="189"/>
      <c r="AD367" s="27">
        <f t="shared" si="5"/>
        <v>0</v>
      </c>
    </row>
    <row r="368" spans="1:30" ht="15" customHeight="1" x14ac:dyDescent="0.2">
      <c r="A368" s="20">
        <f>ANÁLISE!$A368</f>
        <v>0</v>
      </c>
      <c r="B368" s="194">
        <f>ANÁLISE!B368</f>
        <v>0</v>
      </c>
      <c r="C368" s="195"/>
      <c r="D368" s="195"/>
      <c r="E368" s="195"/>
      <c r="F368" s="21">
        <f>ANÁLISE!H368</f>
        <v>0</v>
      </c>
      <c r="G368" s="196">
        <f>IF($A368="T",ANÁLISE!I368,IF(ISERROR(LOOKUP($F368,BASE!$A$1:$A$5188,BASE!$B$1:$B$5188)),,LOOKUP($F368,BASE!$A$1:$A$5188,BASE!$B$1:$B$5188)))</f>
        <v>0</v>
      </c>
      <c r="H368" s="197"/>
      <c r="I368" s="197"/>
      <c r="J368" s="197"/>
      <c r="K368" s="197"/>
      <c r="L368" s="197"/>
      <c r="M368" s="197"/>
      <c r="N368" s="197"/>
      <c r="O368" s="197"/>
      <c r="P368" s="197"/>
      <c r="Q368" s="197"/>
      <c r="R368" s="197"/>
      <c r="S368" s="197"/>
      <c r="T368" s="198"/>
      <c r="U368" s="193">
        <f>IF(($F368)&gt;0,IF(ISERROR(LOOKUP($F368,BASE!$A$1:$A$5188,BASE!$C$1:$C$5188)),,LOOKUP($F368,BASE!$A$1:$A$5188,BASE!$C$1:$C$5188)),)</f>
        <v>0</v>
      </c>
      <c r="V368" s="193"/>
      <c r="W368" s="193"/>
      <c r="X368" s="187">
        <f>IF(VALUE($F368)&gt;0,IF(ISERROR(LOOKUP($F368,BASE!$A$1:$A$1294,BASE!$D$1:$D$1294)),,LOOKUP($F368,BASE!$A$1:$A$1294,BASE!$D$1:$D$1294)),)</f>
        <v>0</v>
      </c>
      <c r="Y368" s="188"/>
      <c r="Z368" s="188"/>
      <c r="AA368" s="188"/>
      <c r="AB368" s="188"/>
      <c r="AC368" s="189"/>
      <c r="AD368" s="27">
        <f t="shared" si="5"/>
        <v>0</v>
      </c>
    </row>
    <row r="369" spans="1:30" ht="15" customHeight="1" x14ac:dyDescent="0.2">
      <c r="A369" s="20">
        <f>ANÁLISE!$A369</f>
        <v>0</v>
      </c>
      <c r="B369" s="194">
        <f>ANÁLISE!B369</f>
        <v>0</v>
      </c>
      <c r="C369" s="195"/>
      <c r="D369" s="195"/>
      <c r="E369" s="195"/>
      <c r="F369" s="21">
        <f>ANÁLISE!H369</f>
        <v>0</v>
      </c>
      <c r="G369" s="196">
        <f>IF($A369="T",ANÁLISE!I369,IF(ISERROR(LOOKUP($F369,BASE!$A$1:$A$5188,BASE!$B$1:$B$5188)),,LOOKUP($F369,BASE!$A$1:$A$5188,BASE!$B$1:$B$5188)))</f>
        <v>0</v>
      </c>
      <c r="H369" s="197"/>
      <c r="I369" s="197"/>
      <c r="J369" s="197"/>
      <c r="K369" s="197"/>
      <c r="L369" s="197"/>
      <c r="M369" s="197"/>
      <c r="N369" s="197"/>
      <c r="O369" s="197"/>
      <c r="P369" s="197"/>
      <c r="Q369" s="197"/>
      <c r="R369" s="197"/>
      <c r="S369" s="197"/>
      <c r="T369" s="198"/>
      <c r="U369" s="193">
        <f>IF(($F369)&gt;0,IF(ISERROR(LOOKUP($F369,BASE!$A$1:$A$5188,BASE!$C$1:$C$5188)),,LOOKUP($F369,BASE!$A$1:$A$5188,BASE!$C$1:$C$5188)),)</f>
        <v>0</v>
      </c>
      <c r="V369" s="193"/>
      <c r="W369" s="193"/>
      <c r="X369" s="187">
        <f>IF(VALUE($F369)&gt;0,IF(ISERROR(LOOKUP($F369,BASE!$A$1:$A$1294,BASE!$D$1:$D$1294)),,LOOKUP($F369,BASE!$A$1:$A$1294,BASE!$D$1:$D$1294)),)</f>
        <v>0</v>
      </c>
      <c r="Y369" s="188"/>
      <c r="Z369" s="188"/>
      <c r="AA369" s="188"/>
      <c r="AB369" s="188"/>
      <c r="AC369" s="189"/>
      <c r="AD369" s="27">
        <f t="shared" si="5"/>
        <v>0</v>
      </c>
    </row>
    <row r="370" spans="1:30" ht="15" customHeight="1" x14ac:dyDescent="0.2">
      <c r="A370" s="20">
        <f>ANÁLISE!$A370</f>
        <v>0</v>
      </c>
      <c r="B370" s="194">
        <f>ANÁLISE!B370</f>
        <v>0</v>
      </c>
      <c r="C370" s="195"/>
      <c r="D370" s="195"/>
      <c r="E370" s="195"/>
      <c r="F370" s="21">
        <f>ANÁLISE!H370</f>
        <v>0</v>
      </c>
      <c r="G370" s="196">
        <f>IF($A370="T",ANÁLISE!I370,IF(ISERROR(LOOKUP($F370,BASE!$A$1:$A$5188,BASE!$B$1:$B$5188)),,LOOKUP($F370,BASE!$A$1:$A$5188,BASE!$B$1:$B$5188)))</f>
        <v>0</v>
      </c>
      <c r="H370" s="197"/>
      <c r="I370" s="197"/>
      <c r="J370" s="197"/>
      <c r="K370" s="197"/>
      <c r="L370" s="197"/>
      <c r="M370" s="197"/>
      <c r="N370" s="197"/>
      <c r="O370" s="197"/>
      <c r="P370" s="197"/>
      <c r="Q370" s="197"/>
      <c r="R370" s="197"/>
      <c r="S370" s="197"/>
      <c r="T370" s="198"/>
      <c r="U370" s="193">
        <f>IF(($F370)&gt;0,IF(ISERROR(LOOKUP($F370,BASE!$A$1:$A$5188,BASE!$C$1:$C$5188)),,LOOKUP($F370,BASE!$A$1:$A$5188,BASE!$C$1:$C$5188)),)</f>
        <v>0</v>
      </c>
      <c r="V370" s="193"/>
      <c r="W370" s="193"/>
      <c r="X370" s="187">
        <f>IF(VALUE($F370)&gt;0,IF(ISERROR(LOOKUP($F370,BASE!$A$1:$A$1294,BASE!$D$1:$D$1294)),,LOOKUP($F370,BASE!$A$1:$A$1294,BASE!$D$1:$D$1294)),)</f>
        <v>0</v>
      </c>
      <c r="Y370" s="188"/>
      <c r="Z370" s="188"/>
      <c r="AA370" s="188"/>
      <c r="AB370" s="188"/>
      <c r="AC370" s="189"/>
      <c r="AD370" s="27">
        <f t="shared" si="5"/>
        <v>0</v>
      </c>
    </row>
    <row r="371" spans="1:30" ht="15" customHeight="1" x14ac:dyDescent="0.2">
      <c r="A371" s="20">
        <f>ANÁLISE!$A371</f>
        <v>0</v>
      </c>
      <c r="B371" s="194">
        <f>ANÁLISE!B371</f>
        <v>0</v>
      </c>
      <c r="C371" s="195"/>
      <c r="D371" s="195"/>
      <c r="E371" s="195"/>
      <c r="F371" s="21">
        <f>ANÁLISE!H371</f>
        <v>0</v>
      </c>
      <c r="G371" s="196">
        <f>IF($A371="T",ANÁLISE!I371,IF(ISERROR(LOOKUP($F371,BASE!$A$1:$A$5188,BASE!$B$1:$B$5188)),,LOOKUP($F371,BASE!$A$1:$A$5188,BASE!$B$1:$B$5188)))</f>
        <v>0</v>
      </c>
      <c r="H371" s="197"/>
      <c r="I371" s="197"/>
      <c r="J371" s="197"/>
      <c r="K371" s="197"/>
      <c r="L371" s="197"/>
      <c r="M371" s="197"/>
      <c r="N371" s="197"/>
      <c r="O371" s="197"/>
      <c r="P371" s="197"/>
      <c r="Q371" s="197"/>
      <c r="R371" s="197"/>
      <c r="S371" s="197"/>
      <c r="T371" s="198"/>
      <c r="U371" s="193">
        <f>IF(($F371)&gt;0,IF(ISERROR(LOOKUP($F371,BASE!$A$1:$A$5188,BASE!$C$1:$C$5188)),,LOOKUP($F371,BASE!$A$1:$A$5188,BASE!$C$1:$C$5188)),)</f>
        <v>0</v>
      </c>
      <c r="V371" s="193"/>
      <c r="W371" s="193"/>
      <c r="X371" s="187">
        <f>IF(VALUE($F371)&gt;0,IF(ISERROR(LOOKUP($F371,BASE!$A$1:$A$1294,BASE!$D$1:$D$1294)),,LOOKUP($F371,BASE!$A$1:$A$1294,BASE!$D$1:$D$1294)),)</f>
        <v>0</v>
      </c>
      <c r="Y371" s="188"/>
      <c r="Z371" s="188"/>
      <c r="AA371" s="188"/>
      <c r="AB371" s="188"/>
      <c r="AC371" s="189"/>
      <c r="AD371" s="27">
        <f t="shared" si="5"/>
        <v>0</v>
      </c>
    </row>
    <row r="372" spans="1:30" ht="15" customHeight="1" x14ac:dyDescent="0.2">
      <c r="A372" s="20">
        <f>ANÁLISE!$A372</f>
        <v>0</v>
      </c>
      <c r="B372" s="194">
        <f>ANÁLISE!B372</f>
        <v>0</v>
      </c>
      <c r="C372" s="195"/>
      <c r="D372" s="195"/>
      <c r="E372" s="195"/>
      <c r="F372" s="21">
        <f>ANÁLISE!H372</f>
        <v>0</v>
      </c>
      <c r="G372" s="196">
        <f>IF($A372="T",ANÁLISE!I372,IF(ISERROR(LOOKUP($F372,BASE!$A$1:$A$5188,BASE!$B$1:$B$5188)),,LOOKUP($F372,BASE!$A$1:$A$5188,BASE!$B$1:$B$5188)))</f>
        <v>0</v>
      </c>
      <c r="H372" s="197"/>
      <c r="I372" s="197"/>
      <c r="J372" s="197"/>
      <c r="K372" s="197"/>
      <c r="L372" s="197"/>
      <c r="M372" s="197"/>
      <c r="N372" s="197"/>
      <c r="O372" s="197"/>
      <c r="P372" s="197"/>
      <c r="Q372" s="197"/>
      <c r="R372" s="197"/>
      <c r="S372" s="197"/>
      <c r="T372" s="198"/>
      <c r="U372" s="193">
        <f>IF(($F372)&gt;0,IF(ISERROR(LOOKUP($F372,BASE!$A$1:$A$5188,BASE!$C$1:$C$5188)),,LOOKUP($F372,BASE!$A$1:$A$5188,BASE!$C$1:$C$5188)),)</f>
        <v>0</v>
      </c>
      <c r="V372" s="193"/>
      <c r="W372" s="193"/>
      <c r="X372" s="187">
        <f>IF(VALUE($F372)&gt;0,IF(ISERROR(LOOKUP($F372,BASE!$A$1:$A$1294,BASE!$D$1:$D$1294)),,LOOKUP($F372,BASE!$A$1:$A$1294,BASE!$D$1:$D$1294)),)</f>
        <v>0</v>
      </c>
      <c r="Y372" s="188"/>
      <c r="Z372" s="188"/>
      <c r="AA372" s="188"/>
      <c r="AB372" s="188"/>
      <c r="AC372" s="189"/>
      <c r="AD372" s="27">
        <f t="shared" si="5"/>
        <v>0</v>
      </c>
    </row>
    <row r="373" spans="1:30" ht="15" customHeight="1" x14ac:dyDescent="0.2">
      <c r="A373" s="20">
        <f>ANÁLISE!$A373</f>
        <v>0</v>
      </c>
      <c r="B373" s="194">
        <f>ANÁLISE!B373</f>
        <v>0</v>
      </c>
      <c r="C373" s="195"/>
      <c r="D373" s="195"/>
      <c r="E373" s="195"/>
      <c r="F373" s="21">
        <f>ANÁLISE!H373</f>
        <v>0</v>
      </c>
      <c r="G373" s="196">
        <f>IF($A373="T",ANÁLISE!I373,IF(ISERROR(LOOKUP($F373,BASE!$A$1:$A$5188,BASE!$B$1:$B$5188)),,LOOKUP($F373,BASE!$A$1:$A$5188,BASE!$B$1:$B$5188)))</f>
        <v>0</v>
      </c>
      <c r="H373" s="197"/>
      <c r="I373" s="197"/>
      <c r="J373" s="197"/>
      <c r="K373" s="197"/>
      <c r="L373" s="197"/>
      <c r="M373" s="197"/>
      <c r="N373" s="197"/>
      <c r="O373" s="197"/>
      <c r="P373" s="197"/>
      <c r="Q373" s="197"/>
      <c r="R373" s="197"/>
      <c r="S373" s="197"/>
      <c r="T373" s="198"/>
      <c r="U373" s="193">
        <f>IF(($F373)&gt;0,IF(ISERROR(LOOKUP($F373,BASE!$A$1:$A$5188,BASE!$C$1:$C$5188)),,LOOKUP($F373,BASE!$A$1:$A$5188,BASE!$C$1:$C$5188)),)</f>
        <v>0</v>
      </c>
      <c r="V373" s="193"/>
      <c r="W373" s="193"/>
      <c r="X373" s="187">
        <f>IF(VALUE($F373)&gt;0,IF(ISERROR(LOOKUP($F373,BASE!$A$1:$A$1294,BASE!$D$1:$D$1294)),,LOOKUP($F373,BASE!$A$1:$A$1294,BASE!$D$1:$D$1294)),)</f>
        <v>0</v>
      </c>
      <c r="Y373" s="188"/>
      <c r="Z373" s="188"/>
      <c r="AA373" s="188"/>
      <c r="AB373" s="188"/>
      <c r="AC373" s="189"/>
      <c r="AD373" s="27">
        <f t="shared" si="5"/>
        <v>0</v>
      </c>
    </row>
    <row r="374" spans="1:30" ht="15" customHeight="1" x14ac:dyDescent="0.2">
      <c r="A374" s="20">
        <f>ANÁLISE!$A374</f>
        <v>0</v>
      </c>
      <c r="B374" s="194">
        <f>ANÁLISE!B374</f>
        <v>0</v>
      </c>
      <c r="C374" s="195"/>
      <c r="D374" s="195"/>
      <c r="E374" s="195"/>
      <c r="F374" s="21">
        <f>ANÁLISE!H374</f>
        <v>0</v>
      </c>
      <c r="G374" s="196">
        <f>IF($A374="T",ANÁLISE!I374,IF(ISERROR(LOOKUP($F374,BASE!$A$1:$A$5188,BASE!$B$1:$B$5188)),,LOOKUP($F374,BASE!$A$1:$A$5188,BASE!$B$1:$B$5188)))</f>
        <v>0</v>
      </c>
      <c r="H374" s="197"/>
      <c r="I374" s="197"/>
      <c r="J374" s="197"/>
      <c r="K374" s="197"/>
      <c r="L374" s="197"/>
      <c r="M374" s="197"/>
      <c r="N374" s="197"/>
      <c r="O374" s="197"/>
      <c r="P374" s="197"/>
      <c r="Q374" s="197"/>
      <c r="R374" s="197"/>
      <c r="S374" s="197"/>
      <c r="T374" s="198"/>
      <c r="U374" s="193">
        <f>IF(($F374)&gt;0,IF(ISERROR(LOOKUP($F374,BASE!$A$1:$A$5188,BASE!$C$1:$C$5188)),,LOOKUP($F374,BASE!$A$1:$A$5188,BASE!$C$1:$C$5188)),)</f>
        <v>0</v>
      </c>
      <c r="V374" s="193"/>
      <c r="W374" s="193"/>
      <c r="X374" s="187">
        <f>IF(VALUE($F374)&gt;0,IF(ISERROR(LOOKUP($F374,BASE!$A$1:$A$1294,BASE!$D$1:$D$1294)),,LOOKUP($F374,BASE!$A$1:$A$1294,BASE!$D$1:$D$1294)),)</f>
        <v>0</v>
      </c>
      <c r="Y374" s="188"/>
      <c r="Z374" s="188"/>
      <c r="AA374" s="188"/>
      <c r="AB374" s="188"/>
      <c r="AC374" s="189"/>
      <c r="AD374" s="27">
        <f t="shared" si="5"/>
        <v>0</v>
      </c>
    </row>
    <row r="375" spans="1:30" ht="15" customHeight="1" x14ac:dyDescent="0.2">
      <c r="A375" s="20">
        <f>ANÁLISE!$A375</f>
        <v>0</v>
      </c>
      <c r="B375" s="194">
        <f>ANÁLISE!B375</f>
        <v>0</v>
      </c>
      <c r="C375" s="195"/>
      <c r="D375" s="195"/>
      <c r="E375" s="195"/>
      <c r="F375" s="21">
        <f>ANÁLISE!H375</f>
        <v>0</v>
      </c>
      <c r="G375" s="196">
        <f>IF($A375="T",ANÁLISE!I375,IF(ISERROR(LOOKUP($F375,BASE!$A$1:$A$5188,BASE!$B$1:$B$5188)),,LOOKUP($F375,BASE!$A$1:$A$5188,BASE!$B$1:$B$5188)))</f>
        <v>0</v>
      </c>
      <c r="H375" s="197"/>
      <c r="I375" s="197"/>
      <c r="J375" s="197"/>
      <c r="K375" s="197"/>
      <c r="L375" s="197"/>
      <c r="M375" s="197"/>
      <c r="N375" s="197"/>
      <c r="O375" s="197"/>
      <c r="P375" s="197"/>
      <c r="Q375" s="197"/>
      <c r="R375" s="197"/>
      <c r="S375" s="197"/>
      <c r="T375" s="198"/>
      <c r="U375" s="193">
        <f>IF(($F375)&gt;0,IF(ISERROR(LOOKUP($F375,BASE!$A$1:$A$5188,BASE!$C$1:$C$5188)),,LOOKUP($F375,BASE!$A$1:$A$5188,BASE!$C$1:$C$5188)),)</f>
        <v>0</v>
      </c>
      <c r="V375" s="193"/>
      <c r="W375" s="193"/>
      <c r="X375" s="187">
        <f>IF(VALUE($F375)&gt;0,IF(ISERROR(LOOKUP($F375,BASE!$A$1:$A$1294,BASE!$D$1:$D$1294)),,LOOKUP($F375,BASE!$A$1:$A$1294,BASE!$D$1:$D$1294)),)</f>
        <v>0</v>
      </c>
      <c r="Y375" s="188"/>
      <c r="Z375" s="188"/>
      <c r="AA375" s="188"/>
      <c r="AB375" s="188"/>
      <c r="AC375" s="189"/>
      <c r="AD375" s="27">
        <f t="shared" si="5"/>
        <v>0</v>
      </c>
    </row>
    <row r="376" spans="1:30" ht="15" customHeight="1" x14ac:dyDescent="0.2">
      <c r="A376" s="20">
        <f>ANÁLISE!$A376</f>
        <v>0</v>
      </c>
      <c r="B376" s="194">
        <f>ANÁLISE!B376</f>
        <v>0</v>
      </c>
      <c r="C376" s="195"/>
      <c r="D376" s="195"/>
      <c r="E376" s="195"/>
      <c r="F376" s="21">
        <f>ANÁLISE!H376</f>
        <v>0</v>
      </c>
      <c r="G376" s="196">
        <f>IF($A376="T",ANÁLISE!I376,IF(ISERROR(LOOKUP($F376,BASE!$A$1:$A$5188,BASE!$B$1:$B$5188)),,LOOKUP($F376,BASE!$A$1:$A$5188,BASE!$B$1:$B$5188)))</f>
        <v>0</v>
      </c>
      <c r="H376" s="197"/>
      <c r="I376" s="197"/>
      <c r="J376" s="197"/>
      <c r="K376" s="197"/>
      <c r="L376" s="197"/>
      <c r="M376" s="197"/>
      <c r="N376" s="197"/>
      <c r="O376" s="197"/>
      <c r="P376" s="197"/>
      <c r="Q376" s="197"/>
      <c r="R376" s="197"/>
      <c r="S376" s="197"/>
      <c r="T376" s="198"/>
      <c r="U376" s="193">
        <f>IF(($F376)&gt;0,IF(ISERROR(LOOKUP($F376,BASE!$A$1:$A$5188,BASE!$C$1:$C$5188)),,LOOKUP($F376,BASE!$A$1:$A$5188,BASE!$C$1:$C$5188)),)</f>
        <v>0</v>
      </c>
      <c r="V376" s="193"/>
      <c r="W376" s="193"/>
      <c r="X376" s="187">
        <f>IF(VALUE($F376)&gt;0,IF(ISERROR(LOOKUP($F376,BASE!$A$1:$A$1294,BASE!$D$1:$D$1294)),,LOOKUP($F376,BASE!$A$1:$A$1294,BASE!$D$1:$D$1294)),)</f>
        <v>0</v>
      </c>
      <c r="Y376" s="188"/>
      <c r="Z376" s="188"/>
      <c r="AA376" s="188"/>
      <c r="AB376" s="188"/>
      <c r="AC376" s="189"/>
      <c r="AD376" s="27">
        <f t="shared" si="5"/>
        <v>0</v>
      </c>
    </row>
    <row r="377" spans="1:30" ht="15" customHeight="1" x14ac:dyDescent="0.2">
      <c r="A377" s="20">
        <f>ANÁLISE!$A377</f>
        <v>0</v>
      </c>
      <c r="B377" s="194">
        <f>ANÁLISE!B377</f>
        <v>0</v>
      </c>
      <c r="C377" s="195"/>
      <c r="D377" s="195"/>
      <c r="E377" s="195"/>
      <c r="F377" s="21">
        <f>ANÁLISE!H377</f>
        <v>0</v>
      </c>
      <c r="G377" s="196">
        <f>IF($A377="T",ANÁLISE!I377,IF(ISERROR(LOOKUP($F377,BASE!$A$1:$A$5188,BASE!$B$1:$B$5188)),,LOOKUP($F377,BASE!$A$1:$A$5188,BASE!$B$1:$B$5188)))</f>
        <v>0</v>
      </c>
      <c r="H377" s="197"/>
      <c r="I377" s="197"/>
      <c r="J377" s="197"/>
      <c r="K377" s="197"/>
      <c r="L377" s="197"/>
      <c r="M377" s="197"/>
      <c r="N377" s="197"/>
      <c r="O377" s="197"/>
      <c r="P377" s="197"/>
      <c r="Q377" s="197"/>
      <c r="R377" s="197"/>
      <c r="S377" s="197"/>
      <c r="T377" s="198"/>
      <c r="U377" s="193">
        <f>IF(($F377)&gt;0,IF(ISERROR(LOOKUP($F377,BASE!$A$1:$A$5188,BASE!$C$1:$C$5188)),,LOOKUP($F377,BASE!$A$1:$A$5188,BASE!$C$1:$C$5188)),)</f>
        <v>0</v>
      </c>
      <c r="V377" s="193"/>
      <c r="W377" s="193"/>
      <c r="X377" s="187">
        <f>IF(VALUE($F377)&gt;0,IF(ISERROR(LOOKUP($F377,BASE!$A$1:$A$1294,BASE!$D$1:$D$1294)),,LOOKUP($F377,BASE!$A$1:$A$1294,BASE!$D$1:$D$1294)),)</f>
        <v>0</v>
      </c>
      <c r="Y377" s="188"/>
      <c r="Z377" s="188"/>
      <c r="AA377" s="188"/>
      <c r="AB377" s="188"/>
      <c r="AC377" s="189"/>
      <c r="AD377" s="27">
        <f t="shared" si="5"/>
        <v>0</v>
      </c>
    </row>
    <row r="378" spans="1:30" ht="15" customHeight="1" x14ac:dyDescent="0.2">
      <c r="A378" s="20">
        <f>ANÁLISE!$A378</f>
        <v>0</v>
      </c>
      <c r="B378" s="194">
        <f>ANÁLISE!B378</f>
        <v>0</v>
      </c>
      <c r="C378" s="195"/>
      <c r="D378" s="195"/>
      <c r="E378" s="195"/>
      <c r="F378" s="21">
        <f>ANÁLISE!H378</f>
        <v>0</v>
      </c>
      <c r="G378" s="196">
        <f>IF($A378="T",ANÁLISE!I378,IF(ISERROR(LOOKUP($F378,BASE!$A$1:$A$5188,BASE!$B$1:$B$5188)),,LOOKUP($F378,BASE!$A$1:$A$5188,BASE!$B$1:$B$5188)))</f>
        <v>0</v>
      </c>
      <c r="H378" s="197"/>
      <c r="I378" s="197"/>
      <c r="J378" s="197"/>
      <c r="K378" s="197"/>
      <c r="L378" s="197"/>
      <c r="M378" s="197"/>
      <c r="N378" s="197"/>
      <c r="O378" s="197"/>
      <c r="P378" s="197"/>
      <c r="Q378" s="197"/>
      <c r="R378" s="197"/>
      <c r="S378" s="197"/>
      <c r="T378" s="198"/>
      <c r="U378" s="193">
        <f>IF(($F378)&gt;0,IF(ISERROR(LOOKUP($F378,BASE!$A$1:$A$5188,BASE!$C$1:$C$5188)),,LOOKUP($F378,BASE!$A$1:$A$5188,BASE!$C$1:$C$5188)),)</f>
        <v>0</v>
      </c>
      <c r="V378" s="193"/>
      <c r="W378" s="193"/>
      <c r="X378" s="187">
        <f>IF(VALUE($F378)&gt;0,IF(ISERROR(LOOKUP($F378,BASE!$A$1:$A$1294,BASE!$D$1:$D$1294)),,LOOKUP($F378,BASE!$A$1:$A$1294,BASE!$D$1:$D$1294)),)</f>
        <v>0</v>
      </c>
      <c r="Y378" s="188"/>
      <c r="Z378" s="188"/>
      <c r="AA378" s="188"/>
      <c r="AB378" s="188"/>
      <c r="AC378" s="189"/>
      <c r="AD378" s="27">
        <f t="shared" si="5"/>
        <v>0</v>
      </c>
    </row>
    <row r="379" spans="1:30" ht="15" customHeight="1" x14ac:dyDescent="0.2">
      <c r="A379" s="20">
        <f>ANÁLISE!$A379</f>
        <v>0</v>
      </c>
      <c r="B379" s="194">
        <f>ANÁLISE!B379</f>
        <v>0</v>
      </c>
      <c r="C379" s="195"/>
      <c r="D379" s="195"/>
      <c r="E379" s="195"/>
      <c r="F379" s="21">
        <f>ANÁLISE!H379</f>
        <v>0</v>
      </c>
      <c r="G379" s="196">
        <f>IF($A379="T",ANÁLISE!I379,IF(ISERROR(LOOKUP($F379,BASE!$A$1:$A$5188,BASE!$B$1:$B$5188)),,LOOKUP($F379,BASE!$A$1:$A$5188,BASE!$B$1:$B$5188)))</f>
        <v>0</v>
      </c>
      <c r="H379" s="197"/>
      <c r="I379" s="197"/>
      <c r="J379" s="197"/>
      <c r="K379" s="197"/>
      <c r="L379" s="197"/>
      <c r="M379" s="197"/>
      <c r="N379" s="197"/>
      <c r="O379" s="197"/>
      <c r="P379" s="197"/>
      <c r="Q379" s="197"/>
      <c r="R379" s="197"/>
      <c r="S379" s="197"/>
      <c r="T379" s="198"/>
      <c r="U379" s="193">
        <f>IF(($F379)&gt;0,IF(ISERROR(LOOKUP($F379,BASE!$A$1:$A$5188,BASE!$C$1:$C$5188)),,LOOKUP($F379,BASE!$A$1:$A$5188,BASE!$C$1:$C$5188)),)</f>
        <v>0</v>
      </c>
      <c r="V379" s="193"/>
      <c r="W379" s="193"/>
      <c r="X379" s="187">
        <f>IF(VALUE($F379)&gt;0,IF(ISERROR(LOOKUP($F379,BASE!$A$1:$A$1294,BASE!$D$1:$D$1294)),,LOOKUP($F379,BASE!$A$1:$A$1294,BASE!$D$1:$D$1294)),)</f>
        <v>0</v>
      </c>
      <c r="Y379" s="188"/>
      <c r="Z379" s="188"/>
      <c r="AA379" s="188"/>
      <c r="AB379" s="188"/>
      <c r="AC379" s="189"/>
      <c r="AD379" s="27">
        <f t="shared" si="5"/>
        <v>0</v>
      </c>
    </row>
    <row r="380" spans="1:30" ht="15" customHeight="1" x14ac:dyDescent="0.2">
      <c r="A380" s="20">
        <f>ANÁLISE!$A380</f>
        <v>0</v>
      </c>
      <c r="B380" s="194">
        <f>ANÁLISE!B380</f>
        <v>0</v>
      </c>
      <c r="C380" s="195"/>
      <c r="D380" s="195"/>
      <c r="E380" s="195"/>
      <c r="F380" s="21">
        <f>ANÁLISE!H380</f>
        <v>0</v>
      </c>
      <c r="G380" s="196">
        <f>IF($A380="T",ANÁLISE!I380,IF(ISERROR(LOOKUP($F380,BASE!$A$1:$A$5188,BASE!$B$1:$B$5188)),,LOOKUP($F380,BASE!$A$1:$A$5188,BASE!$B$1:$B$5188)))</f>
        <v>0</v>
      </c>
      <c r="H380" s="197"/>
      <c r="I380" s="197"/>
      <c r="J380" s="197"/>
      <c r="K380" s="197"/>
      <c r="L380" s="197"/>
      <c r="M380" s="197"/>
      <c r="N380" s="197"/>
      <c r="O380" s="197"/>
      <c r="P380" s="197"/>
      <c r="Q380" s="197"/>
      <c r="R380" s="197"/>
      <c r="S380" s="197"/>
      <c r="T380" s="198"/>
      <c r="U380" s="193">
        <f>IF(($F380)&gt;0,IF(ISERROR(LOOKUP($F380,BASE!$A$1:$A$5188,BASE!$C$1:$C$5188)),,LOOKUP($F380,BASE!$A$1:$A$5188,BASE!$C$1:$C$5188)),)</f>
        <v>0</v>
      </c>
      <c r="V380" s="193"/>
      <c r="W380" s="193"/>
      <c r="X380" s="187">
        <f>IF(VALUE($F380)&gt;0,IF(ISERROR(LOOKUP($F380,BASE!$A$1:$A$1294,BASE!$D$1:$D$1294)),,LOOKUP($F380,BASE!$A$1:$A$1294,BASE!$D$1:$D$1294)),)</f>
        <v>0</v>
      </c>
      <c r="Y380" s="188"/>
      <c r="Z380" s="188"/>
      <c r="AA380" s="188"/>
      <c r="AB380" s="188"/>
      <c r="AC380" s="189"/>
      <c r="AD380" s="27">
        <f t="shared" si="5"/>
        <v>0</v>
      </c>
    </row>
    <row r="381" spans="1:30" ht="15" customHeight="1" x14ac:dyDescent="0.2">
      <c r="A381" s="20">
        <f>ANÁLISE!$A381</f>
        <v>0</v>
      </c>
      <c r="B381" s="194">
        <f>ANÁLISE!B381</f>
        <v>0</v>
      </c>
      <c r="C381" s="195"/>
      <c r="D381" s="195"/>
      <c r="E381" s="195"/>
      <c r="F381" s="21">
        <f>ANÁLISE!H381</f>
        <v>0</v>
      </c>
      <c r="G381" s="196">
        <f>IF($A381="T",ANÁLISE!I381,IF(ISERROR(LOOKUP($F381,BASE!$A$1:$A$5188,BASE!$B$1:$B$5188)),,LOOKUP($F381,BASE!$A$1:$A$5188,BASE!$B$1:$B$5188)))</f>
        <v>0</v>
      </c>
      <c r="H381" s="197"/>
      <c r="I381" s="197"/>
      <c r="J381" s="197"/>
      <c r="K381" s="197"/>
      <c r="L381" s="197"/>
      <c r="M381" s="197"/>
      <c r="N381" s="197"/>
      <c r="O381" s="197"/>
      <c r="P381" s="197"/>
      <c r="Q381" s="197"/>
      <c r="R381" s="197"/>
      <c r="S381" s="197"/>
      <c r="T381" s="198"/>
      <c r="U381" s="193">
        <f>IF(($F381)&gt;0,IF(ISERROR(LOOKUP($F381,BASE!$A$1:$A$5188,BASE!$C$1:$C$5188)),,LOOKUP($F381,BASE!$A$1:$A$5188,BASE!$C$1:$C$5188)),)</f>
        <v>0</v>
      </c>
      <c r="V381" s="193"/>
      <c r="W381" s="193"/>
      <c r="X381" s="187">
        <f>IF(VALUE($F381)&gt;0,IF(ISERROR(LOOKUP($F381,BASE!$A$1:$A$1294,BASE!$D$1:$D$1294)),,LOOKUP($F381,BASE!$A$1:$A$1294,BASE!$D$1:$D$1294)),)</f>
        <v>0</v>
      </c>
      <c r="Y381" s="188"/>
      <c r="Z381" s="188"/>
      <c r="AA381" s="188"/>
      <c r="AB381" s="188"/>
      <c r="AC381" s="189"/>
      <c r="AD381" s="27">
        <f t="shared" si="5"/>
        <v>0</v>
      </c>
    </row>
    <row r="382" spans="1:30" ht="15" customHeight="1" x14ac:dyDescent="0.2">
      <c r="A382" s="20">
        <f>ANÁLISE!$A382</f>
        <v>0</v>
      </c>
      <c r="B382" s="194">
        <f>ANÁLISE!B382</f>
        <v>0</v>
      </c>
      <c r="C382" s="195"/>
      <c r="D382" s="195"/>
      <c r="E382" s="195"/>
      <c r="F382" s="21">
        <f>ANÁLISE!H382</f>
        <v>0</v>
      </c>
      <c r="G382" s="196">
        <f>IF($A382="T",ANÁLISE!I382,IF(ISERROR(LOOKUP($F382,BASE!$A$1:$A$5188,BASE!$B$1:$B$5188)),,LOOKUP($F382,BASE!$A$1:$A$5188,BASE!$B$1:$B$5188)))</f>
        <v>0</v>
      </c>
      <c r="H382" s="197"/>
      <c r="I382" s="197"/>
      <c r="J382" s="197"/>
      <c r="K382" s="197"/>
      <c r="L382" s="197"/>
      <c r="M382" s="197"/>
      <c r="N382" s="197"/>
      <c r="O382" s="197"/>
      <c r="P382" s="197"/>
      <c r="Q382" s="197"/>
      <c r="R382" s="197"/>
      <c r="S382" s="197"/>
      <c r="T382" s="198"/>
      <c r="U382" s="193">
        <f>IF(($F382)&gt;0,IF(ISERROR(LOOKUP($F382,BASE!$A$1:$A$5188,BASE!$C$1:$C$5188)),,LOOKUP($F382,BASE!$A$1:$A$5188,BASE!$C$1:$C$5188)),)</f>
        <v>0</v>
      </c>
      <c r="V382" s="193"/>
      <c r="W382" s="193"/>
      <c r="X382" s="187">
        <f>IF(VALUE($F382)&gt;0,IF(ISERROR(LOOKUP($F382,BASE!$A$1:$A$1294,BASE!$D$1:$D$1294)),,LOOKUP($F382,BASE!$A$1:$A$1294,BASE!$D$1:$D$1294)),)</f>
        <v>0</v>
      </c>
      <c r="Y382" s="188"/>
      <c r="Z382" s="188"/>
      <c r="AA382" s="188"/>
      <c r="AB382" s="188"/>
      <c r="AC382" s="189"/>
      <c r="AD382" s="27">
        <f t="shared" si="5"/>
        <v>0</v>
      </c>
    </row>
    <row r="383" spans="1:30" ht="15" customHeight="1" x14ac:dyDescent="0.2">
      <c r="A383" s="20">
        <f>ANÁLISE!$A383</f>
        <v>0</v>
      </c>
      <c r="B383" s="194">
        <f>ANÁLISE!B383</f>
        <v>0</v>
      </c>
      <c r="C383" s="195"/>
      <c r="D383" s="195"/>
      <c r="E383" s="195"/>
      <c r="F383" s="21">
        <f>ANÁLISE!H383</f>
        <v>0</v>
      </c>
      <c r="G383" s="196">
        <f>IF($A383="T",ANÁLISE!I383,IF(ISERROR(LOOKUP($F383,BASE!$A$1:$A$5188,BASE!$B$1:$B$5188)),,LOOKUP($F383,BASE!$A$1:$A$5188,BASE!$B$1:$B$5188)))</f>
        <v>0</v>
      </c>
      <c r="H383" s="197"/>
      <c r="I383" s="197"/>
      <c r="J383" s="197"/>
      <c r="K383" s="197"/>
      <c r="L383" s="197"/>
      <c r="M383" s="197"/>
      <c r="N383" s="197"/>
      <c r="O383" s="197"/>
      <c r="P383" s="197"/>
      <c r="Q383" s="197"/>
      <c r="R383" s="197"/>
      <c r="S383" s="197"/>
      <c r="T383" s="198"/>
      <c r="U383" s="193">
        <f>IF(($F383)&gt;0,IF(ISERROR(LOOKUP($F383,BASE!$A$1:$A$5188,BASE!$C$1:$C$5188)),,LOOKUP($F383,BASE!$A$1:$A$5188,BASE!$C$1:$C$5188)),)</f>
        <v>0</v>
      </c>
      <c r="V383" s="193"/>
      <c r="W383" s="193"/>
      <c r="X383" s="187">
        <f>IF(VALUE($F383)&gt;0,IF(ISERROR(LOOKUP($F383,BASE!$A$1:$A$1294,BASE!$D$1:$D$1294)),,LOOKUP($F383,BASE!$A$1:$A$1294,BASE!$D$1:$D$1294)),)</f>
        <v>0</v>
      </c>
      <c r="Y383" s="188"/>
      <c r="Z383" s="188"/>
      <c r="AA383" s="188"/>
      <c r="AB383" s="188"/>
      <c r="AC383" s="189"/>
      <c r="AD383" s="27">
        <f t="shared" si="5"/>
        <v>0</v>
      </c>
    </row>
    <row r="384" spans="1:30" ht="15" customHeight="1" x14ac:dyDescent="0.2">
      <c r="A384" s="20">
        <f>ANÁLISE!$A384</f>
        <v>0</v>
      </c>
      <c r="B384" s="194">
        <f>ANÁLISE!B384</f>
        <v>0</v>
      </c>
      <c r="C384" s="195"/>
      <c r="D384" s="195"/>
      <c r="E384" s="195"/>
      <c r="F384" s="21">
        <f>ANÁLISE!H384</f>
        <v>0</v>
      </c>
      <c r="G384" s="196">
        <f>IF($A384="T",ANÁLISE!I384,IF(ISERROR(LOOKUP($F384,BASE!$A$1:$A$5188,BASE!$B$1:$B$5188)),,LOOKUP($F384,BASE!$A$1:$A$5188,BASE!$B$1:$B$5188)))</f>
        <v>0</v>
      </c>
      <c r="H384" s="197"/>
      <c r="I384" s="197"/>
      <c r="J384" s="197"/>
      <c r="K384" s="197"/>
      <c r="L384" s="197"/>
      <c r="M384" s="197"/>
      <c r="N384" s="197"/>
      <c r="O384" s="197"/>
      <c r="P384" s="197"/>
      <c r="Q384" s="197"/>
      <c r="R384" s="197"/>
      <c r="S384" s="197"/>
      <c r="T384" s="198"/>
      <c r="U384" s="193">
        <f>IF(($F384)&gt;0,IF(ISERROR(LOOKUP($F384,BASE!$A$1:$A$5188,BASE!$C$1:$C$5188)),,LOOKUP($F384,BASE!$A$1:$A$5188,BASE!$C$1:$C$5188)),)</f>
        <v>0</v>
      </c>
      <c r="V384" s="193"/>
      <c r="W384" s="193"/>
      <c r="X384" s="187">
        <f>IF(VALUE($F384)&gt;0,IF(ISERROR(LOOKUP($F384,BASE!$A$1:$A$1294,BASE!$D$1:$D$1294)),,LOOKUP($F384,BASE!$A$1:$A$1294,BASE!$D$1:$D$1294)),)</f>
        <v>0</v>
      </c>
      <c r="Y384" s="188"/>
      <c r="Z384" s="188"/>
      <c r="AA384" s="188"/>
      <c r="AB384" s="188"/>
      <c r="AC384" s="189"/>
      <c r="AD384" s="27">
        <f t="shared" si="5"/>
        <v>0</v>
      </c>
    </row>
    <row r="385" spans="1:30" ht="15" customHeight="1" x14ac:dyDescent="0.2">
      <c r="A385" s="20">
        <f>ANÁLISE!$A385</f>
        <v>0</v>
      </c>
      <c r="B385" s="194">
        <f>ANÁLISE!B385</f>
        <v>0</v>
      </c>
      <c r="C385" s="195"/>
      <c r="D385" s="195"/>
      <c r="E385" s="195"/>
      <c r="F385" s="21">
        <f>ANÁLISE!H385</f>
        <v>0</v>
      </c>
      <c r="G385" s="196">
        <f>IF($A385="T",ANÁLISE!I385,IF(ISERROR(LOOKUP($F385,BASE!$A$1:$A$5188,BASE!$B$1:$B$5188)),,LOOKUP($F385,BASE!$A$1:$A$5188,BASE!$B$1:$B$5188)))</f>
        <v>0</v>
      </c>
      <c r="H385" s="197"/>
      <c r="I385" s="197"/>
      <c r="J385" s="197"/>
      <c r="K385" s="197"/>
      <c r="L385" s="197"/>
      <c r="M385" s="197"/>
      <c r="N385" s="197"/>
      <c r="O385" s="197"/>
      <c r="P385" s="197"/>
      <c r="Q385" s="197"/>
      <c r="R385" s="197"/>
      <c r="S385" s="197"/>
      <c r="T385" s="198"/>
      <c r="U385" s="193">
        <f>IF(($F385)&gt;0,IF(ISERROR(LOOKUP($F385,BASE!$A$1:$A$5188,BASE!$C$1:$C$5188)),,LOOKUP($F385,BASE!$A$1:$A$5188,BASE!$C$1:$C$5188)),)</f>
        <v>0</v>
      </c>
      <c r="V385" s="193"/>
      <c r="W385" s="193"/>
      <c r="X385" s="187">
        <f>IF(VALUE($F385)&gt;0,IF(ISERROR(LOOKUP($F385,BASE!$A$1:$A$1294,BASE!$D$1:$D$1294)),,LOOKUP($F385,BASE!$A$1:$A$1294,BASE!$D$1:$D$1294)),)</f>
        <v>0</v>
      </c>
      <c r="Y385" s="188"/>
      <c r="Z385" s="188"/>
      <c r="AA385" s="188"/>
      <c r="AB385" s="188"/>
      <c r="AC385" s="189"/>
      <c r="AD385" s="27">
        <f t="shared" si="5"/>
        <v>0</v>
      </c>
    </row>
    <row r="386" spans="1:30" ht="15" customHeight="1" x14ac:dyDescent="0.2">
      <c r="A386" s="20">
        <f>ANÁLISE!$A386</f>
        <v>0</v>
      </c>
      <c r="B386" s="194">
        <f>ANÁLISE!B386</f>
        <v>0</v>
      </c>
      <c r="C386" s="195"/>
      <c r="D386" s="195"/>
      <c r="E386" s="195"/>
      <c r="F386" s="21">
        <f>ANÁLISE!H386</f>
        <v>0</v>
      </c>
      <c r="G386" s="196">
        <f>IF($A386="T",ANÁLISE!I386,IF(ISERROR(LOOKUP($F386,BASE!$A$1:$A$5188,BASE!$B$1:$B$5188)),,LOOKUP($F386,BASE!$A$1:$A$5188,BASE!$B$1:$B$5188)))</f>
        <v>0</v>
      </c>
      <c r="H386" s="197"/>
      <c r="I386" s="197"/>
      <c r="J386" s="197"/>
      <c r="K386" s="197"/>
      <c r="L386" s="197"/>
      <c r="M386" s="197"/>
      <c r="N386" s="197"/>
      <c r="O386" s="197"/>
      <c r="P386" s="197"/>
      <c r="Q386" s="197"/>
      <c r="R386" s="197"/>
      <c r="S386" s="197"/>
      <c r="T386" s="198"/>
      <c r="U386" s="193">
        <f>IF(($F386)&gt;0,IF(ISERROR(LOOKUP($F386,BASE!$A$1:$A$5188,BASE!$C$1:$C$5188)),,LOOKUP($F386,BASE!$A$1:$A$5188,BASE!$C$1:$C$5188)),)</f>
        <v>0</v>
      </c>
      <c r="V386" s="193"/>
      <c r="W386" s="193"/>
      <c r="X386" s="187">
        <f>IF(VALUE($F386)&gt;0,IF(ISERROR(LOOKUP($F386,BASE!$A$1:$A$1294,BASE!$D$1:$D$1294)),,LOOKUP($F386,BASE!$A$1:$A$1294,BASE!$D$1:$D$1294)),)</f>
        <v>0</v>
      </c>
      <c r="Y386" s="188"/>
      <c r="Z386" s="188"/>
      <c r="AA386" s="188"/>
      <c r="AB386" s="188"/>
      <c r="AC386" s="189"/>
      <c r="AD386" s="27">
        <f t="shared" si="5"/>
        <v>0</v>
      </c>
    </row>
    <row r="387" spans="1:30" ht="15" customHeight="1" x14ac:dyDescent="0.2">
      <c r="A387" s="20">
        <f>ANÁLISE!$A387</f>
        <v>0</v>
      </c>
      <c r="B387" s="194">
        <f>ANÁLISE!B387</f>
        <v>0</v>
      </c>
      <c r="C387" s="195"/>
      <c r="D387" s="195"/>
      <c r="E387" s="195"/>
      <c r="F387" s="21">
        <f>ANÁLISE!H387</f>
        <v>0</v>
      </c>
      <c r="G387" s="196">
        <f>IF($A387="T",ANÁLISE!I387,IF(ISERROR(LOOKUP($F387,BASE!$A$1:$A$5188,BASE!$B$1:$B$5188)),,LOOKUP($F387,BASE!$A$1:$A$5188,BASE!$B$1:$B$5188)))</f>
        <v>0</v>
      </c>
      <c r="H387" s="197"/>
      <c r="I387" s="197"/>
      <c r="J387" s="197"/>
      <c r="K387" s="197"/>
      <c r="L387" s="197"/>
      <c r="M387" s="197"/>
      <c r="N387" s="197"/>
      <c r="O387" s="197"/>
      <c r="P387" s="197"/>
      <c r="Q387" s="197"/>
      <c r="R387" s="197"/>
      <c r="S387" s="197"/>
      <c r="T387" s="198"/>
      <c r="U387" s="193">
        <f>IF(($F387)&gt;0,IF(ISERROR(LOOKUP($F387,BASE!$A$1:$A$5188,BASE!$C$1:$C$5188)),,LOOKUP($F387,BASE!$A$1:$A$5188,BASE!$C$1:$C$5188)),)</f>
        <v>0</v>
      </c>
      <c r="V387" s="193"/>
      <c r="W387" s="193"/>
      <c r="X387" s="187">
        <f>IF(VALUE($F387)&gt;0,IF(ISERROR(LOOKUP($F387,BASE!$A$1:$A$1294,BASE!$D$1:$D$1294)),,LOOKUP($F387,BASE!$A$1:$A$1294,BASE!$D$1:$D$1294)),)</f>
        <v>0</v>
      </c>
      <c r="Y387" s="188"/>
      <c r="Z387" s="188"/>
      <c r="AA387" s="188"/>
      <c r="AB387" s="188"/>
      <c r="AC387" s="189"/>
      <c r="AD387" s="27">
        <f t="shared" si="5"/>
        <v>0</v>
      </c>
    </row>
    <row r="388" spans="1:30" ht="15" customHeight="1" x14ac:dyDescent="0.2">
      <c r="A388" s="20">
        <f>ANÁLISE!$A388</f>
        <v>0</v>
      </c>
      <c r="B388" s="194">
        <f>ANÁLISE!B388</f>
        <v>0</v>
      </c>
      <c r="C388" s="195"/>
      <c r="D388" s="195"/>
      <c r="E388" s="195"/>
      <c r="F388" s="21">
        <f>ANÁLISE!H388</f>
        <v>0</v>
      </c>
      <c r="G388" s="196">
        <f>IF($A388="T",ANÁLISE!I388,IF(ISERROR(LOOKUP($F388,BASE!$A$1:$A$5188,BASE!$B$1:$B$5188)),,LOOKUP($F388,BASE!$A$1:$A$5188,BASE!$B$1:$B$5188)))</f>
        <v>0</v>
      </c>
      <c r="H388" s="197"/>
      <c r="I388" s="197"/>
      <c r="J388" s="197"/>
      <c r="K388" s="197"/>
      <c r="L388" s="197"/>
      <c r="M388" s="197"/>
      <c r="N388" s="197"/>
      <c r="O388" s="197"/>
      <c r="P388" s="197"/>
      <c r="Q388" s="197"/>
      <c r="R388" s="197"/>
      <c r="S388" s="197"/>
      <c r="T388" s="198"/>
      <c r="U388" s="193">
        <f>IF(($F388)&gt;0,IF(ISERROR(LOOKUP($F388,BASE!$A$1:$A$5188,BASE!$C$1:$C$5188)),,LOOKUP($F388,BASE!$A$1:$A$5188,BASE!$C$1:$C$5188)),)</f>
        <v>0</v>
      </c>
      <c r="V388" s="193"/>
      <c r="W388" s="193"/>
      <c r="X388" s="187">
        <f>IF(VALUE($F388)&gt;0,IF(ISERROR(LOOKUP($F388,BASE!$A$1:$A$1294,BASE!$D$1:$D$1294)),,LOOKUP($F388,BASE!$A$1:$A$1294,BASE!$D$1:$D$1294)),)</f>
        <v>0</v>
      </c>
      <c r="Y388" s="188"/>
      <c r="Z388" s="188"/>
      <c r="AA388" s="188"/>
      <c r="AB388" s="188"/>
      <c r="AC388" s="189"/>
      <c r="AD388" s="27">
        <f t="shared" si="5"/>
        <v>0</v>
      </c>
    </row>
    <row r="389" spans="1:30" ht="15" customHeight="1" x14ac:dyDescent="0.2">
      <c r="A389" s="20">
        <f>ANÁLISE!$A389</f>
        <v>0</v>
      </c>
      <c r="B389" s="194">
        <f>ANÁLISE!B389</f>
        <v>0</v>
      </c>
      <c r="C389" s="195"/>
      <c r="D389" s="195"/>
      <c r="E389" s="195"/>
      <c r="F389" s="21">
        <f>ANÁLISE!H389</f>
        <v>0</v>
      </c>
      <c r="G389" s="196">
        <f>IF($A389="T",ANÁLISE!I389,IF(ISERROR(LOOKUP($F389,BASE!$A$1:$A$5188,BASE!$B$1:$B$5188)),,LOOKUP($F389,BASE!$A$1:$A$5188,BASE!$B$1:$B$5188)))</f>
        <v>0</v>
      </c>
      <c r="H389" s="197"/>
      <c r="I389" s="197"/>
      <c r="J389" s="197"/>
      <c r="K389" s="197"/>
      <c r="L389" s="197"/>
      <c r="M389" s="197"/>
      <c r="N389" s="197"/>
      <c r="O389" s="197"/>
      <c r="P389" s="197"/>
      <c r="Q389" s="197"/>
      <c r="R389" s="197"/>
      <c r="S389" s="197"/>
      <c r="T389" s="198"/>
      <c r="U389" s="193">
        <f>IF(($F389)&gt;0,IF(ISERROR(LOOKUP($F389,BASE!$A$1:$A$5188,BASE!$C$1:$C$5188)),,LOOKUP($F389,BASE!$A$1:$A$5188,BASE!$C$1:$C$5188)),)</f>
        <v>0</v>
      </c>
      <c r="V389" s="193"/>
      <c r="W389" s="193"/>
      <c r="X389" s="187">
        <f>IF(VALUE($F389)&gt;0,IF(ISERROR(LOOKUP($F389,BASE!$A$1:$A$1294,BASE!$D$1:$D$1294)),,LOOKUP($F389,BASE!$A$1:$A$1294,BASE!$D$1:$D$1294)),)</f>
        <v>0</v>
      </c>
      <c r="Y389" s="188"/>
      <c r="Z389" s="188"/>
      <c r="AA389" s="188"/>
      <c r="AB389" s="188"/>
      <c r="AC389" s="189"/>
      <c r="AD389" s="27">
        <f t="shared" si="5"/>
        <v>0</v>
      </c>
    </row>
    <row r="390" spans="1:30" ht="15" customHeight="1" x14ac:dyDescent="0.2">
      <c r="A390" s="20">
        <f>ANÁLISE!$A390</f>
        <v>0</v>
      </c>
      <c r="B390" s="194">
        <f>ANÁLISE!B390</f>
        <v>0</v>
      </c>
      <c r="C390" s="195"/>
      <c r="D390" s="195"/>
      <c r="E390" s="195"/>
      <c r="F390" s="21">
        <f>ANÁLISE!H390</f>
        <v>0</v>
      </c>
      <c r="G390" s="196">
        <f>IF($A390="T",ANÁLISE!I390,IF(ISERROR(LOOKUP($F390,BASE!$A$1:$A$5188,BASE!$B$1:$B$5188)),,LOOKUP($F390,BASE!$A$1:$A$5188,BASE!$B$1:$B$5188)))</f>
        <v>0</v>
      </c>
      <c r="H390" s="197"/>
      <c r="I390" s="197"/>
      <c r="J390" s="197"/>
      <c r="K390" s="197"/>
      <c r="L390" s="197"/>
      <c r="M390" s="197"/>
      <c r="N390" s="197"/>
      <c r="O390" s="197"/>
      <c r="P390" s="197"/>
      <c r="Q390" s="197"/>
      <c r="R390" s="197"/>
      <c r="S390" s="197"/>
      <c r="T390" s="198"/>
      <c r="U390" s="193">
        <f>IF(($F390)&gt;0,IF(ISERROR(LOOKUP($F390,BASE!$A$1:$A$5188,BASE!$C$1:$C$5188)),,LOOKUP($F390,BASE!$A$1:$A$5188,BASE!$C$1:$C$5188)),)</f>
        <v>0</v>
      </c>
      <c r="V390" s="193"/>
      <c r="W390" s="193"/>
      <c r="X390" s="187">
        <f>IF(VALUE($F390)&gt;0,IF(ISERROR(LOOKUP($F390,BASE!$A$1:$A$1294,BASE!$D$1:$D$1294)),,LOOKUP($F390,BASE!$A$1:$A$1294,BASE!$D$1:$D$1294)),)</f>
        <v>0</v>
      </c>
      <c r="Y390" s="188"/>
      <c r="Z390" s="188"/>
      <c r="AA390" s="188"/>
      <c r="AB390" s="188"/>
      <c r="AC390" s="189"/>
      <c r="AD390" s="27">
        <f t="shared" si="5"/>
        <v>0</v>
      </c>
    </row>
    <row r="391" spans="1:30" ht="15" customHeight="1" x14ac:dyDescent="0.2">
      <c r="A391" s="20">
        <f>ANÁLISE!$A391</f>
        <v>0</v>
      </c>
      <c r="B391" s="194">
        <f>ANÁLISE!B391</f>
        <v>0</v>
      </c>
      <c r="C391" s="195"/>
      <c r="D391" s="195"/>
      <c r="E391" s="195"/>
      <c r="F391" s="21">
        <f>ANÁLISE!H391</f>
        <v>0</v>
      </c>
      <c r="G391" s="196">
        <f>IF($A391="T",ANÁLISE!I391,IF(ISERROR(LOOKUP($F391,BASE!$A$1:$A$5188,BASE!$B$1:$B$5188)),,LOOKUP($F391,BASE!$A$1:$A$5188,BASE!$B$1:$B$5188)))</f>
        <v>0</v>
      </c>
      <c r="H391" s="197"/>
      <c r="I391" s="197"/>
      <c r="J391" s="197"/>
      <c r="K391" s="197"/>
      <c r="L391" s="197"/>
      <c r="M391" s="197"/>
      <c r="N391" s="197"/>
      <c r="O391" s="197"/>
      <c r="P391" s="197"/>
      <c r="Q391" s="197"/>
      <c r="R391" s="197"/>
      <c r="S391" s="197"/>
      <c r="T391" s="198"/>
      <c r="U391" s="193">
        <f>IF(($F391)&gt;0,IF(ISERROR(LOOKUP($F391,BASE!$A$1:$A$5188,BASE!$C$1:$C$5188)),,LOOKUP($F391,BASE!$A$1:$A$5188,BASE!$C$1:$C$5188)),)</f>
        <v>0</v>
      </c>
      <c r="V391" s="193"/>
      <c r="W391" s="193"/>
      <c r="X391" s="187">
        <f>IF(VALUE($F391)&gt;0,IF(ISERROR(LOOKUP($F391,BASE!$A$1:$A$1294,BASE!$D$1:$D$1294)),,LOOKUP($F391,BASE!$A$1:$A$1294,BASE!$D$1:$D$1294)),)</f>
        <v>0</v>
      </c>
      <c r="Y391" s="188"/>
      <c r="Z391" s="188"/>
      <c r="AA391" s="188"/>
      <c r="AB391" s="188"/>
      <c r="AC391" s="189"/>
      <c r="AD391" s="27">
        <f t="shared" si="5"/>
        <v>0</v>
      </c>
    </row>
    <row r="392" spans="1:30" ht="15" customHeight="1" x14ac:dyDescent="0.2">
      <c r="A392" s="20">
        <f>ANÁLISE!$A392</f>
        <v>0</v>
      </c>
      <c r="B392" s="194">
        <f>ANÁLISE!B392</f>
        <v>0</v>
      </c>
      <c r="C392" s="195"/>
      <c r="D392" s="195"/>
      <c r="E392" s="195"/>
      <c r="F392" s="21">
        <f>ANÁLISE!H392</f>
        <v>0</v>
      </c>
      <c r="G392" s="196">
        <f>IF($A392="T",ANÁLISE!I392,IF(ISERROR(LOOKUP($F392,BASE!$A$1:$A$5188,BASE!$B$1:$B$5188)),,LOOKUP($F392,BASE!$A$1:$A$5188,BASE!$B$1:$B$5188)))</f>
        <v>0</v>
      </c>
      <c r="H392" s="197"/>
      <c r="I392" s="197"/>
      <c r="J392" s="197"/>
      <c r="K392" s="197"/>
      <c r="L392" s="197"/>
      <c r="M392" s="197"/>
      <c r="N392" s="197"/>
      <c r="O392" s="197"/>
      <c r="P392" s="197"/>
      <c r="Q392" s="197"/>
      <c r="R392" s="197"/>
      <c r="S392" s="197"/>
      <c r="T392" s="198"/>
      <c r="U392" s="193">
        <f>IF(($F392)&gt;0,IF(ISERROR(LOOKUP($F392,BASE!$A$1:$A$5188,BASE!$C$1:$C$5188)),,LOOKUP($F392,BASE!$A$1:$A$5188,BASE!$C$1:$C$5188)),)</f>
        <v>0</v>
      </c>
      <c r="V392" s="193"/>
      <c r="W392" s="193"/>
      <c r="X392" s="187">
        <f>IF(VALUE($F392)&gt;0,IF(ISERROR(LOOKUP($F392,BASE!$A$1:$A$1294,BASE!$D$1:$D$1294)),,LOOKUP($F392,BASE!$A$1:$A$1294,BASE!$D$1:$D$1294)),)</f>
        <v>0</v>
      </c>
      <c r="Y392" s="188"/>
      <c r="Z392" s="188"/>
      <c r="AA392" s="188"/>
      <c r="AB392" s="188"/>
      <c r="AC392" s="189"/>
      <c r="AD392" s="27">
        <f t="shared" si="5"/>
        <v>0</v>
      </c>
    </row>
    <row r="393" spans="1:30" ht="15" customHeight="1" x14ac:dyDescent="0.2">
      <c r="A393" s="20">
        <f>ANÁLISE!$A393</f>
        <v>0</v>
      </c>
      <c r="B393" s="194">
        <f>ANÁLISE!B393</f>
        <v>0</v>
      </c>
      <c r="C393" s="195"/>
      <c r="D393" s="195"/>
      <c r="E393" s="195"/>
      <c r="F393" s="21">
        <f>ANÁLISE!H393</f>
        <v>0</v>
      </c>
      <c r="G393" s="196">
        <f>IF($A393="T",ANÁLISE!I393,IF(ISERROR(LOOKUP($F393,BASE!$A$1:$A$5188,BASE!$B$1:$B$5188)),,LOOKUP($F393,BASE!$A$1:$A$5188,BASE!$B$1:$B$5188)))</f>
        <v>0</v>
      </c>
      <c r="H393" s="197"/>
      <c r="I393" s="197"/>
      <c r="J393" s="197"/>
      <c r="K393" s="197"/>
      <c r="L393" s="197"/>
      <c r="M393" s="197"/>
      <c r="N393" s="197"/>
      <c r="O393" s="197"/>
      <c r="P393" s="197"/>
      <c r="Q393" s="197"/>
      <c r="R393" s="197"/>
      <c r="S393" s="197"/>
      <c r="T393" s="198"/>
      <c r="U393" s="193">
        <f>IF(($F393)&gt;0,IF(ISERROR(LOOKUP($F393,BASE!$A$1:$A$5188,BASE!$C$1:$C$5188)),,LOOKUP($F393,BASE!$A$1:$A$5188,BASE!$C$1:$C$5188)),)</f>
        <v>0</v>
      </c>
      <c r="V393" s="193"/>
      <c r="W393" s="193"/>
      <c r="X393" s="187">
        <f>IF(VALUE($F393)&gt;0,IF(ISERROR(LOOKUP($F393,BASE!$A$1:$A$1294,BASE!$D$1:$D$1294)),,LOOKUP($F393,BASE!$A$1:$A$1294,BASE!$D$1:$D$1294)),)</f>
        <v>0</v>
      </c>
      <c r="Y393" s="188"/>
      <c r="Z393" s="188"/>
      <c r="AA393" s="188"/>
      <c r="AB393" s="188"/>
      <c r="AC393" s="189"/>
      <c r="AD393" s="27">
        <f t="shared" si="5"/>
        <v>0</v>
      </c>
    </row>
    <row r="394" spans="1:30" ht="15" customHeight="1" x14ac:dyDescent="0.2">
      <c r="A394" s="20">
        <f>ANÁLISE!$A394</f>
        <v>0</v>
      </c>
      <c r="B394" s="194">
        <f>ANÁLISE!B394</f>
        <v>0</v>
      </c>
      <c r="C394" s="195"/>
      <c r="D394" s="195"/>
      <c r="E394" s="195"/>
      <c r="F394" s="21">
        <f>ANÁLISE!H394</f>
        <v>0</v>
      </c>
      <c r="G394" s="196">
        <f>IF($A394="T",ANÁLISE!I394,IF(ISERROR(LOOKUP($F394,BASE!$A$1:$A$5188,BASE!$B$1:$B$5188)),,LOOKUP($F394,BASE!$A$1:$A$5188,BASE!$B$1:$B$5188)))</f>
        <v>0</v>
      </c>
      <c r="H394" s="197"/>
      <c r="I394" s="197"/>
      <c r="J394" s="197"/>
      <c r="K394" s="197"/>
      <c r="L394" s="197"/>
      <c r="M394" s="197"/>
      <c r="N394" s="197"/>
      <c r="O394" s="197"/>
      <c r="P394" s="197"/>
      <c r="Q394" s="197"/>
      <c r="R394" s="197"/>
      <c r="S394" s="197"/>
      <c r="T394" s="198"/>
      <c r="U394" s="193">
        <f>IF(($F394)&gt;0,IF(ISERROR(LOOKUP($F394,BASE!$A$1:$A$5188,BASE!$C$1:$C$5188)),,LOOKUP($F394,BASE!$A$1:$A$5188,BASE!$C$1:$C$5188)),)</f>
        <v>0</v>
      </c>
      <c r="V394" s="193"/>
      <c r="W394" s="193"/>
      <c r="X394" s="187">
        <f>IF(VALUE($F394)&gt;0,IF(ISERROR(LOOKUP($F394,BASE!$A$1:$A$1294,BASE!$D$1:$D$1294)),,LOOKUP($F394,BASE!$A$1:$A$1294,BASE!$D$1:$D$1294)),)</f>
        <v>0</v>
      </c>
      <c r="Y394" s="188"/>
      <c r="Z394" s="188"/>
      <c r="AA394" s="188"/>
      <c r="AB394" s="188"/>
      <c r="AC394" s="189"/>
      <c r="AD394" s="27">
        <f t="shared" si="5"/>
        <v>0</v>
      </c>
    </row>
    <row r="395" spans="1:30" ht="15" customHeight="1" x14ac:dyDescent="0.2">
      <c r="A395" s="20">
        <f>ANÁLISE!$A395</f>
        <v>0</v>
      </c>
      <c r="B395" s="194">
        <f>ANÁLISE!B395</f>
        <v>0</v>
      </c>
      <c r="C395" s="195"/>
      <c r="D395" s="195"/>
      <c r="E395" s="195"/>
      <c r="F395" s="21">
        <f>ANÁLISE!H395</f>
        <v>0</v>
      </c>
      <c r="G395" s="196">
        <f>IF($A395="T",ANÁLISE!I395,IF(ISERROR(LOOKUP($F395,BASE!$A$1:$A$5188,BASE!$B$1:$B$5188)),,LOOKUP($F395,BASE!$A$1:$A$5188,BASE!$B$1:$B$5188)))</f>
        <v>0</v>
      </c>
      <c r="H395" s="197"/>
      <c r="I395" s="197"/>
      <c r="J395" s="197"/>
      <c r="K395" s="197"/>
      <c r="L395" s="197"/>
      <c r="M395" s="197"/>
      <c r="N395" s="197"/>
      <c r="O395" s="197"/>
      <c r="P395" s="197"/>
      <c r="Q395" s="197"/>
      <c r="R395" s="197"/>
      <c r="S395" s="197"/>
      <c r="T395" s="198"/>
      <c r="U395" s="193">
        <f>IF(($F395)&gt;0,IF(ISERROR(LOOKUP($F395,BASE!$A$1:$A$5188,BASE!$C$1:$C$5188)),,LOOKUP($F395,BASE!$A$1:$A$5188,BASE!$C$1:$C$5188)),)</f>
        <v>0</v>
      </c>
      <c r="V395" s="193"/>
      <c r="W395" s="193"/>
      <c r="X395" s="187">
        <f>IF(VALUE($F395)&gt;0,IF(ISERROR(LOOKUP($F395,BASE!$A$1:$A$1294,BASE!$D$1:$D$1294)),,LOOKUP($F395,BASE!$A$1:$A$1294,BASE!$D$1:$D$1294)),)</f>
        <v>0</v>
      </c>
      <c r="Y395" s="188"/>
      <c r="Z395" s="188"/>
      <c r="AA395" s="188"/>
      <c r="AB395" s="188"/>
      <c r="AC395" s="189"/>
      <c r="AD395" s="27">
        <f t="shared" si="5"/>
        <v>0</v>
      </c>
    </row>
    <row r="396" spans="1:30" ht="15" customHeight="1" x14ac:dyDescent="0.2">
      <c r="A396" s="20">
        <f>ANÁLISE!$A396</f>
        <v>0</v>
      </c>
      <c r="B396" s="194">
        <f>ANÁLISE!B396</f>
        <v>0</v>
      </c>
      <c r="C396" s="195"/>
      <c r="D396" s="195"/>
      <c r="E396" s="195"/>
      <c r="F396" s="21">
        <f>ANÁLISE!H396</f>
        <v>0</v>
      </c>
      <c r="G396" s="196">
        <f>IF($A396="T",ANÁLISE!I396,IF(ISERROR(LOOKUP($F396,BASE!$A$1:$A$5188,BASE!$B$1:$B$5188)),,LOOKUP($F396,BASE!$A$1:$A$5188,BASE!$B$1:$B$5188)))</f>
        <v>0</v>
      </c>
      <c r="H396" s="197"/>
      <c r="I396" s="197"/>
      <c r="J396" s="197"/>
      <c r="K396" s="197"/>
      <c r="L396" s="197"/>
      <c r="M396" s="197"/>
      <c r="N396" s="197"/>
      <c r="O396" s="197"/>
      <c r="P396" s="197"/>
      <c r="Q396" s="197"/>
      <c r="R396" s="197"/>
      <c r="S396" s="197"/>
      <c r="T396" s="198"/>
      <c r="U396" s="193">
        <f>IF(($F396)&gt;0,IF(ISERROR(LOOKUP($F396,BASE!$A$1:$A$5188,BASE!$C$1:$C$5188)),,LOOKUP($F396,BASE!$A$1:$A$5188,BASE!$C$1:$C$5188)),)</f>
        <v>0</v>
      </c>
      <c r="V396" s="193"/>
      <c r="W396" s="193"/>
      <c r="X396" s="187">
        <f>IF(VALUE($F396)&gt;0,IF(ISERROR(LOOKUP($F396,BASE!$A$1:$A$1294,BASE!$D$1:$D$1294)),,LOOKUP($F396,BASE!$A$1:$A$1294,BASE!$D$1:$D$1294)),)</f>
        <v>0</v>
      </c>
      <c r="Y396" s="188"/>
      <c r="Z396" s="188"/>
      <c r="AA396" s="188"/>
      <c r="AB396" s="188"/>
      <c r="AC396" s="189"/>
      <c r="AD396" s="27">
        <f t="shared" si="5"/>
        <v>0</v>
      </c>
    </row>
    <row r="397" spans="1:30" ht="15" customHeight="1" x14ac:dyDescent="0.2">
      <c r="A397" s="20">
        <f>ANÁLISE!$A397</f>
        <v>0</v>
      </c>
      <c r="B397" s="194">
        <f>ANÁLISE!B397</f>
        <v>0</v>
      </c>
      <c r="C397" s="195"/>
      <c r="D397" s="195"/>
      <c r="E397" s="195"/>
      <c r="F397" s="21">
        <f>ANÁLISE!H397</f>
        <v>0</v>
      </c>
      <c r="G397" s="196">
        <f>IF($A397="T",ANÁLISE!I397,IF(ISERROR(LOOKUP($F397,BASE!$A$1:$A$5188,BASE!$B$1:$B$5188)),,LOOKUP($F397,BASE!$A$1:$A$5188,BASE!$B$1:$B$5188)))</f>
        <v>0</v>
      </c>
      <c r="H397" s="197"/>
      <c r="I397" s="197"/>
      <c r="J397" s="197"/>
      <c r="K397" s="197"/>
      <c r="L397" s="197"/>
      <c r="M397" s="197"/>
      <c r="N397" s="197"/>
      <c r="O397" s="197"/>
      <c r="P397" s="197"/>
      <c r="Q397" s="197"/>
      <c r="R397" s="197"/>
      <c r="S397" s="197"/>
      <c r="T397" s="198"/>
      <c r="U397" s="193">
        <f>IF(($F397)&gt;0,IF(ISERROR(LOOKUP($F397,BASE!$A$1:$A$5188,BASE!$C$1:$C$5188)),,LOOKUP($F397,BASE!$A$1:$A$5188,BASE!$C$1:$C$5188)),)</f>
        <v>0</v>
      </c>
      <c r="V397" s="193"/>
      <c r="W397" s="193"/>
      <c r="X397" s="187">
        <f>IF(VALUE($F397)&gt;0,IF(ISERROR(LOOKUP($F397,BASE!$A$1:$A$1294,BASE!$D$1:$D$1294)),,LOOKUP($F397,BASE!$A$1:$A$1294,BASE!$D$1:$D$1294)),)</f>
        <v>0</v>
      </c>
      <c r="Y397" s="188"/>
      <c r="Z397" s="188"/>
      <c r="AA397" s="188"/>
      <c r="AB397" s="188"/>
      <c r="AC397" s="189"/>
      <c r="AD397" s="27">
        <f t="shared" si="5"/>
        <v>0</v>
      </c>
    </row>
    <row r="398" spans="1:30" ht="15" customHeight="1" x14ac:dyDescent="0.2">
      <c r="A398" s="20">
        <f>ANÁLISE!$A398</f>
        <v>0</v>
      </c>
      <c r="B398" s="194">
        <f>ANÁLISE!B398</f>
        <v>0</v>
      </c>
      <c r="C398" s="195"/>
      <c r="D398" s="195"/>
      <c r="E398" s="195"/>
      <c r="F398" s="21">
        <f>ANÁLISE!H398</f>
        <v>0</v>
      </c>
      <c r="G398" s="196">
        <f>IF($A398="T",ANÁLISE!I398,IF(ISERROR(LOOKUP($F398,BASE!$A$1:$A$5188,BASE!$B$1:$B$5188)),,LOOKUP($F398,BASE!$A$1:$A$5188,BASE!$B$1:$B$5188)))</f>
        <v>0</v>
      </c>
      <c r="H398" s="197"/>
      <c r="I398" s="197"/>
      <c r="J398" s="197"/>
      <c r="K398" s="197"/>
      <c r="L398" s="197"/>
      <c r="M398" s="197"/>
      <c r="N398" s="197"/>
      <c r="O398" s="197"/>
      <c r="P398" s="197"/>
      <c r="Q398" s="197"/>
      <c r="R398" s="197"/>
      <c r="S398" s="197"/>
      <c r="T398" s="198"/>
      <c r="U398" s="193">
        <f>IF(($F398)&gt;0,IF(ISERROR(LOOKUP($F398,BASE!$A$1:$A$5188,BASE!$C$1:$C$5188)),,LOOKUP($F398,BASE!$A$1:$A$5188,BASE!$C$1:$C$5188)),)</f>
        <v>0</v>
      </c>
      <c r="V398" s="193"/>
      <c r="W398" s="193"/>
      <c r="X398" s="187">
        <f>IF(VALUE($F398)&gt;0,IF(ISERROR(LOOKUP($F398,BASE!$A$1:$A$1294,BASE!$D$1:$D$1294)),,LOOKUP($F398,BASE!$A$1:$A$1294,BASE!$D$1:$D$1294)),)</f>
        <v>0</v>
      </c>
      <c r="Y398" s="188"/>
      <c r="Z398" s="188"/>
      <c r="AA398" s="188"/>
      <c r="AB398" s="188"/>
      <c r="AC398" s="189"/>
      <c r="AD398" s="27">
        <f t="shared" si="5"/>
        <v>0</v>
      </c>
    </row>
    <row r="399" spans="1:30" ht="15" customHeight="1" x14ac:dyDescent="0.2">
      <c r="A399" s="20">
        <f>ANÁLISE!$A399</f>
        <v>0</v>
      </c>
      <c r="B399" s="194">
        <f>ANÁLISE!B399</f>
        <v>0</v>
      </c>
      <c r="C399" s="195"/>
      <c r="D399" s="195"/>
      <c r="E399" s="195"/>
      <c r="F399" s="21">
        <f>ANÁLISE!H399</f>
        <v>0</v>
      </c>
      <c r="G399" s="196">
        <f>IF($A399="T",ANÁLISE!I399,IF(ISERROR(LOOKUP($F399,BASE!$A$1:$A$5188,BASE!$B$1:$B$5188)),,LOOKUP($F399,BASE!$A$1:$A$5188,BASE!$B$1:$B$5188)))</f>
        <v>0</v>
      </c>
      <c r="H399" s="197"/>
      <c r="I399" s="197"/>
      <c r="J399" s="197"/>
      <c r="K399" s="197"/>
      <c r="L399" s="197"/>
      <c r="M399" s="197"/>
      <c r="N399" s="197"/>
      <c r="O399" s="197"/>
      <c r="P399" s="197"/>
      <c r="Q399" s="197"/>
      <c r="R399" s="197"/>
      <c r="S399" s="197"/>
      <c r="T399" s="198"/>
      <c r="U399" s="193">
        <f>IF(($F399)&gt;0,IF(ISERROR(LOOKUP($F399,BASE!$A$1:$A$5188,BASE!$C$1:$C$5188)),,LOOKUP($F399,BASE!$A$1:$A$5188,BASE!$C$1:$C$5188)),)</f>
        <v>0</v>
      </c>
      <c r="V399" s="193"/>
      <c r="W399" s="193"/>
      <c r="X399" s="187">
        <f>IF(VALUE($F399)&gt;0,IF(ISERROR(LOOKUP($F399,BASE!$A$1:$A$1294,BASE!$D$1:$D$1294)),,LOOKUP($F399,BASE!$A$1:$A$1294,BASE!$D$1:$D$1294)),)</f>
        <v>0</v>
      </c>
      <c r="Y399" s="188"/>
      <c r="Z399" s="188"/>
      <c r="AA399" s="188"/>
      <c r="AB399" s="188"/>
      <c r="AC399" s="189"/>
      <c r="AD399" s="27">
        <f t="shared" si="5"/>
        <v>0</v>
      </c>
    </row>
    <row r="400" spans="1:30" ht="15" customHeight="1" x14ac:dyDescent="0.2">
      <c r="A400" s="20">
        <f>ANÁLISE!$A400</f>
        <v>0</v>
      </c>
      <c r="B400" s="194">
        <f>ANÁLISE!B400</f>
        <v>0</v>
      </c>
      <c r="C400" s="195"/>
      <c r="D400" s="195"/>
      <c r="E400" s="195"/>
      <c r="F400" s="21">
        <f>ANÁLISE!H400</f>
        <v>0</v>
      </c>
      <c r="G400" s="196">
        <f>IF($A400="T",ANÁLISE!I400,IF(ISERROR(LOOKUP($F400,BASE!$A$1:$A$5188,BASE!$B$1:$B$5188)),,LOOKUP($F400,BASE!$A$1:$A$5188,BASE!$B$1:$B$5188)))</f>
        <v>0</v>
      </c>
      <c r="H400" s="197"/>
      <c r="I400" s="197"/>
      <c r="J400" s="197"/>
      <c r="K400" s="197"/>
      <c r="L400" s="197"/>
      <c r="M400" s="197"/>
      <c r="N400" s="197"/>
      <c r="O400" s="197"/>
      <c r="P400" s="197"/>
      <c r="Q400" s="197"/>
      <c r="R400" s="197"/>
      <c r="S400" s="197"/>
      <c r="T400" s="198"/>
      <c r="U400" s="193">
        <f>IF(($F400)&gt;0,IF(ISERROR(LOOKUP($F400,BASE!$A$1:$A$5188,BASE!$C$1:$C$5188)),,LOOKUP($F400,BASE!$A$1:$A$5188,BASE!$C$1:$C$5188)),)</f>
        <v>0</v>
      </c>
      <c r="V400" s="193"/>
      <c r="W400" s="193"/>
      <c r="X400" s="187">
        <f>IF(VALUE($F400)&gt;0,IF(ISERROR(LOOKUP($F400,BASE!$A$1:$A$1294,BASE!$D$1:$D$1294)),,LOOKUP($F400,BASE!$A$1:$A$1294,BASE!$D$1:$D$1294)),)</f>
        <v>0</v>
      </c>
      <c r="Y400" s="188"/>
      <c r="Z400" s="188"/>
      <c r="AA400" s="188"/>
      <c r="AB400" s="188"/>
      <c r="AC400" s="189"/>
      <c r="AD400" s="27">
        <f t="shared" si="5"/>
        <v>0</v>
      </c>
    </row>
    <row r="401" spans="1:30" ht="15" customHeight="1" x14ac:dyDescent="0.2">
      <c r="A401" s="20">
        <f>ANÁLISE!$A401</f>
        <v>0</v>
      </c>
      <c r="B401" s="194">
        <f>ANÁLISE!B401</f>
        <v>0</v>
      </c>
      <c r="C401" s="195"/>
      <c r="D401" s="195"/>
      <c r="E401" s="195"/>
      <c r="F401" s="21">
        <f>ANÁLISE!H401</f>
        <v>0</v>
      </c>
      <c r="G401" s="196">
        <f>IF($A401="T",ANÁLISE!I401,IF(ISERROR(LOOKUP($F401,BASE!$A$1:$A$5188,BASE!$B$1:$B$5188)),,LOOKUP($F401,BASE!$A$1:$A$5188,BASE!$B$1:$B$5188)))</f>
        <v>0</v>
      </c>
      <c r="H401" s="197"/>
      <c r="I401" s="197"/>
      <c r="J401" s="197"/>
      <c r="K401" s="197"/>
      <c r="L401" s="197"/>
      <c r="M401" s="197"/>
      <c r="N401" s="197"/>
      <c r="O401" s="197"/>
      <c r="P401" s="197"/>
      <c r="Q401" s="197"/>
      <c r="R401" s="197"/>
      <c r="S401" s="197"/>
      <c r="T401" s="198"/>
      <c r="U401" s="193">
        <f>IF(($F401)&gt;0,IF(ISERROR(LOOKUP($F401,BASE!$A$1:$A$5188,BASE!$C$1:$C$5188)),,LOOKUP($F401,BASE!$A$1:$A$5188,BASE!$C$1:$C$5188)),)</f>
        <v>0</v>
      </c>
      <c r="V401" s="193"/>
      <c r="W401" s="193"/>
      <c r="X401" s="187">
        <f>IF(VALUE($F401)&gt;0,IF(ISERROR(LOOKUP($F401,BASE!$A$1:$A$1294,BASE!$D$1:$D$1294)),,LOOKUP($F401,BASE!$A$1:$A$1294,BASE!$D$1:$D$1294)),)</f>
        <v>0</v>
      </c>
      <c r="Y401" s="188"/>
      <c r="Z401" s="188"/>
      <c r="AA401" s="188"/>
      <c r="AB401" s="188"/>
      <c r="AC401" s="189"/>
      <c r="AD401" s="27">
        <f t="shared" ref="AD401:AD464" si="6">IF(OR(A401="T",A401="S"),"OK",)</f>
        <v>0</v>
      </c>
    </row>
    <row r="402" spans="1:30" ht="15" customHeight="1" x14ac:dyDescent="0.2">
      <c r="A402" s="20">
        <f>ANÁLISE!$A402</f>
        <v>0</v>
      </c>
      <c r="B402" s="194">
        <f>ANÁLISE!B402</f>
        <v>0</v>
      </c>
      <c r="C402" s="195"/>
      <c r="D402" s="195"/>
      <c r="E402" s="195"/>
      <c r="F402" s="21">
        <f>ANÁLISE!H402</f>
        <v>0</v>
      </c>
      <c r="G402" s="196">
        <f>IF($A402="T",ANÁLISE!I402,IF(ISERROR(LOOKUP($F402,BASE!$A$1:$A$5188,BASE!$B$1:$B$5188)),,LOOKUP($F402,BASE!$A$1:$A$5188,BASE!$B$1:$B$5188)))</f>
        <v>0</v>
      </c>
      <c r="H402" s="197"/>
      <c r="I402" s="197"/>
      <c r="J402" s="197"/>
      <c r="K402" s="197"/>
      <c r="L402" s="197"/>
      <c r="M402" s="197"/>
      <c r="N402" s="197"/>
      <c r="O402" s="197"/>
      <c r="P402" s="197"/>
      <c r="Q402" s="197"/>
      <c r="R402" s="197"/>
      <c r="S402" s="197"/>
      <c r="T402" s="198"/>
      <c r="U402" s="193">
        <f>IF(($F402)&gt;0,IF(ISERROR(LOOKUP($F402,BASE!$A$1:$A$5188,BASE!$C$1:$C$5188)),,LOOKUP($F402,BASE!$A$1:$A$5188,BASE!$C$1:$C$5188)),)</f>
        <v>0</v>
      </c>
      <c r="V402" s="193"/>
      <c r="W402" s="193"/>
      <c r="X402" s="187">
        <f>IF(VALUE($F402)&gt;0,IF(ISERROR(LOOKUP($F402,BASE!$A$1:$A$1294,BASE!$D$1:$D$1294)),,LOOKUP($F402,BASE!$A$1:$A$1294,BASE!$D$1:$D$1294)),)</f>
        <v>0</v>
      </c>
      <c r="Y402" s="188"/>
      <c r="Z402" s="188"/>
      <c r="AA402" s="188"/>
      <c r="AB402" s="188"/>
      <c r="AC402" s="189"/>
      <c r="AD402" s="27">
        <f t="shared" si="6"/>
        <v>0</v>
      </c>
    </row>
    <row r="403" spans="1:30" ht="15" customHeight="1" x14ac:dyDescent="0.2">
      <c r="A403" s="20">
        <f>ANÁLISE!$A403</f>
        <v>0</v>
      </c>
      <c r="B403" s="194">
        <f>ANÁLISE!B403</f>
        <v>0</v>
      </c>
      <c r="C403" s="195"/>
      <c r="D403" s="195"/>
      <c r="E403" s="195"/>
      <c r="F403" s="21">
        <f>ANÁLISE!H403</f>
        <v>0</v>
      </c>
      <c r="G403" s="196">
        <f>IF($A403="T",ANÁLISE!I403,IF(ISERROR(LOOKUP($F403,BASE!$A$1:$A$5188,BASE!$B$1:$B$5188)),,LOOKUP($F403,BASE!$A$1:$A$5188,BASE!$B$1:$B$5188)))</f>
        <v>0</v>
      </c>
      <c r="H403" s="197"/>
      <c r="I403" s="197"/>
      <c r="J403" s="197"/>
      <c r="K403" s="197"/>
      <c r="L403" s="197"/>
      <c r="M403" s="197"/>
      <c r="N403" s="197"/>
      <c r="O403" s="197"/>
      <c r="P403" s="197"/>
      <c r="Q403" s="197"/>
      <c r="R403" s="197"/>
      <c r="S403" s="197"/>
      <c r="T403" s="198"/>
      <c r="U403" s="193">
        <f>IF(($F403)&gt;0,IF(ISERROR(LOOKUP($F403,BASE!$A$1:$A$5188,BASE!$C$1:$C$5188)),,LOOKUP($F403,BASE!$A$1:$A$5188,BASE!$C$1:$C$5188)),)</f>
        <v>0</v>
      </c>
      <c r="V403" s="193"/>
      <c r="W403" s="193"/>
      <c r="X403" s="187">
        <f>IF(VALUE($F403)&gt;0,IF(ISERROR(LOOKUP($F403,BASE!$A$1:$A$1294,BASE!$D$1:$D$1294)),,LOOKUP($F403,BASE!$A$1:$A$1294,BASE!$D$1:$D$1294)),)</f>
        <v>0</v>
      </c>
      <c r="Y403" s="188"/>
      <c r="Z403" s="188"/>
      <c r="AA403" s="188"/>
      <c r="AB403" s="188"/>
      <c r="AC403" s="189"/>
      <c r="AD403" s="27">
        <f t="shared" si="6"/>
        <v>0</v>
      </c>
    </row>
    <row r="404" spans="1:30" ht="15" customHeight="1" x14ac:dyDescent="0.2">
      <c r="A404" s="20">
        <f>ANÁLISE!$A404</f>
        <v>0</v>
      </c>
      <c r="B404" s="194">
        <f>ANÁLISE!B404</f>
        <v>0</v>
      </c>
      <c r="C404" s="195"/>
      <c r="D404" s="195"/>
      <c r="E404" s="195"/>
      <c r="F404" s="21">
        <f>ANÁLISE!H404</f>
        <v>0</v>
      </c>
      <c r="G404" s="196">
        <f>IF($A404="T",ANÁLISE!I404,IF(ISERROR(LOOKUP($F404,BASE!$A$1:$A$5188,BASE!$B$1:$B$5188)),,LOOKUP($F404,BASE!$A$1:$A$5188,BASE!$B$1:$B$5188)))</f>
        <v>0</v>
      </c>
      <c r="H404" s="197"/>
      <c r="I404" s="197"/>
      <c r="J404" s="197"/>
      <c r="K404" s="197"/>
      <c r="L404" s="197"/>
      <c r="M404" s="197"/>
      <c r="N404" s="197"/>
      <c r="O404" s="197"/>
      <c r="P404" s="197"/>
      <c r="Q404" s="197"/>
      <c r="R404" s="197"/>
      <c r="S404" s="197"/>
      <c r="T404" s="198"/>
      <c r="U404" s="193">
        <f>IF(($F404)&gt;0,IF(ISERROR(LOOKUP($F404,BASE!$A$1:$A$5188,BASE!$C$1:$C$5188)),,LOOKUP($F404,BASE!$A$1:$A$5188,BASE!$C$1:$C$5188)),)</f>
        <v>0</v>
      </c>
      <c r="V404" s="193"/>
      <c r="W404" s="193"/>
      <c r="X404" s="187">
        <f>IF(VALUE($F404)&gt;0,IF(ISERROR(LOOKUP($F404,BASE!$A$1:$A$1294,BASE!$D$1:$D$1294)),,LOOKUP($F404,BASE!$A$1:$A$1294,BASE!$D$1:$D$1294)),)</f>
        <v>0</v>
      </c>
      <c r="Y404" s="188"/>
      <c r="Z404" s="188"/>
      <c r="AA404" s="188"/>
      <c r="AB404" s="188"/>
      <c r="AC404" s="189"/>
      <c r="AD404" s="27">
        <f t="shared" si="6"/>
        <v>0</v>
      </c>
    </row>
    <row r="405" spans="1:30" ht="15" customHeight="1" x14ac:dyDescent="0.2">
      <c r="A405" s="20">
        <f>ANÁLISE!$A405</f>
        <v>0</v>
      </c>
      <c r="B405" s="194">
        <f>ANÁLISE!B405</f>
        <v>0</v>
      </c>
      <c r="C405" s="195"/>
      <c r="D405" s="195"/>
      <c r="E405" s="195"/>
      <c r="F405" s="21">
        <f>ANÁLISE!H405</f>
        <v>0</v>
      </c>
      <c r="G405" s="196">
        <f>IF($A405="T",ANÁLISE!I405,IF(ISERROR(LOOKUP($F405,BASE!$A$1:$A$5188,BASE!$B$1:$B$5188)),,LOOKUP($F405,BASE!$A$1:$A$5188,BASE!$B$1:$B$5188)))</f>
        <v>0</v>
      </c>
      <c r="H405" s="197"/>
      <c r="I405" s="197"/>
      <c r="J405" s="197"/>
      <c r="K405" s="197"/>
      <c r="L405" s="197"/>
      <c r="M405" s="197"/>
      <c r="N405" s="197"/>
      <c r="O405" s="197"/>
      <c r="P405" s="197"/>
      <c r="Q405" s="197"/>
      <c r="R405" s="197"/>
      <c r="S405" s="197"/>
      <c r="T405" s="198"/>
      <c r="U405" s="193">
        <f>IF(($F405)&gt;0,IF(ISERROR(LOOKUP($F405,BASE!$A$1:$A$5188,BASE!$C$1:$C$5188)),,LOOKUP($F405,BASE!$A$1:$A$5188,BASE!$C$1:$C$5188)),)</f>
        <v>0</v>
      </c>
      <c r="V405" s="193"/>
      <c r="W405" s="193"/>
      <c r="X405" s="187">
        <f>IF(VALUE($F405)&gt;0,IF(ISERROR(LOOKUP($F405,BASE!$A$1:$A$1294,BASE!$D$1:$D$1294)),,LOOKUP($F405,BASE!$A$1:$A$1294,BASE!$D$1:$D$1294)),)</f>
        <v>0</v>
      </c>
      <c r="Y405" s="188"/>
      <c r="Z405" s="188"/>
      <c r="AA405" s="188"/>
      <c r="AB405" s="188"/>
      <c r="AC405" s="189"/>
      <c r="AD405" s="27">
        <f t="shared" si="6"/>
        <v>0</v>
      </c>
    </row>
    <row r="406" spans="1:30" ht="15" customHeight="1" x14ac:dyDescent="0.2">
      <c r="A406" s="20">
        <f>ANÁLISE!$A406</f>
        <v>0</v>
      </c>
      <c r="B406" s="194">
        <f>ANÁLISE!B406</f>
        <v>0</v>
      </c>
      <c r="C406" s="195"/>
      <c r="D406" s="195"/>
      <c r="E406" s="195"/>
      <c r="F406" s="21">
        <f>ANÁLISE!H406</f>
        <v>0</v>
      </c>
      <c r="G406" s="196">
        <f>IF($A406="T",ANÁLISE!I406,IF(ISERROR(LOOKUP($F406,BASE!$A$1:$A$5188,BASE!$B$1:$B$5188)),,LOOKUP($F406,BASE!$A$1:$A$5188,BASE!$B$1:$B$5188)))</f>
        <v>0</v>
      </c>
      <c r="H406" s="197"/>
      <c r="I406" s="197"/>
      <c r="J406" s="197"/>
      <c r="K406" s="197"/>
      <c r="L406" s="197"/>
      <c r="M406" s="197"/>
      <c r="N406" s="197"/>
      <c r="O406" s="197"/>
      <c r="P406" s="197"/>
      <c r="Q406" s="197"/>
      <c r="R406" s="197"/>
      <c r="S406" s="197"/>
      <c r="T406" s="198"/>
      <c r="U406" s="193">
        <f>IF(($F406)&gt;0,IF(ISERROR(LOOKUP($F406,BASE!$A$1:$A$5188,BASE!$C$1:$C$5188)),,LOOKUP($F406,BASE!$A$1:$A$5188,BASE!$C$1:$C$5188)),)</f>
        <v>0</v>
      </c>
      <c r="V406" s="193"/>
      <c r="W406" s="193"/>
      <c r="X406" s="187">
        <f>IF(VALUE($F406)&gt;0,IF(ISERROR(LOOKUP($F406,BASE!$A$1:$A$1294,BASE!$D$1:$D$1294)),,LOOKUP($F406,BASE!$A$1:$A$1294,BASE!$D$1:$D$1294)),)</f>
        <v>0</v>
      </c>
      <c r="Y406" s="188"/>
      <c r="Z406" s="188"/>
      <c r="AA406" s="188"/>
      <c r="AB406" s="188"/>
      <c r="AC406" s="189"/>
      <c r="AD406" s="27">
        <f t="shared" si="6"/>
        <v>0</v>
      </c>
    </row>
    <row r="407" spans="1:30" ht="15" customHeight="1" x14ac:dyDescent="0.2">
      <c r="A407" s="20">
        <f>ANÁLISE!$A407</f>
        <v>0</v>
      </c>
      <c r="B407" s="194">
        <f>ANÁLISE!B407</f>
        <v>0</v>
      </c>
      <c r="C407" s="195"/>
      <c r="D407" s="195"/>
      <c r="E407" s="195"/>
      <c r="F407" s="21">
        <f>ANÁLISE!H407</f>
        <v>0</v>
      </c>
      <c r="G407" s="196">
        <f>IF($A407="T",ANÁLISE!I407,IF(ISERROR(LOOKUP($F407,BASE!$A$1:$A$5188,BASE!$B$1:$B$5188)),,LOOKUP($F407,BASE!$A$1:$A$5188,BASE!$B$1:$B$5188)))</f>
        <v>0</v>
      </c>
      <c r="H407" s="197"/>
      <c r="I407" s="197"/>
      <c r="J407" s="197"/>
      <c r="K407" s="197"/>
      <c r="L407" s="197"/>
      <c r="M407" s="197"/>
      <c r="N407" s="197"/>
      <c r="O407" s="197"/>
      <c r="P407" s="197"/>
      <c r="Q407" s="197"/>
      <c r="R407" s="197"/>
      <c r="S407" s="197"/>
      <c r="T407" s="198"/>
      <c r="U407" s="193">
        <f>IF(($F407)&gt;0,IF(ISERROR(LOOKUP($F407,BASE!$A$1:$A$5188,BASE!$C$1:$C$5188)),,LOOKUP($F407,BASE!$A$1:$A$5188,BASE!$C$1:$C$5188)),)</f>
        <v>0</v>
      </c>
      <c r="V407" s="193"/>
      <c r="W407" s="193"/>
      <c r="X407" s="187">
        <f>IF(VALUE($F407)&gt;0,IF(ISERROR(LOOKUP($F407,BASE!$A$1:$A$1294,BASE!$D$1:$D$1294)),,LOOKUP($F407,BASE!$A$1:$A$1294,BASE!$D$1:$D$1294)),)</f>
        <v>0</v>
      </c>
      <c r="Y407" s="188"/>
      <c r="Z407" s="188"/>
      <c r="AA407" s="188"/>
      <c r="AB407" s="188"/>
      <c r="AC407" s="189"/>
      <c r="AD407" s="27">
        <f t="shared" si="6"/>
        <v>0</v>
      </c>
    </row>
    <row r="408" spans="1:30" ht="15" customHeight="1" x14ac:dyDescent="0.2">
      <c r="A408" s="20">
        <f>ANÁLISE!$A408</f>
        <v>0</v>
      </c>
      <c r="B408" s="194">
        <f>ANÁLISE!B408</f>
        <v>0</v>
      </c>
      <c r="C408" s="195"/>
      <c r="D408" s="195"/>
      <c r="E408" s="195"/>
      <c r="F408" s="21">
        <f>ANÁLISE!H408</f>
        <v>0</v>
      </c>
      <c r="G408" s="196">
        <f>IF($A408="T",ANÁLISE!I408,IF(ISERROR(LOOKUP($F408,BASE!$A$1:$A$5188,BASE!$B$1:$B$5188)),,LOOKUP($F408,BASE!$A$1:$A$5188,BASE!$B$1:$B$5188)))</f>
        <v>0</v>
      </c>
      <c r="H408" s="197"/>
      <c r="I408" s="197"/>
      <c r="J408" s="197"/>
      <c r="K408" s="197"/>
      <c r="L408" s="197"/>
      <c r="M408" s="197"/>
      <c r="N408" s="197"/>
      <c r="O408" s="197"/>
      <c r="P408" s="197"/>
      <c r="Q408" s="197"/>
      <c r="R408" s="197"/>
      <c r="S408" s="197"/>
      <c r="T408" s="198"/>
      <c r="U408" s="193">
        <f>IF(($F408)&gt;0,IF(ISERROR(LOOKUP($F408,BASE!$A$1:$A$5188,BASE!$C$1:$C$5188)),,LOOKUP($F408,BASE!$A$1:$A$5188,BASE!$C$1:$C$5188)),)</f>
        <v>0</v>
      </c>
      <c r="V408" s="193"/>
      <c r="W408" s="193"/>
      <c r="X408" s="187">
        <f>IF(VALUE($F408)&gt;0,IF(ISERROR(LOOKUP($F408,BASE!$A$1:$A$1294,BASE!$D$1:$D$1294)),,LOOKUP($F408,BASE!$A$1:$A$1294,BASE!$D$1:$D$1294)),)</f>
        <v>0</v>
      </c>
      <c r="Y408" s="188"/>
      <c r="Z408" s="188"/>
      <c r="AA408" s="188"/>
      <c r="AB408" s="188"/>
      <c r="AC408" s="189"/>
      <c r="AD408" s="27">
        <f t="shared" si="6"/>
        <v>0</v>
      </c>
    </row>
    <row r="409" spans="1:30" ht="15" customHeight="1" x14ac:dyDescent="0.2">
      <c r="A409" s="20">
        <f>ANÁLISE!$A409</f>
        <v>0</v>
      </c>
      <c r="B409" s="194">
        <f>ANÁLISE!B409</f>
        <v>0</v>
      </c>
      <c r="C409" s="195"/>
      <c r="D409" s="195"/>
      <c r="E409" s="195"/>
      <c r="F409" s="21">
        <f>ANÁLISE!H409</f>
        <v>0</v>
      </c>
      <c r="G409" s="196">
        <f>IF($A409="T",ANÁLISE!I409,IF(ISERROR(LOOKUP($F409,BASE!$A$1:$A$5188,BASE!$B$1:$B$5188)),,LOOKUP($F409,BASE!$A$1:$A$5188,BASE!$B$1:$B$5188)))</f>
        <v>0</v>
      </c>
      <c r="H409" s="197"/>
      <c r="I409" s="197"/>
      <c r="J409" s="197"/>
      <c r="K409" s="197"/>
      <c r="L409" s="197"/>
      <c r="M409" s="197"/>
      <c r="N409" s="197"/>
      <c r="O409" s="197"/>
      <c r="P409" s="197"/>
      <c r="Q409" s="197"/>
      <c r="R409" s="197"/>
      <c r="S409" s="197"/>
      <c r="T409" s="198"/>
      <c r="U409" s="193">
        <f>IF(($F409)&gt;0,IF(ISERROR(LOOKUP($F409,BASE!$A$1:$A$5188,BASE!$C$1:$C$5188)),,LOOKUP($F409,BASE!$A$1:$A$5188,BASE!$C$1:$C$5188)),)</f>
        <v>0</v>
      </c>
      <c r="V409" s="193"/>
      <c r="W409" s="193"/>
      <c r="X409" s="187">
        <f>IF(VALUE($F409)&gt;0,IF(ISERROR(LOOKUP($F409,BASE!$A$1:$A$1294,BASE!$D$1:$D$1294)),,LOOKUP($F409,BASE!$A$1:$A$1294,BASE!$D$1:$D$1294)),)</f>
        <v>0</v>
      </c>
      <c r="Y409" s="188"/>
      <c r="Z409" s="188"/>
      <c r="AA409" s="188"/>
      <c r="AB409" s="188"/>
      <c r="AC409" s="189"/>
      <c r="AD409" s="27">
        <f t="shared" si="6"/>
        <v>0</v>
      </c>
    </row>
    <row r="410" spans="1:30" ht="15" customHeight="1" x14ac:dyDescent="0.2">
      <c r="A410" s="20">
        <f>ANÁLISE!$A410</f>
        <v>0</v>
      </c>
      <c r="B410" s="194">
        <f>ANÁLISE!B410</f>
        <v>0</v>
      </c>
      <c r="C410" s="195"/>
      <c r="D410" s="195"/>
      <c r="E410" s="195"/>
      <c r="F410" s="21">
        <f>ANÁLISE!H410</f>
        <v>0</v>
      </c>
      <c r="G410" s="196">
        <f>IF($A410="T",ANÁLISE!I410,IF(ISERROR(LOOKUP($F410,BASE!$A$1:$A$5188,BASE!$B$1:$B$5188)),,LOOKUP($F410,BASE!$A$1:$A$5188,BASE!$B$1:$B$5188)))</f>
        <v>0</v>
      </c>
      <c r="H410" s="197"/>
      <c r="I410" s="197"/>
      <c r="J410" s="197"/>
      <c r="K410" s="197"/>
      <c r="L410" s="197"/>
      <c r="M410" s="197"/>
      <c r="N410" s="197"/>
      <c r="O410" s="197"/>
      <c r="P410" s="197"/>
      <c r="Q410" s="197"/>
      <c r="R410" s="197"/>
      <c r="S410" s="197"/>
      <c r="T410" s="198"/>
      <c r="U410" s="193">
        <f>IF(($F410)&gt;0,IF(ISERROR(LOOKUP($F410,BASE!$A$1:$A$5188,BASE!$C$1:$C$5188)),,LOOKUP($F410,BASE!$A$1:$A$5188,BASE!$C$1:$C$5188)),)</f>
        <v>0</v>
      </c>
      <c r="V410" s="193"/>
      <c r="W410" s="193"/>
      <c r="X410" s="187">
        <f>IF(VALUE($F410)&gt;0,IF(ISERROR(LOOKUP($F410,BASE!$A$1:$A$1294,BASE!$D$1:$D$1294)),,LOOKUP($F410,BASE!$A$1:$A$1294,BASE!$D$1:$D$1294)),)</f>
        <v>0</v>
      </c>
      <c r="Y410" s="188"/>
      <c r="Z410" s="188"/>
      <c r="AA410" s="188"/>
      <c r="AB410" s="188"/>
      <c r="AC410" s="189"/>
      <c r="AD410" s="27">
        <f t="shared" si="6"/>
        <v>0</v>
      </c>
    </row>
    <row r="411" spans="1:30" ht="15" customHeight="1" x14ac:dyDescent="0.2">
      <c r="A411" s="20">
        <f>ANÁLISE!$A411</f>
        <v>0</v>
      </c>
      <c r="B411" s="194">
        <f>ANÁLISE!B411</f>
        <v>0</v>
      </c>
      <c r="C411" s="195"/>
      <c r="D411" s="195"/>
      <c r="E411" s="195"/>
      <c r="F411" s="21">
        <f>ANÁLISE!H411</f>
        <v>0</v>
      </c>
      <c r="G411" s="196">
        <f>IF($A411="T",ANÁLISE!I411,IF(ISERROR(LOOKUP($F411,BASE!$A$1:$A$5188,BASE!$B$1:$B$5188)),,LOOKUP($F411,BASE!$A$1:$A$5188,BASE!$B$1:$B$5188)))</f>
        <v>0</v>
      </c>
      <c r="H411" s="197"/>
      <c r="I411" s="197"/>
      <c r="J411" s="197"/>
      <c r="K411" s="197"/>
      <c r="L411" s="197"/>
      <c r="M411" s="197"/>
      <c r="N411" s="197"/>
      <c r="O411" s="197"/>
      <c r="P411" s="197"/>
      <c r="Q411" s="197"/>
      <c r="R411" s="197"/>
      <c r="S411" s="197"/>
      <c r="T411" s="198"/>
      <c r="U411" s="193">
        <f>IF(($F411)&gt;0,IF(ISERROR(LOOKUP($F411,BASE!$A$1:$A$5188,BASE!$C$1:$C$5188)),,LOOKUP($F411,BASE!$A$1:$A$5188,BASE!$C$1:$C$5188)),)</f>
        <v>0</v>
      </c>
      <c r="V411" s="193"/>
      <c r="W411" s="193"/>
      <c r="X411" s="187">
        <f>IF(VALUE($F411)&gt;0,IF(ISERROR(LOOKUP($F411,BASE!$A$1:$A$1294,BASE!$D$1:$D$1294)),,LOOKUP($F411,BASE!$A$1:$A$1294,BASE!$D$1:$D$1294)),)</f>
        <v>0</v>
      </c>
      <c r="Y411" s="188"/>
      <c r="Z411" s="188"/>
      <c r="AA411" s="188"/>
      <c r="AB411" s="188"/>
      <c r="AC411" s="189"/>
      <c r="AD411" s="27">
        <f t="shared" si="6"/>
        <v>0</v>
      </c>
    </row>
    <row r="412" spans="1:30" ht="15" customHeight="1" x14ac:dyDescent="0.2">
      <c r="A412" s="20">
        <f>ANÁLISE!$A412</f>
        <v>0</v>
      </c>
      <c r="B412" s="194">
        <f>ANÁLISE!B412</f>
        <v>0</v>
      </c>
      <c r="C412" s="195"/>
      <c r="D412" s="195"/>
      <c r="E412" s="195"/>
      <c r="F412" s="21">
        <f>ANÁLISE!H412</f>
        <v>0</v>
      </c>
      <c r="G412" s="196">
        <f>IF($A412="T",ANÁLISE!I412,IF(ISERROR(LOOKUP($F412,BASE!$A$1:$A$5188,BASE!$B$1:$B$5188)),,LOOKUP($F412,BASE!$A$1:$A$5188,BASE!$B$1:$B$5188)))</f>
        <v>0</v>
      </c>
      <c r="H412" s="197"/>
      <c r="I412" s="197"/>
      <c r="J412" s="197"/>
      <c r="K412" s="197"/>
      <c r="L412" s="197"/>
      <c r="M412" s="197"/>
      <c r="N412" s="197"/>
      <c r="O412" s="197"/>
      <c r="P412" s="197"/>
      <c r="Q412" s="197"/>
      <c r="R412" s="197"/>
      <c r="S412" s="197"/>
      <c r="T412" s="198"/>
      <c r="U412" s="193">
        <f>IF(($F412)&gt;0,IF(ISERROR(LOOKUP($F412,BASE!$A$1:$A$5188,BASE!$C$1:$C$5188)),,LOOKUP($F412,BASE!$A$1:$A$5188,BASE!$C$1:$C$5188)),)</f>
        <v>0</v>
      </c>
      <c r="V412" s="193"/>
      <c r="W412" s="193"/>
      <c r="X412" s="187">
        <f>IF(VALUE($F412)&gt;0,IF(ISERROR(LOOKUP($F412,BASE!$A$1:$A$1294,BASE!$D$1:$D$1294)),,LOOKUP($F412,BASE!$A$1:$A$1294,BASE!$D$1:$D$1294)),)</f>
        <v>0</v>
      </c>
      <c r="Y412" s="188"/>
      <c r="Z412" s="188"/>
      <c r="AA412" s="188"/>
      <c r="AB412" s="188"/>
      <c r="AC412" s="189"/>
      <c r="AD412" s="27">
        <f t="shared" si="6"/>
        <v>0</v>
      </c>
    </row>
    <row r="413" spans="1:30" ht="15" customHeight="1" x14ac:dyDescent="0.2">
      <c r="A413" s="20">
        <f>ANÁLISE!$A413</f>
        <v>0</v>
      </c>
      <c r="B413" s="194">
        <f>ANÁLISE!B413</f>
        <v>0</v>
      </c>
      <c r="C413" s="195"/>
      <c r="D413" s="195"/>
      <c r="E413" s="195"/>
      <c r="F413" s="21">
        <f>ANÁLISE!H413</f>
        <v>0</v>
      </c>
      <c r="G413" s="196">
        <f>IF($A413="T",ANÁLISE!I413,IF(ISERROR(LOOKUP($F413,BASE!$A$1:$A$5188,BASE!$B$1:$B$5188)),,LOOKUP($F413,BASE!$A$1:$A$5188,BASE!$B$1:$B$5188)))</f>
        <v>0</v>
      </c>
      <c r="H413" s="197"/>
      <c r="I413" s="197"/>
      <c r="J413" s="197"/>
      <c r="K413" s="197"/>
      <c r="L413" s="197"/>
      <c r="M413" s="197"/>
      <c r="N413" s="197"/>
      <c r="O413" s="197"/>
      <c r="P413" s="197"/>
      <c r="Q413" s="197"/>
      <c r="R413" s="197"/>
      <c r="S413" s="197"/>
      <c r="T413" s="198"/>
      <c r="U413" s="193">
        <f>IF(($F413)&gt;0,IF(ISERROR(LOOKUP($F413,BASE!$A$1:$A$5188,BASE!$C$1:$C$5188)),,LOOKUP($F413,BASE!$A$1:$A$5188,BASE!$C$1:$C$5188)),)</f>
        <v>0</v>
      </c>
      <c r="V413" s="193"/>
      <c r="W413" s="193"/>
      <c r="X413" s="187">
        <f>IF(VALUE($F413)&gt;0,IF(ISERROR(LOOKUP($F413,BASE!$A$1:$A$1294,BASE!$D$1:$D$1294)),,LOOKUP($F413,BASE!$A$1:$A$1294,BASE!$D$1:$D$1294)),)</f>
        <v>0</v>
      </c>
      <c r="Y413" s="188"/>
      <c r="Z413" s="188"/>
      <c r="AA413" s="188"/>
      <c r="AB413" s="188"/>
      <c r="AC413" s="189"/>
      <c r="AD413" s="27">
        <f t="shared" si="6"/>
        <v>0</v>
      </c>
    </row>
    <row r="414" spans="1:30" ht="15" customHeight="1" x14ac:dyDescent="0.2">
      <c r="A414" s="20">
        <f>ANÁLISE!$A414</f>
        <v>0</v>
      </c>
      <c r="B414" s="194">
        <f>ANÁLISE!B414</f>
        <v>0</v>
      </c>
      <c r="C414" s="195"/>
      <c r="D414" s="195"/>
      <c r="E414" s="195"/>
      <c r="F414" s="21">
        <f>ANÁLISE!H414</f>
        <v>0</v>
      </c>
      <c r="G414" s="196">
        <f>IF($A414="T",ANÁLISE!I414,IF(ISERROR(LOOKUP($F414,BASE!$A$1:$A$5188,BASE!$B$1:$B$5188)),,LOOKUP($F414,BASE!$A$1:$A$5188,BASE!$B$1:$B$5188)))</f>
        <v>0</v>
      </c>
      <c r="H414" s="197"/>
      <c r="I414" s="197"/>
      <c r="J414" s="197"/>
      <c r="K414" s="197"/>
      <c r="L414" s="197"/>
      <c r="M414" s="197"/>
      <c r="N414" s="197"/>
      <c r="O414" s="197"/>
      <c r="P414" s="197"/>
      <c r="Q414" s="197"/>
      <c r="R414" s="197"/>
      <c r="S414" s="197"/>
      <c r="T414" s="198"/>
      <c r="U414" s="193">
        <f>IF(($F414)&gt;0,IF(ISERROR(LOOKUP($F414,BASE!$A$1:$A$5188,BASE!$C$1:$C$5188)),,LOOKUP($F414,BASE!$A$1:$A$5188,BASE!$C$1:$C$5188)),)</f>
        <v>0</v>
      </c>
      <c r="V414" s="193"/>
      <c r="W414" s="193"/>
      <c r="X414" s="187">
        <f>IF(VALUE($F414)&gt;0,IF(ISERROR(LOOKUP($F414,BASE!$A$1:$A$1294,BASE!$D$1:$D$1294)),,LOOKUP($F414,BASE!$A$1:$A$1294,BASE!$D$1:$D$1294)),)</f>
        <v>0</v>
      </c>
      <c r="Y414" s="188"/>
      <c r="Z414" s="188"/>
      <c r="AA414" s="188"/>
      <c r="AB414" s="188"/>
      <c r="AC414" s="189"/>
      <c r="AD414" s="27">
        <f t="shared" si="6"/>
        <v>0</v>
      </c>
    </row>
    <row r="415" spans="1:30" ht="15" customHeight="1" x14ac:dyDescent="0.2">
      <c r="A415" s="20">
        <f>ANÁLISE!$A415</f>
        <v>0</v>
      </c>
      <c r="B415" s="194">
        <f>ANÁLISE!B415</f>
        <v>0</v>
      </c>
      <c r="C415" s="195"/>
      <c r="D415" s="195"/>
      <c r="E415" s="195"/>
      <c r="F415" s="21">
        <f>ANÁLISE!H415</f>
        <v>0</v>
      </c>
      <c r="G415" s="196">
        <f>IF($A415="T",ANÁLISE!I415,IF(ISERROR(LOOKUP($F415,BASE!$A$1:$A$5188,BASE!$B$1:$B$5188)),,LOOKUP($F415,BASE!$A$1:$A$5188,BASE!$B$1:$B$5188)))</f>
        <v>0</v>
      </c>
      <c r="H415" s="197"/>
      <c r="I415" s="197"/>
      <c r="J415" s="197"/>
      <c r="K415" s="197"/>
      <c r="L415" s="197"/>
      <c r="M415" s="197"/>
      <c r="N415" s="197"/>
      <c r="O415" s="197"/>
      <c r="P415" s="197"/>
      <c r="Q415" s="197"/>
      <c r="R415" s="197"/>
      <c r="S415" s="197"/>
      <c r="T415" s="198"/>
      <c r="U415" s="193">
        <f>IF(($F415)&gt;0,IF(ISERROR(LOOKUP($F415,BASE!$A$1:$A$5188,BASE!$C$1:$C$5188)),,LOOKUP($F415,BASE!$A$1:$A$5188,BASE!$C$1:$C$5188)),)</f>
        <v>0</v>
      </c>
      <c r="V415" s="193"/>
      <c r="W415" s="193"/>
      <c r="X415" s="187">
        <f>IF(VALUE($F415)&gt;0,IF(ISERROR(LOOKUP($F415,BASE!$A$1:$A$1294,BASE!$D$1:$D$1294)),,LOOKUP($F415,BASE!$A$1:$A$1294,BASE!$D$1:$D$1294)),)</f>
        <v>0</v>
      </c>
      <c r="Y415" s="188"/>
      <c r="Z415" s="188"/>
      <c r="AA415" s="188"/>
      <c r="AB415" s="188"/>
      <c r="AC415" s="189"/>
      <c r="AD415" s="27">
        <f t="shared" si="6"/>
        <v>0</v>
      </c>
    </row>
    <row r="416" spans="1:30" ht="15" customHeight="1" x14ac:dyDescent="0.2">
      <c r="A416" s="20">
        <f>ANÁLISE!$A416</f>
        <v>0</v>
      </c>
      <c r="B416" s="194">
        <f>ANÁLISE!B416</f>
        <v>0</v>
      </c>
      <c r="C416" s="195"/>
      <c r="D416" s="195"/>
      <c r="E416" s="195"/>
      <c r="F416" s="21">
        <f>ANÁLISE!H416</f>
        <v>0</v>
      </c>
      <c r="G416" s="196">
        <f>IF($A416="T",ANÁLISE!I416,IF(ISERROR(LOOKUP($F416,BASE!$A$1:$A$5188,BASE!$B$1:$B$5188)),,LOOKUP($F416,BASE!$A$1:$A$5188,BASE!$B$1:$B$5188)))</f>
        <v>0</v>
      </c>
      <c r="H416" s="197"/>
      <c r="I416" s="197"/>
      <c r="J416" s="197"/>
      <c r="K416" s="197"/>
      <c r="L416" s="197"/>
      <c r="M416" s="197"/>
      <c r="N416" s="197"/>
      <c r="O416" s="197"/>
      <c r="P416" s="197"/>
      <c r="Q416" s="197"/>
      <c r="R416" s="197"/>
      <c r="S416" s="197"/>
      <c r="T416" s="198"/>
      <c r="U416" s="193">
        <f>IF(($F416)&gt;0,IF(ISERROR(LOOKUP($F416,BASE!$A$1:$A$5188,BASE!$C$1:$C$5188)),,LOOKUP($F416,BASE!$A$1:$A$5188,BASE!$C$1:$C$5188)),)</f>
        <v>0</v>
      </c>
      <c r="V416" s="193"/>
      <c r="W416" s="193"/>
      <c r="X416" s="187">
        <f>IF(VALUE($F416)&gt;0,IF(ISERROR(LOOKUP($F416,BASE!$A$1:$A$1294,BASE!$D$1:$D$1294)),,LOOKUP($F416,BASE!$A$1:$A$1294,BASE!$D$1:$D$1294)),)</f>
        <v>0</v>
      </c>
      <c r="Y416" s="188"/>
      <c r="Z416" s="188"/>
      <c r="AA416" s="188"/>
      <c r="AB416" s="188"/>
      <c r="AC416" s="189"/>
      <c r="AD416" s="27">
        <f t="shared" si="6"/>
        <v>0</v>
      </c>
    </row>
    <row r="417" spans="1:30" ht="15" customHeight="1" x14ac:dyDescent="0.2">
      <c r="A417" s="20">
        <f>ANÁLISE!$A417</f>
        <v>0</v>
      </c>
      <c r="B417" s="194">
        <f>ANÁLISE!B417</f>
        <v>0</v>
      </c>
      <c r="C417" s="195"/>
      <c r="D417" s="195"/>
      <c r="E417" s="195"/>
      <c r="F417" s="21">
        <f>ANÁLISE!H417</f>
        <v>0</v>
      </c>
      <c r="G417" s="196">
        <f>IF($A417="T",ANÁLISE!I417,IF(ISERROR(LOOKUP($F417,BASE!$A$1:$A$5188,BASE!$B$1:$B$5188)),,LOOKUP($F417,BASE!$A$1:$A$5188,BASE!$B$1:$B$5188)))</f>
        <v>0</v>
      </c>
      <c r="H417" s="197"/>
      <c r="I417" s="197"/>
      <c r="J417" s="197"/>
      <c r="K417" s="197"/>
      <c r="L417" s="197"/>
      <c r="M417" s="197"/>
      <c r="N417" s="197"/>
      <c r="O417" s="197"/>
      <c r="P417" s="197"/>
      <c r="Q417" s="197"/>
      <c r="R417" s="197"/>
      <c r="S417" s="197"/>
      <c r="T417" s="198"/>
      <c r="U417" s="193">
        <f>IF(($F417)&gt;0,IF(ISERROR(LOOKUP($F417,BASE!$A$1:$A$5188,BASE!$C$1:$C$5188)),,LOOKUP($F417,BASE!$A$1:$A$5188,BASE!$C$1:$C$5188)),)</f>
        <v>0</v>
      </c>
      <c r="V417" s="193"/>
      <c r="W417" s="193"/>
      <c r="X417" s="187">
        <f>IF(VALUE($F417)&gt;0,IF(ISERROR(LOOKUP($F417,BASE!$A$1:$A$1294,BASE!$D$1:$D$1294)),,LOOKUP($F417,BASE!$A$1:$A$1294,BASE!$D$1:$D$1294)),)</f>
        <v>0</v>
      </c>
      <c r="Y417" s="188"/>
      <c r="Z417" s="188"/>
      <c r="AA417" s="188"/>
      <c r="AB417" s="188"/>
      <c r="AC417" s="189"/>
      <c r="AD417" s="27">
        <f t="shared" si="6"/>
        <v>0</v>
      </c>
    </row>
    <row r="418" spans="1:30" ht="15" customHeight="1" x14ac:dyDescent="0.2">
      <c r="A418" s="20">
        <f>ANÁLISE!$A418</f>
        <v>0</v>
      </c>
      <c r="B418" s="194">
        <f>ANÁLISE!B418</f>
        <v>0</v>
      </c>
      <c r="C418" s="195"/>
      <c r="D418" s="195"/>
      <c r="E418" s="195"/>
      <c r="F418" s="21">
        <f>ANÁLISE!H418</f>
        <v>0</v>
      </c>
      <c r="G418" s="196">
        <f>IF($A418="T",ANÁLISE!I418,IF(ISERROR(LOOKUP($F418,BASE!$A$1:$A$5188,BASE!$B$1:$B$5188)),,LOOKUP($F418,BASE!$A$1:$A$5188,BASE!$B$1:$B$5188)))</f>
        <v>0</v>
      </c>
      <c r="H418" s="197"/>
      <c r="I418" s="197"/>
      <c r="J418" s="197"/>
      <c r="K418" s="197"/>
      <c r="L418" s="197"/>
      <c r="M418" s="197"/>
      <c r="N418" s="197"/>
      <c r="O418" s="197"/>
      <c r="P418" s="197"/>
      <c r="Q418" s="197"/>
      <c r="R418" s="197"/>
      <c r="S418" s="197"/>
      <c r="T418" s="198"/>
      <c r="U418" s="193">
        <f>IF(($F418)&gt;0,IF(ISERROR(LOOKUP($F418,BASE!$A$1:$A$5188,BASE!$C$1:$C$5188)),,LOOKUP($F418,BASE!$A$1:$A$5188,BASE!$C$1:$C$5188)),)</f>
        <v>0</v>
      </c>
      <c r="V418" s="193"/>
      <c r="W418" s="193"/>
      <c r="X418" s="187">
        <f>IF(VALUE($F418)&gt;0,IF(ISERROR(LOOKUP($F418,BASE!$A$1:$A$1294,BASE!$D$1:$D$1294)),,LOOKUP($F418,BASE!$A$1:$A$1294,BASE!$D$1:$D$1294)),)</f>
        <v>0</v>
      </c>
      <c r="Y418" s="188"/>
      <c r="Z418" s="188"/>
      <c r="AA418" s="188"/>
      <c r="AB418" s="188"/>
      <c r="AC418" s="189"/>
      <c r="AD418" s="27">
        <f t="shared" si="6"/>
        <v>0</v>
      </c>
    </row>
    <row r="419" spans="1:30" ht="15" customHeight="1" x14ac:dyDescent="0.2">
      <c r="A419" s="20">
        <f>ANÁLISE!$A419</f>
        <v>0</v>
      </c>
      <c r="B419" s="194">
        <f>ANÁLISE!B419</f>
        <v>0</v>
      </c>
      <c r="C419" s="195"/>
      <c r="D419" s="195"/>
      <c r="E419" s="195"/>
      <c r="F419" s="21">
        <f>ANÁLISE!H419</f>
        <v>0</v>
      </c>
      <c r="G419" s="196">
        <f>IF($A419="T",ANÁLISE!I419,IF(ISERROR(LOOKUP($F419,BASE!$A$1:$A$5188,BASE!$B$1:$B$5188)),,LOOKUP($F419,BASE!$A$1:$A$5188,BASE!$B$1:$B$5188)))</f>
        <v>0</v>
      </c>
      <c r="H419" s="197"/>
      <c r="I419" s="197"/>
      <c r="J419" s="197"/>
      <c r="K419" s="197"/>
      <c r="L419" s="197"/>
      <c r="M419" s="197"/>
      <c r="N419" s="197"/>
      <c r="O419" s="197"/>
      <c r="P419" s="197"/>
      <c r="Q419" s="197"/>
      <c r="R419" s="197"/>
      <c r="S419" s="197"/>
      <c r="T419" s="198"/>
      <c r="U419" s="193">
        <f>IF(($F419)&gt;0,IF(ISERROR(LOOKUP($F419,BASE!$A$1:$A$5188,BASE!$C$1:$C$5188)),,LOOKUP($F419,BASE!$A$1:$A$5188,BASE!$C$1:$C$5188)),)</f>
        <v>0</v>
      </c>
      <c r="V419" s="193"/>
      <c r="W419" s="193"/>
      <c r="X419" s="187">
        <f>IF(VALUE($F419)&gt;0,IF(ISERROR(LOOKUP($F419,BASE!$A$1:$A$1294,BASE!$D$1:$D$1294)),,LOOKUP($F419,BASE!$A$1:$A$1294,BASE!$D$1:$D$1294)),)</f>
        <v>0</v>
      </c>
      <c r="Y419" s="188"/>
      <c r="Z419" s="188"/>
      <c r="AA419" s="188"/>
      <c r="AB419" s="188"/>
      <c r="AC419" s="189"/>
      <c r="AD419" s="27">
        <f t="shared" si="6"/>
        <v>0</v>
      </c>
    </row>
    <row r="420" spans="1:30" ht="15" customHeight="1" x14ac:dyDescent="0.2">
      <c r="A420" s="20">
        <f>ANÁLISE!$A420</f>
        <v>0</v>
      </c>
      <c r="B420" s="194">
        <f>ANÁLISE!B420</f>
        <v>0</v>
      </c>
      <c r="C420" s="195"/>
      <c r="D420" s="195"/>
      <c r="E420" s="195"/>
      <c r="F420" s="21">
        <f>ANÁLISE!H420</f>
        <v>0</v>
      </c>
      <c r="G420" s="196">
        <f>IF($A420="T",ANÁLISE!I420,IF(ISERROR(LOOKUP($F420,BASE!$A$1:$A$5188,BASE!$B$1:$B$5188)),,LOOKUP($F420,BASE!$A$1:$A$5188,BASE!$B$1:$B$5188)))</f>
        <v>0</v>
      </c>
      <c r="H420" s="197"/>
      <c r="I420" s="197"/>
      <c r="J420" s="197"/>
      <c r="K420" s="197"/>
      <c r="L420" s="197"/>
      <c r="M420" s="197"/>
      <c r="N420" s="197"/>
      <c r="O420" s="197"/>
      <c r="P420" s="197"/>
      <c r="Q420" s="197"/>
      <c r="R420" s="197"/>
      <c r="S420" s="197"/>
      <c r="T420" s="198"/>
      <c r="U420" s="193">
        <f>IF(($F420)&gt;0,IF(ISERROR(LOOKUP($F420,BASE!$A$1:$A$5188,BASE!$C$1:$C$5188)),,LOOKUP($F420,BASE!$A$1:$A$5188,BASE!$C$1:$C$5188)),)</f>
        <v>0</v>
      </c>
      <c r="V420" s="193"/>
      <c r="W420" s="193"/>
      <c r="X420" s="187">
        <f>IF(VALUE($F420)&gt;0,IF(ISERROR(LOOKUP($F420,BASE!$A$1:$A$1294,BASE!$D$1:$D$1294)),,LOOKUP($F420,BASE!$A$1:$A$1294,BASE!$D$1:$D$1294)),)</f>
        <v>0</v>
      </c>
      <c r="Y420" s="188"/>
      <c r="Z420" s="188"/>
      <c r="AA420" s="188"/>
      <c r="AB420" s="188"/>
      <c r="AC420" s="189"/>
      <c r="AD420" s="27">
        <f t="shared" si="6"/>
        <v>0</v>
      </c>
    </row>
    <row r="421" spans="1:30" ht="15" customHeight="1" x14ac:dyDescent="0.2">
      <c r="A421" s="20">
        <f>ANÁLISE!$A421</f>
        <v>0</v>
      </c>
      <c r="B421" s="194">
        <f>ANÁLISE!B421</f>
        <v>0</v>
      </c>
      <c r="C421" s="195"/>
      <c r="D421" s="195"/>
      <c r="E421" s="195"/>
      <c r="F421" s="21">
        <f>ANÁLISE!H421</f>
        <v>0</v>
      </c>
      <c r="G421" s="196">
        <f>IF($A421="T",ANÁLISE!I421,IF(ISERROR(LOOKUP($F421,BASE!$A$1:$A$5188,BASE!$B$1:$B$5188)),,LOOKUP($F421,BASE!$A$1:$A$5188,BASE!$B$1:$B$5188)))</f>
        <v>0</v>
      </c>
      <c r="H421" s="197"/>
      <c r="I421" s="197"/>
      <c r="J421" s="197"/>
      <c r="K421" s="197"/>
      <c r="L421" s="197"/>
      <c r="M421" s="197"/>
      <c r="N421" s="197"/>
      <c r="O421" s="197"/>
      <c r="P421" s="197"/>
      <c r="Q421" s="197"/>
      <c r="R421" s="197"/>
      <c r="S421" s="197"/>
      <c r="T421" s="198"/>
      <c r="U421" s="193">
        <f>IF(($F421)&gt;0,IF(ISERROR(LOOKUP($F421,BASE!$A$1:$A$5188,BASE!$C$1:$C$5188)),,LOOKUP($F421,BASE!$A$1:$A$5188,BASE!$C$1:$C$5188)),)</f>
        <v>0</v>
      </c>
      <c r="V421" s="193"/>
      <c r="W421" s="193"/>
      <c r="X421" s="187">
        <f>IF(VALUE($F421)&gt;0,IF(ISERROR(LOOKUP($F421,BASE!$A$1:$A$1294,BASE!$D$1:$D$1294)),,LOOKUP($F421,BASE!$A$1:$A$1294,BASE!$D$1:$D$1294)),)</f>
        <v>0</v>
      </c>
      <c r="Y421" s="188"/>
      <c r="Z421" s="188"/>
      <c r="AA421" s="188"/>
      <c r="AB421" s="188"/>
      <c r="AC421" s="189"/>
      <c r="AD421" s="27">
        <f t="shared" si="6"/>
        <v>0</v>
      </c>
    </row>
    <row r="422" spans="1:30" ht="15" customHeight="1" x14ac:dyDescent="0.2">
      <c r="A422" s="20">
        <f>ANÁLISE!$A422</f>
        <v>0</v>
      </c>
      <c r="B422" s="194">
        <f>ANÁLISE!B422</f>
        <v>0</v>
      </c>
      <c r="C422" s="195"/>
      <c r="D422" s="195"/>
      <c r="E422" s="195"/>
      <c r="F422" s="21">
        <f>ANÁLISE!H422</f>
        <v>0</v>
      </c>
      <c r="G422" s="196">
        <f>IF($A422="T",ANÁLISE!I422,IF(ISERROR(LOOKUP($F422,BASE!$A$1:$A$5188,BASE!$B$1:$B$5188)),,LOOKUP($F422,BASE!$A$1:$A$5188,BASE!$B$1:$B$5188)))</f>
        <v>0</v>
      </c>
      <c r="H422" s="197"/>
      <c r="I422" s="197"/>
      <c r="J422" s="197"/>
      <c r="K422" s="197"/>
      <c r="L422" s="197"/>
      <c r="M422" s="197"/>
      <c r="N422" s="197"/>
      <c r="O422" s="197"/>
      <c r="P422" s="197"/>
      <c r="Q422" s="197"/>
      <c r="R422" s="197"/>
      <c r="S422" s="197"/>
      <c r="T422" s="198"/>
      <c r="U422" s="193">
        <f>IF(($F422)&gt;0,IF(ISERROR(LOOKUP($F422,BASE!$A$1:$A$5188,BASE!$C$1:$C$5188)),,LOOKUP($F422,BASE!$A$1:$A$5188,BASE!$C$1:$C$5188)),)</f>
        <v>0</v>
      </c>
      <c r="V422" s="193"/>
      <c r="W422" s="193"/>
      <c r="X422" s="187">
        <f>IF(VALUE($F422)&gt;0,IF(ISERROR(LOOKUP($F422,BASE!$A$1:$A$1294,BASE!$D$1:$D$1294)),,LOOKUP($F422,BASE!$A$1:$A$1294,BASE!$D$1:$D$1294)),)</f>
        <v>0</v>
      </c>
      <c r="Y422" s="188"/>
      <c r="Z422" s="188"/>
      <c r="AA422" s="188"/>
      <c r="AB422" s="188"/>
      <c r="AC422" s="189"/>
      <c r="AD422" s="27">
        <f t="shared" si="6"/>
        <v>0</v>
      </c>
    </row>
    <row r="423" spans="1:30" ht="15" customHeight="1" x14ac:dyDescent="0.2">
      <c r="A423" s="20">
        <f>ANÁLISE!$A423</f>
        <v>0</v>
      </c>
      <c r="B423" s="194">
        <f>ANÁLISE!B423</f>
        <v>0</v>
      </c>
      <c r="C423" s="195"/>
      <c r="D423" s="195"/>
      <c r="E423" s="195"/>
      <c r="F423" s="21">
        <f>ANÁLISE!H423</f>
        <v>0</v>
      </c>
      <c r="G423" s="196">
        <f>IF($A423="T",ANÁLISE!I423,IF(ISERROR(LOOKUP($F423,BASE!$A$1:$A$5188,BASE!$B$1:$B$5188)),,LOOKUP($F423,BASE!$A$1:$A$5188,BASE!$B$1:$B$5188)))</f>
        <v>0</v>
      </c>
      <c r="H423" s="197"/>
      <c r="I423" s="197"/>
      <c r="J423" s="197"/>
      <c r="K423" s="197"/>
      <c r="L423" s="197"/>
      <c r="M423" s="197"/>
      <c r="N423" s="197"/>
      <c r="O423" s="197"/>
      <c r="P423" s="197"/>
      <c r="Q423" s="197"/>
      <c r="R423" s="197"/>
      <c r="S423" s="197"/>
      <c r="T423" s="198"/>
      <c r="U423" s="193">
        <f>IF(($F423)&gt;0,IF(ISERROR(LOOKUP($F423,BASE!$A$1:$A$5188,BASE!$C$1:$C$5188)),,LOOKUP($F423,BASE!$A$1:$A$5188,BASE!$C$1:$C$5188)),)</f>
        <v>0</v>
      </c>
      <c r="V423" s="193"/>
      <c r="W423" s="193"/>
      <c r="X423" s="187">
        <f>IF(VALUE($F423)&gt;0,IF(ISERROR(LOOKUP($F423,BASE!$A$1:$A$1294,BASE!$D$1:$D$1294)),,LOOKUP($F423,BASE!$A$1:$A$1294,BASE!$D$1:$D$1294)),)</f>
        <v>0</v>
      </c>
      <c r="Y423" s="188"/>
      <c r="Z423" s="188"/>
      <c r="AA423" s="188"/>
      <c r="AB423" s="188"/>
      <c r="AC423" s="189"/>
      <c r="AD423" s="27">
        <f t="shared" si="6"/>
        <v>0</v>
      </c>
    </row>
    <row r="424" spans="1:30" ht="15" customHeight="1" x14ac:dyDescent="0.2">
      <c r="A424" s="20">
        <f>ANÁLISE!$A424</f>
        <v>0</v>
      </c>
      <c r="B424" s="194">
        <f>ANÁLISE!B424</f>
        <v>0</v>
      </c>
      <c r="C424" s="195"/>
      <c r="D424" s="195"/>
      <c r="E424" s="195"/>
      <c r="F424" s="21">
        <f>ANÁLISE!H424</f>
        <v>0</v>
      </c>
      <c r="G424" s="196">
        <f>IF($A424="T",ANÁLISE!I424,IF(ISERROR(LOOKUP($F424,BASE!$A$1:$A$5188,BASE!$B$1:$B$5188)),,LOOKUP($F424,BASE!$A$1:$A$5188,BASE!$B$1:$B$5188)))</f>
        <v>0</v>
      </c>
      <c r="H424" s="197"/>
      <c r="I424" s="197"/>
      <c r="J424" s="197"/>
      <c r="K424" s="197"/>
      <c r="L424" s="197"/>
      <c r="M424" s="197"/>
      <c r="N424" s="197"/>
      <c r="O424" s="197"/>
      <c r="P424" s="197"/>
      <c r="Q424" s="197"/>
      <c r="R424" s="197"/>
      <c r="S424" s="197"/>
      <c r="T424" s="198"/>
      <c r="U424" s="193">
        <f>IF(($F424)&gt;0,IF(ISERROR(LOOKUP($F424,BASE!$A$1:$A$5188,BASE!$C$1:$C$5188)),,LOOKUP($F424,BASE!$A$1:$A$5188,BASE!$C$1:$C$5188)),)</f>
        <v>0</v>
      </c>
      <c r="V424" s="193"/>
      <c r="W424" s="193"/>
      <c r="X424" s="187">
        <f>IF(VALUE($F424)&gt;0,IF(ISERROR(LOOKUP($F424,BASE!$A$1:$A$1294,BASE!$D$1:$D$1294)),,LOOKUP($F424,BASE!$A$1:$A$1294,BASE!$D$1:$D$1294)),)</f>
        <v>0</v>
      </c>
      <c r="Y424" s="188"/>
      <c r="Z424" s="188"/>
      <c r="AA424" s="188"/>
      <c r="AB424" s="188"/>
      <c r="AC424" s="189"/>
      <c r="AD424" s="27">
        <f t="shared" si="6"/>
        <v>0</v>
      </c>
    </row>
    <row r="425" spans="1:30" ht="15" customHeight="1" x14ac:dyDescent="0.2">
      <c r="A425" s="20">
        <f>ANÁLISE!$A425</f>
        <v>0</v>
      </c>
      <c r="B425" s="194">
        <f>ANÁLISE!B425</f>
        <v>0</v>
      </c>
      <c r="C425" s="195"/>
      <c r="D425" s="195"/>
      <c r="E425" s="195"/>
      <c r="F425" s="21">
        <f>ANÁLISE!H425</f>
        <v>0</v>
      </c>
      <c r="G425" s="196">
        <f>IF($A425="T",ANÁLISE!I425,IF(ISERROR(LOOKUP($F425,BASE!$A$1:$A$5188,BASE!$B$1:$B$5188)),,LOOKUP($F425,BASE!$A$1:$A$5188,BASE!$B$1:$B$5188)))</f>
        <v>0</v>
      </c>
      <c r="H425" s="197"/>
      <c r="I425" s="197"/>
      <c r="J425" s="197"/>
      <c r="K425" s="197"/>
      <c r="L425" s="197"/>
      <c r="M425" s="197"/>
      <c r="N425" s="197"/>
      <c r="O425" s="197"/>
      <c r="P425" s="197"/>
      <c r="Q425" s="197"/>
      <c r="R425" s="197"/>
      <c r="S425" s="197"/>
      <c r="T425" s="198"/>
      <c r="U425" s="193">
        <f>IF(($F425)&gt;0,IF(ISERROR(LOOKUP($F425,BASE!$A$1:$A$5188,BASE!$C$1:$C$5188)),,LOOKUP($F425,BASE!$A$1:$A$5188,BASE!$C$1:$C$5188)),)</f>
        <v>0</v>
      </c>
      <c r="V425" s="193"/>
      <c r="W425" s="193"/>
      <c r="X425" s="187">
        <f>IF(VALUE($F425)&gt;0,IF(ISERROR(LOOKUP($F425,BASE!$A$1:$A$1294,BASE!$D$1:$D$1294)),,LOOKUP($F425,BASE!$A$1:$A$1294,BASE!$D$1:$D$1294)),)</f>
        <v>0</v>
      </c>
      <c r="Y425" s="188"/>
      <c r="Z425" s="188"/>
      <c r="AA425" s="188"/>
      <c r="AB425" s="188"/>
      <c r="AC425" s="189"/>
      <c r="AD425" s="27">
        <f t="shared" si="6"/>
        <v>0</v>
      </c>
    </row>
    <row r="426" spans="1:30" ht="15" customHeight="1" x14ac:dyDescent="0.2">
      <c r="A426" s="20">
        <f>ANÁLISE!$A426</f>
        <v>0</v>
      </c>
      <c r="B426" s="194">
        <f>ANÁLISE!B426</f>
        <v>0</v>
      </c>
      <c r="C426" s="195"/>
      <c r="D426" s="195"/>
      <c r="E426" s="195"/>
      <c r="F426" s="21">
        <f>ANÁLISE!H426</f>
        <v>0</v>
      </c>
      <c r="G426" s="196">
        <f>IF($A426="T",ANÁLISE!I426,IF(ISERROR(LOOKUP($F426,BASE!$A$1:$A$5188,BASE!$B$1:$B$5188)),,LOOKUP($F426,BASE!$A$1:$A$5188,BASE!$B$1:$B$5188)))</f>
        <v>0</v>
      </c>
      <c r="H426" s="197"/>
      <c r="I426" s="197"/>
      <c r="J426" s="197"/>
      <c r="K426" s="197"/>
      <c r="L426" s="197"/>
      <c r="M426" s="197"/>
      <c r="N426" s="197"/>
      <c r="O426" s="197"/>
      <c r="P426" s="197"/>
      <c r="Q426" s="197"/>
      <c r="R426" s="197"/>
      <c r="S426" s="197"/>
      <c r="T426" s="198"/>
      <c r="U426" s="193">
        <f>IF(($F426)&gt;0,IF(ISERROR(LOOKUP($F426,BASE!$A$1:$A$5188,BASE!$C$1:$C$5188)),,LOOKUP($F426,BASE!$A$1:$A$5188,BASE!$C$1:$C$5188)),)</f>
        <v>0</v>
      </c>
      <c r="V426" s="193"/>
      <c r="W426" s="193"/>
      <c r="X426" s="187">
        <f>IF(VALUE($F426)&gt;0,IF(ISERROR(LOOKUP($F426,BASE!$A$1:$A$1294,BASE!$D$1:$D$1294)),,LOOKUP($F426,BASE!$A$1:$A$1294,BASE!$D$1:$D$1294)),)</f>
        <v>0</v>
      </c>
      <c r="Y426" s="188"/>
      <c r="Z426" s="188"/>
      <c r="AA426" s="188"/>
      <c r="AB426" s="188"/>
      <c r="AC426" s="189"/>
      <c r="AD426" s="27">
        <f t="shared" si="6"/>
        <v>0</v>
      </c>
    </row>
    <row r="427" spans="1:30" ht="15" customHeight="1" x14ac:dyDescent="0.2">
      <c r="A427" s="20">
        <f>ANÁLISE!$A427</f>
        <v>0</v>
      </c>
      <c r="B427" s="194">
        <f>ANÁLISE!B427</f>
        <v>0</v>
      </c>
      <c r="C427" s="195"/>
      <c r="D427" s="195"/>
      <c r="E427" s="195"/>
      <c r="F427" s="21">
        <f>ANÁLISE!H427</f>
        <v>0</v>
      </c>
      <c r="G427" s="196">
        <f>IF($A427="T",ANÁLISE!I427,IF(ISERROR(LOOKUP($F427,BASE!$A$1:$A$5188,BASE!$B$1:$B$5188)),,LOOKUP($F427,BASE!$A$1:$A$5188,BASE!$B$1:$B$5188)))</f>
        <v>0</v>
      </c>
      <c r="H427" s="197"/>
      <c r="I427" s="197"/>
      <c r="J427" s="197"/>
      <c r="K427" s="197"/>
      <c r="L427" s="197"/>
      <c r="M427" s="197"/>
      <c r="N427" s="197"/>
      <c r="O427" s="197"/>
      <c r="P427" s="197"/>
      <c r="Q427" s="197"/>
      <c r="R427" s="197"/>
      <c r="S427" s="197"/>
      <c r="T427" s="198"/>
      <c r="U427" s="193">
        <f>IF(($F427)&gt;0,IF(ISERROR(LOOKUP($F427,BASE!$A$1:$A$5188,BASE!$C$1:$C$5188)),,LOOKUP($F427,BASE!$A$1:$A$5188,BASE!$C$1:$C$5188)),)</f>
        <v>0</v>
      </c>
      <c r="V427" s="193"/>
      <c r="W427" s="193"/>
      <c r="X427" s="187">
        <f>IF(VALUE($F427)&gt;0,IF(ISERROR(LOOKUP($F427,BASE!$A$1:$A$1294,BASE!$D$1:$D$1294)),,LOOKUP($F427,BASE!$A$1:$A$1294,BASE!$D$1:$D$1294)),)</f>
        <v>0</v>
      </c>
      <c r="Y427" s="188"/>
      <c r="Z427" s="188"/>
      <c r="AA427" s="188"/>
      <c r="AB427" s="188"/>
      <c r="AC427" s="189"/>
      <c r="AD427" s="27">
        <f t="shared" si="6"/>
        <v>0</v>
      </c>
    </row>
    <row r="428" spans="1:30" ht="15" customHeight="1" x14ac:dyDescent="0.2">
      <c r="A428" s="20">
        <f>ANÁLISE!$A428</f>
        <v>0</v>
      </c>
      <c r="B428" s="194">
        <f>ANÁLISE!B428</f>
        <v>0</v>
      </c>
      <c r="C428" s="195"/>
      <c r="D428" s="195"/>
      <c r="E428" s="195"/>
      <c r="F428" s="21">
        <f>ANÁLISE!H428</f>
        <v>0</v>
      </c>
      <c r="G428" s="196">
        <f>IF($A428="T",ANÁLISE!I428,IF(ISERROR(LOOKUP($F428,BASE!$A$1:$A$5188,BASE!$B$1:$B$5188)),,LOOKUP($F428,BASE!$A$1:$A$5188,BASE!$B$1:$B$5188)))</f>
        <v>0</v>
      </c>
      <c r="H428" s="197"/>
      <c r="I428" s="197"/>
      <c r="J428" s="197"/>
      <c r="K428" s="197"/>
      <c r="L428" s="197"/>
      <c r="M428" s="197"/>
      <c r="N428" s="197"/>
      <c r="O428" s="197"/>
      <c r="P428" s="197"/>
      <c r="Q428" s="197"/>
      <c r="R428" s="197"/>
      <c r="S428" s="197"/>
      <c r="T428" s="198"/>
      <c r="U428" s="193">
        <f>IF(($F428)&gt;0,IF(ISERROR(LOOKUP($F428,BASE!$A$1:$A$5188,BASE!$C$1:$C$5188)),,LOOKUP($F428,BASE!$A$1:$A$5188,BASE!$C$1:$C$5188)),)</f>
        <v>0</v>
      </c>
      <c r="V428" s="193"/>
      <c r="W428" s="193"/>
      <c r="X428" s="187">
        <f>IF(VALUE($F428)&gt;0,IF(ISERROR(LOOKUP($F428,BASE!$A$1:$A$1294,BASE!$D$1:$D$1294)),,LOOKUP($F428,BASE!$A$1:$A$1294,BASE!$D$1:$D$1294)),)</f>
        <v>0</v>
      </c>
      <c r="Y428" s="188"/>
      <c r="Z428" s="188"/>
      <c r="AA428" s="188"/>
      <c r="AB428" s="188"/>
      <c r="AC428" s="189"/>
      <c r="AD428" s="27">
        <f t="shared" si="6"/>
        <v>0</v>
      </c>
    </row>
    <row r="429" spans="1:30" ht="15" customHeight="1" x14ac:dyDescent="0.2">
      <c r="A429" s="20">
        <f>ANÁLISE!$A429</f>
        <v>0</v>
      </c>
      <c r="B429" s="194">
        <f>ANÁLISE!B429</f>
        <v>0</v>
      </c>
      <c r="C429" s="195"/>
      <c r="D429" s="195"/>
      <c r="E429" s="195"/>
      <c r="F429" s="21">
        <f>ANÁLISE!H429</f>
        <v>0</v>
      </c>
      <c r="G429" s="196">
        <f>IF($A429="T",ANÁLISE!I429,IF(ISERROR(LOOKUP($F429,BASE!$A$1:$A$5188,BASE!$B$1:$B$5188)),,LOOKUP($F429,BASE!$A$1:$A$5188,BASE!$B$1:$B$5188)))</f>
        <v>0</v>
      </c>
      <c r="H429" s="197"/>
      <c r="I429" s="197"/>
      <c r="J429" s="197"/>
      <c r="K429" s="197"/>
      <c r="L429" s="197"/>
      <c r="M429" s="197"/>
      <c r="N429" s="197"/>
      <c r="O429" s="197"/>
      <c r="P429" s="197"/>
      <c r="Q429" s="197"/>
      <c r="R429" s="197"/>
      <c r="S429" s="197"/>
      <c r="T429" s="198"/>
      <c r="U429" s="193">
        <f>IF(($F429)&gt;0,IF(ISERROR(LOOKUP($F429,BASE!$A$1:$A$5188,BASE!$C$1:$C$5188)),,LOOKUP($F429,BASE!$A$1:$A$5188,BASE!$C$1:$C$5188)),)</f>
        <v>0</v>
      </c>
      <c r="V429" s="193"/>
      <c r="W429" s="193"/>
      <c r="X429" s="187">
        <f>IF(VALUE($F429)&gt;0,IF(ISERROR(LOOKUP($F429,BASE!$A$1:$A$1294,BASE!$D$1:$D$1294)),,LOOKUP($F429,BASE!$A$1:$A$1294,BASE!$D$1:$D$1294)),)</f>
        <v>0</v>
      </c>
      <c r="Y429" s="188"/>
      <c r="Z429" s="188"/>
      <c r="AA429" s="188"/>
      <c r="AB429" s="188"/>
      <c r="AC429" s="189"/>
      <c r="AD429" s="27">
        <f t="shared" si="6"/>
        <v>0</v>
      </c>
    </row>
    <row r="430" spans="1:30" ht="15" customHeight="1" x14ac:dyDescent="0.2">
      <c r="A430" s="20">
        <f>ANÁLISE!$A430</f>
        <v>0</v>
      </c>
      <c r="B430" s="194">
        <f>ANÁLISE!B430</f>
        <v>0</v>
      </c>
      <c r="C430" s="195"/>
      <c r="D430" s="195"/>
      <c r="E430" s="195"/>
      <c r="F430" s="21">
        <f>ANÁLISE!H430</f>
        <v>0</v>
      </c>
      <c r="G430" s="196">
        <f>IF($A430="T",ANÁLISE!I430,IF(ISERROR(LOOKUP($F430,BASE!$A$1:$A$5188,BASE!$B$1:$B$5188)),,LOOKUP($F430,BASE!$A$1:$A$5188,BASE!$B$1:$B$5188)))</f>
        <v>0</v>
      </c>
      <c r="H430" s="197"/>
      <c r="I430" s="197"/>
      <c r="J430" s="197"/>
      <c r="K430" s="197"/>
      <c r="L430" s="197"/>
      <c r="M430" s="197"/>
      <c r="N430" s="197"/>
      <c r="O430" s="197"/>
      <c r="P430" s="197"/>
      <c r="Q430" s="197"/>
      <c r="R430" s="197"/>
      <c r="S430" s="197"/>
      <c r="T430" s="198"/>
      <c r="U430" s="193">
        <f>IF(($F430)&gt;0,IF(ISERROR(LOOKUP($F430,BASE!$A$1:$A$5188,BASE!$C$1:$C$5188)),,LOOKUP($F430,BASE!$A$1:$A$5188,BASE!$C$1:$C$5188)),)</f>
        <v>0</v>
      </c>
      <c r="V430" s="193"/>
      <c r="W430" s="193"/>
      <c r="X430" s="187">
        <f>IF(VALUE($F430)&gt;0,IF(ISERROR(LOOKUP($F430,BASE!$A$1:$A$1294,BASE!$D$1:$D$1294)),,LOOKUP($F430,BASE!$A$1:$A$1294,BASE!$D$1:$D$1294)),)</f>
        <v>0</v>
      </c>
      <c r="Y430" s="188"/>
      <c r="Z430" s="188"/>
      <c r="AA430" s="188"/>
      <c r="AB430" s="188"/>
      <c r="AC430" s="189"/>
      <c r="AD430" s="27">
        <f t="shared" si="6"/>
        <v>0</v>
      </c>
    </row>
    <row r="431" spans="1:30" ht="15" customHeight="1" x14ac:dyDescent="0.2">
      <c r="A431" s="20">
        <f>ANÁLISE!$A431</f>
        <v>0</v>
      </c>
      <c r="B431" s="194">
        <f>ANÁLISE!B431</f>
        <v>0</v>
      </c>
      <c r="C431" s="195"/>
      <c r="D431" s="195"/>
      <c r="E431" s="195"/>
      <c r="F431" s="21">
        <f>ANÁLISE!H431</f>
        <v>0</v>
      </c>
      <c r="G431" s="196">
        <f>IF($A431="T",ANÁLISE!I431,IF(ISERROR(LOOKUP($F431,BASE!$A$1:$A$5188,BASE!$B$1:$B$5188)),,LOOKUP($F431,BASE!$A$1:$A$5188,BASE!$B$1:$B$5188)))</f>
        <v>0</v>
      </c>
      <c r="H431" s="197"/>
      <c r="I431" s="197"/>
      <c r="J431" s="197"/>
      <c r="K431" s="197"/>
      <c r="L431" s="197"/>
      <c r="M431" s="197"/>
      <c r="N431" s="197"/>
      <c r="O431" s="197"/>
      <c r="P431" s="197"/>
      <c r="Q431" s="197"/>
      <c r="R431" s="197"/>
      <c r="S431" s="197"/>
      <c r="T431" s="198"/>
      <c r="U431" s="193">
        <f>IF(($F431)&gt;0,IF(ISERROR(LOOKUP($F431,BASE!$A$1:$A$5188,BASE!$C$1:$C$5188)),,LOOKUP($F431,BASE!$A$1:$A$5188,BASE!$C$1:$C$5188)),)</f>
        <v>0</v>
      </c>
      <c r="V431" s="193"/>
      <c r="W431" s="193"/>
      <c r="X431" s="187">
        <f>IF(VALUE($F431)&gt;0,IF(ISERROR(LOOKUP($F431,BASE!$A$1:$A$1294,BASE!$D$1:$D$1294)),,LOOKUP($F431,BASE!$A$1:$A$1294,BASE!$D$1:$D$1294)),)</f>
        <v>0</v>
      </c>
      <c r="Y431" s="188"/>
      <c r="Z431" s="188"/>
      <c r="AA431" s="188"/>
      <c r="AB431" s="188"/>
      <c r="AC431" s="189"/>
      <c r="AD431" s="27">
        <f t="shared" si="6"/>
        <v>0</v>
      </c>
    </row>
    <row r="432" spans="1:30" ht="15" customHeight="1" x14ac:dyDescent="0.2">
      <c r="A432" s="20">
        <f>ANÁLISE!$A432</f>
        <v>0</v>
      </c>
      <c r="B432" s="194">
        <f>ANÁLISE!B432</f>
        <v>0</v>
      </c>
      <c r="C432" s="195"/>
      <c r="D432" s="195"/>
      <c r="E432" s="195"/>
      <c r="F432" s="21">
        <f>ANÁLISE!H432</f>
        <v>0</v>
      </c>
      <c r="G432" s="196">
        <f>IF($A432="T",ANÁLISE!I432,IF(ISERROR(LOOKUP($F432,BASE!$A$1:$A$5188,BASE!$B$1:$B$5188)),,LOOKUP($F432,BASE!$A$1:$A$5188,BASE!$B$1:$B$5188)))</f>
        <v>0</v>
      </c>
      <c r="H432" s="197"/>
      <c r="I432" s="197"/>
      <c r="J432" s="197"/>
      <c r="K432" s="197"/>
      <c r="L432" s="197"/>
      <c r="M432" s="197"/>
      <c r="N432" s="197"/>
      <c r="O432" s="197"/>
      <c r="P432" s="197"/>
      <c r="Q432" s="197"/>
      <c r="R432" s="197"/>
      <c r="S432" s="197"/>
      <c r="T432" s="198"/>
      <c r="U432" s="193">
        <f>IF(($F432)&gt;0,IF(ISERROR(LOOKUP($F432,BASE!$A$1:$A$5188,BASE!$C$1:$C$5188)),,LOOKUP($F432,BASE!$A$1:$A$5188,BASE!$C$1:$C$5188)),)</f>
        <v>0</v>
      </c>
      <c r="V432" s="193"/>
      <c r="W432" s="193"/>
      <c r="X432" s="187">
        <f>IF(VALUE($F432)&gt;0,IF(ISERROR(LOOKUP($F432,BASE!$A$1:$A$1294,BASE!$D$1:$D$1294)),,LOOKUP($F432,BASE!$A$1:$A$1294,BASE!$D$1:$D$1294)),)</f>
        <v>0</v>
      </c>
      <c r="Y432" s="188"/>
      <c r="Z432" s="188"/>
      <c r="AA432" s="188"/>
      <c r="AB432" s="188"/>
      <c r="AC432" s="189"/>
      <c r="AD432" s="27">
        <f t="shared" si="6"/>
        <v>0</v>
      </c>
    </row>
    <row r="433" spans="1:30" ht="15" customHeight="1" x14ac:dyDescent="0.2">
      <c r="A433" s="20">
        <f>ANÁLISE!$A433</f>
        <v>0</v>
      </c>
      <c r="B433" s="194">
        <f>ANÁLISE!B433</f>
        <v>0</v>
      </c>
      <c r="C433" s="195"/>
      <c r="D433" s="195"/>
      <c r="E433" s="195"/>
      <c r="F433" s="21">
        <f>ANÁLISE!H433</f>
        <v>0</v>
      </c>
      <c r="G433" s="196">
        <f>IF($A433="T",ANÁLISE!I433,IF(ISERROR(LOOKUP($F433,BASE!$A$1:$A$5188,BASE!$B$1:$B$5188)),,LOOKUP($F433,BASE!$A$1:$A$5188,BASE!$B$1:$B$5188)))</f>
        <v>0</v>
      </c>
      <c r="H433" s="197"/>
      <c r="I433" s="197"/>
      <c r="J433" s="197"/>
      <c r="K433" s="197"/>
      <c r="L433" s="197"/>
      <c r="M433" s="197"/>
      <c r="N433" s="197"/>
      <c r="O433" s="197"/>
      <c r="P433" s="197"/>
      <c r="Q433" s="197"/>
      <c r="R433" s="197"/>
      <c r="S433" s="197"/>
      <c r="T433" s="198"/>
      <c r="U433" s="193">
        <f>IF(($F433)&gt;0,IF(ISERROR(LOOKUP($F433,BASE!$A$1:$A$5188,BASE!$C$1:$C$5188)),,LOOKUP($F433,BASE!$A$1:$A$5188,BASE!$C$1:$C$5188)),)</f>
        <v>0</v>
      </c>
      <c r="V433" s="193"/>
      <c r="W433" s="193"/>
      <c r="X433" s="187">
        <f>IF(VALUE($F433)&gt;0,IF(ISERROR(LOOKUP($F433,BASE!$A$1:$A$1294,BASE!$D$1:$D$1294)),,LOOKUP($F433,BASE!$A$1:$A$1294,BASE!$D$1:$D$1294)),)</f>
        <v>0</v>
      </c>
      <c r="Y433" s="188"/>
      <c r="Z433" s="188"/>
      <c r="AA433" s="188"/>
      <c r="AB433" s="188"/>
      <c r="AC433" s="189"/>
      <c r="AD433" s="27">
        <f t="shared" si="6"/>
        <v>0</v>
      </c>
    </row>
    <row r="434" spans="1:30" ht="15" customHeight="1" x14ac:dyDescent="0.2">
      <c r="A434" s="20">
        <f>ANÁLISE!$A434</f>
        <v>0</v>
      </c>
      <c r="B434" s="194">
        <f>ANÁLISE!B434</f>
        <v>0</v>
      </c>
      <c r="C434" s="195"/>
      <c r="D434" s="195"/>
      <c r="E434" s="195"/>
      <c r="F434" s="21">
        <f>ANÁLISE!H434</f>
        <v>0</v>
      </c>
      <c r="G434" s="196">
        <f>IF($A434="T",ANÁLISE!I434,IF(ISERROR(LOOKUP($F434,BASE!$A$1:$A$5188,BASE!$B$1:$B$5188)),,LOOKUP($F434,BASE!$A$1:$A$5188,BASE!$B$1:$B$5188)))</f>
        <v>0</v>
      </c>
      <c r="H434" s="197"/>
      <c r="I434" s="197"/>
      <c r="J434" s="197"/>
      <c r="K434" s="197"/>
      <c r="L434" s="197"/>
      <c r="M434" s="197"/>
      <c r="N434" s="197"/>
      <c r="O434" s="197"/>
      <c r="P434" s="197"/>
      <c r="Q434" s="197"/>
      <c r="R434" s="197"/>
      <c r="S434" s="197"/>
      <c r="T434" s="198"/>
      <c r="U434" s="193">
        <f>IF(($F434)&gt;0,IF(ISERROR(LOOKUP($F434,BASE!$A$1:$A$5188,BASE!$C$1:$C$5188)),,LOOKUP($F434,BASE!$A$1:$A$5188,BASE!$C$1:$C$5188)),)</f>
        <v>0</v>
      </c>
      <c r="V434" s="193"/>
      <c r="W434" s="193"/>
      <c r="X434" s="187">
        <f>IF(VALUE($F434)&gt;0,IF(ISERROR(LOOKUP($F434,BASE!$A$1:$A$1294,BASE!$D$1:$D$1294)),,LOOKUP($F434,BASE!$A$1:$A$1294,BASE!$D$1:$D$1294)),)</f>
        <v>0</v>
      </c>
      <c r="Y434" s="188"/>
      <c r="Z434" s="188"/>
      <c r="AA434" s="188"/>
      <c r="AB434" s="188"/>
      <c r="AC434" s="189"/>
      <c r="AD434" s="27">
        <f t="shared" si="6"/>
        <v>0</v>
      </c>
    </row>
    <row r="435" spans="1:30" ht="15" customHeight="1" x14ac:dyDescent="0.2">
      <c r="A435" s="20">
        <f>ANÁLISE!$A435</f>
        <v>0</v>
      </c>
      <c r="B435" s="194">
        <f>ANÁLISE!B435</f>
        <v>0</v>
      </c>
      <c r="C435" s="195"/>
      <c r="D435" s="195"/>
      <c r="E435" s="195"/>
      <c r="F435" s="21">
        <f>ANÁLISE!H435</f>
        <v>0</v>
      </c>
      <c r="G435" s="196">
        <f>IF($A435="T",ANÁLISE!I435,IF(ISERROR(LOOKUP($F435,BASE!$A$1:$A$5188,BASE!$B$1:$B$5188)),,LOOKUP($F435,BASE!$A$1:$A$5188,BASE!$B$1:$B$5188)))</f>
        <v>0</v>
      </c>
      <c r="H435" s="197"/>
      <c r="I435" s="197"/>
      <c r="J435" s="197"/>
      <c r="K435" s="197"/>
      <c r="L435" s="197"/>
      <c r="M435" s="197"/>
      <c r="N435" s="197"/>
      <c r="O435" s="197"/>
      <c r="P435" s="197"/>
      <c r="Q435" s="197"/>
      <c r="R435" s="197"/>
      <c r="S435" s="197"/>
      <c r="T435" s="198"/>
      <c r="U435" s="193">
        <f>IF(($F435)&gt;0,IF(ISERROR(LOOKUP($F435,BASE!$A$1:$A$5188,BASE!$C$1:$C$5188)),,LOOKUP($F435,BASE!$A$1:$A$5188,BASE!$C$1:$C$5188)),)</f>
        <v>0</v>
      </c>
      <c r="V435" s="193"/>
      <c r="W435" s="193"/>
      <c r="X435" s="187">
        <f>IF(VALUE($F435)&gt;0,IF(ISERROR(LOOKUP($F435,BASE!$A$1:$A$1294,BASE!$D$1:$D$1294)),,LOOKUP($F435,BASE!$A$1:$A$1294,BASE!$D$1:$D$1294)),)</f>
        <v>0</v>
      </c>
      <c r="Y435" s="188"/>
      <c r="Z435" s="188"/>
      <c r="AA435" s="188"/>
      <c r="AB435" s="188"/>
      <c r="AC435" s="189"/>
      <c r="AD435" s="27">
        <f t="shared" si="6"/>
        <v>0</v>
      </c>
    </row>
    <row r="436" spans="1:30" ht="15" customHeight="1" x14ac:dyDescent="0.2">
      <c r="A436" s="20">
        <f>ANÁLISE!$A436</f>
        <v>0</v>
      </c>
      <c r="B436" s="194">
        <f>ANÁLISE!B436</f>
        <v>0</v>
      </c>
      <c r="C436" s="195"/>
      <c r="D436" s="195"/>
      <c r="E436" s="195"/>
      <c r="F436" s="21">
        <f>ANÁLISE!H436</f>
        <v>0</v>
      </c>
      <c r="G436" s="196">
        <f>IF($A436="T",ANÁLISE!I436,IF(ISERROR(LOOKUP($F436,BASE!$A$1:$A$5188,BASE!$B$1:$B$5188)),,LOOKUP($F436,BASE!$A$1:$A$5188,BASE!$B$1:$B$5188)))</f>
        <v>0</v>
      </c>
      <c r="H436" s="197"/>
      <c r="I436" s="197"/>
      <c r="J436" s="197"/>
      <c r="K436" s="197"/>
      <c r="L436" s="197"/>
      <c r="M436" s="197"/>
      <c r="N436" s="197"/>
      <c r="O436" s="197"/>
      <c r="P436" s="197"/>
      <c r="Q436" s="197"/>
      <c r="R436" s="197"/>
      <c r="S436" s="197"/>
      <c r="T436" s="198"/>
      <c r="U436" s="193">
        <f>IF(($F436)&gt;0,IF(ISERROR(LOOKUP($F436,BASE!$A$1:$A$5188,BASE!$C$1:$C$5188)),,LOOKUP($F436,BASE!$A$1:$A$5188,BASE!$C$1:$C$5188)),)</f>
        <v>0</v>
      </c>
      <c r="V436" s="193"/>
      <c r="W436" s="193"/>
      <c r="X436" s="187">
        <f>IF(VALUE($F436)&gt;0,IF(ISERROR(LOOKUP($F436,BASE!$A$1:$A$1294,BASE!$D$1:$D$1294)),,LOOKUP($F436,BASE!$A$1:$A$1294,BASE!$D$1:$D$1294)),)</f>
        <v>0</v>
      </c>
      <c r="Y436" s="188"/>
      <c r="Z436" s="188"/>
      <c r="AA436" s="188"/>
      <c r="AB436" s="188"/>
      <c r="AC436" s="189"/>
      <c r="AD436" s="27">
        <f t="shared" si="6"/>
        <v>0</v>
      </c>
    </row>
    <row r="437" spans="1:30" ht="15" customHeight="1" x14ac:dyDescent="0.2">
      <c r="A437" s="20">
        <f>ANÁLISE!$A437</f>
        <v>0</v>
      </c>
      <c r="B437" s="194">
        <f>ANÁLISE!B437</f>
        <v>0</v>
      </c>
      <c r="C437" s="195"/>
      <c r="D437" s="195"/>
      <c r="E437" s="195"/>
      <c r="F437" s="21">
        <f>ANÁLISE!H437</f>
        <v>0</v>
      </c>
      <c r="G437" s="196">
        <f>IF($A437="T",ANÁLISE!I437,IF(ISERROR(LOOKUP($F437,BASE!$A$1:$A$5188,BASE!$B$1:$B$5188)),,LOOKUP($F437,BASE!$A$1:$A$5188,BASE!$B$1:$B$5188)))</f>
        <v>0</v>
      </c>
      <c r="H437" s="197"/>
      <c r="I437" s="197"/>
      <c r="J437" s="197"/>
      <c r="K437" s="197"/>
      <c r="L437" s="197"/>
      <c r="M437" s="197"/>
      <c r="N437" s="197"/>
      <c r="O437" s="197"/>
      <c r="P437" s="197"/>
      <c r="Q437" s="197"/>
      <c r="R437" s="197"/>
      <c r="S437" s="197"/>
      <c r="T437" s="198"/>
      <c r="U437" s="193">
        <f>IF(($F437)&gt;0,IF(ISERROR(LOOKUP($F437,BASE!$A$1:$A$5188,BASE!$C$1:$C$5188)),,LOOKUP($F437,BASE!$A$1:$A$5188,BASE!$C$1:$C$5188)),)</f>
        <v>0</v>
      </c>
      <c r="V437" s="193"/>
      <c r="W437" s="193"/>
      <c r="X437" s="187">
        <f>IF(VALUE($F437)&gt;0,IF(ISERROR(LOOKUP($F437,BASE!$A$1:$A$1294,BASE!$D$1:$D$1294)),,LOOKUP($F437,BASE!$A$1:$A$1294,BASE!$D$1:$D$1294)),)</f>
        <v>0</v>
      </c>
      <c r="Y437" s="188"/>
      <c r="Z437" s="188"/>
      <c r="AA437" s="188"/>
      <c r="AB437" s="188"/>
      <c r="AC437" s="189"/>
      <c r="AD437" s="27">
        <f t="shared" si="6"/>
        <v>0</v>
      </c>
    </row>
    <row r="438" spans="1:30" ht="15" customHeight="1" x14ac:dyDescent="0.2">
      <c r="A438" s="20">
        <f>ANÁLISE!$A438</f>
        <v>0</v>
      </c>
      <c r="B438" s="194">
        <f>ANÁLISE!B438</f>
        <v>0</v>
      </c>
      <c r="C438" s="195"/>
      <c r="D438" s="195"/>
      <c r="E438" s="195"/>
      <c r="F438" s="21">
        <f>ANÁLISE!H438</f>
        <v>0</v>
      </c>
      <c r="G438" s="196">
        <f>IF($A438="T",ANÁLISE!I438,IF(ISERROR(LOOKUP($F438,BASE!$A$1:$A$5188,BASE!$B$1:$B$5188)),,LOOKUP($F438,BASE!$A$1:$A$5188,BASE!$B$1:$B$5188)))</f>
        <v>0</v>
      </c>
      <c r="H438" s="197"/>
      <c r="I438" s="197"/>
      <c r="J438" s="197"/>
      <c r="K438" s="197"/>
      <c r="L438" s="197"/>
      <c r="M438" s="197"/>
      <c r="N438" s="197"/>
      <c r="O438" s="197"/>
      <c r="P438" s="197"/>
      <c r="Q438" s="197"/>
      <c r="R438" s="197"/>
      <c r="S438" s="197"/>
      <c r="T438" s="198"/>
      <c r="U438" s="193">
        <f>IF(($F438)&gt;0,IF(ISERROR(LOOKUP($F438,BASE!$A$1:$A$5188,BASE!$C$1:$C$5188)),,LOOKUP($F438,BASE!$A$1:$A$5188,BASE!$C$1:$C$5188)),)</f>
        <v>0</v>
      </c>
      <c r="V438" s="193"/>
      <c r="W438" s="193"/>
      <c r="X438" s="187">
        <f>IF(VALUE($F438)&gt;0,IF(ISERROR(LOOKUP($F438,BASE!$A$1:$A$1294,BASE!$D$1:$D$1294)),,LOOKUP($F438,BASE!$A$1:$A$1294,BASE!$D$1:$D$1294)),)</f>
        <v>0</v>
      </c>
      <c r="Y438" s="188"/>
      <c r="Z438" s="188"/>
      <c r="AA438" s="188"/>
      <c r="AB438" s="188"/>
      <c r="AC438" s="189"/>
      <c r="AD438" s="27">
        <f t="shared" si="6"/>
        <v>0</v>
      </c>
    </row>
    <row r="439" spans="1:30" ht="15" customHeight="1" x14ac:dyDescent="0.2">
      <c r="A439" s="20">
        <f>ANÁLISE!$A439</f>
        <v>0</v>
      </c>
      <c r="B439" s="194">
        <f>ANÁLISE!B439</f>
        <v>0</v>
      </c>
      <c r="C439" s="195"/>
      <c r="D439" s="195"/>
      <c r="E439" s="195"/>
      <c r="F439" s="21">
        <f>ANÁLISE!H439</f>
        <v>0</v>
      </c>
      <c r="G439" s="196">
        <f>IF($A439="T",ANÁLISE!I439,IF(ISERROR(LOOKUP($F439,BASE!$A$1:$A$5188,BASE!$B$1:$B$5188)),,LOOKUP($F439,BASE!$A$1:$A$5188,BASE!$B$1:$B$5188)))</f>
        <v>0</v>
      </c>
      <c r="H439" s="197"/>
      <c r="I439" s="197"/>
      <c r="J439" s="197"/>
      <c r="K439" s="197"/>
      <c r="L439" s="197"/>
      <c r="M439" s="197"/>
      <c r="N439" s="197"/>
      <c r="O439" s="197"/>
      <c r="P439" s="197"/>
      <c r="Q439" s="197"/>
      <c r="R439" s="197"/>
      <c r="S439" s="197"/>
      <c r="T439" s="198"/>
      <c r="U439" s="193">
        <f>IF(($F439)&gt;0,IF(ISERROR(LOOKUP($F439,BASE!$A$1:$A$5188,BASE!$C$1:$C$5188)),,LOOKUP($F439,BASE!$A$1:$A$5188,BASE!$C$1:$C$5188)),)</f>
        <v>0</v>
      </c>
      <c r="V439" s="193"/>
      <c r="W439" s="193"/>
      <c r="X439" s="187">
        <f>IF(VALUE($F439)&gt;0,IF(ISERROR(LOOKUP($F439,BASE!$A$1:$A$1294,BASE!$D$1:$D$1294)),,LOOKUP($F439,BASE!$A$1:$A$1294,BASE!$D$1:$D$1294)),)</f>
        <v>0</v>
      </c>
      <c r="Y439" s="188"/>
      <c r="Z439" s="188"/>
      <c r="AA439" s="188"/>
      <c r="AB439" s="188"/>
      <c r="AC439" s="189"/>
      <c r="AD439" s="27">
        <f t="shared" si="6"/>
        <v>0</v>
      </c>
    </row>
    <row r="440" spans="1:30" ht="15" customHeight="1" x14ac:dyDescent="0.2">
      <c r="A440" s="20">
        <f>ANÁLISE!$A440</f>
        <v>0</v>
      </c>
      <c r="B440" s="194">
        <f>ANÁLISE!B440</f>
        <v>0</v>
      </c>
      <c r="C440" s="195"/>
      <c r="D440" s="195"/>
      <c r="E440" s="195"/>
      <c r="F440" s="21">
        <f>ANÁLISE!H440</f>
        <v>0</v>
      </c>
      <c r="G440" s="196">
        <f>IF($A440="T",ANÁLISE!I440,IF(ISERROR(LOOKUP($F440,BASE!$A$1:$A$5188,BASE!$B$1:$B$5188)),,LOOKUP($F440,BASE!$A$1:$A$5188,BASE!$B$1:$B$5188)))</f>
        <v>0</v>
      </c>
      <c r="H440" s="197"/>
      <c r="I440" s="197"/>
      <c r="J440" s="197"/>
      <c r="K440" s="197"/>
      <c r="L440" s="197"/>
      <c r="M440" s="197"/>
      <c r="N440" s="197"/>
      <c r="O440" s="197"/>
      <c r="P440" s="197"/>
      <c r="Q440" s="197"/>
      <c r="R440" s="197"/>
      <c r="S440" s="197"/>
      <c r="T440" s="198"/>
      <c r="U440" s="193">
        <f>IF(($F440)&gt;0,IF(ISERROR(LOOKUP($F440,BASE!$A$1:$A$5188,BASE!$C$1:$C$5188)),,LOOKUP($F440,BASE!$A$1:$A$5188,BASE!$C$1:$C$5188)),)</f>
        <v>0</v>
      </c>
      <c r="V440" s="193"/>
      <c r="W440" s="193"/>
      <c r="X440" s="187">
        <f>IF(VALUE($F440)&gt;0,IF(ISERROR(LOOKUP($F440,BASE!$A$1:$A$1294,BASE!$D$1:$D$1294)),,LOOKUP($F440,BASE!$A$1:$A$1294,BASE!$D$1:$D$1294)),)</f>
        <v>0</v>
      </c>
      <c r="Y440" s="188"/>
      <c r="Z440" s="188"/>
      <c r="AA440" s="188"/>
      <c r="AB440" s="188"/>
      <c r="AC440" s="189"/>
      <c r="AD440" s="27">
        <f t="shared" si="6"/>
        <v>0</v>
      </c>
    </row>
    <row r="441" spans="1:30" ht="15" customHeight="1" x14ac:dyDescent="0.2">
      <c r="A441" s="20">
        <f>ANÁLISE!$A441</f>
        <v>0</v>
      </c>
      <c r="B441" s="194">
        <f>ANÁLISE!B441</f>
        <v>0</v>
      </c>
      <c r="C441" s="195"/>
      <c r="D441" s="195"/>
      <c r="E441" s="195"/>
      <c r="F441" s="21">
        <f>ANÁLISE!H441</f>
        <v>0</v>
      </c>
      <c r="G441" s="196">
        <f>IF($A441="T",ANÁLISE!I441,IF(ISERROR(LOOKUP($F441,BASE!$A$1:$A$5188,BASE!$B$1:$B$5188)),,LOOKUP($F441,BASE!$A$1:$A$5188,BASE!$B$1:$B$5188)))</f>
        <v>0</v>
      </c>
      <c r="H441" s="197"/>
      <c r="I441" s="197"/>
      <c r="J441" s="197"/>
      <c r="K441" s="197"/>
      <c r="L441" s="197"/>
      <c r="M441" s="197"/>
      <c r="N441" s="197"/>
      <c r="O441" s="197"/>
      <c r="P441" s="197"/>
      <c r="Q441" s="197"/>
      <c r="R441" s="197"/>
      <c r="S441" s="197"/>
      <c r="T441" s="198"/>
      <c r="U441" s="193">
        <f>IF(($F441)&gt;0,IF(ISERROR(LOOKUP($F441,BASE!$A$1:$A$5188,BASE!$C$1:$C$5188)),,LOOKUP($F441,BASE!$A$1:$A$5188,BASE!$C$1:$C$5188)),)</f>
        <v>0</v>
      </c>
      <c r="V441" s="193"/>
      <c r="W441" s="193"/>
      <c r="X441" s="187">
        <f>IF(VALUE($F441)&gt;0,IF(ISERROR(LOOKUP($F441,BASE!$A$1:$A$1294,BASE!$D$1:$D$1294)),,LOOKUP($F441,BASE!$A$1:$A$1294,BASE!$D$1:$D$1294)),)</f>
        <v>0</v>
      </c>
      <c r="Y441" s="188"/>
      <c r="Z441" s="188"/>
      <c r="AA441" s="188"/>
      <c r="AB441" s="188"/>
      <c r="AC441" s="189"/>
      <c r="AD441" s="27">
        <f t="shared" si="6"/>
        <v>0</v>
      </c>
    </row>
    <row r="442" spans="1:30" ht="15" customHeight="1" x14ac:dyDescent="0.2">
      <c r="A442" s="20">
        <f>ANÁLISE!$A442</f>
        <v>0</v>
      </c>
      <c r="B442" s="194">
        <f>ANÁLISE!B442</f>
        <v>0</v>
      </c>
      <c r="C442" s="195"/>
      <c r="D442" s="195"/>
      <c r="E442" s="195"/>
      <c r="F442" s="21">
        <f>ANÁLISE!H442</f>
        <v>0</v>
      </c>
      <c r="G442" s="196">
        <f>IF($A442="T",ANÁLISE!I442,IF(ISERROR(LOOKUP($F442,BASE!$A$1:$A$5188,BASE!$B$1:$B$5188)),,LOOKUP($F442,BASE!$A$1:$A$5188,BASE!$B$1:$B$5188)))</f>
        <v>0</v>
      </c>
      <c r="H442" s="197"/>
      <c r="I442" s="197"/>
      <c r="J442" s="197"/>
      <c r="K442" s="197"/>
      <c r="L442" s="197"/>
      <c r="M442" s="197"/>
      <c r="N442" s="197"/>
      <c r="O442" s="197"/>
      <c r="P442" s="197"/>
      <c r="Q442" s="197"/>
      <c r="R442" s="197"/>
      <c r="S442" s="197"/>
      <c r="T442" s="198"/>
      <c r="U442" s="193">
        <f>IF(($F442)&gt;0,IF(ISERROR(LOOKUP($F442,BASE!$A$1:$A$5188,BASE!$C$1:$C$5188)),,LOOKUP($F442,BASE!$A$1:$A$5188,BASE!$C$1:$C$5188)),)</f>
        <v>0</v>
      </c>
      <c r="V442" s="193"/>
      <c r="W442" s="193"/>
      <c r="X442" s="187">
        <f>IF(VALUE($F442)&gt;0,IF(ISERROR(LOOKUP($F442,BASE!$A$1:$A$1294,BASE!$D$1:$D$1294)),,LOOKUP($F442,BASE!$A$1:$A$1294,BASE!$D$1:$D$1294)),)</f>
        <v>0</v>
      </c>
      <c r="Y442" s="188"/>
      <c r="Z442" s="188"/>
      <c r="AA442" s="188"/>
      <c r="AB442" s="188"/>
      <c r="AC442" s="189"/>
      <c r="AD442" s="27">
        <f t="shared" si="6"/>
        <v>0</v>
      </c>
    </row>
    <row r="443" spans="1:30" ht="15" customHeight="1" x14ac:dyDescent="0.2">
      <c r="A443" s="20">
        <f>ANÁLISE!$A443</f>
        <v>0</v>
      </c>
      <c r="B443" s="194">
        <f>ANÁLISE!B443</f>
        <v>0</v>
      </c>
      <c r="C443" s="195"/>
      <c r="D443" s="195"/>
      <c r="E443" s="195"/>
      <c r="F443" s="21">
        <f>ANÁLISE!H443</f>
        <v>0</v>
      </c>
      <c r="G443" s="196">
        <f>IF($A443="T",ANÁLISE!I443,IF(ISERROR(LOOKUP($F443,BASE!$A$1:$A$5188,BASE!$B$1:$B$5188)),,LOOKUP($F443,BASE!$A$1:$A$5188,BASE!$B$1:$B$5188)))</f>
        <v>0</v>
      </c>
      <c r="H443" s="197"/>
      <c r="I443" s="197"/>
      <c r="J443" s="197"/>
      <c r="K443" s="197"/>
      <c r="L443" s="197"/>
      <c r="M443" s="197"/>
      <c r="N443" s="197"/>
      <c r="O443" s="197"/>
      <c r="P443" s="197"/>
      <c r="Q443" s="197"/>
      <c r="R443" s="197"/>
      <c r="S443" s="197"/>
      <c r="T443" s="198"/>
      <c r="U443" s="193">
        <f>IF(($F443)&gt;0,IF(ISERROR(LOOKUP($F443,BASE!$A$1:$A$5188,BASE!$C$1:$C$5188)),,LOOKUP($F443,BASE!$A$1:$A$5188,BASE!$C$1:$C$5188)),)</f>
        <v>0</v>
      </c>
      <c r="V443" s="193"/>
      <c r="W443" s="193"/>
      <c r="X443" s="187">
        <f>IF(VALUE($F443)&gt;0,IF(ISERROR(LOOKUP($F443,BASE!$A$1:$A$1294,BASE!$D$1:$D$1294)),,LOOKUP($F443,BASE!$A$1:$A$1294,BASE!$D$1:$D$1294)),)</f>
        <v>0</v>
      </c>
      <c r="Y443" s="188"/>
      <c r="Z443" s="188"/>
      <c r="AA443" s="188"/>
      <c r="AB443" s="188"/>
      <c r="AC443" s="189"/>
      <c r="AD443" s="27">
        <f t="shared" si="6"/>
        <v>0</v>
      </c>
    </row>
    <row r="444" spans="1:30" ht="15" customHeight="1" x14ac:dyDescent="0.2">
      <c r="A444" s="20">
        <f>ANÁLISE!$A444</f>
        <v>0</v>
      </c>
      <c r="B444" s="194">
        <f>ANÁLISE!B444</f>
        <v>0</v>
      </c>
      <c r="C444" s="195"/>
      <c r="D444" s="195"/>
      <c r="E444" s="195"/>
      <c r="F444" s="21">
        <f>ANÁLISE!H444</f>
        <v>0</v>
      </c>
      <c r="G444" s="196">
        <f>IF($A444="T",ANÁLISE!I444,IF(ISERROR(LOOKUP($F444,BASE!$A$1:$A$5188,BASE!$B$1:$B$5188)),,LOOKUP($F444,BASE!$A$1:$A$5188,BASE!$B$1:$B$5188)))</f>
        <v>0</v>
      </c>
      <c r="H444" s="197"/>
      <c r="I444" s="197"/>
      <c r="J444" s="197"/>
      <c r="K444" s="197"/>
      <c r="L444" s="197"/>
      <c r="M444" s="197"/>
      <c r="N444" s="197"/>
      <c r="O444" s="197"/>
      <c r="P444" s="197"/>
      <c r="Q444" s="197"/>
      <c r="R444" s="197"/>
      <c r="S444" s="197"/>
      <c r="T444" s="198"/>
      <c r="U444" s="193">
        <f>IF(($F444)&gt;0,IF(ISERROR(LOOKUP($F444,BASE!$A$1:$A$5188,BASE!$C$1:$C$5188)),,LOOKUP($F444,BASE!$A$1:$A$5188,BASE!$C$1:$C$5188)),)</f>
        <v>0</v>
      </c>
      <c r="V444" s="193"/>
      <c r="W444" s="193"/>
      <c r="X444" s="187">
        <f>IF(VALUE($F444)&gt;0,IF(ISERROR(LOOKUP($F444,BASE!$A$1:$A$1294,BASE!$D$1:$D$1294)),,LOOKUP($F444,BASE!$A$1:$A$1294,BASE!$D$1:$D$1294)),)</f>
        <v>0</v>
      </c>
      <c r="Y444" s="188"/>
      <c r="Z444" s="188"/>
      <c r="AA444" s="188"/>
      <c r="AB444" s="188"/>
      <c r="AC444" s="189"/>
      <c r="AD444" s="27">
        <f t="shared" si="6"/>
        <v>0</v>
      </c>
    </row>
    <row r="445" spans="1:30" ht="15" customHeight="1" x14ac:dyDescent="0.2">
      <c r="A445" s="20">
        <f>ANÁLISE!$A445</f>
        <v>0</v>
      </c>
      <c r="B445" s="194">
        <f>ANÁLISE!B445</f>
        <v>0</v>
      </c>
      <c r="C445" s="195"/>
      <c r="D445" s="195"/>
      <c r="E445" s="195"/>
      <c r="F445" s="21">
        <f>ANÁLISE!H445</f>
        <v>0</v>
      </c>
      <c r="G445" s="196">
        <f>IF($A445="T",ANÁLISE!I445,IF(ISERROR(LOOKUP($F445,BASE!$A$1:$A$5188,BASE!$B$1:$B$5188)),,LOOKUP($F445,BASE!$A$1:$A$5188,BASE!$B$1:$B$5188)))</f>
        <v>0</v>
      </c>
      <c r="H445" s="197"/>
      <c r="I445" s="197"/>
      <c r="J445" s="197"/>
      <c r="K445" s="197"/>
      <c r="L445" s="197"/>
      <c r="M445" s="197"/>
      <c r="N445" s="197"/>
      <c r="O445" s="197"/>
      <c r="P445" s="197"/>
      <c r="Q445" s="197"/>
      <c r="R445" s="197"/>
      <c r="S445" s="197"/>
      <c r="T445" s="198"/>
      <c r="U445" s="193">
        <f>IF(($F445)&gt;0,IF(ISERROR(LOOKUP($F445,BASE!$A$1:$A$5188,BASE!$C$1:$C$5188)),,LOOKUP($F445,BASE!$A$1:$A$5188,BASE!$C$1:$C$5188)),)</f>
        <v>0</v>
      </c>
      <c r="V445" s="193"/>
      <c r="W445" s="193"/>
      <c r="X445" s="187">
        <f>IF(VALUE($F445)&gt;0,IF(ISERROR(LOOKUP($F445,BASE!$A$1:$A$1294,BASE!$D$1:$D$1294)),,LOOKUP($F445,BASE!$A$1:$A$1294,BASE!$D$1:$D$1294)),)</f>
        <v>0</v>
      </c>
      <c r="Y445" s="188"/>
      <c r="Z445" s="188"/>
      <c r="AA445" s="188"/>
      <c r="AB445" s="188"/>
      <c r="AC445" s="189"/>
      <c r="AD445" s="27">
        <f t="shared" si="6"/>
        <v>0</v>
      </c>
    </row>
    <row r="446" spans="1:30" ht="15" customHeight="1" x14ac:dyDescent="0.2">
      <c r="A446" s="20">
        <f>ANÁLISE!$A446</f>
        <v>0</v>
      </c>
      <c r="B446" s="194">
        <f>ANÁLISE!B446</f>
        <v>0</v>
      </c>
      <c r="C446" s="195"/>
      <c r="D446" s="195"/>
      <c r="E446" s="195"/>
      <c r="F446" s="21">
        <f>ANÁLISE!H446</f>
        <v>0</v>
      </c>
      <c r="G446" s="196">
        <f>IF($A446="T",ANÁLISE!I446,IF(ISERROR(LOOKUP($F446,BASE!$A$1:$A$5188,BASE!$B$1:$B$5188)),,LOOKUP($F446,BASE!$A$1:$A$5188,BASE!$B$1:$B$5188)))</f>
        <v>0</v>
      </c>
      <c r="H446" s="197"/>
      <c r="I446" s="197"/>
      <c r="J446" s="197"/>
      <c r="K446" s="197"/>
      <c r="L446" s="197"/>
      <c r="M446" s="197"/>
      <c r="N446" s="197"/>
      <c r="O446" s="197"/>
      <c r="P446" s="197"/>
      <c r="Q446" s="197"/>
      <c r="R446" s="197"/>
      <c r="S446" s="197"/>
      <c r="T446" s="198"/>
      <c r="U446" s="193">
        <f>IF(($F446)&gt;0,IF(ISERROR(LOOKUP($F446,BASE!$A$1:$A$5188,BASE!$C$1:$C$5188)),,LOOKUP($F446,BASE!$A$1:$A$5188,BASE!$C$1:$C$5188)),)</f>
        <v>0</v>
      </c>
      <c r="V446" s="193"/>
      <c r="W446" s="193"/>
      <c r="X446" s="187">
        <f>IF(VALUE($F446)&gt;0,IF(ISERROR(LOOKUP($F446,BASE!$A$1:$A$1294,BASE!$D$1:$D$1294)),,LOOKUP($F446,BASE!$A$1:$A$1294,BASE!$D$1:$D$1294)),)</f>
        <v>0</v>
      </c>
      <c r="Y446" s="188"/>
      <c r="Z446" s="188"/>
      <c r="AA446" s="188"/>
      <c r="AB446" s="188"/>
      <c r="AC446" s="189"/>
      <c r="AD446" s="27">
        <f t="shared" si="6"/>
        <v>0</v>
      </c>
    </row>
    <row r="447" spans="1:30" ht="15" customHeight="1" x14ac:dyDescent="0.2">
      <c r="A447" s="20">
        <f>ANÁLISE!$A447</f>
        <v>0</v>
      </c>
      <c r="B447" s="194">
        <f>ANÁLISE!B447</f>
        <v>0</v>
      </c>
      <c r="C447" s="195"/>
      <c r="D447" s="195"/>
      <c r="E447" s="195"/>
      <c r="F447" s="21">
        <f>ANÁLISE!H447</f>
        <v>0</v>
      </c>
      <c r="G447" s="196">
        <f>IF($A447="T",ANÁLISE!I447,IF(ISERROR(LOOKUP($F447,BASE!$A$1:$A$5188,BASE!$B$1:$B$5188)),,LOOKUP($F447,BASE!$A$1:$A$5188,BASE!$B$1:$B$5188)))</f>
        <v>0</v>
      </c>
      <c r="H447" s="197"/>
      <c r="I447" s="197"/>
      <c r="J447" s="197"/>
      <c r="K447" s="197"/>
      <c r="L447" s="197"/>
      <c r="M447" s="197"/>
      <c r="N447" s="197"/>
      <c r="O447" s="197"/>
      <c r="P447" s="197"/>
      <c r="Q447" s="197"/>
      <c r="R447" s="197"/>
      <c r="S447" s="197"/>
      <c r="T447" s="198"/>
      <c r="U447" s="193">
        <f>IF(($F447)&gt;0,IF(ISERROR(LOOKUP($F447,BASE!$A$1:$A$5188,BASE!$C$1:$C$5188)),,LOOKUP($F447,BASE!$A$1:$A$5188,BASE!$C$1:$C$5188)),)</f>
        <v>0</v>
      </c>
      <c r="V447" s="193"/>
      <c r="W447" s="193"/>
      <c r="X447" s="187">
        <f>IF(VALUE($F447)&gt;0,IF(ISERROR(LOOKUP($F447,BASE!$A$1:$A$1294,BASE!$D$1:$D$1294)),,LOOKUP($F447,BASE!$A$1:$A$1294,BASE!$D$1:$D$1294)),)</f>
        <v>0</v>
      </c>
      <c r="Y447" s="188"/>
      <c r="Z447" s="188"/>
      <c r="AA447" s="188"/>
      <c r="AB447" s="188"/>
      <c r="AC447" s="189"/>
      <c r="AD447" s="27">
        <f t="shared" si="6"/>
        <v>0</v>
      </c>
    </row>
    <row r="448" spans="1:30" ht="15" customHeight="1" x14ac:dyDescent="0.2">
      <c r="A448" s="20">
        <f>ANÁLISE!$A448</f>
        <v>0</v>
      </c>
      <c r="B448" s="194">
        <f>ANÁLISE!B448</f>
        <v>0</v>
      </c>
      <c r="C448" s="195"/>
      <c r="D448" s="195"/>
      <c r="E448" s="195"/>
      <c r="F448" s="21">
        <f>ANÁLISE!H448</f>
        <v>0</v>
      </c>
      <c r="G448" s="196">
        <f>IF($A448="T",ANÁLISE!I448,IF(ISERROR(LOOKUP($F448,BASE!$A$1:$A$5188,BASE!$B$1:$B$5188)),,LOOKUP($F448,BASE!$A$1:$A$5188,BASE!$B$1:$B$5188)))</f>
        <v>0</v>
      </c>
      <c r="H448" s="197"/>
      <c r="I448" s="197"/>
      <c r="J448" s="197"/>
      <c r="K448" s="197"/>
      <c r="L448" s="197"/>
      <c r="M448" s="197"/>
      <c r="N448" s="197"/>
      <c r="O448" s="197"/>
      <c r="P448" s="197"/>
      <c r="Q448" s="197"/>
      <c r="R448" s="197"/>
      <c r="S448" s="197"/>
      <c r="T448" s="198"/>
      <c r="U448" s="193">
        <f>IF(($F448)&gt;0,IF(ISERROR(LOOKUP($F448,BASE!$A$1:$A$5188,BASE!$C$1:$C$5188)),,LOOKUP($F448,BASE!$A$1:$A$5188,BASE!$C$1:$C$5188)),)</f>
        <v>0</v>
      </c>
      <c r="V448" s="193"/>
      <c r="W448" s="193"/>
      <c r="X448" s="187">
        <f>IF(VALUE($F448)&gt;0,IF(ISERROR(LOOKUP($F448,BASE!$A$1:$A$1294,BASE!$D$1:$D$1294)),,LOOKUP($F448,BASE!$A$1:$A$1294,BASE!$D$1:$D$1294)),)</f>
        <v>0</v>
      </c>
      <c r="Y448" s="188"/>
      <c r="Z448" s="188"/>
      <c r="AA448" s="188"/>
      <c r="AB448" s="188"/>
      <c r="AC448" s="189"/>
      <c r="AD448" s="27">
        <f t="shared" si="6"/>
        <v>0</v>
      </c>
    </row>
    <row r="449" spans="1:30" ht="15" customHeight="1" x14ac:dyDescent="0.2">
      <c r="A449" s="20">
        <f>ANÁLISE!$A449</f>
        <v>0</v>
      </c>
      <c r="B449" s="194">
        <f>ANÁLISE!B449</f>
        <v>0</v>
      </c>
      <c r="C449" s="195"/>
      <c r="D449" s="195"/>
      <c r="E449" s="195"/>
      <c r="F449" s="21">
        <f>ANÁLISE!H449</f>
        <v>0</v>
      </c>
      <c r="G449" s="196">
        <f>IF($A449="T",ANÁLISE!I449,IF(ISERROR(LOOKUP($F449,BASE!$A$1:$A$5188,BASE!$B$1:$B$5188)),,LOOKUP($F449,BASE!$A$1:$A$5188,BASE!$B$1:$B$5188)))</f>
        <v>0</v>
      </c>
      <c r="H449" s="197"/>
      <c r="I449" s="197"/>
      <c r="J449" s="197"/>
      <c r="K449" s="197"/>
      <c r="L449" s="197"/>
      <c r="M449" s="197"/>
      <c r="N449" s="197"/>
      <c r="O449" s="197"/>
      <c r="P449" s="197"/>
      <c r="Q449" s="197"/>
      <c r="R449" s="197"/>
      <c r="S449" s="197"/>
      <c r="T449" s="198"/>
      <c r="U449" s="193">
        <f>IF(($F449)&gt;0,IF(ISERROR(LOOKUP($F449,BASE!$A$1:$A$5188,BASE!$C$1:$C$5188)),,LOOKUP($F449,BASE!$A$1:$A$5188,BASE!$C$1:$C$5188)),)</f>
        <v>0</v>
      </c>
      <c r="V449" s="193"/>
      <c r="W449" s="193"/>
      <c r="X449" s="187">
        <f>IF(VALUE($F449)&gt;0,IF(ISERROR(LOOKUP($F449,BASE!$A$1:$A$1294,BASE!$D$1:$D$1294)),,LOOKUP($F449,BASE!$A$1:$A$1294,BASE!$D$1:$D$1294)),)</f>
        <v>0</v>
      </c>
      <c r="Y449" s="188"/>
      <c r="Z449" s="188"/>
      <c r="AA449" s="188"/>
      <c r="AB449" s="188"/>
      <c r="AC449" s="189"/>
      <c r="AD449" s="27">
        <f t="shared" si="6"/>
        <v>0</v>
      </c>
    </row>
    <row r="450" spans="1:30" ht="15" customHeight="1" x14ac:dyDescent="0.2">
      <c r="A450" s="20">
        <f>ANÁLISE!$A450</f>
        <v>0</v>
      </c>
      <c r="B450" s="194">
        <f>ANÁLISE!B450</f>
        <v>0</v>
      </c>
      <c r="C450" s="195"/>
      <c r="D450" s="195"/>
      <c r="E450" s="195"/>
      <c r="F450" s="21">
        <f>ANÁLISE!H450</f>
        <v>0</v>
      </c>
      <c r="G450" s="196">
        <f>IF($A450="T",ANÁLISE!I450,IF(ISERROR(LOOKUP($F450,BASE!$A$1:$A$5188,BASE!$B$1:$B$5188)),,LOOKUP($F450,BASE!$A$1:$A$5188,BASE!$B$1:$B$5188)))</f>
        <v>0</v>
      </c>
      <c r="H450" s="197"/>
      <c r="I450" s="197"/>
      <c r="J450" s="197"/>
      <c r="K450" s="197"/>
      <c r="L450" s="197"/>
      <c r="M450" s="197"/>
      <c r="N450" s="197"/>
      <c r="O450" s="197"/>
      <c r="P450" s="197"/>
      <c r="Q450" s="197"/>
      <c r="R450" s="197"/>
      <c r="S450" s="197"/>
      <c r="T450" s="198"/>
      <c r="U450" s="193">
        <f>IF(($F450)&gt;0,IF(ISERROR(LOOKUP($F450,BASE!$A$1:$A$5188,BASE!$C$1:$C$5188)),,LOOKUP($F450,BASE!$A$1:$A$5188,BASE!$C$1:$C$5188)),)</f>
        <v>0</v>
      </c>
      <c r="V450" s="193"/>
      <c r="W450" s="193"/>
      <c r="X450" s="187">
        <f>IF(VALUE($F450)&gt;0,IF(ISERROR(LOOKUP($F450,BASE!$A$1:$A$1294,BASE!$D$1:$D$1294)),,LOOKUP($F450,BASE!$A$1:$A$1294,BASE!$D$1:$D$1294)),)</f>
        <v>0</v>
      </c>
      <c r="Y450" s="188"/>
      <c r="Z450" s="188"/>
      <c r="AA450" s="188"/>
      <c r="AB450" s="188"/>
      <c r="AC450" s="189"/>
      <c r="AD450" s="27">
        <f t="shared" si="6"/>
        <v>0</v>
      </c>
    </row>
    <row r="451" spans="1:30" ht="15" customHeight="1" x14ac:dyDescent="0.2">
      <c r="A451" s="20">
        <f>ANÁLISE!$A451</f>
        <v>0</v>
      </c>
      <c r="B451" s="194">
        <f>ANÁLISE!B451</f>
        <v>0</v>
      </c>
      <c r="C451" s="195"/>
      <c r="D451" s="195"/>
      <c r="E451" s="195"/>
      <c r="F451" s="21">
        <f>ANÁLISE!H451</f>
        <v>0</v>
      </c>
      <c r="G451" s="196">
        <f>IF($A451="T",ANÁLISE!I451,IF(ISERROR(LOOKUP($F451,BASE!$A$1:$A$5188,BASE!$B$1:$B$5188)),,LOOKUP($F451,BASE!$A$1:$A$5188,BASE!$B$1:$B$5188)))</f>
        <v>0</v>
      </c>
      <c r="H451" s="197"/>
      <c r="I451" s="197"/>
      <c r="J451" s="197"/>
      <c r="K451" s="197"/>
      <c r="L451" s="197"/>
      <c r="M451" s="197"/>
      <c r="N451" s="197"/>
      <c r="O451" s="197"/>
      <c r="P451" s="197"/>
      <c r="Q451" s="197"/>
      <c r="R451" s="197"/>
      <c r="S451" s="197"/>
      <c r="T451" s="198"/>
      <c r="U451" s="193">
        <f>IF(($F451)&gt;0,IF(ISERROR(LOOKUP($F451,BASE!$A$1:$A$5188,BASE!$C$1:$C$5188)),,LOOKUP($F451,BASE!$A$1:$A$5188,BASE!$C$1:$C$5188)),)</f>
        <v>0</v>
      </c>
      <c r="V451" s="193"/>
      <c r="W451" s="193"/>
      <c r="X451" s="187">
        <f>IF(VALUE($F451)&gt;0,IF(ISERROR(LOOKUP($F451,BASE!$A$1:$A$1294,BASE!$D$1:$D$1294)),,LOOKUP($F451,BASE!$A$1:$A$1294,BASE!$D$1:$D$1294)),)</f>
        <v>0</v>
      </c>
      <c r="Y451" s="188"/>
      <c r="Z451" s="188"/>
      <c r="AA451" s="188"/>
      <c r="AB451" s="188"/>
      <c r="AC451" s="189"/>
      <c r="AD451" s="27">
        <f t="shared" si="6"/>
        <v>0</v>
      </c>
    </row>
    <row r="452" spans="1:30" ht="15" customHeight="1" x14ac:dyDescent="0.2">
      <c r="A452" s="20">
        <f>ANÁLISE!$A452</f>
        <v>0</v>
      </c>
      <c r="B452" s="194">
        <f>ANÁLISE!B452</f>
        <v>0</v>
      </c>
      <c r="C452" s="195"/>
      <c r="D452" s="195"/>
      <c r="E452" s="195"/>
      <c r="F452" s="21">
        <f>ANÁLISE!H452</f>
        <v>0</v>
      </c>
      <c r="G452" s="196">
        <f>IF($A452="T",ANÁLISE!I452,IF(ISERROR(LOOKUP($F452,BASE!$A$1:$A$5188,BASE!$B$1:$B$5188)),,LOOKUP($F452,BASE!$A$1:$A$5188,BASE!$B$1:$B$5188)))</f>
        <v>0</v>
      </c>
      <c r="H452" s="197"/>
      <c r="I452" s="197"/>
      <c r="J452" s="197"/>
      <c r="K452" s="197"/>
      <c r="L452" s="197"/>
      <c r="M452" s="197"/>
      <c r="N452" s="197"/>
      <c r="O452" s="197"/>
      <c r="P452" s="197"/>
      <c r="Q452" s="197"/>
      <c r="R452" s="197"/>
      <c r="S452" s="197"/>
      <c r="T452" s="198"/>
      <c r="U452" s="193">
        <f>IF(($F452)&gt;0,IF(ISERROR(LOOKUP($F452,BASE!$A$1:$A$5188,BASE!$C$1:$C$5188)),,LOOKUP($F452,BASE!$A$1:$A$5188,BASE!$C$1:$C$5188)),)</f>
        <v>0</v>
      </c>
      <c r="V452" s="193"/>
      <c r="W452" s="193"/>
      <c r="X452" s="187">
        <f>IF(VALUE($F452)&gt;0,IF(ISERROR(LOOKUP($F452,BASE!$A$1:$A$1294,BASE!$D$1:$D$1294)),,LOOKUP($F452,BASE!$A$1:$A$1294,BASE!$D$1:$D$1294)),)</f>
        <v>0</v>
      </c>
      <c r="Y452" s="188"/>
      <c r="Z452" s="188"/>
      <c r="AA452" s="188"/>
      <c r="AB452" s="188"/>
      <c r="AC452" s="189"/>
      <c r="AD452" s="27">
        <f t="shared" si="6"/>
        <v>0</v>
      </c>
    </row>
    <row r="453" spans="1:30" ht="15" customHeight="1" x14ac:dyDescent="0.2">
      <c r="A453" s="20">
        <f>ANÁLISE!$A453</f>
        <v>0</v>
      </c>
      <c r="B453" s="194">
        <f>ANÁLISE!B453</f>
        <v>0</v>
      </c>
      <c r="C453" s="195"/>
      <c r="D453" s="195"/>
      <c r="E453" s="195"/>
      <c r="F453" s="21">
        <f>ANÁLISE!H453</f>
        <v>0</v>
      </c>
      <c r="G453" s="196">
        <f>IF($A453="T",ANÁLISE!I453,IF(ISERROR(LOOKUP($F453,BASE!$A$1:$A$5188,BASE!$B$1:$B$5188)),,LOOKUP($F453,BASE!$A$1:$A$5188,BASE!$B$1:$B$5188)))</f>
        <v>0</v>
      </c>
      <c r="H453" s="197"/>
      <c r="I453" s="197"/>
      <c r="J453" s="197"/>
      <c r="K453" s="197"/>
      <c r="L453" s="197"/>
      <c r="M453" s="197"/>
      <c r="N453" s="197"/>
      <c r="O453" s="197"/>
      <c r="P453" s="197"/>
      <c r="Q453" s="197"/>
      <c r="R453" s="197"/>
      <c r="S453" s="197"/>
      <c r="T453" s="198"/>
      <c r="U453" s="193">
        <f>IF(($F453)&gt;0,IF(ISERROR(LOOKUP($F453,BASE!$A$1:$A$5188,BASE!$C$1:$C$5188)),,LOOKUP($F453,BASE!$A$1:$A$5188,BASE!$C$1:$C$5188)),)</f>
        <v>0</v>
      </c>
      <c r="V453" s="193"/>
      <c r="W453" s="193"/>
      <c r="X453" s="187">
        <f>IF(VALUE($F453)&gt;0,IF(ISERROR(LOOKUP($F453,BASE!$A$1:$A$1294,BASE!$D$1:$D$1294)),,LOOKUP($F453,BASE!$A$1:$A$1294,BASE!$D$1:$D$1294)),)</f>
        <v>0</v>
      </c>
      <c r="Y453" s="188"/>
      <c r="Z453" s="188"/>
      <c r="AA453" s="188"/>
      <c r="AB453" s="188"/>
      <c r="AC453" s="189"/>
      <c r="AD453" s="27">
        <f t="shared" si="6"/>
        <v>0</v>
      </c>
    </row>
    <row r="454" spans="1:30" ht="15" customHeight="1" x14ac:dyDescent="0.2">
      <c r="A454" s="20">
        <f>ANÁLISE!$A454</f>
        <v>0</v>
      </c>
      <c r="B454" s="194">
        <f>ANÁLISE!B454</f>
        <v>0</v>
      </c>
      <c r="C454" s="195"/>
      <c r="D454" s="195"/>
      <c r="E454" s="195"/>
      <c r="F454" s="21">
        <f>ANÁLISE!H454</f>
        <v>0</v>
      </c>
      <c r="G454" s="196">
        <f>IF($A454="T",ANÁLISE!I454,IF(ISERROR(LOOKUP($F454,BASE!$A$1:$A$5188,BASE!$B$1:$B$5188)),,LOOKUP($F454,BASE!$A$1:$A$5188,BASE!$B$1:$B$5188)))</f>
        <v>0</v>
      </c>
      <c r="H454" s="197"/>
      <c r="I454" s="197"/>
      <c r="J454" s="197"/>
      <c r="K454" s="197"/>
      <c r="L454" s="197"/>
      <c r="M454" s="197"/>
      <c r="N454" s="197"/>
      <c r="O454" s="197"/>
      <c r="P454" s="197"/>
      <c r="Q454" s="197"/>
      <c r="R454" s="197"/>
      <c r="S454" s="197"/>
      <c r="T454" s="198"/>
      <c r="U454" s="193">
        <f>IF(($F454)&gt;0,IF(ISERROR(LOOKUP($F454,BASE!$A$1:$A$5188,BASE!$C$1:$C$5188)),,LOOKUP($F454,BASE!$A$1:$A$5188,BASE!$C$1:$C$5188)),)</f>
        <v>0</v>
      </c>
      <c r="V454" s="193"/>
      <c r="W454" s="193"/>
      <c r="X454" s="187">
        <f>IF(VALUE($F454)&gt;0,IF(ISERROR(LOOKUP($F454,BASE!$A$1:$A$1294,BASE!$D$1:$D$1294)),,LOOKUP($F454,BASE!$A$1:$A$1294,BASE!$D$1:$D$1294)),)</f>
        <v>0</v>
      </c>
      <c r="Y454" s="188"/>
      <c r="Z454" s="188"/>
      <c r="AA454" s="188"/>
      <c r="AB454" s="188"/>
      <c r="AC454" s="189"/>
      <c r="AD454" s="27">
        <f t="shared" si="6"/>
        <v>0</v>
      </c>
    </row>
    <row r="455" spans="1:30" ht="15" customHeight="1" x14ac:dyDescent="0.2">
      <c r="A455" s="20">
        <f>ANÁLISE!$A455</f>
        <v>0</v>
      </c>
      <c r="B455" s="194">
        <f>ANÁLISE!B455</f>
        <v>0</v>
      </c>
      <c r="C455" s="195"/>
      <c r="D455" s="195"/>
      <c r="E455" s="195"/>
      <c r="F455" s="21">
        <f>ANÁLISE!H455</f>
        <v>0</v>
      </c>
      <c r="G455" s="196">
        <f>IF($A455="T",ANÁLISE!I455,IF(ISERROR(LOOKUP($F455,BASE!$A$1:$A$5188,BASE!$B$1:$B$5188)),,LOOKUP($F455,BASE!$A$1:$A$5188,BASE!$B$1:$B$5188)))</f>
        <v>0</v>
      </c>
      <c r="H455" s="197"/>
      <c r="I455" s="197"/>
      <c r="J455" s="197"/>
      <c r="K455" s="197"/>
      <c r="L455" s="197"/>
      <c r="M455" s="197"/>
      <c r="N455" s="197"/>
      <c r="O455" s="197"/>
      <c r="P455" s="197"/>
      <c r="Q455" s="197"/>
      <c r="R455" s="197"/>
      <c r="S455" s="197"/>
      <c r="T455" s="198"/>
      <c r="U455" s="193">
        <f>IF(($F455)&gt;0,IF(ISERROR(LOOKUP($F455,BASE!$A$1:$A$5188,BASE!$C$1:$C$5188)),,LOOKUP($F455,BASE!$A$1:$A$5188,BASE!$C$1:$C$5188)),)</f>
        <v>0</v>
      </c>
      <c r="V455" s="193"/>
      <c r="W455" s="193"/>
      <c r="X455" s="187">
        <f>IF(VALUE($F455)&gt;0,IF(ISERROR(LOOKUP($F455,BASE!$A$1:$A$1294,BASE!$D$1:$D$1294)),,LOOKUP($F455,BASE!$A$1:$A$1294,BASE!$D$1:$D$1294)),)</f>
        <v>0</v>
      </c>
      <c r="Y455" s="188"/>
      <c r="Z455" s="188"/>
      <c r="AA455" s="188"/>
      <c r="AB455" s="188"/>
      <c r="AC455" s="189"/>
      <c r="AD455" s="27">
        <f t="shared" si="6"/>
        <v>0</v>
      </c>
    </row>
    <row r="456" spans="1:30" ht="15" customHeight="1" x14ac:dyDescent="0.2">
      <c r="A456" s="20">
        <f>ANÁLISE!$A456</f>
        <v>0</v>
      </c>
      <c r="B456" s="194">
        <f>ANÁLISE!B456</f>
        <v>0</v>
      </c>
      <c r="C456" s="195"/>
      <c r="D456" s="195"/>
      <c r="E456" s="195"/>
      <c r="F456" s="21">
        <f>ANÁLISE!H456</f>
        <v>0</v>
      </c>
      <c r="G456" s="196">
        <f>IF($A456="T",ANÁLISE!I456,IF(ISERROR(LOOKUP($F456,BASE!$A$1:$A$5188,BASE!$B$1:$B$5188)),,LOOKUP($F456,BASE!$A$1:$A$5188,BASE!$B$1:$B$5188)))</f>
        <v>0</v>
      </c>
      <c r="H456" s="197"/>
      <c r="I456" s="197"/>
      <c r="J456" s="197"/>
      <c r="K456" s="197"/>
      <c r="L456" s="197"/>
      <c r="M456" s="197"/>
      <c r="N456" s="197"/>
      <c r="O456" s="197"/>
      <c r="P456" s="197"/>
      <c r="Q456" s="197"/>
      <c r="R456" s="197"/>
      <c r="S456" s="197"/>
      <c r="T456" s="198"/>
      <c r="U456" s="193">
        <f>IF(($F456)&gt;0,IF(ISERROR(LOOKUP($F456,BASE!$A$1:$A$5188,BASE!$C$1:$C$5188)),,LOOKUP($F456,BASE!$A$1:$A$5188,BASE!$C$1:$C$5188)),)</f>
        <v>0</v>
      </c>
      <c r="V456" s="193"/>
      <c r="W456" s="193"/>
      <c r="X456" s="187">
        <f>IF(VALUE($F456)&gt;0,IF(ISERROR(LOOKUP($F456,BASE!$A$1:$A$1294,BASE!$D$1:$D$1294)),,LOOKUP($F456,BASE!$A$1:$A$1294,BASE!$D$1:$D$1294)),)</f>
        <v>0</v>
      </c>
      <c r="Y456" s="188"/>
      <c r="Z456" s="188"/>
      <c r="AA456" s="188"/>
      <c r="AB456" s="188"/>
      <c r="AC456" s="189"/>
      <c r="AD456" s="27">
        <f t="shared" si="6"/>
        <v>0</v>
      </c>
    </row>
    <row r="457" spans="1:30" ht="15" customHeight="1" x14ac:dyDescent="0.2">
      <c r="A457" s="20">
        <f>ANÁLISE!$A457</f>
        <v>0</v>
      </c>
      <c r="B457" s="194">
        <f>ANÁLISE!B457</f>
        <v>0</v>
      </c>
      <c r="C457" s="195"/>
      <c r="D457" s="195"/>
      <c r="E457" s="195"/>
      <c r="F457" s="21">
        <f>ANÁLISE!H457</f>
        <v>0</v>
      </c>
      <c r="G457" s="196">
        <f>IF($A457="T",ANÁLISE!I457,IF(ISERROR(LOOKUP($F457,BASE!$A$1:$A$5188,BASE!$B$1:$B$5188)),,LOOKUP($F457,BASE!$A$1:$A$5188,BASE!$B$1:$B$5188)))</f>
        <v>0</v>
      </c>
      <c r="H457" s="197"/>
      <c r="I457" s="197"/>
      <c r="J457" s="197"/>
      <c r="K457" s="197"/>
      <c r="L457" s="197"/>
      <c r="M457" s="197"/>
      <c r="N457" s="197"/>
      <c r="O457" s="197"/>
      <c r="P457" s="197"/>
      <c r="Q457" s="197"/>
      <c r="R457" s="197"/>
      <c r="S457" s="197"/>
      <c r="T457" s="198"/>
      <c r="U457" s="193">
        <f>IF(($F457)&gt;0,IF(ISERROR(LOOKUP($F457,BASE!$A$1:$A$5188,BASE!$C$1:$C$5188)),,LOOKUP($F457,BASE!$A$1:$A$5188,BASE!$C$1:$C$5188)),)</f>
        <v>0</v>
      </c>
      <c r="V457" s="193"/>
      <c r="W457" s="193"/>
      <c r="X457" s="187">
        <f>IF(VALUE($F457)&gt;0,IF(ISERROR(LOOKUP($F457,BASE!$A$1:$A$1294,BASE!$D$1:$D$1294)),,LOOKUP($F457,BASE!$A$1:$A$1294,BASE!$D$1:$D$1294)),)</f>
        <v>0</v>
      </c>
      <c r="Y457" s="188"/>
      <c r="Z457" s="188"/>
      <c r="AA457" s="188"/>
      <c r="AB457" s="188"/>
      <c r="AC457" s="189"/>
      <c r="AD457" s="27">
        <f t="shared" si="6"/>
        <v>0</v>
      </c>
    </row>
    <row r="458" spans="1:30" ht="15" customHeight="1" x14ac:dyDescent="0.2">
      <c r="A458" s="20">
        <f>ANÁLISE!$A458</f>
        <v>0</v>
      </c>
      <c r="B458" s="194">
        <f>ANÁLISE!B458</f>
        <v>0</v>
      </c>
      <c r="C458" s="195"/>
      <c r="D458" s="195"/>
      <c r="E458" s="195"/>
      <c r="F458" s="21">
        <f>ANÁLISE!H458</f>
        <v>0</v>
      </c>
      <c r="G458" s="196">
        <f>IF($A458="T",ANÁLISE!I458,IF(ISERROR(LOOKUP($F458,BASE!$A$1:$A$5188,BASE!$B$1:$B$5188)),,LOOKUP($F458,BASE!$A$1:$A$5188,BASE!$B$1:$B$5188)))</f>
        <v>0</v>
      </c>
      <c r="H458" s="197"/>
      <c r="I458" s="197"/>
      <c r="J458" s="197"/>
      <c r="K458" s="197"/>
      <c r="L458" s="197"/>
      <c r="M458" s="197"/>
      <c r="N458" s="197"/>
      <c r="O458" s="197"/>
      <c r="P458" s="197"/>
      <c r="Q458" s="197"/>
      <c r="R458" s="197"/>
      <c r="S458" s="197"/>
      <c r="T458" s="198"/>
      <c r="U458" s="193">
        <f>IF(($F458)&gt;0,IF(ISERROR(LOOKUP($F458,BASE!$A$1:$A$5188,BASE!$C$1:$C$5188)),,LOOKUP($F458,BASE!$A$1:$A$5188,BASE!$C$1:$C$5188)),)</f>
        <v>0</v>
      </c>
      <c r="V458" s="193"/>
      <c r="W458" s="193"/>
      <c r="X458" s="187">
        <f>IF(VALUE($F458)&gt;0,IF(ISERROR(LOOKUP($F458,BASE!$A$1:$A$1294,BASE!$D$1:$D$1294)),,LOOKUP($F458,BASE!$A$1:$A$1294,BASE!$D$1:$D$1294)),)</f>
        <v>0</v>
      </c>
      <c r="Y458" s="188"/>
      <c r="Z458" s="188"/>
      <c r="AA458" s="188"/>
      <c r="AB458" s="188"/>
      <c r="AC458" s="189"/>
      <c r="AD458" s="27">
        <f t="shared" si="6"/>
        <v>0</v>
      </c>
    </row>
    <row r="459" spans="1:30" ht="15" customHeight="1" x14ac:dyDescent="0.2">
      <c r="A459" s="20">
        <f>ANÁLISE!$A459</f>
        <v>0</v>
      </c>
      <c r="B459" s="194">
        <f>ANÁLISE!B459</f>
        <v>0</v>
      </c>
      <c r="C459" s="195"/>
      <c r="D459" s="195"/>
      <c r="E459" s="195"/>
      <c r="F459" s="21">
        <f>ANÁLISE!H459</f>
        <v>0</v>
      </c>
      <c r="G459" s="196">
        <f>IF($A459="T",ANÁLISE!I459,IF(ISERROR(LOOKUP($F459,BASE!$A$1:$A$5188,BASE!$B$1:$B$5188)),,LOOKUP($F459,BASE!$A$1:$A$5188,BASE!$B$1:$B$5188)))</f>
        <v>0</v>
      </c>
      <c r="H459" s="197"/>
      <c r="I459" s="197"/>
      <c r="J459" s="197"/>
      <c r="K459" s="197"/>
      <c r="L459" s="197"/>
      <c r="M459" s="197"/>
      <c r="N459" s="197"/>
      <c r="O459" s="197"/>
      <c r="P459" s="197"/>
      <c r="Q459" s="197"/>
      <c r="R459" s="197"/>
      <c r="S459" s="197"/>
      <c r="T459" s="198"/>
      <c r="U459" s="193">
        <f>IF(($F459)&gt;0,IF(ISERROR(LOOKUP($F459,BASE!$A$1:$A$5188,BASE!$C$1:$C$5188)),,LOOKUP($F459,BASE!$A$1:$A$5188,BASE!$C$1:$C$5188)),)</f>
        <v>0</v>
      </c>
      <c r="V459" s="193"/>
      <c r="W459" s="193"/>
      <c r="X459" s="187">
        <f>IF(VALUE($F459)&gt;0,IF(ISERROR(LOOKUP($F459,BASE!$A$1:$A$1294,BASE!$D$1:$D$1294)),,LOOKUP($F459,BASE!$A$1:$A$1294,BASE!$D$1:$D$1294)),)</f>
        <v>0</v>
      </c>
      <c r="Y459" s="188"/>
      <c r="Z459" s="188"/>
      <c r="AA459" s="188"/>
      <c r="AB459" s="188"/>
      <c r="AC459" s="189"/>
      <c r="AD459" s="27">
        <f t="shared" si="6"/>
        <v>0</v>
      </c>
    </row>
    <row r="460" spans="1:30" ht="15" customHeight="1" x14ac:dyDescent="0.2">
      <c r="A460" s="20">
        <f>ANÁLISE!$A460</f>
        <v>0</v>
      </c>
      <c r="B460" s="194">
        <f>ANÁLISE!B460</f>
        <v>0</v>
      </c>
      <c r="C460" s="195"/>
      <c r="D460" s="195"/>
      <c r="E460" s="195"/>
      <c r="F460" s="21">
        <f>ANÁLISE!H460</f>
        <v>0</v>
      </c>
      <c r="G460" s="196">
        <f>IF($A460="T",ANÁLISE!I460,IF(ISERROR(LOOKUP($F460,BASE!$A$1:$A$5188,BASE!$B$1:$B$5188)),,LOOKUP($F460,BASE!$A$1:$A$5188,BASE!$B$1:$B$5188)))</f>
        <v>0</v>
      </c>
      <c r="H460" s="197"/>
      <c r="I460" s="197"/>
      <c r="J460" s="197"/>
      <c r="K460" s="197"/>
      <c r="L460" s="197"/>
      <c r="M460" s="197"/>
      <c r="N460" s="197"/>
      <c r="O460" s="197"/>
      <c r="P460" s="197"/>
      <c r="Q460" s="197"/>
      <c r="R460" s="197"/>
      <c r="S460" s="197"/>
      <c r="T460" s="198"/>
      <c r="U460" s="193">
        <f>IF(($F460)&gt;0,IF(ISERROR(LOOKUP($F460,BASE!$A$1:$A$5188,BASE!$C$1:$C$5188)),,LOOKUP($F460,BASE!$A$1:$A$5188,BASE!$C$1:$C$5188)),)</f>
        <v>0</v>
      </c>
      <c r="V460" s="193"/>
      <c r="W460" s="193"/>
      <c r="X460" s="187">
        <f>IF(VALUE($F460)&gt;0,IF(ISERROR(LOOKUP($F460,BASE!$A$1:$A$1294,BASE!$D$1:$D$1294)),,LOOKUP($F460,BASE!$A$1:$A$1294,BASE!$D$1:$D$1294)),)</f>
        <v>0</v>
      </c>
      <c r="Y460" s="188"/>
      <c r="Z460" s="188"/>
      <c r="AA460" s="188"/>
      <c r="AB460" s="188"/>
      <c r="AC460" s="189"/>
      <c r="AD460" s="27">
        <f t="shared" si="6"/>
        <v>0</v>
      </c>
    </row>
    <row r="461" spans="1:30" ht="15" customHeight="1" x14ac:dyDescent="0.2">
      <c r="A461" s="20">
        <f>ANÁLISE!$A461</f>
        <v>0</v>
      </c>
      <c r="B461" s="194">
        <f>ANÁLISE!B461</f>
        <v>0</v>
      </c>
      <c r="C461" s="195"/>
      <c r="D461" s="195"/>
      <c r="E461" s="195"/>
      <c r="F461" s="21">
        <f>ANÁLISE!H461</f>
        <v>0</v>
      </c>
      <c r="G461" s="196">
        <f>IF($A461="T",ANÁLISE!I461,IF(ISERROR(LOOKUP($F461,BASE!$A$1:$A$5188,BASE!$B$1:$B$5188)),,LOOKUP($F461,BASE!$A$1:$A$5188,BASE!$B$1:$B$5188)))</f>
        <v>0</v>
      </c>
      <c r="H461" s="197"/>
      <c r="I461" s="197"/>
      <c r="J461" s="197"/>
      <c r="K461" s="197"/>
      <c r="L461" s="197"/>
      <c r="M461" s="197"/>
      <c r="N461" s="197"/>
      <c r="O461" s="197"/>
      <c r="P461" s="197"/>
      <c r="Q461" s="197"/>
      <c r="R461" s="197"/>
      <c r="S461" s="197"/>
      <c r="T461" s="198"/>
      <c r="U461" s="193">
        <f>IF(($F461)&gt;0,IF(ISERROR(LOOKUP($F461,BASE!$A$1:$A$5188,BASE!$C$1:$C$5188)),,LOOKUP($F461,BASE!$A$1:$A$5188,BASE!$C$1:$C$5188)),)</f>
        <v>0</v>
      </c>
      <c r="V461" s="193"/>
      <c r="W461" s="193"/>
      <c r="X461" s="187">
        <f>IF(VALUE($F461)&gt;0,IF(ISERROR(LOOKUP($F461,BASE!$A$1:$A$1294,BASE!$D$1:$D$1294)),,LOOKUP($F461,BASE!$A$1:$A$1294,BASE!$D$1:$D$1294)),)</f>
        <v>0</v>
      </c>
      <c r="Y461" s="188"/>
      <c r="Z461" s="188"/>
      <c r="AA461" s="188"/>
      <c r="AB461" s="188"/>
      <c r="AC461" s="189"/>
      <c r="AD461" s="27">
        <f t="shared" si="6"/>
        <v>0</v>
      </c>
    </row>
    <row r="462" spans="1:30" ht="15" customHeight="1" x14ac:dyDescent="0.2">
      <c r="A462" s="20">
        <f>ANÁLISE!$A462</f>
        <v>0</v>
      </c>
      <c r="B462" s="194">
        <f>ANÁLISE!B462</f>
        <v>0</v>
      </c>
      <c r="C462" s="195"/>
      <c r="D462" s="195"/>
      <c r="E462" s="195"/>
      <c r="F462" s="21">
        <f>ANÁLISE!H462</f>
        <v>0</v>
      </c>
      <c r="G462" s="196">
        <f>IF($A462="T",ANÁLISE!I462,IF(ISERROR(LOOKUP($F462,BASE!$A$1:$A$5188,BASE!$B$1:$B$5188)),,LOOKUP($F462,BASE!$A$1:$A$5188,BASE!$B$1:$B$5188)))</f>
        <v>0</v>
      </c>
      <c r="H462" s="197"/>
      <c r="I462" s="197"/>
      <c r="J462" s="197"/>
      <c r="K462" s="197"/>
      <c r="L462" s="197"/>
      <c r="M462" s="197"/>
      <c r="N462" s="197"/>
      <c r="O462" s="197"/>
      <c r="P462" s="197"/>
      <c r="Q462" s="197"/>
      <c r="R462" s="197"/>
      <c r="S462" s="197"/>
      <c r="T462" s="198"/>
      <c r="U462" s="193">
        <f>IF(($F462)&gt;0,IF(ISERROR(LOOKUP($F462,BASE!$A$1:$A$5188,BASE!$C$1:$C$5188)),,LOOKUP($F462,BASE!$A$1:$A$5188,BASE!$C$1:$C$5188)),)</f>
        <v>0</v>
      </c>
      <c r="V462" s="193"/>
      <c r="W462" s="193"/>
      <c r="X462" s="187">
        <f>IF(VALUE($F462)&gt;0,IF(ISERROR(LOOKUP($F462,BASE!$A$1:$A$1294,BASE!$D$1:$D$1294)),,LOOKUP($F462,BASE!$A$1:$A$1294,BASE!$D$1:$D$1294)),)</f>
        <v>0</v>
      </c>
      <c r="Y462" s="188"/>
      <c r="Z462" s="188"/>
      <c r="AA462" s="188"/>
      <c r="AB462" s="188"/>
      <c r="AC462" s="189"/>
      <c r="AD462" s="27">
        <f t="shared" si="6"/>
        <v>0</v>
      </c>
    </row>
    <row r="463" spans="1:30" ht="15" customHeight="1" x14ac:dyDescent="0.2">
      <c r="A463" s="20">
        <f>ANÁLISE!$A463</f>
        <v>0</v>
      </c>
      <c r="B463" s="194">
        <f>ANÁLISE!B463</f>
        <v>0</v>
      </c>
      <c r="C463" s="195"/>
      <c r="D463" s="195"/>
      <c r="E463" s="195"/>
      <c r="F463" s="21">
        <f>ANÁLISE!H463</f>
        <v>0</v>
      </c>
      <c r="G463" s="196">
        <f>IF($A463="T",ANÁLISE!I463,IF(ISERROR(LOOKUP($F463,BASE!$A$1:$A$5188,BASE!$B$1:$B$5188)),,LOOKUP($F463,BASE!$A$1:$A$5188,BASE!$B$1:$B$5188)))</f>
        <v>0</v>
      </c>
      <c r="H463" s="197"/>
      <c r="I463" s="197"/>
      <c r="J463" s="197"/>
      <c r="K463" s="197"/>
      <c r="L463" s="197"/>
      <c r="M463" s="197"/>
      <c r="N463" s="197"/>
      <c r="O463" s="197"/>
      <c r="P463" s="197"/>
      <c r="Q463" s="197"/>
      <c r="R463" s="197"/>
      <c r="S463" s="197"/>
      <c r="T463" s="198"/>
      <c r="U463" s="193">
        <f>IF(($F463)&gt;0,IF(ISERROR(LOOKUP($F463,BASE!$A$1:$A$5188,BASE!$C$1:$C$5188)),,LOOKUP($F463,BASE!$A$1:$A$5188,BASE!$C$1:$C$5188)),)</f>
        <v>0</v>
      </c>
      <c r="V463" s="193"/>
      <c r="W463" s="193"/>
      <c r="X463" s="187">
        <f>IF(VALUE($F463)&gt;0,IF(ISERROR(LOOKUP($F463,BASE!$A$1:$A$1294,BASE!$D$1:$D$1294)),,LOOKUP($F463,BASE!$A$1:$A$1294,BASE!$D$1:$D$1294)),)</f>
        <v>0</v>
      </c>
      <c r="Y463" s="188"/>
      <c r="Z463" s="188"/>
      <c r="AA463" s="188"/>
      <c r="AB463" s="188"/>
      <c r="AC463" s="189"/>
      <c r="AD463" s="27">
        <f t="shared" si="6"/>
        <v>0</v>
      </c>
    </row>
    <row r="464" spans="1:30" ht="15" customHeight="1" x14ac:dyDescent="0.2">
      <c r="A464" s="20">
        <f>ANÁLISE!$A464</f>
        <v>0</v>
      </c>
      <c r="B464" s="194">
        <f>ANÁLISE!B464</f>
        <v>0</v>
      </c>
      <c r="C464" s="195"/>
      <c r="D464" s="195"/>
      <c r="E464" s="195"/>
      <c r="F464" s="21">
        <f>ANÁLISE!H464</f>
        <v>0</v>
      </c>
      <c r="G464" s="196">
        <f>IF($A464="T",ANÁLISE!I464,IF(ISERROR(LOOKUP($F464,BASE!$A$1:$A$5188,BASE!$B$1:$B$5188)),,LOOKUP($F464,BASE!$A$1:$A$5188,BASE!$B$1:$B$5188)))</f>
        <v>0</v>
      </c>
      <c r="H464" s="197"/>
      <c r="I464" s="197"/>
      <c r="J464" s="197"/>
      <c r="K464" s="197"/>
      <c r="L464" s="197"/>
      <c r="M464" s="197"/>
      <c r="N464" s="197"/>
      <c r="O464" s="197"/>
      <c r="P464" s="197"/>
      <c r="Q464" s="197"/>
      <c r="R464" s="197"/>
      <c r="S464" s="197"/>
      <c r="T464" s="198"/>
      <c r="U464" s="193">
        <f>IF(($F464)&gt;0,IF(ISERROR(LOOKUP($F464,BASE!$A$1:$A$5188,BASE!$C$1:$C$5188)),,LOOKUP($F464,BASE!$A$1:$A$5188,BASE!$C$1:$C$5188)),)</f>
        <v>0</v>
      </c>
      <c r="V464" s="193"/>
      <c r="W464" s="193"/>
      <c r="X464" s="187">
        <f>IF(VALUE($F464)&gt;0,IF(ISERROR(LOOKUP($F464,BASE!$A$1:$A$1294,BASE!$D$1:$D$1294)),,LOOKUP($F464,BASE!$A$1:$A$1294,BASE!$D$1:$D$1294)),)</f>
        <v>0</v>
      </c>
      <c r="Y464" s="188"/>
      <c r="Z464" s="188"/>
      <c r="AA464" s="188"/>
      <c r="AB464" s="188"/>
      <c r="AC464" s="189"/>
      <c r="AD464" s="27">
        <f t="shared" si="6"/>
        <v>0</v>
      </c>
    </row>
    <row r="465" spans="1:30" ht="15" customHeight="1" x14ac:dyDescent="0.2">
      <c r="A465" s="20">
        <f>ANÁLISE!$A465</f>
        <v>0</v>
      </c>
      <c r="B465" s="194">
        <f>ANÁLISE!B465</f>
        <v>0</v>
      </c>
      <c r="C465" s="195"/>
      <c r="D465" s="195"/>
      <c r="E465" s="195"/>
      <c r="F465" s="21">
        <f>ANÁLISE!H465</f>
        <v>0</v>
      </c>
      <c r="G465" s="196">
        <f>IF($A465="T",ANÁLISE!I465,IF(ISERROR(LOOKUP($F465,BASE!$A$1:$A$5188,BASE!$B$1:$B$5188)),,LOOKUP($F465,BASE!$A$1:$A$5188,BASE!$B$1:$B$5188)))</f>
        <v>0</v>
      </c>
      <c r="H465" s="197"/>
      <c r="I465" s="197"/>
      <c r="J465" s="197"/>
      <c r="K465" s="197"/>
      <c r="L465" s="197"/>
      <c r="M465" s="197"/>
      <c r="N465" s="197"/>
      <c r="O465" s="197"/>
      <c r="P465" s="197"/>
      <c r="Q465" s="197"/>
      <c r="R465" s="197"/>
      <c r="S465" s="197"/>
      <c r="T465" s="198"/>
      <c r="U465" s="193">
        <f>IF(($F465)&gt;0,IF(ISERROR(LOOKUP($F465,BASE!$A$1:$A$5188,BASE!$C$1:$C$5188)),,LOOKUP($F465,BASE!$A$1:$A$5188,BASE!$C$1:$C$5188)),)</f>
        <v>0</v>
      </c>
      <c r="V465" s="193"/>
      <c r="W465" s="193"/>
      <c r="X465" s="187">
        <f>IF(VALUE($F465)&gt;0,IF(ISERROR(LOOKUP($F465,BASE!$A$1:$A$1294,BASE!$D$1:$D$1294)),,LOOKUP($F465,BASE!$A$1:$A$1294,BASE!$D$1:$D$1294)),)</f>
        <v>0</v>
      </c>
      <c r="Y465" s="188"/>
      <c r="Z465" s="188"/>
      <c r="AA465" s="188"/>
      <c r="AB465" s="188"/>
      <c r="AC465" s="189"/>
      <c r="AD465" s="27">
        <f t="shared" ref="AD465:AD528" si="7">IF(OR(A465="T",A465="S"),"OK",)</f>
        <v>0</v>
      </c>
    </row>
    <row r="466" spans="1:30" ht="15" customHeight="1" x14ac:dyDescent="0.2">
      <c r="A466" s="20">
        <f>ANÁLISE!$A466</f>
        <v>0</v>
      </c>
      <c r="B466" s="194">
        <f>ANÁLISE!B466</f>
        <v>0</v>
      </c>
      <c r="C466" s="195"/>
      <c r="D466" s="195"/>
      <c r="E466" s="195"/>
      <c r="F466" s="21">
        <f>ANÁLISE!H466</f>
        <v>0</v>
      </c>
      <c r="G466" s="196">
        <f>IF($A466="T",ANÁLISE!I466,IF(ISERROR(LOOKUP($F466,BASE!$A$1:$A$5188,BASE!$B$1:$B$5188)),,LOOKUP($F466,BASE!$A$1:$A$5188,BASE!$B$1:$B$5188)))</f>
        <v>0</v>
      </c>
      <c r="H466" s="197"/>
      <c r="I466" s="197"/>
      <c r="J466" s="197"/>
      <c r="K466" s="197"/>
      <c r="L466" s="197"/>
      <c r="M466" s="197"/>
      <c r="N466" s="197"/>
      <c r="O466" s="197"/>
      <c r="P466" s="197"/>
      <c r="Q466" s="197"/>
      <c r="R466" s="197"/>
      <c r="S466" s="197"/>
      <c r="T466" s="198"/>
      <c r="U466" s="193">
        <f>IF(($F466)&gt;0,IF(ISERROR(LOOKUP($F466,BASE!$A$1:$A$5188,BASE!$C$1:$C$5188)),,LOOKUP($F466,BASE!$A$1:$A$5188,BASE!$C$1:$C$5188)),)</f>
        <v>0</v>
      </c>
      <c r="V466" s="193"/>
      <c r="W466" s="193"/>
      <c r="X466" s="187">
        <f>IF(VALUE($F466)&gt;0,IF(ISERROR(LOOKUP($F466,BASE!$A$1:$A$1294,BASE!$D$1:$D$1294)),,LOOKUP($F466,BASE!$A$1:$A$1294,BASE!$D$1:$D$1294)),)</f>
        <v>0</v>
      </c>
      <c r="Y466" s="188"/>
      <c r="Z466" s="188"/>
      <c r="AA466" s="188"/>
      <c r="AB466" s="188"/>
      <c r="AC466" s="189"/>
      <c r="AD466" s="27">
        <f t="shared" si="7"/>
        <v>0</v>
      </c>
    </row>
    <row r="467" spans="1:30" ht="15" customHeight="1" x14ac:dyDescent="0.2">
      <c r="A467" s="20">
        <f>ANÁLISE!$A467</f>
        <v>0</v>
      </c>
      <c r="B467" s="194">
        <f>ANÁLISE!B467</f>
        <v>0</v>
      </c>
      <c r="C467" s="195"/>
      <c r="D467" s="195"/>
      <c r="E467" s="195"/>
      <c r="F467" s="21">
        <f>ANÁLISE!H467</f>
        <v>0</v>
      </c>
      <c r="G467" s="196">
        <f>IF($A467="T",ANÁLISE!I467,IF(ISERROR(LOOKUP($F467,BASE!$A$1:$A$5188,BASE!$B$1:$B$5188)),,LOOKUP($F467,BASE!$A$1:$A$5188,BASE!$B$1:$B$5188)))</f>
        <v>0</v>
      </c>
      <c r="H467" s="197"/>
      <c r="I467" s="197"/>
      <c r="J467" s="197"/>
      <c r="K467" s="197"/>
      <c r="L467" s="197"/>
      <c r="M467" s="197"/>
      <c r="N467" s="197"/>
      <c r="O467" s="197"/>
      <c r="P467" s="197"/>
      <c r="Q467" s="197"/>
      <c r="R467" s="197"/>
      <c r="S467" s="197"/>
      <c r="T467" s="198"/>
      <c r="U467" s="193">
        <f>IF(($F467)&gt;0,IF(ISERROR(LOOKUP($F467,BASE!$A$1:$A$5188,BASE!$C$1:$C$5188)),,LOOKUP($F467,BASE!$A$1:$A$5188,BASE!$C$1:$C$5188)),)</f>
        <v>0</v>
      </c>
      <c r="V467" s="193"/>
      <c r="W467" s="193"/>
      <c r="X467" s="187">
        <f>IF(VALUE($F467)&gt;0,IF(ISERROR(LOOKUP($F467,BASE!$A$1:$A$1294,BASE!$D$1:$D$1294)),,LOOKUP($F467,BASE!$A$1:$A$1294,BASE!$D$1:$D$1294)),)</f>
        <v>0</v>
      </c>
      <c r="Y467" s="188"/>
      <c r="Z467" s="188"/>
      <c r="AA467" s="188"/>
      <c r="AB467" s="188"/>
      <c r="AC467" s="189"/>
      <c r="AD467" s="27">
        <f t="shared" si="7"/>
        <v>0</v>
      </c>
    </row>
    <row r="468" spans="1:30" ht="15" customHeight="1" x14ac:dyDescent="0.2">
      <c r="A468" s="20">
        <f>ANÁLISE!$A468</f>
        <v>0</v>
      </c>
      <c r="B468" s="194">
        <f>ANÁLISE!B468</f>
        <v>0</v>
      </c>
      <c r="C468" s="195"/>
      <c r="D468" s="195"/>
      <c r="E468" s="195"/>
      <c r="F468" s="21">
        <f>ANÁLISE!H468</f>
        <v>0</v>
      </c>
      <c r="G468" s="196">
        <f>IF($A468="T",ANÁLISE!I468,IF(ISERROR(LOOKUP($F468,BASE!$A$1:$A$5188,BASE!$B$1:$B$5188)),,LOOKUP($F468,BASE!$A$1:$A$5188,BASE!$B$1:$B$5188)))</f>
        <v>0</v>
      </c>
      <c r="H468" s="197"/>
      <c r="I468" s="197"/>
      <c r="J468" s="197"/>
      <c r="K468" s="197"/>
      <c r="L468" s="197"/>
      <c r="M468" s="197"/>
      <c r="N468" s="197"/>
      <c r="O468" s="197"/>
      <c r="P468" s="197"/>
      <c r="Q468" s="197"/>
      <c r="R468" s="197"/>
      <c r="S468" s="197"/>
      <c r="T468" s="198"/>
      <c r="U468" s="193">
        <f>IF(($F468)&gt;0,IF(ISERROR(LOOKUP($F468,BASE!$A$1:$A$5188,BASE!$C$1:$C$5188)),,LOOKUP($F468,BASE!$A$1:$A$5188,BASE!$C$1:$C$5188)),)</f>
        <v>0</v>
      </c>
      <c r="V468" s="193"/>
      <c r="W468" s="193"/>
      <c r="X468" s="187">
        <f>IF(VALUE($F468)&gt;0,IF(ISERROR(LOOKUP($F468,BASE!$A$1:$A$1294,BASE!$D$1:$D$1294)),,LOOKUP($F468,BASE!$A$1:$A$1294,BASE!$D$1:$D$1294)),)</f>
        <v>0</v>
      </c>
      <c r="Y468" s="188"/>
      <c r="Z468" s="188"/>
      <c r="AA468" s="188"/>
      <c r="AB468" s="188"/>
      <c r="AC468" s="189"/>
      <c r="AD468" s="27">
        <f t="shared" si="7"/>
        <v>0</v>
      </c>
    </row>
    <row r="469" spans="1:30" ht="15" customHeight="1" x14ac:dyDescent="0.2">
      <c r="A469" s="20">
        <f>ANÁLISE!$A469</f>
        <v>0</v>
      </c>
      <c r="B469" s="194">
        <f>ANÁLISE!B469</f>
        <v>0</v>
      </c>
      <c r="C469" s="195"/>
      <c r="D469" s="195"/>
      <c r="E469" s="195"/>
      <c r="F469" s="21">
        <f>ANÁLISE!H469</f>
        <v>0</v>
      </c>
      <c r="G469" s="196">
        <f>IF($A469="T",ANÁLISE!I469,IF(ISERROR(LOOKUP($F469,BASE!$A$1:$A$5188,BASE!$B$1:$B$5188)),,LOOKUP($F469,BASE!$A$1:$A$5188,BASE!$B$1:$B$5188)))</f>
        <v>0</v>
      </c>
      <c r="H469" s="197"/>
      <c r="I469" s="197"/>
      <c r="J469" s="197"/>
      <c r="K469" s="197"/>
      <c r="L469" s="197"/>
      <c r="M469" s="197"/>
      <c r="N469" s="197"/>
      <c r="O469" s="197"/>
      <c r="P469" s="197"/>
      <c r="Q469" s="197"/>
      <c r="R469" s="197"/>
      <c r="S469" s="197"/>
      <c r="T469" s="198"/>
      <c r="U469" s="193">
        <f>IF(($F469)&gt;0,IF(ISERROR(LOOKUP($F469,BASE!$A$1:$A$5188,BASE!$C$1:$C$5188)),,LOOKUP($F469,BASE!$A$1:$A$5188,BASE!$C$1:$C$5188)),)</f>
        <v>0</v>
      </c>
      <c r="V469" s="193"/>
      <c r="W469" s="193"/>
      <c r="X469" s="187">
        <f>IF(VALUE($F469)&gt;0,IF(ISERROR(LOOKUP($F469,BASE!$A$1:$A$1294,BASE!$D$1:$D$1294)),,LOOKUP($F469,BASE!$A$1:$A$1294,BASE!$D$1:$D$1294)),)</f>
        <v>0</v>
      </c>
      <c r="Y469" s="188"/>
      <c r="Z469" s="188"/>
      <c r="AA469" s="188"/>
      <c r="AB469" s="188"/>
      <c r="AC469" s="189"/>
      <c r="AD469" s="27">
        <f t="shared" si="7"/>
        <v>0</v>
      </c>
    </row>
    <row r="470" spans="1:30" ht="15" customHeight="1" x14ac:dyDescent="0.2">
      <c r="A470" s="20">
        <f>ANÁLISE!$A470</f>
        <v>0</v>
      </c>
      <c r="B470" s="194">
        <f>ANÁLISE!B470</f>
        <v>0</v>
      </c>
      <c r="C470" s="195"/>
      <c r="D470" s="195"/>
      <c r="E470" s="195"/>
      <c r="F470" s="21">
        <f>ANÁLISE!H470</f>
        <v>0</v>
      </c>
      <c r="G470" s="196">
        <f>IF($A470="T",ANÁLISE!I470,IF(ISERROR(LOOKUP($F470,BASE!$A$1:$A$5188,BASE!$B$1:$B$5188)),,LOOKUP($F470,BASE!$A$1:$A$5188,BASE!$B$1:$B$5188)))</f>
        <v>0</v>
      </c>
      <c r="H470" s="197"/>
      <c r="I470" s="197"/>
      <c r="J470" s="197"/>
      <c r="K470" s="197"/>
      <c r="L470" s="197"/>
      <c r="M470" s="197"/>
      <c r="N470" s="197"/>
      <c r="O470" s="197"/>
      <c r="P470" s="197"/>
      <c r="Q470" s="197"/>
      <c r="R470" s="197"/>
      <c r="S470" s="197"/>
      <c r="T470" s="198"/>
      <c r="U470" s="193">
        <f>IF(($F470)&gt;0,IF(ISERROR(LOOKUP($F470,BASE!$A$1:$A$5188,BASE!$C$1:$C$5188)),,LOOKUP($F470,BASE!$A$1:$A$5188,BASE!$C$1:$C$5188)),)</f>
        <v>0</v>
      </c>
      <c r="V470" s="193"/>
      <c r="W470" s="193"/>
      <c r="X470" s="187">
        <f>IF(VALUE($F470)&gt;0,IF(ISERROR(LOOKUP($F470,BASE!$A$1:$A$1294,BASE!$D$1:$D$1294)),,LOOKUP($F470,BASE!$A$1:$A$1294,BASE!$D$1:$D$1294)),)</f>
        <v>0</v>
      </c>
      <c r="Y470" s="188"/>
      <c r="Z470" s="188"/>
      <c r="AA470" s="188"/>
      <c r="AB470" s="188"/>
      <c r="AC470" s="189"/>
      <c r="AD470" s="27">
        <f t="shared" si="7"/>
        <v>0</v>
      </c>
    </row>
    <row r="471" spans="1:30" ht="15" customHeight="1" x14ac:dyDescent="0.2">
      <c r="A471" s="20">
        <f>ANÁLISE!$A471</f>
        <v>0</v>
      </c>
      <c r="B471" s="194">
        <f>ANÁLISE!B471</f>
        <v>0</v>
      </c>
      <c r="C471" s="195"/>
      <c r="D471" s="195"/>
      <c r="E471" s="195"/>
      <c r="F471" s="21">
        <f>ANÁLISE!H471</f>
        <v>0</v>
      </c>
      <c r="G471" s="196">
        <f>IF($A471="T",ANÁLISE!I471,IF(ISERROR(LOOKUP($F471,BASE!$A$1:$A$5188,BASE!$B$1:$B$5188)),,LOOKUP($F471,BASE!$A$1:$A$5188,BASE!$B$1:$B$5188)))</f>
        <v>0</v>
      </c>
      <c r="H471" s="197"/>
      <c r="I471" s="197"/>
      <c r="J471" s="197"/>
      <c r="K471" s="197"/>
      <c r="L471" s="197"/>
      <c r="M471" s="197"/>
      <c r="N471" s="197"/>
      <c r="O471" s="197"/>
      <c r="P471" s="197"/>
      <c r="Q471" s="197"/>
      <c r="R471" s="197"/>
      <c r="S471" s="197"/>
      <c r="T471" s="198"/>
      <c r="U471" s="193">
        <f>IF(($F471)&gt;0,IF(ISERROR(LOOKUP($F471,BASE!$A$1:$A$5188,BASE!$C$1:$C$5188)),,LOOKUP($F471,BASE!$A$1:$A$5188,BASE!$C$1:$C$5188)),)</f>
        <v>0</v>
      </c>
      <c r="V471" s="193"/>
      <c r="W471" s="193"/>
      <c r="X471" s="187">
        <f>IF(VALUE($F471)&gt;0,IF(ISERROR(LOOKUP($F471,BASE!$A$1:$A$1294,BASE!$D$1:$D$1294)),,LOOKUP($F471,BASE!$A$1:$A$1294,BASE!$D$1:$D$1294)),)</f>
        <v>0</v>
      </c>
      <c r="Y471" s="188"/>
      <c r="Z471" s="188"/>
      <c r="AA471" s="188"/>
      <c r="AB471" s="188"/>
      <c r="AC471" s="189"/>
      <c r="AD471" s="27">
        <f t="shared" si="7"/>
        <v>0</v>
      </c>
    </row>
    <row r="472" spans="1:30" ht="15" customHeight="1" x14ac:dyDescent="0.2">
      <c r="A472" s="20">
        <f>ANÁLISE!$A472</f>
        <v>0</v>
      </c>
      <c r="B472" s="194">
        <f>ANÁLISE!B472</f>
        <v>0</v>
      </c>
      <c r="C472" s="195"/>
      <c r="D472" s="195"/>
      <c r="E472" s="195"/>
      <c r="F472" s="21">
        <f>ANÁLISE!H472</f>
        <v>0</v>
      </c>
      <c r="G472" s="196">
        <f>IF($A472="T",ANÁLISE!I472,IF(ISERROR(LOOKUP($F472,BASE!$A$1:$A$5188,BASE!$B$1:$B$5188)),,LOOKUP($F472,BASE!$A$1:$A$5188,BASE!$B$1:$B$5188)))</f>
        <v>0</v>
      </c>
      <c r="H472" s="197"/>
      <c r="I472" s="197"/>
      <c r="J472" s="197"/>
      <c r="K472" s="197"/>
      <c r="L472" s="197"/>
      <c r="M472" s="197"/>
      <c r="N472" s="197"/>
      <c r="O472" s="197"/>
      <c r="P472" s="197"/>
      <c r="Q472" s="197"/>
      <c r="R472" s="197"/>
      <c r="S472" s="197"/>
      <c r="T472" s="198"/>
      <c r="U472" s="193">
        <f>IF(($F472)&gt;0,IF(ISERROR(LOOKUP($F472,BASE!$A$1:$A$5188,BASE!$C$1:$C$5188)),,LOOKUP($F472,BASE!$A$1:$A$5188,BASE!$C$1:$C$5188)),)</f>
        <v>0</v>
      </c>
      <c r="V472" s="193"/>
      <c r="W472" s="193"/>
      <c r="X472" s="187">
        <f>IF(VALUE($F472)&gt;0,IF(ISERROR(LOOKUP($F472,BASE!$A$1:$A$1294,BASE!$D$1:$D$1294)),,LOOKUP($F472,BASE!$A$1:$A$1294,BASE!$D$1:$D$1294)),)</f>
        <v>0</v>
      </c>
      <c r="Y472" s="188"/>
      <c r="Z472" s="188"/>
      <c r="AA472" s="188"/>
      <c r="AB472" s="188"/>
      <c r="AC472" s="189"/>
      <c r="AD472" s="27">
        <f t="shared" si="7"/>
        <v>0</v>
      </c>
    </row>
    <row r="473" spans="1:30" ht="15" customHeight="1" x14ac:dyDescent="0.2">
      <c r="A473" s="20">
        <f>ANÁLISE!$A473</f>
        <v>0</v>
      </c>
      <c r="B473" s="194">
        <f>ANÁLISE!B473</f>
        <v>0</v>
      </c>
      <c r="C473" s="195"/>
      <c r="D473" s="195"/>
      <c r="E473" s="195"/>
      <c r="F473" s="21">
        <f>ANÁLISE!H473</f>
        <v>0</v>
      </c>
      <c r="G473" s="196">
        <f>IF($A473="T",ANÁLISE!I473,IF(ISERROR(LOOKUP($F473,BASE!$A$1:$A$5188,BASE!$B$1:$B$5188)),,LOOKUP($F473,BASE!$A$1:$A$5188,BASE!$B$1:$B$5188)))</f>
        <v>0</v>
      </c>
      <c r="H473" s="197"/>
      <c r="I473" s="197"/>
      <c r="J473" s="197"/>
      <c r="K473" s="197"/>
      <c r="L473" s="197"/>
      <c r="M473" s="197"/>
      <c r="N473" s="197"/>
      <c r="O473" s="197"/>
      <c r="P473" s="197"/>
      <c r="Q473" s="197"/>
      <c r="R473" s="197"/>
      <c r="S473" s="197"/>
      <c r="T473" s="198"/>
      <c r="U473" s="193">
        <f>IF(($F473)&gt;0,IF(ISERROR(LOOKUP($F473,BASE!$A$1:$A$5188,BASE!$C$1:$C$5188)),,LOOKUP($F473,BASE!$A$1:$A$5188,BASE!$C$1:$C$5188)),)</f>
        <v>0</v>
      </c>
      <c r="V473" s="193"/>
      <c r="W473" s="193"/>
      <c r="X473" s="187">
        <f>IF(VALUE($F473)&gt;0,IF(ISERROR(LOOKUP($F473,BASE!$A$1:$A$1294,BASE!$D$1:$D$1294)),,LOOKUP($F473,BASE!$A$1:$A$1294,BASE!$D$1:$D$1294)),)</f>
        <v>0</v>
      </c>
      <c r="Y473" s="188"/>
      <c r="Z473" s="188"/>
      <c r="AA473" s="188"/>
      <c r="AB473" s="188"/>
      <c r="AC473" s="189"/>
      <c r="AD473" s="27">
        <f t="shared" si="7"/>
        <v>0</v>
      </c>
    </row>
    <row r="474" spans="1:30" ht="15" customHeight="1" x14ac:dyDescent="0.2">
      <c r="A474" s="20">
        <f>ANÁLISE!$A474</f>
        <v>0</v>
      </c>
      <c r="B474" s="194">
        <f>ANÁLISE!B474</f>
        <v>0</v>
      </c>
      <c r="C474" s="195"/>
      <c r="D474" s="195"/>
      <c r="E474" s="195"/>
      <c r="F474" s="21">
        <f>ANÁLISE!H474</f>
        <v>0</v>
      </c>
      <c r="G474" s="196">
        <f>IF($A474="T",ANÁLISE!I474,IF(ISERROR(LOOKUP($F474,BASE!$A$1:$A$5188,BASE!$B$1:$B$5188)),,LOOKUP($F474,BASE!$A$1:$A$5188,BASE!$B$1:$B$5188)))</f>
        <v>0</v>
      </c>
      <c r="H474" s="197"/>
      <c r="I474" s="197"/>
      <c r="J474" s="197"/>
      <c r="K474" s="197"/>
      <c r="L474" s="197"/>
      <c r="M474" s="197"/>
      <c r="N474" s="197"/>
      <c r="O474" s="197"/>
      <c r="P474" s="197"/>
      <c r="Q474" s="197"/>
      <c r="R474" s="197"/>
      <c r="S474" s="197"/>
      <c r="T474" s="198"/>
      <c r="U474" s="193">
        <f>IF(($F474)&gt;0,IF(ISERROR(LOOKUP($F474,BASE!$A$1:$A$5188,BASE!$C$1:$C$5188)),,LOOKUP($F474,BASE!$A$1:$A$5188,BASE!$C$1:$C$5188)),)</f>
        <v>0</v>
      </c>
      <c r="V474" s="193"/>
      <c r="W474" s="193"/>
      <c r="X474" s="187">
        <f>IF(VALUE($F474)&gt;0,IF(ISERROR(LOOKUP($F474,BASE!$A$1:$A$1294,BASE!$D$1:$D$1294)),,LOOKUP($F474,BASE!$A$1:$A$1294,BASE!$D$1:$D$1294)),)</f>
        <v>0</v>
      </c>
      <c r="Y474" s="188"/>
      <c r="Z474" s="188"/>
      <c r="AA474" s="188"/>
      <c r="AB474" s="188"/>
      <c r="AC474" s="189"/>
      <c r="AD474" s="27">
        <f t="shared" si="7"/>
        <v>0</v>
      </c>
    </row>
    <row r="475" spans="1:30" ht="15" customHeight="1" x14ac:dyDescent="0.2">
      <c r="A475" s="20">
        <f>ANÁLISE!$A475</f>
        <v>0</v>
      </c>
      <c r="B475" s="194">
        <f>ANÁLISE!B475</f>
        <v>0</v>
      </c>
      <c r="C475" s="195"/>
      <c r="D475" s="195"/>
      <c r="E475" s="195"/>
      <c r="F475" s="21">
        <f>ANÁLISE!H475</f>
        <v>0</v>
      </c>
      <c r="G475" s="196">
        <f>IF($A475="T",ANÁLISE!I475,IF(ISERROR(LOOKUP($F475,BASE!$A$1:$A$5188,BASE!$B$1:$B$5188)),,LOOKUP($F475,BASE!$A$1:$A$5188,BASE!$B$1:$B$5188)))</f>
        <v>0</v>
      </c>
      <c r="H475" s="197"/>
      <c r="I475" s="197"/>
      <c r="J475" s="197"/>
      <c r="K475" s="197"/>
      <c r="L475" s="197"/>
      <c r="M475" s="197"/>
      <c r="N475" s="197"/>
      <c r="O475" s="197"/>
      <c r="P475" s="197"/>
      <c r="Q475" s="197"/>
      <c r="R475" s="197"/>
      <c r="S475" s="197"/>
      <c r="T475" s="198"/>
      <c r="U475" s="193">
        <f>IF(($F475)&gt;0,IF(ISERROR(LOOKUP($F475,BASE!$A$1:$A$5188,BASE!$C$1:$C$5188)),,LOOKUP($F475,BASE!$A$1:$A$5188,BASE!$C$1:$C$5188)),)</f>
        <v>0</v>
      </c>
      <c r="V475" s="193"/>
      <c r="W475" s="193"/>
      <c r="X475" s="187">
        <f>IF(VALUE($F475)&gt;0,IF(ISERROR(LOOKUP($F475,BASE!$A$1:$A$1294,BASE!$D$1:$D$1294)),,LOOKUP($F475,BASE!$A$1:$A$1294,BASE!$D$1:$D$1294)),)</f>
        <v>0</v>
      </c>
      <c r="Y475" s="188"/>
      <c r="Z475" s="188"/>
      <c r="AA475" s="188"/>
      <c r="AB475" s="188"/>
      <c r="AC475" s="189"/>
      <c r="AD475" s="27">
        <f t="shared" si="7"/>
        <v>0</v>
      </c>
    </row>
    <row r="476" spans="1:30" ht="15" customHeight="1" x14ac:dyDescent="0.2">
      <c r="A476" s="20">
        <f>ANÁLISE!$A476</f>
        <v>0</v>
      </c>
      <c r="B476" s="194">
        <f>ANÁLISE!B476</f>
        <v>0</v>
      </c>
      <c r="C476" s="195"/>
      <c r="D476" s="195"/>
      <c r="E476" s="195"/>
      <c r="F476" s="21">
        <f>ANÁLISE!H476</f>
        <v>0</v>
      </c>
      <c r="G476" s="196">
        <f>IF($A476="T",ANÁLISE!I476,IF(ISERROR(LOOKUP($F476,BASE!$A$1:$A$5188,BASE!$B$1:$B$5188)),,LOOKUP($F476,BASE!$A$1:$A$5188,BASE!$B$1:$B$5188)))</f>
        <v>0</v>
      </c>
      <c r="H476" s="197"/>
      <c r="I476" s="197"/>
      <c r="J476" s="197"/>
      <c r="K476" s="197"/>
      <c r="L476" s="197"/>
      <c r="M476" s="197"/>
      <c r="N476" s="197"/>
      <c r="O476" s="197"/>
      <c r="P476" s="197"/>
      <c r="Q476" s="197"/>
      <c r="R476" s="197"/>
      <c r="S476" s="197"/>
      <c r="T476" s="198"/>
      <c r="U476" s="193">
        <f>IF(($F476)&gt;0,IF(ISERROR(LOOKUP($F476,BASE!$A$1:$A$5188,BASE!$C$1:$C$5188)),,LOOKUP($F476,BASE!$A$1:$A$5188,BASE!$C$1:$C$5188)),)</f>
        <v>0</v>
      </c>
      <c r="V476" s="193"/>
      <c r="W476" s="193"/>
      <c r="X476" s="187">
        <f>IF(VALUE($F476)&gt;0,IF(ISERROR(LOOKUP($F476,BASE!$A$1:$A$1294,BASE!$D$1:$D$1294)),,LOOKUP($F476,BASE!$A$1:$A$1294,BASE!$D$1:$D$1294)),)</f>
        <v>0</v>
      </c>
      <c r="Y476" s="188"/>
      <c r="Z476" s="188"/>
      <c r="AA476" s="188"/>
      <c r="AB476" s="188"/>
      <c r="AC476" s="189"/>
      <c r="AD476" s="27">
        <f t="shared" si="7"/>
        <v>0</v>
      </c>
    </row>
    <row r="477" spans="1:30" ht="15" customHeight="1" x14ac:dyDescent="0.2">
      <c r="A477" s="20">
        <f>ANÁLISE!$A477</f>
        <v>0</v>
      </c>
      <c r="B477" s="194">
        <f>ANÁLISE!B477</f>
        <v>0</v>
      </c>
      <c r="C477" s="195"/>
      <c r="D477" s="195"/>
      <c r="E477" s="195"/>
      <c r="F477" s="21">
        <f>ANÁLISE!H477</f>
        <v>0</v>
      </c>
      <c r="G477" s="196">
        <f>IF($A477="T",ANÁLISE!I477,IF(ISERROR(LOOKUP($F477,BASE!$A$1:$A$5188,BASE!$B$1:$B$5188)),,LOOKUP($F477,BASE!$A$1:$A$5188,BASE!$B$1:$B$5188)))</f>
        <v>0</v>
      </c>
      <c r="H477" s="197"/>
      <c r="I477" s="197"/>
      <c r="J477" s="197"/>
      <c r="K477" s="197"/>
      <c r="L477" s="197"/>
      <c r="M477" s="197"/>
      <c r="N477" s="197"/>
      <c r="O477" s="197"/>
      <c r="P477" s="197"/>
      <c r="Q477" s="197"/>
      <c r="R477" s="197"/>
      <c r="S477" s="197"/>
      <c r="T477" s="198"/>
      <c r="U477" s="193">
        <f>IF(($F477)&gt;0,IF(ISERROR(LOOKUP($F477,BASE!$A$1:$A$5188,BASE!$C$1:$C$5188)),,LOOKUP($F477,BASE!$A$1:$A$5188,BASE!$C$1:$C$5188)),)</f>
        <v>0</v>
      </c>
      <c r="V477" s="193"/>
      <c r="W477" s="193"/>
      <c r="X477" s="187">
        <f>IF(VALUE($F477)&gt;0,IF(ISERROR(LOOKUP($F477,BASE!$A$1:$A$1294,BASE!$D$1:$D$1294)),,LOOKUP($F477,BASE!$A$1:$A$1294,BASE!$D$1:$D$1294)),)</f>
        <v>0</v>
      </c>
      <c r="Y477" s="188"/>
      <c r="Z477" s="188"/>
      <c r="AA477" s="188"/>
      <c r="AB477" s="188"/>
      <c r="AC477" s="189"/>
      <c r="AD477" s="27">
        <f t="shared" si="7"/>
        <v>0</v>
      </c>
    </row>
    <row r="478" spans="1:30" ht="15" customHeight="1" x14ac:dyDescent="0.2">
      <c r="A478" s="20">
        <f>ANÁLISE!$A478</f>
        <v>0</v>
      </c>
      <c r="B478" s="194">
        <f>ANÁLISE!B478</f>
        <v>0</v>
      </c>
      <c r="C478" s="195"/>
      <c r="D478" s="195"/>
      <c r="E478" s="195"/>
      <c r="F478" s="21">
        <f>ANÁLISE!H478</f>
        <v>0</v>
      </c>
      <c r="G478" s="196">
        <f>IF($A478="T",ANÁLISE!I478,IF(ISERROR(LOOKUP($F478,BASE!$A$1:$A$5188,BASE!$B$1:$B$5188)),,LOOKUP($F478,BASE!$A$1:$A$5188,BASE!$B$1:$B$5188)))</f>
        <v>0</v>
      </c>
      <c r="H478" s="197"/>
      <c r="I478" s="197"/>
      <c r="J478" s="197"/>
      <c r="K478" s="197"/>
      <c r="L478" s="197"/>
      <c r="M478" s="197"/>
      <c r="N478" s="197"/>
      <c r="O478" s="197"/>
      <c r="P478" s="197"/>
      <c r="Q478" s="197"/>
      <c r="R478" s="197"/>
      <c r="S478" s="197"/>
      <c r="T478" s="198"/>
      <c r="U478" s="193">
        <f>IF(($F478)&gt;0,IF(ISERROR(LOOKUP($F478,BASE!$A$1:$A$5188,BASE!$C$1:$C$5188)),,LOOKUP($F478,BASE!$A$1:$A$5188,BASE!$C$1:$C$5188)),)</f>
        <v>0</v>
      </c>
      <c r="V478" s="193"/>
      <c r="W478" s="193"/>
      <c r="X478" s="187">
        <f>IF(VALUE($F478)&gt;0,IF(ISERROR(LOOKUP($F478,BASE!$A$1:$A$1294,BASE!$D$1:$D$1294)),,LOOKUP($F478,BASE!$A$1:$A$1294,BASE!$D$1:$D$1294)),)</f>
        <v>0</v>
      </c>
      <c r="Y478" s="188"/>
      <c r="Z478" s="188"/>
      <c r="AA478" s="188"/>
      <c r="AB478" s="188"/>
      <c r="AC478" s="189"/>
      <c r="AD478" s="27">
        <f t="shared" si="7"/>
        <v>0</v>
      </c>
    </row>
    <row r="479" spans="1:30" ht="15" customHeight="1" x14ac:dyDescent="0.2">
      <c r="A479" s="20">
        <f>ANÁLISE!$A479</f>
        <v>0</v>
      </c>
      <c r="B479" s="194">
        <f>ANÁLISE!B479</f>
        <v>0</v>
      </c>
      <c r="C479" s="195"/>
      <c r="D479" s="195"/>
      <c r="E479" s="195"/>
      <c r="F479" s="21">
        <f>ANÁLISE!H479</f>
        <v>0</v>
      </c>
      <c r="G479" s="196">
        <f>IF($A479="T",ANÁLISE!I479,IF(ISERROR(LOOKUP($F479,BASE!$A$1:$A$5188,BASE!$B$1:$B$5188)),,LOOKUP($F479,BASE!$A$1:$A$5188,BASE!$B$1:$B$5188)))</f>
        <v>0</v>
      </c>
      <c r="H479" s="197"/>
      <c r="I479" s="197"/>
      <c r="J479" s="197"/>
      <c r="K479" s="197"/>
      <c r="L479" s="197"/>
      <c r="M479" s="197"/>
      <c r="N479" s="197"/>
      <c r="O479" s="197"/>
      <c r="P479" s="197"/>
      <c r="Q479" s="197"/>
      <c r="R479" s="197"/>
      <c r="S479" s="197"/>
      <c r="T479" s="198"/>
      <c r="U479" s="193">
        <f>IF(($F479)&gt;0,IF(ISERROR(LOOKUP($F479,BASE!$A$1:$A$5188,BASE!$C$1:$C$5188)),,LOOKUP($F479,BASE!$A$1:$A$5188,BASE!$C$1:$C$5188)),)</f>
        <v>0</v>
      </c>
      <c r="V479" s="193"/>
      <c r="W479" s="193"/>
      <c r="X479" s="187">
        <f>IF(VALUE($F479)&gt;0,IF(ISERROR(LOOKUP($F479,BASE!$A$1:$A$1294,BASE!$D$1:$D$1294)),,LOOKUP($F479,BASE!$A$1:$A$1294,BASE!$D$1:$D$1294)),)</f>
        <v>0</v>
      </c>
      <c r="Y479" s="188"/>
      <c r="Z479" s="188"/>
      <c r="AA479" s="188"/>
      <c r="AB479" s="188"/>
      <c r="AC479" s="189"/>
      <c r="AD479" s="27">
        <f t="shared" si="7"/>
        <v>0</v>
      </c>
    </row>
    <row r="480" spans="1:30" ht="15" customHeight="1" x14ac:dyDescent="0.2">
      <c r="A480" s="20">
        <f>ANÁLISE!$A480</f>
        <v>0</v>
      </c>
      <c r="B480" s="194">
        <f>ANÁLISE!B480</f>
        <v>0</v>
      </c>
      <c r="C480" s="195"/>
      <c r="D480" s="195"/>
      <c r="E480" s="195"/>
      <c r="F480" s="21">
        <f>ANÁLISE!H480</f>
        <v>0</v>
      </c>
      <c r="G480" s="196">
        <f>IF($A480="T",ANÁLISE!I480,IF(ISERROR(LOOKUP($F480,BASE!$A$1:$A$5188,BASE!$B$1:$B$5188)),,LOOKUP($F480,BASE!$A$1:$A$5188,BASE!$B$1:$B$5188)))</f>
        <v>0</v>
      </c>
      <c r="H480" s="197"/>
      <c r="I480" s="197"/>
      <c r="J480" s="197"/>
      <c r="K480" s="197"/>
      <c r="L480" s="197"/>
      <c r="M480" s="197"/>
      <c r="N480" s="197"/>
      <c r="O480" s="197"/>
      <c r="P480" s="197"/>
      <c r="Q480" s="197"/>
      <c r="R480" s="197"/>
      <c r="S480" s="197"/>
      <c r="T480" s="198"/>
      <c r="U480" s="193">
        <f>IF(($F480)&gt;0,IF(ISERROR(LOOKUP($F480,BASE!$A$1:$A$5188,BASE!$C$1:$C$5188)),,LOOKUP($F480,BASE!$A$1:$A$5188,BASE!$C$1:$C$5188)),)</f>
        <v>0</v>
      </c>
      <c r="V480" s="193"/>
      <c r="W480" s="193"/>
      <c r="X480" s="187">
        <f>IF(VALUE($F480)&gt;0,IF(ISERROR(LOOKUP($F480,BASE!$A$1:$A$1294,BASE!$D$1:$D$1294)),,LOOKUP($F480,BASE!$A$1:$A$1294,BASE!$D$1:$D$1294)),)</f>
        <v>0</v>
      </c>
      <c r="Y480" s="188"/>
      <c r="Z480" s="188"/>
      <c r="AA480" s="188"/>
      <c r="AB480" s="188"/>
      <c r="AC480" s="189"/>
      <c r="AD480" s="27">
        <f t="shared" si="7"/>
        <v>0</v>
      </c>
    </row>
    <row r="481" spans="1:30" ht="15" customHeight="1" x14ac:dyDescent="0.2">
      <c r="A481" s="20">
        <f>ANÁLISE!$A481</f>
        <v>0</v>
      </c>
      <c r="B481" s="194">
        <f>ANÁLISE!B481</f>
        <v>0</v>
      </c>
      <c r="C481" s="195"/>
      <c r="D481" s="195"/>
      <c r="E481" s="195"/>
      <c r="F481" s="21">
        <f>ANÁLISE!H481</f>
        <v>0</v>
      </c>
      <c r="G481" s="196">
        <f>IF($A481="T",ANÁLISE!I481,IF(ISERROR(LOOKUP($F481,BASE!$A$1:$A$5188,BASE!$B$1:$B$5188)),,LOOKUP($F481,BASE!$A$1:$A$5188,BASE!$B$1:$B$5188)))</f>
        <v>0</v>
      </c>
      <c r="H481" s="197"/>
      <c r="I481" s="197"/>
      <c r="J481" s="197"/>
      <c r="K481" s="197"/>
      <c r="L481" s="197"/>
      <c r="M481" s="197"/>
      <c r="N481" s="197"/>
      <c r="O481" s="197"/>
      <c r="P481" s="197"/>
      <c r="Q481" s="197"/>
      <c r="R481" s="197"/>
      <c r="S481" s="197"/>
      <c r="T481" s="198"/>
      <c r="U481" s="193">
        <f>IF(($F481)&gt;0,IF(ISERROR(LOOKUP($F481,BASE!$A$1:$A$5188,BASE!$C$1:$C$5188)),,LOOKUP($F481,BASE!$A$1:$A$5188,BASE!$C$1:$C$5188)),)</f>
        <v>0</v>
      </c>
      <c r="V481" s="193"/>
      <c r="W481" s="193"/>
      <c r="X481" s="187">
        <f>IF(VALUE($F481)&gt;0,IF(ISERROR(LOOKUP($F481,BASE!$A$1:$A$1294,BASE!$D$1:$D$1294)),,LOOKUP($F481,BASE!$A$1:$A$1294,BASE!$D$1:$D$1294)),)</f>
        <v>0</v>
      </c>
      <c r="Y481" s="188"/>
      <c r="Z481" s="188"/>
      <c r="AA481" s="188"/>
      <c r="AB481" s="188"/>
      <c r="AC481" s="189"/>
      <c r="AD481" s="27">
        <f t="shared" si="7"/>
        <v>0</v>
      </c>
    </row>
    <row r="482" spans="1:30" ht="15" customHeight="1" x14ac:dyDescent="0.2">
      <c r="A482" s="20">
        <f>ANÁLISE!$A482</f>
        <v>0</v>
      </c>
      <c r="B482" s="194">
        <f>ANÁLISE!B482</f>
        <v>0</v>
      </c>
      <c r="C482" s="195"/>
      <c r="D482" s="195"/>
      <c r="E482" s="195"/>
      <c r="F482" s="21">
        <f>ANÁLISE!H482</f>
        <v>0</v>
      </c>
      <c r="G482" s="196">
        <f>IF($A482="T",ANÁLISE!I482,IF(ISERROR(LOOKUP($F482,BASE!$A$1:$A$5188,BASE!$B$1:$B$5188)),,LOOKUP($F482,BASE!$A$1:$A$5188,BASE!$B$1:$B$5188)))</f>
        <v>0</v>
      </c>
      <c r="H482" s="197"/>
      <c r="I482" s="197"/>
      <c r="J482" s="197"/>
      <c r="K482" s="197"/>
      <c r="L482" s="197"/>
      <c r="M482" s="197"/>
      <c r="N482" s="197"/>
      <c r="O482" s="197"/>
      <c r="P482" s="197"/>
      <c r="Q482" s="197"/>
      <c r="R482" s="197"/>
      <c r="S482" s="197"/>
      <c r="T482" s="198"/>
      <c r="U482" s="193">
        <f>IF(($F482)&gt;0,IF(ISERROR(LOOKUP($F482,BASE!$A$1:$A$5188,BASE!$C$1:$C$5188)),,LOOKUP($F482,BASE!$A$1:$A$5188,BASE!$C$1:$C$5188)),)</f>
        <v>0</v>
      </c>
      <c r="V482" s="193"/>
      <c r="W482" s="193"/>
      <c r="X482" s="187">
        <f>IF(VALUE($F482)&gt;0,IF(ISERROR(LOOKUP($F482,BASE!$A$1:$A$1294,BASE!$D$1:$D$1294)),,LOOKUP($F482,BASE!$A$1:$A$1294,BASE!$D$1:$D$1294)),)</f>
        <v>0</v>
      </c>
      <c r="Y482" s="188"/>
      <c r="Z482" s="188"/>
      <c r="AA482" s="188"/>
      <c r="AB482" s="188"/>
      <c r="AC482" s="189"/>
      <c r="AD482" s="27">
        <f t="shared" si="7"/>
        <v>0</v>
      </c>
    </row>
    <row r="483" spans="1:30" ht="15" customHeight="1" x14ac:dyDescent="0.2">
      <c r="A483" s="20">
        <f>ANÁLISE!$A483</f>
        <v>0</v>
      </c>
      <c r="B483" s="194">
        <f>ANÁLISE!B483</f>
        <v>0</v>
      </c>
      <c r="C483" s="195"/>
      <c r="D483" s="195"/>
      <c r="E483" s="195"/>
      <c r="F483" s="21">
        <f>ANÁLISE!H483</f>
        <v>0</v>
      </c>
      <c r="G483" s="196">
        <f>IF($A483="T",ANÁLISE!I483,IF(ISERROR(LOOKUP($F483,BASE!$A$1:$A$5188,BASE!$B$1:$B$5188)),,LOOKUP($F483,BASE!$A$1:$A$5188,BASE!$B$1:$B$5188)))</f>
        <v>0</v>
      </c>
      <c r="H483" s="197"/>
      <c r="I483" s="197"/>
      <c r="J483" s="197"/>
      <c r="K483" s="197"/>
      <c r="L483" s="197"/>
      <c r="M483" s="197"/>
      <c r="N483" s="197"/>
      <c r="O483" s="197"/>
      <c r="P483" s="197"/>
      <c r="Q483" s="197"/>
      <c r="R483" s="197"/>
      <c r="S483" s="197"/>
      <c r="T483" s="198"/>
      <c r="U483" s="193">
        <f>IF(($F483)&gt;0,IF(ISERROR(LOOKUP($F483,BASE!$A$1:$A$5188,BASE!$C$1:$C$5188)),,LOOKUP($F483,BASE!$A$1:$A$5188,BASE!$C$1:$C$5188)),)</f>
        <v>0</v>
      </c>
      <c r="V483" s="193"/>
      <c r="W483" s="193"/>
      <c r="X483" s="187">
        <f>IF(VALUE($F483)&gt;0,IF(ISERROR(LOOKUP($F483,BASE!$A$1:$A$1294,BASE!$D$1:$D$1294)),,LOOKUP($F483,BASE!$A$1:$A$1294,BASE!$D$1:$D$1294)),)</f>
        <v>0</v>
      </c>
      <c r="Y483" s="188"/>
      <c r="Z483" s="188"/>
      <c r="AA483" s="188"/>
      <c r="AB483" s="188"/>
      <c r="AC483" s="189"/>
      <c r="AD483" s="27">
        <f t="shared" si="7"/>
        <v>0</v>
      </c>
    </row>
    <row r="484" spans="1:30" ht="15" customHeight="1" x14ac:dyDescent="0.2">
      <c r="A484" s="20">
        <f>ANÁLISE!$A484</f>
        <v>0</v>
      </c>
      <c r="B484" s="194">
        <f>ANÁLISE!B484</f>
        <v>0</v>
      </c>
      <c r="C484" s="195"/>
      <c r="D484" s="195"/>
      <c r="E484" s="195"/>
      <c r="F484" s="21">
        <f>ANÁLISE!H484</f>
        <v>0</v>
      </c>
      <c r="G484" s="196">
        <f>IF($A484="T",ANÁLISE!I484,IF(ISERROR(LOOKUP($F484,BASE!$A$1:$A$5188,BASE!$B$1:$B$5188)),,LOOKUP($F484,BASE!$A$1:$A$5188,BASE!$B$1:$B$5188)))</f>
        <v>0</v>
      </c>
      <c r="H484" s="197"/>
      <c r="I484" s="197"/>
      <c r="J484" s="197"/>
      <c r="K484" s="197"/>
      <c r="L484" s="197"/>
      <c r="M484" s="197"/>
      <c r="N484" s="197"/>
      <c r="O484" s="197"/>
      <c r="P484" s="197"/>
      <c r="Q484" s="197"/>
      <c r="R484" s="197"/>
      <c r="S484" s="197"/>
      <c r="T484" s="198"/>
      <c r="U484" s="193">
        <f>IF(($F484)&gt;0,IF(ISERROR(LOOKUP($F484,BASE!$A$1:$A$5188,BASE!$C$1:$C$5188)),,LOOKUP($F484,BASE!$A$1:$A$5188,BASE!$C$1:$C$5188)),)</f>
        <v>0</v>
      </c>
      <c r="V484" s="193"/>
      <c r="W484" s="193"/>
      <c r="X484" s="187">
        <f>IF(VALUE($F484)&gt;0,IF(ISERROR(LOOKUP($F484,BASE!$A$1:$A$1294,BASE!$D$1:$D$1294)),,LOOKUP($F484,BASE!$A$1:$A$1294,BASE!$D$1:$D$1294)),)</f>
        <v>0</v>
      </c>
      <c r="Y484" s="188"/>
      <c r="Z484" s="188"/>
      <c r="AA484" s="188"/>
      <c r="AB484" s="188"/>
      <c r="AC484" s="189"/>
      <c r="AD484" s="27">
        <f t="shared" si="7"/>
        <v>0</v>
      </c>
    </row>
    <row r="485" spans="1:30" ht="15" customHeight="1" x14ac:dyDescent="0.2">
      <c r="A485" s="20">
        <f>ANÁLISE!$A485</f>
        <v>0</v>
      </c>
      <c r="B485" s="194">
        <f>ANÁLISE!B485</f>
        <v>0</v>
      </c>
      <c r="C485" s="195"/>
      <c r="D485" s="195"/>
      <c r="E485" s="195"/>
      <c r="F485" s="21">
        <f>ANÁLISE!H485</f>
        <v>0</v>
      </c>
      <c r="G485" s="196">
        <f>IF($A485="T",ANÁLISE!I485,IF(ISERROR(LOOKUP($F485,BASE!$A$1:$A$5188,BASE!$B$1:$B$5188)),,LOOKUP($F485,BASE!$A$1:$A$5188,BASE!$B$1:$B$5188)))</f>
        <v>0</v>
      </c>
      <c r="H485" s="197"/>
      <c r="I485" s="197"/>
      <c r="J485" s="197"/>
      <c r="K485" s="197"/>
      <c r="L485" s="197"/>
      <c r="M485" s="197"/>
      <c r="N485" s="197"/>
      <c r="O485" s="197"/>
      <c r="P485" s="197"/>
      <c r="Q485" s="197"/>
      <c r="R485" s="197"/>
      <c r="S485" s="197"/>
      <c r="T485" s="198"/>
      <c r="U485" s="193">
        <f>IF(($F485)&gt;0,IF(ISERROR(LOOKUP($F485,BASE!$A$1:$A$5188,BASE!$C$1:$C$5188)),,LOOKUP($F485,BASE!$A$1:$A$5188,BASE!$C$1:$C$5188)),)</f>
        <v>0</v>
      </c>
      <c r="V485" s="193"/>
      <c r="W485" s="193"/>
      <c r="X485" s="187">
        <f>IF(VALUE($F485)&gt;0,IF(ISERROR(LOOKUP($F485,BASE!$A$1:$A$1294,BASE!$D$1:$D$1294)),,LOOKUP($F485,BASE!$A$1:$A$1294,BASE!$D$1:$D$1294)),)</f>
        <v>0</v>
      </c>
      <c r="Y485" s="188"/>
      <c r="Z485" s="188"/>
      <c r="AA485" s="188"/>
      <c r="AB485" s="188"/>
      <c r="AC485" s="189"/>
      <c r="AD485" s="27">
        <f t="shared" si="7"/>
        <v>0</v>
      </c>
    </row>
    <row r="486" spans="1:30" ht="15" customHeight="1" x14ac:dyDescent="0.2">
      <c r="A486" s="20">
        <f>ANÁLISE!$A486</f>
        <v>0</v>
      </c>
      <c r="B486" s="194">
        <f>ANÁLISE!B486</f>
        <v>0</v>
      </c>
      <c r="C486" s="195"/>
      <c r="D486" s="195"/>
      <c r="E486" s="195"/>
      <c r="F486" s="21">
        <f>ANÁLISE!H486</f>
        <v>0</v>
      </c>
      <c r="G486" s="196">
        <f>IF($A486="T",ANÁLISE!I486,IF(ISERROR(LOOKUP($F486,BASE!$A$1:$A$5188,BASE!$B$1:$B$5188)),,LOOKUP($F486,BASE!$A$1:$A$5188,BASE!$B$1:$B$5188)))</f>
        <v>0</v>
      </c>
      <c r="H486" s="197"/>
      <c r="I486" s="197"/>
      <c r="J486" s="197"/>
      <c r="K486" s="197"/>
      <c r="L486" s="197"/>
      <c r="M486" s="197"/>
      <c r="N486" s="197"/>
      <c r="O486" s="197"/>
      <c r="P486" s="197"/>
      <c r="Q486" s="197"/>
      <c r="R486" s="197"/>
      <c r="S486" s="197"/>
      <c r="T486" s="198"/>
      <c r="U486" s="193">
        <f>IF(($F486)&gt;0,IF(ISERROR(LOOKUP($F486,BASE!$A$1:$A$5188,BASE!$C$1:$C$5188)),,LOOKUP($F486,BASE!$A$1:$A$5188,BASE!$C$1:$C$5188)),)</f>
        <v>0</v>
      </c>
      <c r="V486" s="193"/>
      <c r="W486" s="193"/>
      <c r="X486" s="187">
        <f>IF(VALUE($F486)&gt;0,IF(ISERROR(LOOKUP($F486,BASE!$A$1:$A$1294,BASE!$D$1:$D$1294)),,LOOKUP($F486,BASE!$A$1:$A$1294,BASE!$D$1:$D$1294)),)</f>
        <v>0</v>
      </c>
      <c r="Y486" s="188"/>
      <c r="Z486" s="188"/>
      <c r="AA486" s="188"/>
      <c r="AB486" s="188"/>
      <c r="AC486" s="189"/>
      <c r="AD486" s="27">
        <f t="shared" si="7"/>
        <v>0</v>
      </c>
    </row>
    <row r="487" spans="1:30" ht="15" customHeight="1" x14ac:dyDescent="0.2">
      <c r="A487" s="20">
        <f>ANÁLISE!$A487</f>
        <v>0</v>
      </c>
      <c r="B487" s="194">
        <f>ANÁLISE!B487</f>
        <v>0</v>
      </c>
      <c r="C487" s="195"/>
      <c r="D487" s="195"/>
      <c r="E487" s="195"/>
      <c r="F487" s="21">
        <f>ANÁLISE!H487</f>
        <v>0</v>
      </c>
      <c r="G487" s="196">
        <f>IF($A487="T",ANÁLISE!I487,IF(ISERROR(LOOKUP($F487,BASE!$A$1:$A$5188,BASE!$B$1:$B$5188)),,LOOKUP($F487,BASE!$A$1:$A$5188,BASE!$B$1:$B$5188)))</f>
        <v>0</v>
      </c>
      <c r="H487" s="197"/>
      <c r="I487" s="197"/>
      <c r="J487" s="197"/>
      <c r="K487" s="197"/>
      <c r="L487" s="197"/>
      <c r="M487" s="197"/>
      <c r="N487" s="197"/>
      <c r="O487" s="197"/>
      <c r="P487" s="197"/>
      <c r="Q487" s="197"/>
      <c r="R487" s="197"/>
      <c r="S487" s="197"/>
      <c r="T487" s="198"/>
      <c r="U487" s="193">
        <f>IF(($F487)&gt;0,IF(ISERROR(LOOKUP($F487,BASE!$A$1:$A$5188,BASE!$C$1:$C$5188)),,LOOKUP($F487,BASE!$A$1:$A$5188,BASE!$C$1:$C$5188)),)</f>
        <v>0</v>
      </c>
      <c r="V487" s="193"/>
      <c r="W487" s="193"/>
      <c r="X487" s="187">
        <f>IF(VALUE($F487)&gt;0,IF(ISERROR(LOOKUP($F487,BASE!$A$1:$A$1294,BASE!$D$1:$D$1294)),,LOOKUP($F487,BASE!$A$1:$A$1294,BASE!$D$1:$D$1294)),)</f>
        <v>0</v>
      </c>
      <c r="Y487" s="188"/>
      <c r="Z487" s="188"/>
      <c r="AA487" s="188"/>
      <c r="AB487" s="188"/>
      <c r="AC487" s="189"/>
      <c r="AD487" s="27">
        <f t="shared" si="7"/>
        <v>0</v>
      </c>
    </row>
    <row r="488" spans="1:30" ht="15" customHeight="1" x14ac:dyDescent="0.2">
      <c r="A488" s="20">
        <f>ANÁLISE!$A488</f>
        <v>0</v>
      </c>
      <c r="B488" s="194">
        <f>ANÁLISE!B488</f>
        <v>0</v>
      </c>
      <c r="C488" s="195"/>
      <c r="D488" s="195"/>
      <c r="E488" s="195"/>
      <c r="F488" s="21">
        <f>ANÁLISE!H488</f>
        <v>0</v>
      </c>
      <c r="G488" s="196">
        <f>IF($A488="T",ANÁLISE!I488,IF(ISERROR(LOOKUP($F488,BASE!$A$1:$A$5188,BASE!$B$1:$B$5188)),,LOOKUP($F488,BASE!$A$1:$A$5188,BASE!$B$1:$B$5188)))</f>
        <v>0</v>
      </c>
      <c r="H488" s="197"/>
      <c r="I488" s="197"/>
      <c r="J488" s="197"/>
      <c r="K488" s="197"/>
      <c r="L488" s="197"/>
      <c r="M488" s="197"/>
      <c r="N488" s="197"/>
      <c r="O488" s="197"/>
      <c r="P488" s="197"/>
      <c r="Q488" s="197"/>
      <c r="R488" s="197"/>
      <c r="S488" s="197"/>
      <c r="T488" s="198"/>
      <c r="U488" s="193">
        <f>IF(($F488)&gt;0,IF(ISERROR(LOOKUP($F488,BASE!$A$1:$A$5188,BASE!$C$1:$C$5188)),,LOOKUP($F488,BASE!$A$1:$A$5188,BASE!$C$1:$C$5188)),)</f>
        <v>0</v>
      </c>
      <c r="V488" s="193"/>
      <c r="W488" s="193"/>
      <c r="X488" s="187">
        <f>IF(VALUE($F488)&gt;0,IF(ISERROR(LOOKUP($F488,BASE!$A$1:$A$1294,BASE!$D$1:$D$1294)),,LOOKUP($F488,BASE!$A$1:$A$1294,BASE!$D$1:$D$1294)),)</f>
        <v>0</v>
      </c>
      <c r="Y488" s="188"/>
      <c r="Z488" s="188"/>
      <c r="AA488" s="188"/>
      <c r="AB488" s="188"/>
      <c r="AC488" s="189"/>
      <c r="AD488" s="27">
        <f t="shared" si="7"/>
        <v>0</v>
      </c>
    </row>
    <row r="489" spans="1:30" ht="15" customHeight="1" x14ac:dyDescent="0.2">
      <c r="A489" s="20">
        <f>ANÁLISE!$A489</f>
        <v>0</v>
      </c>
      <c r="B489" s="194">
        <f>ANÁLISE!B489</f>
        <v>0</v>
      </c>
      <c r="C489" s="195"/>
      <c r="D489" s="195"/>
      <c r="E489" s="195"/>
      <c r="F489" s="21">
        <f>ANÁLISE!H489</f>
        <v>0</v>
      </c>
      <c r="G489" s="196">
        <f>IF($A489="T",ANÁLISE!I489,IF(ISERROR(LOOKUP($F489,BASE!$A$1:$A$5188,BASE!$B$1:$B$5188)),,LOOKUP($F489,BASE!$A$1:$A$5188,BASE!$B$1:$B$5188)))</f>
        <v>0</v>
      </c>
      <c r="H489" s="197"/>
      <c r="I489" s="197"/>
      <c r="J489" s="197"/>
      <c r="K489" s="197"/>
      <c r="L489" s="197"/>
      <c r="M489" s="197"/>
      <c r="N489" s="197"/>
      <c r="O489" s="197"/>
      <c r="P489" s="197"/>
      <c r="Q489" s="197"/>
      <c r="R489" s="197"/>
      <c r="S489" s="197"/>
      <c r="T489" s="198"/>
      <c r="U489" s="193">
        <f>IF(($F489)&gt;0,IF(ISERROR(LOOKUP($F489,BASE!$A$1:$A$5188,BASE!$C$1:$C$5188)),,LOOKUP($F489,BASE!$A$1:$A$5188,BASE!$C$1:$C$5188)),)</f>
        <v>0</v>
      </c>
      <c r="V489" s="193"/>
      <c r="W489" s="193"/>
      <c r="X489" s="187">
        <f>IF(VALUE($F489)&gt;0,IF(ISERROR(LOOKUP($F489,BASE!$A$1:$A$1294,BASE!$D$1:$D$1294)),,LOOKUP($F489,BASE!$A$1:$A$1294,BASE!$D$1:$D$1294)),)</f>
        <v>0</v>
      </c>
      <c r="Y489" s="188"/>
      <c r="Z489" s="188"/>
      <c r="AA489" s="188"/>
      <c r="AB489" s="188"/>
      <c r="AC489" s="189"/>
      <c r="AD489" s="27">
        <f t="shared" si="7"/>
        <v>0</v>
      </c>
    </row>
    <row r="490" spans="1:30" ht="15" customHeight="1" x14ac:dyDescent="0.2">
      <c r="A490" s="20">
        <f>ANÁLISE!$A490</f>
        <v>0</v>
      </c>
      <c r="B490" s="194">
        <f>ANÁLISE!B490</f>
        <v>0</v>
      </c>
      <c r="C490" s="195"/>
      <c r="D490" s="195"/>
      <c r="E490" s="195"/>
      <c r="F490" s="21">
        <f>ANÁLISE!H490</f>
        <v>0</v>
      </c>
      <c r="G490" s="196">
        <f>IF($A490="T",ANÁLISE!I490,IF(ISERROR(LOOKUP($F490,BASE!$A$1:$A$5188,BASE!$B$1:$B$5188)),,LOOKUP($F490,BASE!$A$1:$A$5188,BASE!$B$1:$B$5188)))</f>
        <v>0</v>
      </c>
      <c r="H490" s="197"/>
      <c r="I490" s="197"/>
      <c r="J490" s="197"/>
      <c r="K490" s="197"/>
      <c r="L490" s="197"/>
      <c r="M490" s="197"/>
      <c r="N490" s="197"/>
      <c r="O490" s="197"/>
      <c r="P490" s="197"/>
      <c r="Q490" s="197"/>
      <c r="R490" s="197"/>
      <c r="S490" s="197"/>
      <c r="T490" s="198"/>
      <c r="U490" s="193">
        <f>IF(($F490)&gt;0,IF(ISERROR(LOOKUP($F490,BASE!$A$1:$A$5188,BASE!$C$1:$C$5188)),,LOOKUP($F490,BASE!$A$1:$A$5188,BASE!$C$1:$C$5188)),)</f>
        <v>0</v>
      </c>
      <c r="V490" s="193"/>
      <c r="W490" s="193"/>
      <c r="X490" s="187">
        <f>IF(VALUE($F490)&gt;0,IF(ISERROR(LOOKUP($F490,BASE!$A$1:$A$1294,BASE!$D$1:$D$1294)),,LOOKUP($F490,BASE!$A$1:$A$1294,BASE!$D$1:$D$1294)),)</f>
        <v>0</v>
      </c>
      <c r="Y490" s="188"/>
      <c r="Z490" s="188"/>
      <c r="AA490" s="188"/>
      <c r="AB490" s="188"/>
      <c r="AC490" s="189"/>
      <c r="AD490" s="27">
        <f t="shared" si="7"/>
        <v>0</v>
      </c>
    </row>
    <row r="491" spans="1:30" ht="15" customHeight="1" x14ac:dyDescent="0.2">
      <c r="A491" s="20">
        <f>ANÁLISE!$A491</f>
        <v>0</v>
      </c>
      <c r="B491" s="194">
        <f>ANÁLISE!B491</f>
        <v>0</v>
      </c>
      <c r="C491" s="195"/>
      <c r="D491" s="195"/>
      <c r="E491" s="195"/>
      <c r="F491" s="21">
        <f>ANÁLISE!H491</f>
        <v>0</v>
      </c>
      <c r="G491" s="196">
        <f>IF($A491="T",ANÁLISE!I491,IF(ISERROR(LOOKUP($F491,BASE!$A$1:$A$5188,BASE!$B$1:$B$5188)),,LOOKUP($F491,BASE!$A$1:$A$5188,BASE!$B$1:$B$5188)))</f>
        <v>0</v>
      </c>
      <c r="H491" s="197"/>
      <c r="I491" s="197"/>
      <c r="J491" s="197"/>
      <c r="K491" s="197"/>
      <c r="L491" s="197"/>
      <c r="M491" s="197"/>
      <c r="N491" s="197"/>
      <c r="O491" s="197"/>
      <c r="P491" s="197"/>
      <c r="Q491" s="197"/>
      <c r="R491" s="197"/>
      <c r="S491" s="197"/>
      <c r="T491" s="198"/>
      <c r="U491" s="193">
        <f>IF(($F491)&gt;0,IF(ISERROR(LOOKUP($F491,BASE!$A$1:$A$5188,BASE!$C$1:$C$5188)),,LOOKUP($F491,BASE!$A$1:$A$5188,BASE!$C$1:$C$5188)),)</f>
        <v>0</v>
      </c>
      <c r="V491" s="193"/>
      <c r="W491" s="193"/>
      <c r="X491" s="187">
        <f>IF(VALUE($F491)&gt;0,IF(ISERROR(LOOKUP($F491,BASE!$A$1:$A$1294,BASE!$D$1:$D$1294)),,LOOKUP($F491,BASE!$A$1:$A$1294,BASE!$D$1:$D$1294)),)</f>
        <v>0</v>
      </c>
      <c r="Y491" s="188"/>
      <c r="Z491" s="188"/>
      <c r="AA491" s="188"/>
      <c r="AB491" s="188"/>
      <c r="AC491" s="189"/>
      <c r="AD491" s="27">
        <f t="shared" si="7"/>
        <v>0</v>
      </c>
    </row>
    <row r="492" spans="1:30" ht="15" customHeight="1" x14ac:dyDescent="0.2">
      <c r="A492" s="20">
        <f>ANÁLISE!$A492</f>
        <v>0</v>
      </c>
      <c r="B492" s="194">
        <f>ANÁLISE!B492</f>
        <v>0</v>
      </c>
      <c r="C492" s="195"/>
      <c r="D492" s="195"/>
      <c r="E492" s="195"/>
      <c r="F492" s="21">
        <f>ANÁLISE!H492</f>
        <v>0</v>
      </c>
      <c r="G492" s="196">
        <f>IF($A492="T",ANÁLISE!I492,IF(ISERROR(LOOKUP($F492,BASE!$A$1:$A$5188,BASE!$B$1:$B$5188)),,LOOKUP($F492,BASE!$A$1:$A$5188,BASE!$B$1:$B$5188)))</f>
        <v>0</v>
      </c>
      <c r="H492" s="197"/>
      <c r="I492" s="197"/>
      <c r="J492" s="197"/>
      <c r="K492" s="197"/>
      <c r="L492" s="197"/>
      <c r="M492" s="197"/>
      <c r="N492" s="197"/>
      <c r="O492" s="197"/>
      <c r="P492" s="197"/>
      <c r="Q492" s="197"/>
      <c r="R492" s="197"/>
      <c r="S492" s="197"/>
      <c r="T492" s="198"/>
      <c r="U492" s="193">
        <f>IF(($F492)&gt;0,IF(ISERROR(LOOKUP($F492,BASE!$A$1:$A$5188,BASE!$C$1:$C$5188)),,LOOKUP($F492,BASE!$A$1:$A$5188,BASE!$C$1:$C$5188)),)</f>
        <v>0</v>
      </c>
      <c r="V492" s="193"/>
      <c r="W492" s="193"/>
      <c r="X492" s="187">
        <f>IF(VALUE($F492)&gt;0,IF(ISERROR(LOOKUP($F492,BASE!$A$1:$A$1294,BASE!$D$1:$D$1294)),,LOOKUP($F492,BASE!$A$1:$A$1294,BASE!$D$1:$D$1294)),)</f>
        <v>0</v>
      </c>
      <c r="Y492" s="188"/>
      <c r="Z492" s="188"/>
      <c r="AA492" s="188"/>
      <c r="AB492" s="188"/>
      <c r="AC492" s="189"/>
      <c r="AD492" s="27">
        <f t="shared" si="7"/>
        <v>0</v>
      </c>
    </row>
    <row r="493" spans="1:30" ht="15" customHeight="1" x14ac:dyDescent="0.2">
      <c r="A493" s="20">
        <f>ANÁLISE!$A493</f>
        <v>0</v>
      </c>
      <c r="B493" s="194">
        <f>ANÁLISE!B493</f>
        <v>0</v>
      </c>
      <c r="C493" s="195"/>
      <c r="D493" s="195"/>
      <c r="E493" s="195"/>
      <c r="F493" s="21">
        <f>ANÁLISE!H493</f>
        <v>0</v>
      </c>
      <c r="G493" s="196">
        <f>IF($A493="T",ANÁLISE!I493,IF(ISERROR(LOOKUP($F493,BASE!$A$1:$A$5188,BASE!$B$1:$B$5188)),,LOOKUP($F493,BASE!$A$1:$A$5188,BASE!$B$1:$B$5188)))</f>
        <v>0</v>
      </c>
      <c r="H493" s="197"/>
      <c r="I493" s="197"/>
      <c r="J493" s="197"/>
      <c r="K493" s="197"/>
      <c r="L493" s="197"/>
      <c r="M493" s="197"/>
      <c r="N493" s="197"/>
      <c r="O493" s="197"/>
      <c r="P493" s="197"/>
      <c r="Q493" s="197"/>
      <c r="R493" s="197"/>
      <c r="S493" s="197"/>
      <c r="T493" s="198"/>
      <c r="U493" s="193">
        <f>IF(($F493)&gt;0,IF(ISERROR(LOOKUP($F493,BASE!$A$1:$A$5188,BASE!$C$1:$C$5188)),,LOOKUP($F493,BASE!$A$1:$A$5188,BASE!$C$1:$C$5188)),)</f>
        <v>0</v>
      </c>
      <c r="V493" s="193"/>
      <c r="W493" s="193"/>
      <c r="X493" s="187">
        <f>IF(VALUE($F493)&gt;0,IF(ISERROR(LOOKUP($F493,BASE!$A$1:$A$1294,BASE!$D$1:$D$1294)),,LOOKUP($F493,BASE!$A$1:$A$1294,BASE!$D$1:$D$1294)),)</f>
        <v>0</v>
      </c>
      <c r="Y493" s="188"/>
      <c r="Z493" s="188"/>
      <c r="AA493" s="188"/>
      <c r="AB493" s="188"/>
      <c r="AC493" s="189"/>
      <c r="AD493" s="27">
        <f t="shared" si="7"/>
        <v>0</v>
      </c>
    </row>
    <row r="494" spans="1:30" ht="15" customHeight="1" x14ac:dyDescent="0.2">
      <c r="A494" s="20">
        <f>ANÁLISE!$A494</f>
        <v>0</v>
      </c>
      <c r="B494" s="194">
        <f>ANÁLISE!B494</f>
        <v>0</v>
      </c>
      <c r="C494" s="195"/>
      <c r="D494" s="195"/>
      <c r="E494" s="195"/>
      <c r="F494" s="21">
        <f>ANÁLISE!H494</f>
        <v>0</v>
      </c>
      <c r="G494" s="196">
        <f>IF($A494="T",ANÁLISE!I494,IF(ISERROR(LOOKUP($F494,BASE!$A$1:$A$5188,BASE!$B$1:$B$5188)),,LOOKUP($F494,BASE!$A$1:$A$5188,BASE!$B$1:$B$5188)))</f>
        <v>0</v>
      </c>
      <c r="H494" s="197"/>
      <c r="I494" s="197"/>
      <c r="J494" s="197"/>
      <c r="K494" s="197"/>
      <c r="L494" s="197"/>
      <c r="M494" s="197"/>
      <c r="N494" s="197"/>
      <c r="O494" s="197"/>
      <c r="P494" s="197"/>
      <c r="Q494" s="197"/>
      <c r="R494" s="197"/>
      <c r="S494" s="197"/>
      <c r="T494" s="198"/>
      <c r="U494" s="193">
        <f>IF(($F494)&gt;0,IF(ISERROR(LOOKUP($F494,BASE!$A$1:$A$5188,BASE!$C$1:$C$5188)),,LOOKUP($F494,BASE!$A$1:$A$5188,BASE!$C$1:$C$5188)),)</f>
        <v>0</v>
      </c>
      <c r="V494" s="193"/>
      <c r="W494" s="193"/>
      <c r="X494" s="187">
        <f>IF(VALUE($F494)&gt;0,IF(ISERROR(LOOKUP($F494,BASE!$A$1:$A$1294,BASE!$D$1:$D$1294)),,LOOKUP($F494,BASE!$A$1:$A$1294,BASE!$D$1:$D$1294)),)</f>
        <v>0</v>
      </c>
      <c r="Y494" s="188"/>
      <c r="Z494" s="188"/>
      <c r="AA494" s="188"/>
      <c r="AB494" s="188"/>
      <c r="AC494" s="189"/>
      <c r="AD494" s="27">
        <f t="shared" si="7"/>
        <v>0</v>
      </c>
    </row>
    <row r="495" spans="1:30" ht="15" customHeight="1" x14ac:dyDescent="0.2">
      <c r="A495" s="20">
        <f>ANÁLISE!$A495</f>
        <v>0</v>
      </c>
      <c r="B495" s="194">
        <f>ANÁLISE!B495</f>
        <v>0</v>
      </c>
      <c r="C495" s="195"/>
      <c r="D495" s="195"/>
      <c r="E495" s="195"/>
      <c r="F495" s="21">
        <f>ANÁLISE!H495</f>
        <v>0</v>
      </c>
      <c r="G495" s="196">
        <f>IF($A495="T",ANÁLISE!I495,IF(ISERROR(LOOKUP($F495,BASE!$A$1:$A$5188,BASE!$B$1:$B$5188)),,LOOKUP($F495,BASE!$A$1:$A$5188,BASE!$B$1:$B$5188)))</f>
        <v>0</v>
      </c>
      <c r="H495" s="197"/>
      <c r="I495" s="197"/>
      <c r="J495" s="197"/>
      <c r="K495" s="197"/>
      <c r="L495" s="197"/>
      <c r="M495" s="197"/>
      <c r="N495" s="197"/>
      <c r="O495" s="197"/>
      <c r="P495" s="197"/>
      <c r="Q495" s="197"/>
      <c r="R495" s="197"/>
      <c r="S495" s="197"/>
      <c r="T495" s="198"/>
      <c r="U495" s="193">
        <f>IF(($F495)&gt;0,IF(ISERROR(LOOKUP($F495,BASE!$A$1:$A$5188,BASE!$C$1:$C$5188)),,LOOKUP($F495,BASE!$A$1:$A$5188,BASE!$C$1:$C$5188)),)</f>
        <v>0</v>
      </c>
      <c r="V495" s="193"/>
      <c r="W495" s="193"/>
      <c r="X495" s="187">
        <f>IF(VALUE($F495)&gt;0,IF(ISERROR(LOOKUP($F495,BASE!$A$1:$A$1294,BASE!$D$1:$D$1294)),,LOOKUP($F495,BASE!$A$1:$A$1294,BASE!$D$1:$D$1294)),)</f>
        <v>0</v>
      </c>
      <c r="Y495" s="188"/>
      <c r="Z495" s="188"/>
      <c r="AA495" s="188"/>
      <c r="AB495" s="188"/>
      <c r="AC495" s="189"/>
      <c r="AD495" s="27">
        <f t="shared" si="7"/>
        <v>0</v>
      </c>
    </row>
    <row r="496" spans="1:30" ht="15" customHeight="1" x14ac:dyDescent="0.2">
      <c r="A496" s="20">
        <f>ANÁLISE!$A496</f>
        <v>0</v>
      </c>
      <c r="B496" s="194">
        <f>ANÁLISE!B496</f>
        <v>0</v>
      </c>
      <c r="C496" s="195"/>
      <c r="D496" s="195"/>
      <c r="E496" s="195"/>
      <c r="F496" s="21">
        <f>ANÁLISE!H496</f>
        <v>0</v>
      </c>
      <c r="G496" s="196">
        <f>IF($A496="T",ANÁLISE!I496,IF(ISERROR(LOOKUP($F496,BASE!$A$1:$A$5188,BASE!$B$1:$B$5188)),,LOOKUP($F496,BASE!$A$1:$A$5188,BASE!$B$1:$B$5188)))</f>
        <v>0</v>
      </c>
      <c r="H496" s="197"/>
      <c r="I496" s="197"/>
      <c r="J496" s="197"/>
      <c r="K496" s="197"/>
      <c r="L496" s="197"/>
      <c r="M496" s="197"/>
      <c r="N496" s="197"/>
      <c r="O496" s="197"/>
      <c r="P496" s="197"/>
      <c r="Q496" s="197"/>
      <c r="R496" s="197"/>
      <c r="S496" s="197"/>
      <c r="T496" s="198"/>
      <c r="U496" s="193">
        <f>IF(($F496)&gt;0,IF(ISERROR(LOOKUP($F496,BASE!$A$1:$A$5188,BASE!$C$1:$C$5188)),,LOOKUP($F496,BASE!$A$1:$A$5188,BASE!$C$1:$C$5188)),)</f>
        <v>0</v>
      </c>
      <c r="V496" s="193"/>
      <c r="W496" s="193"/>
      <c r="X496" s="187">
        <f>IF(VALUE($F496)&gt;0,IF(ISERROR(LOOKUP($F496,BASE!$A$1:$A$1294,BASE!$D$1:$D$1294)),,LOOKUP($F496,BASE!$A$1:$A$1294,BASE!$D$1:$D$1294)),)</f>
        <v>0</v>
      </c>
      <c r="Y496" s="188"/>
      <c r="Z496" s="188"/>
      <c r="AA496" s="188"/>
      <c r="AB496" s="188"/>
      <c r="AC496" s="189"/>
      <c r="AD496" s="27">
        <f t="shared" si="7"/>
        <v>0</v>
      </c>
    </row>
    <row r="497" spans="1:30" ht="15" customHeight="1" x14ac:dyDescent="0.2">
      <c r="A497" s="20">
        <f>ANÁLISE!$A497</f>
        <v>0</v>
      </c>
      <c r="B497" s="194">
        <f>ANÁLISE!B497</f>
        <v>0</v>
      </c>
      <c r="C497" s="195"/>
      <c r="D497" s="195"/>
      <c r="E497" s="195"/>
      <c r="F497" s="21">
        <f>ANÁLISE!H497</f>
        <v>0</v>
      </c>
      <c r="G497" s="196">
        <f>IF($A497="T",ANÁLISE!I497,IF(ISERROR(LOOKUP($F497,BASE!$A$1:$A$5188,BASE!$B$1:$B$5188)),,LOOKUP($F497,BASE!$A$1:$A$5188,BASE!$B$1:$B$5188)))</f>
        <v>0</v>
      </c>
      <c r="H497" s="197"/>
      <c r="I497" s="197"/>
      <c r="J497" s="197"/>
      <c r="K497" s="197"/>
      <c r="L497" s="197"/>
      <c r="M497" s="197"/>
      <c r="N497" s="197"/>
      <c r="O497" s="197"/>
      <c r="P497" s="197"/>
      <c r="Q497" s="197"/>
      <c r="R497" s="197"/>
      <c r="S497" s="197"/>
      <c r="T497" s="198"/>
      <c r="U497" s="193">
        <f>IF(($F497)&gt;0,IF(ISERROR(LOOKUP($F497,BASE!$A$1:$A$5188,BASE!$C$1:$C$5188)),,LOOKUP($F497,BASE!$A$1:$A$5188,BASE!$C$1:$C$5188)),)</f>
        <v>0</v>
      </c>
      <c r="V497" s="193"/>
      <c r="W497" s="193"/>
      <c r="X497" s="187">
        <f>IF(VALUE($F497)&gt;0,IF(ISERROR(LOOKUP($F497,BASE!$A$1:$A$1294,BASE!$D$1:$D$1294)),,LOOKUP($F497,BASE!$A$1:$A$1294,BASE!$D$1:$D$1294)),)</f>
        <v>0</v>
      </c>
      <c r="Y497" s="188"/>
      <c r="Z497" s="188"/>
      <c r="AA497" s="188"/>
      <c r="AB497" s="188"/>
      <c r="AC497" s="189"/>
      <c r="AD497" s="27">
        <f t="shared" si="7"/>
        <v>0</v>
      </c>
    </row>
    <row r="498" spans="1:30" ht="15" customHeight="1" x14ac:dyDescent="0.2">
      <c r="A498" s="20">
        <f>ANÁLISE!$A498</f>
        <v>0</v>
      </c>
      <c r="B498" s="194">
        <f>ANÁLISE!B498</f>
        <v>0</v>
      </c>
      <c r="C498" s="195"/>
      <c r="D498" s="195"/>
      <c r="E498" s="195"/>
      <c r="F498" s="21">
        <f>ANÁLISE!H498</f>
        <v>0</v>
      </c>
      <c r="G498" s="196">
        <f>IF($A498="T",ANÁLISE!I498,IF(ISERROR(LOOKUP($F498,BASE!$A$1:$A$5188,BASE!$B$1:$B$5188)),,LOOKUP($F498,BASE!$A$1:$A$5188,BASE!$B$1:$B$5188)))</f>
        <v>0</v>
      </c>
      <c r="H498" s="197"/>
      <c r="I498" s="197"/>
      <c r="J498" s="197"/>
      <c r="K498" s="197"/>
      <c r="L498" s="197"/>
      <c r="M498" s="197"/>
      <c r="N498" s="197"/>
      <c r="O498" s="197"/>
      <c r="P498" s="197"/>
      <c r="Q498" s="197"/>
      <c r="R498" s="197"/>
      <c r="S498" s="197"/>
      <c r="T498" s="198"/>
      <c r="U498" s="193">
        <f>IF(($F498)&gt;0,IF(ISERROR(LOOKUP($F498,BASE!$A$1:$A$5188,BASE!$C$1:$C$5188)),,LOOKUP($F498,BASE!$A$1:$A$5188,BASE!$C$1:$C$5188)),)</f>
        <v>0</v>
      </c>
      <c r="V498" s="193"/>
      <c r="W498" s="193"/>
      <c r="X498" s="187">
        <f>IF(VALUE($F498)&gt;0,IF(ISERROR(LOOKUP($F498,BASE!$A$1:$A$1294,BASE!$D$1:$D$1294)),,LOOKUP($F498,BASE!$A$1:$A$1294,BASE!$D$1:$D$1294)),)</f>
        <v>0</v>
      </c>
      <c r="Y498" s="188"/>
      <c r="Z498" s="188"/>
      <c r="AA498" s="188"/>
      <c r="AB498" s="188"/>
      <c r="AC498" s="189"/>
      <c r="AD498" s="27">
        <f t="shared" si="7"/>
        <v>0</v>
      </c>
    </row>
    <row r="499" spans="1:30" ht="15" customHeight="1" x14ac:dyDescent="0.2">
      <c r="A499" s="20">
        <f>ANÁLISE!$A499</f>
        <v>0</v>
      </c>
      <c r="B499" s="194">
        <f>ANÁLISE!B499</f>
        <v>0</v>
      </c>
      <c r="C499" s="195"/>
      <c r="D499" s="195"/>
      <c r="E499" s="195"/>
      <c r="F499" s="21">
        <f>ANÁLISE!H499</f>
        <v>0</v>
      </c>
      <c r="G499" s="196">
        <f>IF($A499="T",ANÁLISE!I499,IF(ISERROR(LOOKUP($F499,BASE!$A$1:$A$5188,BASE!$B$1:$B$5188)),,LOOKUP($F499,BASE!$A$1:$A$5188,BASE!$B$1:$B$5188)))</f>
        <v>0</v>
      </c>
      <c r="H499" s="197"/>
      <c r="I499" s="197"/>
      <c r="J499" s="197"/>
      <c r="K499" s="197"/>
      <c r="L499" s="197"/>
      <c r="M499" s="197"/>
      <c r="N499" s="197"/>
      <c r="O499" s="197"/>
      <c r="P499" s="197"/>
      <c r="Q499" s="197"/>
      <c r="R499" s="197"/>
      <c r="S499" s="197"/>
      <c r="T499" s="198"/>
      <c r="U499" s="193">
        <f>IF(($F499)&gt;0,IF(ISERROR(LOOKUP($F499,BASE!$A$1:$A$5188,BASE!$C$1:$C$5188)),,LOOKUP($F499,BASE!$A$1:$A$5188,BASE!$C$1:$C$5188)),)</f>
        <v>0</v>
      </c>
      <c r="V499" s="193"/>
      <c r="W499" s="193"/>
      <c r="X499" s="187">
        <f>IF(VALUE($F499)&gt;0,IF(ISERROR(LOOKUP($F499,BASE!$A$1:$A$1294,BASE!$D$1:$D$1294)),,LOOKUP($F499,BASE!$A$1:$A$1294,BASE!$D$1:$D$1294)),)</f>
        <v>0</v>
      </c>
      <c r="Y499" s="188"/>
      <c r="Z499" s="188"/>
      <c r="AA499" s="188"/>
      <c r="AB499" s="188"/>
      <c r="AC499" s="189"/>
      <c r="AD499" s="27">
        <f t="shared" si="7"/>
        <v>0</v>
      </c>
    </row>
    <row r="500" spans="1:30" ht="15" customHeight="1" x14ac:dyDescent="0.2">
      <c r="A500" s="20">
        <f>ANÁLISE!$A500</f>
        <v>0</v>
      </c>
      <c r="B500" s="194">
        <f>ANÁLISE!B500</f>
        <v>0</v>
      </c>
      <c r="C500" s="195"/>
      <c r="D500" s="195"/>
      <c r="E500" s="195"/>
      <c r="F500" s="21">
        <f>ANÁLISE!H500</f>
        <v>0</v>
      </c>
      <c r="G500" s="196">
        <f>IF($A500="T",ANÁLISE!I500,IF(ISERROR(LOOKUP($F500,BASE!$A$1:$A$5188,BASE!$B$1:$B$5188)),,LOOKUP($F500,BASE!$A$1:$A$5188,BASE!$B$1:$B$5188)))</f>
        <v>0</v>
      </c>
      <c r="H500" s="197"/>
      <c r="I500" s="197"/>
      <c r="J500" s="197"/>
      <c r="K500" s="197"/>
      <c r="L500" s="197"/>
      <c r="M500" s="197"/>
      <c r="N500" s="197"/>
      <c r="O500" s="197"/>
      <c r="P500" s="197"/>
      <c r="Q500" s="197"/>
      <c r="R500" s="197"/>
      <c r="S500" s="197"/>
      <c r="T500" s="198"/>
      <c r="U500" s="193">
        <f>IF(($F500)&gt;0,IF(ISERROR(LOOKUP($F500,BASE!$A$1:$A$5188,BASE!$C$1:$C$5188)),,LOOKUP($F500,BASE!$A$1:$A$5188,BASE!$C$1:$C$5188)),)</f>
        <v>0</v>
      </c>
      <c r="V500" s="193"/>
      <c r="W500" s="193"/>
      <c r="X500" s="187">
        <f>IF(VALUE($F500)&gt;0,IF(ISERROR(LOOKUP($F500,BASE!$A$1:$A$1294,BASE!$D$1:$D$1294)),,LOOKUP($F500,BASE!$A$1:$A$1294,BASE!$D$1:$D$1294)),)</f>
        <v>0</v>
      </c>
      <c r="Y500" s="188"/>
      <c r="Z500" s="188"/>
      <c r="AA500" s="188"/>
      <c r="AB500" s="188"/>
      <c r="AC500" s="189"/>
      <c r="AD500" s="27">
        <f t="shared" si="7"/>
        <v>0</v>
      </c>
    </row>
    <row r="501" spans="1:30" ht="15" customHeight="1" x14ac:dyDescent="0.2">
      <c r="A501" s="20">
        <f>ANÁLISE!$A501</f>
        <v>0</v>
      </c>
      <c r="B501" s="194">
        <f>ANÁLISE!B501</f>
        <v>0</v>
      </c>
      <c r="C501" s="195"/>
      <c r="D501" s="195"/>
      <c r="E501" s="195"/>
      <c r="F501" s="21">
        <f>ANÁLISE!H501</f>
        <v>0</v>
      </c>
      <c r="G501" s="196">
        <f>IF($A501="T",ANÁLISE!I501,IF(ISERROR(LOOKUP($F501,BASE!$A$1:$A$5188,BASE!$B$1:$B$5188)),,LOOKUP($F501,BASE!$A$1:$A$5188,BASE!$B$1:$B$5188)))</f>
        <v>0</v>
      </c>
      <c r="H501" s="197"/>
      <c r="I501" s="197"/>
      <c r="J501" s="197"/>
      <c r="K501" s="197"/>
      <c r="L501" s="197"/>
      <c r="M501" s="197"/>
      <c r="N501" s="197"/>
      <c r="O501" s="197"/>
      <c r="P501" s="197"/>
      <c r="Q501" s="197"/>
      <c r="R501" s="197"/>
      <c r="S501" s="197"/>
      <c r="T501" s="198"/>
      <c r="U501" s="193">
        <f>IF(($F501)&gt;0,IF(ISERROR(LOOKUP($F501,BASE!$A$1:$A$5188,BASE!$C$1:$C$5188)),,LOOKUP($F501,BASE!$A$1:$A$5188,BASE!$C$1:$C$5188)),)</f>
        <v>0</v>
      </c>
      <c r="V501" s="193"/>
      <c r="W501" s="193"/>
      <c r="X501" s="187">
        <f>IF(VALUE($F501)&gt;0,IF(ISERROR(LOOKUP($F501,BASE!$A$1:$A$1294,BASE!$D$1:$D$1294)),,LOOKUP($F501,BASE!$A$1:$A$1294,BASE!$D$1:$D$1294)),)</f>
        <v>0</v>
      </c>
      <c r="Y501" s="188"/>
      <c r="Z501" s="188"/>
      <c r="AA501" s="188"/>
      <c r="AB501" s="188"/>
      <c r="AC501" s="189"/>
      <c r="AD501" s="27">
        <f t="shared" si="7"/>
        <v>0</v>
      </c>
    </row>
    <row r="502" spans="1:30" ht="15" customHeight="1" x14ac:dyDescent="0.2">
      <c r="A502" s="20">
        <f>ANÁLISE!$A502</f>
        <v>0</v>
      </c>
      <c r="B502" s="194">
        <f>ANÁLISE!B502</f>
        <v>0</v>
      </c>
      <c r="C502" s="195"/>
      <c r="D502" s="195"/>
      <c r="E502" s="195"/>
      <c r="F502" s="21">
        <f>ANÁLISE!H502</f>
        <v>0</v>
      </c>
      <c r="G502" s="196">
        <f>IF($A502="T",ANÁLISE!I502,IF(ISERROR(LOOKUP($F502,BASE!$A$1:$A$5188,BASE!$B$1:$B$5188)),,LOOKUP($F502,BASE!$A$1:$A$5188,BASE!$B$1:$B$5188)))</f>
        <v>0</v>
      </c>
      <c r="H502" s="197"/>
      <c r="I502" s="197"/>
      <c r="J502" s="197"/>
      <c r="K502" s="197"/>
      <c r="L502" s="197"/>
      <c r="M502" s="197"/>
      <c r="N502" s="197"/>
      <c r="O502" s="197"/>
      <c r="P502" s="197"/>
      <c r="Q502" s="197"/>
      <c r="R502" s="197"/>
      <c r="S502" s="197"/>
      <c r="T502" s="198"/>
      <c r="U502" s="193">
        <f>IF(($F502)&gt;0,IF(ISERROR(LOOKUP($F502,BASE!$A$1:$A$5188,BASE!$C$1:$C$5188)),,LOOKUP($F502,BASE!$A$1:$A$5188,BASE!$C$1:$C$5188)),)</f>
        <v>0</v>
      </c>
      <c r="V502" s="193"/>
      <c r="W502" s="193"/>
      <c r="X502" s="187">
        <f>IF(VALUE($F502)&gt;0,IF(ISERROR(LOOKUP($F502,BASE!$A$1:$A$1294,BASE!$D$1:$D$1294)),,LOOKUP($F502,BASE!$A$1:$A$1294,BASE!$D$1:$D$1294)),)</f>
        <v>0</v>
      </c>
      <c r="Y502" s="188"/>
      <c r="Z502" s="188"/>
      <c r="AA502" s="188"/>
      <c r="AB502" s="188"/>
      <c r="AC502" s="189"/>
      <c r="AD502" s="27">
        <f t="shared" si="7"/>
        <v>0</v>
      </c>
    </row>
    <row r="503" spans="1:30" ht="15" customHeight="1" x14ac:dyDescent="0.2">
      <c r="A503" s="20">
        <f>ANÁLISE!$A503</f>
        <v>0</v>
      </c>
      <c r="B503" s="194">
        <f>ANÁLISE!B503</f>
        <v>0</v>
      </c>
      <c r="C503" s="195"/>
      <c r="D503" s="195"/>
      <c r="E503" s="195"/>
      <c r="F503" s="21">
        <f>ANÁLISE!H503</f>
        <v>0</v>
      </c>
      <c r="G503" s="196">
        <f>IF($A503="T",ANÁLISE!I503,IF(ISERROR(LOOKUP($F503,BASE!$A$1:$A$5188,BASE!$B$1:$B$5188)),,LOOKUP($F503,BASE!$A$1:$A$5188,BASE!$B$1:$B$5188)))</f>
        <v>0</v>
      </c>
      <c r="H503" s="197"/>
      <c r="I503" s="197"/>
      <c r="J503" s="197"/>
      <c r="K503" s="197"/>
      <c r="L503" s="197"/>
      <c r="M503" s="197"/>
      <c r="N503" s="197"/>
      <c r="O503" s="197"/>
      <c r="P503" s="197"/>
      <c r="Q503" s="197"/>
      <c r="R503" s="197"/>
      <c r="S503" s="197"/>
      <c r="T503" s="198"/>
      <c r="U503" s="193">
        <f>IF(($F503)&gt;0,IF(ISERROR(LOOKUP($F503,BASE!$A$1:$A$5188,BASE!$C$1:$C$5188)),,LOOKUP($F503,BASE!$A$1:$A$5188,BASE!$C$1:$C$5188)),)</f>
        <v>0</v>
      </c>
      <c r="V503" s="193"/>
      <c r="W503" s="193"/>
      <c r="X503" s="187">
        <f>IF(VALUE($F503)&gt;0,IF(ISERROR(LOOKUP($F503,BASE!$A$1:$A$1294,BASE!$D$1:$D$1294)),,LOOKUP($F503,BASE!$A$1:$A$1294,BASE!$D$1:$D$1294)),)</f>
        <v>0</v>
      </c>
      <c r="Y503" s="188"/>
      <c r="Z503" s="188"/>
      <c r="AA503" s="188"/>
      <c r="AB503" s="188"/>
      <c r="AC503" s="189"/>
      <c r="AD503" s="27">
        <f t="shared" si="7"/>
        <v>0</v>
      </c>
    </row>
    <row r="504" spans="1:30" ht="15" customHeight="1" x14ac:dyDescent="0.2">
      <c r="A504" s="20">
        <f>ANÁLISE!$A504</f>
        <v>0</v>
      </c>
      <c r="B504" s="194">
        <f>ANÁLISE!B504</f>
        <v>0</v>
      </c>
      <c r="C504" s="195"/>
      <c r="D504" s="195"/>
      <c r="E504" s="195"/>
      <c r="F504" s="21">
        <f>ANÁLISE!H504</f>
        <v>0</v>
      </c>
      <c r="G504" s="196">
        <f>IF($A504="T",ANÁLISE!I504,IF(ISERROR(LOOKUP($F504,BASE!$A$1:$A$5188,BASE!$B$1:$B$5188)),,LOOKUP($F504,BASE!$A$1:$A$5188,BASE!$B$1:$B$5188)))</f>
        <v>0</v>
      </c>
      <c r="H504" s="197"/>
      <c r="I504" s="197"/>
      <c r="J504" s="197"/>
      <c r="K504" s="197"/>
      <c r="L504" s="197"/>
      <c r="M504" s="197"/>
      <c r="N504" s="197"/>
      <c r="O504" s="197"/>
      <c r="P504" s="197"/>
      <c r="Q504" s="197"/>
      <c r="R504" s="197"/>
      <c r="S504" s="197"/>
      <c r="T504" s="198"/>
      <c r="U504" s="193">
        <f>IF(($F504)&gt;0,IF(ISERROR(LOOKUP($F504,BASE!$A$1:$A$5188,BASE!$C$1:$C$5188)),,LOOKUP($F504,BASE!$A$1:$A$5188,BASE!$C$1:$C$5188)),)</f>
        <v>0</v>
      </c>
      <c r="V504" s="193"/>
      <c r="W504" s="193"/>
      <c r="X504" s="187">
        <f>IF(VALUE($F504)&gt;0,IF(ISERROR(LOOKUP($F504,BASE!$A$1:$A$1294,BASE!$D$1:$D$1294)),,LOOKUP($F504,BASE!$A$1:$A$1294,BASE!$D$1:$D$1294)),)</f>
        <v>0</v>
      </c>
      <c r="Y504" s="188"/>
      <c r="Z504" s="188"/>
      <c r="AA504" s="188"/>
      <c r="AB504" s="188"/>
      <c r="AC504" s="189"/>
      <c r="AD504" s="27">
        <f t="shared" si="7"/>
        <v>0</v>
      </c>
    </row>
    <row r="505" spans="1:30" ht="15" customHeight="1" x14ac:dyDescent="0.2">
      <c r="A505" s="20">
        <f>ANÁLISE!$A505</f>
        <v>0</v>
      </c>
      <c r="B505" s="194">
        <f>ANÁLISE!B505</f>
        <v>0</v>
      </c>
      <c r="C505" s="195"/>
      <c r="D505" s="195"/>
      <c r="E505" s="195"/>
      <c r="F505" s="21">
        <f>ANÁLISE!H505</f>
        <v>0</v>
      </c>
      <c r="G505" s="196">
        <f>IF($A505="T",ANÁLISE!I505,IF(ISERROR(LOOKUP($F505,BASE!$A$1:$A$5188,BASE!$B$1:$B$5188)),,LOOKUP($F505,BASE!$A$1:$A$5188,BASE!$B$1:$B$5188)))</f>
        <v>0</v>
      </c>
      <c r="H505" s="197"/>
      <c r="I505" s="197"/>
      <c r="J505" s="197"/>
      <c r="K505" s="197"/>
      <c r="L505" s="197"/>
      <c r="M505" s="197"/>
      <c r="N505" s="197"/>
      <c r="O505" s="197"/>
      <c r="P505" s="197"/>
      <c r="Q505" s="197"/>
      <c r="R505" s="197"/>
      <c r="S505" s="197"/>
      <c r="T505" s="198"/>
      <c r="U505" s="193">
        <f>IF(($F505)&gt;0,IF(ISERROR(LOOKUP($F505,BASE!$A$1:$A$5188,BASE!$C$1:$C$5188)),,LOOKUP($F505,BASE!$A$1:$A$5188,BASE!$C$1:$C$5188)),)</f>
        <v>0</v>
      </c>
      <c r="V505" s="193"/>
      <c r="W505" s="193"/>
      <c r="X505" s="187">
        <f>IF(VALUE($F505)&gt;0,IF(ISERROR(LOOKUP($F505,BASE!$A$1:$A$1294,BASE!$D$1:$D$1294)),,LOOKUP($F505,BASE!$A$1:$A$1294,BASE!$D$1:$D$1294)),)</f>
        <v>0</v>
      </c>
      <c r="Y505" s="188"/>
      <c r="Z505" s="188"/>
      <c r="AA505" s="188"/>
      <c r="AB505" s="188"/>
      <c r="AC505" s="189"/>
      <c r="AD505" s="27">
        <f t="shared" si="7"/>
        <v>0</v>
      </c>
    </row>
    <row r="506" spans="1:30" ht="15" customHeight="1" x14ac:dyDescent="0.2">
      <c r="A506" s="20">
        <f>ANÁLISE!$A506</f>
        <v>0</v>
      </c>
      <c r="B506" s="194">
        <f>ANÁLISE!B506</f>
        <v>0</v>
      </c>
      <c r="C506" s="195"/>
      <c r="D506" s="195"/>
      <c r="E506" s="195"/>
      <c r="F506" s="21">
        <f>ANÁLISE!H506</f>
        <v>0</v>
      </c>
      <c r="G506" s="196">
        <f>IF($A506="T",ANÁLISE!I506,IF(ISERROR(LOOKUP($F506,BASE!$A$1:$A$5188,BASE!$B$1:$B$5188)),,LOOKUP($F506,BASE!$A$1:$A$5188,BASE!$B$1:$B$5188)))</f>
        <v>0</v>
      </c>
      <c r="H506" s="197"/>
      <c r="I506" s="197"/>
      <c r="J506" s="197"/>
      <c r="K506" s="197"/>
      <c r="L506" s="197"/>
      <c r="M506" s="197"/>
      <c r="N506" s="197"/>
      <c r="O506" s="197"/>
      <c r="P506" s="197"/>
      <c r="Q506" s="197"/>
      <c r="R506" s="197"/>
      <c r="S506" s="197"/>
      <c r="T506" s="198"/>
      <c r="U506" s="193">
        <f>IF(($F506)&gt;0,IF(ISERROR(LOOKUP($F506,BASE!$A$1:$A$5188,BASE!$C$1:$C$5188)),,LOOKUP($F506,BASE!$A$1:$A$5188,BASE!$C$1:$C$5188)),)</f>
        <v>0</v>
      </c>
      <c r="V506" s="193"/>
      <c r="W506" s="193"/>
      <c r="X506" s="187">
        <f>IF(VALUE($F506)&gt;0,IF(ISERROR(LOOKUP($F506,BASE!$A$1:$A$1294,BASE!$D$1:$D$1294)),,LOOKUP($F506,BASE!$A$1:$A$1294,BASE!$D$1:$D$1294)),)</f>
        <v>0</v>
      </c>
      <c r="Y506" s="188"/>
      <c r="Z506" s="188"/>
      <c r="AA506" s="188"/>
      <c r="AB506" s="188"/>
      <c r="AC506" s="189"/>
      <c r="AD506" s="27">
        <f t="shared" si="7"/>
        <v>0</v>
      </c>
    </row>
    <row r="507" spans="1:30" ht="15" customHeight="1" x14ac:dyDescent="0.2">
      <c r="A507" s="20">
        <f>ANÁLISE!$A507</f>
        <v>0</v>
      </c>
      <c r="B507" s="194">
        <f>ANÁLISE!B507</f>
        <v>0</v>
      </c>
      <c r="C507" s="195"/>
      <c r="D507" s="195"/>
      <c r="E507" s="195"/>
      <c r="F507" s="21">
        <f>ANÁLISE!H507</f>
        <v>0</v>
      </c>
      <c r="G507" s="196">
        <f>IF($A507="T",ANÁLISE!I507,IF(ISERROR(LOOKUP($F507,BASE!$A$1:$A$5188,BASE!$B$1:$B$5188)),,LOOKUP($F507,BASE!$A$1:$A$5188,BASE!$B$1:$B$5188)))</f>
        <v>0</v>
      </c>
      <c r="H507" s="197"/>
      <c r="I507" s="197"/>
      <c r="J507" s="197"/>
      <c r="K507" s="197"/>
      <c r="L507" s="197"/>
      <c r="M507" s="197"/>
      <c r="N507" s="197"/>
      <c r="O507" s="197"/>
      <c r="P507" s="197"/>
      <c r="Q507" s="197"/>
      <c r="R507" s="197"/>
      <c r="S507" s="197"/>
      <c r="T507" s="198"/>
      <c r="U507" s="193">
        <f>IF(($F507)&gt;0,IF(ISERROR(LOOKUP($F507,BASE!$A$1:$A$5188,BASE!$C$1:$C$5188)),,LOOKUP($F507,BASE!$A$1:$A$5188,BASE!$C$1:$C$5188)),)</f>
        <v>0</v>
      </c>
      <c r="V507" s="193"/>
      <c r="W507" s="193"/>
      <c r="X507" s="187">
        <f>IF(VALUE($F507)&gt;0,IF(ISERROR(LOOKUP($F507,BASE!$A$1:$A$1294,BASE!$D$1:$D$1294)),,LOOKUP($F507,BASE!$A$1:$A$1294,BASE!$D$1:$D$1294)),)</f>
        <v>0</v>
      </c>
      <c r="Y507" s="188"/>
      <c r="Z507" s="188"/>
      <c r="AA507" s="188"/>
      <c r="AB507" s="188"/>
      <c r="AC507" s="189"/>
      <c r="AD507" s="27">
        <f t="shared" si="7"/>
        <v>0</v>
      </c>
    </row>
    <row r="508" spans="1:30" ht="15" customHeight="1" x14ac:dyDescent="0.2">
      <c r="A508" s="20">
        <f>ANÁLISE!$A508</f>
        <v>0</v>
      </c>
      <c r="B508" s="194">
        <f>ANÁLISE!B508</f>
        <v>0</v>
      </c>
      <c r="C508" s="195"/>
      <c r="D508" s="195"/>
      <c r="E508" s="195"/>
      <c r="F508" s="21">
        <f>ANÁLISE!H508</f>
        <v>0</v>
      </c>
      <c r="G508" s="196">
        <f>IF($A508="T",ANÁLISE!I508,IF(ISERROR(LOOKUP($F508,BASE!$A$1:$A$5188,BASE!$B$1:$B$5188)),,LOOKUP($F508,BASE!$A$1:$A$5188,BASE!$B$1:$B$5188)))</f>
        <v>0</v>
      </c>
      <c r="H508" s="197"/>
      <c r="I508" s="197"/>
      <c r="J508" s="197"/>
      <c r="K508" s="197"/>
      <c r="L508" s="197"/>
      <c r="M508" s="197"/>
      <c r="N508" s="197"/>
      <c r="O508" s="197"/>
      <c r="P508" s="197"/>
      <c r="Q508" s="197"/>
      <c r="R508" s="197"/>
      <c r="S508" s="197"/>
      <c r="T508" s="198"/>
      <c r="U508" s="193">
        <f>IF(($F508)&gt;0,IF(ISERROR(LOOKUP($F508,BASE!$A$1:$A$5188,BASE!$C$1:$C$5188)),,LOOKUP($F508,BASE!$A$1:$A$5188,BASE!$C$1:$C$5188)),)</f>
        <v>0</v>
      </c>
      <c r="V508" s="193"/>
      <c r="W508" s="193"/>
      <c r="X508" s="187">
        <f>IF(VALUE($F508)&gt;0,IF(ISERROR(LOOKUP($F508,BASE!$A$1:$A$1294,BASE!$D$1:$D$1294)),,LOOKUP($F508,BASE!$A$1:$A$1294,BASE!$D$1:$D$1294)),)</f>
        <v>0</v>
      </c>
      <c r="Y508" s="188"/>
      <c r="Z508" s="188"/>
      <c r="AA508" s="188"/>
      <c r="AB508" s="188"/>
      <c r="AC508" s="189"/>
      <c r="AD508" s="27">
        <f t="shared" si="7"/>
        <v>0</v>
      </c>
    </row>
    <row r="509" spans="1:30" ht="15" customHeight="1" x14ac:dyDescent="0.2">
      <c r="A509" s="20">
        <f>ANÁLISE!$A509</f>
        <v>0</v>
      </c>
      <c r="B509" s="194">
        <f>ANÁLISE!B509</f>
        <v>0</v>
      </c>
      <c r="C509" s="195"/>
      <c r="D509" s="195"/>
      <c r="E509" s="195"/>
      <c r="F509" s="21">
        <f>ANÁLISE!H509</f>
        <v>0</v>
      </c>
      <c r="G509" s="196">
        <f>IF($A509="T",ANÁLISE!I509,IF(ISERROR(LOOKUP($F509,BASE!$A$1:$A$5188,BASE!$B$1:$B$5188)),,LOOKUP($F509,BASE!$A$1:$A$5188,BASE!$B$1:$B$5188)))</f>
        <v>0</v>
      </c>
      <c r="H509" s="197"/>
      <c r="I509" s="197"/>
      <c r="J509" s="197"/>
      <c r="K509" s="197"/>
      <c r="L509" s="197"/>
      <c r="M509" s="197"/>
      <c r="N509" s="197"/>
      <c r="O509" s="197"/>
      <c r="P509" s="197"/>
      <c r="Q509" s="197"/>
      <c r="R509" s="197"/>
      <c r="S509" s="197"/>
      <c r="T509" s="198"/>
      <c r="U509" s="193">
        <f>IF(($F509)&gt;0,IF(ISERROR(LOOKUP($F509,BASE!$A$1:$A$5188,BASE!$C$1:$C$5188)),,LOOKUP($F509,BASE!$A$1:$A$5188,BASE!$C$1:$C$5188)),)</f>
        <v>0</v>
      </c>
      <c r="V509" s="193"/>
      <c r="W509" s="193"/>
      <c r="X509" s="187">
        <f>IF(VALUE($F509)&gt;0,IF(ISERROR(LOOKUP($F509,BASE!$A$1:$A$1294,BASE!$D$1:$D$1294)),,LOOKUP($F509,BASE!$A$1:$A$1294,BASE!$D$1:$D$1294)),)</f>
        <v>0</v>
      </c>
      <c r="Y509" s="188"/>
      <c r="Z509" s="188"/>
      <c r="AA509" s="188"/>
      <c r="AB509" s="188"/>
      <c r="AC509" s="189"/>
      <c r="AD509" s="27">
        <f t="shared" si="7"/>
        <v>0</v>
      </c>
    </row>
    <row r="510" spans="1:30" ht="15" customHeight="1" x14ac:dyDescent="0.2">
      <c r="A510" s="20">
        <f>ANÁLISE!$A510</f>
        <v>0</v>
      </c>
      <c r="B510" s="194">
        <f>ANÁLISE!B510</f>
        <v>0</v>
      </c>
      <c r="C510" s="195"/>
      <c r="D510" s="195"/>
      <c r="E510" s="195"/>
      <c r="F510" s="21">
        <f>ANÁLISE!H510</f>
        <v>0</v>
      </c>
      <c r="G510" s="196">
        <f>IF($A510="T",ANÁLISE!I510,IF(ISERROR(LOOKUP($F510,BASE!$A$1:$A$5188,BASE!$B$1:$B$5188)),,LOOKUP($F510,BASE!$A$1:$A$5188,BASE!$B$1:$B$5188)))</f>
        <v>0</v>
      </c>
      <c r="H510" s="197"/>
      <c r="I510" s="197"/>
      <c r="J510" s="197"/>
      <c r="K510" s="197"/>
      <c r="L510" s="197"/>
      <c r="M510" s="197"/>
      <c r="N510" s="197"/>
      <c r="O510" s="197"/>
      <c r="P510" s="197"/>
      <c r="Q510" s="197"/>
      <c r="R510" s="197"/>
      <c r="S510" s="197"/>
      <c r="T510" s="198"/>
      <c r="U510" s="193">
        <f>IF(($F510)&gt;0,IF(ISERROR(LOOKUP($F510,BASE!$A$1:$A$5188,BASE!$C$1:$C$5188)),,LOOKUP($F510,BASE!$A$1:$A$5188,BASE!$C$1:$C$5188)),)</f>
        <v>0</v>
      </c>
      <c r="V510" s="193"/>
      <c r="W510" s="193"/>
      <c r="X510" s="187">
        <f>IF(VALUE($F510)&gt;0,IF(ISERROR(LOOKUP($F510,BASE!$A$1:$A$1294,BASE!$D$1:$D$1294)),,LOOKUP($F510,BASE!$A$1:$A$1294,BASE!$D$1:$D$1294)),)</f>
        <v>0</v>
      </c>
      <c r="Y510" s="188"/>
      <c r="Z510" s="188"/>
      <c r="AA510" s="188"/>
      <c r="AB510" s="188"/>
      <c r="AC510" s="189"/>
      <c r="AD510" s="27">
        <f t="shared" si="7"/>
        <v>0</v>
      </c>
    </row>
    <row r="511" spans="1:30" ht="15" customHeight="1" x14ac:dyDescent="0.2">
      <c r="A511" s="20">
        <f>ANÁLISE!$A511</f>
        <v>0</v>
      </c>
      <c r="B511" s="194">
        <f>ANÁLISE!B511</f>
        <v>0</v>
      </c>
      <c r="C511" s="195"/>
      <c r="D511" s="195"/>
      <c r="E511" s="195"/>
      <c r="F511" s="21">
        <f>ANÁLISE!H511</f>
        <v>0</v>
      </c>
      <c r="G511" s="196">
        <f>IF($A511="T",ANÁLISE!I511,IF(ISERROR(LOOKUP($F511,BASE!$A$1:$A$5188,BASE!$B$1:$B$5188)),,LOOKUP($F511,BASE!$A$1:$A$5188,BASE!$B$1:$B$5188)))</f>
        <v>0</v>
      </c>
      <c r="H511" s="197"/>
      <c r="I511" s="197"/>
      <c r="J511" s="197"/>
      <c r="K511" s="197"/>
      <c r="L511" s="197"/>
      <c r="M511" s="197"/>
      <c r="N511" s="197"/>
      <c r="O511" s="197"/>
      <c r="P511" s="197"/>
      <c r="Q511" s="197"/>
      <c r="R511" s="197"/>
      <c r="S511" s="197"/>
      <c r="T511" s="198"/>
      <c r="U511" s="193">
        <f>IF(($F511)&gt;0,IF(ISERROR(LOOKUP($F511,BASE!$A$1:$A$5188,BASE!$C$1:$C$5188)),,LOOKUP($F511,BASE!$A$1:$A$5188,BASE!$C$1:$C$5188)),)</f>
        <v>0</v>
      </c>
      <c r="V511" s="193"/>
      <c r="W511" s="193"/>
      <c r="X511" s="187">
        <f>IF(VALUE($F511)&gt;0,IF(ISERROR(LOOKUP($F511,BASE!$A$1:$A$1294,BASE!$D$1:$D$1294)),,LOOKUP($F511,BASE!$A$1:$A$1294,BASE!$D$1:$D$1294)),)</f>
        <v>0</v>
      </c>
      <c r="Y511" s="188"/>
      <c r="Z511" s="188"/>
      <c r="AA511" s="188"/>
      <c r="AB511" s="188"/>
      <c r="AC511" s="189"/>
      <c r="AD511" s="27">
        <f t="shared" si="7"/>
        <v>0</v>
      </c>
    </row>
    <row r="512" spans="1:30" ht="15" customHeight="1" x14ac:dyDescent="0.2">
      <c r="A512" s="20">
        <f>ANÁLISE!$A512</f>
        <v>0</v>
      </c>
      <c r="B512" s="194">
        <f>ANÁLISE!B512</f>
        <v>0</v>
      </c>
      <c r="C512" s="195"/>
      <c r="D512" s="195"/>
      <c r="E512" s="195"/>
      <c r="F512" s="21">
        <f>ANÁLISE!H512</f>
        <v>0</v>
      </c>
      <c r="G512" s="196">
        <f>IF($A512="T",ANÁLISE!I512,IF(ISERROR(LOOKUP($F512,BASE!$A$1:$A$5188,BASE!$B$1:$B$5188)),,LOOKUP($F512,BASE!$A$1:$A$5188,BASE!$B$1:$B$5188)))</f>
        <v>0</v>
      </c>
      <c r="H512" s="197"/>
      <c r="I512" s="197"/>
      <c r="J512" s="197"/>
      <c r="K512" s="197"/>
      <c r="L512" s="197"/>
      <c r="M512" s="197"/>
      <c r="N512" s="197"/>
      <c r="O512" s="197"/>
      <c r="P512" s="197"/>
      <c r="Q512" s="197"/>
      <c r="R512" s="197"/>
      <c r="S512" s="197"/>
      <c r="T512" s="198"/>
      <c r="U512" s="193">
        <f>IF(($F512)&gt;0,IF(ISERROR(LOOKUP($F512,BASE!$A$1:$A$5188,BASE!$C$1:$C$5188)),,LOOKUP($F512,BASE!$A$1:$A$5188,BASE!$C$1:$C$5188)),)</f>
        <v>0</v>
      </c>
      <c r="V512" s="193"/>
      <c r="W512" s="193"/>
      <c r="X512" s="187">
        <f>IF(VALUE($F512)&gt;0,IF(ISERROR(LOOKUP($F512,BASE!$A$1:$A$1294,BASE!$D$1:$D$1294)),,LOOKUP($F512,BASE!$A$1:$A$1294,BASE!$D$1:$D$1294)),)</f>
        <v>0</v>
      </c>
      <c r="Y512" s="188"/>
      <c r="Z512" s="188"/>
      <c r="AA512" s="188"/>
      <c r="AB512" s="188"/>
      <c r="AC512" s="189"/>
      <c r="AD512" s="27">
        <f t="shared" si="7"/>
        <v>0</v>
      </c>
    </row>
    <row r="513" spans="1:30" ht="15" customHeight="1" x14ac:dyDescent="0.2">
      <c r="A513" s="20">
        <f>ANÁLISE!$A513</f>
        <v>0</v>
      </c>
      <c r="B513" s="194">
        <f>ANÁLISE!B513</f>
        <v>0</v>
      </c>
      <c r="C513" s="195"/>
      <c r="D513" s="195"/>
      <c r="E513" s="195"/>
      <c r="F513" s="21">
        <f>ANÁLISE!H513</f>
        <v>0</v>
      </c>
      <c r="G513" s="196">
        <f>IF($A513="T",ANÁLISE!I513,IF(ISERROR(LOOKUP($F513,BASE!$A$1:$A$5188,BASE!$B$1:$B$5188)),,LOOKUP($F513,BASE!$A$1:$A$5188,BASE!$B$1:$B$5188)))</f>
        <v>0</v>
      </c>
      <c r="H513" s="197"/>
      <c r="I513" s="197"/>
      <c r="J513" s="197"/>
      <c r="K513" s="197"/>
      <c r="L513" s="197"/>
      <c r="M513" s="197"/>
      <c r="N513" s="197"/>
      <c r="O513" s="197"/>
      <c r="P513" s="197"/>
      <c r="Q513" s="197"/>
      <c r="R513" s="197"/>
      <c r="S513" s="197"/>
      <c r="T513" s="198"/>
      <c r="U513" s="193">
        <f>IF(($F513)&gt;0,IF(ISERROR(LOOKUP($F513,BASE!$A$1:$A$5188,BASE!$C$1:$C$5188)),,LOOKUP($F513,BASE!$A$1:$A$5188,BASE!$C$1:$C$5188)),)</f>
        <v>0</v>
      </c>
      <c r="V513" s="193"/>
      <c r="W513" s="193"/>
      <c r="X513" s="187">
        <f>IF(VALUE($F513)&gt;0,IF(ISERROR(LOOKUP($F513,BASE!$A$1:$A$1294,BASE!$D$1:$D$1294)),,LOOKUP($F513,BASE!$A$1:$A$1294,BASE!$D$1:$D$1294)),)</f>
        <v>0</v>
      </c>
      <c r="Y513" s="188"/>
      <c r="Z513" s="188"/>
      <c r="AA513" s="188"/>
      <c r="AB513" s="188"/>
      <c r="AC513" s="189"/>
      <c r="AD513" s="27">
        <f t="shared" si="7"/>
        <v>0</v>
      </c>
    </row>
    <row r="514" spans="1:30" ht="15" customHeight="1" x14ac:dyDescent="0.2">
      <c r="A514" s="20">
        <f>ANÁLISE!$A514</f>
        <v>0</v>
      </c>
      <c r="B514" s="194">
        <f>ANÁLISE!B514</f>
        <v>0</v>
      </c>
      <c r="C514" s="195"/>
      <c r="D514" s="195"/>
      <c r="E514" s="195"/>
      <c r="F514" s="21">
        <f>ANÁLISE!H514</f>
        <v>0</v>
      </c>
      <c r="G514" s="196">
        <f>IF($A514="T",ANÁLISE!I514,IF(ISERROR(LOOKUP($F514,BASE!$A$1:$A$5188,BASE!$B$1:$B$5188)),,LOOKUP($F514,BASE!$A$1:$A$5188,BASE!$B$1:$B$5188)))</f>
        <v>0</v>
      </c>
      <c r="H514" s="197"/>
      <c r="I514" s="197"/>
      <c r="J514" s="197"/>
      <c r="K514" s="197"/>
      <c r="L514" s="197"/>
      <c r="M514" s="197"/>
      <c r="N514" s="197"/>
      <c r="O514" s="197"/>
      <c r="P514" s="197"/>
      <c r="Q514" s="197"/>
      <c r="R514" s="197"/>
      <c r="S514" s="197"/>
      <c r="T514" s="198"/>
      <c r="U514" s="193">
        <f>IF(($F514)&gt;0,IF(ISERROR(LOOKUP($F514,BASE!$A$1:$A$5188,BASE!$C$1:$C$5188)),,LOOKUP($F514,BASE!$A$1:$A$5188,BASE!$C$1:$C$5188)),)</f>
        <v>0</v>
      </c>
      <c r="V514" s="193"/>
      <c r="W514" s="193"/>
      <c r="X514" s="187">
        <f>IF(VALUE($F514)&gt;0,IF(ISERROR(LOOKUP($F514,BASE!$A$1:$A$1294,BASE!$D$1:$D$1294)),,LOOKUP($F514,BASE!$A$1:$A$1294,BASE!$D$1:$D$1294)),)</f>
        <v>0</v>
      </c>
      <c r="Y514" s="188"/>
      <c r="Z514" s="188"/>
      <c r="AA514" s="188"/>
      <c r="AB514" s="188"/>
      <c r="AC514" s="189"/>
      <c r="AD514" s="27">
        <f t="shared" si="7"/>
        <v>0</v>
      </c>
    </row>
    <row r="515" spans="1:30" ht="15" customHeight="1" x14ac:dyDescent="0.2">
      <c r="A515" s="20">
        <f>ANÁLISE!$A515</f>
        <v>0</v>
      </c>
      <c r="B515" s="194">
        <f>ANÁLISE!B515</f>
        <v>0</v>
      </c>
      <c r="C515" s="195"/>
      <c r="D515" s="195"/>
      <c r="E515" s="195"/>
      <c r="F515" s="21">
        <f>ANÁLISE!H515</f>
        <v>0</v>
      </c>
      <c r="G515" s="196">
        <f>IF($A515="T",ANÁLISE!I515,IF(ISERROR(LOOKUP($F515,BASE!$A$1:$A$5188,BASE!$B$1:$B$5188)),,LOOKUP($F515,BASE!$A$1:$A$5188,BASE!$B$1:$B$5188)))</f>
        <v>0</v>
      </c>
      <c r="H515" s="197"/>
      <c r="I515" s="197"/>
      <c r="J515" s="197"/>
      <c r="K515" s="197"/>
      <c r="L515" s="197"/>
      <c r="M515" s="197"/>
      <c r="N515" s="197"/>
      <c r="O515" s="197"/>
      <c r="P515" s="197"/>
      <c r="Q515" s="197"/>
      <c r="R515" s="197"/>
      <c r="S515" s="197"/>
      <c r="T515" s="198"/>
      <c r="U515" s="193">
        <f>IF(($F515)&gt;0,IF(ISERROR(LOOKUP($F515,BASE!$A$1:$A$5188,BASE!$C$1:$C$5188)),,LOOKUP($F515,BASE!$A$1:$A$5188,BASE!$C$1:$C$5188)),)</f>
        <v>0</v>
      </c>
      <c r="V515" s="193"/>
      <c r="W515" s="193"/>
      <c r="X515" s="187">
        <f>IF(VALUE($F515)&gt;0,IF(ISERROR(LOOKUP($F515,BASE!$A$1:$A$1294,BASE!$D$1:$D$1294)),,LOOKUP($F515,BASE!$A$1:$A$1294,BASE!$D$1:$D$1294)),)</f>
        <v>0</v>
      </c>
      <c r="Y515" s="188"/>
      <c r="Z515" s="188"/>
      <c r="AA515" s="188"/>
      <c r="AB515" s="188"/>
      <c r="AC515" s="189"/>
      <c r="AD515" s="27">
        <f t="shared" si="7"/>
        <v>0</v>
      </c>
    </row>
    <row r="516" spans="1:30" ht="15" customHeight="1" x14ac:dyDescent="0.2">
      <c r="A516" s="20">
        <f>ANÁLISE!$A516</f>
        <v>0</v>
      </c>
      <c r="B516" s="194">
        <f>ANÁLISE!B516</f>
        <v>0</v>
      </c>
      <c r="C516" s="195"/>
      <c r="D516" s="195"/>
      <c r="E516" s="195"/>
      <c r="F516" s="21">
        <f>ANÁLISE!H516</f>
        <v>0</v>
      </c>
      <c r="G516" s="196">
        <f>IF($A516="T",ANÁLISE!I516,IF(ISERROR(LOOKUP($F516,BASE!$A$1:$A$5188,BASE!$B$1:$B$5188)),,LOOKUP($F516,BASE!$A$1:$A$5188,BASE!$B$1:$B$5188)))</f>
        <v>0</v>
      </c>
      <c r="H516" s="197"/>
      <c r="I516" s="197"/>
      <c r="J516" s="197"/>
      <c r="K516" s="197"/>
      <c r="L516" s="197"/>
      <c r="M516" s="197"/>
      <c r="N516" s="197"/>
      <c r="O516" s="197"/>
      <c r="P516" s="197"/>
      <c r="Q516" s="197"/>
      <c r="R516" s="197"/>
      <c r="S516" s="197"/>
      <c r="T516" s="198"/>
      <c r="U516" s="193">
        <f>IF(($F516)&gt;0,IF(ISERROR(LOOKUP($F516,BASE!$A$1:$A$5188,BASE!$C$1:$C$5188)),,LOOKUP($F516,BASE!$A$1:$A$5188,BASE!$C$1:$C$5188)),)</f>
        <v>0</v>
      </c>
      <c r="V516" s="193"/>
      <c r="W516" s="193"/>
      <c r="X516" s="187">
        <f>IF(VALUE($F516)&gt;0,IF(ISERROR(LOOKUP($F516,BASE!$A$1:$A$1294,BASE!$D$1:$D$1294)),,LOOKUP($F516,BASE!$A$1:$A$1294,BASE!$D$1:$D$1294)),)</f>
        <v>0</v>
      </c>
      <c r="Y516" s="188"/>
      <c r="Z516" s="188"/>
      <c r="AA516" s="188"/>
      <c r="AB516" s="188"/>
      <c r="AC516" s="189"/>
      <c r="AD516" s="27">
        <f t="shared" si="7"/>
        <v>0</v>
      </c>
    </row>
    <row r="517" spans="1:30" ht="15" customHeight="1" x14ac:dyDescent="0.2">
      <c r="A517" s="20">
        <f>ANÁLISE!$A517</f>
        <v>0</v>
      </c>
      <c r="B517" s="194">
        <f>ANÁLISE!B517</f>
        <v>0</v>
      </c>
      <c r="C517" s="195"/>
      <c r="D517" s="195"/>
      <c r="E517" s="195"/>
      <c r="F517" s="21">
        <f>ANÁLISE!H517</f>
        <v>0</v>
      </c>
      <c r="G517" s="196">
        <f>IF($A517="T",ANÁLISE!I517,IF(ISERROR(LOOKUP($F517,BASE!$A$1:$A$5188,BASE!$B$1:$B$5188)),,LOOKUP($F517,BASE!$A$1:$A$5188,BASE!$B$1:$B$5188)))</f>
        <v>0</v>
      </c>
      <c r="H517" s="197"/>
      <c r="I517" s="197"/>
      <c r="J517" s="197"/>
      <c r="K517" s="197"/>
      <c r="L517" s="197"/>
      <c r="M517" s="197"/>
      <c r="N517" s="197"/>
      <c r="O517" s="197"/>
      <c r="P517" s="197"/>
      <c r="Q517" s="197"/>
      <c r="R517" s="197"/>
      <c r="S517" s="197"/>
      <c r="T517" s="198"/>
      <c r="U517" s="193">
        <f>IF(($F517)&gt;0,IF(ISERROR(LOOKUP($F517,BASE!$A$1:$A$5188,BASE!$C$1:$C$5188)),,LOOKUP($F517,BASE!$A$1:$A$5188,BASE!$C$1:$C$5188)),)</f>
        <v>0</v>
      </c>
      <c r="V517" s="193"/>
      <c r="W517" s="193"/>
      <c r="X517" s="187">
        <f>IF(VALUE($F517)&gt;0,IF(ISERROR(LOOKUP($F517,BASE!$A$1:$A$1294,BASE!$D$1:$D$1294)),,LOOKUP($F517,BASE!$A$1:$A$1294,BASE!$D$1:$D$1294)),)</f>
        <v>0</v>
      </c>
      <c r="Y517" s="188"/>
      <c r="Z517" s="188"/>
      <c r="AA517" s="188"/>
      <c r="AB517" s="188"/>
      <c r="AC517" s="189"/>
      <c r="AD517" s="27">
        <f t="shared" si="7"/>
        <v>0</v>
      </c>
    </row>
    <row r="518" spans="1:30" ht="15" customHeight="1" x14ac:dyDescent="0.2">
      <c r="A518" s="20">
        <f>ANÁLISE!$A518</f>
        <v>0</v>
      </c>
      <c r="B518" s="194">
        <f>ANÁLISE!B518</f>
        <v>0</v>
      </c>
      <c r="C518" s="195"/>
      <c r="D518" s="195"/>
      <c r="E518" s="195"/>
      <c r="F518" s="21">
        <f>ANÁLISE!H518</f>
        <v>0</v>
      </c>
      <c r="G518" s="196">
        <f>IF($A518="T",ANÁLISE!I518,IF(ISERROR(LOOKUP($F518,BASE!$A$1:$A$5188,BASE!$B$1:$B$5188)),,LOOKUP($F518,BASE!$A$1:$A$5188,BASE!$B$1:$B$5188)))</f>
        <v>0</v>
      </c>
      <c r="H518" s="197"/>
      <c r="I518" s="197"/>
      <c r="J518" s="197"/>
      <c r="K518" s="197"/>
      <c r="L518" s="197"/>
      <c r="M518" s="197"/>
      <c r="N518" s="197"/>
      <c r="O518" s="197"/>
      <c r="P518" s="197"/>
      <c r="Q518" s="197"/>
      <c r="R518" s="197"/>
      <c r="S518" s="197"/>
      <c r="T518" s="198"/>
      <c r="U518" s="193">
        <f>IF(($F518)&gt;0,IF(ISERROR(LOOKUP($F518,BASE!$A$1:$A$5188,BASE!$C$1:$C$5188)),,LOOKUP($F518,BASE!$A$1:$A$5188,BASE!$C$1:$C$5188)),)</f>
        <v>0</v>
      </c>
      <c r="V518" s="193"/>
      <c r="W518" s="193"/>
      <c r="X518" s="187">
        <f>IF(VALUE($F518)&gt;0,IF(ISERROR(LOOKUP($F518,BASE!$A$1:$A$1294,BASE!$D$1:$D$1294)),,LOOKUP($F518,BASE!$A$1:$A$1294,BASE!$D$1:$D$1294)),)</f>
        <v>0</v>
      </c>
      <c r="Y518" s="188"/>
      <c r="Z518" s="188"/>
      <c r="AA518" s="188"/>
      <c r="AB518" s="188"/>
      <c r="AC518" s="189"/>
      <c r="AD518" s="27">
        <f t="shared" si="7"/>
        <v>0</v>
      </c>
    </row>
    <row r="519" spans="1:30" ht="15" customHeight="1" x14ac:dyDescent="0.2">
      <c r="A519" s="20">
        <f>ANÁLISE!$A519</f>
        <v>0</v>
      </c>
      <c r="B519" s="194">
        <f>ANÁLISE!B519</f>
        <v>0</v>
      </c>
      <c r="C519" s="195"/>
      <c r="D519" s="195"/>
      <c r="E519" s="195"/>
      <c r="F519" s="21">
        <f>ANÁLISE!H519</f>
        <v>0</v>
      </c>
      <c r="G519" s="196">
        <f>IF($A519="T",ANÁLISE!I519,IF(ISERROR(LOOKUP($F519,BASE!$A$1:$A$5188,BASE!$B$1:$B$5188)),,LOOKUP($F519,BASE!$A$1:$A$5188,BASE!$B$1:$B$5188)))</f>
        <v>0</v>
      </c>
      <c r="H519" s="197"/>
      <c r="I519" s="197"/>
      <c r="J519" s="197"/>
      <c r="K519" s="197"/>
      <c r="L519" s="197"/>
      <c r="M519" s="197"/>
      <c r="N519" s="197"/>
      <c r="O519" s="197"/>
      <c r="P519" s="197"/>
      <c r="Q519" s="197"/>
      <c r="R519" s="197"/>
      <c r="S519" s="197"/>
      <c r="T519" s="198"/>
      <c r="U519" s="193">
        <f>IF(($F519)&gt;0,IF(ISERROR(LOOKUP($F519,BASE!$A$1:$A$5188,BASE!$C$1:$C$5188)),,LOOKUP($F519,BASE!$A$1:$A$5188,BASE!$C$1:$C$5188)),)</f>
        <v>0</v>
      </c>
      <c r="V519" s="193"/>
      <c r="W519" s="193"/>
      <c r="X519" s="187">
        <f>IF(VALUE($F519)&gt;0,IF(ISERROR(LOOKUP($F519,BASE!$A$1:$A$1294,BASE!$D$1:$D$1294)),,LOOKUP($F519,BASE!$A$1:$A$1294,BASE!$D$1:$D$1294)),)</f>
        <v>0</v>
      </c>
      <c r="Y519" s="188"/>
      <c r="Z519" s="188"/>
      <c r="AA519" s="188"/>
      <c r="AB519" s="188"/>
      <c r="AC519" s="189"/>
      <c r="AD519" s="27">
        <f t="shared" si="7"/>
        <v>0</v>
      </c>
    </row>
    <row r="520" spans="1:30" ht="15" customHeight="1" x14ac:dyDescent="0.2">
      <c r="A520" s="20">
        <f>ANÁLISE!$A520</f>
        <v>0</v>
      </c>
      <c r="B520" s="194">
        <f>ANÁLISE!B520</f>
        <v>0</v>
      </c>
      <c r="C520" s="195"/>
      <c r="D520" s="195"/>
      <c r="E520" s="195"/>
      <c r="F520" s="21">
        <f>ANÁLISE!H520</f>
        <v>0</v>
      </c>
      <c r="G520" s="196">
        <f>IF($A520="T",ANÁLISE!I520,IF(ISERROR(LOOKUP($F520,BASE!$A$1:$A$5188,BASE!$B$1:$B$5188)),,LOOKUP($F520,BASE!$A$1:$A$5188,BASE!$B$1:$B$5188)))</f>
        <v>0</v>
      </c>
      <c r="H520" s="197"/>
      <c r="I520" s="197"/>
      <c r="J520" s="197"/>
      <c r="K520" s="197"/>
      <c r="L520" s="197"/>
      <c r="M520" s="197"/>
      <c r="N520" s="197"/>
      <c r="O520" s="197"/>
      <c r="P520" s="197"/>
      <c r="Q520" s="197"/>
      <c r="R520" s="197"/>
      <c r="S520" s="197"/>
      <c r="T520" s="198"/>
      <c r="U520" s="193">
        <f>IF(($F520)&gt;0,IF(ISERROR(LOOKUP($F520,BASE!$A$1:$A$5188,BASE!$C$1:$C$5188)),,LOOKUP($F520,BASE!$A$1:$A$5188,BASE!$C$1:$C$5188)),)</f>
        <v>0</v>
      </c>
      <c r="V520" s="193"/>
      <c r="W520" s="193"/>
      <c r="X520" s="187">
        <f>IF(VALUE($F520)&gt;0,IF(ISERROR(LOOKUP($F520,BASE!$A$1:$A$1294,BASE!$D$1:$D$1294)),,LOOKUP($F520,BASE!$A$1:$A$1294,BASE!$D$1:$D$1294)),)</f>
        <v>0</v>
      </c>
      <c r="Y520" s="188"/>
      <c r="Z520" s="188"/>
      <c r="AA520" s="188"/>
      <c r="AB520" s="188"/>
      <c r="AC520" s="189"/>
      <c r="AD520" s="27">
        <f t="shared" si="7"/>
        <v>0</v>
      </c>
    </row>
    <row r="521" spans="1:30" ht="15" customHeight="1" x14ac:dyDescent="0.2">
      <c r="A521" s="20">
        <f>ANÁLISE!$A521</f>
        <v>0</v>
      </c>
      <c r="B521" s="194">
        <f>ANÁLISE!B521</f>
        <v>0</v>
      </c>
      <c r="C521" s="195"/>
      <c r="D521" s="195"/>
      <c r="E521" s="195"/>
      <c r="F521" s="21">
        <f>ANÁLISE!H521</f>
        <v>0</v>
      </c>
      <c r="G521" s="196">
        <f>IF($A521="T",ANÁLISE!I521,IF(ISERROR(LOOKUP($F521,BASE!$A$1:$A$5188,BASE!$B$1:$B$5188)),,LOOKUP($F521,BASE!$A$1:$A$5188,BASE!$B$1:$B$5188)))</f>
        <v>0</v>
      </c>
      <c r="H521" s="197"/>
      <c r="I521" s="197"/>
      <c r="J521" s="197"/>
      <c r="K521" s="197"/>
      <c r="L521" s="197"/>
      <c r="M521" s="197"/>
      <c r="N521" s="197"/>
      <c r="O521" s="197"/>
      <c r="P521" s="197"/>
      <c r="Q521" s="197"/>
      <c r="R521" s="197"/>
      <c r="S521" s="197"/>
      <c r="T521" s="198"/>
      <c r="U521" s="193">
        <f>IF(($F521)&gt;0,IF(ISERROR(LOOKUP($F521,BASE!$A$1:$A$5188,BASE!$C$1:$C$5188)),,LOOKUP($F521,BASE!$A$1:$A$5188,BASE!$C$1:$C$5188)),)</f>
        <v>0</v>
      </c>
      <c r="V521" s="193"/>
      <c r="W521" s="193"/>
      <c r="X521" s="187">
        <f>IF(VALUE($F521)&gt;0,IF(ISERROR(LOOKUP($F521,BASE!$A$1:$A$1294,BASE!$D$1:$D$1294)),,LOOKUP($F521,BASE!$A$1:$A$1294,BASE!$D$1:$D$1294)),)</f>
        <v>0</v>
      </c>
      <c r="Y521" s="188"/>
      <c r="Z521" s="188"/>
      <c r="AA521" s="188"/>
      <c r="AB521" s="188"/>
      <c r="AC521" s="189"/>
      <c r="AD521" s="27">
        <f t="shared" si="7"/>
        <v>0</v>
      </c>
    </row>
    <row r="522" spans="1:30" ht="15" customHeight="1" x14ac:dyDescent="0.2">
      <c r="A522" s="20">
        <f>ANÁLISE!$A522</f>
        <v>0</v>
      </c>
      <c r="B522" s="194">
        <f>ANÁLISE!B522</f>
        <v>0</v>
      </c>
      <c r="C522" s="195"/>
      <c r="D522" s="195"/>
      <c r="E522" s="195"/>
      <c r="F522" s="21">
        <f>ANÁLISE!H522</f>
        <v>0</v>
      </c>
      <c r="G522" s="196">
        <f>IF($A522="T",ANÁLISE!I522,IF(ISERROR(LOOKUP($F522,BASE!$A$1:$A$5188,BASE!$B$1:$B$5188)),,LOOKUP($F522,BASE!$A$1:$A$5188,BASE!$B$1:$B$5188)))</f>
        <v>0</v>
      </c>
      <c r="H522" s="197"/>
      <c r="I522" s="197"/>
      <c r="J522" s="197"/>
      <c r="K522" s="197"/>
      <c r="L522" s="197"/>
      <c r="M522" s="197"/>
      <c r="N522" s="197"/>
      <c r="O522" s="197"/>
      <c r="P522" s="197"/>
      <c r="Q522" s="197"/>
      <c r="R522" s="197"/>
      <c r="S522" s="197"/>
      <c r="T522" s="198"/>
      <c r="U522" s="193">
        <f>IF(($F522)&gt;0,IF(ISERROR(LOOKUP($F522,BASE!$A$1:$A$5188,BASE!$C$1:$C$5188)),,LOOKUP($F522,BASE!$A$1:$A$5188,BASE!$C$1:$C$5188)),)</f>
        <v>0</v>
      </c>
      <c r="V522" s="193"/>
      <c r="W522" s="193"/>
      <c r="X522" s="187">
        <f>IF(VALUE($F522)&gt;0,IF(ISERROR(LOOKUP($F522,BASE!$A$1:$A$1294,BASE!$D$1:$D$1294)),,LOOKUP($F522,BASE!$A$1:$A$1294,BASE!$D$1:$D$1294)),)</f>
        <v>0</v>
      </c>
      <c r="Y522" s="188"/>
      <c r="Z522" s="188"/>
      <c r="AA522" s="188"/>
      <c r="AB522" s="188"/>
      <c r="AC522" s="189"/>
      <c r="AD522" s="27">
        <f t="shared" si="7"/>
        <v>0</v>
      </c>
    </row>
    <row r="523" spans="1:30" ht="15" customHeight="1" x14ac:dyDescent="0.2">
      <c r="A523" s="20">
        <f>ANÁLISE!$A523</f>
        <v>0</v>
      </c>
      <c r="B523" s="194">
        <f>ANÁLISE!B523</f>
        <v>0</v>
      </c>
      <c r="C523" s="195"/>
      <c r="D523" s="195"/>
      <c r="E523" s="195"/>
      <c r="F523" s="21">
        <f>ANÁLISE!H523</f>
        <v>0</v>
      </c>
      <c r="G523" s="196">
        <f>IF($A523="T",ANÁLISE!I523,IF(ISERROR(LOOKUP($F523,BASE!$A$1:$A$5188,BASE!$B$1:$B$5188)),,LOOKUP($F523,BASE!$A$1:$A$5188,BASE!$B$1:$B$5188)))</f>
        <v>0</v>
      </c>
      <c r="H523" s="197"/>
      <c r="I523" s="197"/>
      <c r="J523" s="197"/>
      <c r="K523" s="197"/>
      <c r="L523" s="197"/>
      <c r="M523" s="197"/>
      <c r="N523" s="197"/>
      <c r="O523" s="197"/>
      <c r="P523" s="197"/>
      <c r="Q523" s="197"/>
      <c r="R523" s="197"/>
      <c r="S523" s="197"/>
      <c r="T523" s="198"/>
      <c r="U523" s="193">
        <f>IF(($F523)&gt;0,IF(ISERROR(LOOKUP($F523,BASE!$A$1:$A$5188,BASE!$C$1:$C$5188)),,LOOKUP($F523,BASE!$A$1:$A$5188,BASE!$C$1:$C$5188)),)</f>
        <v>0</v>
      </c>
      <c r="V523" s="193"/>
      <c r="W523" s="193"/>
      <c r="X523" s="187">
        <f>IF(VALUE($F523)&gt;0,IF(ISERROR(LOOKUP($F523,BASE!$A$1:$A$1294,BASE!$D$1:$D$1294)),,LOOKUP($F523,BASE!$A$1:$A$1294,BASE!$D$1:$D$1294)),)</f>
        <v>0</v>
      </c>
      <c r="Y523" s="188"/>
      <c r="Z523" s="188"/>
      <c r="AA523" s="188"/>
      <c r="AB523" s="188"/>
      <c r="AC523" s="189"/>
      <c r="AD523" s="27">
        <f t="shared" si="7"/>
        <v>0</v>
      </c>
    </row>
    <row r="524" spans="1:30" ht="15" customHeight="1" x14ac:dyDescent="0.2">
      <c r="A524" s="20">
        <f>ANÁLISE!$A524</f>
        <v>0</v>
      </c>
      <c r="B524" s="194">
        <f>ANÁLISE!B524</f>
        <v>0</v>
      </c>
      <c r="C524" s="195"/>
      <c r="D524" s="195"/>
      <c r="E524" s="195"/>
      <c r="F524" s="21">
        <f>ANÁLISE!H524</f>
        <v>0</v>
      </c>
      <c r="G524" s="196">
        <f>IF($A524="T",ANÁLISE!I524,IF(ISERROR(LOOKUP($F524,BASE!$A$1:$A$5188,BASE!$B$1:$B$5188)),,LOOKUP($F524,BASE!$A$1:$A$5188,BASE!$B$1:$B$5188)))</f>
        <v>0</v>
      </c>
      <c r="H524" s="197"/>
      <c r="I524" s="197"/>
      <c r="J524" s="197"/>
      <c r="K524" s="197"/>
      <c r="L524" s="197"/>
      <c r="M524" s="197"/>
      <c r="N524" s="197"/>
      <c r="O524" s="197"/>
      <c r="P524" s="197"/>
      <c r="Q524" s="197"/>
      <c r="R524" s="197"/>
      <c r="S524" s="197"/>
      <c r="T524" s="198"/>
      <c r="U524" s="193">
        <f>IF(($F524)&gt;0,IF(ISERROR(LOOKUP($F524,BASE!$A$1:$A$5188,BASE!$C$1:$C$5188)),,LOOKUP($F524,BASE!$A$1:$A$5188,BASE!$C$1:$C$5188)),)</f>
        <v>0</v>
      </c>
      <c r="V524" s="193"/>
      <c r="W524" s="193"/>
      <c r="X524" s="187">
        <f>IF(VALUE($F524)&gt;0,IF(ISERROR(LOOKUP($F524,BASE!$A$1:$A$1294,BASE!$D$1:$D$1294)),,LOOKUP($F524,BASE!$A$1:$A$1294,BASE!$D$1:$D$1294)),)</f>
        <v>0</v>
      </c>
      <c r="Y524" s="188"/>
      <c r="Z524" s="188"/>
      <c r="AA524" s="188"/>
      <c r="AB524" s="188"/>
      <c r="AC524" s="189"/>
      <c r="AD524" s="27">
        <f t="shared" si="7"/>
        <v>0</v>
      </c>
    </row>
    <row r="525" spans="1:30" ht="15" customHeight="1" x14ac:dyDescent="0.2">
      <c r="A525" s="20">
        <f>ANÁLISE!$A525</f>
        <v>0</v>
      </c>
      <c r="B525" s="194">
        <f>ANÁLISE!B525</f>
        <v>0</v>
      </c>
      <c r="C525" s="195"/>
      <c r="D525" s="195"/>
      <c r="E525" s="195"/>
      <c r="F525" s="21">
        <f>ANÁLISE!H525</f>
        <v>0</v>
      </c>
      <c r="G525" s="196">
        <f>IF($A525="T",ANÁLISE!I525,IF(ISERROR(LOOKUP($F525,BASE!$A$1:$A$5188,BASE!$B$1:$B$5188)),,LOOKUP($F525,BASE!$A$1:$A$5188,BASE!$B$1:$B$5188)))</f>
        <v>0</v>
      </c>
      <c r="H525" s="197"/>
      <c r="I525" s="197"/>
      <c r="J525" s="197"/>
      <c r="K525" s="197"/>
      <c r="L525" s="197"/>
      <c r="M525" s="197"/>
      <c r="N525" s="197"/>
      <c r="O525" s="197"/>
      <c r="P525" s="197"/>
      <c r="Q525" s="197"/>
      <c r="R525" s="197"/>
      <c r="S525" s="197"/>
      <c r="T525" s="198"/>
      <c r="U525" s="193">
        <f>IF(($F525)&gt;0,IF(ISERROR(LOOKUP($F525,BASE!$A$1:$A$5188,BASE!$C$1:$C$5188)),,LOOKUP($F525,BASE!$A$1:$A$5188,BASE!$C$1:$C$5188)),)</f>
        <v>0</v>
      </c>
      <c r="V525" s="193"/>
      <c r="W525" s="193"/>
      <c r="X525" s="187">
        <f>IF(VALUE($F525)&gt;0,IF(ISERROR(LOOKUP($F525,BASE!$A$1:$A$1294,BASE!$D$1:$D$1294)),,LOOKUP($F525,BASE!$A$1:$A$1294,BASE!$D$1:$D$1294)),)</f>
        <v>0</v>
      </c>
      <c r="Y525" s="188"/>
      <c r="Z525" s="188"/>
      <c r="AA525" s="188"/>
      <c r="AB525" s="188"/>
      <c r="AC525" s="189"/>
      <c r="AD525" s="27">
        <f t="shared" si="7"/>
        <v>0</v>
      </c>
    </row>
    <row r="526" spans="1:30" ht="15" customHeight="1" x14ac:dyDescent="0.2">
      <c r="A526" s="20">
        <f>ANÁLISE!$A526</f>
        <v>0</v>
      </c>
      <c r="B526" s="194">
        <f>ANÁLISE!B526</f>
        <v>0</v>
      </c>
      <c r="C526" s="195"/>
      <c r="D526" s="195"/>
      <c r="E526" s="195"/>
      <c r="F526" s="21">
        <f>ANÁLISE!H526</f>
        <v>0</v>
      </c>
      <c r="G526" s="196">
        <f>IF($A526="T",ANÁLISE!I526,IF(ISERROR(LOOKUP($F526,BASE!$A$1:$A$5188,BASE!$B$1:$B$5188)),,LOOKUP($F526,BASE!$A$1:$A$5188,BASE!$B$1:$B$5188)))</f>
        <v>0</v>
      </c>
      <c r="H526" s="197"/>
      <c r="I526" s="197"/>
      <c r="J526" s="197"/>
      <c r="K526" s="197"/>
      <c r="L526" s="197"/>
      <c r="M526" s="197"/>
      <c r="N526" s="197"/>
      <c r="O526" s="197"/>
      <c r="P526" s="197"/>
      <c r="Q526" s="197"/>
      <c r="R526" s="197"/>
      <c r="S526" s="197"/>
      <c r="T526" s="198"/>
      <c r="U526" s="193">
        <f>IF(($F526)&gt;0,IF(ISERROR(LOOKUP($F526,BASE!$A$1:$A$5188,BASE!$C$1:$C$5188)),,LOOKUP($F526,BASE!$A$1:$A$5188,BASE!$C$1:$C$5188)),)</f>
        <v>0</v>
      </c>
      <c r="V526" s="193"/>
      <c r="W526" s="193"/>
      <c r="X526" s="187">
        <f>IF(VALUE($F526)&gt;0,IF(ISERROR(LOOKUP($F526,BASE!$A$1:$A$1294,BASE!$D$1:$D$1294)),,LOOKUP($F526,BASE!$A$1:$A$1294,BASE!$D$1:$D$1294)),)</f>
        <v>0</v>
      </c>
      <c r="Y526" s="188"/>
      <c r="Z526" s="188"/>
      <c r="AA526" s="188"/>
      <c r="AB526" s="188"/>
      <c r="AC526" s="189"/>
      <c r="AD526" s="27">
        <f t="shared" si="7"/>
        <v>0</v>
      </c>
    </row>
    <row r="527" spans="1:30" ht="15" customHeight="1" x14ac:dyDescent="0.2">
      <c r="A527" s="20">
        <f>ANÁLISE!$A527</f>
        <v>0</v>
      </c>
      <c r="B527" s="194">
        <f>ANÁLISE!B527</f>
        <v>0</v>
      </c>
      <c r="C527" s="195"/>
      <c r="D527" s="195"/>
      <c r="E527" s="195"/>
      <c r="F527" s="21">
        <f>ANÁLISE!H527</f>
        <v>0</v>
      </c>
      <c r="G527" s="196">
        <f>IF($A527="T",ANÁLISE!I527,IF(ISERROR(LOOKUP($F527,BASE!$A$1:$A$5188,BASE!$B$1:$B$5188)),,LOOKUP($F527,BASE!$A$1:$A$5188,BASE!$B$1:$B$5188)))</f>
        <v>0</v>
      </c>
      <c r="H527" s="197"/>
      <c r="I527" s="197"/>
      <c r="J527" s="197"/>
      <c r="K527" s="197"/>
      <c r="L527" s="197"/>
      <c r="M527" s="197"/>
      <c r="N527" s="197"/>
      <c r="O527" s="197"/>
      <c r="P527" s="197"/>
      <c r="Q527" s="197"/>
      <c r="R527" s="197"/>
      <c r="S527" s="197"/>
      <c r="T527" s="198"/>
      <c r="U527" s="193">
        <f>IF(($F527)&gt;0,IF(ISERROR(LOOKUP($F527,BASE!$A$1:$A$5188,BASE!$C$1:$C$5188)),,LOOKUP($F527,BASE!$A$1:$A$5188,BASE!$C$1:$C$5188)),)</f>
        <v>0</v>
      </c>
      <c r="V527" s="193"/>
      <c r="W527" s="193"/>
      <c r="X527" s="187">
        <f>IF(VALUE($F527)&gt;0,IF(ISERROR(LOOKUP($F527,BASE!$A$1:$A$1294,BASE!$D$1:$D$1294)),,LOOKUP($F527,BASE!$A$1:$A$1294,BASE!$D$1:$D$1294)),)</f>
        <v>0</v>
      </c>
      <c r="Y527" s="188"/>
      <c r="Z527" s="188"/>
      <c r="AA527" s="188"/>
      <c r="AB527" s="188"/>
      <c r="AC527" s="189"/>
      <c r="AD527" s="27">
        <f t="shared" si="7"/>
        <v>0</v>
      </c>
    </row>
    <row r="528" spans="1:30" ht="15" customHeight="1" x14ac:dyDescent="0.2">
      <c r="A528" s="20">
        <f>ANÁLISE!$A528</f>
        <v>0</v>
      </c>
      <c r="B528" s="194">
        <f>ANÁLISE!B528</f>
        <v>0</v>
      </c>
      <c r="C528" s="195"/>
      <c r="D528" s="195"/>
      <c r="E528" s="195"/>
      <c r="F528" s="21">
        <f>ANÁLISE!H528</f>
        <v>0</v>
      </c>
      <c r="G528" s="196">
        <f>IF($A528="T",ANÁLISE!I528,IF(ISERROR(LOOKUP($F528,BASE!$A$1:$A$5188,BASE!$B$1:$B$5188)),,LOOKUP($F528,BASE!$A$1:$A$5188,BASE!$B$1:$B$5188)))</f>
        <v>0</v>
      </c>
      <c r="H528" s="197"/>
      <c r="I528" s="197"/>
      <c r="J528" s="197"/>
      <c r="K528" s="197"/>
      <c r="L528" s="197"/>
      <c r="M528" s="197"/>
      <c r="N528" s="197"/>
      <c r="O528" s="197"/>
      <c r="P528" s="197"/>
      <c r="Q528" s="197"/>
      <c r="R528" s="197"/>
      <c r="S528" s="197"/>
      <c r="T528" s="198"/>
      <c r="U528" s="193">
        <f>IF(($F528)&gt;0,IF(ISERROR(LOOKUP($F528,BASE!$A$1:$A$5188,BASE!$C$1:$C$5188)),,LOOKUP($F528,BASE!$A$1:$A$5188,BASE!$C$1:$C$5188)),)</f>
        <v>0</v>
      </c>
      <c r="V528" s="193"/>
      <c r="W528" s="193"/>
      <c r="X528" s="187">
        <f>IF(VALUE($F528)&gt;0,IF(ISERROR(LOOKUP($F528,BASE!$A$1:$A$1294,BASE!$D$1:$D$1294)),,LOOKUP($F528,BASE!$A$1:$A$1294,BASE!$D$1:$D$1294)),)</f>
        <v>0</v>
      </c>
      <c r="Y528" s="188"/>
      <c r="Z528" s="188"/>
      <c r="AA528" s="188"/>
      <c r="AB528" s="188"/>
      <c r="AC528" s="189"/>
      <c r="AD528" s="27">
        <f t="shared" si="7"/>
        <v>0</v>
      </c>
    </row>
    <row r="529" spans="1:30" ht="15" customHeight="1" x14ac:dyDescent="0.2">
      <c r="A529" s="20">
        <f>ANÁLISE!$A529</f>
        <v>0</v>
      </c>
      <c r="B529" s="194">
        <f>ANÁLISE!B529</f>
        <v>0</v>
      </c>
      <c r="C529" s="195"/>
      <c r="D529" s="195"/>
      <c r="E529" s="195"/>
      <c r="F529" s="21">
        <f>ANÁLISE!H529</f>
        <v>0</v>
      </c>
      <c r="G529" s="196">
        <f>IF($A529="T",ANÁLISE!I529,IF(ISERROR(LOOKUP($F529,BASE!$A$1:$A$5188,BASE!$B$1:$B$5188)),,LOOKUP($F529,BASE!$A$1:$A$5188,BASE!$B$1:$B$5188)))</f>
        <v>0</v>
      </c>
      <c r="H529" s="197"/>
      <c r="I529" s="197"/>
      <c r="J529" s="197"/>
      <c r="K529" s="197"/>
      <c r="L529" s="197"/>
      <c r="M529" s="197"/>
      <c r="N529" s="197"/>
      <c r="O529" s="197"/>
      <c r="P529" s="197"/>
      <c r="Q529" s="197"/>
      <c r="R529" s="197"/>
      <c r="S529" s="197"/>
      <c r="T529" s="198"/>
      <c r="U529" s="193">
        <f>IF(($F529)&gt;0,IF(ISERROR(LOOKUP($F529,BASE!$A$1:$A$5188,BASE!$C$1:$C$5188)),,LOOKUP($F529,BASE!$A$1:$A$5188,BASE!$C$1:$C$5188)),)</f>
        <v>0</v>
      </c>
      <c r="V529" s="193"/>
      <c r="W529" s="193"/>
      <c r="X529" s="187">
        <f>IF(VALUE($F529)&gt;0,IF(ISERROR(LOOKUP($F529,BASE!$A$1:$A$1294,BASE!$D$1:$D$1294)),,LOOKUP($F529,BASE!$A$1:$A$1294,BASE!$D$1:$D$1294)),)</f>
        <v>0</v>
      </c>
      <c r="Y529" s="188"/>
      <c r="Z529" s="188"/>
      <c r="AA529" s="188"/>
      <c r="AB529" s="188"/>
      <c r="AC529" s="189"/>
      <c r="AD529" s="27">
        <f t="shared" ref="AD529:AD592" si="8">IF(OR(A529="T",A529="S"),"OK",)</f>
        <v>0</v>
      </c>
    </row>
    <row r="530" spans="1:30" ht="15" customHeight="1" x14ac:dyDescent="0.2">
      <c r="A530" s="20">
        <f>ANÁLISE!$A530</f>
        <v>0</v>
      </c>
      <c r="B530" s="194">
        <f>ANÁLISE!B530</f>
        <v>0</v>
      </c>
      <c r="C530" s="195"/>
      <c r="D530" s="195"/>
      <c r="E530" s="195"/>
      <c r="F530" s="21">
        <f>ANÁLISE!H530</f>
        <v>0</v>
      </c>
      <c r="G530" s="196">
        <f>IF($A530="T",ANÁLISE!I530,IF(ISERROR(LOOKUP($F530,BASE!$A$1:$A$5188,BASE!$B$1:$B$5188)),,LOOKUP($F530,BASE!$A$1:$A$5188,BASE!$B$1:$B$5188)))</f>
        <v>0</v>
      </c>
      <c r="H530" s="197"/>
      <c r="I530" s="197"/>
      <c r="J530" s="197"/>
      <c r="K530" s="197"/>
      <c r="L530" s="197"/>
      <c r="M530" s="197"/>
      <c r="N530" s="197"/>
      <c r="O530" s="197"/>
      <c r="P530" s="197"/>
      <c r="Q530" s="197"/>
      <c r="R530" s="197"/>
      <c r="S530" s="197"/>
      <c r="T530" s="198"/>
      <c r="U530" s="193">
        <f>IF(($F530)&gt;0,IF(ISERROR(LOOKUP($F530,BASE!$A$1:$A$5188,BASE!$C$1:$C$5188)),,LOOKUP($F530,BASE!$A$1:$A$5188,BASE!$C$1:$C$5188)),)</f>
        <v>0</v>
      </c>
      <c r="V530" s="193"/>
      <c r="W530" s="193"/>
      <c r="X530" s="187">
        <f>IF(VALUE($F530)&gt;0,IF(ISERROR(LOOKUP($F530,BASE!$A$1:$A$1294,BASE!$D$1:$D$1294)),,LOOKUP($F530,BASE!$A$1:$A$1294,BASE!$D$1:$D$1294)),)</f>
        <v>0</v>
      </c>
      <c r="Y530" s="188"/>
      <c r="Z530" s="188"/>
      <c r="AA530" s="188"/>
      <c r="AB530" s="188"/>
      <c r="AC530" s="189"/>
      <c r="AD530" s="27">
        <f t="shared" si="8"/>
        <v>0</v>
      </c>
    </row>
    <row r="531" spans="1:30" ht="15" customHeight="1" x14ac:dyDescent="0.2">
      <c r="A531" s="20">
        <f>ANÁLISE!$A531</f>
        <v>0</v>
      </c>
      <c r="B531" s="194">
        <f>ANÁLISE!B531</f>
        <v>0</v>
      </c>
      <c r="C531" s="195"/>
      <c r="D531" s="195"/>
      <c r="E531" s="195"/>
      <c r="F531" s="21">
        <f>ANÁLISE!H531</f>
        <v>0</v>
      </c>
      <c r="G531" s="196">
        <f>IF($A531="T",ANÁLISE!I531,IF(ISERROR(LOOKUP($F531,BASE!$A$1:$A$5188,BASE!$B$1:$B$5188)),,LOOKUP($F531,BASE!$A$1:$A$5188,BASE!$B$1:$B$5188)))</f>
        <v>0</v>
      </c>
      <c r="H531" s="197"/>
      <c r="I531" s="197"/>
      <c r="J531" s="197"/>
      <c r="K531" s="197"/>
      <c r="L531" s="197"/>
      <c r="M531" s="197"/>
      <c r="N531" s="197"/>
      <c r="O531" s="197"/>
      <c r="P531" s="197"/>
      <c r="Q531" s="197"/>
      <c r="R531" s="197"/>
      <c r="S531" s="197"/>
      <c r="T531" s="198"/>
      <c r="U531" s="193">
        <f>IF(($F531)&gt;0,IF(ISERROR(LOOKUP($F531,BASE!$A$1:$A$5188,BASE!$C$1:$C$5188)),,LOOKUP($F531,BASE!$A$1:$A$5188,BASE!$C$1:$C$5188)),)</f>
        <v>0</v>
      </c>
      <c r="V531" s="193"/>
      <c r="W531" s="193"/>
      <c r="X531" s="187">
        <f>IF(VALUE($F531)&gt;0,IF(ISERROR(LOOKUP($F531,BASE!$A$1:$A$1294,BASE!$D$1:$D$1294)),,LOOKUP($F531,BASE!$A$1:$A$1294,BASE!$D$1:$D$1294)),)</f>
        <v>0</v>
      </c>
      <c r="Y531" s="188"/>
      <c r="Z531" s="188"/>
      <c r="AA531" s="188"/>
      <c r="AB531" s="188"/>
      <c r="AC531" s="189"/>
      <c r="AD531" s="27">
        <f t="shared" si="8"/>
        <v>0</v>
      </c>
    </row>
    <row r="532" spans="1:30" ht="15" customHeight="1" x14ac:dyDescent="0.2">
      <c r="A532" s="20">
        <f>ANÁLISE!$A532</f>
        <v>0</v>
      </c>
      <c r="B532" s="194">
        <f>ANÁLISE!B532</f>
        <v>0</v>
      </c>
      <c r="C532" s="195"/>
      <c r="D532" s="195"/>
      <c r="E532" s="195"/>
      <c r="F532" s="21">
        <f>ANÁLISE!H532</f>
        <v>0</v>
      </c>
      <c r="G532" s="196">
        <f>IF($A532="T",ANÁLISE!I532,IF(ISERROR(LOOKUP($F532,BASE!$A$1:$A$5188,BASE!$B$1:$B$5188)),,LOOKUP($F532,BASE!$A$1:$A$5188,BASE!$B$1:$B$5188)))</f>
        <v>0</v>
      </c>
      <c r="H532" s="197"/>
      <c r="I532" s="197"/>
      <c r="J532" s="197"/>
      <c r="K532" s="197"/>
      <c r="L532" s="197"/>
      <c r="M532" s="197"/>
      <c r="N532" s="197"/>
      <c r="O532" s="197"/>
      <c r="P532" s="197"/>
      <c r="Q532" s="197"/>
      <c r="R532" s="197"/>
      <c r="S532" s="197"/>
      <c r="T532" s="198"/>
      <c r="U532" s="193">
        <f>IF(($F532)&gt;0,IF(ISERROR(LOOKUP($F532,BASE!$A$1:$A$5188,BASE!$C$1:$C$5188)),,LOOKUP($F532,BASE!$A$1:$A$5188,BASE!$C$1:$C$5188)),)</f>
        <v>0</v>
      </c>
      <c r="V532" s="193"/>
      <c r="W532" s="193"/>
      <c r="X532" s="187">
        <f>IF(VALUE($F532)&gt;0,IF(ISERROR(LOOKUP($F532,BASE!$A$1:$A$1294,BASE!$D$1:$D$1294)),,LOOKUP($F532,BASE!$A$1:$A$1294,BASE!$D$1:$D$1294)),)</f>
        <v>0</v>
      </c>
      <c r="Y532" s="188"/>
      <c r="Z532" s="188"/>
      <c r="AA532" s="188"/>
      <c r="AB532" s="188"/>
      <c r="AC532" s="189"/>
      <c r="AD532" s="27">
        <f t="shared" si="8"/>
        <v>0</v>
      </c>
    </row>
    <row r="533" spans="1:30" ht="15" customHeight="1" x14ac:dyDescent="0.2">
      <c r="A533" s="20">
        <f>ANÁLISE!$A533</f>
        <v>0</v>
      </c>
      <c r="B533" s="194">
        <f>ANÁLISE!B533</f>
        <v>0</v>
      </c>
      <c r="C533" s="195"/>
      <c r="D533" s="195"/>
      <c r="E533" s="195"/>
      <c r="F533" s="21">
        <f>ANÁLISE!H533</f>
        <v>0</v>
      </c>
      <c r="G533" s="196">
        <f>IF($A533="T",ANÁLISE!I533,IF(ISERROR(LOOKUP($F533,BASE!$A$1:$A$5188,BASE!$B$1:$B$5188)),,LOOKUP($F533,BASE!$A$1:$A$5188,BASE!$B$1:$B$5188)))</f>
        <v>0</v>
      </c>
      <c r="H533" s="197"/>
      <c r="I533" s="197"/>
      <c r="J533" s="197"/>
      <c r="K533" s="197"/>
      <c r="L533" s="197"/>
      <c r="M533" s="197"/>
      <c r="N533" s="197"/>
      <c r="O533" s="197"/>
      <c r="P533" s="197"/>
      <c r="Q533" s="197"/>
      <c r="R533" s="197"/>
      <c r="S533" s="197"/>
      <c r="T533" s="198"/>
      <c r="U533" s="193">
        <f>IF(($F533)&gt;0,IF(ISERROR(LOOKUP($F533,BASE!$A$1:$A$5188,BASE!$C$1:$C$5188)),,LOOKUP($F533,BASE!$A$1:$A$5188,BASE!$C$1:$C$5188)),)</f>
        <v>0</v>
      </c>
      <c r="V533" s="193"/>
      <c r="W533" s="193"/>
      <c r="X533" s="187">
        <f>IF(VALUE($F533)&gt;0,IF(ISERROR(LOOKUP($F533,BASE!$A$1:$A$1294,BASE!$D$1:$D$1294)),,LOOKUP($F533,BASE!$A$1:$A$1294,BASE!$D$1:$D$1294)),)</f>
        <v>0</v>
      </c>
      <c r="Y533" s="188"/>
      <c r="Z533" s="188"/>
      <c r="AA533" s="188"/>
      <c r="AB533" s="188"/>
      <c r="AC533" s="189"/>
      <c r="AD533" s="27">
        <f t="shared" si="8"/>
        <v>0</v>
      </c>
    </row>
    <row r="534" spans="1:30" ht="15" customHeight="1" x14ac:dyDescent="0.2">
      <c r="A534" s="20">
        <f>ANÁLISE!$A534</f>
        <v>0</v>
      </c>
      <c r="B534" s="194">
        <f>ANÁLISE!B534</f>
        <v>0</v>
      </c>
      <c r="C534" s="195"/>
      <c r="D534" s="195"/>
      <c r="E534" s="195"/>
      <c r="F534" s="21">
        <f>ANÁLISE!H534</f>
        <v>0</v>
      </c>
      <c r="G534" s="196">
        <f>IF($A534="T",ANÁLISE!I534,IF(ISERROR(LOOKUP($F534,BASE!$A$1:$A$5188,BASE!$B$1:$B$5188)),,LOOKUP($F534,BASE!$A$1:$A$5188,BASE!$B$1:$B$5188)))</f>
        <v>0</v>
      </c>
      <c r="H534" s="197"/>
      <c r="I534" s="197"/>
      <c r="J534" s="197"/>
      <c r="K534" s="197"/>
      <c r="L534" s="197"/>
      <c r="M534" s="197"/>
      <c r="N534" s="197"/>
      <c r="O534" s="197"/>
      <c r="P534" s="197"/>
      <c r="Q534" s="197"/>
      <c r="R534" s="197"/>
      <c r="S534" s="197"/>
      <c r="T534" s="198"/>
      <c r="U534" s="193">
        <f>IF(($F534)&gt;0,IF(ISERROR(LOOKUP($F534,BASE!$A$1:$A$5188,BASE!$C$1:$C$5188)),,LOOKUP($F534,BASE!$A$1:$A$5188,BASE!$C$1:$C$5188)),)</f>
        <v>0</v>
      </c>
      <c r="V534" s="193"/>
      <c r="W534" s="193"/>
      <c r="X534" s="187">
        <f>IF(VALUE($F534)&gt;0,IF(ISERROR(LOOKUP($F534,BASE!$A$1:$A$1294,BASE!$D$1:$D$1294)),,LOOKUP($F534,BASE!$A$1:$A$1294,BASE!$D$1:$D$1294)),)</f>
        <v>0</v>
      </c>
      <c r="Y534" s="188"/>
      <c r="Z534" s="188"/>
      <c r="AA534" s="188"/>
      <c r="AB534" s="188"/>
      <c r="AC534" s="189"/>
      <c r="AD534" s="27">
        <f t="shared" si="8"/>
        <v>0</v>
      </c>
    </row>
    <row r="535" spans="1:30" ht="15" customHeight="1" x14ac:dyDescent="0.2">
      <c r="A535" s="20">
        <f>ANÁLISE!$A535</f>
        <v>0</v>
      </c>
      <c r="B535" s="194">
        <f>ANÁLISE!B535</f>
        <v>0</v>
      </c>
      <c r="C535" s="195"/>
      <c r="D535" s="195"/>
      <c r="E535" s="195"/>
      <c r="F535" s="21">
        <f>ANÁLISE!H535</f>
        <v>0</v>
      </c>
      <c r="G535" s="196">
        <f>IF($A535="T",ANÁLISE!I535,IF(ISERROR(LOOKUP($F535,BASE!$A$1:$A$5188,BASE!$B$1:$B$5188)),,LOOKUP($F535,BASE!$A$1:$A$5188,BASE!$B$1:$B$5188)))</f>
        <v>0</v>
      </c>
      <c r="H535" s="197"/>
      <c r="I535" s="197"/>
      <c r="J535" s="197"/>
      <c r="K535" s="197"/>
      <c r="L535" s="197"/>
      <c r="M535" s="197"/>
      <c r="N535" s="197"/>
      <c r="O535" s="197"/>
      <c r="P535" s="197"/>
      <c r="Q535" s="197"/>
      <c r="R535" s="197"/>
      <c r="S535" s="197"/>
      <c r="T535" s="198"/>
      <c r="U535" s="193">
        <f>IF(($F535)&gt;0,IF(ISERROR(LOOKUP($F535,BASE!$A$1:$A$5188,BASE!$C$1:$C$5188)),,LOOKUP($F535,BASE!$A$1:$A$5188,BASE!$C$1:$C$5188)),)</f>
        <v>0</v>
      </c>
      <c r="V535" s="193"/>
      <c r="W535" s="193"/>
      <c r="X535" s="187">
        <f>IF(VALUE($F535)&gt;0,IF(ISERROR(LOOKUP($F535,BASE!$A$1:$A$1294,BASE!$D$1:$D$1294)),,LOOKUP($F535,BASE!$A$1:$A$1294,BASE!$D$1:$D$1294)),)</f>
        <v>0</v>
      </c>
      <c r="Y535" s="188"/>
      <c r="Z535" s="188"/>
      <c r="AA535" s="188"/>
      <c r="AB535" s="188"/>
      <c r="AC535" s="189"/>
      <c r="AD535" s="27">
        <f t="shared" si="8"/>
        <v>0</v>
      </c>
    </row>
    <row r="536" spans="1:30" ht="15" customHeight="1" x14ac:dyDescent="0.2">
      <c r="A536" s="20">
        <f>ANÁLISE!$A536</f>
        <v>0</v>
      </c>
      <c r="B536" s="194">
        <f>ANÁLISE!B536</f>
        <v>0</v>
      </c>
      <c r="C536" s="195"/>
      <c r="D536" s="195"/>
      <c r="E536" s="195"/>
      <c r="F536" s="21">
        <f>ANÁLISE!H536</f>
        <v>0</v>
      </c>
      <c r="G536" s="196">
        <f>IF($A536="T",ANÁLISE!I536,IF(ISERROR(LOOKUP($F536,BASE!$A$1:$A$5188,BASE!$B$1:$B$5188)),,LOOKUP($F536,BASE!$A$1:$A$5188,BASE!$B$1:$B$5188)))</f>
        <v>0</v>
      </c>
      <c r="H536" s="197"/>
      <c r="I536" s="197"/>
      <c r="J536" s="197"/>
      <c r="K536" s="197"/>
      <c r="L536" s="197"/>
      <c r="M536" s="197"/>
      <c r="N536" s="197"/>
      <c r="O536" s="197"/>
      <c r="P536" s="197"/>
      <c r="Q536" s="197"/>
      <c r="R536" s="197"/>
      <c r="S536" s="197"/>
      <c r="T536" s="198"/>
      <c r="U536" s="193">
        <f>IF(($F536)&gt;0,IF(ISERROR(LOOKUP($F536,BASE!$A$1:$A$5188,BASE!$C$1:$C$5188)),,LOOKUP($F536,BASE!$A$1:$A$5188,BASE!$C$1:$C$5188)),)</f>
        <v>0</v>
      </c>
      <c r="V536" s="193"/>
      <c r="W536" s="193"/>
      <c r="X536" s="187">
        <f>IF(VALUE($F536)&gt;0,IF(ISERROR(LOOKUP($F536,BASE!$A$1:$A$1294,BASE!$D$1:$D$1294)),,LOOKUP($F536,BASE!$A$1:$A$1294,BASE!$D$1:$D$1294)),)</f>
        <v>0</v>
      </c>
      <c r="Y536" s="188"/>
      <c r="Z536" s="188"/>
      <c r="AA536" s="188"/>
      <c r="AB536" s="188"/>
      <c r="AC536" s="189"/>
      <c r="AD536" s="27">
        <f t="shared" si="8"/>
        <v>0</v>
      </c>
    </row>
    <row r="537" spans="1:30" ht="15" customHeight="1" x14ac:dyDescent="0.2">
      <c r="A537" s="20">
        <f>ANÁLISE!$A537</f>
        <v>0</v>
      </c>
      <c r="B537" s="194">
        <f>ANÁLISE!B537</f>
        <v>0</v>
      </c>
      <c r="C537" s="195"/>
      <c r="D537" s="195"/>
      <c r="E537" s="195"/>
      <c r="F537" s="21">
        <f>ANÁLISE!H537</f>
        <v>0</v>
      </c>
      <c r="G537" s="196">
        <f>IF($A537="T",ANÁLISE!I537,IF(ISERROR(LOOKUP($F537,BASE!$A$1:$A$5188,BASE!$B$1:$B$5188)),,LOOKUP($F537,BASE!$A$1:$A$5188,BASE!$B$1:$B$5188)))</f>
        <v>0</v>
      </c>
      <c r="H537" s="197"/>
      <c r="I537" s="197"/>
      <c r="J537" s="197"/>
      <c r="K537" s="197"/>
      <c r="L537" s="197"/>
      <c r="M537" s="197"/>
      <c r="N537" s="197"/>
      <c r="O537" s="197"/>
      <c r="P537" s="197"/>
      <c r="Q537" s="197"/>
      <c r="R537" s="197"/>
      <c r="S537" s="197"/>
      <c r="T537" s="198"/>
      <c r="U537" s="193">
        <f>IF(($F537)&gt;0,IF(ISERROR(LOOKUP($F537,BASE!$A$1:$A$5188,BASE!$C$1:$C$5188)),,LOOKUP($F537,BASE!$A$1:$A$5188,BASE!$C$1:$C$5188)),)</f>
        <v>0</v>
      </c>
      <c r="V537" s="193"/>
      <c r="W537" s="193"/>
      <c r="X537" s="187">
        <f>IF(VALUE($F537)&gt;0,IF(ISERROR(LOOKUP($F537,BASE!$A$1:$A$1294,BASE!$D$1:$D$1294)),,LOOKUP($F537,BASE!$A$1:$A$1294,BASE!$D$1:$D$1294)),)</f>
        <v>0</v>
      </c>
      <c r="Y537" s="188"/>
      <c r="Z537" s="188"/>
      <c r="AA537" s="188"/>
      <c r="AB537" s="188"/>
      <c r="AC537" s="189"/>
      <c r="AD537" s="27">
        <f t="shared" si="8"/>
        <v>0</v>
      </c>
    </row>
    <row r="538" spans="1:30" ht="15" customHeight="1" x14ac:dyDescent="0.2">
      <c r="A538" s="20">
        <f>ANÁLISE!$A538</f>
        <v>0</v>
      </c>
      <c r="B538" s="194">
        <f>ANÁLISE!B538</f>
        <v>0</v>
      </c>
      <c r="C538" s="195"/>
      <c r="D538" s="195"/>
      <c r="E538" s="195"/>
      <c r="F538" s="21">
        <f>ANÁLISE!H538</f>
        <v>0</v>
      </c>
      <c r="G538" s="196">
        <f>IF($A538="T",ANÁLISE!I538,IF(ISERROR(LOOKUP($F538,BASE!$A$1:$A$5188,BASE!$B$1:$B$5188)),,LOOKUP($F538,BASE!$A$1:$A$5188,BASE!$B$1:$B$5188)))</f>
        <v>0</v>
      </c>
      <c r="H538" s="197"/>
      <c r="I538" s="197"/>
      <c r="J538" s="197"/>
      <c r="K538" s="197"/>
      <c r="L538" s="197"/>
      <c r="M538" s="197"/>
      <c r="N538" s="197"/>
      <c r="O538" s="197"/>
      <c r="P538" s="197"/>
      <c r="Q538" s="197"/>
      <c r="R538" s="197"/>
      <c r="S538" s="197"/>
      <c r="T538" s="198"/>
      <c r="U538" s="193">
        <f>IF(($F538)&gt;0,IF(ISERROR(LOOKUP($F538,BASE!$A$1:$A$5188,BASE!$C$1:$C$5188)),,LOOKUP($F538,BASE!$A$1:$A$5188,BASE!$C$1:$C$5188)),)</f>
        <v>0</v>
      </c>
      <c r="V538" s="193"/>
      <c r="W538" s="193"/>
      <c r="X538" s="187">
        <f>IF(VALUE($F538)&gt;0,IF(ISERROR(LOOKUP($F538,BASE!$A$1:$A$1294,BASE!$D$1:$D$1294)),,LOOKUP($F538,BASE!$A$1:$A$1294,BASE!$D$1:$D$1294)),)</f>
        <v>0</v>
      </c>
      <c r="Y538" s="188"/>
      <c r="Z538" s="188"/>
      <c r="AA538" s="188"/>
      <c r="AB538" s="188"/>
      <c r="AC538" s="189"/>
      <c r="AD538" s="27">
        <f t="shared" si="8"/>
        <v>0</v>
      </c>
    </row>
    <row r="539" spans="1:30" ht="15" customHeight="1" x14ac:dyDescent="0.2">
      <c r="A539" s="20">
        <f>ANÁLISE!$A539</f>
        <v>0</v>
      </c>
      <c r="B539" s="194">
        <f>ANÁLISE!B539</f>
        <v>0</v>
      </c>
      <c r="C539" s="195"/>
      <c r="D539" s="195"/>
      <c r="E539" s="195"/>
      <c r="F539" s="21">
        <f>ANÁLISE!H539</f>
        <v>0</v>
      </c>
      <c r="G539" s="196">
        <f>IF($A539="T",ANÁLISE!I539,IF(ISERROR(LOOKUP($F539,BASE!$A$1:$A$5188,BASE!$B$1:$B$5188)),,LOOKUP($F539,BASE!$A$1:$A$5188,BASE!$B$1:$B$5188)))</f>
        <v>0</v>
      </c>
      <c r="H539" s="197"/>
      <c r="I539" s="197"/>
      <c r="J539" s="197"/>
      <c r="K539" s="197"/>
      <c r="L539" s="197"/>
      <c r="M539" s="197"/>
      <c r="N539" s="197"/>
      <c r="O539" s="197"/>
      <c r="P539" s="197"/>
      <c r="Q539" s="197"/>
      <c r="R539" s="197"/>
      <c r="S539" s="197"/>
      <c r="T539" s="198"/>
      <c r="U539" s="193">
        <f>IF(($F539)&gt;0,IF(ISERROR(LOOKUP($F539,BASE!$A$1:$A$5188,BASE!$C$1:$C$5188)),,LOOKUP($F539,BASE!$A$1:$A$5188,BASE!$C$1:$C$5188)),)</f>
        <v>0</v>
      </c>
      <c r="V539" s="193"/>
      <c r="W539" s="193"/>
      <c r="X539" s="187">
        <f>IF(VALUE($F539)&gt;0,IF(ISERROR(LOOKUP($F539,BASE!$A$1:$A$1294,BASE!$D$1:$D$1294)),,LOOKUP($F539,BASE!$A$1:$A$1294,BASE!$D$1:$D$1294)),)</f>
        <v>0</v>
      </c>
      <c r="Y539" s="188"/>
      <c r="Z539" s="188"/>
      <c r="AA539" s="188"/>
      <c r="AB539" s="188"/>
      <c r="AC539" s="189"/>
      <c r="AD539" s="27">
        <f t="shared" si="8"/>
        <v>0</v>
      </c>
    </row>
    <row r="540" spans="1:30" ht="15" customHeight="1" x14ac:dyDescent="0.2">
      <c r="A540" s="20">
        <f>ANÁLISE!$A540</f>
        <v>0</v>
      </c>
      <c r="B540" s="194">
        <f>ANÁLISE!B540</f>
        <v>0</v>
      </c>
      <c r="C540" s="195"/>
      <c r="D540" s="195"/>
      <c r="E540" s="195"/>
      <c r="F540" s="21">
        <f>ANÁLISE!H540</f>
        <v>0</v>
      </c>
      <c r="G540" s="196">
        <f>IF($A540="T",ANÁLISE!I540,IF(ISERROR(LOOKUP($F540,BASE!$A$1:$A$5188,BASE!$B$1:$B$5188)),,LOOKUP($F540,BASE!$A$1:$A$5188,BASE!$B$1:$B$5188)))</f>
        <v>0</v>
      </c>
      <c r="H540" s="197"/>
      <c r="I540" s="197"/>
      <c r="J540" s="197"/>
      <c r="K540" s="197"/>
      <c r="L540" s="197"/>
      <c r="M540" s="197"/>
      <c r="N540" s="197"/>
      <c r="O540" s="197"/>
      <c r="P540" s="197"/>
      <c r="Q540" s="197"/>
      <c r="R540" s="197"/>
      <c r="S540" s="197"/>
      <c r="T540" s="198"/>
      <c r="U540" s="193">
        <f>IF(($F540)&gt;0,IF(ISERROR(LOOKUP($F540,BASE!$A$1:$A$5188,BASE!$C$1:$C$5188)),,LOOKUP($F540,BASE!$A$1:$A$5188,BASE!$C$1:$C$5188)),)</f>
        <v>0</v>
      </c>
      <c r="V540" s="193"/>
      <c r="W540" s="193"/>
      <c r="X540" s="187">
        <f>IF(VALUE($F540)&gt;0,IF(ISERROR(LOOKUP($F540,BASE!$A$1:$A$1294,BASE!$D$1:$D$1294)),,LOOKUP($F540,BASE!$A$1:$A$1294,BASE!$D$1:$D$1294)),)</f>
        <v>0</v>
      </c>
      <c r="Y540" s="188"/>
      <c r="Z540" s="188"/>
      <c r="AA540" s="188"/>
      <c r="AB540" s="188"/>
      <c r="AC540" s="189"/>
      <c r="AD540" s="27">
        <f t="shared" si="8"/>
        <v>0</v>
      </c>
    </row>
    <row r="541" spans="1:30" ht="15" customHeight="1" x14ac:dyDescent="0.2">
      <c r="A541" s="20">
        <f>ANÁLISE!$A541</f>
        <v>0</v>
      </c>
      <c r="B541" s="194">
        <f>ANÁLISE!B541</f>
        <v>0</v>
      </c>
      <c r="C541" s="195"/>
      <c r="D541" s="195"/>
      <c r="E541" s="195"/>
      <c r="F541" s="21">
        <f>ANÁLISE!H541</f>
        <v>0</v>
      </c>
      <c r="G541" s="196">
        <f>IF($A541="T",ANÁLISE!I541,IF(ISERROR(LOOKUP($F541,BASE!$A$1:$A$5188,BASE!$B$1:$B$5188)),,LOOKUP($F541,BASE!$A$1:$A$5188,BASE!$B$1:$B$5188)))</f>
        <v>0</v>
      </c>
      <c r="H541" s="197"/>
      <c r="I541" s="197"/>
      <c r="J541" s="197"/>
      <c r="K541" s="197"/>
      <c r="L541" s="197"/>
      <c r="M541" s="197"/>
      <c r="N541" s="197"/>
      <c r="O541" s="197"/>
      <c r="P541" s="197"/>
      <c r="Q541" s="197"/>
      <c r="R541" s="197"/>
      <c r="S541" s="197"/>
      <c r="T541" s="198"/>
      <c r="U541" s="193">
        <f>IF(($F541)&gt;0,IF(ISERROR(LOOKUP($F541,BASE!$A$1:$A$5188,BASE!$C$1:$C$5188)),,LOOKUP($F541,BASE!$A$1:$A$5188,BASE!$C$1:$C$5188)),)</f>
        <v>0</v>
      </c>
      <c r="V541" s="193"/>
      <c r="W541" s="193"/>
      <c r="X541" s="187">
        <f>IF(VALUE($F541)&gt;0,IF(ISERROR(LOOKUP($F541,BASE!$A$1:$A$1294,BASE!$D$1:$D$1294)),,LOOKUP($F541,BASE!$A$1:$A$1294,BASE!$D$1:$D$1294)),)</f>
        <v>0</v>
      </c>
      <c r="Y541" s="188"/>
      <c r="Z541" s="188"/>
      <c r="AA541" s="188"/>
      <c r="AB541" s="188"/>
      <c r="AC541" s="189"/>
      <c r="AD541" s="27">
        <f t="shared" si="8"/>
        <v>0</v>
      </c>
    </row>
    <row r="542" spans="1:30" ht="15" customHeight="1" x14ac:dyDescent="0.2">
      <c r="A542" s="20">
        <f>ANÁLISE!$A542</f>
        <v>0</v>
      </c>
      <c r="B542" s="194">
        <f>ANÁLISE!B542</f>
        <v>0</v>
      </c>
      <c r="C542" s="195"/>
      <c r="D542" s="195"/>
      <c r="E542" s="195"/>
      <c r="F542" s="21">
        <f>ANÁLISE!H542</f>
        <v>0</v>
      </c>
      <c r="G542" s="196">
        <f>IF($A542="T",ANÁLISE!I542,IF(ISERROR(LOOKUP($F542,BASE!$A$1:$A$5188,BASE!$B$1:$B$5188)),,LOOKUP($F542,BASE!$A$1:$A$5188,BASE!$B$1:$B$5188)))</f>
        <v>0</v>
      </c>
      <c r="H542" s="197"/>
      <c r="I542" s="197"/>
      <c r="J542" s="197"/>
      <c r="K542" s="197"/>
      <c r="L542" s="197"/>
      <c r="M542" s="197"/>
      <c r="N542" s="197"/>
      <c r="O542" s="197"/>
      <c r="P542" s="197"/>
      <c r="Q542" s="197"/>
      <c r="R542" s="197"/>
      <c r="S542" s="197"/>
      <c r="T542" s="198"/>
      <c r="U542" s="193">
        <f>IF(($F542)&gt;0,IF(ISERROR(LOOKUP($F542,BASE!$A$1:$A$5188,BASE!$C$1:$C$5188)),,LOOKUP($F542,BASE!$A$1:$A$5188,BASE!$C$1:$C$5188)),)</f>
        <v>0</v>
      </c>
      <c r="V542" s="193"/>
      <c r="W542" s="193"/>
      <c r="X542" s="187">
        <f>IF(VALUE($F542)&gt;0,IF(ISERROR(LOOKUP($F542,BASE!$A$1:$A$1294,BASE!$D$1:$D$1294)),,LOOKUP($F542,BASE!$A$1:$A$1294,BASE!$D$1:$D$1294)),)</f>
        <v>0</v>
      </c>
      <c r="Y542" s="188"/>
      <c r="Z542" s="188"/>
      <c r="AA542" s="188"/>
      <c r="AB542" s="188"/>
      <c r="AC542" s="189"/>
      <c r="AD542" s="27">
        <f t="shared" si="8"/>
        <v>0</v>
      </c>
    </row>
    <row r="543" spans="1:30" ht="15" customHeight="1" x14ac:dyDescent="0.2">
      <c r="A543" s="20">
        <f>ANÁLISE!$A543</f>
        <v>0</v>
      </c>
      <c r="B543" s="194">
        <f>ANÁLISE!B543</f>
        <v>0</v>
      </c>
      <c r="C543" s="195"/>
      <c r="D543" s="195"/>
      <c r="E543" s="195"/>
      <c r="F543" s="21">
        <f>ANÁLISE!H543</f>
        <v>0</v>
      </c>
      <c r="G543" s="196">
        <f>IF($A543="T",ANÁLISE!I543,IF(ISERROR(LOOKUP($F543,BASE!$A$1:$A$5188,BASE!$B$1:$B$5188)),,LOOKUP($F543,BASE!$A$1:$A$5188,BASE!$B$1:$B$5188)))</f>
        <v>0</v>
      </c>
      <c r="H543" s="197"/>
      <c r="I543" s="197"/>
      <c r="J543" s="197"/>
      <c r="K543" s="197"/>
      <c r="L543" s="197"/>
      <c r="M543" s="197"/>
      <c r="N543" s="197"/>
      <c r="O543" s="197"/>
      <c r="P543" s="197"/>
      <c r="Q543" s="197"/>
      <c r="R543" s="197"/>
      <c r="S543" s="197"/>
      <c r="T543" s="198"/>
      <c r="U543" s="193">
        <f>IF(($F543)&gt;0,IF(ISERROR(LOOKUP($F543,BASE!$A$1:$A$5188,BASE!$C$1:$C$5188)),,LOOKUP($F543,BASE!$A$1:$A$5188,BASE!$C$1:$C$5188)),)</f>
        <v>0</v>
      </c>
      <c r="V543" s="193"/>
      <c r="W543" s="193"/>
      <c r="X543" s="187">
        <f>IF(VALUE($F543)&gt;0,IF(ISERROR(LOOKUP($F543,BASE!$A$1:$A$1294,BASE!$D$1:$D$1294)),,LOOKUP($F543,BASE!$A$1:$A$1294,BASE!$D$1:$D$1294)),)</f>
        <v>0</v>
      </c>
      <c r="Y543" s="188"/>
      <c r="Z543" s="188"/>
      <c r="AA543" s="188"/>
      <c r="AB543" s="188"/>
      <c r="AC543" s="189"/>
      <c r="AD543" s="27">
        <f t="shared" si="8"/>
        <v>0</v>
      </c>
    </row>
    <row r="544" spans="1:30" ht="15" customHeight="1" x14ac:dyDescent="0.2">
      <c r="A544" s="20">
        <f>ANÁLISE!$A544</f>
        <v>0</v>
      </c>
      <c r="B544" s="194">
        <f>ANÁLISE!B544</f>
        <v>0</v>
      </c>
      <c r="C544" s="195"/>
      <c r="D544" s="195"/>
      <c r="E544" s="195"/>
      <c r="F544" s="21">
        <f>ANÁLISE!H544</f>
        <v>0</v>
      </c>
      <c r="G544" s="196">
        <f>IF($A544="T",ANÁLISE!I544,IF(ISERROR(LOOKUP($F544,BASE!$A$1:$A$5188,BASE!$B$1:$B$5188)),,LOOKUP($F544,BASE!$A$1:$A$5188,BASE!$B$1:$B$5188)))</f>
        <v>0</v>
      </c>
      <c r="H544" s="197"/>
      <c r="I544" s="197"/>
      <c r="J544" s="197"/>
      <c r="K544" s="197"/>
      <c r="L544" s="197"/>
      <c r="M544" s="197"/>
      <c r="N544" s="197"/>
      <c r="O544" s="197"/>
      <c r="P544" s="197"/>
      <c r="Q544" s="197"/>
      <c r="R544" s="197"/>
      <c r="S544" s="197"/>
      <c r="T544" s="198"/>
      <c r="U544" s="193">
        <f>IF(($F544)&gt;0,IF(ISERROR(LOOKUP($F544,BASE!$A$1:$A$5188,BASE!$C$1:$C$5188)),,LOOKUP($F544,BASE!$A$1:$A$5188,BASE!$C$1:$C$5188)),)</f>
        <v>0</v>
      </c>
      <c r="V544" s="193"/>
      <c r="W544" s="193"/>
      <c r="X544" s="187">
        <f>IF(VALUE($F544)&gt;0,IF(ISERROR(LOOKUP($F544,BASE!$A$1:$A$1294,BASE!$D$1:$D$1294)),,LOOKUP($F544,BASE!$A$1:$A$1294,BASE!$D$1:$D$1294)),)</f>
        <v>0</v>
      </c>
      <c r="Y544" s="188"/>
      <c r="Z544" s="188"/>
      <c r="AA544" s="188"/>
      <c r="AB544" s="188"/>
      <c r="AC544" s="189"/>
      <c r="AD544" s="27">
        <f t="shared" si="8"/>
        <v>0</v>
      </c>
    </row>
    <row r="545" spans="1:30" ht="15" customHeight="1" x14ac:dyDescent="0.2">
      <c r="A545" s="20">
        <f>ANÁLISE!$A545</f>
        <v>0</v>
      </c>
      <c r="B545" s="194">
        <f>ANÁLISE!B545</f>
        <v>0</v>
      </c>
      <c r="C545" s="195"/>
      <c r="D545" s="195"/>
      <c r="E545" s="195"/>
      <c r="F545" s="21">
        <f>ANÁLISE!H545</f>
        <v>0</v>
      </c>
      <c r="G545" s="196">
        <f>IF($A545="T",ANÁLISE!I545,IF(ISERROR(LOOKUP($F545,BASE!$A$1:$A$5188,BASE!$B$1:$B$5188)),,LOOKUP($F545,BASE!$A$1:$A$5188,BASE!$B$1:$B$5188)))</f>
        <v>0</v>
      </c>
      <c r="H545" s="197"/>
      <c r="I545" s="197"/>
      <c r="J545" s="197"/>
      <c r="K545" s="197"/>
      <c r="L545" s="197"/>
      <c r="M545" s="197"/>
      <c r="N545" s="197"/>
      <c r="O545" s="197"/>
      <c r="P545" s="197"/>
      <c r="Q545" s="197"/>
      <c r="R545" s="197"/>
      <c r="S545" s="197"/>
      <c r="T545" s="198"/>
      <c r="U545" s="193">
        <f>IF(($F545)&gt;0,IF(ISERROR(LOOKUP($F545,BASE!$A$1:$A$5188,BASE!$C$1:$C$5188)),,LOOKUP($F545,BASE!$A$1:$A$5188,BASE!$C$1:$C$5188)),)</f>
        <v>0</v>
      </c>
      <c r="V545" s="193"/>
      <c r="W545" s="193"/>
      <c r="X545" s="187">
        <f>IF(VALUE($F545)&gt;0,IF(ISERROR(LOOKUP($F545,BASE!$A$1:$A$1294,BASE!$D$1:$D$1294)),,LOOKUP($F545,BASE!$A$1:$A$1294,BASE!$D$1:$D$1294)),)</f>
        <v>0</v>
      </c>
      <c r="Y545" s="188"/>
      <c r="Z545" s="188"/>
      <c r="AA545" s="188"/>
      <c r="AB545" s="188"/>
      <c r="AC545" s="189"/>
      <c r="AD545" s="27">
        <f t="shared" si="8"/>
        <v>0</v>
      </c>
    </row>
    <row r="546" spans="1:30" ht="15" customHeight="1" x14ac:dyDescent="0.2">
      <c r="A546" s="20">
        <f>ANÁLISE!$A546</f>
        <v>0</v>
      </c>
      <c r="B546" s="194">
        <f>ANÁLISE!B546</f>
        <v>0</v>
      </c>
      <c r="C546" s="195"/>
      <c r="D546" s="195"/>
      <c r="E546" s="195"/>
      <c r="F546" s="21">
        <f>ANÁLISE!H546</f>
        <v>0</v>
      </c>
      <c r="G546" s="196">
        <f>IF($A546="T",ANÁLISE!I546,IF(ISERROR(LOOKUP($F546,BASE!$A$1:$A$5188,BASE!$B$1:$B$5188)),,LOOKUP($F546,BASE!$A$1:$A$5188,BASE!$B$1:$B$5188)))</f>
        <v>0</v>
      </c>
      <c r="H546" s="197"/>
      <c r="I546" s="197"/>
      <c r="J546" s="197"/>
      <c r="K546" s="197"/>
      <c r="L546" s="197"/>
      <c r="M546" s="197"/>
      <c r="N546" s="197"/>
      <c r="O546" s="197"/>
      <c r="P546" s="197"/>
      <c r="Q546" s="197"/>
      <c r="R546" s="197"/>
      <c r="S546" s="197"/>
      <c r="T546" s="198"/>
      <c r="U546" s="193">
        <f>IF(($F546)&gt;0,IF(ISERROR(LOOKUP($F546,BASE!$A$1:$A$5188,BASE!$C$1:$C$5188)),,LOOKUP($F546,BASE!$A$1:$A$5188,BASE!$C$1:$C$5188)),)</f>
        <v>0</v>
      </c>
      <c r="V546" s="193"/>
      <c r="W546" s="193"/>
      <c r="X546" s="187">
        <f>IF(VALUE($F546)&gt;0,IF(ISERROR(LOOKUP($F546,BASE!$A$1:$A$1294,BASE!$D$1:$D$1294)),,LOOKUP($F546,BASE!$A$1:$A$1294,BASE!$D$1:$D$1294)),)</f>
        <v>0</v>
      </c>
      <c r="Y546" s="188"/>
      <c r="Z546" s="188"/>
      <c r="AA546" s="188"/>
      <c r="AB546" s="188"/>
      <c r="AC546" s="189"/>
      <c r="AD546" s="27">
        <f t="shared" si="8"/>
        <v>0</v>
      </c>
    </row>
    <row r="547" spans="1:30" ht="15" customHeight="1" x14ac:dyDescent="0.2">
      <c r="A547" s="20">
        <f>ANÁLISE!$A547</f>
        <v>0</v>
      </c>
      <c r="B547" s="194">
        <f>ANÁLISE!B547</f>
        <v>0</v>
      </c>
      <c r="C547" s="195"/>
      <c r="D547" s="195"/>
      <c r="E547" s="195"/>
      <c r="F547" s="21">
        <f>ANÁLISE!H547</f>
        <v>0</v>
      </c>
      <c r="G547" s="196">
        <f>IF($A547="T",ANÁLISE!I547,IF(ISERROR(LOOKUP($F547,BASE!$A$1:$A$5188,BASE!$B$1:$B$5188)),,LOOKUP($F547,BASE!$A$1:$A$5188,BASE!$B$1:$B$5188)))</f>
        <v>0</v>
      </c>
      <c r="H547" s="197"/>
      <c r="I547" s="197"/>
      <c r="J547" s="197"/>
      <c r="K547" s="197"/>
      <c r="L547" s="197"/>
      <c r="M547" s="197"/>
      <c r="N547" s="197"/>
      <c r="O547" s="197"/>
      <c r="P547" s="197"/>
      <c r="Q547" s="197"/>
      <c r="R547" s="197"/>
      <c r="S547" s="197"/>
      <c r="T547" s="198"/>
      <c r="U547" s="193">
        <f>IF(($F547)&gt;0,IF(ISERROR(LOOKUP($F547,BASE!$A$1:$A$5188,BASE!$C$1:$C$5188)),,LOOKUP($F547,BASE!$A$1:$A$5188,BASE!$C$1:$C$5188)),)</f>
        <v>0</v>
      </c>
      <c r="V547" s="193"/>
      <c r="W547" s="193"/>
      <c r="X547" s="187">
        <f>IF(VALUE($F547)&gt;0,IF(ISERROR(LOOKUP($F547,BASE!$A$1:$A$1294,BASE!$D$1:$D$1294)),,LOOKUP($F547,BASE!$A$1:$A$1294,BASE!$D$1:$D$1294)),)</f>
        <v>0</v>
      </c>
      <c r="Y547" s="188"/>
      <c r="Z547" s="188"/>
      <c r="AA547" s="188"/>
      <c r="AB547" s="188"/>
      <c r="AC547" s="189"/>
      <c r="AD547" s="27">
        <f t="shared" si="8"/>
        <v>0</v>
      </c>
    </row>
    <row r="548" spans="1:30" ht="15" customHeight="1" x14ac:dyDescent="0.2">
      <c r="A548" s="20">
        <f>ANÁLISE!$A548</f>
        <v>0</v>
      </c>
      <c r="B548" s="194">
        <f>ANÁLISE!B548</f>
        <v>0</v>
      </c>
      <c r="C548" s="195"/>
      <c r="D548" s="195"/>
      <c r="E548" s="195"/>
      <c r="F548" s="21">
        <f>ANÁLISE!H548</f>
        <v>0</v>
      </c>
      <c r="G548" s="196">
        <f>IF($A548="T",ANÁLISE!I548,IF(ISERROR(LOOKUP($F548,BASE!$A$1:$A$5188,BASE!$B$1:$B$5188)),,LOOKUP($F548,BASE!$A$1:$A$5188,BASE!$B$1:$B$5188)))</f>
        <v>0</v>
      </c>
      <c r="H548" s="197"/>
      <c r="I548" s="197"/>
      <c r="J548" s="197"/>
      <c r="K548" s="197"/>
      <c r="L548" s="197"/>
      <c r="M548" s="197"/>
      <c r="N548" s="197"/>
      <c r="O548" s="197"/>
      <c r="P548" s="197"/>
      <c r="Q548" s="197"/>
      <c r="R548" s="197"/>
      <c r="S548" s="197"/>
      <c r="T548" s="198"/>
      <c r="U548" s="193">
        <f>IF(($F548)&gt;0,IF(ISERROR(LOOKUP($F548,BASE!$A$1:$A$5188,BASE!$C$1:$C$5188)),,LOOKUP($F548,BASE!$A$1:$A$5188,BASE!$C$1:$C$5188)),)</f>
        <v>0</v>
      </c>
      <c r="V548" s="193"/>
      <c r="W548" s="193"/>
      <c r="X548" s="187">
        <f>IF(VALUE($F548)&gt;0,IF(ISERROR(LOOKUP($F548,BASE!$A$1:$A$1294,BASE!$D$1:$D$1294)),,LOOKUP($F548,BASE!$A$1:$A$1294,BASE!$D$1:$D$1294)),)</f>
        <v>0</v>
      </c>
      <c r="Y548" s="188"/>
      <c r="Z548" s="188"/>
      <c r="AA548" s="188"/>
      <c r="AB548" s="188"/>
      <c r="AC548" s="189"/>
      <c r="AD548" s="27">
        <f t="shared" si="8"/>
        <v>0</v>
      </c>
    </row>
    <row r="549" spans="1:30" ht="15" customHeight="1" x14ac:dyDescent="0.2">
      <c r="A549" s="20">
        <f>ANÁLISE!$A549</f>
        <v>0</v>
      </c>
      <c r="B549" s="194">
        <f>ANÁLISE!B549</f>
        <v>0</v>
      </c>
      <c r="C549" s="195"/>
      <c r="D549" s="195"/>
      <c r="E549" s="195"/>
      <c r="F549" s="21">
        <f>ANÁLISE!H549</f>
        <v>0</v>
      </c>
      <c r="G549" s="196">
        <f>IF($A549="T",ANÁLISE!I549,IF(ISERROR(LOOKUP($F549,BASE!$A$1:$A$5188,BASE!$B$1:$B$5188)),,LOOKUP($F549,BASE!$A$1:$A$5188,BASE!$B$1:$B$5188)))</f>
        <v>0</v>
      </c>
      <c r="H549" s="197"/>
      <c r="I549" s="197"/>
      <c r="J549" s="197"/>
      <c r="K549" s="197"/>
      <c r="L549" s="197"/>
      <c r="M549" s="197"/>
      <c r="N549" s="197"/>
      <c r="O549" s="197"/>
      <c r="P549" s="197"/>
      <c r="Q549" s="197"/>
      <c r="R549" s="197"/>
      <c r="S549" s="197"/>
      <c r="T549" s="198"/>
      <c r="U549" s="193">
        <f>IF(($F549)&gt;0,IF(ISERROR(LOOKUP($F549,BASE!$A$1:$A$5188,BASE!$C$1:$C$5188)),,LOOKUP($F549,BASE!$A$1:$A$5188,BASE!$C$1:$C$5188)),)</f>
        <v>0</v>
      </c>
      <c r="V549" s="193"/>
      <c r="W549" s="193"/>
      <c r="X549" s="187">
        <f>IF(VALUE($F549)&gt;0,IF(ISERROR(LOOKUP($F549,BASE!$A$1:$A$1294,BASE!$D$1:$D$1294)),,LOOKUP($F549,BASE!$A$1:$A$1294,BASE!$D$1:$D$1294)),)</f>
        <v>0</v>
      </c>
      <c r="Y549" s="188"/>
      <c r="Z549" s="188"/>
      <c r="AA549" s="188"/>
      <c r="AB549" s="188"/>
      <c r="AC549" s="189"/>
      <c r="AD549" s="27">
        <f t="shared" si="8"/>
        <v>0</v>
      </c>
    </row>
    <row r="550" spans="1:30" ht="15" customHeight="1" x14ac:dyDescent="0.2">
      <c r="A550" s="20">
        <f>ANÁLISE!$A550</f>
        <v>0</v>
      </c>
      <c r="B550" s="194">
        <f>ANÁLISE!B550</f>
        <v>0</v>
      </c>
      <c r="C550" s="195"/>
      <c r="D550" s="195"/>
      <c r="E550" s="195"/>
      <c r="F550" s="21">
        <f>ANÁLISE!H550</f>
        <v>0</v>
      </c>
      <c r="G550" s="196">
        <f>IF($A550="T",ANÁLISE!I550,IF(ISERROR(LOOKUP($F550,BASE!$A$1:$A$5188,BASE!$B$1:$B$5188)),,LOOKUP($F550,BASE!$A$1:$A$5188,BASE!$B$1:$B$5188)))</f>
        <v>0</v>
      </c>
      <c r="H550" s="197"/>
      <c r="I550" s="197"/>
      <c r="J550" s="197"/>
      <c r="K550" s="197"/>
      <c r="L550" s="197"/>
      <c r="M550" s="197"/>
      <c r="N550" s="197"/>
      <c r="O550" s="197"/>
      <c r="P550" s="197"/>
      <c r="Q550" s="197"/>
      <c r="R550" s="197"/>
      <c r="S550" s="197"/>
      <c r="T550" s="198"/>
      <c r="U550" s="193">
        <f>IF(($F550)&gt;0,IF(ISERROR(LOOKUP($F550,BASE!$A$1:$A$5188,BASE!$C$1:$C$5188)),,LOOKUP($F550,BASE!$A$1:$A$5188,BASE!$C$1:$C$5188)),)</f>
        <v>0</v>
      </c>
      <c r="V550" s="193"/>
      <c r="W550" s="193"/>
      <c r="X550" s="187">
        <f>IF(VALUE($F550)&gt;0,IF(ISERROR(LOOKUP($F550,BASE!$A$1:$A$1294,BASE!$D$1:$D$1294)),,LOOKUP($F550,BASE!$A$1:$A$1294,BASE!$D$1:$D$1294)),)</f>
        <v>0</v>
      </c>
      <c r="Y550" s="188"/>
      <c r="Z550" s="188"/>
      <c r="AA550" s="188"/>
      <c r="AB550" s="188"/>
      <c r="AC550" s="189"/>
      <c r="AD550" s="27">
        <f t="shared" si="8"/>
        <v>0</v>
      </c>
    </row>
    <row r="551" spans="1:30" ht="15" customHeight="1" x14ac:dyDescent="0.2">
      <c r="A551" s="20">
        <f>ANÁLISE!$A551</f>
        <v>0</v>
      </c>
      <c r="B551" s="194">
        <f>ANÁLISE!B551</f>
        <v>0</v>
      </c>
      <c r="C551" s="195"/>
      <c r="D551" s="195"/>
      <c r="E551" s="195"/>
      <c r="F551" s="21">
        <f>ANÁLISE!H551</f>
        <v>0</v>
      </c>
      <c r="G551" s="196">
        <f>IF($A551="T",ANÁLISE!I551,IF(ISERROR(LOOKUP($F551,BASE!$A$1:$A$5188,BASE!$B$1:$B$5188)),,LOOKUP($F551,BASE!$A$1:$A$5188,BASE!$B$1:$B$5188)))</f>
        <v>0</v>
      </c>
      <c r="H551" s="197"/>
      <c r="I551" s="197"/>
      <c r="J551" s="197"/>
      <c r="K551" s="197"/>
      <c r="L551" s="197"/>
      <c r="M551" s="197"/>
      <c r="N551" s="197"/>
      <c r="O551" s="197"/>
      <c r="P551" s="197"/>
      <c r="Q551" s="197"/>
      <c r="R551" s="197"/>
      <c r="S551" s="197"/>
      <c r="T551" s="198"/>
      <c r="U551" s="193">
        <f>IF(($F551)&gt;0,IF(ISERROR(LOOKUP($F551,BASE!$A$1:$A$5188,BASE!$C$1:$C$5188)),,LOOKUP($F551,BASE!$A$1:$A$5188,BASE!$C$1:$C$5188)),)</f>
        <v>0</v>
      </c>
      <c r="V551" s="193"/>
      <c r="W551" s="193"/>
      <c r="X551" s="187">
        <f>IF(VALUE($F551)&gt;0,IF(ISERROR(LOOKUP($F551,BASE!$A$1:$A$1294,BASE!$D$1:$D$1294)),,LOOKUP($F551,BASE!$A$1:$A$1294,BASE!$D$1:$D$1294)),)</f>
        <v>0</v>
      </c>
      <c r="Y551" s="188"/>
      <c r="Z551" s="188"/>
      <c r="AA551" s="188"/>
      <c r="AB551" s="188"/>
      <c r="AC551" s="189"/>
      <c r="AD551" s="27">
        <f t="shared" si="8"/>
        <v>0</v>
      </c>
    </row>
    <row r="552" spans="1:30" ht="15" customHeight="1" x14ac:dyDescent="0.2">
      <c r="A552" s="20">
        <f>ANÁLISE!$A552</f>
        <v>0</v>
      </c>
      <c r="B552" s="194">
        <f>ANÁLISE!B552</f>
        <v>0</v>
      </c>
      <c r="C552" s="195"/>
      <c r="D552" s="195"/>
      <c r="E552" s="195"/>
      <c r="F552" s="21">
        <f>ANÁLISE!H552</f>
        <v>0</v>
      </c>
      <c r="G552" s="196">
        <f>IF($A552="T",ANÁLISE!I552,IF(ISERROR(LOOKUP($F552,BASE!$A$1:$A$5188,BASE!$B$1:$B$5188)),,LOOKUP($F552,BASE!$A$1:$A$5188,BASE!$B$1:$B$5188)))</f>
        <v>0</v>
      </c>
      <c r="H552" s="197"/>
      <c r="I552" s="197"/>
      <c r="J552" s="197"/>
      <c r="K552" s="197"/>
      <c r="L552" s="197"/>
      <c r="M552" s="197"/>
      <c r="N552" s="197"/>
      <c r="O552" s="197"/>
      <c r="P552" s="197"/>
      <c r="Q552" s="197"/>
      <c r="R552" s="197"/>
      <c r="S552" s="197"/>
      <c r="T552" s="198"/>
      <c r="U552" s="193">
        <f>IF(($F552)&gt;0,IF(ISERROR(LOOKUP($F552,BASE!$A$1:$A$5188,BASE!$C$1:$C$5188)),,LOOKUP($F552,BASE!$A$1:$A$5188,BASE!$C$1:$C$5188)),)</f>
        <v>0</v>
      </c>
      <c r="V552" s="193"/>
      <c r="W552" s="193"/>
      <c r="X552" s="187">
        <f>IF(VALUE($F552)&gt;0,IF(ISERROR(LOOKUP($F552,BASE!$A$1:$A$1294,BASE!$D$1:$D$1294)),,LOOKUP($F552,BASE!$A$1:$A$1294,BASE!$D$1:$D$1294)),)</f>
        <v>0</v>
      </c>
      <c r="Y552" s="188"/>
      <c r="Z552" s="188"/>
      <c r="AA552" s="188"/>
      <c r="AB552" s="188"/>
      <c r="AC552" s="189"/>
      <c r="AD552" s="27">
        <f t="shared" si="8"/>
        <v>0</v>
      </c>
    </row>
    <row r="553" spans="1:30" ht="15" customHeight="1" x14ac:dyDescent="0.2">
      <c r="A553" s="20">
        <f>ANÁLISE!$A553</f>
        <v>0</v>
      </c>
      <c r="B553" s="194">
        <f>ANÁLISE!B553</f>
        <v>0</v>
      </c>
      <c r="C553" s="195"/>
      <c r="D553" s="195"/>
      <c r="E553" s="195"/>
      <c r="F553" s="21">
        <f>ANÁLISE!H553</f>
        <v>0</v>
      </c>
      <c r="G553" s="196">
        <f>IF($A553="T",ANÁLISE!I553,IF(ISERROR(LOOKUP($F553,BASE!$A$1:$A$5188,BASE!$B$1:$B$5188)),,LOOKUP($F553,BASE!$A$1:$A$5188,BASE!$B$1:$B$5188)))</f>
        <v>0</v>
      </c>
      <c r="H553" s="197"/>
      <c r="I553" s="197"/>
      <c r="J553" s="197"/>
      <c r="K553" s="197"/>
      <c r="L553" s="197"/>
      <c r="M553" s="197"/>
      <c r="N553" s="197"/>
      <c r="O553" s="197"/>
      <c r="P553" s="197"/>
      <c r="Q553" s="197"/>
      <c r="R553" s="197"/>
      <c r="S553" s="197"/>
      <c r="T553" s="198"/>
      <c r="U553" s="193">
        <f>IF(($F553)&gt;0,IF(ISERROR(LOOKUP($F553,BASE!$A$1:$A$5188,BASE!$C$1:$C$5188)),,LOOKUP($F553,BASE!$A$1:$A$5188,BASE!$C$1:$C$5188)),)</f>
        <v>0</v>
      </c>
      <c r="V553" s="193"/>
      <c r="W553" s="193"/>
      <c r="X553" s="187">
        <f>IF(VALUE($F553)&gt;0,IF(ISERROR(LOOKUP($F553,BASE!$A$1:$A$1294,BASE!$D$1:$D$1294)),,LOOKUP($F553,BASE!$A$1:$A$1294,BASE!$D$1:$D$1294)),)</f>
        <v>0</v>
      </c>
      <c r="Y553" s="188"/>
      <c r="Z553" s="188"/>
      <c r="AA553" s="188"/>
      <c r="AB553" s="188"/>
      <c r="AC553" s="189"/>
      <c r="AD553" s="27">
        <f t="shared" si="8"/>
        <v>0</v>
      </c>
    </row>
    <row r="554" spans="1:30" ht="15" customHeight="1" x14ac:dyDescent="0.2">
      <c r="A554" s="20">
        <f>ANÁLISE!$A554</f>
        <v>0</v>
      </c>
      <c r="B554" s="194">
        <f>ANÁLISE!B554</f>
        <v>0</v>
      </c>
      <c r="C554" s="195"/>
      <c r="D554" s="195"/>
      <c r="E554" s="195"/>
      <c r="F554" s="21">
        <f>ANÁLISE!H554</f>
        <v>0</v>
      </c>
      <c r="G554" s="196">
        <f>IF($A554="T",ANÁLISE!I554,IF(ISERROR(LOOKUP($F554,BASE!$A$1:$A$5188,BASE!$B$1:$B$5188)),,LOOKUP($F554,BASE!$A$1:$A$5188,BASE!$B$1:$B$5188)))</f>
        <v>0</v>
      </c>
      <c r="H554" s="197"/>
      <c r="I554" s="197"/>
      <c r="J554" s="197"/>
      <c r="K554" s="197"/>
      <c r="L554" s="197"/>
      <c r="M554" s="197"/>
      <c r="N554" s="197"/>
      <c r="O554" s="197"/>
      <c r="P554" s="197"/>
      <c r="Q554" s="197"/>
      <c r="R554" s="197"/>
      <c r="S554" s="197"/>
      <c r="T554" s="198"/>
      <c r="U554" s="193">
        <f>IF(($F554)&gt;0,IF(ISERROR(LOOKUP($F554,BASE!$A$1:$A$5188,BASE!$C$1:$C$5188)),,LOOKUP($F554,BASE!$A$1:$A$5188,BASE!$C$1:$C$5188)),)</f>
        <v>0</v>
      </c>
      <c r="V554" s="193"/>
      <c r="W554" s="193"/>
      <c r="X554" s="187">
        <f>IF(VALUE($F554)&gt;0,IF(ISERROR(LOOKUP($F554,BASE!$A$1:$A$1294,BASE!$D$1:$D$1294)),,LOOKUP($F554,BASE!$A$1:$A$1294,BASE!$D$1:$D$1294)),)</f>
        <v>0</v>
      </c>
      <c r="Y554" s="188"/>
      <c r="Z554" s="188"/>
      <c r="AA554" s="188"/>
      <c r="AB554" s="188"/>
      <c r="AC554" s="189"/>
      <c r="AD554" s="27">
        <f t="shared" si="8"/>
        <v>0</v>
      </c>
    </row>
    <row r="555" spans="1:30" ht="15" customHeight="1" x14ac:dyDescent="0.2">
      <c r="A555" s="20">
        <f>ANÁLISE!$A555</f>
        <v>0</v>
      </c>
      <c r="B555" s="194">
        <f>ANÁLISE!B555</f>
        <v>0</v>
      </c>
      <c r="C555" s="195"/>
      <c r="D555" s="195"/>
      <c r="E555" s="195"/>
      <c r="F555" s="21">
        <f>ANÁLISE!H555</f>
        <v>0</v>
      </c>
      <c r="G555" s="196">
        <f>IF($A555="T",ANÁLISE!I555,IF(ISERROR(LOOKUP($F555,BASE!$A$1:$A$5188,BASE!$B$1:$B$5188)),,LOOKUP($F555,BASE!$A$1:$A$5188,BASE!$B$1:$B$5188)))</f>
        <v>0</v>
      </c>
      <c r="H555" s="197"/>
      <c r="I555" s="197"/>
      <c r="J555" s="197"/>
      <c r="K555" s="197"/>
      <c r="L555" s="197"/>
      <c r="M555" s="197"/>
      <c r="N555" s="197"/>
      <c r="O555" s="197"/>
      <c r="P555" s="197"/>
      <c r="Q555" s="197"/>
      <c r="R555" s="197"/>
      <c r="S555" s="197"/>
      <c r="T555" s="198"/>
      <c r="U555" s="193">
        <f>IF(($F555)&gt;0,IF(ISERROR(LOOKUP($F555,BASE!$A$1:$A$5188,BASE!$C$1:$C$5188)),,LOOKUP($F555,BASE!$A$1:$A$5188,BASE!$C$1:$C$5188)),)</f>
        <v>0</v>
      </c>
      <c r="V555" s="193"/>
      <c r="W555" s="193"/>
      <c r="X555" s="187">
        <f>IF(VALUE($F555)&gt;0,IF(ISERROR(LOOKUP($F555,BASE!$A$1:$A$1294,BASE!$D$1:$D$1294)),,LOOKUP($F555,BASE!$A$1:$A$1294,BASE!$D$1:$D$1294)),)</f>
        <v>0</v>
      </c>
      <c r="Y555" s="188"/>
      <c r="Z555" s="188"/>
      <c r="AA555" s="188"/>
      <c r="AB555" s="188"/>
      <c r="AC555" s="189"/>
      <c r="AD555" s="27">
        <f t="shared" si="8"/>
        <v>0</v>
      </c>
    </row>
    <row r="556" spans="1:30" ht="15" customHeight="1" x14ac:dyDescent="0.2">
      <c r="A556" s="20">
        <f>ANÁLISE!$A556</f>
        <v>0</v>
      </c>
      <c r="B556" s="194">
        <f>ANÁLISE!B556</f>
        <v>0</v>
      </c>
      <c r="C556" s="195"/>
      <c r="D556" s="195"/>
      <c r="E556" s="195"/>
      <c r="F556" s="21">
        <f>ANÁLISE!H556</f>
        <v>0</v>
      </c>
      <c r="G556" s="196">
        <f>IF($A556="T",ANÁLISE!I556,IF(ISERROR(LOOKUP($F556,BASE!$A$1:$A$5188,BASE!$B$1:$B$5188)),,LOOKUP($F556,BASE!$A$1:$A$5188,BASE!$B$1:$B$5188)))</f>
        <v>0</v>
      </c>
      <c r="H556" s="197"/>
      <c r="I556" s="197"/>
      <c r="J556" s="197"/>
      <c r="K556" s="197"/>
      <c r="L556" s="197"/>
      <c r="M556" s="197"/>
      <c r="N556" s="197"/>
      <c r="O556" s="197"/>
      <c r="P556" s="197"/>
      <c r="Q556" s="197"/>
      <c r="R556" s="197"/>
      <c r="S556" s="197"/>
      <c r="T556" s="198"/>
      <c r="U556" s="193">
        <f>IF(($F556)&gt;0,IF(ISERROR(LOOKUP($F556,BASE!$A$1:$A$5188,BASE!$C$1:$C$5188)),,LOOKUP($F556,BASE!$A$1:$A$5188,BASE!$C$1:$C$5188)),)</f>
        <v>0</v>
      </c>
      <c r="V556" s="193"/>
      <c r="W556" s="193"/>
      <c r="X556" s="187">
        <f>IF(VALUE($F556)&gt;0,IF(ISERROR(LOOKUP($F556,BASE!$A$1:$A$1294,BASE!$D$1:$D$1294)),,LOOKUP($F556,BASE!$A$1:$A$1294,BASE!$D$1:$D$1294)),)</f>
        <v>0</v>
      </c>
      <c r="Y556" s="188"/>
      <c r="Z556" s="188"/>
      <c r="AA556" s="188"/>
      <c r="AB556" s="188"/>
      <c r="AC556" s="189"/>
      <c r="AD556" s="27">
        <f t="shared" si="8"/>
        <v>0</v>
      </c>
    </row>
    <row r="557" spans="1:30" ht="15" customHeight="1" x14ac:dyDescent="0.2">
      <c r="A557" s="20">
        <f>ANÁLISE!$A557</f>
        <v>0</v>
      </c>
      <c r="B557" s="194">
        <f>ANÁLISE!B557</f>
        <v>0</v>
      </c>
      <c r="C557" s="195"/>
      <c r="D557" s="195"/>
      <c r="E557" s="195"/>
      <c r="F557" s="21">
        <f>ANÁLISE!H557</f>
        <v>0</v>
      </c>
      <c r="G557" s="196">
        <f>IF($A557="T",ANÁLISE!I557,IF(ISERROR(LOOKUP($F557,BASE!$A$1:$A$5188,BASE!$B$1:$B$5188)),,LOOKUP($F557,BASE!$A$1:$A$5188,BASE!$B$1:$B$5188)))</f>
        <v>0</v>
      </c>
      <c r="H557" s="197"/>
      <c r="I557" s="197"/>
      <c r="J557" s="197"/>
      <c r="K557" s="197"/>
      <c r="L557" s="197"/>
      <c r="M557" s="197"/>
      <c r="N557" s="197"/>
      <c r="O557" s="197"/>
      <c r="P557" s="197"/>
      <c r="Q557" s="197"/>
      <c r="R557" s="197"/>
      <c r="S557" s="197"/>
      <c r="T557" s="198"/>
      <c r="U557" s="193">
        <f>IF(($F557)&gt;0,IF(ISERROR(LOOKUP($F557,BASE!$A$1:$A$5188,BASE!$C$1:$C$5188)),,LOOKUP($F557,BASE!$A$1:$A$5188,BASE!$C$1:$C$5188)),)</f>
        <v>0</v>
      </c>
      <c r="V557" s="193"/>
      <c r="W557" s="193"/>
      <c r="X557" s="187">
        <f>IF(VALUE($F557)&gt;0,IF(ISERROR(LOOKUP($F557,BASE!$A$1:$A$1294,BASE!$D$1:$D$1294)),,LOOKUP($F557,BASE!$A$1:$A$1294,BASE!$D$1:$D$1294)),)</f>
        <v>0</v>
      </c>
      <c r="Y557" s="188"/>
      <c r="Z557" s="188"/>
      <c r="AA557" s="188"/>
      <c r="AB557" s="188"/>
      <c r="AC557" s="189"/>
      <c r="AD557" s="27">
        <f t="shared" si="8"/>
        <v>0</v>
      </c>
    </row>
    <row r="558" spans="1:30" ht="15" customHeight="1" x14ac:dyDescent="0.2">
      <c r="A558" s="20">
        <f>ANÁLISE!$A558</f>
        <v>0</v>
      </c>
      <c r="B558" s="194">
        <f>ANÁLISE!B558</f>
        <v>0</v>
      </c>
      <c r="C558" s="195"/>
      <c r="D558" s="195"/>
      <c r="E558" s="195"/>
      <c r="F558" s="21">
        <f>ANÁLISE!H558</f>
        <v>0</v>
      </c>
      <c r="G558" s="196">
        <f>IF($A558="T",ANÁLISE!I558,IF(ISERROR(LOOKUP($F558,BASE!$A$1:$A$5188,BASE!$B$1:$B$5188)),,LOOKUP($F558,BASE!$A$1:$A$5188,BASE!$B$1:$B$5188)))</f>
        <v>0</v>
      </c>
      <c r="H558" s="197"/>
      <c r="I558" s="197"/>
      <c r="J558" s="197"/>
      <c r="K558" s="197"/>
      <c r="L558" s="197"/>
      <c r="M558" s="197"/>
      <c r="N558" s="197"/>
      <c r="O558" s="197"/>
      <c r="P558" s="197"/>
      <c r="Q558" s="197"/>
      <c r="R558" s="197"/>
      <c r="S558" s="197"/>
      <c r="T558" s="198"/>
      <c r="U558" s="193">
        <f>IF(($F558)&gt;0,IF(ISERROR(LOOKUP($F558,BASE!$A$1:$A$5188,BASE!$C$1:$C$5188)),,LOOKUP($F558,BASE!$A$1:$A$5188,BASE!$C$1:$C$5188)),)</f>
        <v>0</v>
      </c>
      <c r="V558" s="193"/>
      <c r="W558" s="193"/>
      <c r="X558" s="187">
        <f>IF(VALUE($F558)&gt;0,IF(ISERROR(LOOKUP($F558,BASE!$A$1:$A$1294,BASE!$D$1:$D$1294)),,LOOKUP($F558,BASE!$A$1:$A$1294,BASE!$D$1:$D$1294)),)</f>
        <v>0</v>
      </c>
      <c r="Y558" s="188"/>
      <c r="Z558" s="188"/>
      <c r="AA558" s="188"/>
      <c r="AB558" s="188"/>
      <c r="AC558" s="189"/>
      <c r="AD558" s="27">
        <f t="shared" si="8"/>
        <v>0</v>
      </c>
    </row>
    <row r="559" spans="1:30" ht="15" customHeight="1" x14ac:dyDescent="0.2">
      <c r="A559" s="20">
        <f>ANÁLISE!$A559</f>
        <v>0</v>
      </c>
      <c r="B559" s="194">
        <f>ANÁLISE!B559</f>
        <v>0</v>
      </c>
      <c r="C559" s="195"/>
      <c r="D559" s="195"/>
      <c r="E559" s="195"/>
      <c r="F559" s="21">
        <f>ANÁLISE!H559</f>
        <v>0</v>
      </c>
      <c r="G559" s="196">
        <f>IF($A559="T",ANÁLISE!I559,IF(ISERROR(LOOKUP($F559,BASE!$A$1:$A$5188,BASE!$B$1:$B$5188)),,LOOKUP($F559,BASE!$A$1:$A$5188,BASE!$B$1:$B$5188)))</f>
        <v>0</v>
      </c>
      <c r="H559" s="197"/>
      <c r="I559" s="197"/>
      <c r="J559" s="197"/>
      <c r="K559" s="197"/>
      <c r="L559" s="197"/>
      <c r="M559" s="197"/>
      <c r="N559" s="197"/>
      <c r="O559" s="197"/>
      <c r="P559" s="197"/>
      <c r="Q559" s="197"/>
      <c r="R559" s="197"/>
      <c r="S559" s="197"/>
      <c r="T559" s="198"/>
      <c r="U559" s="193">
        <f>IF(($F559)&gt;0,IF(ISERROR(LOOKUP($F559,BASE!$A$1:$A$5188,BASE!$C$1:$C$5188)),,LOOKUP($F559,BASE!$A$1:$A$5188,BASE!$C$1:$C$5188)),)</f>
        <v>0</v>
      </c>
      <c r="V559" s="193"/>
      <c r="W559" s="193"/>
      <c r="X559" s="187">
        <f>IF(VALUE($F559)&gt;0,IF(ISERROR(LOOKUP($F559,BASE!$A$1:$A$1294,BASE!$D$1:$D$1294)),,LOOKUP($F559,BASE!$A$1:$A$1294,BASE!$D$1:$D$1294)),)</f>
        <v>0</v>
      </c>
      <c r="Y559" s="188"/>
      <c r="Z559" s="188"/>
      <c r="AA559" s="188"/>
      <c r="AB559" s="188"/>
      <c r="AC559" s="189"/>
      <c r="AD559" s="27">
        <f t="shared" si="8"/>
        <v>0</v>
      </c>
    </row>
    <row r="560" spans="1:30" ht="15" customHeight="1" x14ac:dyDescent="0.2">
      <c r="A560" s="20">
        <f>ANÁLISE!$A560</f>
        <v>0</v>
      </c>
      <c r="B560" s="194">
        <f>ANÁLISE!B560</f>
        <v>0</v>
      </c>
      <c r="C560" s="195"/>
      <c r="D560" s="195"/>
      <c r="E560" s="195"/>
      <c r="F560" s="21">
        <f>ANÁLISE!H560</f>
        <v>0</v>
      </c>
      <c r="G560" s="196">
        <f>IF($A560="T",ANÁLISE!I560,IF(ISERROR(LOOKUP($F560,BASE!$A$1:$A$5188,BASE!$B$1:$B$5188)),,LOOKUP($F560,BASE!$A$1:$A$5188,BASE!$B$1:$B$5188)))</f>
        <v>0</v>
      </c>
      <c r="H560" s="197"/>
      <c r="I560" s="197"/>
      <c r="J560" s="197"/>
      <c r="K560" s="197"/>
      <c r="L560" s="197"/>
      <c r="M560" s="197"/>
      <c r="N560" s="197"/>
      <c r="O560" s="197"/>
      <c r="P560" s="197"/>
      <c r="Q560" s="197"/>
      <c r="R560" s="197"/>
      <c r="S560" s="197"/>
      <c r="T560" s="198"/>
      <c r="U560" s="193">
        <f>IF(($F560)&gt;0,IF(ISERROR(LOOKUP($F560,BASE!$A$1:$A$5188,BASE!$C$1:$C$5188)),,LOOKUP($F560,BASE!$A$1:$A$5188,BASE!$C$1:$C$5188)),)</f>
        <v>0</v>
      </c>
      <c r="V560" s="193"/>
      <c r="W560" s="193"/>
      <c r="X560" s="187">
        <f>IF(VALUE($F560)&gt;0,IF(ISERROR(LOOKUP($F560,BASE!$A$1:$A$1294,BASE!$D$1:$D$1294)),,LOOKUP($F560,BASE!$A$1:$A$1294,BASE!$D$1:$D$1294)),)</f>
        <v>0</v>
      </c>
      <c r="Y560" s="188"/>
      <c r="Z560" s="188"/>
      <c r="AA560" s="188"/>
      <c r="AB560" s="188"/>
      <c r="AC560" s="189"/>
      <c r="AD560" s="27">
        <f t="shared" si="8"/>
        <v>0</v>
      </c>
    </row>
    <row r="561" spans="1:30" ht="15" customHeight="1" x14ac:dyDescent="0.2">
      <c r="A561" s="20">
        <f>ANÁLISE!$A561</f>
        <v>0</v>
      </c>
      <c r="B561" s="194">
        <f>ANÁLISE!B561</f>
        <v>0</v>
      </c>
      <c r="C561" s="195"/>
      <c r="D561" s="195"/>
      <c r="E561" s="195"/>
      <c r="F561" s="21">
        <f>ANÁLISE!H561</f>
        <v>0</v>
      </c>
      <c r="G561" s="196">
        <f>IF($A561="T",ANÁLISE!I561,IF(ISERROR(LOOKUP($F561,BASE!$A$1:$A$5188,BASE!$B$1:$B$5188)),,LOOKUP($F561,BASE!$A$1:$A$5188,BASE!$B$1:$B$5188)))</f>
        <v>0</v>
      </c>
      <c r="H561" s="197"/>
      <c r="I561" s="197"/>
      <c r="J561" s="197"/>
      <c r="K561" s="197"/>
      <c r="L561" s="197"/>
      <c r="M561" s="197"/>
      <c r="N561" s="197"/>
      <c r="O561" s="197"/>
      <c r="P561" s="197"/>
      <c r="Q561" s="197"/>
      <c r="R561" s="197"/>
      <c r="S561" s="197"/>
      <c r="T561" s="198"/>
      <c r="U561" s="193">
        <f>IF(($F561)&gt;0,IF(ISERROR(LOOKUP($F561,BASE!$A$1:$A$5188,BASE!$C$1:$C$5188)),,LOOKUP($F561,BASE!$A$1:$A$5188,BASE!$C$1:$C$5188)),)</f>
        <v>0</v>
      </c>
      <c r="V561" s="193"/>
      <c r="W561" s="193"/>
      <c r="X561" s="187">
        <f>IF(VALUE($F561)&gt;0,IF(ISERROR(LOOKUP($F561,BASE!$A$1:$A$1294,BASE!$D$1:$D$1294)),,LOOKUP($F561,BASE!$A$1:$A$1294,BASE!$D$1:$D$1294)),)</f>
        <v>0</v>
      </c>
      <c r="Y561" s="188"/>
      <c r="Z561" s="188"/>
      <c r="AA561" s="188"/>
      <c r="AB561" s="188"/>
      <c r="AC561" s="189"/>
      <c r="AD561" s="27">
        <f t="shared" si="8"/>
        <v>0</v>
      </c>
    </row>
    <row r="562" spans="1:30" ht="15" customHeight="1" x14ac:dyDescent="0.2">
      <c r="A562" s="20">
        <f>ANÁLISE!$A562</f>
        <v>0</v>
      </c>
      <c r="B562" s="194">
        <f>ANÁLISE!B562</f>
        <v>0</v>
      </c>
      <c r="C562" s="195"/>
      <c r="D562" s="195"/>
      <c r="E562" s="195"/>
      <c r="F562" s="21">
        <f>ANÁLISE!H562</f>
        <v>0</v>
      </c>
      <c r="G562" s="196">
        <f>IF($A562="T",ANÁLISE!I562,IF(ISERROR(LOOKUP($F562,BASE!$A$1:$A$5188,BASE!$B$1:$B$5188)),,LOOKUP($F562,BASE!$A$1:$A$5188,BASE!$B$1:$B$5188)))</f>
        <v>0</v>
      </c>
      <c r="H562" s="197"/>
      <c r="I562" s="197"/>
      <c r="J562" s="197"/>
      <c r="K562" s="197"/>
      <c r="L562" s="197"/>
      <c r="M562" s="197"/>
      <c r="N562" s="197"/>
      <c r="O562" s="197"/>
      <c r="P562" s="197"/>
      <c r="Q562" s="197"/>
      <c r="R562" s="197"/>
      <c r="S562" s="197"/>
      <c r="T562" s="198"/>
      <c r="U562" s="193">
        <f>IF(($F562)&gt;0,IF(ISERROR(LOOKUP($F562,BASE!$A$1:$A$5188,BASE!$C$1:$C$5188)),,LOOKUP($F562,BASE!$A$1:$A$5188,BASE!$C$1:$C$5188)),)</f>
        <v>0</v>
      </c>
      <c r="V562" s="193"/>
      <c r="W562" s="193"/>
      <c r="X562" s="187">
        <f>IF(VALUE($F562)&gt;0,IF(ISERROR(LOOKUP($F562,BASE!$A$1:$A$1294,BASE!$D$1:$D$1294)),,LOOKUP($F562,BASE!$A$1:$A$1294,BASE!$D$1:$D$1294)),)</f>
        <v>0</v>
      </c>
      <c r="Y562" s="188"/>
      <c r="Z562" s="188"/>
      <c r="AA562" s="188"/>
      <c r="AB562" s="188"/>
      <c r="AC562" s="189"/>
      <c r="AD562" s="27">
        <f t="shared" si="8"/>
        <v>0</v>
      </c>
    </row>
    <row r="563" spans="1:30" ht="15" customHeight="1" x14ac:dyDescent="0.2">
      <c r="A563" s="20">
        <f>ANÁLISE!$A563</f>
        <v>0</v>
      </c>
      <c r="B563" s="194">
        <f>ANÁLISE!B563</f>
        <v>0</v>
      </c>
      <c r="C563" s="195"/>
      <c r="D563" s="195"/>
      <c r="E563" s="195"/>
      <c r="F563" s="21">
        <f>ANÁLISE!H563</f>
        <v>0</v>
      </c>
      <c r="G563" s="196">
        <f>IF($A563="T",ANÁLISE!I563,IF(ISERROR(LOOKUP($F563,BASE!$A$1:$A$5188,BASE!$B$1:$B$5188)),,LOOKUP($F563,BASE!$A$1:$A$5188,BASE!$B$1:$B$5188)))</f>
        <v>0</v>
      </c>
      <c r="H563" s="197"/>
      <c r="I563" s="197"/>
      <c r="J563" s="197"/>
      <c r="K563" s="197"/>
      <c r="L563" s="197"/>
      <c r="M563" s="197"/>
      <c r="N563" s="197"/>
      <c r="O563" s="197"/>
      <c r="P563" s="197"/>
      <c r="Q563" s="197"/>
      <c r="R563" s="197"/>
      <c r="S563" s="197"/>
      <c r="T563" s="198"/>
      <c r="U563" s="193">
        <f>IF(($F563)&gt;0,IF(ISERROR(LOOKUP($F563,BASE!$A$1:$A$5188,BASE!$C$1:$C$5188)),,LOOKUP($F563,BASE!$A$1:$A$5188,BASE!$C$1:$C$5188)),)</f>
        <v>0</v>
      </c>
      <c r="V563" s="193"/>
      <c r="W563" s="193"/>
      <c r="X563" s="187">
        <f>IF(VALUE($F563)&gt;0,IF(ISERROR(LOOKUP($F563,BASE!$A$1:$A$1294,BASE!$D$1:$D$1294)),,LOOKUP($F563,BASE!$A$1:$A$1294,BASE!$D$1:$D$1294)),)</f>
        <v>0</v>
      </c>
      <c r="Y563" s="188"/>
      <c r="Z563" s="188"/>
      <c r="AA563" s="188"/>
      <c r="AB563" s="188"/>
      <c r="AC563" s="189"/>
      <c r="AD563" s="27">
        <f t="shared" si="8"/>
        <v>0</v>
      </c>
    </row>
    <row r="564" spans="1:30" ht="15" customHeight="1" x14ac:dyDescent="0.2">
      <c r="A564" s="20">
        <f>ANÁLISE!$A564</f>
        <v>0</v>
      </c>
      <c r="B564" s="194">
        <f>ANÁLISE!B564</f>
        <v>0</v>
      </c>
      <c r="C564" s="195"/>
      <c r="D564" s="195"/>
      <c r="E564" s="195"/>
      <c r="F564" s="21">
        <f>ANÁLISE!H564</f>
        <v>0</v>
      </c>
      <c r="G564" s="196">
        <f>IF($A564="T",ANÁLISE!I564,IF(ISERROR(LOOKUP($F564,BASE!$A$1:$A$5188,BASE!$B$1:$B$5188)),,LOOKUP($F564,BASE!$A$1:$A$5188,BASE!$B$1:$B$5188)))</f>
        <v>0</v>
      </c>
      <c r="H564" s="197"/>
      <c r="I564" s="197"/>
      <c r="J564" s="197"/>
      <c r="K564" s="197"/>
      <c r="L564" s="197"/>
      <c r="M564" s="197"/>
      <c r="N564" s="197"/>
      <c r="O564" s="197"/>
      <c r="P564" s="197"/>
      <c r="Q564" s="197"/>
      <c r="R564" s="197"/>
      <c r="S564" s="197"/>
      <c r="T564" s="198"/>
      <c r="U564" s="193">
        <f>IF(($F564)&gt;0,IF(ISERROR(LOOKUP($F564,BASE!$A$1:$A$5188,BASE!$C$1:$C$5188)),,LOOKUP($F564,BASE!$A$1:$A$5188,BASE!$C$1:$C$5188)),)</f>
        <v>0</v>
      </c>
      <c r="V564" s="193"/>
      <c r="W564" s="193"/>
      <c r="X564" s="187">
        <f>IF(VALUE($F564)&gt;0,IF(ISERROR(LOOKUP($F564,BASE!$A$1:$A$1294,BASE!$D$1:$D$1294)),,LOOKUP($F564,BASE!$A$1:$A$1294,BASE!$D$1:$D$1294)),)</f>
        <v>0</v>
      </c>
      <c r="Y564" s="188"/>
      <c r="Z564" s="188"/>
      <c r="AA564" s="188"/>
      <c r="AB564" s="188"/>
      <c r="AC564" s="189"/>
      <c r="AD564" s="27">
        <f t="shared" si="8"/>
        <v>0</v>
      </c>
    </row>
    <row r="565" spans="1:30" ht="15" customHeight="1" x14ac:dyDescent="0.2">
      <c r="A565" s="20">
        <f>ANÁLISE!$A565</f>
        <v>0</v>
      </c>
      <c r="B565" s="194">
        <f>ANÁLISE!B565</f>
        <v>0</v>
      </c>
      <c r="C565" s="195"/>
      <c r="D565" s="195"/>
      <c r="E565" s="195"/>
      <c r="F565" s="21">
        <f>ANÁLISE!H565</f>
        <v>0</v>
      </c>
      <c r="G565" s="196">
        <f>IF($A565="T",ANÁLISE!I565,IF(ISERROR(LOOKUP($F565,BASE!$A$1:$A$5188,BASE!$B$1:$B$5188)),,LOOKUP($F565,BASE!$A$1:$A$5188,BASE!$B$1:$B$5188)))</f>
        <v>0</v>
      </c>
      <c r="H565" s="197"/>
      <c r="I565" s="197"/>
      <c r="J565" s="197"/>
      <c r="K565" s="197"/>
      <c r="L565" s="197"/>
      <c r="M565" s="197"/>
      <c r="N565" s="197"/>
      <c r="O565" s="197"/>
      <c r="P565" s="197"/>
      <c r="Q565" s="197"/>
      <c r="R565" s="197"/>
      <c r="S565" s="197"/>
      <c r="T565" s="198"/>
      <c r="U565" s="193">
        <f>IF(($F565)&gt;0,IF(ISERROR(LOOKUP($F565,BASE!$A$1:$A$5188,BASE!$C$1:$C$5188)),,LOOKUP($F565,BASE!$A$1:$A$5188,BASE!$C$1:$C$5188)),)</f>
        <v>0</v>
      </c>
      <c r="V565" s="193"/>
      <c r="W565" s="193"/>
      <c r="X565" s="187">
        <f>IF(VALUE($F565)&gt;0,IF(ISERROR(LOOKUP($F565,BASE!$A$1:$A$1294,BASE!$D$1:$D$1294)),,LOOKUP($F565,BASE!$A$1:$A$1294,BASE!$D$1:$D$1294)),)</f>
        <v>0</v>
      </c>
      <c r="Y565" s="188"/>
      <c r="Z565" s="188"/>
      <c r="AA565" s="188"/>
      <c r="AB565" s="188"/>
      <c r="AC565" s="189"/>
      <c r="AD565" s="27">
        <f t="shared" si="8"/>
        <v>0</v>
      </c>
    </row>
    <row r="566" spans="1:30" ht="15" customHeight="1" x14ac:dyDescent="0.2">
      <c r="A566" s="20">
        <f>ANÁLISE!$A566</f>
        <v>0</v>
      </c>
      <c r="B566" s="194">
        <f>ANÁLISE!B566</f>
        <v>0</v>
      </c>
      <c r="C566" s="195"/>
      <c r="D566" s="195"/>
      <c r="E566" s="195"/>
      <c r="F566" s="21">
        <f>ANÁLISE!H566</f>
        <v>0</v>
      </c>
      <c r="G566" s="196">
        <f>IF($A566="T",ANÁLISE!I566,IF(ISERROR(LOOKUP($F566,BASE!$A$1:$A$5188,BASE!$B$1:$B$5188)),,LOOKUP($F566,BASE!$A$1:$A$5188,BASE!$B$1:$B$5188)))</f>
        <v>0</v>
      </c>
      <c r="H566" s="197"/>
      <c r="I566" s="197"/>
      <c r="J566" s="197"/>
      <c r="K566" s="197"/>
      <c r="L566" s="197"/>
      <c r="M566" s="197"/>
      <c r="N566" s="197"/>
      <c r="O566" s="197"/>
      <c r="P566" s="197"/>
      <c r="Q566" s="197"/>
      <c r="R566" s="197"/>
      <c r="S566" s="197"/>
      <c r="T566" s="198"/>
      <c r="U566" s="193">
        <f>IF(($F566)&gt;0,IF(ISERROR(LOOKUP($F566,BASE!$A$1:$A$5188,BASE!$C$1:$C$5188)),,LOOKUP($F566,BASE!$A$1:$A$5188,BASE!$C$1:$C$5188)),)</f>
        <v>0</v>
      </c>
      <c r="V566" s="193"/>
      <c r="W566" s="193"/>
      <c r="X566" s="187">
        <f>IF(VALUE($F566)&gt;0,IF(ISERROR(LOOKUP($F566,BASE!$A$1:$A$1294,BASE!$D$1:$D$1294)),,LOOKUP($F566,BASE!$A$1:$A$1294,BASE!$D$1:$D$1294)),)</f>
        <v>0</v>
      </c>
      <c r="Y566" s="188"/>
      <c r="Z566" s="188"/>
      <c r="AA566" s="188"/>
      <c r="AB566" s="188"/>
      <c r="AC566" s="189"/>
      <c r="AD566" s="27">
        <f t="shared" si="8"/>
        <v>0</v>
      </c>
    </row>
    <row r="567" spans="1:30" ht="15" customHeight="1" x14ac:dyDescent="0.2">
      <c r="A567" s="20">
        <f>ANÁLISE!$A567</f>
        <v>0</v>
      </c>
      <c r="B567" s="194">
        <f>ANÁLISE!B567</f>
        <v>0</v>
      </c>
      <c r="C567" s="195"/>
      <c r="D567" s="195"/>
      <c r="E567" s="195"/>
      <c r="F567" s="21">
        <f>ANÁLISE!H567</f>
        <v>0</v>
      </c>
      <c r="G567" s="196">
        <f>IF($A567="T",ANÁLISE!I567,IF(ISERROR(LOOKUP($F567,BASE!$A$1:$A$5188,BASE!$B$1:$B$5188)),,LOOKUP($F567,BASE!$A$1:$A$5188,BASE!$B$1:$B$5188)))</f>
        <v>0</v>
      </c>
      <c r="H567" s="197"/>
      <c r="I567" s="197"/>
      <c r="J567" s="197"/>
      <c r="K567" s="197"/>
      <c r="L567" s="197"/>
      <c r="M567" s="197"/>
      <c r="N567" s="197"/>
      <c r="O567" s="197"/>
      <c r="P567" s="197"/>
      <c r="Q567" s="197"/>
      <c r="R567" s="197"/>
      <c r="S567" s="197"/>
      <c r="T567" s="198"/>
      <c r="U567" s="193">
        <f>IF(($F567)&gt;0,IF(ISERROR(LOOKUP($F567,BASE!$A$1:$A$5188,BASE!$C$1:$C$5188)),,LOOKUP($F567,BASE!$A$1:$A$5188,BASE!$C$1:$C$5188)),)</f>
        <v>0</v>
      </c>
      <c r="V567" s="193"/>
      <c r="W567" s="193"/>
      <c r="X567" s="187">
        <f>IF(VALUE($F567)&gt;0,IF(ISERROR(LOOKUP($F567,BASE!$A$1:$A$1294,BASE!$D$1:$D$1294)),,LOOKUP($F567,BASE!$A$1:$A$1294,BASE!$D$1:$D$1294)),)</f>
        <v>0</v>
      </c>
      <c r="Y567" s="188"/>
      <c r="Z567" s="188"/>
      <c r="AA567" s="188"/>
      <c r="AB567" s="188"/>
      <c r="AC567" s="189"/>
      <c r="AD567" s="27">
        <f t="shared" si="8"/>
        <v>0</v>
      </c>
    </row>
    <row r="568" spans="1:30" ht="15" customHeight="1" x14ac:dyDescent="0.2">
      <c r="A568" s="20">
        <f>ANÁLISE!$A568</f>
        <v>0</v>
      </c>
      <c r="B568" s="194">
        <f>ANÁLISE!B568</f>
        <v>0</v>
      </c>
      <c r="C568" s="195"/>
      <c r="D568" s="195"/>
      <c r="E568" s="195"/>
      <c r="F568" s="21">
        <f>ANÁLISE!H568</f>
        <v>0</v>
      </c>
      <c r="G568" s="196">
        <f>IF($A568="T",ANÁLISE!I568,IF(ISERROR(LOOKUP($F568,BASE!$A$1:$A$5188,BASE!$B$1:$B$5188)),,LOOKUP($F568,BASE!$A$1:$A$5188,BASE!$B$1:$B$5188)))</f>
        <v>0</v>
      </c>
      <c r="H568" s="197"/>
      <c r="I568" s="197"/>
      <c r="J568" s="197"/>
      <c r="K568" s="197"/>
      <c r="L568" s="197"/>
      <c r="M568" s="197"/>
      <c r="N568" s="197"/>
      <c r="O568" s="197"/>
      <c r="P568" s="197"/>
      <c r="Q568" s="197"/>
      <c r="R568" s="197"/>
      <c r="S568" s="197"/>
      <c r="T568" s="198"/>
      <c r="U568" s="193">
        <f>IF(($F568)&gt;0,IF(ISERROR(LOOKUP($F568,BASE!$A$1:$A$5188,BASE!$C$1:$C$5188)),,LOOKUP($F568,BASE!$A$1:$A$5188,BASE!$C$1:$C$5188)),)</f>
        <v>0</v>
      </c>
      <c r="V568" s="193"/>
      <c r="W568" s="193"/>
      <c r="X568" s="187">
        <f>IF(VALUE($F568)&gt;0,IF(ISERROR(LOOKUP($F568,BASE!$A$1:$A$1294,BASE!$D$1:$D$1294)),,LOOKUP($F568,BASE!$A$1:$A$1294,BASE!$D$1:$D$1294)),)</f>
        <v>0</v>
      </c>
      <c r="Y568" s="188"/>
      <c r="Z568" s="188"/>
      <c r="AA568" s="188"/>
      <c r="AB568" s="188"/>
      <c r="AC568" s="189"/>
      <c r="AD568" s="27">
        <f t="shared" si="8"/>
        <v>0</v>
      </c>
    </row>
    <row r="569" spans="1:30" ht="15" customHeight="1" x14ac:dyDescent="0.2">
      <c r="A569" s="20">
        <f>ANÁLISE!$A569</f>
        <v>0</v>
      </c>
      <c r="B569" s="194">
        <f>ANÁLISE!B569</f>
        <v>0</v>
      </c>
      <c r="C569" s="195"/>
      <c r="D569" s="195"/>
      <c r="E569" s="195"/>
      <c r="F569" s="21">
        <f>ANÁLISE!H569</f>
        <v>0</v>
      </c>
      <c r="G569" s="196">
        <f>IF($A569="T",ANÁLISE!I569,IF(ISERROR(LOOKUP($F569,BASE!$A$1:$A$5188,BASE!$B$1:$B$5188)),,LOOKUP($F569,BASE!$A$1:$A$5188,BASE!$B$1:$B$5188)))</f>
        <v>0</v>
      </c>
      <c r="H569" s="197"/>
      <c r="I569" s="197"/>
      <c r="J569" s="197"/>
      <c r="K569" s="197"/>
      <c r="L569" s="197"/>
      <c r="M569" s="197"/>
      <c r="N569" s="197"/>
      <c r="O569" s="197"/>
      <c r="P569" s="197"/>
      <c r="Q569" s="197"/>
      <c r="R569" s="197"/>
      <c r="S569" s="197"/>
      <c r="T569" s="198"/>
      <c r="U569" s="193">
        <f>IF(($F569)&gt;0,IF(ISERROR(LOOKUP($F569,BASE!$A$1:$A$5188,BASE!$C$1:$C$5188)),,LOOKUP($F569,BASE!$A$1:$A$5188,BASE!$C$1:$C$5188)),)</f>
        <v>0</v>
      </c>
      <c r="V569" s="193"/>
      <c r="W569" s="193"/>
      <c r="X569" s="187">
        <f>IF(VALUE($F569)&gt;0,IF(ISERROR(LOOKUP($F569,BASE!$A$1:$A$1294,BASE!$D$1:$D$1294)),,LOOKUP($F569,BASE!$A$1:$A$1294,BASE!$D$1:$D$1294)),)</f>
        <v>0</v>
      </c>
      <c r="Y569" s="188"/>
      <c r="Z569" s="188"/>
      <c r="AA569" s="188"/>
      <c r="AB569" s="188"/>
      <c r="AC569" s="189"/>
      <c r="AD569" s="27">
        <f t="shared" si="8"/>
        <v>0</v>
      </c>
    </row>
    <row r="570" spans="1:30" ht="15" customHeight="1" x14ac:dyDescent="0.2">
      <c r="A570" s="20">
        <f>ANÁLISE!$A570</f>
        <v>0</v>
      </c>
      <c r="B570" s="194">
        <f>ANÁLISE!B570</f>
        <v>0</v>
      </c>
      <c r="C570" s="195"/>
      <c r="D570" s="195"/>
      <c r="E570" s="195"/>
      <c r="F570" s="21">
        <f>ANÁLISE!H570</f>
        <v>0</v>
      </c>
      <c r="G570" s="196">
        <f>IF($A570="T",ANÁLISE!I570,IF(ISERROR(LOOKUP($F570,BASE!$A$1:$A$5188,BASE!$B$1:$B$5188)),,LOOKUP($F570,BASE!$A$1:$A$5188,BASE!$B$1:$B$5188)))</f>
        <v>0</v>
      </c>
      <c r="H570" s="197"/>
      <c r="I570" s="197"/>
      <c r="J570" s="197"/>
      <c r="K570" s="197"/>
      <c r="L570" s="197"/>
      <c r="M570" s="197"/>
      <c r="N570" s="197"/>
      <c r="O570" s="197"/>
      <c r="P570" s="197"/>
      <c r="Q570" s="197"/>
      <c r="R570" s="197"/>
      <c r="S570" s="197"/>
      <c r="T570" s="198"/>
      <c r="U570" s="193">
        <f>IF(($F570)&gt;0,IF(ISERROR(LOOKUP($F570,BASE!$A$1:$A$5188,BASE!$C$1:$C$5188)),,LOOKUP($F570,BASE!$A$1:$A$5188,BASE!$C$1:$C$5188)),)</f>
        <v>0</v>
      </c>
      <c r="V570" s="193"/>
      <c r="W570" s="193"/>
      <c r="X570" s="187">
        <f>IF(VALUE($F570)&gt;0,IF(ISERROR(LOOKUP($F570,BASE!$A$1:$A$1294,BASE!$D$1:$D$1294)),,LOOKUP($F570,BASE!$A$1:$A$1294,BASE!$D$1:$D$1294)),)</f>
        <v>0</v>
      </c>
      <c r="Y570" s="188"/>
      <c r="Z570" s="188"/>
      <c r="AA570" s="188"/>
      <c r="AB570" s="188"/>
      <c r="AC570" s="189"/>
      <c r="AD570" s="27">
        <f t="shared" si="8"/>
        <v>0</v>
      </c>
    </row>
    <row r="571" spans="1:30" ht="15" customHeight="1" x14ac:dyDescent="0.2">
      <c r="A571" s="20">
        <f>ANÁLISE!$A571</f>
        <v>0</v>
      </c>
      <c r="B571" s="194">
        <f>ANÁLISE!B571</f>
        <v>0</v>
      </c>
      <c r="C571" s="195"/>
      <c r="D571" s="195"/>
      <c r="E571" s="195"/>
      <c r="F571" s="21">
        <f>ANÁLISE!H571</f>
        <v>0</v>
      </c>
      <c r="G571" s="196">
        <f>IF($A571="T",ANÁLISE!I571,IF(ISERROR(LOOKUP($F571,BASE!$A$1:$A$5188,BASE!$B$1:$B$5188)),,LOOKUP($F571,BASE!$A$1:$A$5188,BASE!$B$1:$B$5188)))</f>
        <v>0</v>
      </c>
      <c r="H571" s="197"/>
      <c r="I571" s="197"/>
      <c r="J571" s="197"/>
      <c r="K571" s="197"/>
      <c r="L571" s="197"/>
      <c r="M571" s="197"/>
      <c r="N571" s="197"/>
      <c r="O571" s="197"/>
      <c r="P571" s="197"/>
      <c r="Q571" s="197"/>
      <c r="R571" s="197"/>
      <c r="S571" s="197"/>
      <c r="T571" s="198"/>
      <c r="U571" s="193">
        <f>IF(($F571)&gt;0,IF(ISERROR(LOOKUP($F571,BASE!$A$1:$A$5188,BASE!$C$1:$C$5188)),,LOOKUP($F571,BASE!$A$1:$A$5188,BASE!$C$1:$C$5188)),)</f>
        <v>0</v>
      </c>
      <c r="V571" s="193"/>
      <c r="W571" s="193"/>
      <c r="X571" s="187">
        <f>IF(VALUE($F571)&gt;0,IF(ISERROR(LOOKUP($F571,BASE!$A$1:$A$1294,BASE!$D$1:$D$1294)),,LOOKUP($F571,BASE!$A$1:$A$1294,BASE!$D$1:$D$1294)),)</f>
        <v>0</v>
      </c>
      <c r="Y571" s="188"/>
      <c r="Z571" s="188"/>
      <c r="AA571" s="188"/>
      <c r="AB571" s="188"/>
      <c r="AC571" s="189"/>
      <c r="AD571" s="27">
        <f t="shared" si="8"/>
        <v>0</v>
      </c>
    </row>
    <row r="572" spans="1:30" ht="15" customHeight="1" x14ac:dyDescent="0.2">
      <c r="A572" s="20">
        <f>ANÁLISE!$A572</f>
        <v>0</v>
      </c>
      <c r="B572" s="194">
        <f>ANÁLISE!B572</f>
        <v>0</v>
      </c>
      <c r="C572" s="195"/>
      <c r="D572" s="195"/>
      <c r="E572" s="195"/>
      <c r="F572" s="21">
        <f>ANÁLISE!H572</f>
        <v>0</v>
      </c>
      <c r="G572" s="196">
        <f>IF($A572="T",ANÁLISE!I572,IF(ISERROR(LOOKUP($F572,BASE!$A$1:$A$5188,BASE!$B$1:$B$5188)),,LOOKUP($F572,BASE!$A$1:$A$5188,BASE!$B$1:$B$5188)))</f>
        <v>0</v>
      </c>
      <c r="H572" s="197"/>
      <c r="I572" s="197"/>
      <c r="J572" s="197"/>
      <c r="K572" s="197"/>
      <c r="L572" s="197"/>
      <c r="M572" s="197"/>
      <c r="N572" s="197"/>
      <c r="O572" s="197"/>
      <c r="P572" s="197"/>
      <c r="Q572" s="197"/>
      <c r="R572" s="197"/>
      <c r="S572" s="197"/>
      <c r="T572" s="198"/>
      <c r="U572" s="193">
        <f>IF(($F572)&gt;0,IF(ISERROR(LOOKUP($F572,BASE!$A$1:$A$5188,BASE!$C$1:$C$5188)),,LOOKUP($F572,BASE!$A$1:$A$5188,BASE!$C$1:$C$5188)),)</f>
        <v>0</v>
      </c>
      <c r="V572" s="193"/>
      <c r="W572" s="193"/>
      <c r="X572" s="187">
        <f>IF(VALUE($F572)&gt;0,IF(ISERROR(LOOKUP($F572,BASE!$A$1:$A$1294,BASE!$D$1:$D$1294)),,LOOKUP($F572,BASE!$A$1:$A$1294,BASE!$D$1:$D$1294)),)</f>
        <v>0</v>
      </c>
      <c r="Y572" s="188"/>
      <c r="Z572" s="188"/>
      <c r="AA572" s="188"/>
      <c r="AB572" s="188"/>
      <c r="AC572" s="189"/>
      <c r="AD572" s="27">
        <f t="shared" si="8"/>
        <v>0</v>
      </c>
    </row>
    <row r="573" spans="1:30" ht="15" customHeight="1" x14ac:dyDescent="0.2">
      <c r="A573" s="20">
        <f>ANÁLISE!$A573</f>
        <v>0</v>
      </c>
      <c r="B573" s="194">
        <f>ANÁLISE!B573</f>
        <v>0</v>
      </c>
      <c r="C573" s="195"/>
      <c r="D573" s="195"/>
      <c r="E573" s="195"/>
      <c r="F573" s="21">
        <f>ANÁLISE!H573</f>
        <v>0</v>
      </c>
      <c r="G573" s="196">
        <f>IF($A573="T",ANÁLISE!I573,IF(ISERROR(LOOKUP($F573,BASE!$A$1:$A$5188,BASE!$B$1:$B$5188)),,LOOKUP($F573,BASE!$A$1:$A$5188,BASE!$B$1:$B$5188)))</f>
        <v>0</v>
      </c>
      <c r="H573" s="197"/>
      <c r="I573" s="197"/>
      <c r="J573" s="197"/>
      <c r="K573" s="197"/>
      <c r="L573" s="197"/>
      <c r="M573" s="197"/>
      <c r="N573" s="197"/>
      <c r="O573" s="197"/>
      <c r="P573" s="197"/>
      <c r="Q573" s="197"/>
      <c r="R573" s="197"/>
      <c r="S573" s="197"/>
      <c r="T573" s="198"/>
      <c r="U573" s="193">
        <f>IF(($F573)&gt;0,IF(ISERROR(LOOKUP($F573,BASE!$A$1:$A$5188,BASE!$C$1:$C$5188)),,LOOKUP($F573,BASE!$A$1:$A$5188,BASE!$C$1:$C$5188)),)</f>
        <v>0</v>
      </c>
      <c r="V573" s="193"/>
      <c r="W573" s="193"/>
      <c r="X573" s="187">
        <f>IF(VALUE($F573)&gt;0,IF(ISERROR(LOOKUP($F573,BASE!$A$1:$A$1294,BASE!$D$1:$D$1294)),,LOOKUP($F573,BASE!$A$1:$A$1294,BASE!$D$1:$D$1294)),)</f>
        <v>0</v>
      </c>
      <c r="Y573" s="188"/>
      <c r="Z573" s="188"/>
      <c r="AA573" s="188"/>
      <c r="AB573" s="188"/>
      <c r="AC573" s="189"/>
      <c r="AD573" s="27">
        <f t="shared" si="8"/>
        <v>0</v>
      </c>
    </row>
    <row r="574" spans="1:30" ht="15" customHeight="1" x14ac:dyDescent="0.2">
      <c r="A574" s="20">
        <f>ANÁLISE!$A574</f>
        <v>0</v>
      </c>
      <c r="B574" s="194">
        <f>ANÁLISE!B574</f>
        <v>0</v>
      </c>
      <c r="C574" s="195"/>
      <c r="D574" s="195"/>
      <c r="E574" s="195"/>
      <c r="F574" s="21">
        <f>ANÁLISE!H574</f>
        <v>0</v>
      </c>
      <c r="G574" s="196">
        <f>IF($A574="T",ANÁLISE!I574,IF(ISERROR(LOOKUP($F574,BASE!$A$1:$A$5188,BASE!$B$1:$B$5188)),,LOOKUP($F574,BASE!$A$1:$A$5188,BASE!$B$1:$B$5188)))</f>
        <v>0</v>
      </c>
      <c r="H574" s="197"/>
      <c r="I574" s="197"/>
      <c r="J574" s="197"/>
      <c r="K574" s="197"/>
      <c r="L574" s="197"/>
      <c r="M574" s="197"/>
      <c r="N574" s="197"/>
      <c r="O574" s="197"/>
      <c r="P574" s="197"/>
      <c r="Q574" s="197"/>
      <c r="R574" s="197"/>
      <c r="S574" s="197"/>
      <c r="T574" s="198"/>
      <c r="U574" s="193">
        <f>IF(($F574)&gt;0,IF(ISERROR(LOOKUP($F574,BASE!$A$1:$A$5188,BASE!$C$1:$C$5188)),,LOOKUP($F574,BASE!$A$1:$A$5188,BASE!$C$1:$C$5188)),)</f>
        <v>0</v>
      </c>
      <c r="V574" s="193"/>
      <c r="W574" s="193"/>
      <c r="X574" s="187">
        <f>IF(VALUE($F574)&gt;0,IF(ISERROR(LOOKUP($F574,BASE!$A$1:$A$1294,BASE!$D$1:$D$1294)),,LOOKUP($F574,BASE!$A$1:$A$1294,BASE!$D$1:$D$1294)),)</f>
        <v>0</v>
      </c>
      <c r="Y574" s="188"/>
      <c r="Z574" s="188"/>
      <c r="AA574" s="188"/>
      <c r="AB574" s="188"/>
      <c r="AC574" s="189"/>
      <c r="AD574" s="27">
        <f t="shared" si="8"/>
        <v>0</v>
      </c>
    </row>
    <row r="575" spans="1:30" ht="15" customHeight="1" x14ac:dyDescent="0.2">
      <c r="A575" s="20">
        <f>ANÁLISE!$A575</f>
        <v>0</v>
      </c>
      <c r="B575" s="194">
        <f>ANÁLISE!B575</f>
        <v>0</v>
      </c>
      <c r="C575" s="195"/>
      <c r="D575" s="195"/>
      <c r="E575" s="195"/>
      <c r="F575" s="21">
        <f>ANÁLISE!H575</f>
        <v>0</v>
      </c>
      <c r="G575" s="196">
        <f>IF($A575="T",ANÁLISE!I575,IF(ISERROR(LOOKUP($F575,BASE!$A$1:$A$5188,BASE!$B$1:$B$5188)),,LOOKUP($F575,BASE!$A$1:$A$5188,BASE!$B$1:$B$5188)))</f>
        <v>0</v>
      </c>
      <c r="H575" s="197"/>
      <c r="I575" s="197"/>
      <c r="J575" s="197"/>
      <c r="K575" s="197"/>
      <c r="L575" s="197"/>
      <c r="M575" s="197"/>
      <c r="N575" s="197"/>
      <c r="O575" s="197"/>
      <c r="P575" s="197"/>
      <c r="Q575" s="197"/>
      <c r="R575" s="197"/>
      <c r="S575" s="197"/>
      <c r="T575" s="198"/>
      <c r="U575" s="193">
        <f>IF(($F575)&gt;0,IF(ISERROR(LOOKUP($F575,BASE!$A$1:$A$5188,BASE!$C$1:$C$5188)),,LOOKUP($F575,BASE!$A$1:$A$5188,BASE!$C$1:$C$5188)),)</f>
        <v>0</v>
      </c>
      <c r="V575" s="193"/>
      <c r="W575" s="193"/>
      <c r="X575" s="187">
        <f>IF(VALUE($F575)&gt;0,IF(ISERROR(LOOKUP($F575,BASE!$A$1:$A$1294,BASE!$D$1:$D$1294)),,LOOKUP($F575,BASE!$A$1:$A$1294,BASE!$D$1:$D$1294)),)</f>
        <v>0</v>
      </c>
      <c r="Y575" s="188"/>
      <c r="Z575" s="188"/>
      <c r="AA575" s="188"/>
      <c r="AB575" s="188"/>
      <c r="AC575" s="189"/>
      <c r="AD575" s="27">
        <f t="shared" si="8"/>
        <v>0</v>
      </c>
    </row>
    <row r="576" spans="1:30" ht="15" customHeight="1" x14ac:dyDescent="0.2">
      <c r="A576" s="20">
        <f>ANÁLISE!$A576</f>
        <v>0</v>
      </c>
      <c r="B576" s="194">
        <f>ANÁLISE!B576</f>
        <v>0</v>
      </c>
      <c r="C576" s="195"/>
      <c r="D576" s="195"/>
      <c r="E576" s="195"/>
      <c r="F576" s="21">
        <f>ANÁLISE!H576</f>
        <v>0</v>
      </c>
      <c r="G576" s="196">
        <f>IF($A576="T",ANÁLISE!I576,IF(ISERROR(LOOKUP($F576,BASE!$A$1:$A$5188,BASE!$B$1:$B$5188)),,LOOKUP($F576,BASE!$A$1:$A$5188,BASE!$B$1:$B$5188)))</f>
        <v>0</v>
      </c>
      <c r="H576" s="197"/>
      <c r="I576" s="197"/>
      <c r="J576" s="197"/>
      <c r="K576" s="197"/>
      <c r="L576" s="197"/>
      <c r="M576" s="197"/>
      <c r="N576" s="197"/>
      <c r="O576" s="197"/>
      <c r="P576" s="197"/>
      <c r="Q576" s="197"/>
      <c r="R576" s="197"/>
      <c r="S576" s="197"/>
      <c r="T576" s="198"/>
      <c r="U576" s="193">
        <f>IF(($F576)&gt;0,IF(ISERROR(LOOKUP($F576,BASE!$A$1:$A$5188,BASE!$C$1:$C$5188)),,LOOKUP($F576,BASE!$A$1:$A$5188,BASE!$C$1:$C$5188)),)</f>
        <v>0</v>
      </c>
      <c r="V576" s="193"/>
      <c r="W576" s="193"/>
      <c r="X576" s="187">
        <f>IF(VALUE($F576)&gt;0,IF(ISERROR(LOOKUP($F576,BASE!$A$1:$A$1294,BASE!$D$1:$D$1294)),,LOOKUP($F576,BASE!$A$1:$A$1294,BASE!$D$1:$D$1294)),)</f>
        <v>0</v>
      </c>
      <c r="Y576" s="188"/>
      <c r="Z576" s="188"/>
      <c r="AA576" s="188"/>
      <c r="AB576" s="188"/>
      <c r="AC576" s="189"/>
      <c r="AD576" s="27">
        <f t="shared" si="8"/>
        <v>0</v>
      </c>
    </row>
    <row r="577" spans="1:30" ht="15" customHeight="1" x14ac:dyDescent="0.2">
      <c r="A577" s="20">
        <f>ANÁLISE!$A577</f>
        <v>0</v>
      </c>
      <c r="B577" s="194">
        <f>ANÁLISE!B577</f>
        <v>0</v>
      </c>
      <c r="C577" s="195"/>
      <c r="D577" s="195"/>
      <c r="E577" s="195"/>
      <c r="F577" s="21">
        <f>ANÁLISE!H577</f>
        <v>0</v>
      </c>
      <c r="G577" s="196">
        <f>IF($A577="T",ANÁLISE!I577,IF(ISERROR(LOOKUP($F577,BASE!$A$1:$A$5188,BASE!$B$1:$B$5188)),,LOOKUP($F577,BASE!$A$1:$A$5188,BASE!$B$1:$B$5188)))</f>
        <v>0</v>
      </c>
      <c r="H577" s="197"/>
      <c r="I577" s="197"/>
      <c r="J577" s="197"/>
      <c r="K577" s="197"/>
      <c r="L577" s="197"/>
      <c r="M577" s="197"/>
      <c r="N577" s="197"/>
      <c r="O577" s="197"/>
      <c r="P577" s="197"/>
      <c r="Q577" s="197"/>
      <c r="R577" s="197"/>
      <c r="S577" s="197"/>
      <c r="T577" s="198"/>
      <c r="U577" s="193">
        <f>IF(($F577)&gt;0,IF(ISERROR(LOOKUP($F577,BASE!$A$1:$A$5188,BASE!$C$1:$C$5188)),,LOOKUP($F577,BASE!$A$1:$A$5188,BASE!$C$1:$C$5188)),)</f>
        <v>0</v>
      </c>
      <c r="V577" s="193"/>
      <c r="W577" s="193"/>
      <c r="X577" s="187">
        <f>IF(VALUE($F577)&gt;0,IF(ISERROR(LOOKUP($F577,BASE!$A$1:$A$1294,BASE!$D$1:$D$1294)),,LOOKUP($F577,BASE!$A$1:$A$1294,BASE!$D$1:$D$1294)),)</f>
        <v>0</v>
      </c>
      <c r="Y577" s="188"/>
      <c r="Z577" s="188"/>
      <c r="AA577" s="188"/>
      <c r="AB577" s="188"/>
      <c r="AC577" s="189"/>
      <c r="AD577" s="27">
        <f t="shared" si="8"/>
        <v>0</v>
      </c>
    </row>
    <row r="578" spans="1:30" ht="15" customHeight="1" x14ac:dyDescent="0.2">
      <c r="A578" s="20">
        <f>ANÁLISE!$A578</f>
        <v>0</v>
      </c>
      <c r="B578" s="194">
        <f>ANÁLISE!B578</f>
        <v>0</v>
      </c>
      <c r="C578" s="195"/>
      <c r="D578" s="195"/>
      <c r="E578" s="195"/>
      <c r="F578" s="21">
        <f>ANÁLISE!H578</f>
        <v>0</v>
      </c>
      <c r="G578" s="196">
        <f>IF($A578="T",ANÁLISE!I578,IF(ISERROR(LOOKUP($F578,BASE!$A$1:$A$5188,BASE!$B$1:$B$5188)),,LOOKUP($F578,BASE!$A$1:$A$5188,BASE!$B$1:$B$5188)))</f>
        <v>0</v>
      </c>
      <c r="H578" s="197"/>
      <c r="I578" s="197"/>
      <c r="J578" s="197"/>
      <c r="K578" s="197"/>
      <c r="L578" s="197"/>
      <c r="M578" s="197"/>
      <c r="N578" s="197"/>
      <c r="O578" s="197"/>
      <c r="P578" s="197"/>
      <c r="Q578" s="197"/>
      <c r="R578" s="197"/>
      <c r="S578" s="197"/>
      <c r="T578" s="198"/>
      <c r="U578" s="193">
        <f>IF(($F578)&gt;0,IF(ISERROR(LOOKUP($F578,BASE!$A$1:$A$5188,BASE!$C$1:$C$5188)),,LOOKUP($F578,BASE!$A$1:$A$5188,BASE!$C$1:$C$5188)),)</f>
        <v>0</v>
      </c>
      <c r="V578" s="193"/>
      <c r="W578" s="193"/>
      <c r="X578" s="187">
        <f>IF(VALUE($F578)&gt;0,IF(ISERROR(LOOKUP($F578,BASE!$A$1:$A$1294,BASE!$D$1:$D$1294)),,LOOKUP($F578,BASE!$A$1:$A$1294,BASE!$D$1:$D$1294)),)</f>
        <v>0</v>
      </c>
      <c r="Y578" s="188"/>
      <c r="Z578" s="188"/>
      <c r="AA578" s="188"/>
      <c r="AB578" s="188"/>
      <c r="AC578" s="189"/>
      <c r="AD578" s="27">
        <f t="shared" si="8"/>
        <v>0</v>
      </c>
    </row>
    <row r="579" spans="1:30" ht="15" customHeight="1" x14ac:dyDescent="0.2">
      <c r="A579" s="20">
        <f>ANÁLISE!$A579</f>
        <v>0</v>
      </c>
      <c r="B579" s="194">
        <f>ANÁLISE!B579</f>
        <v>0</v>
      </c>
      <c r="C579" s="195"/>
      <c r="D579" s="195"/>
      <c r="E579" s="195"/>
      <c r="F579" s="21">
        <f>ANÁLISE!H579</f>
        <v>0</v>
      </c>
      <c r="G579" s="196">
        <f>IF($A579="T",ANÁLISE!I579,IF(ISERROR(LOOKUP($F579,BASE!$A$1:$A$5188,BASE!$B$1:$B$5188)),,LOOKUP($F579,BASE!$A$1:$A$5188,BASE!$B$1:$B$5188)))</f>
        <v>0</v>
      </c>
      <c r="H579" s="197"/>
      <c r="I579" s="197"/>
      <c r="J579" s="197"/>
      <c r="K579" s="197"/>
      <c r="L579" s="197"/>
      <c r="M579" s="197"/>
      <c r="N579" s="197"/>
      <c r="O579" s="197"/>
      <c r="P579" s="197"/>
      <c r="Q579" s="197"/>
      <c r="R579" s="197"/>
      <c r="S579" s="197"/>
      <c r="T579" s="198"/>
      <c r="U579" s="193">
        <f>IF(($F579)&gt;0,IF(ISERROR(LOOKUP($F579,BASE!$A$1:$A$5188,BASE!$C$1:$C$5188)),,LOOKUP($F579,BASE!$A$1:$A$5188,BASE!$C$1:$C$5188)),)</f>
        <v>0</v>
      </c>
      <c r="V579" s="193"/>
      <c r="W579" s="193"/>
      <c r="X579" s="187">
        <f>IF(VALUE($F579)&gt;0,IF(ISERROR(LOOKUP($F579,BASE!$A$1:$A$1294,BASE!$D$1:$D$1294)),,LOOKUP($F579,BASE!$A$1:$A$1294,BASE!$D$1:$D$1294)),)</f>
        <v>0</v>
      </c>
      <c r="Y579" s="188"/>
      <c r="Z579" s="188"/>
      <c r="AA579" s="188"/>
      <c r="AB579" s="188"/>
      <c r="AC579" s="189"/>
      <c r="AD579" s="27">
        <f t="shared" si="8"/>
        <v>0</v>
      </c>
    </row>
    <row r="580" spans="1:30" ht="15" customHeight="1" x14ac:dyDescent="0.2">
      <c r="A580" s="20">
        <f>ANÁLISE!$A580</f>
        <v>0</v>
      </c>
      <c r="B580" s="194">
        <f>ANÁLISE!B580</f>
        <v>0</v>
      </c>
      <c r="C580" s="195"/>
      <c r="D580" s="195"/>
      <c r="E580" s="195"/>
      <c r="F580" s="21">
        <f>ANÁLISE!H580</f>
        <v>0</v>
      </c>
      <c r="G580" s="196">
        <f>IF($A580="T",ANÁLISE!I580,IF(ISERROR(LOOKUP($F580,BASE!$A$1:$A$5188,BASE!$B$1:$B$5188)),,LOOKUP($F580,BASE!$A$1:$A$5188,BASE!$B$1:$B$5188)))</f>
        <v>0</v>
      </c>
      <c r="H580" s="197"/>
      <c r="I580" s="197"/>
      <c r="J580" s="197"/>
      <c r="K580" s="197"/>
      <c r="L580" s="197"/>
      <c r="M580" s="197"/>
      <c r="N580" s="197"/>
      <c r="O580" s="197"/>
      <c r="P580" s="197"/>
      <c r="Q580" s="197"/>
      <c r="R580" s="197"/>
      <c r="S580" s="197"/>
      <c r="T580" s="198"/>
      <c r="U580" s="193">
        <f>IF(($F580)&gt;0,IF(ISERROR(LOOKUP($F580,BASE!$A$1:$A$5188,BASE!$C$1:$C$5188)),,LOOKUP($F580,BASE!$A$1:$A$5188,BASE!$C$1:$C$5188)),)</f>
        <v>0</v>
      </c>
      <c r="V580" s="193"/>
      <c r="W580" s="193"/>
      <c r="X580" s="187">
        <f>IF(VALUE($F580)&gt;0,IF(ISERROR(LOOKUP($F580,BASE!$A$1:$A$1294,BASE!$D$1:$D$1294)),,LOOKUP($F580,BASE!$A$1:$A$1294,BASE!$D$1:$D$1294)),)</f>
        <v>0</v>
      </c>
      <c r="Y580" s="188"/>
      <c r="Z580" s="188"/>
      <c r="AA580" s="188"/>
      <c r="AB580" s="188"/>
      <c r="AC580" s="189"/>
      <c r="AD580" s="27">
        <f t="shared" si="8"/>
        <v>0</v>
      </c>
    </row>
    <row r="581" spans="1:30" ht="15" customHeight="1" x14ac:dyDescent="0.2">
      <c r="A581" s="20">
        <f>ANÁLISE!$A581</f>
        <v>0</v>
      </c>
      <c r="B581" s="194">
        <f>ANÁLISE!B581</f>
        <v>0</v>
      </c>
      <c r="C581" s="195"/>
      <c r="D581" s="195"/>
      <c r="E581" s="195"/>
      <c r="F581" s="21">
        <f>ANÁLISE!H581</f>
        <v>0</v>
      </c>
      <c r="G581" s="196">
        <f>IF($A581="T",ANÁLISE!I581,IF(ISERROR(LOOKUP($F581,BASE!$A$1:$A$5188,BASE!$B$1:$B$5188)),,LOOKUP($F581,BASE!$A$1:$A$5188,BASE!$B$1:$B$5188)))</f>
        <v>0</v>
      </c>
      <c r="H581" s="197"/>
      <c r="I581" s="197"/>
      <c r="J581" s="197"/>
      <c r="K581" s="197"/>
      <c r="L581" s="197"/>
      <c r="M581" s="197"/>
      <c r="N581" s="197"/>
      <c r="O581" s="197"/>
      <c r="P581" s="197"/>
      <c r="Q581" s="197"/>
      <c r="R581" s="197"/>
      <c r="S581" s="197"/>
      <c r="T581" s="198"/>
      <c r="U581" s="193">
        <f>IF(($F581)&gt;0,IF(ISERROR(LOOKUP($F581,BASE!$A$1:$A$5188,BASE!$C$1:$C$5188)),,LOOKUP($F581,BASE!$A$1:$A$5188,BASE!$C$1:$C$5188)),)</f>
        <v>0</v>
      </c>
      <c r="V581" s="193"/>
      <c r="W581" s="193"/>
      <c r="X581" s="187">
        <f>IF(VALUE($F581)&gt;0,IF(ISERROR(LOOKUP($F581,BASE!$A$1:$A$1294,BASE!$D$1:$D$1294)),,LOOKUP($F581,BASE!$A$1:$A$1294,BASE!$D$1:$D$1294)),)</f>
        <v>0</v>
      </c>
      <c r="Y581" s="188"/>
      <c r="Z581" s="188"/>
      <c r="AA581" s="188"/>
      <c r="AB581" s="188"/>
      <c r="AC581" s="189"/>
      <c r="AD581" s="27">
        <f t="shared" si="8"/>
        <v>0</v>
      </c>
    </row>
    <row r="582" spans="1:30" ht="15" customHeight="1" x14ac:dyDescent="0.2">
      <c r="A582" s="20">
        <f>ANÁLISE!$A582</f>
        <v>0</v>
      </c>
      <c r="B582" s="194">
        <f>ANÁLISE!B582</f>
        <v>0</v>
      </c>
      <c r="C582" s="195"/>
      <c r="D582" s="195"/>
      <c r="E582" s="195"/>
      <c r="F582" s="21">
        <f>ANÁLISE!H582</f>
        <v>0</v>
      </c>
      <c r="G582" s="196">
        <f>IF($A582="T",ANÁLISE!I582,IF(ISERROR(LOOKUP($F582,BASE!$A$1:$A$5188,BASE!$B$1:$B$5188)),,LOOKUP($F582,BASE!$A$1:$A$5188,BASE!$B$1:$B$5188)))</f>
        <v>0</v>
      </c>
      <c r="H582" s="197"/>
      <c r="I582" s="197"/>
      <c r="J582" s="197"/>
      <c r="K582" s="197"/>
      <c r="L582" s="197"/>
      <c r="M582" s="197"/>
      <c r="N582" s="197"/>
      <c r="O582" s="197"/>
      <c r="P582" s="197"/>
      <c r="Q582" s="197"/>
      <c r="R582" s="197"/>
      <c r="S582" s="197"/>
      <c r="T582" s="198"/>
      <c r="U582" s="193">
        <f>IF(($F582)&gt;0,IF(ISERROR(LOOKUP($F582,BASE!$A$1:$A$5188,BASE!$C$1:$C$5188)),,LOOKUP($F582,BASE!$A$1:$A$5188,BASE!$C$1:$C$5188)),)</f>
        <v>0</v>
      </c>
      <c r="V582" s="193"/>
      <c r="W582" s="193"/>
      <c r="X582" s="187">
        <f>IF(VALUE($F582)&gt;0,IF(ISERROR(LOOKUP($F582,BASE!$A$1:$A$1294,BASE!$D$1:$D$1294)),,LOOKUP($F582,BASE!$A$1:$A$1294,BASE!$D$1:$D$1294)),)</f>
        <v>0</v>
      </c>
      <c r="Y582" s="188"/>
      <c r="Z582" s="188"/>
      <c r="AA582" s="188"/>
      <c r="AB582" s="188"/>
      <c r="AC582" s="189"/>
      <c r="AD582" s="27">
        <f t="shared" si="8"/>
        <v>0</v>
      </c>
    </row>
    <row r="583" spans="1:30" ht="15" customHeight="1" x14ac:dyDescent="0.2">
      <c r="A583" s="20">
        <f>ANÁLISE!$A583</f>
        <v>0</v>
      </c>
      <c r="B583" s="194">
        <f>ANÁLISE!B583</f>
        <v>0</v>
      </c>
      <c r="C583" s="195"/>
      <c r="D583" s="195"/>
      <c r="E583" s="195"/>
      <c r="F583" s="21">
        <f>ANÁLISE!H583</f>
        <v>0</v>
      </c>
      <c r="G583" s="196">
        <f>IF($A583="T",ANÁLISE!I583,IF(ISERROR(LOOKUP($F583,BASE!$A$1:$A$5188,BASE!$B$1:$B$5188)),,LOOKUP($F583,BASE!$A$1:$A$5188,BASE!$B$1:$B$5188)))</f>
        <v>0</v>
      </c>
      <c r="H583" s="197"/>
      <c r="I583" s="197"/>
      <c r="J583" s="197"/>
      <c r="K583" s="197"/>
      <c r="L583" s="197"/>
      <c r="M583" s="197"/>
      <c r="N583" s="197"/>
      <c r="O583" s="197"/>
      <c r="P583" s="197"/>
      <c r="Q583" s="197"/>
      <c r="R583" s="197"/>
      <c r="S583" s="197"/>
      <c r="T583" s="198"/>
      <c r="U583" s="193">
        <f>IF(($F583)&gt;0,IF(ISERROR(LOOKUP($F583,BASE!$A$1:$A$5188,BASE!$C$1:$C$5188)),,LOOKUP($F583,BASE!$A$1:$A$5188,BASE!$C$1:$C$5188)),)</f>
        <v>0</v>
      </c>
      <c r="V583" s="193"/>
      <c r="W583" s="193"/>
      <c r="X583" s="187">
        <f>IF(VALUE($F583)&gt;0,IF(ISERROR(LOOKUP($F583,BASE!$A$1:$A$1294,BASE!$D$1:$D$1294)),,LOOKUP($F583,BASE!$A$1:$A$1294,BASE!$D$1:$D$1294)),)</f>
        <v>0</v>
      </c>
      <c r="Y583" s="188"/>
      <c r="Z583" s="188"/>
      <c r="AA583" s="188"/>
      <c r="AB583" s="188"/>
      <c r="AC583" s="189"/>
      <c r="AD583" s="27">
        <f t="shared" si="8"/>
        <v>0</v>
      </c>
    </row>
    <row r="584" spans="1:30" ht="15" customHeight="1" x14ac:dyDescent="0.2">
      <c r="A584" s="20">
        <f>ANÁLISE!$A584</f>
        <v>0</v>
      </c>
      <c r="B584" s="194">
        <f>ANÁLISE!B584</f>
        <v>0</v>
      </c>
      <c r="C584" s="195"/>
      <c r="D584" s="195"/>
      <c r="E584" s="195"/>
      <c r="F584" s="21">
        <f>ANÁLISE!H584</f>
        <v>0</v>
      </c>
      <c r="G584" s="196">
        <f>IF($A584="T",ANÁLISE!I584,IF(ISERROR(LOOKUP($F584,BASE!$A$1:$A$5188,BASE!$B$1:$B$5188)),,LOOKUP($F584,BASE!$A$1:$A$5188,BASE!$B$1:$B$5188)))</f>
        <v>0</v>
      </c>
      <c r="H584" s="197"/>
      <c r="I584" s="197"/>
      <c r="J584" s="197"/>
      <c r="K584" s="197"/>
      <c r="L584" s="197"/>
      <c r="M584" s="197"/>
      <c r="N584" s="197"/>
      <c r="O584" s="197"/>
      <c r="P584" s="197"/>
      <c r="Q584" s="197"/>
      <c r="R584" s="197"/>
      <c r="S584" s="197"/>
      <c r="T584" s="198"/>
      <c r="U584" s="193">
        <f>IF(($F584)&gt;0,IF(ISERROR(LOOKUP($F584,BASE!$A$1:$A$5188,BASE!$C$1:$C$5188)),,LOOKUP($F584,BASE!$A$1:$A$5188,BASE!$C$1:$C$5188)),)</f>
        <v>0</v>
      </c>
      <c r="V584" s="193"/>
      <c r="W584" s="193"/>
      <c r="X584" s="187">
        <f>IF(VALUE($F584)&gt;0,IF(ISERROR(LOOKUP($F584,BASE!$A$1:$A$1294,BASE!$D$1:$D$1294)),,LOOKUP($F584,BASE!$A$1:$A$1294,BASE!$D$1:$D$1294)),)</f>
        <v>0</v>
      </c>
      <c r="Y584" s="188"/>
      <c r="Z584" s="188"/>
      <c r="AA584" s="188"/>
      <c r="AB584" s="188"/>
      <c r="AC584" s="189"/>
      <c r="AD584" s="27">
        <f t="shared" si="8"/>
        <v>0</v>
      </c>
    </row>
    <row r="585" spans="1:30" ht="15" customHeight="1" x14ac:dyDescent="0.2">
      <c r="A585" s="20">
        <f>ANÁLISE!$A585</f>
        <v>0</v>
      </c>
      <c r="B585" s="194">
        <f>ANÁLISE!B585</f>
        <v>0</v>
      </c>
      <c r="C585" s="195"/>
      <c r="D585" s="195"/>
      <c r="E585" s="195"/>
      <c r="F585" s="21">
        <f>ANÁLISE!H585</f>
        <v>0</v>
      </c>
      <c r="G585" s="196">
        <f>IF($A585="T",ANÁLISE!I585,IF(ISERROR(LOOKUP($F585,BASE!$A$1:$A$5188,BASE!$B$1:$B$5188)),,LOOKUP($F585,BASE!$A$1:$A$5188,BASE!$B$1:$B$5188)))</f>
        <v>0</v>
      </c>
      <c r="H585" s="197"/>
      <c r="I585" s="197"/>
      <c r="J585" s="197"/>
      <c r="K585" s="197"/>
      <c r="L585" s="197"/>
      <c r="M585" s="197"/>
      <c r="N585" s="197"/>
      <c r="O585" s="197"/>
      <c r="P585" s="197"/>
      <c r="Q585" s="197"/>
      <c r="R585" s="197"/>
      <c r="S585" s="197"/>
      <c r="T585" s="198"/>
      <c r="U585" s="193">
        <f>IF(($F585)&gt;0,IF(ISERROR(LOOKUP($F585,BASE!$A$1:$A$5188,BASE!$C$1:$C$5188)),,LOOKUP($F585,BASE!$A$1:$A$5188,BASE!$C$1:$C$5188)),)</f>
        <v>0</v>
      </c>
      <c r="V585" s="193"/>
      <c r="W585" s="193"/>
      <c r="X585" s="187">
        <f>IF(VALUE($F585)&gt;0,IF(ISERROR(LOOKUP($F585,BASE!$A$1:$A$1294,BASE!$D$1:$D$1294)),,LOOKUP($F585,BASE!$A$1:$A$1294,BASE!$D$1:$D$1294)),)</f>
        <v>0</v>
      </c>
      <c r="Y585" s="188"/>
      <c r="Z585" s="188"/>
      <c r="AA585" s="188"/>
      <c r="AB585" s="188"/>
      <c r="AC585" s="189"/>
      <c r="AD585" s="27">
        <f t="shared" si="8"/>
        <v>0</v>
      </c>
    </row>
    <row r="586" spans="1:30" ht="15" customHeight="1" x14ac:dyDescent="0.2">
      <c r="A586" s="20">
        <f>ANÁLISE!$A586</f>
        <v>0</v>
      </c>
      <c r="B586" s="194">
        <f>ANÁLISE!B586</f>
        <v>0</v>
      </c>
      <c r="C586" s="195"/>
      <c r="D586" s="195"/>
      <c r="E586" s="195"/>
      <c r="F586" s="21">
        <f>ANÁLISE!H586</f>
        <v>0</v>
      </c>
      <c r="G586" s="196">
        <f>IF($A586="T",ANÁLISE!I586,IF(ISERROR(LOOKUP($F586,BASE!$A$1:$A$5188,BASE!$B$1:$B$5188)),,LOOKUP($F586,BASE!$A$1:$A$5188,BASE!$B$1:$B$5188)))</f>
        <v>0</v>
      </c>
      <c r="H586" s="197"/>
      <c r="I586" s="197"/>
      <c r="J586" s="197"/>
      <c r="K586" s="197"/>
      <c r="L586" s="197"/>
      <c r="M586" s="197"/>
      <c r="N586" s="197"/>
      <c r="O586" s="197"/>
      <c r="P586" s="197"/>
      <c r="Q586" s="197"/>
      <c r="R586" s="197"/>
      <c r="S586" s="197"/>
      <c r="T586" s="198"/>
      <c r="U586" s="193">
        <f>IF(($F586)&gt;0,IF(ISERROR(LOOKUP($F586,BASE!$A$1:$A$5188,BASE!$C$1:$C$5188)),,LOOKUP($F586,BASE!$A$1:$A$5188,BASE!$C$1:$C$5188)),)</f>
        <v>0</v>
      </c>
      <c r="V586" s="193"/>
      <c r="W586" s="193"/>
      <c r="X586" s="187">
        <f>IF(VALUE($F586)&gt;0,IF(ISERROR(LOOKUP($F586,BASE!$A$1:$A$1294,BASE!$D$1:$D$1294)),,LOOKUP($F586,BASE!$A$1:$A$1294,BASE!$D$1:$D$1294)),)</f>
        <v>0</v>
      </c>
      <c r="Y586" s="188"/>
      <c r="Z586" s="188"/>
      <c r="AA586" s="188"/>
      <c r="AB586" s="188"/>
      <c r="AC586" s="189"/>
      <c r="AD586" s="27">
        <f t="shared" si="8"/>
        <v>0</v>
      </c>
    </row>
    <row r="587" spans="1:30" ht="15" customHeight="1" x14ac:dyDescent="0.2">
      <c r="A587" s="20">
        <f>ANÁLISE!$A587</f>
        <v>0</v>
      </c>
      <c r="B587" s="194">
        <f>ANÁLISE!B587</f>
        <v>0</v>
      </c>
      <c r="C587" s="195"/>
      <c r="D587" s="195"/>
      <c r="E587" s="195"/>
      <c r="F587" s="21">
        <f>ANÁLISE!H587</f>
        <v>0</v>
      </c>
      <c r="G587" s="196">
        <f>IF($A587="T",ANÁLISE!I587,IF(ISERROR(LOOKUP($F587,BASE!$A$1:$A$5188,BASE!$B$1:$B$5188)),,LOOKUP($F587,BASE!$A$1:$A$5188,BASE!$B$1:$B$5188)))</f>
        <v>0</v>
      </c>
      <c r="H587" s="197"/>
      <c r="I587" s="197"/>
      <c r="J587" s="197"/>
      <c r="K587" s="197"/>
      <c r="L587" s="197"/>
      <c r="M587" s="197"/>
      <c r="N587" s="197"/>
      <c r="O587" s="197"/>
      <c r="P587" s="197"/>
      <c r="Q587" s="197"/>
      <c r="R587" s="197"/>
      <c r="S587" s="197"/>
      <c r="T587" s="198"/>
      <c r="U587" s="193">
        <f>IF(($F587)&gt;0,IF(ISERROR(LOOKUP($F587,BASE!$A$1:$A$5188,BASE!$C$1:$C$5188)),,LOOKUP($F587,BASE!$A$1:$A$5188,BASE!$C$1:$C$5188)),)</f>
        <v>0</v>
      </c>
      <c r="V587" s="193"/>
      <c r="W587" s="193"/>
      <c r="X587" s="187">
        <f>IF(VALUE($F587)&gt;0,IF(ISERROR(LOOKUP($F587,BASE!$A$1:$A$1294,BASE!$D$1:$D$1294)),,LOOKUP($F587,BASE!$A$1:$A$1294,BASE!$D$1:$D$1294)),)</f>
        <v>0</v>
      </c>
      <c r="Y587" s="188"/>
      <c r="Z587" s="188"/>
      <c r="AA587" s="188"/>
      <c r="AB587" s="188"/>
      <c r="AC587" s="189"/>
      <c r="AD587" s="27">
        <f t="shared" si="8"/>
        <v>0</v>
      </c>
    </row>
    <row r="588" spans="1:30" ht="15" customHeight="1" x14ac:dyDescent="0.2">
      <c r="A588" s="20">
        <f>ANÁLISE!$A588</f>
        <v>0</v>
      </c>
      <c r="B588" s="194">
        <f>ANÁLISE!B588</f>
        <v>0</v>
      </c>
      <c r="C588" s="195"/>
      <c r="D588" s="195"/>
      <c r="E588" s="195"/>
      <c r="F588" s="21">
        <f>ANÁLISE!H588</f>
        <v>0</v>
      </c>
      <c r="G588" s="196">
        <f>IF($A588="T",ANÁLISE!I588,IF(ISERROR(LOOKUP($F588,BASE!$A$1:$A$5188,BASE!$B$1:$B$5188)),,LOOKUP($F588,BASE!$A$1:$A$5188,BASE!$B$1:$B$5188)))</f>
        <v>0</v>
      </c>
      <c r="H588" s="197"/>
      <c r="I588" s="197"/>
      <c r="J588" s="197"/>
      <c r="K588" s="197"/>
      <c r="L588" s="197"/>
      <c r="M588" s="197"/>
      <c r="N588" s="197"/>
      <c r="O588" s="197"/>
      <c r="P588" s="197"/>
      <c r="Q588" s="197"/>
      <c r="R588" s="197"/>
      <c r="S588" s="197"/>
      <c r="T588" s="198"/>
      <c r="U588" s="193">
        <f>IF(($F588)&gt;0,IF(ISERROR(LOOKUP($F588,BASE!$A$1:$A$5188,BASE!$C$1:$C$5188)),,LOOKUP($F588,BASE!$A$1:$A$5188,BASE!$C$1:$C$5188)),)</f>
        <v>0</v>
      </c>
      <c r="V588" s="193"/>
      <c r="W588" s="193"/>
      <c r="X588" s="187">
        <f>IF(VALUE($F588)&gt;0,IF(ISERROR(LOOKUP($F588,BASE!$A$1:$A$1294,BASE!$D$1:$D$1294)),,LOOKUP($F588,BASE!$A$1:$A$1294,BASE!$D$1:$D$1294)),)</f>
        <v>0</v>
      </c>
      <c r="Y588" s="188"/>
      <c r="Z588" s="188"/>
      <c r="AA588" s="188"/>
      <c r="AB588" s="188"/>
      <c r="AC588" s="189"/>
      <c r="AD588" s="27">
        <f t="shared" si="8"/>
        <v>0</v>
      </c>
    </row>
    <row r="589" spans="1:30" ht="15" customHeight="1" x14ac:dyDescent="0.2">
      <c r="A589" s="20">
        <f>ANÁLISE!$A589</f>
        <v>0</v>
      </c>
      <c r="B589" s="194">
        <f>ANÁLISE!B589</f>
        <v>0</v>
      </c>
      <c r="C589" s="195"/>
      <c r="D589" s="195"/>
      <c r="E589" s="195"/>
      <c r="F589" s="21">
        <f>ANÁLISE!H589</f>
        <v>0</v>
      </c>
      <c r="G589" s="196">
        <f>IF($A589="T",ANÁLISE!I589,IF(ISERROR(LOOKUP($F589,BASE!$A$1:$A$5188,BASE!$B$1:$B$5188)),,LOOKUP($F589,BASE!$A$1:$A$5188,BASE!$B$1:$B$5188)))</f>
        <v>0</v>
      </c>
      <c r="H589" s="197"/>
      <c r="I589" s="197"/>
      <c r="J589" s="197"/>
      <c r="K589" s="197"/>
      <c r="L589" s="197"/>
      <c r="M589" s="197"/>
      <c r="N589" s="197"/>
      <c r="O589" s="197"/>
      <c r="P589" s="197"/>
      <c r="Q589" s="197"/>
      <c r="R589" s="197"/>
      <c r="S589" s="197"/>
      <c r="T589" s="198"/>
      <c r="U589" s="193">
        <f>IF(($F589)&gt;0,IF(ISERROR(LOOKUP($F589,BASE!$A$1:$A$5188,BASE!$C$1:$C$5188)),,LOOKUP($F589,BASE!$A$1:$A$5188,BASE!$C$1:$C$5188)),)</f>
        <v>0</v>
      </c>
      <c r="V589" s="193"/>
      <c r="W589" s="193"/>
      <c r="X589" s="187">
        <f>IF(VALUE($F589)&gt;0,IF(ISERROR(LOOKUP($F589,BASE!$A$1:$A$1294,BASE!$D$1:$D$1294)),,LOOKUP($F589,BASE!$A$1:$A$1294,BASE!$D$1:$D$1294)),)</f>
        <v>0</v>
      </c>
      <c r="Y589" s="188"/>
      <c r="Z589" s="188"/>
      <c r="AA589" s="188"/>
      <c r="AB589" s="188"/>
      <c r="AC589" s="189"/>
      <c r="AD589" s="27">
        <f t="shared" si="8"/>
        <v>0</v>
      </c>
    </row>
    <row r="590" spans="1:30" ht="15" customHeight="1" x14ac:dyDescent="0.2">
      <c r="A590" s="20">
        <f>ANÁLISE!$A590</f>
        <v>0</v>
      </c>
      <c r="B590" s="194">
        <f>ANÁLISE!B590</f>
        <v>0</v>
      </c>
      <c r="C590" s="195"/>
      <c r="D590" s="195"/>
      <c r="E590" s="195"/>
      <c r="F590" s="21">
        <f>ANÁLISE!H590</f>
        <v>0</v>
      </c>
      <c r="G590" s="196">
        <f>IF($A590="T",ANÁLISE!I590,IF(ISERROR(LOOKUP($F590,BASE!$A$1:$A$5188,BASE!$B$1:$B$5188)),,LOOKUP($F590,BASE!$A$1:$A$5188,BASE!$B$1:$B$5188)))</f>
        <v>0</v>
      </c>
      <c r="H590" s="197"/>
      <c r="I590" s="197"/>
      <c r="J590" s="197"/>
      <c r="K590" s="197"/>
      <c r="L590" s="197"/>
      <c r="M590" s="197"/>
      <c r="N590" s="197"/>
      <c r="O590" s="197"/>
      <c r="P590" s="197"/>
      <c r="Q590" s="197"/>
      <c r="R590" s="197"/>
      <c r="S590" s="197"/>
      <c r="T590" s="198"/>
      <c r="U590" s="193">
        <f>IF(($F590)&gt;0,IF(ISERROR(LOOKUP($F590,BASE!$A$1:$A$5188,BASE!$C$1:$C$5188)),,LOOKUP($F590,BASE!$A$1:$A$5188,BASE!$C$1:$C$5188)),)</f>
        <v>0</v>
      </c>
      <c r="V590" s="193"/>
      <c r="W590" s="193"/>
      <c r="X590" s="187">
        <f>IF(VALUE($F590)&gt;0,IF(ISERROR(LOOKUP($F590,BASE!$A$1:$A$1294,BASE!$D$1:$D$1294)),,LOOKUP($F590,BASE!$A$1:$A$1294,BASE!$D$1:$D$1294)),)</f>
        <v>0</v>
      </c>
      <c r="Y590" s="188"/>
      <c r="Z590" s="188"/>
      <c r="AA590" s="188"/>
      <c r="AB590" s="188"/>
      <c r="AC590" s="189"/>
      <c r="AD590" s="27">
        <f t="shared" si="8"/>
        <v>0</v>
      </c>
    </row>
    <row r="591" spans="1:30" ht="15" customHeight="1" x14ac:dyDescent="0.2">
      <c r="A591" s="20">
        <f>ANÁLISE!$A591</f>
        <v>0</v>
      </c>
      <c r="B591" s="194">
        <f>ANÁLISE!B591</f>
        <v>0</v>
      </c>
      <c r="C591" s="195"/>
      <c r="D591" s="195"/>
      <c r="E591" s="195"/>
      <c r="F591" s="21">
        <f>ANÁLISE!H591</f>
        <v>0</v>
      </c>
      <c r="G591" s="196">
        <f>IF($A591="T",ANÁLISE!I591,IF(ISERROR(LOOKUP($F591,BASE!$A$1:$A$5188,BASE!$B$1:$B$5188)),,LOOKUP($F591,BASE!$A$1:$A$5188,BASE!$B$1:$B$5188)))</f>
        <v>0</v>
      </c>
      <c r="H591" s="197"/>
      <c r="I591" s="197"/>
      <c r="J591" s="197"/>
      <c r="K591" s="197"/>
      <c r="L591" s="197"/>
      <c r="M591" s="197"/>
      <c r="N591" s="197"/>
      <c r="O591" s="197"/>
      <c r="P591" s="197"/>
      <c r="Q591" s="197"/>
      <c r="R591" s="197"/>
      <c r="S591" s="197"/>
      <c r="T591" s="198"/>
      <c r="U591" s="193">
        <f>IF(($F591)&gt;0,IF(ISERROR(LOOKUP($F591,BASE!$A$1:$A$5188,BASE!$C$1:$C$5188)),,LOOKUP($F591,BASE!$A$1:$A$5188,BASE!$C$1:$C$5188)),)</f>
        <v>0</v>
      </c>
      <c r="V591" s="193"/>
      <c r="W591" s="193"/>
      <c r="X591" s="187">
        <f>IF(VALUE($F591)&gt;0,IF(ISERROR(LOOKUP($F591,BASE!$A$1:$A$1294,BASE!$D$1:$D$1294)),,LOOKUP($F591,BASE!$A$1:$A$1294,BASE!$D$1:$D$1294)),)</f>
        <v>0</v>
      </c>
      <c r="Y591" s="188"/>
      <c r="Z591" s="188"/>
      <c r="AA591" s="188"/>
      <c r="AB591" s="188"/>
      <c r="AC591" s="189"/>
      <c r="AD591" s="27">
        <f t="shared" si="8"/>
        <v>0</v>
      </c>
    </row>
    <row r="592" spans="1:30" ht="15" customHeight="1" x14ac:dyDescent="0.2">
      <c r="A592" s="20">
        <f>ANÁLISE!$A592</f>
        <v>0</v>
      </c>
      <c r="B592" s="194">
        <f>ANÁLISE!B592</f>
        <v>0</v>
      </c>
      <c r="C592" s="195"/>
      <c r="D592" s="195"/>
      <c r="E592" s="195"/>
      <c r="F592" s="21">
        <f>ANÁLISE!H592</f>
        <v>0</v>
      </c>
      <c r="G592" s="196">
        <f>IF($A592="T",ANÁLISE!I592,IF(ISERROR(LOOKUP($F592,BASE!$A$1:$A$5188,BASE!$B$1:$B$5188)),,LOOKUP($F592,BASE!$A$1:$A$5188,BASE!$B$1:$B$5188)))</f>
        <v>0</v>
      </c>
      <c r="H592" s="197"/>
      <c r="I592" s="197"/>
      <c r="J592" s="197"/>
      <c r="K592" s="197"/>
      <c r="L592" s="197"/>
      <c r="M592" s="197"/>
      <c r="N592" s="197"/>
      <c r="O592" s="197"/>
      <c r="P592" s="197"/>
      <c r="Q592" s="197"/>
      <c r="R592" s="197"/>
      <c r="S592" s="197"/>
      <c r="T592" s="198"/>
      <c r="U592" s="193">
        <f>IF(($F592)&gt;0,IF(ISERROR(LOOKUP($F592,BASE!$A$1:$A$5188,BASE!$C$1:$C$5188)),,LOOKUP($F592,BASE!$A$1:$A$5188,BASE!$C$1:$C$5188)),)</f>
        <v>0</v>
      </c>
      <c r="V592" s="193"/>
      <c r="W592" s="193"/>
      <c r="X592" s="187">
        <f>IF(VALUE($F592)&gt;0,IF(ISERROR(LOOKUP($F592,BASE!$A$1:$A$1294,BASE!$D$1:$D$1294)),,LOOKUP($F592,BASE!$A$1:$A$1294,BASE!$D$1:$D$1294)),)</f>
        <v>0</v>
      </c>
      <c r="Y592" s="188"/>
      <c r="Z592" s="188"/>
      <c r="AA592" s="188"/>
      <c r="AB592" s="188"/>
      <c r="AC592" s="189"/>
      <c r="AD592" s="27">
        <f t="shared" si="8"/>
        <v>0</v>
      </c>
    </row>
    <row r="593" spans="1:30" ht="15" customHeight="1" x14ac:dyDescent="0.2">
      <c r="A593" s="20">
        <f>ANÁLISE!$A593</f>
        <v>0</v>
      </c>
      <c r="B593" s="194">
        <f>ANÁLISE!B593</f>
        <v>0</v>
      </c>
      <c r="C593" s="195"/>
      <c r="D593" s="195"/>
      <c r="E593" s="195"/>
      <c r="F593" s="21">
        <f>ANÁLISE!H593</f>
        <v>0</v>
      </c>
      <c r="G593" s="196">
        <f>IF($A593="T",ANÁLISE!I593,IF(ISERROR(LOOKUP($F593,BASE!$A$1:$A$5188,BASE!$B$1:$B$5188)),,LOOKUP($F593,BASE!$A$1:$A$5188,BASE!$B$1:$B$5188)))</f>
        <v>0</v>
      </c>
      <c r="H593" s="197"/>
      <c r="I593" s="197"/>
      <c r="J593" s="197"/>
      <c r="K593" s="197"/>
      <c r="L593" s="197"/>
      <c r="M593" s="197"/>
      <c r="N593" s="197"/>
      <c r="O593" s="197"/>
      <c r="P593" s="197"/>
      <c r="Q593" s="197"/>
      <c r="R593" s="197"/>
      <c r="S593" s="197"/>
      <c r="T593" s="198"/>
      <c r="U593" s="193">
        <f>IF(($F593)&gt;0,IF(ISERROR(LOOKUP($F593,BASE!$A$1:$A$5188,BASE!$C$1:$C$5188)),,LOOKUP($F593,BASE!$A$1:$A$5188,BASE!$C$1:$C$5188)),)</f>
        <v>0</v>
      </c>
      <c r="V593" s="193"/>
      <c r="W593" s="193"/>
      <c r="X593" s="187">
        <f>IF(VALUE($F593)&gt;0,IF(ISERROR(LOOKUP($F593,BASE!$A$1:$A$1294,BASE!$D$1:$D$1294)),,LOOKUP($F593,BASE!$A$1:$A$1294,BASE!$D$1:$D$1294)),)</f>
        <v>0</v>
      </c>
      <c r="Y593" s="188"/>
      <c r="Z593" s="188"/>
      <c r="AA593" s="188"/>
      <c r="AB593" s="188"/>
      <c r="AC593" s="189"/>
      <c r="AD593" s="27">
        <f t="shared" ref="AD593:AD656" si="9">IF(OR(A593="T",A593="S"),"OK",)</f>
        <v>0</v>
      </c>
    </row>
    <row r="594" spans="1:30" ht="15" customHeight="1" x14ac:dyDescent="0.2">
      <c r="A594" s="20">
        <f>ANÁLISE!$A594</f>
        <v>0</v>
      </c>
      <c r="B594" s="194">
        <f>ANÁLISE!B594</f>
        <v>0</v>
      </c>
      <c r="C594" s="195"/>
      <c r="D594" s="195"/>
      <c r="E594" s="195"/>
      <c r="F594" s="21">
        <f>ANÁLISE!H594</f>
        <v>0</v>
      </c>
      <c r="G594" s="196">
        <f>IF($A594="T",ANÁLISE!I594,IF(ISERROR(LOOKUP($F594,BASE!$A$1:$A$5188,BASE!$B$1:$B$5188)),,LOOKUP($F594,BASE!$A$1:$A$5188,BASE!$B$1:$B$5188)))</f>
        <v>0</v>
      </c>
      <c r="H594" s="197"/>
      <c r="I594" s="197"/>
      <c r="J594" s="197"/>
      <c r="K594" s="197"/>
      <c r="L594" s="197"/>
      <c r="M594" s="197"/>
      <c r="N594" s="197"/>
      <c r="O594" s="197"/>
      <c r="P594" s="197"/>
      <c r="Q594" s="197"/>
      <c r="R594" s="197"/>
      <c r="S594" s="197"/>
      <c r="T594" s="198"/>
      <c r="U594" s="193">
        <f>IF(($F594)&gt;0,IF(ISERROR(LOOKUP($F594,BASE!$A$1:$A$5188,BASE!$C$1:$C$5188)),,LOOKUP($F594,BASE!$A$1:$A$5188,BASE!$C$1:$C$5188)),)</f>
        <v>0</v>
      </c>
      <c r="V594" s="193"/>
      <c r="W594" s="193"/>
      <c r="X594" s="187">
        <f>IF(VALUE($F594)&gt;0,IF(ISERROR(LOOKUP($F594,BASE!$A$1:$A$1294,BASE!$D$1:$D$1294)),,LOOKUP($F594,BASE!$A$1:$A$1294,BASE!$D$1:$D$1294)),)</f>
        <v>0</v>
      </c>
      <c r="Y594" s="188"/>
      <c r="Z594" s="188"/>
      <c r="AA594" s="188"/>
      <c r="AB594" s="188"/>
      <c r="AC594" s="189"/>
      <c r="AD594" s="27">
        <f t="shared" si="9"/>
        <v>0</v>
      </c>
    </row>
    <row r="595" spans="1:30" ht="15" customHeight="1" x14ac:dyDescent="0.2">
      <c r="A595" s="20">
        <f>ANÁLISE!$A595</f>
        <v>0</v>
      </c>
      <c r="B595" s="194">
        <f>ANÁLISE!B595</f>
        <v>0</v>
      </c>
      <c r="C595" s="195"/>
      <c r="D595" s="195"/>
      <c r="E595" s="195"/>
      <c r="F595" s="21">
        <f>ANÁLISE!H595</f>
        <v>0</v>
      </c>
      <c r="G595" s="196">
        <f>IF($A595="T",ANÁLISE!I595,IF(ISERROR(LOOKUP($F595,BASE!$A$1:$A$5188,BASE!$B$1:$B$5188)),,LOOKUP($F595,BASE!$A$1:$A$5188,BASE!$B$1:$B$5188)))</f>
        <v>0</v>
      </c>
      <c r="H595" s="197"/>
      <c r="I595" s="197"/>
      <c r="J595" s="197"/>
      <c r="K595" s="197"/>
      <c r="L595" s="197"/>
      <c r="M595" s="197"/>
      <c r="N595" s="197"/>
      <c r="O595" s="197"/>
      <c r="P595" s="197"/>
      <c r="Q595" s="197"/>
      <c r="R595" s="197"/>
      <c r="S595" s="197"/>
      <c r="T595" s="198"/>
      <c r="U595" s="193">
        <f>IF(($F595)&gt;0,IF(ISERROR(LOOKUP($F595,BASE!$A$1:$A$5188,BASE!$C$1:$C$5188)),,LOOKUP($F595,BASE!$A$1:$A$5188,BASE!$C$1:$C$5188)),)</f>
        <v>0</v>
      </c>
      <c r="V595" s="193"/>
      <c r="W595" s="193"/>
      <c r="X595" s="187">
        <f>IF(VALUE($F595)&gt;0,IF(ISERROR(LOOKUP($F595,BASE!$A$1:$A$1294,BASE!$D$1:$D$1294)),,LOOKUP($F595,BASE!$A$1:$A$1294,BASE!$D$1:$D$1294)),)</f>
        <v>0</v>
      </c>
      <c r="Y595" s="188"/>
      <c r="Z595" s="188"/>
      <c r="AA595" s="188"/>
      <c r="AB595" s="188"/>
      <c r="AC595" s="189"/>
      <c r="AD595" s="27">
        <f t="shared" si="9"/>
        <v>0</v>
      </c>
    </row>
    <row r="596" spans="1:30" ht="15" customHeight="1" x14ac:dyDescent="0.2">
      <c r="A596" s="20">
        <f>ANÁLISE!$A596</f>
        <v>0</v>
      </c>
      <c r="B596" s="194">
        <f>ANÁLISE!B596</f>
        <v>0</v>
      </c>
      <c r="C596" s="195"/>
      <c r="D596" s="195"/>
      <c r="E596" s="195"/>
      <c r="F596" s="21">
        <f>ANÁLISE!H596</f>
        <v>0</v>
      </c>
      <c r="G596" s="196">
        <f>IF($A596="T",ANÁLISE!I596,IF(ISERROR(LOOKUP($F596,BASE!$A$1:$A$5188,BASE!$B$1:$B$5188)),,LOOKUP($F596,BASE!$A$1:$A$5188,BASE!$B$1:$B$5188)))</f>
        <v>0</v>
      </c>
      <c r="H596" s="197"/>
      <c r="I596" s="197"/>
      <c r="J596" s="197"/>
      <c r="K596" s="197"/>
      <c r="L596" s="197"/>
      <c r="M596" s="197"/>
      <c r="N596" s="197"/>
      <c r="O596" s="197"/>
      <c r="P596" s="197"/>
      <c r="Q596" s="197"/>
      <c r="R596" s="197"/>
      <c r="S596" s="197"/>
      <c r="T596" s="198"/>
      <c r="U596" s="193">
        <f>IF(($F596)&gt;0,IF(ISERROR(LOOKUP($F596,BASE!$A$1:$A$5188,BASE!$C$1:$C$5188)),,LOOKUP($F596,BASE!$A$1:$A$5188,BASE!$C$1:$C$5188)),)</f>
        <v>0</v>
      </c>
      <c r="V596" s="193"/>
      <c r="W596" s="193"/>
      <c r="X596" s="187">
        <f>IF(VALUE($F596)&gt;0,IF(ISERROR(LOOKUP($F596,BASE!$A$1:$A$1294,BASE!$D$1:$D$1294)),,LOOKUP($F596,BASE!$A$1:$A$1294,BASE!$D$1:$D$1294)),)</f>
        <v>0</v>
      </c>
      <c r="Y596" s="188"/>
      <c r="Z596" s="188"/>
      <c r="AA596" s="188"/>
      <c r="AB596" s="188"/>
      <c r="AC596" s="189"/>
      <c r="AD596" s="27">
        <f t="shared" si="9"/>
        <v>0</v>
      </c>
    </row>
    <row r="597" spans="1:30" ht="15" customHeight="1" x14ac:dyDescent="0.2">
      <c r="A597" s="20">
        <f>ANÁLISE!$A597</f>
        <v>0</v>
      </c>
      <c r="B597" s="194">
        <f>ANÁLISE!B597</f>
        <v>0</v>
      </c>
      <c r="C597" s="195"/>
      <c r="D597" s="195"/>
      <c r="E597" s="195"/>
      <c r="F597" s="21">
        <f>ANÁLISE!H597</f>
        <v>0</v>
      </c>
      <c r="G597" s="196">
        <f>IF($A597="T",ANÁLISE!I597,IF(ISERROR(LOOKUP($F597,BASE!$A$1:$A$5188,BASE!$B$1:$B$5188)),,LOOKUP($F597,BASE!$A$1:$A$5188,BASE!$B$1:$B$5188)))</f>
        <v>0</v>
      </c>
      <c r="H597" s="197"/>
      <c r="I597" s="197"/>
      <c r="J597" s="197"/>
      <c r="K597" s="197"/>
      <c r="L597" s="197"/>
      <c r="M597" s="197"/>
      <c r="N597" s="197"/>
      <c r="O597" s="197"/>
      <c r="P597" s="197"/>
      <c r="Q597" s="197"/>
      <c r="R597" s="197"/>
      <c r="S597" s="197"/>
      <c r="T597" s="198"/>
      <c r="U597" s="193">
        <f>IF(($F597)&gt;0,IF(ISERROR(LOOKUP($F597,BASE!$A$1:$A$5188,BASE!$C$1:$C$5188)),,LOOKUP($F597,BASE!$A$1:$A$5188,BASE!$C$1:$C$5188)),)</f>
        <v>0</v>
      </c>
      <c r="V597" s="193"/>
      <c r="W597" s="193"/>
      <c r="X597" s="187">
        <f>IF(VALUE($F597)&gt;0,IF(ISERROR(LOOKUP($F597,BASE!$A$1:$A$1294,BASE!$D$1:$D$1294)),,LOOKUP($F597,BASE!$A$1:$A$1294,BASE!$D$1:$D$1294)),)</f>
        <v>0</v>
      </c>
      <c r="Y597" s="188"/>
      <c r="Z597" s="188"/>
      <c r="AA597" s="188"/>
      <c r="AB597" s="188"/>
      <c r="AC597" s="189"/>
      <c r="AD597" s="27">
        <f t="shared" si="9"/>
        <v>0</v>
      </c>
    </row>
    <row r="598" spans="1:30" ht="15" customHeight="1" x14ac:dyDescent="0.2">
      <c r="A598" s="20">
        <f>ANÁLISE!$A598</f>
        <v>0</v>
      </c>
      <c r="B598" s="194">
        <f>ANÁLISE!B598</f>
        <v>0</v>
      </c>
      <c r="C598" s="195"/>
      <c r="D598" s="195"/>
      <c r="E598" s="195"/>
      <c r="F598" s="21">
        <f>ANÁLISE!H598</f>
        <v>0</v>
      </c>
      <c r="G598" s="196">
        <f>IF($A598="T",ANÁLISE!I598,IF(ISERROR(LOOKUP($F598,BASE!$A$1:$A$5188,BASE!$B$1:$B$5188)),,LOOKUP($F598,BASE!$A$1:$A$5188,BASE!$B$1:$B$5188)))</f>
        <v>0</v>
      </c>
      <c r="H598" s="197"/>
      <c r="I598" s="197"/>
      <c r="J598" s="197"/>
      <c r="K598" s="197"/>
      <c r="L598" s="197"/>
      <c r="M598" s="197"/>
      <c r="N598" s="197"/>
      <c r="O598" s="197"/>
      <c r="P598" s="197"/>
      <c r="Q598" s="197"/>
      <c r="R598" s="197"/>
      <c r="S598" s="197"/>
      <c r="T598" s="198"/>
      <c r="U598" s="193">
        <f>IF(($F598)&gt;0,IF(ISERROR(LOOKUP($F598,BASE!$A$1:$A$5188,BASE!$C$1:$C$5188)),,LOOKUP($F598,BASE!$A$1:$A$5188,BASE!$C$1:$C$5188)),)</f>
        <v>0</v>
      </c>
      <c r="V598" s="193"/>
      <c r="W598" s="193"/>
      <c r="X598" s="187">
        <f>IF(VALUE($F598)&gt;0,IF(ISERROR(LOOKUP($F598,BASE!$A$1:$A$1294,BASE!$D$1:$D$1294)),,LOOKUP($F598,BASE!$A$1:$A$1294,BASE!$D$1:$D$1294)),)</f>
        <v>0</v>
      </c>
      <c r="Y598" s="188"/>
      <c r="Z598" s="188"/>
      <c r="AA598" s="188"/>
      <c r="AB598" s="188"/>
      <c r="AC598" s="189"/>
      <c r="AD598" s="27">
        <f t="shared" si="9"/>
        <v>0</v>
      </c>
    </row>
    <row r="599" spans="1:30" ht="15" customHeight="1" x14ac:dyDescent="0.2">
      <c r="A599" s="20">
        <f>ANÁLISE!$A599</f>
        <v>0</v>
      </c>
      <c r="B599" s="194">
        <f>ANÁLISE!B599</f>
        <v>0</v>
      </c>
      <c r="C599" s="195"/>
      <c r="D599" s="195"/>
      <c r="E599" s="195"/>
      <c r="F599" s="21">
        <f>ANÁLISE!H599</f>
        <v>0</v>
      </c>
      <c r="G599" s="196">
        <f>IF($A599="T",ANÁLISE!I599,IF(ISERROR(LOOKUP($F599,BASE!$A$1:$A$5188,BASE!$B$1:$B$5188)),,LOOKUP($F599,BASE!$A$1:$A$5188,BASE!$B$1:$B$5188)))</f>
        <v>0</v>
      </c>
      <c r="H599" s="197"/>
      <c r="I599" s="197"/>
      <c r="J599" s="197"/>
      <c r="K599" s="197"/>
      <c r="L599" s="197"/>
      <c r="M599" s="197"/>
      <c r="N599" s="197"/>
      <c r="O599" s="197"/>
      <c r="P599" s="197"/>
      <c r="Q599" s="197"/>
      <c r="R599" s="197"/>
      <c r="S599" s="197"/>
      <c r="T599" s="198"/>
      <c r="U599" s="193">
        <f>IF(($F599)&gt;0,IF(ISERROR(LOOKUP($F599,BASE!$A$1:$A$5188,BASE!$C$1:$C$5188)),,LOOKUP($F599,BASE!$A$1:$A$5188,BASE!$C$1:$C$5188)),)</f>
        <v>0</v>
      </c>
      <c r="V599" s="193"/>
      <c r="W599" s="193"/>
      <c r="X599" s="187">
        <f>IF(VALUE($F599)&gt;0,IF(ISERROR(LOOKUP($F599,BASE!$A$1:$A$1294,BASE!$D$1:$D$1294)),,LOOKUP($F599,BASE!$A$1:$A$1294,BASE!$D$1:$D$1294)),)</f>
        <v>0</v>
      </c>
      <c r="Y599" s="188"/>
      <c r="Z599" s="188"/>
      <c r="AA599" s="188"/>
      <c r="AB599" s="188"/>
      <c r="AC599" s="189"/>
      <c r="AD599" s="27">
        <f t="shared" si="9"/>
        <v>0</v>
      </c>
    </row>
    <row r="600" spans="1:30" ht="15" customHeight="1" x14ac:dyDescent="0.2">
      <c r="A600" s="20">
        <f>ANÁLISE!$A600</f>
        <v>0</v>
      </c>
      <c r="B600" s="194">
        <f>ANÁLISE!B600</f>
        <v>0</v>
      </c>
      <c r="C600" s="195"/>
      <c r="D600" s="195"/>
      <c r="E600" s="195"/>
      <c r="F600" s="21">
        <f>ANÁLISE!H600</f>
        <v>0</v>
      </c>
      <c r="G600" s="196">
        <f>IF($A600="T",ANÁLISE!I600,IF(ISERROR(LOOKUP($F600,BASE!$A$1:$A$5188,BASE!$B$1:$B$5188)),,LOOKUP($F600,BASE!$A$1:$A$5188,BASE!$B$1:$B$5188)))</f>
        <v>0</v>
      </c>
      <c r="H600" s="197"/>
      <c r="I600" s="197"/>
      <c r="J600" s="197"/>
      <c r="K600" s="197"/>
      <c r="L600" s="197"/>
      <c r="M600" s="197"/>
      <c r="N600" s="197"/>
      <c r="O600" s="197"/>
      <c r="P600" s="197"/>
      <c r="Q600" s="197"/>
      <c r="R600" s="197"/>
      <c r="S600" s="197"/>
      <c r="T600" s="198"/>
      <c r="U600" s="193">
        <f>IF(($F600)&gt;0,IF(ISERROR(LOOKUP($F600,BASE!$A$1:$A$5188,BASE!$C$1:$C$5188)),,LOOKUP($F600,BASE!$A$1:$A$5188,BASE!$C$1:$C$5188)),)</f>
        <v>0</v>
      </c>
      <c r="V600" s="193"/>
      <c r="W600" s="193"/>
      <c r="X600" s="187">
        <f>IF(VALUE($F600)&gt;0,IF(ISERROR(LOOKUP($F600,BASE!$A$1:$A$1294,BASE!$D$1:$D$1294)),,LOOKUP($F600,BASE!$A$1:$A$1294,BASE!$D$1:$D$1294)),)</f>
        <v>0</v>
      </c>
      <c r="Y600" s="188"/>
      <c r="Z600" s="188"/>
      <c r="AA600" s="188"/>
      <c r="AB600" s="188"/>
      <c r="AC600" s="189"/>
      <c r="AD600" s="27">
        <f t="shared" si="9"/>
        <v>0</v>
      </c>
    </row>
    <row r="601" spans="1:30" ht="15" customHeight="1" x14ac:dyDescent="0.2">
      <c r="A601" s="20">
        <f>ANÁLISE!$A601</f>
        <v>0</v>
      </c>
      <c r="B601" s="194">
        <f>ANÁLISE!B601</f>
        <v>0</v>
      </c>
      <c r="C601" s="195"/>
      <c r="D601" s="195"/>
      <c r="E601" s="195"/>
      <c r="F601" s="21">
        <f>ANÁLISE!H601</f>
        <v>0</v>
      </c>
      <c r="G601" s="196">
        <f>IF($A601="T",ANÁLISE!I601,IF(ISERROR(LOOKUP($F601,BASE!$A$1:$A$5188,BASE!$B$1:$B$5188)),,LOOKUP($F601,BASE!$A$1:$A$5188,BASE!$B$1:$B$5188)))</f>
        <v>0</v>
      </c>
      <c r="H601" s="197"/>
      <c r="I601" s="197"/>
      <c r="J601" s="197"/>
      <c r="K601" s="197"/>
      <c r="L601" s="197"/>
      <c r="M601" s="197"/>
      <c r="N601" s="197"/>
      <c r="O601" s="197"/>
      <c r="P601" s="197"/>
      <c r="Q601" s="197"/>
      <c r="R601" s="197"/>
      <c r="S601" s="197"/>
      <c r="T601" s="198"/>
      <c r="U601" s="193">
        <f>IF(($F601)&gt;0,IF(ISERROR(LOOKUP($F601,BASE!$A$1:$A$5188,BASE!$C$1:$C$5188)),,LOOKUP($F601,BASE!$A$1:$A$5188,BASE!$C$1:$C$5188)),)</f>
        <v>0</v>
      </c>
      <c r="V601" s="193"/>
      <c r="W601" s="193"/>
      <c r="X601" s="187">
        <f>IF(VALUE($F601)&gt;0,IF(ISERROR(LOOKUP($F601,BASE!$A$1:$A$1294,BASE!$D$1:$D$1294)),,LOOKUP($F601,BASE!$A$1:$A$1294,BASE!$D$1:$D$1294)),)</f>
        <v>0</v>
      </c>
      <c r="Y601" s="188"/>
      <c r="Z601" s="188"/>
      <c r="AA601" s="188"/>
      <c r="AB601" s="188"/>
      <c r="AC601" s="189"/>
      <c r="AD601" s="27">
        <f t="shared" si="9"/>
        <v>0</v>
      </c>
    </row>
    <row r="602" spans="1:30" ht="15" customHeight="1" x14ac:dyDescent="0.2">
      <c r="A602" s="20">
        <f>ANÁLISE!$A602</f>
        <v>0</v>
      </c>
      <c r="B602" s="194">
        <f>ANÁLISE!B602</f>
        <v>0</v>
      </c>
      <c r="C602" s="195"/>
      <c r="D602" s="195"/>
      <c r="E602" s="195"/>
      <c r="F602" s="21">
        <f>ANÁLISE!H602</f>
        <v>0</v>
      </c>
      <c r="G602" s="196">
        <f>IF($A602="T",ANÁLISE!I602,IF(ISERROR(LOOKUP($F602,BASE!$A$1:$A$5188,BASE!$B$1:$B$5188)),,LOOKUP($F602,BASE!$A$1:$A$5188,BASE!$B$1:$B$5188)))</f>
        <v>0</v>
      </c>
      <c r="H602" s="197"/>
      <c r="I602" s="197"/>
      <c r="J602" s="197"/>
      <c r="K602" s="197"/>
      <c r="L602" s="197"/>
      <c r="M602" s="197"/>
      <c r="N602" s="197"/>
      <c r="O602" s="197"/>
      <c r="P602" s="197"/>
      <c r="Q602" s="197"/>
      <c r="R602" s="197"/>
      <c r="S602" s="197"/>
      <c r="T602" s="198"/>
      <c r="U602" s="193">
        <f>IF(($F602)&gt;0,IF(ISERROR(LOOKUP($F602,BASE!$A$1:$A$5188,BASE!$C$1:$C$5188)),,LOOKUP($F602,BASE!$A$1:$A$5188,BASE!$C$1:$C$5188)),)</f>
        <v>0</v>
      </c>
      <c r="V602" s="193"/>
      <c r="W602" s="193"/>
      <c r="X602" s="187">
        <f>IF(VALUE($F602)&gt;0,IF(ISERROR(LOOKUP($F602,BASE!$A$1:$A$1294,BASE!$D$1:$D$1294)),,LOOKUP($F602,BASE!$A$1:$A$1294,BASE!$D$1:$D$1294)),)</f>
        <v>0</v>
      </c>
      <c r="Y602" s="188"/>
      <c r="Z602" s="188"/>
      <c r="AA602" s="188"/>
      <c r="AB602" s="188"/>
      <c r="AC602" s="189"/>
      <c r="AD602" s="27">
        <f t="shared" si="9"/>
        <v>0</v>
      </c>
    </row>
    <row r="603" spans="1:30" ht="15" customHeight="1" x14ac:dyDescent="0.2">
      <c r="A603" s="20">
        <f>ANÁLISE!$A603</f>
        <v>0</v>
      </c>
      <c r="B603" s="194">
        <f>ANÁLISE!B603</f>
        <v>0</v>
      </c>
      <c r="C603" s="195"/>
      <c r="D603" s="195"/>
      <c r="E603" s="195"/>
      <c r="F603" s="21">
        <f>ANÁLISE!H603</f>
        <v>0</v>
      </c>
      <c r="G603" s="196">
        <f>IF($A603="T",ANÁLISE!I603,IF(ISERROR(LOOKUP($F603,BASE!$A$1:$A$5188,BASE!$B$1:$B$5188)),,LOOKUP($F603,BASE!$A$1:$A$5188,BASE!$B$1:$B$5188)))</f>
        <v>0</v>
      </c>
      <c r="H603" s="197"/>
      <c r="I603" s="197"/>
      <c r="J603" s="197"/>
      <c r="K603" s="197"/>
      <c r="L603" s="197"/>
      <c r="M603" s="197"/>
      <c r="N603" s="197"/>
      <c r="O603" s="197"/>
      <c r="P603" s="197"/>
      <c r="Q603" s="197"/>
      <c r="R603" s="197"/>
      <c r="S603" s="197"/>
      <c r="T603" s="198"/>
      <c r="U603" s="193">
        <f>IF(($F603)&gt;0,IF(ISERROR(LOOKUP($F603,BASE!$A$1:$A$5188,BASE!$C$1:$C$5188)),,LOOKUP($F603,BASE!$A$1:$A$5188,BASE!$C$1:$C$5188)),)</f>
        <v>0</v>
      </c>
      <c r="V603" s="193"/>
      <c r="W603" s="193"/>
      <c r="X603" s="187">
        <f>IF(VALUE($F603)&gt;0,IF(ISERROR(LOOKUP($F603,BASE!$A$1:$A$1294,BASE!$D$1:$D$1294)),,LOOKUP($F603,BASE!$A$1:$A$1294,BASE!$D$1:$D$1294)),)</f>
        <v>0</v>
      </c>
      <c r="Y603" s="188"/>
      <c r="Z603" s="188"/>
      <c r="AA603" s="188"/>
      <c r="AB603" s="188"/>
      <c r="AC603" s="189"/>
      <c r="AD603" s="27">
        <f t="shared" si="9"/>
        <v>0</v>
      </c>
    </row>
    <row r="604" spans="1:30" ht="15" customHeight="1" x14ac:dyDescent="0.2">
      <c r="A604" s="20">
        <f>ANÁLISE!$A604</f>
        <v>0</v>
      </c>
      <c r="B604" s="194">
        <f>ANÁLISE!B604</f>
        <v>0</v>
      </c>
      <c r="C604" s="195"/>
      <c r="D604" s="195"/>
      <c r="E604" s="195"/>
      <c r="F604" s="21">
        <f>ANÁLISE!H604</f>
        <v>0</v>
      </c>
      <c r="G604" s="196">
        <f>IF($A604="T",ANÁLISE!I604,IF(ISERROR(LOOKUP($F604,BASE!$A$1:$A$5188,BASE!$B$1:$B$5188)),,LOOKUP($F604,BASE!$A$1:$A$5188,BASE!$B$1:$B$5188)))</f>
        <v>0</v>
      </c>
      <c r="H604" s="197"/>
      <c r="I604" s="197"/>
      <c r="J604" s="197"/>
      <c r="K604" s="197"/>
      <c r="L604" s="197"/>
      <c r="M604" s="197"/>
      <c r="N604" s="197"/>
      <c r="O604" s="197"/>
      <c r="P604" s="197"/>
      <c r="Q604" s="197"/>
      <c r="R604" s="197"/>
      <c r="S604" s="197"/>
      <c r="T604" s="198"/>
      <c r="U604" s="193">
        <f>IF(($F604)&gt;0,IF(ISERROR(LOOKUP($F604,BASE!$A$1:$A$5188,BASE!$C$1:$C$5188)),,LOOKUP($F604,BASE!$A$1:$A$5188,BASE!$C$1:$C$5188)),)</f>
        <v>0</v>
      </c>
      <c r="V604" s="193"/>
      <c r="W604" s="193"/>
      <c r="X604" s="187">
        <f>IF(VALUE($F604)&gt;0,IF(ISERROR(LOOKUP($F604,BASE!$A$1:$A$1294,BASE!$D$1:$D$1294)),,LOOKUP($F604,BASE!$A$1:$A$1294,BASE!$D$1:$D$1294)),)</f>
        <v>0</v>
      </c>
      <c r="Y604" s="188"/>
      <c r="Z604" s="188"/>
      <c r="AA604" s="188"/>
      <c r="AB604" s="188"/>
      <c r="AC604" s="189"/>
      <c r="AD604" s="27">
        <f t="shared" si="9"/>
        <v>0</v>
      </c>
    </row>
    <row r="605" spans="1:30" ht="15" customHeight="1" x14ac:dyDescent="0.2">
      <c r="A605" s="20">
        <f>ANÁLISE!$A605</f>
        <v>0</v>
      </c>
      <c r="B605" s="194">
        <f>ANÁLISE!B605</f>
        <v>0</v>
      </c>
      <c r="C605" s="195"/>
      <c r="D605" s="195"/>
      <c r="E605" s="195"/>
      <c r="F605" s="21">
        <f>ANÁLISE!H605</f>
        <v>0</v>
      </c>
      <c r="G605" s="196">
        <f>IF($A605="T",ANÁLISE!I605,IF(ISERROR(LOOKUP($F605,BASE!$A$1:$A$5188,BASE!$B$1:$B$5188)),,LOOKUP($F605,BASE!$A$1:$A$5188,BASE!$B$1:$B$5188)))</f>
        <v>0</v>
      </c>
      <c r="H605" s="197"/>
      <c r="I605" s="197"/>
      <c r="J605" s="197"/>
      <c r="K605" s="197"/>
      <c r="L605" s="197"/>
      <c r="M605" s="197"/>
      <c r="N605" s="197"/>
      <c r="O605" s="197"/>
      <c r="P605" s="197"/>
      <c r="Q605" s="197"/>
      <c r="R605" s="197"/>
      <c r="S605" s="197"/>
      <c r="T605" s="198"/>
      <c r="U605" s="193">
        <f>IF(($F605)&gt;0,IF(ISERROR(LOOKUP($F605,BASE!$A$1:$A$5188,BASE!$C$1:$C$5188)),,LOOKUP($F605,BASE!$A$1:$A$5188,BASE!$C$1:$C$5188)),)</f>
        <v>0</v>
      </c>
      <c r="V605" s="193"/>
      <c r="W605" s="193"/>
      <c r="X605" s="187">
        <f>IF(VALUE($F605)&gt;0,IF(ISERROR(LOOKUP($F605,BASE!$A$1:$A$1294,BASE!$D$1:$D$1294)),,LOOKUP($F605,BASE!$A$1:$A$1294,BASE!$D$1:$D$1294)),)</f>
        <v>0</v>
      </c>
      <c r="Y605" s="188"/>
      <c r="Z605" s="188"/>
      <c r="AA605" s="188"/>
      <c r="AB605" s="188"/>
      <c r="AC605" s="189"/>
      <c r="AD605" s="27">
        <f t="shared" si="9"/>
        <v>0</v>
      </c>
    </row>
    <row r="606" spans="1:30" ht="15" customHeight="1" x14ac:dyDescent="0.2">
      <c r="A606" s="20">
        <f>ANÁLISE!$A606</f>
        <v>0</v>
      </c>
      <c r="B606" s="194">
        <f>ANÁLISE!B606</f>
        <v>0</v>
      </c>
      <c r="C606" s="195"/>
      <c r="D606" s="195"/>
      <c r="E606" s="195"/>
      <c r="F606" s="21">
        <f>ANÁLISE!H606</f>
        <v>0</v>
      </c>
      <c r="G606" s="196">
        <f>IF($A606="T",ANÁLISE!I606,IF(ISERROR(LOOKUP($F606,BASE!$A$1:$A$5188,BASE!$B$1:$B$5188)),,LOOKUP($F606,BASE!$A$1:$A$5188,BASE!$B$1:$B$5188)))</f>
        <v>0</v>
      </c>
      <c r="H606" s="197"/>
      <c r="I606" s="197"/>
      <c r="J606" s="197"/>
      <c r="K606" s="197"/>
      <c r="L606" s="197"/>
      <c r="M606" s="197"/>
      <c r="N606" s="197"/>
      <c r="O606" s="197"/>
      <c r="P606" s="197"/>
      <c r="Q606" s="197"/>
      <c r="R606" s="197"/>
      <c r="S606" s="197"/>
      <c r="T606" s="198"/>
      <c r="U606" s="193">
        <f>IF(($F606)&gt;0,IF(ISERROR(LOOKUP($F606,BASE!$A$1:$A$5188,BASE!$C$1:$C$5188)),,LOOKUP($F606,BASE!$A$1:$A$5188,BASE!$C$1:$C$5188)),)</f>
        <v>0</v>
      </c>
      <c r="V606" s="193"/>
      <c r="W606" s="193"/>
      <c r="X606" s="187">
        <f>IF(VALUE($F606)&gt;0,IF(ISERROR(LOOKUP($F606,BASE!$A$1:$A$1294,BASE!$D$1:$D$1294)),,LOOKUP($F606,BASE!$A$1:$A$1294,BASE!$D$1:$D$1294)),)</f>
        <v>0</v>
      </c>
      <c r="Y606" s="188"/>
      <c r="Z606" s="188"/>
      <c r="AA606" s="188"/>
      <c r="AB606" s="188"/>
      <c r="AC606" s="189"/>
      <c r="AD606" s="27">
        <f t="shared" si="9"/>
        <v>0</v>
      </c>
    </row>
    <row r="607" spans="1:30" ht="15" customHeight="1" x14ac:dyDescent="0.2">
      <c r="A607" s="20">
        <f>ANÁLISE!$A607</f>
        <v>0</v>
      </c>
      <c r="B607" s="194">
        <f>ANÁLISE!B607</f>
        <v>0</v>
      </c>
      <c r="C607" s="195"/>
      <c r="D607" s="195"/>
      <c r="E607" s="195"/>
      <c r="F607" s="21">
        <f>ANÁLISE!H607</f>
        <v>0</v>
      </c>
      <c r="G607" s="196">
        <f>IF($A607="T",ANÁLISE!I607,IF(ISERROR(LOOKUP($F607,BASE!$A$1:$A$5188,BASE!$B$1:$B$5188)),,LOOKUP($F607,BASE!$A$1:$A$5188,BASE!$B$1:$B$5188)))</f>
        <v>0</v>
      </c>
      <c r="H607" s="197"/>
      <c r="I607" s="197"/>
      <c r="J607" s="197"/>
      <c r="K607" s="197"/>
      <c r="L607" s="197"/>
      <c r="M607" s="197"/>
      <c r="N607" s="197"/>
      <c r="O607" s="197"/>
      <c r="P607" s="197"/>
      <c r="Q607" s="197"/>
      <c r="R607" s="197"/>
      <c r="S607" s="197"/>
      <c r="T607" s="198"/>
      <c r="U607" s="193">
        <f>IF(($F607)&gt;0,IF(ISERROR(LOOKUP($F607,BASE!$A$1:$A$5188,BASE!$C$1:$C$5188)),,LOOKUP($F607,BASE!$A$1:$A$5188,BASE!$C$1:$C$5188)),)</f>
        <v>0</v>
      </c>
      <c r="V607" s="193"/>
      <c r="W607" s="193"/>
      <c r="X607" s="187">
        <f>IF(VALUE($F607)&gt;0,IF(ISERROR(LOOKUP($F607,BASE!$A$1:$A$1294,BASE!$D$1:$D$1294)),,LOOKUP($F607,BASE!$A$1:$A$1294,BASE!$D$1:$D$1294)),)</f>
        <v>0</v>
      </c>
      <c r="Y607" s="188"/>
      <c r="Z607" s="188"/>
      <c r="AA607" s="188"/>
      <c r="AB607" s="188"/>
      <c r="AC607" s="189"/>
      <c r="AD607" s="27">
        <f t="shared" si="9"/>
        <v>0</v>
      </c>
    </row>
    <row r="608" spans="1:30" ht="15" customHeight="1" x14ac:dyDescent="0.2">
      <c r="A608" s="20">
        <f>ANÁLISE!$A608</f>
        <v>0</v>
      </c>
      <c r="B608" s="194">
        <f>ANÁLISE!B608</f>
        <v>0</v>
      </c>
      <c r="C608" s="195"/>
      <c r="D608" s="195"/>
      <c r="E608" s="195"/>
      <c r="F608" s="21">
        <f>ANÁLISE!H608</f>
        <v>0</v>
      </c>
      <c r="G608" s="196">
        <f>IF($A608="T",ANÁLISE!I608,IF(ISERROR(LOOKUP($F608,BASE!$A$1:$A$5188,BASE!$B$1:$B$5188)),,LOOKUP($F608,BASE!$A$1:$A$5188,BASE!$B$1:$B$5188)))</f>
        <v>0</v>
      </c>
      <c r="H608" s="197"/>
      <c r="I608" s="197"/>
      <c r="J608" s="197"/>
      <c r="K608" s="197"/>
      <c r="L608" s="197"/>
      <c r="M608" s="197"/>
      <c r="N608" s="197"/>
      <c r="O608" s="197"/>
      <c r="P608" s="197"/>
      <c r="Q608" s="197"/>
      <c r="R608" s="197"/>
      <c r="S608" s="197"/>
      <c r="T608" s="198"/>
      <c r="U608" s="193">
        <f>IF(($F608)&gt;0,IF(ISERROR(LOOKUP($F608,BASE!$A$1:$A$5188,BASE!$C$1:$C$5188)),,LOOKUP($F608,BASE!$A$1:$A$5188,BASE!$C$1:$C$5188)),)</f>
        <v>0</v>
      </c>
      <c r="V608" s="193"/>
      <c r="W608" s="193"/>
      <c r="X608" s="187">
        <f>IF(VALUE($F608)&gt;0,IF(ISERROR(LOOKUP($F608,BASE!$A$1:$A$1294,BASE!$D$1:$D$1294)),,LOOKUP($F608,BASE!$A$1:$A$1294,BASE!$D$1:$D$1294)),)</f>
        <v>0</v>
      </c>
      <c r="Y608" s="188"/>
      <c r="Z608" s="188"/>
      <c r="AA608" s="188"/>
      <c r="AB608" s="188"/>
      <c r="AC608" s="189"/>
      <c r="AD608" s="27">
        <f t="shared" si="9"/>
        <v>0</v>
      </c>
    </row>
    <row r="609" spans="1:30" ht="15" customHeight="1" x14ac:dyDescent="0.2">
      <c r="A609" s="20">
        <f>ANÁLISE!$A609</f>
        <v>0</v>
      </c>
      <c r="B609" s="194">
        <f>ANÁLISE!B609</f>
        <v>0</v>
      </c>
      <c r="C609" s="195"/>
      <c r="D609" s="195"/>
      <c r="E609" s="195"/>
      <c r="F609" s="21">
        <f>ANÁLISE!H609</f>
        <v>0</v>
      </c>
      <c r="G609" s="196">
        <f>IF($A609="T",ANÁLISE!I609,IF(ISERROR(LOOKUP($F609,BASE!$A$1:$A$5188,BASE!$B$1:$B$5188)),,LOOKUP($F609,BASE!$A$1:$A$5188,BASE!$B$1:$B$5188)))</f>
        <v>0</v>
      </c>
      <c r="H609" s="197"/>
      <c r="I609" s="197"/>
      <c r="J609" s="197"/>
      <c r="K609" s="197"/>
      <c r="L609" s="197"/>
      <c r="M609" s="197"/>
      <c r="N609" s="197"/>
      <c r="O609" s="197"/>
      <c r="P609" s="197"/>
      <c r="Q609" s="197"/>
      <c r="R609" s="197"/>
      <c r="S609" s="197"/>
      <c r="T609" s="198"/>
      <c r="U609" s="193">
        <f>IF(($F609)&gt;0,IF(ISERROR(LOOKUP($F609,BASE!$A$1:$A$5188,BASE!$C$1:$C$5188)),,LOOKUP($F609,BASE!$A$1:$A$5188,BASE!$C$1:$C$5188)),)</f>
        <v>0</v>
      </c>
      <c r="V609" s="193"/>
      <c r="W609" s="193"/>
      <c r="X609" s="187">
        <f>IF(VALUE($F609)&gt;0,IF(ISERROR(LOOKUP($F609,BASE!$A$1:$A$1294,BASE!$D$1:$D$1294)),,LOOKUP($F609,BASE!$A$1:$A$1294,BASE!$D$1:$D$1294)),)</f>
        <v>0</v>
      </c>
      <c r="Y609" s="188"/>
      <c r="Z609" s="188"/>
      <c r="AA609" s="188"/>
      <c r="AB609" s="188"/>
      <c r="AC609" s="189"/>
      <c r="AD609" s="27">
        <f t="shared" si="9"/>
        <v>0</v>
      </c>
    </row>
    <row r="610" spans="1:30" ht="15" customHeight="1" x14ac:dyDescent="0.2">
      <c r="A610" s="20">
        <f>ANÁLISE!$A610</f>
        <v>0</v>
      </c>
      <c r="B610" s="194">
        <f>ANÁLISE!B610</f>
        <v>0</v>
      </c>
      <c r="C610" s="195"/>
      <c r="D610" s="195"/>
      <c r="E610" s="195"/>
      <c r="F610" s="21">
        <f>ANÁLISE!H610</f>
        <v>0</v>
      </c>
      <c r="G610" s="196">
        <f>IF($A610="T",ANÁLISE!I610,IF(ISERROR(LOOKUP($F610,BASE!$A$1:$A$5188,BASE!$B$1:$B$5188)),,LOOKUP($F610,BASE!$A$1:$A$5188,BASE!$B$1:$B$5188)))</f>
        <v>0</v>
      </c>
      <c r="H610" s="197"/>
      <c r="I610" s="197"/>
      <c r="J610" s="197"/>
      <c r="K610" s="197"/>
      <c r="L610" s="197"/>
      <c r="M610" s="197"/>
      <c r="N610" s="197"/>
      <c r="O610" s="197"/>
      <c r="P610" s="197"/>
      <c r="Q610" s="197"/>
      <c r="R610" s="197"/>
      <c r="S610" s="197"/>
      <c r="T610" s="198"/>
      <c r="U610" s="193">
        <f>IF(($F610)&gt;0,IF(ISERROR(LOOKUP($F610,BASE!$A$1:$A$5188,BASE!$C$1:$C$5188)),,LOOKUP($F610,BASE!$A$1:$A$5188,BASE!$C$1:$C$5188)),)</f>
        <v>0</v>
      </c>
      <c r="V610" s="193"/>
      <c r="W610" s="193"/>
      <c r="X610" s="187">
        <f>IF(VALUE($F610)&gt;0,IF(ISERROR(LOOKUP($F610,BASE!$A$1:$A$1294,BASE!$D$1:$D$1294)),,LOOKUP($F610,BASE!$A$1:$A$1294,BASE!$D$1:$D$1294)),)</f>
        <v>0</v>
      </c>
      <c r="Y610" s="188"/>
      <c r="Z610" s="188"/>
      <c r="AA610" s="188"/>
      <c r="AB610" s="188"/>
      <c r="AC610" s="189"/>
      <c r="AD610" s="27">
        <f t="shared" si="9"/>
        <v>0</v>
      </c>
    </row>
    <row r="611" spans="1:30" ht="15" customHeight="1" x14ac:dyDescent="0.2">
      <c r="A611" s="20">
        <f>ANÁLISE!$A611</f>
        <v>0</v>
      </c>
      <c r="B611" s="194">
        <f>ANÁLISE!B611</f>
        <v>0</v>
      </c>
      <c r="C611" s="195"/>
      <c r="D611" s="195"/>
      <c r="E611" s="195"/>
      <c r="F611" s="21">
        <f>ANÁLISE!H611</f>
        <v>0</v>
      </c>
      <c r="G611" s="196">
        <f>IF($A611="T",ANÁLISE!I611,IF(ISERROR(LOOKUP($F611,BASE!$A$1:$A$5188,BASE!$B$1:$B$5188)),,LOOKUP($F611,BASE!$A$1:$A$5188,BASE!$B$1:$B$5188)))</f>
        <v>0</v>
      </c>
      <c r="H611" s="197"/>
      <c r="I611" s="197"/>
      <c r="J611" s="197"/>
      <c r="K611" s="197"/>
      <c r="L611" s="197"/>
      <c r="M611" s="197"/>
      <c r="N611" s="197"/>
      <c r="O611" s="197"/>
      <c r="P611" s="197"/>
      <c r="Q611" s="197"/>
      <c r="R611" s="197"/>
      <c r="S611" s="197"/>
      <c r="T611" s="198"/>
      <c r="U611" s="193">
        <f>IF(($F611)&gt;0,IF(ISERROR(LOOKUP($F611,BASE!$A$1:$A$5188,BASE!$C$1:$C$5188)),,LOOKUP($F611,BASE!$A$1:$A$5188,BASE!$C$1:$C$5188)),)</f>
        <v>0</v>
      </c>
      <c r="V611" s="193"/>
      <c r="W611" s="193"/>
      <c r="X611" s="187">
        <f>IF(VALUE($F611)&gt;0,IF(ISERROR(LOOKUP($F611,BASE!$A$1:$A$1294,BASE!$D$1:$D$1294)),,LOOKUP($F611,BASE!$A$1:$A$1294,BASE!$D$1:$D$1294)),)</f>
        <v>0</v>
      </c>
      <c r="Y611" s="188"/>
      <c r="Z611" s="188"/>
      <c r="AA611" s="188"/>
      <c r="AB611" s="188"/>
      <c r="AC611" s="189"/>
      <c r="AD611" s="27">
        <f t="shared" si="9"/>
        <v>0</v>
      </c>
    </row>
    <row r="612" spans="1:30" ht="15" customHeight="1" x14ac:dyDescent="0.2">
      <c r="A612" s="20">
        <f>ANÁLISE!$A612</f>
        <v>0</v>
      </c>
      <c r="B612" s="194">
        <f>ANÁLISE!B612</f>
        <v>0</v>
      </c>
      <c r="C612" s="195"/>
      <c r="D612" s="195"/>
      <c r="E612" s="195"/>
      <c r="F612" s="21">
        <f>ANÁLISE!H612</f>
        <v>0</v>
      </c>
      <c r="G612" s="196">
        <f>IF($A612="T",ANÁLISE!I612,IF(ISERROR(LOOKUP($F612,BASE!$A$1:$A$5188,BASE!$B$1:$B$5188)),,LOOKUP($F612,BASE!$A$1:$A$5188,BASE!$B$1:$B$5188)))</f>
        <v>0</v>
      </c>
      <c r="H612" s="197"/>
      <c r="I612" s="197"/>
      <c r="J612" s="197"/>
      <c r="K612" s="197"/>
      <c r="L612" s="197"/>
      <c r="M612" s="197"/>
      <c r="N612" s="197"/>
      <c r="O612" s="197"/>
      <c r="P612" s="197"/>
      <c r="Q612" s="197"/>
      <c r="R612" s="197"/>
      <c r="S612" s="197"/>
      <c r="T612" s="198"/>
      <c r="U612" s="193">
        <f>IF(($F612)&gt;0,IF(ISERROR(LOOKUP($F612,BASE!$A$1:$A$5188,BASE!$C$1:$C$5188)),,LOOKUP($F612,BASE!$A$1:$A$5188,BASE!$C$1:$C$5188)),)</f>
        <v>0</v>
      </c>
      <c r="V612" s="193"/>
      <c r="W612" s="193"/>
      <c r="X612" s="187">
        <f>IF(VALUE($F612)&gt;0,IF(ISERROR(LOOKUP($F612,BASE!$A$1:$A$1294,BASE!$D$1:$D$1294)),,LOOKUP($F612,BASE!$A$1:$A$1294,BASE!$D$1:$D$1294)),)</f>
        <v>0</v>
      </c>
      <c r="Y612" s="188"/>
      <c r="Z612" s="188"/>
      <c r="AA612" s="188"/>
      <c r="AB612" s="188"/>
      <c r="AC612" s="189"/>
      <c r="AD612" s="27">
        <f t="shared" si="9"/>
        <v>0</v>
      </c>
    </row>
    <row r="613" spans="1:30" ht="15" customHeight="1" x14ac:dyDescent="0.2">
      <c r="A613" s="20">
        <f>ANÁLISE!$A613</f>
        <v>0</v>
      </c>
      <c r="B613" s="194">
        <f>ANÁLISE!B613</f>
        <v>0</v>
      </c>
      <c r="C613" s="195"/>
      <c r="D613" s="195"/>
      <c r="E613" s="195"/>
      <c r="F613" s="21">
        <f>ANÁLISE!H613</f>
        <v>0</v>
      </c>
      <c r="G613" s="196">
        <f>IF($A613="T",ANÁLISE!I613,IF(ISERROR(LOOKUP($F613,BASE!$A$1:$A$5188,BASE!$B$1:$B$5188)),,LOOKUP($F613,BASE!$A$1:$A$5188,BASE!$B$1:$B$5188)))</f>
        <v>0</v>
      </c>
      <c r="H613" s="197"/>
      <c r="I613" s="197"/>
      <c r="J613" s="197"/>
      <c r="K613" s="197"/>
      <c r="L613" s="197"/>
      <c r="M613" s="197"/>
      <c r="N613" s="197"/>
      <c r="O613" s="197"/>
      <c r="P613" s="197"/>
      <c r="Q613" s="197"/>
      <c r="R613" s="197"/>
      <c r="S613" s="197"/>
      <c r="T613" s="198"/>
      <c r="U613" s="193">
        <f>IF(($F613)&gt;0,IF(ISERROR(LOOKUP($F613,BASE!$A$1:$A$5188,BASE!$C$1:$C$5188)),,LOOKUP($F613,BASE!$A$1:$A$5188,BASE!$C$1:$C$5188)),)</f>
        <v>0</v>
      </c>
      <c r="V613" s="193"/>
      <c r="W613" s="193"/>
      <c r="X613" s="187">
        <f>IF(VALUE($F613)&gt;0,IF(ISERROR(LOOKUP($F613,BASE!$A$1:$A$1294,BASE!$D$1:$D$1294)),,LOOKUP($F613,BASE!$A$1:$A$1294,BASE!$D$1:$D$1294)),)</f>
        <v>0</v>
      </c>
      <c r="Y613" s="188"/>
      <c r="Z613" s="188"/>
      <c r="AA613" s="188"/>
      <c r="AB613" s="188"/>
      <c r="AC613" s="189"/>
      <c r="AD613" s="27">
        <f t="shared" si="9"/>
        <v>0</v>
      </c>
    </row>
    <row r="614" spans="1:30" ht="15" customHeight="1" x14ac:dyDescent="0.2">
      <c r="A614" s="20">
        <f>ANÁLISE!$A614</f>
        <v>0</v>
      </c>
      <c r="B614" s="194">
        <f>ANÁLISE!B614</f>
        <v>0</v>
      </c>
      <c r="C614" s="195"/>
      <c r="D614" s="195"/>
      <c r="E614" s="195"/>
      <c r="F614" s="21">
        <f>ANÁLISE!H614</f>
        <v>0</v>
      </c>
      <c r="G614" s="196">
        <f>IF($A614="T",ANÁLISE!I614,IF(ISERROR(LOOKUP($F614,BASE!$A$1:$A$5188,BASE!$B$1:$B$5188)),,LOOKUP($F614,BASE!$A$1:$A$5188,BASE!$B$1:$B$5188)))</f>
        <v>0</v>
      </c>
      <c r="H614" s="197"/>
      <c r="I614" s="197"/>
      <c r="J614" s="197"/>
      <c r="K614" s="197"/>
      <c r="L614" s="197"/>
      <c r="M614" s="197"/>
      <c r="N614" s="197"/>
      <c r="O614" s="197"/>
      <c r="P614" s="197"/>
      <c r="Q614" s="197"/>
      <c r="R614" s="197"/>
      <c r="S614" s="197"/>
      <c r="T614" s="198"/>
      <c r="U614" s="193">
        <f>IF(($F614)&gt;0,IF(ISERROR(LOOKUP($F614,BASE!$A$1:$A$5188,BASE!$C$1:$C$5188)),,LOOKUP($F614,BASE!$A$1:$A$5188,BASE!$C$1:$C$5188)),)</f>
        <v>0</v>
      </c>
      <c r="V614" s="193"/>
      <c r="W614" s="193"/>
      <c r="X614" s="187">
        <f>IF(VALUE($F614)&gt;0,IF(ISERROR(LOOKUP($F614,BASE!$A$1:$A$1294,BASE!$D$1:$D$1294)),,LOOKUP($F614,BASE!$A$1:$A$1294,BASE!$D$1:$D$1294)),)</f>
        <v>0</v>
      </c>
      <c r="Y614" s="188"/>
      <c r="Z614" s="188"/>
      <c r="AA614" s="188"/>
      <c r="AB614" s="188"/>
      <c r="AC614" s="189"/>
      <c r="AD614" s="27">
        <f t="shared" si="9"/>
        <v>0</v>
      </c>
    </row>
    <row r="615" spans="1:30" ht="15" customHeight="1" x14ac:dyDescent="0.2">
      <c r="A615" s="20">
        <f>ANÁLISE!$A615</f>
        <v>0</v>
      </c>
      <c r="B615" s="194">
        <f>ANÁLISE!B615</f>
        <v>0</v>
      </c>
      <c r="C615" s="195"/>
      <c r="D615" s="195"/>
      <c r="E615" s="195"/>
      <c r="F615" s="21">
        <f>ANÁLISE!H615</f>
        <v>0</v>
      </c>
      <c r="G615" s="196">
        <f>IF($A615="T",ANÁLISE!I615,IF(ISERROR(LOOKUP($F615,BASE!$A$1:$A$5188,BASE!$B$1:$B$5188)),,LOOKUP($F615,BASE!$A$1:$A$5188,BASE!$B$1:$B$5188)))</f>
        <v>0</v>
      </c>
      <c r="H615" s="197"/>
      <c r="I615" s="197"/>
      <c r="J615" s="197"/>
      <c r="K615" s="197"/>
      <c r="L615" s="197"/>
      <c r="M615" s="197"/>
      <c r="N615" s="197"/>
      <c r="O615" s="197"/>
      <c r="P615" s="197"/>
      <c r="Q615" s="197"/>
      <c r="R615" s="197"/>
      <c r="S615" s="197"/>
      <c r="T615" s="198"/>
      <c r="U615" s="193">
        <f>IF(($F615)&gt;0,IF(ISERROR(LOOKUP($F615,BASE!$A$1:$A$5188,BASE!$C$1:$C$5188)),,LOOKUP($F615,BASE!$A$1:$A$5188,BASE!$C$1:$C$5188)),)</f>
        <v>0</v>
      </c>
      <c r="V615" s="193"/>
      <c r="W615" s="193"/>
      <c r="X615" s="187">
        <f>IF(VALUE($F615)&gt;0,IF(ISERROR(LOOKUP($F615,BASE!$A$1:$A$1294,BASE!$D$1:$D$1294)),,LOOKUP($F615,BASE!$A$1:$A$1294,BASE!$D$1:$D$1294)),)</f>
        <v>0</v>
      </c>
      <c r="Y615" s="188"/>
      <c r="Z615" s="188"/>
      <c r="AA615" s="188"/>
      <c r="AB615" s="188"/>
      <c r="AC615" s="189"/>
      <c r="AD615" s="27">
        <f t="shared" si="9"/>
        <v>0</v>
      </c>
    </row>
    <row r="616" spans="1:30" ht="15" customHeight="1" x14ac:dyDescent="0.2">
      <c r="A616" s="20">
        <f>ANÁLISE!$A616</f>
        <v>0</v>
      </c>
      <c r="B616" s="194">
        <f>ANÁLISE!B616</f>
        <v>0</v>
      </c>
      <c r="C616" s="195"/>
      <c r="D616" s="195"/>
      <c r="E616" s="195"/>
      <c r="F616" s="21">
        <f>ANÁLISE!H616</f>
        <v>0</v>
      </c>
      <c r="G616" s="196">
        <f>IF($A616="T",ANÁLISE!I616,IF(ISERROR(LOOKUP($F616,BASE!$A$1:$A$5188,BASE!$B$1:$B$5188)),,LOOKUP($F616,BASE!$A$1:$A$5188,BASE!$B$1:$B$5188)))</f>
        <v>0</v>
      </c>
      <c r="H616" s="197"/>
      <c r="I616" s="197"/>
      <c r="J616" s="197"/>
      <c r="K616" s="197"/>
      <c r="L616" s="197"/>
      <c r="M616" s="197"/>
      <c r="N616" s="197"/>
      <c r="O616" s="197"/>
      <c r="P616" s="197"/>
      <c r="Q616" s="197"/>
      <c r="R616" s="197"/>
      <c r="S616" s="197"/>
      <c r="T616" s="198"/>
      <c r="U616" s="193">
        <f>IF(($F616)&gt;0,IF(ISERROR(LOOKUP($F616,BASE!$A$1:$A$5188,BASE!$C$1:$C$5188)),,LOOKUP($F616,BASE!$A$1:$A$5188,BASE!$C$1:$C$5188)),)</f>
        <v>0</v>
      </c>
      <c r="V616" s="193"/>
      <c r="W616" s="193"/>
      <c r="X616" s="187">
        <f>IF(VALUE($F616)&gt;0,IF(ISERROR(LOOKUP($F616,BASE!$A$1:$A$1294,BASE!$D$1:$D$1294)),,LOOKUP($F616,BASE!$A$1:$A$1294,BASE!$D$1:$D$1294)),)</f>
        <v>0</v>
      </c>
      <c r="Y616" s="188"/>
      <c r="Z616" s="188"/>
      <c r="AA616" s="188"/>
      <c r="AB616" s="188"/>
      <c r="AC616" s="189"/>
      <c r="AD616" s="27">
        <f t="shared" si="9"/>
        <v>0</v>
      </c>
    </row>
    <row r="617" spans="1:30" ht="15" customHeight="1" x14ac:dyDescent="0.2">
      <c r="A617" s="20">
        <f>ANÁLISE!$A617</f>
        <v>0</v>
      </c>
      <c r="B617" s="194">
        <f>ANÁLISE!B617</f>
        <v>0</v>
      </c>
      <c r="C617" s="195"/>
      <c r="D617" s="195"/>
      <c r="E617" s="195"/>
      <c r="F617" s="21">
        <f>ANÁLISE!H617</f>
        <v>0</v>
      </c>
      <c r="G617" s="196">
        <f>IF($A617="T",ANÁLISE!I617,IF(ISERROR(LOOKUP($F617,BASE!$A$1:$A$5188,BASE!$B$1:$B$5188)),,LOOKUP($F617,BASE!$A$1:$A$5188,BASE!$B$1:$B$5188)))</f>
        <v>0</v>
      </c>
      <c r="H617" s="197"/>
      <c r="I617" s="197"/>
      <c r="J617" s="197"/>
      <c r="K617" s="197"/>
      <c r="L617" s="197"/>
      <c r="M617" s="197"/>
      <c r="N617" s="197"/>
      <c r="O617" s="197"/>
      <c r="P617" s="197"/>
      <c r="Q617" s="197"/>
      <c r="R617" s="197"/>
      <c r="S617" s="197"/>
      <c r="T617" s="198"/>
      <c r="U617" s="193">
        <f>IF(($F617)&gt;0,IF(ISERROR(LOOKUP($F617,BASE!$A$1:$A$5188,BASE!$C$1:$C$5188)),,LOOKUP($F617,BASE!$A$1:$A$5188,BASE!$C$1:$C$5188)),)</f>
        <v>0</v>
      </c>
      <c r="V617" s="193"/>
      <c r="W617" s="193"/>
      <c r="X617" s="187">
        <f>IF(VALUE($F617)&gt;0,IF(ISERROR(LOOKUP($F617,BASE!$A$1:$A$1294,BASE!$D$1:$D$1294)),,LOOKUP($F617,BASE!$A$1:$A$1294,BASE!$D$1:$D$1294)),)</f>
        <v>0</v>
      </c>
      <c r="Y617" s="188"/>
      <c r="Z617" s="188"/>
      <c r="AA617" s="188"/>
      <c r="AB617" s="188"/>
      <c r="AC617" s="189"/>
      <c r="AD617" s="27">
        <f t="shared" si="9"/>
        <v>0</v>
      </c>
    </row>
    <row r="618" spans="1:30" ht="15" customHeight="1" x14ac:dyDescent="0.2">
      <c r="A618" s="20">
        <f>ANÁLISE!$A618</f>
        <v>0</v>
      </c>
      <c r="B618" s="194">
        <f>ANÁLISE!B618</f>
        <v>0</v>
      </c>
      <c r="C618" s="195"/>
      <c r="D618" s="195"/>
      <c r="E618" s="195"/>
      <c r="F618" s="21">
        <f>ANÁLISE!H618</f>
        <v>0</v>
      </c>
      <c r="G618" s="196">
        <f>IF($A618="T",ANÁLISE!I618,IF(ISERROR(LOOKUP($F618,BASE!$A$1:$A$5188,BASE!$B$1:$B$5188)),,LOOKUP($F618,BASE!$A$1:$A$5188,BASE!$B$1:$B$5188)))</f>
        <v>0</v>
      </c>
      <c r="H618" s="197"/>
      <c r="I618" s="197"/>
      <c r="J618" s="197"/>
      <c r="K618" s="197"/>
      <c r="L618" s="197"/>
      <c r="M618" s="197"/>
      <c r="N618" s="197"/>
      <c r="O618" s="197"/>
      <c r="P618" s="197"/>
      <c r="Q618" s="197"/>
      <c r="R618" s="197"/>
      <c r="S618" s="197"/>
      <c r="T618" s="198"/>
      <c r="U618" s="193">
        <f>IF(($F618)&gt;0,IF(ISERROR(LOOKUP($F618,BASE!$A$1:$A$5188,BASE!$C$1:$C$5188)),,LOOKUP($F618,BASE!$A$1:$A$5188,BASE!$C$1:$C$5188)),)</f>
        <v>0</v>
      </c>
      <c r="V618" s="193"/>
      <c r="W618" s="193"/>
      <c r="X618" s="187">
        <f>IF(VALUE($F618)&gt;0,IF(ISERROR(LOOKUP($F618,BASE!$A$1:$A$1294,BASE!$D$1:$D$1294)),,LOOKUP($F618,BASE!$A$1:$A$1294,BASE!$D$1:$D$1294)),)</f>
        <v>0</v>
      </c>
      <c r="Y618" s="188"/>
      <c r="Z618" s="188"/>
      <c r="AA618" s="188"/>
      <c r="AB618" s="188"/>
      <c r="AC618" s="189"/>
      <c r="AD618" s="27">
        <f t="shared" si="9"/>
        <v>0</v>
      </c>
    </row>
    <row r="619" spans="1:30" ht="15" customHeight="1" x14ac:dyDescent="0.2">
      <c r="A619" s="20">
        <f>ANÁLISE!$A619</f>
        <v>0</v>
      </c>
      <c r="B619" s="194">
        <f>ANÁLISE!B619</f>
        <v>0</v>
      </c>
      <c r="C619" s="195"/>
      <c r="D619" s="195"/>
      <c r="E619" s="195"/>
      <c r="F619" s="21">
        <f>ANÁLISE!H619</f>
        <v>0</v>
      </c>
      <c r="G619" s="196">
        <f>IF($A619="T",ANÁLISE!I619,IF(ISERROR(LOOKUP($F619,BASE!$A$1:$A$5188,BASE!$B$1:$B$5188)),,LOOKUP($F619,BASE!$A$1:$A$5188,BASE!$B$1:$B$5188)))</f>
        <v>0</v>
      </c>
      <c r="H619" s="197"/>
      <c r="I619" s="197"/>
      <c r="J619" s="197"/>
      <c r="K619" s="197"/>
      <c r="L619" s="197"/>
      <c r="M619" s="197"/>
      <c r="N619" s="197"/>
      <c r="O619" s="197"/>
      <c r="P619" s="197"/>
      <c r="Q619" s="197"/>
      <c r="R619" s="197"/>
      <c r="S619" s="197"/>
      <c r="T619" s="198"/>
      <c r="U619" s="193">
        <f>IF(($F619)&gt;0,IF(ISERROR(LOOKUP($F619,BASE!$A$1:$A$5188,BASE!$C$1:$C$5188)),,LOOKUP($F619,BASE!$A$1:$A$5188,BASE!$C$1:$C$5188)),)</f>
        <v>0</v>
      </c>
      <c r="V619" s="193"/>
      <c r="W619" s="193"/>
      <c r="X619" s="187">
        <f>IF(VALUE($F619)&gt;0,IF(ISERROR(LOOKUP($F619,BASE!$A$1:$A$1294,BASE!$D$1:$D$1294)),,LOOKUP($F619,BASE!$A$1:$A$1294,BASE!$D$1:$D$1294)),)</f>
        <v>0</v>
      </c>
      <c r="Y619" s="188"/>
      <c r="Z619" s="188"/>
      <c r="AA619" s="188"/>
      <c r="AB619" s="188"/>
      <c r="AC619" s="189"/>
      <c r="AD619" s="27">
        <f t="shared" si="9"/>
        <v>0</v>
      </c>
    </row>
    <row r="620" spans="1:30" ht="15" customHeight="1" x14ac:dyDescent="0.2">
      <c r="A620" s="20">
        <f>ANÁLISE!$A620</f>
        <v>0</v>
      </c>
      <c r="B620" s="194">
        <f>ANÁLISE!B620</f>
        <v>0</v>
      </c>
      <c r="C620" s="195"/>
      <c r="D620" s="195"/>
      <c r="E620" s="195"/>
      <c r="F620" s="21">
        <f>ANÁLISE!H620</f>
        <v>0</v>
      </c>
      <c r="G620" s="196">
        <f>IF($A620="T",ANÁLISE!I620,IF(ISERROR(LOOKUP($F620,BASE!$A$1:$A$5188,BASE!$B$1:$B$5188)),,LOOKUP($F620,BASE!$A$1:$A$5188,BASE!$B$1:$B$5188)))</f>
        <v>0</v>
      </c>
      <c r="H620" s="197"/>
      <c r="I620" s="197"/>
      <c r="J620" s="197"/>
      <c r="K620" s="197"/>
      <c r="L620" s="197"/>
      <c r="M620" s="197"/>
      <c r="N620" s="197"/>
      <c r="O620" s="197"/>
      <c r="P620" s="197"/>
      <c r="Q620" s="197"/>
      <c r="R620" s="197"/>
      <c r="S620" s="197"/>
      <c r="T620" s="198"/>
      <c r="U620" s="193">
        <f>IF(($F620)&gt;0,IF(ISERROR(LOOKUP($F620,BASE!$A$1:$A$5188,BASE!$C$1:$C$5188)),,LOOKUP($F620,BASE!$A$1:$A$5188,BASE!$C$1:$C$5188)),)</f>
        <v>0</v>
      </c>
      <c r="V620" s="193"/>
      <c r="W620" s="193"/>
      <c r="X620" s="187">
        <f>IF(VALUE($F620)&gt;0,IF(ISERROR(LOOKUP($F620,BASE!$A$1:$A$1294,BASE!$D$1:$D$1294)),,LOOKUP($F620,BASE!$A$1:$A$1294,BASE!$D$1:$D$1294)),)</f>
        <v>0</v>
      </c>
      <c r="Y620" s="188"/>
      <c r="Z620" s="188"/>
      <c r="AA620" s="188"/>
      <c r="AB620" s="188"/>
      <c r="AC620" s="189"/>
      <c r="AD620" s="27">
        <f t="shared" si="9"/>
        <v>0</v>
      </c>
    </row>
    <row r="621" spans="1:30" ht="15" customHeight="1" x14ac:dyDescent="0.2">
      <c r="A621" s="20">
        <f>ANÁLISE!$A621</f>
        <v>0</v>
      </c>
      <c r="B621" s="194">
        <f>ANÁLISE!B621</f>
        <v>0</v>
      </c>
      <c r="C621" s="195"/>
      <c r="D621" s="195"/>
      <c r="E621" s="195"/>
      <c r="F621" s="21">
        <f>ANÁLISE!H621</f>
        <v>0</v>
      </c>
      <c r="G621" s="196">
        <f>IF($A621="T",ANÁLISE!I621,IF(ISERROR(LOOKUP($F621,BASE!$A$1:$A$5188,BASE!$B$1:$B$5188)),,LOOKUP($F621,BASE!$A$1:$A$5188,BASE!$B$1:$B$5188)))</f>
        <v>0</v>
      </c>
      <c r="H621" s="197"/>
      <c r="I621" s="197"/>
      <c r="J621" s="197"/>
      <c r="K621" s="197"/>
      <c r="L621" s="197"/>
      <c r="M621" s="197"/>
      <c r="N621" s="197"/>
      <c r="O621" s="197"/>
      <c r="P621" s="197"/>
      <c r="Q621" s="197"/>
      <c r="R621" s="197"/>
      <c r="S621" s="197"/>
      <c r="T621" s="198"/>
      <c r="U621" s="193">
        <f>IF(($F621)&gt;0,IF(ISERROR(LOOKUP($F621,BASE!$A$1:$A$5188,BASE!$C$1:$C$5188)),,LOOKUP($F621,BASE!$A$1:$A$5188,BASE!$C$1:$C$5188)),)</f>
        <v>0</v>
      </c>
      <c r="V621" s="193"/>
      <c r="W621" s="193"/>
      <c r="X621" s="187">
        <f>IF(VALUE($F621)&gt;0,IF(ISERROR(LOOKUP($F621,BASE!$A$1:$A$1294,BASE!$D$1:$D$1294)),,LOOKUP($F621,BASE!$A$1:$A$1294,BASE!$D$1:$D$1294)),)</f>
        <v>0</v>
      </c>
      <c r="Y621" s="188"/>
      <c r="Z621" s="188"/>
      <c r="AA621" s="188"/>
      <c r="AB621" s="188"/>
      <c r="AC621" s="189"/>
      <c r="AD621" s="27">
        <f t="shared" si="9"/>
        <v>0</v>
      </c>
    </row>
    <row r="622" spans="1:30" ht="15" customHeight="1" x14ac:dyDescent="0.2">
      <c r="A622" s="20">
        <f>ANÁLISE!$A622</f>
        <v>0</v>
      </c>
      <c r="B622" s="194">
        <f>ANÁLISE!B622</f>
        <v>0</v>
      </c>
      <c r="C622" s="195"/>
      <c r="D622" s="195"/>
      <c r="E622" s="195"/>
      <c r="F622" s="21">
        <f>ANÁLISE!H622</f>
        <v>0</v>
      </c>
      <c r="G622" s="196">
        <f>IF($A622="T",ANÁLISE!I622,IF(ISERROR(LOOKUP($F622,BASE!$A$1:$A$5188,BASE!$B$1:$B$5188)),,LOOKUP($F622,BASE!$A$1:$A$5188,BASE!$B$1:$B$5188)))</f>
        <v>0</v>
      </c>
      <c r="H622" s="197"/>
      <c r="I622" s="197"/>
      <c r="J622" s="197"/>
      <c r="K622" s="197"/>
      <c r="L622" s="197"/>
      <c r="M622" s="197"/>
      <c r="N622" s="197"/>
      <c r="O622" s="197"/>
      <c r="P622" s="197"/>
      <c r="Q622" s="197"/>
      <c r="R622" s="197"/>
      <c r="S622" s="197"/>
      <c r="T622" s="198"/>
      <c r="U622" s="193">
        <f>IF(($F622)&gt;0,IF(ISERROR(LOOKUP($F622,BASE!$A$1:$A$5188,BASE!$C$1:$C$5188)),,LOOKUP($F622,BASE!$A$1:$A$5188,BASE!$C$1:$C$5188)),)</f>
        <v>0</v>
      </c>
      <c r="V622" s="193"/>
      <c r="W622" s="193"/>
      <c r="X622" s="187">
        <f>IF(VALUE($F622)&gt;0,IF(ISERROR(LOOKUP($F622,BASE!$A$1:$A$1294,BASE!$D$1:$D$1294)),,LOOKUP($F622,BASE!$A$1:$A$1294,BASE!$D$1:$D$1294)),)</f>
        <v>0</v>
      </c>
      <c r="Y622" s="188"/>
      <c r="Z622" s="188"/>
      <c r="AA622" s="188"/>
      <c r="AB622" s="188"/>
      <c r="AC622" s="189"/>
      <c r="AD622" s="27">
        <f t="shared" si="9"/>
        <v>0</v>
      </c>
    </row>
    <row r="623" spans="1:30" ht="15" customHeight="1" x14ac:dyDescent="0.2">
      <c r="A623" s="20">
        <f>ANÁLISE!$A623</f>
        <v>0</v>
      </c>
      <c r="B623" s="194">
        <f>ANÁLISE!B623</f>
        <v>0</v>
      </c>
      <c r="C623" s="195"/>
      <c r="D623" s="195"/>
      <c r="E623" s="195"/>
      <c r="F623" s="21">
        <f>ANÁLISE!H623</f>
        <v>0</v>
      </c>
      <c r="G623" s="196">
        <f>IF($A623="T",ANÁLISE!I623,IF(ISERROR(LOOKUP($F623,BASE!$A$1:$A$5188,BASE!$B$1:$B$5188)),,LOOKUP($F623,BASE!$A$1:$A$5188,BASE!$B$1:$B$5188)))</f>
        <v>0</v>
      </c>
      <c r="H623" s="197"/>
      <c r="I623" s="197"/>
      <c r="J623" s="197"/>
      <c r="K623" s="197"/>
      <c r="L623" s="197"/>
      <c r="M623" s="197"/>
      <c r="N623" s="197"/>
      <c r="O623" s="197"/>
      <c r="P623" s="197"/>
      <c r="Q623" s="197"/>
      <c r="R623" s="197"/>
      <c r="S623" s="197"/>
      <c r="T623" s="198"/>
      <c r="U623" s="193">
        <f>IF(($F623)&gt;0,IF(ISERROR(LOOKUP($F623,BASE!$A$1:$A$5188,BASE!$C$1:$C$5188)),,LOOKUP($F623,BASE!$A$1:$A$5188,BASE!$C$1:$C$5188)),)</f>
        <v>0</v>
      </c>
      <c r="V623" s="193"/>
      <c r="W623" s="193"/>
      <c r="X623" s="187">
        <f>IF(VALUE($F623)&gt;0,IF(ISERROR(LOOKUP($F623,BASE!$A$1:$A$1294,BASE!$D$1:$D$1294)),,LOOKUP($F623,BASE!$A$1:$A$1294,BASE!$D$1:$D$1294)),)</f>
        <v>0</v>
      </c>
      <c r="Y623" s="188"/>
      <c r="Z623" s="188"/>
      <c r="AA623" s="188"/>
      <c r="AB623" s="188"/>
      <c r="AC623" s="189"/>
      <c r="AD623" s="27">
        <f t="shared" si="9"/>
        <v>0</v>
      </c>
    </row>
    <row r="624" spans="1:30" ht="15" customHeight="1" x14ac:dyDescent="0.2">
      <c r="A624" s="20">
        <f>ANÁLISE!$A624</f>
        <v>0</v>
      </c>
      <c r="B624" s="194">
        <f>ANÁLISE!B624</f>
        <v>0</v>
      </c>
      <c r="C624" s="195"/>
      <c r="D624" s="195"/>
      <c r="E624" s="195"/>
      <c r="F624" s="21">
        <f>ANÁLISE!H624</f>
        <v>0</v>
      </c>
      <c r="G624" s="196">
        <f>IF($A624="T",ANÁLISE!I624,IF(ISERROR(LOOKUP($F624,BASE!$A$1:$A$5188,BASE!$B$1:$B$5188)),,LOOKUP($F624,BASE!$A$1:$A$5188,BASE!$B$1:$B$5188)))</f>
        <v>0</v>
      </c>
      <c r="H624" s="197"/>
      <c r="I624" s="197"/>
      <c r="J624" s="197"/>
      <c r="K624" s="197"/>
      <c r="L624" s="197"/>
      <c r="M624" s="197"/>
      <c r="N624" s="197"/>
      <c r="O624" s="197"/>
      <c r="P624" s="197"/>
      <c r="Q624" s="197"/>
      <c r="R624" s="197"/>
      <c r="S624" s="197"/>
      <c r="T624" s="198"/>
      <c r="U624" s="193">
        <f>IF(($F624)&gt;0,IF(ISERROR(LOOKUP($F624,BASE!$A$1:$A$5188,BASE!$C$1:$C$5188)),,LOOKUP($F624,BASE!$A$1:$A$5188,BASE!$C$1:$C$5188)),)</f>
        <v>0</v>
      </c>
      <c r="V624" s="193"/>
      <c r="W624" s="193"/>
      <c r="X624" s="187">
        <f>IF(VALUE($F624)&gt;0,IF(ISERROR(LOOKUP($F624,BASE!$A$1:$A$1294,BASE!$D$1:$D$1294)),,LOOKUP($F624,BASE!$A$1:$A$1294,BASE!$D$1:$D$1294)),)</f>
        <v>0</v>
      </c>
      <c r="Y624" s="188"/>
      <c r="Z624" s="188"/>
      <c r="AA624" s="188"/>
      <c r="AB624" s="188"/>
      <c r="AC624" s="189"/>
      <c r="AD624" s="27">
        <f t="shared" si="9"/>
        <v>0</v>
      </c>
    </row>
    <row r="625" spans="1:30" ht="15" customHeight="1" x14ac:dyDescent="0.2">
      <c r="A625" s="20">
        <f>ANÁLISE!$A625</f>
        <v>0</v>
      </c>
      <c r="B625" s="194">
        <f>ANÁLISE!B625</f>
        <v>0</v>
      </c>
      <c r="C625" s="195"/>
      <c r="D625" s="195"/>
      <c r="E625" s="195"/>
      <c r="F625" s="21">
        <f>ANÁLISE!H625</f>
        <v>0</v>
      </c>
      <c r="G625" s="196">
        <f>IF($A625="T",ANÁLISE!I625,IF(ISERROR(LOOKUP($F625,BASE!$A$1:$A$5188,BASE!$B$1:$B$5188)),,LOOKUP($F625,BASE!$A$1:$A$5188,BASE!$B$1:$B$5188)))</f>
        <v>0</v>
      </c>
      <c r="H625" s="197"/>
      <c r="I625" s="197"/>
      <c r="J625" s="197"/>
      <c r="K625" s="197"/>
      <c r="L625" s="197"/>
      <c r="M625" s="197"/>
      <c r="N625" s="197"/>
      <c r="O625" s="197"/>
      <c r="P625" s="197"/>
      <c r="Q625" s="197"/>
      <c r="R625" s="197"/>
      <c r="S625" s="197"/>
      <c r="T625" s="198"/>
      <c r="U625" s="193">
        <f>IF(($F625)&gt;0,IF(ISERROR(LOOKUP($F625,BASE!$A$1:$A$5188,BASE!$C$1:$C$5188)),,LOOKUP($F625,BASE!$A$1:$A$5188,BASE!$C$1:$C$5188)),)</f>
        <v>0</v>
      </c>
      <c r="V625" s="193"/>
      <c r="W625" s="193"/>
      <c r="X625" s="187">
        <f>IF(VALUE($F625)&gt;0,IF(ISERROR(LOOKUP($F625,BASE!$A$1:$A$1294,BASE!$D$1:$D$1294)),,LOOKUP($F625,BASE!$A$1:$A$1294,BASE!$D$1:$D$1294)),)</f>
        <v>0</v>
      </c>
      <c r="Y625" s="188"/>
      <c r="Z625" s="188"/>
      <c r="AA625" s="188"/>
      <c r="AB625" s="188"/>
      <c r="AC625" s="189"/>
      <c r="AD625" s="27">
        <f t="shared" si="9"/>
        <v>0</v>
      </c>
    </row>
    <row r="626" spans="1:30" ht="15" customHeight="1" x14ac:dyDescent="0.2">
      <c r="A626" s="20">
        <f>ANÁLISE!$A626</f>
        <v>0</v>
      </c>
      <c r="B626" s="194">
        <f>ANÁLISE!B626</f>
        <v>0</v>
      </c>
      <c r="C626" s="195"/>
      <c r="D626" s="195"/>
      <c r="E626" s="195"/>
      <c r="F626" s="21">
        <f>ANÁLISE!H626</f>
        <v>0</v>
      </c>
      <c r="G626" s="196">
        <f>IF($A626="T",ANÁLISE!I626,IF(ISERROR(LOOKUP($F626,BASE!$A$1:$A$5188,BASE!$B$1:$B$5188)),,LOOKUP($F626,BASE!$A$1:$A$5188,BASE!$B$1:$B$5188)))</f>
        <v>0</v>
      </c>
      <c r="H626" s="197"/>
      <c r="I626" s="197"/>
      <c r="J626" s="197"/>
      <c r="K626" s="197"/>
      <c r="L626" s="197"/>
      <c r="M626" s="197"/>
      <c r="N626" s="197"/>
      <c r="O626" s="197"/>
      <c r="P626" s="197"/>
      <c r="Q626" s="197"/>
      <c r="R626" s="197"/>
      <c r="S626" s="197"/>
      <c r="T626" s="198"/>
      <c r="U626" s="193">
        <f>IF(($F626)&gt;0,IF(ISERROR(LOOKUP($F626,BASE!$A$1:$A$5188,BASE!$C$1:$C$5188)),,LOOKUP($F626,BASE!$A$1:$A$5188,BASE!$C$1:$C$5188)),)</f>
        <v>0</v>
      </c>
      <c r="V626" s="193"/>
      <c r="W626" s="193"/>
      <c r="X626" s="187">
        <f>IF(VALUE($F626)&gt;0,IF(ISERROR(LOOKUP($F626,BASE!$A$1:$A$1294,BASE!$D$1:$D$1294)),,LOOKUP($F626,BASE!$A$1:$A$1294,BASE!$D$1:$D$1294)),)</f>
        <v>0</v>
      </c>
      <c r="Y626" s="188"/>
      <c r="Z626" s="188"/>
      <c r="AA626" s="188"/>
      <c r="AB626" s="188"/>
      <c r="AC626" s="189"/>
      <c r="AD626" s="27">
        <f t="shared" si="9"/>
        <v>0</v>
      </c>
    </row>
    <row r="627" spans="1:30" ht="15" customHeight="1" x14ac:dyDescent="0.2">
      <c r="A627" s="20">
        <f>ANÁLISE!$A627</f>
        <v>0</v>
      </c>
      <c r="B627" s="194">
        <f>ANÁLISE!B627</f>
        <v>0</v>
      </c>
      <c r="C627" s="195"/>
      <c r="D627" s="195"/>
      <c r="E627" s="195"/>
      <c r="F627" s="21">
        <f>ANÁLISE!H627</f>
        <v>0</v>
      </c>
      <c r="G627" s="196">
        <f>IF($A627="T",ANÁLISE!I627,IF(ISERROR(LOOKUP($F627,BASE!$A$1:$A$5188,BASE!$B$1:$B$5188)),,LOOKUP($F627,BASE!$A$1:$A$5188,BASE!$B$1:$B$5188)))</f>
        <v>0</v>
      </c>
      <c r="H627" s="197"/>
      <c r="I627" s="197"/>
      <c r="J627" s="197"/>
      <c r="K627" s="197"/>
      <c r="L627" s="197"/>
      <c r="M627" s="197"/>
      <c r="N627" s="197"/>
      <c r="O627" s="197"/>
      <c r="P627" s="197"/>
      <c r="Q627" s="197"/>
      <c r="R627" s="197"/>
      <c r="S627" s="197"/>
      <c r="T627" s="198"/>
      <c r="U627" s="193">
        <f>IF(($F627)&gt;0,IF(ISERROR(LOOKUP($F627,BASE!$A$1:$A$5188,BASE!$C$1:$C$5188)),,LOOKUP($F627,BASE!$A$1:$A$5188,BASE!$C$1:$C$5188)),)</f>
        <v>0</v>
      </c>
      <c r="V627" s="193"/>
      <c r="W627" s="193"/>
      <c r="X627" s="187">
        <f>IF(VALUE($F627)&gt;0,IF(ISERROR(LOOKUP($F627,BASE!$A$1:$A$1294,BASE!$D$1:$D$1294)),,LOOKUP($F627,BASE!$A$1:$A$1294,BASE!$D$1:$D$1294)),)</f>
        <v>0</v>
      </c>
      <c r="Y627" s="188"/>
      <c r="Z627" s="188"/>
      <c r="AA627" s="188"/>
      <c r="AB627" s="188"/>
      <c r="AC627" s="189"/>
      <c r="AD627" s="27">
        <f t="shared" si="9"/>
        <v>0</v>
      </c>
    </row>
    <row r="628" spans="1:30" ht="15" customHeight="1" x14ac:dyDescent="0.2">
      <c r="A628" s="20">
        <f>ANÁLISE!$A628</f>
        <v>0</v>
      </c>
      <c r="B628" s="194">
        <f>ANÁLISE!B628</f>
        <v>0</v>
      </c>
      <c r="C628" s="195"/>
      <c r="D628" s="195"/>
      <c r="E628" s="195"/>
      <c r="F628" s="21">
        <f>ANÁLISE!H628</f>
        <v>0</v>
      </c>
      <c r="G628" s="196">
        <f>IF($A628="T",ANÁLISE!I628,IF(ISERROR(LOOKUP($F628,BASE!$A$1:$A$5188,BASE!$B$1:$B$5188)),,LOOKUP($F628,BASE!$A$1:$A$5188,BASE!$B$1:$B$5188)))</f>
        <v>0</v>
      </c>
      <c r="H628" s="197"/>
      <c r="I628" s="197"/>
      <c r="J628" s="197"/>
      <c r="K628" s="197"/>
      <c r="L628" s="197"/>
      <c r="M628" s="197"/>
      <c r="N628" s="197"/>
      <c r="O628" s="197"/>
      <c r="P628" s="197"/>
      <c r="Q628" s="197"/>
      <c r="R628" s="197"/>
      <c r="S628" s="197"/>
      <c r="T628" s="198"/>
      <c r="U628" s="193">
        <f>IF(($F628)&gt;0,IF(ISERROR(LOOKUP($F628,BASE!$A$1:$A$5188,BASE!$C$1:$C$5188)),,LOOKUP($F628,BASE!$A$1:$A$5188,BASE!$C$1:$C$5188)),)</f>
        <v>0</v>
      </c>
      <c r="V628" s="193"/>
      <c r="W628" s="193"/>
      <c r="X628" s="187">
        <f>IF(VALUE($F628)&gt;0,IF(ISERROR(LOOKUP($F628,BASE!$A$1:$A$1294,BASE!$D$1:$D$1294)),,LOOKUP($F628,BASE!$A$1:$A$1294,BASE!$D$1:$D$1294)),)</f>
        <v>0</v>
      </c>
      <c r="Y628" s="188"/>
      <c r="Z628" s="188"/>
      <c r="AA628" s="188"/>
      <c r="AB628" s="188"/>
      <c r="AC628" s="189"/>
      <c r="AD628" s="27">
        <f t="shared" si="9"/>
        <v>0</v>
      </c>
    </row>
    <row r="629" spans="1:30" ht="15" customHeight="1" x14ac:dyDescent="0.2">
      <c r="A629" s="20">
        <f>ANÁLISE!$A629</f>
        <v>0</v>
      </c>
      <c r="B629" s="194">
        <f>ANÁLISE!B629</f>
        <v>0</v>
      </c>
      <c r="C629" s="195"/>
      <c r="D629" s="195"/>
      <c r="E629" s="195"/>
      <c r="F629" s="21">
        <f>ANÁLISE!H629</f>
        <v>0</v>
      </c>
      <c r="G629" s="196">
        <f>IF($A629="T",ANÁLISE!I629,IF(ISERROR(LOOKUP($F629,BASE!$A$1:$A$5188,BASE!$B$1:$B$5188)),,LOOKUP($F629,BASE!$A$1:$A$5188,BASE!$B$1:$B$5188)))</f>
        <v>0</v>
      </c>
      <c r="H629" s="197"/>
      <c r="I629" s="197"/>
      <c r="J629" s="197"/>
      <c r="K629" s="197"/>
      <c r="L629" s="197"/>
      <c r="M629" s="197"/>
      <c r="N629" s="197"/>
      <c r="O629" s="197"/>
      <c r="P629" s="197"/>
      <c r="Q629" s="197"/>
      <c r="R629" s="197"/>
      <c r="S629" s="197"/>
      <c r="T629" s="198"/>
      <c r="U629" s="193">
        <f>IF(($F629)&gt;0,IF(ISERROR(LOOKUP($F629,BASE!$A$1:$A$5188,BASE!$C$1:$C$5188)),,LOOKUP($F629,BASE!$A$1:$A$5188,BASE!$C$1:$C$5188)),)</f>
        <v>0</v>
      </c>
      <c r="V629" s="193"/>
      <c r="W629" s="193"/>
      <c r="X629" s="187">
        <f>IF(VALUE($F629)&gt;0,IF(ISERROR(LOOKUP($F629,BASE!$A$1:$A$1294,BASE!$D$1:$D$1294)),,LOOKUP($F629,BASE!$A$1:$A$1294,BASE!$D$1:$D$1294)),)</f>
        <v>0</v>
      </c>
      <c r="Y629" s="188"/>
      <c r="Z629" s="188"/>
      <c r="AA629" s="188"/>
      <c r="AB629" s="188"/>
      <c r="AC629" s="189"/>
      <c r="AD629" s="27">
        <f t="shared" si="9"/>
        <v>0</v>
      </c>
    </row>
    <row r="630" spans="1:30" ht="15" customHeight="1" x14ac:dyDescent="0.2">
      <c r="A630" s="20">
        <f>ANÁLISE!$A630</f>
        <v>0</v>
      </c>
      <c r="B630" s="194">
        <f>ANÁLISE!B630</f>
        <v>0</v>
      </c>
      <c r="C630" s="195"/>
      <c r="D630" s="195"/>
      <c r="E630" s="195"/>
      <c r="F630" s="21">
        <f>ANÁLISE!H630</f>
        <v>0</v>
      </c>
      <c r="G630" s="196">
        <f>IF($A630="T",ANÁLISE!I630,IF(ISERROR(LOOKUP($F630,BASE!$A$1:$A$5188,BASE!$B$1:$B$5188)),,LOOKUP($F630,BASE!$A$1:$A$5188,BASE!$B$1:$B$5188)))</f>
        <v>0</v>
      </c>
      <c r="H630" s="197"/>
      <c r="I630" s="197"/>
      <c r="J630" s="197"/>
      <c r="K630" s="197"/>
      <c r="L630" s="197"/>
      <c r="M630" s="197"/>
      <c r="N630" s="197"/>
      <c r="O630" s="197"/>
      <c r="P630" s="197"/>
      <c r="Q630" s="197"/>
      <c r="R630" s="197"/>
      <c r="S630" s="197"/>
      <c r="T630" s="198"/>
      <c r="U630" s="193">
        <f>IF(($F630)&gt;0,IF(ISERROR(LOOKUP($F630,BASE!$A$1:$A$5188,BASE!$C$1:$C$5188)),,LOOKUP($F630,BASE!$A$1:$A$5188,BASE!$C$1:$C$5188)),)</f>
        <v>0</v>
      </c>
      <c r="V630" s="193"/>
      <c r="W630" s="193"/>
      <c r="X630" s="187">
        <f>IF(VALUE($F630)&gt;0,IF(ISERROR(LOOKUP($F630,BASE!$A$1:$A$1294,BASE!$D$1:$D$1294)),,LOOKUP($F630,BASE!$A$1:$A$1294,BASE!$D$1:$D$1294)),)</f>
        <v>0</v>
      </c>
      <c r="Y630" s="188"/>
      <c r="Z630" s="188"/>
      <c r="AA630" s="188"/>
      <c r="AB630" s="188"/>
      <c r="AC630" s="189"/>
      <c r="AD630" s="27">
        <f t="shared" si="9"/>
        <v>0</v>
      </c>
    </row>
    <row r="631" spans="1:30" ht="15" customHeight="1" x14ac:dyDescent="0.2">
      <c r="A631" s="20">
        <f>ANÁLISE!$A631</f>
        <v>0</v>
      </c>
      <c r="B631" s="194">
        <f>ANÁLISE!B631</f>
        <v>0</v>
      </c>
      <c r="C631" s="195"/>
      <c r="D631" s="195"/>
      <c r="E631" s="195"/>
      <c r="F631" s="21">
        <f>ANÁLISE!H631</f>
        <v>0</v>
      </c>
      <c r="G631" s="196">
        <f>IF($A631="T",ANÁLISE!I631,IF(ISERROR(LOOKUP($F631,BASE!$A$1:$A$5188,BASE!$B$1:$B$5188)),,LOOKUP($F631,BASE!$A$1:$A$5188,BASE!$B$1:$B$5188)))</f>
        <v>0</v>
      </c>
      <c r="H631" s="197"/>
      <c r="I631" s="197"/>
      <c r="J631" s="197"/>
      <c r="K631" s="197"/>
      <c r="L631" s="197"/>
      <c r="M631" s="197"/>
      <c r="N631" s="197"/>
      <c r="O631" s="197"/>
      <c r="P631" s="197"/>
      <c r="Q631" s="197"/>
      <c r="R631" s="197"/>
      <c r="S631" s="197"/>
      <c r="T631" s="198"/>
      <c r="U631" s="193">
        <f>IF(($F631)&gt;0,IF(ISERROR(LOOKUP($F631,BASE!$A$1:$A$5188,BASE!$C$1:$C$5188)),,LOOKUP($F631,BASE!$A$1:$A$5188,BASE!$C$1:$C$5188)),)</f>
        <v>0</v>
      </c>
      <c r="V631" s="193"/>
      <c r="W631" s="193"/>
      <c r="X631" s="187">
        <f>IF(VALUE($F631)&gt;0,IF(ISERROR(LOOKUP($F631,BASE!$A$1:$A$1294,BASE!$D$1:$D$1294)),,LOOKUP($F631,BASE!$A$1:$A$1294,BASE!$D$1:$D$1294)),)</f>
        <v>0</v>
      </c>
      <c r="Y631" s="188"/>
      <c r="Z631" s="188"/>
      <c r="AA631" s="188"/>
      <c r="AB631" s="188"/>
      <c r="AC631" s="189"/>
      <c r="AD631" s="27">
        <f t="shared" si="9"/>
        <v>0</v>
      </c>
    </row>
    <row r="632" spans="1:30" ht="15" customHeight="1" x14ac:dyDescent="0.2">
      <c r="A632" s="20">
        <f>ANÁLISE!$A632</f>
        <v>0</v>
      </c>
      <c r="B632" s="194">
        <f>ANÁLISE!B632</f>
        <v>0</v>
      </c>
      <c r="C632" s="195"/>
      <c r="D632" s="195"/>
      <c r="E632" s="195"/>
      <c r="F632" s="21">
        <f>ANÁLISE!H632</f>
        <v>0</v>
      </c>
      <c r="G632" s="196">
        <f>IF($A632="T",ANÁLISE!I632,IF(ISERROR(LOOKUP($F632,BASE!$A$1:$A$5188,BASE!$B$1:$B$5188)),,LOOKUP($F632,BASE!$A$1:$A$5188,BASE!$B$1:$B$5188)))</f>
        <v>0</v>
      </c>
      <c r="H632" s="197"/>
      <c r="I632" s="197"/>
      <c r="J632" s="197"/>
      <c r="K632" s="197"/>
      <c r="L632" s="197"/>
      <c r="M632" s="197"/>
      <c r="N632" s="197"/>
      <c r="O632" s="197"/>
      <c r="P632" s="197"/>
      <c r="Q632" s="197"/>
      <c r="R632" s="197"/>
      <c r="S632" s="197"/>
      <c r="T632" s="198"/>
      <c r="U632" s="193">
        <f>IF(($F632)&gt;0,IF(ISERROR(LOOKUP($F632,BASE!$A$1:$A$5188,BASE!$C$1:$C$5188)),,LOOKUP($F632,BASE!$A$1:$A$5188,BASE!$C$1:$C$5188)),)</f>
        <v>0</v>
      </c>
      <c r="V632" s="193"/>
      <c r="W632" s="193"/>
      <c r="X632" s="187">
        <f>IF(VALUE($F632)&gt;0,IF(ISERROR(LOOKUP($F632,BASE!$A$1:$A$1294,BASE!$D$1:$D$1294)),,LOOKUP($F632,BASE!$A$1:$A$1294,BASE!$D$1:$D$1294)),)</f>
        <v>0</v>
      </c>
      <c r="Y632" s="188"/>
      <c r="Z632" s="188"/>
      <c r="AA632" s="188"/>
      <c r="AB632" s="188"/>
      <c r="AC632" s="189"/>
      <c r="AD632" s="27">
        <f t="shared" si="9"/>
        <v>0</v>
      </c>
    </row>
    <row r="633" spans="1:30" ht="15" customHeight="1" x14ac:dyDescent="0.2">
      <c r="A633" s="20">
        <f>ANÁLISE!$A633</f>
        <v>0</v>
      </c>
      <c r="B633" s="194">
        <f>ANÁLISE!B633</f>
        <v>0</v>
      </c>
      <c r="C633" s="195"/>
      <c r="D633" s="195"/>
      <c r="E633" s="195"/>
      <c r="F633" s="21">
        <f>ANÁLISE!H633</f>
        <v>0</v>
      </c>
      <c r="G633" s="196">
        <f>IF($A633="T",ANÁLISE!I633,IF(ISERROR(LOOKUP($F633,BASE!$A$1:$A$5188,BASE!$B$1:$B$5188)),,LOOKUP($F633,BASE!$A$1:$A$5188,BASE!$B$1:$B$5188)))</f>
        <v>0</v>
      </c>
      <c r="H633" s="197"/>
      <c r="I633" s="197"/>
      <c r="J633" s="197"/>
      <c r="K633" s="197"/>
      <c r="L633" s="197"/>
      <c r="M633" s="197"/>
      <c r="N633" s="197"/>
      <c r="O633" s="197"/>
      <c r="P633" s="197"/>
      <c r="Q633" s="197"/>
      <c r="R633" s="197"/>
      <c r="S633" s="197"/>
      <c r="T633" s="198"/>
      <c r="U633" s="193">
        <f>IF(($F633)&gt;0,IF(ISERROR(LOOKUP($F633,BASE!$A$1:$A$5188,BASE!$C$1:$C$5188)),,LOOKUP($F633,BASE!$A$1:$A$5188,BASE!$C$1:$C$5188)),)</f>
        <v>0</v>
      </c>
      <c r="V633" s="193"/>
      <c r="W633" s="193"/>
      <c r="X633" s="187">
        <f>IF(VALUE($F633)&gt;0,IF(ISERROR(LOOKUP($F633,BASE!$A$1:$A$1294,BASE!$D$1:$D$1294)),,LOOKUP($F633,BASE!$A$1:$A$1294,BASE!$D$1:$D$1294)),)</f>
        <v>0</v>
      </c>
      <c r="Y633" s="188"/>
      <c r="Z633" s="188"/>
      <c r="AA633" s="188"/>
      <c r="AB633" s="188"/>
      <c r="AC633" s="189"/>
      <c r="AD633" s="27">
        <f t="shared" si="9"/>
        <v>0</v>
      </c>
    </row>
    <row r="634" spans="1:30" ht="15" customHeight="1" x14ac:dyDescent="0.2">
      <c r="A634" s="20">
        <f>ANÁLISE!$A634</f>
        <v>0</v>
      </c>
      <c r="B634" s="194">
        <f>ANÁLISE!B634</f>
        <v>0</v>
      </c>
      <c r="C634" s="195"/>
      <c r="D634" s="195"/>
      <c r="E634" s="195"/>
      <c r="F634" s="21">
        <f>ANÁLISE!H634</f>
        <v>0</v>
      </c>
      <c r="G634" s="196">
        <f>IF($A634="T",ANÁLISE!I634,IF(ISERROR(LOOKUP($F634,BASE!$A$1:$A$5188,BASE!$B$1:$B$5188)),,LOOKUP($F634,BASE!$A$1:$A$5188,BASE!$B$1:$B$5188)))</f>
        <v>0</v>
      </c>
      <c r="H634" s="197"/>
      <c r="I634" s="197"/>
      <c r="J634" s="197"/>
      <c r="K634" s="197"/>
      <c r="L634" s="197"/>
      <c r="M634" s="197"/>
      <c r="N634" s="197"/>
      <c r="O634" s="197"/>
      <c r="P634" s="197"/>
      <c r="Q634" s="197"/>
      <c r="R634" s="197"/>
      <c r="S634" s="197"/>
      <c r="T634" s="198"/>
      <c r="U634" s="193">
        <f>IF(($F634)&gt;0,IF(ISERROR(LOOKUP($F634,BASE!$A$1:$A$5188,BASE!$C$1:$C$5188)),,LOOKUP($F634,BASE!$A$1:$A$5188,BASE!$C$1:$C$5188)),)</f>
        <v>0</v>
      </c>
      <c r="V634" s="193"/>
      <c r="W634" s="193"/>
      <c r="X634" s="187">
        <f>IF(VALUE($F634)&gt;0,IF(ISERROR(LOOKUP($F634,BASE!$A$1:$A$1294,BASE!$D$1:$D$1294)),,LOOKUP($F634,BASE!$A$1:$A$1294,BASE!$D$1:$D$1294)),)</f>
        <v>0</v>
      </c>
      <c r="Y634" s="188"/>
      <c r="Z634" s="188"/>
      <c r="AA634" s="188"/>
      <c r="AB634" s="188"/>
      <c r="AC634" s="189"/>
      <c r="AD634" s="27">
        <f t="shared" si="9"/>
        <v>0</v>
      </c>
    </row>
    <row r="635" spans="1:30" ht="15" customHeight="1" x14ac:dyDescent="0.2">
      <c r="A635" s="20">
        <f>ANÁLISE!$A635</f>
        <v>0</v>
      </c>
      <c r="B635" s="194">
        <f>ANÁLISE!B635</f>
        <v>0</v>
      </c>
      <c r="C635" s="195"/>
      <c r="D635" s="195"/>
      <c r="E635" s="195"/>
      <c r="F635" s="21">
        <f>ANÁLISE!H635</f>
        <v>0</v>
      </c>
      <c r="G635" s="196">
        <f>IF($A635="T",ANÁLISE!I635,IF(ISERROR(LOOKUP($F635,BASE!$A$1:$A$5188,BASE!$B$1:$B$5188)),,LOOKUP($F635,BASE!$A$1:$A$5188,BASE!$B$1:$B$5188)))</f>
        <v>0</v>
      </c>
      <c r="H635" s="197"/>
      <c r="I635" s="197"/>
      <c r="J635" s="197"/>
      <c r="K635" s="197"/>
      <c r="L635" s="197"/>
      <c r="M635" s="197"/>
      <c r="N635" s="197"/>
      <c r="O635" s="197"/>
      <c r="P635" s="197"/>
      <c r="Q635" s="197"/>
      <c r="R635" s="197"/>
      <c r="S635" s="197"/>
      <c r="T635" s="198"/>
      <c r="U635" s="193">
        <f>IF(($F635)&gt;0,IF(ISERROR(LOOKUP($F635,BASE!$A$1:$A$5188,BASE!$C$1:$C$5188)),,LOOKUP($F635,BASE!$A$1:$A$5188,BASE!$C$1:$C$5188)),)</f>
        <v>0</v>
      </c>
      <c r="V635" s="193"/>
      <c r="W635" s="193"/>
      <c r="X635" s="187">
        <f>IF(VALUE($F635)&gt;0,IF(ISERROR(LOOKUP($F635,BASE!$A$1:$A$1294,BASE!$D$1:$D$1294)),,LOOKUP($F635,BASE!$A$1:$A$1294,BASE!$D$1:$D$1294)),)</f>
        <v>0</v>
      </c>
      <c r="Y635" s="188"/>
      <c r="Z635" s="188"/>
      <c r="AA635" s="188"/>
      <c r="AB635" s="188"/>
      <c r="AC635" s="189"/>
      <c r="AD635" s="27">
        <f t="shared" si="9"/>
        <v>0</v>
      </c>
    </row>
    <row r="636" spans="1:30" ht="15" customHeight="1" x14ac:dyDescent="0.2">
      <c r="A636" s="20">
        <f>ANÁLISE!$A636</f>
        <v>0</v>
      </c>
      <c r="B636" s="194">
        <f>ANÁLISE!B636</f>
        <v>0</v>
      </c>
      <c r="C636" s="195"/>
      <c r="D636" s="195"/>
      <c r="E636" s="195"/>
      <c r="F636" s="21">
        <f>ANÁLISE!H636</f>
        <v>0</v>
      </c>
      <c r="G636" s="196">
        <f>IF($A636="T",ANÁLISE!I636,IF(ISERROR(LOOKUP($F636,BASE!$A$1:$A$5188,BASE!$B$1:$B$5188)),,LOOKUP($F636,BASE!$A$1:$A$5188,BASE!$B$1:$B$5188)))</f>
        <v>0</v>
      </c>
      <c r="H636" s="197"/>
      <c r="I636" s="197"/>
      <c r="J636" s="197"/>
      <c r="K636" s="197"/>
      <c r="L636" s="197"/>
      <c r="M636" s="197"/>
      <c r="N636" s="197"/>
      <c r="O636" s="197"/>
      <c r="P636" s="197"/>
      <c r="Q636" s="197"/>
      <c r="R636" s="197"/>
      <c r="S636" s="197"/>
      <c r="T636" s="198"/>
      <c r="U636" s="193">
        <f>IF(($F636)&gt;0,IF(ISERROR(LOOKUP($F636,BASE!$A$1:$A$5188,BASE!$C$1:$C$5188)),,LOOKUP($F636,BASE!$A$1:$A$5188,BASE!$C$1:$C$5188)),)</f>
        <v>0</v>
      </c>
      <c r="V636" s="193"/>
      <c r="W636" s="193"/>
      <c r="X636" s="187">
        <f>IF(VALUE($F636)&gt;0,IF(ISERROR(LOOKUP($F636,BASE!$A$1:$A$1294,BASE!$D$1:$D$1294)),,LOOKUP($F636,BASE!$A$1:$A$1294,BASE!$D$1:$D$1294)),)</f>
        <v>0</v>
      </c>
      <c r="Y636" s="188"/>
      <c r="Z636" s="188"/>
      <c r="AA636" s="188"/>
      <c r="AB636" s="188"/>
      <c r="AC636" s="189"/>
      <c r="AD636" s="27">
        <f t="shared" si="9"/>
        <v>0</v>
      </c>
    </row>
    <row r="637" spans="1:30" ht="15" customHeight="1" x14ac:dyDescent="0.2">
      <c r="A637" s="20">
        <f>ANÁLISE!$A637</f>
        <v>0</v>
      </c>
      <c r="B637" s="194">
        <f>ANÁLISE!B637</f>
        <v>0</v>
      </c>
      <c r="C637" s="195"/>
      <c r="D637" s="195"/>
      <c r="E637" s="195"/>
      <c r="F637" s="21">
        <f>ANÁLISE!H637</f>
        <v>0</v>
      </c>
      <c r="G637" s="196">
        <f>IF($A637="T",ANÁLISE!I637,IF(ISERROR(LOOKUP($F637,BASE!$A$1:$A$5188,BASE!$B$1:$B$5188)),,LOOKUP($F637,BASE!$A$1:$A$5188,BASE!$B$1:$B$5188)))</f>
        <v>0</v>
      </c>
      <c r="H637" s="197"/>
      <c r="I637" s="197"/>
      <c r="J637" s="197"/>
      <c r="K637" s="197"/>
      <c r="L637" s="197"/>
      <c r="M637" s="197"/>
      <c r="N637" s="197"/>
      <c r="O637" s="197"/>
      <c r="P637" s="197"/>
      <c r="Q637" s="197"/>
      <c r="R637" s="197"/>
      <c r="S637" s="197"/>
      <c r="T637" s="198"/>
      <c r="U637" s="193">
        <f>IF(($F637)&gt;0,IF(ISERROR(LOOKUP($F637,BASE!$A$1:$A$5188,BASE!$C$1:$C$5188)),,LOOKUP($F637,BASE!$A$1:$A$5188,BASE!$C$1:$C$5188)),)</f>
        <v>0</v>
      </c>
      <c r="V637" s="193"/>
      <c r="W637" s="193"/>
      <c r="X637" s="187">
        <f>IF(VALUE($F637)&gt;0,IF(ISERROR(LOOKUP($F637,BASE!$A$1:$A$1294,BASE!$D$1:$D$1294)),,LOOKUP($F637,BASE!$A$1:$A$1294,BASE!$D$1:$D$1294)),)</f>
        <v>0</v>
      </c>
      <c r="Y637" s="188"/>
      <c r="Z637" s="188"/>
      <c r="AA637" s="188"/>
      <c r="AB637" s="188"/>
      <c r="AC637" s="189"/>
      <c r="AD637" s="27">
        <f t="shared" si="9"/>
        <v>0</v>
      </c>
    </row>
    <row r="638" spans="1:30" ht="15" customHeight="1" x14ac:dyDescent="0.2">
      <c r="A638" s="20">
        <f>ANÁLISE!$A638</f>
        <v>0</v>
      </c>
      <c r="B638" s="194">
        <f>ANÁLISE!B638</f>
        <v>0</v>
      </c>
      <c r="C638" s="195"/>
      <c r="D638" s="195"/>
      <c r="E638" s="195"/>
      <c r="F638" s="21">
        <f>ANÁLISE!H638</f>
        <v>0</v>
      </c>
      <c r="G638" s="196">
        <f>IF($A638="T",ANÁLISE!I638,IF(ISERROR(LOOKUP($F638,BASE!$A$1:$A$5188,BASE!$B$1:$B$5188)),,LOOKUP($F638,BASE!$A$1:$A$5188,BASE!$B$1:$B$5188)))</f>
        <v>0</v>
      </c>
      <c r="H638" s="197"/>
      <c r="I638" s="197"/>
      <c r="J638" s="197"/>
      <c r="K638" s="197"/>
      <c r="L638" s="197"/>
      <c r="M638" s="197"/>
      <c r="N638" s="197"/>
      <c r="O638" s="197"/>
      <c r="P638" s="197"/>
      <c r="Q638" s="197"/>
      <c r="R638" s="197"/>
      <c r="S638" s="197"/>
      <c r="T638" s="198"/>
      <c r="U638" s="193">
        <f>IF(($F638)&gt;0,IF(ISERROR(LOOKUP($F638,BASE!$A$1:$A$5188,BASE!$C$1:$C$5188)),,LOOKUP($F638,BASE!$A$1:$A$5188,BASE!$C$1:$C$5188)),)</f>
        <v>0</v>
      </c>
      <c r="V638" s="193"/>
      <c r="W638" s="193"/>
      <c r="X638" s="187">
        <f>IF(VALUE($F638)&gt;0,IF(ISERROR(LOOKUP($F638,BASE!$A$1:$A$1294,BASE!$D$1:$D$1294)),,LOOKUP($F638,BASE!$A$1:$A$1294,BASE!$D$1:$D$1294)),)</f>
        <v>0</v>
      </c>
      <c r="Y638" s="188"/>
      <c r="Z638" s="188"/>
      <c r="AA638" s="188"/>
      <c r="AB638" s="188"/>
      <c r="AC638" s="189"/>
      <c r="AD638" s="27">
        <f t="shared" si="9"/>
        <v>0</v>
      </c>
    </row>
    <row r="639" spans="1:30" ht="15" customHeight="1" x14ac:dyDescent="0.2">
      <c r="A639" s="20">
        <f>ANÁLISE!$A639</f>
        <v>0</v>
      </c>
      <c r="B639" s="194">
        <f>ANÁLISE!B639</f>
        <v>0</v>
      </c>
      <c r="C639" s="195"/>
      <c r="D639" s="195"/>
      <c r="E639" s="195"/>
      <c r="F639" s="21">
        <f>ANÁLISE!H639</f>
        <v>0</v>
      </c>
      <c r="G639" s="196">
        <f>IF($A639="T",ANÁLISE!I639,IF(ISERROR(LOOKUP($F639,BASE!$A$1:$A$5188,BASE!$B$1:$B$5188)),,LOOKUP($F639,BASE!$A$1:$A$5188,BASE!$B$1:$B$5188)))</f>
        <v>0</v>
      </c>
      <c r="H639" s="197"/>
      <c r="I639" s="197"/>
      <c r="J639" s="197"/>
      <c r="K639" s="197"/>
      <c r="L639" s="197"/>
      <c r="M639" s="197"/>
      <c r="N639" s="197"/>
      <c r="O639" s="197"/>
      <c r="P639" s="197"/>
      <c r="Q639" s="197"/>
      <c r="R639" s="197"/>
      <c r="S639" s="197"/>
      <c r="T639" s="198"/>
      <c r="U639" s="193">
        <f>IF(($F639)&gt;0,IF(ISERROR(LOOKUP($F639,BASE!$A$1:$A$5188,BASE!$C$1:$C$5188)),,LOOKUP($F639,BASE!$A$1:$A$5188,BASE!$C$1:$C$5188)),)</f>
        <v>0</v>
      </c>
      <c r="V639" s="193"/>
      <c r="W639" s="193"/>
      <c r="X639" s="187">
        <f>IF(VALUE($F639)&gt;0,IF(ISERROR(LOOKUP($F639,BASE!$A$1:$A$1294,BASE!$D$1:$D$1294)),,LOOKUP($F639,BASE!$A$1:$A$1294,BASE!$D$1:$D$1294)),)</f>
        <v>0</v>
      </c>
      <c r="Y639" s="188"/>
      <c r="Z639" s="188"/>
      <c r="AA639" s="188"/>
      <c r="AB639" s="188"/>
      <c r="AC639" s="189"/>
      <c r="AD639" s="27">
        <f t="shared" si="9"/>
        <v>0</v>
      </c>
    </row>
    <row r="640" spans="1:30" ht="15" customHeight="1" x14ac:dyDescent="0.2">
      <c r="A640" s="20">
        <f>ANÁLISE!$A640</f>
        <v>0</v>
      </c>
      <c r="B640" s="194">
        <f>ANÁLISE!B640</f>
        <v>0</v>
      </c>
      <c r="C640" s="195"/>
      <c r="D640" s="195"/>
      <c r="E640" s="195"/>
      <c r="F640" s="21">
        <f>ANÁLISE!H640</f>
        <v>0</v>
      </c>
      <c r="G640" s="196">
        <f>IF($A640="T",ANÁLISE!I640,IF(ISERROR(LOOKUP($F640,BASE!$A$1:$A$5188,BASE!$B$1:$B$5188)),,LOOKUP($F640,BASE!$A$1:$A$5188,BASE!$B$1:$B$5188)))</f>
        <v>0</v>
      </c>
      <c r="H640" s="197"/>
      <c r="I640" s="197"/>
      <c r="J640" s="197"/>
      <c r="K640" s="197"/>
      <c r="L640" s="197"/>
      <c r="M640" s="197"/>
      <c r="N640" s="197"/>
      <c r="O640" s="197"/>
      <c r="P640" s="197"/>
      <c r="Q640" s="197"/>
      <c r="R640" s="197"/>
      <c r="S640" s="197"/>
      <c r="T640" s="198"/>
      <c r="U640" s="193">
        <f>IF(($F640)&gt;0,IF(ISERROR(LOOKUP($F640,BASE!$A$1:$A$5188,BASE!$C$1:$C$5188)),,LOOKUP($F640,BASE!$A$1:$A$5188,BASE!$C$1:$C$5188)),)</f>
        <v>0</v>
      </c>
      <c r="V640" s="193"/>
      <c r="W640" s="193"/>
      <c r="X640" s="187">
        <f>IF(VALUE($F640)&gt;0,IF(ISERROR(LOOKUP($F640,BASE!$A$1:$A$1294,BASE!$D$1:$D$1294)),,LOOKUP($F640,BASE!$A$1:$A$1294,BASE!$D$1:$D$1294)),)</f>
        <v>0</v>
      </c>
      <c r="Y640" s="188"/>
      <c r="Z640" s="188"/>
      <c r="AA640" s="188"/>
      <c r="AB640" s="188"/>
      <c r="AC640" s="189"/>
      <c r="AD640" s="27">
        <f t="shared" si="9"/>
        <v>0</v>
      </c>
    </row>
    <row r="641" spans="1:30" ht="15" customHeight="1" x14ac:dyDescent="0.2">
      <c r="A641" s="20">
        <f>ANÁLISE!$A641</f>
        <v>0</v>
      </c>
      <c r="B641" s="194">
        <f>ANÁLISE!B641</f>
        <v>0</v>
      </c>
      <c r="C641" s="195"/>
      <c r="D641" s="195"/>
      <c r="E641" s="195"/>
      <c r="F641" s="21">
        <f>ANÁLISE!H641</f>
        <v>0</v>
      </c>
      <c r="G641" s="196">
        <f>IF($A641="T",ANÁLISE!I641,IF(ISERROR(LOOKUP($F641,BASE!$A$1:$A$5188,BASE!$B$1:$B$5188)),,LOOKUP($F641,BASE!$A$1:$A$5188,BASE!$B$1:$B$5188)))</f>
        <v>0</v>
      </c>
      <c r="H641" s="197"/>
      <c r="I641" s="197"/>
      <c r="J641" s="197"/>
      <c r="K641" s="197"/>
      <c r="L641" s="197"/>
      <c r="M641" s="197"/>
      <c r="N641" s="197"/>
      <c r="O641" s="197"/>
      <c r="P641" s="197"/>
      <c r="Q641" s="197"/>
      <c r="R641" s="197"/>
      <c r="S641" s="197"/>
      <c r="T641" s="198"/>
      <c r="U641" s="193">
        <f>IF(($F641)&gt;0,IF(ISERROR(LOOKUP($F641,BASE!$A$1:$A$5188,BASE!$C$1:$C$5188)),,LOOKUP($F641,BASE!$A$1:$A$5188,BASE!$C$1:$C$5188)),)</f>
        <v>0</v>
      </c>
      <c r="V641" s="193"/>
      <c r="W641" s="193"/>
      <c r="X641" s="187">
        <f>IF(VALUE($F641)&gt;0,IF(ISERROR(LOOKUP($F641,BASE!$A$1:$A$1294,BASE!$D$1:$D$1294)),,LOOKUP($F641,BASE!$A$1:$A$1294,BASE!$D$1:$D$1294)),)</f>
        <v>0</v>
      </c>
      <c r="Y641" s="188"/>
      <c r="Z641" s="188"/>
      <c r="AA641" s="188"/>
      <c r="AB641" s="188"/>
      <c r="AC641" s="189"/>
      <c r="AD641" s="27">
        <f t="shared" si="9"/>
        <v>0</v>
      </c>
    </row>
    <row r="642" spans="1:30" ht="15" customHeight="1" x14ac:dyDescent="0.2">
      <c r="A642" s="20">
        <f>ANÁLISE!$A642</f>
        <v>0</v>
      </c>
      <c r="B642" s="194">
        <f>ANÁLISE!B642</f>
        <v>0</v>
      </c>
      <c r="C642" s="195"/>
      <c r="D642" s="195"/>
      <c r="E642" s="195"/>
      <c r="F642" s="21">
        <f>ANÁLISE!H642</f>
        <v>0</v>
      </c>
      <c r="G642" s="196">
        <f>IF($A642="T",ANÁLISE!I642,IF(ISERROR(LOOKUP($F642,BASE!$A$1:$A$5188,BASE!$B$1:$B$5188)),,LOOKUP($F642,BASE!$A$1:$A$5188,BASE!$B$1:$B$5188)))</f>
        <v>0</v>
      </c>
      <c r="H642" s="197"/>
      <c r="I642" s="197"/>
      <c r="J642" s="197"/>
      <c r="K642" s="197"/>
      <c r="L642" s="197"/>
      <c r="M642" s="197"/>
      <c r="N642" s="197"/>
      <c r="O642" s="197"/>
      <c r="P642" s="197"/>
      <c r="Q642" s="197"/>
      <c r="R642" s="197"/>
      <c r="S642" s="197"/>
      <c r="T642" s="198"/>
      <c r="U642" s="193">
        <f>IF(($F642)&gt;0,IF(ISERROR(LOOKUP($F642,BASE!$A$1:$A$5188,BASE!$C$1:$C$5188)),,LOOKUP($F642,BASE!$A$1:$A$5188,BASE!$C$1:$C$5188)),)</f>
        <v>0</v>
      </c>
      <c r="V642" s="193"/>
      <c r="W642" s="193"/>
      <c r="X642" s="187">
        <f>IF(VALUE($F642)&gt;0,IF(ISERROR(LOOKUP($F642,BASE!$A$1:$A$1294,BASE!$D$1:$D$1294)),,LOOKUP($F642,BASE!$A$1:$A$1294,BASE!$D$1:$D$1294)),)</f>
        <v>0</v>
      </c>
      <c r="Y642" s="188"/>
      <c r="Z642" s="188"/>
      <c r="AA642" s="188"/>
      <c r="AB642" s="188"/>
      <c r="AC642" s="189"/>
      <c r="AD642" s="27">
        <f t="shared" si="9"/>
        <v>0</v>
      </c>
    </row>
    <row r="643" spans="1:30" ht="15" customHeight="1" x14ac:dyDescent="0.2">
      <c r="A643" s="20">
        <f>ANÁLISE!$A643</f>
        <v>0</v>
      </c>
      <c r="B643" s="194">
        <f>ANÁLISE!B643</f>
        <v>0</v>
      </c>
      <c r="C643" s="195"/>
      <c r="D643" s="195"/>
      <c r="E643" s="195"/>
      <c r="F643" s="21">
        <f>ANÁLISE!H643</f>
        <v>0</v>
      </c>
      <c r="G643" s="196">
        <f>IF($A643="T",ANÁLISE!I643,IF(ISERROR(LOOKUP($F643,BASE!$A$1:$A$5188,BASE!$B$1:$B$5188)),,LOOKUP($F643,BASE!$A$1:$A$5188,BASE!$B$1:$B$5188)))</f>
        <v>0</v>
      </c>
      <c r="H643" s="197"/>
      <c r="I643" s="197"/>
      <c r="J643" s="197"/>
      <c r="K643" s="197"/>
      <c r="L643" s="197"/>
      <c r="M643" s="197"/>
      <c r="N643" s="197"/>
      <c r="O643" s="197"/>
      <c r="P643" s="197"/>
      <c r="Q643" s="197"/>
      <c r="R643" s="197"/>
      <c r="S643" s="197"/>
      <c r="T643" s="198"/>
      <c r="U643" s="193">
        <f>IF(($F643)&gt;0,IF(ISERROR(LOOKUP($F643,BASE!$A$1:$A$5188,BASE!$C$1:$C$5188)),,LOOKUP($F643,BASE!$A$1:$A$5188,BASE!$C$1:$C$5188)),)</f>
        <v>0</v>
      </c>
      <c r="V643" s="193"/>
      <c r="W643" s="193"/>
      <c r="X643" s="187">
        <f>IF(VALUE($F643)&gt;0,IF(ISERROR(LOOKUP($F643,BASE!$A$1:$A$1294,BASE!$D$1:$D$1294)),,LOOKUP($F643,BASE!$A$1:$A$1294,BASE!$D$1:$D$1294)),)</f>
        <v>0</v>
      </c>
      <c r="Y643" s="188"/>
      <c r="Z643" s="188"/>
      <c r="AA643" s="188"/>
      <c r="AB643" s="188"/>
      <c r="AC643" s="189"/>
      <c r="AD643" s="27">
        <f t="shared" si="9"/>
        <v>0</v>
      </c>
    </row>
    <row r="644" spans="1:30" ht="15" customHeight="1" x14ac:dyDescent="0.2">
      <c r="A644" s="20">
        <f>ANÁLISE!$A644</f>
        <v>0</v>
      </c>
      <c r="B644" s="194">
        <f>ANÁLISE!B644</f>
        <v>0</v>
      </c>
      <c r="C644" s="195"/>
      <c r="D644" s="195"/>
      <c r="E644" s="195"/>
      <c r="F644" s="21">
        <f>ANÁLISE!H644</f>
        <v>0</v>
      </c>
      <c r="G644" s="196">
        <f>IF($A644="T",ANÁLISE!I644,IF(ISERROR(LOOKUP($F644,BASE!$A$1:$A$5188,BASE!$B$1:$B$5188)),,LOOKUP($F644,BASE!$A$1:$A$5188,BASE!$B$1:$B$5188)))</f>
        <v>0</v>
      </c>
      <c r="H644" s="197"/>
      <c r="I644" s="197"/>
      <c r="J644" s="197"/>
      <c r="K644" s="197"/>
      <c r="L644" s="197"/>
      <c r="M644" s="197"/>
      <c r="N644" s="197"/>
      <c r="O644" s="197"/>
      <c r="P644" s="197"/>
      <c r="Q644" s="197"/>
      <c r="R644" s="197"/>
      <c r="S644" s="197"/>
      <c r="T644" s="198"/>
      <c r="U644" s="193">
        <f>IF(($F644)&gt;0,IF(ISERROR(LOOKUP($F644,BASE!$A$1:$A$5188,BASE!$C$1:$C$5188)),,LOOKUP($F644,BASE!$A$1:$A$5188,BASE!$C$1:$C$5188)),)</f>
        <v>0</v>
      </c>
      <c r="V644" s="193"/>
      <c r="W644" s="193"/>
      <c r="X644" s="187">
        <f>IF(VALUE($F644)&gt;0,IF(ISERROR(LOOKUP($F644,BASE!$A$1:$A$1294,BASE!$D$1:$D$1294)),,LOOKUP($F644,BASE!$A$1:$A$1294,BASE!$D$1:$D$1294)),)</f>
        <v>0</v>
      </c>
      <c r="Y644" s="188"/>
      <c r="Z644" s="188"/>
      <c r="AA644" s="188"/>
      <c r="AB644" s="188"/>
      <c r="AC644" s="189"/>
      <c r="AD644" s="27">
        <f t="shared" si="9"/>
        <v>0</v>
      </c>
    </row>
    <row r="645" spans="1:30" ht="15" customHeight="1" x14ac:dyDescent="0.2">
      <c r="A645" s="20">
        <f>ANÁLISE!$A645</f>
        <v>0</v>
      </c>
      <c r="B645" s="194">
        <f>ANÁLISE!B645</f>
        <v>0</v>
      </c>
      <c r="C645" s="195"/>
      <c r="D645" s="195"/>
      <c r="E645" s="195"/>
      <c r="F645" s="21">
        <f>ANÁLISE!H645</f>
        <v>0</v>
      </c>
      <c r="G645" s="196">
        <f>IF($A645="T",ANÁLISE!I645,IF(ISERROR(LOOKUP($F645,BASE!$A$1:$A$5188,BASE!$B$1:$B$5188)),,LOOKUP($F645,BASE!$A$1:$A$5188,BASE!$B$1:$B$5188)))</f>
        <v>0</v>
      </c>
      <c r="H645" s="197"/>
      <c r="I645" s="197"/>
      <c r="J645" s="197"/>
      <c r="K645" s="197"/>
      <c r="L645" s="197"/>
      <c r="M645" s="197"/>
      <c r="N645" s="197"/>
      <c r="O645" s="197"/>
      <c r="P645" s="197"/>
      <c r="Q645" s="197"/>
      <c r="R645" s="197"/>
      <c r="S645" s="197"/>
      <c r="T645" s="198"/>
      <c r="U645" s="193">
        <f>IF(($F645)&gt;0,IF(ISERROR(LOOKUP($F645,BASE!$A$1:$A$5188,BASE!$C$1:$C$5188)),,LOOKUP($F645,BASE!$A$1:$A$5188,BASE!$C$1:$C$5188)),)</f>
        <v>0</v>
      </c>
      <c r="V645" s="193"/>
      <c r="W645" s="193"/>
      <c r="X645" s="187">
        <f>IF(VALUE($F645)&gt;0,IF(ISERROR(LOOKUP($F645,BASE!$A$1:$A$1294,BASE!$D$1:$D$1294)),,LOOKUP($F645,BASE!$A$1:$A$1294,BASE!$D$1:$D$1294)),)</f>
        <v>0</v>
      </c>
      <c r="Y645" s="188"/>
      <c r="Z645" s="188"/>
      <c r="AA645" s="188"/>
      <c r="AB645" s="188"/>
      <c r="AC645" s="189"/>
      <c r="AD645" s="27">
        <f t="shared" si="9"/>
        <v>0</v>
      </c>
    </row>
    <row r="646" spans="1:30" ht="15" customHeight="1" x14ac:dyDescent="0.2">
      <c r="A646" s="20">
        <f>ANÁLISE!$A646</f>
        <v>0</v>
      </c>
      <c r="B646" s="194">
        <f>ANÁLISE!B646</f>
        <v>0</v>
      </c>
      <c r="C646" s="195"/>
      <c r="D646" s="195"/>
      <c r="E646" s="195"/>
      <c r="F646" s="21">
        <f>ANÁLISE!H646</f>
        <v>0</v>
      </c>
      <c r="G646" s="196">
        <f>IF($A646="T",ANÁLISE!I646,IF(ISERROR(LOOKUP($F646,BASE!$A$1:$A$5188,BASE!$B$1:$B$5188)),,LOOKUP($F646,BASE!$A$1:$A$5188,BASE!$B$1:$B$5188)))</f>
        <v>0</v>
      </c>
      <c r="H646" s="197"/>
      <c r="I646" s="197"/>
      <c r="J646" s="197"/>
      <c r="K646" s="197"/>
      <c r="L646" s="197"/>
      <c r="M646" s="197"/>
      <c r="N646" s="197"/>
      <c r="O646" s="197"/>
      <c r="P646" s="197"/>
      <c r="Q646" s="197"/>
      <c r="R646" s="197"/>
      <c r="S646" s="197"/>
      <c r="T646" s="198"/>
      <c r="U646" s="193">
        <f>IF(($F646)&gt;0,IF(ISERROR(LOOKUP($F646,BASE!$A$1:$A$5188,BASE!$C$1:$C$5188)),,LOOKUP($F646,BASE!$A$1:$A$5188,BASE!$C$1:$C$5188)),)</f>
        <v>0</v>
      </c>
      <c r="V646" s="193"/>
      <c r="W646" s="193"/>
      <c r="X646" s="187">
        <f>IF(VALUE($F646)&gt;0,IF(ISERROR(LOOKUP($F646,BASE!$A$1:$A$1294,BASE!$D$1:$D$1294)),,LOOKUP($F646,BASE!$A$1:$A$1294,BASE!$D$1:$D$1294)),)</f>
        <v>0</v>
      </c>
      <c r="Y646" s="188"/>
      <c r="Z646" s="188"/>
      <c r="AA646" s="188"/>
      <c r="AB646" s="188"/>
      <c r="AC646" s="189"/>
      <c r="AD646" s="27">
        <f t="shared" si="9"/>
        <v>0</v>
      </c>
    </row>
    <row r="647" spans="1:30" ht="15" customHeight="1" x14ac:dyDescent="0.2">
      <c r="A647" s="20">
        <f>ANÁLISE!$A647</f>
        <v>0</v>
      </c>
      <c r="B647" s="194">
        <f>ANÁLISE!B647</f>
        <v>0</v>
      </c>
      <c r="C647" s="195"/>
      <c r="D647" s="195"/>
      <c r="E647" s="195"/>
      <c r="F647" s="21">
        <f>ANÁLISE!H647</f>
        <v>0</v>
      </c>
      <c r="G647" s="196">
        <f>IF($A647="T",ANÁLISE!I647,IF(ISERROR(LOOKUP($F647,BASE!$A$1:$A$5188,BASE!$B$1:$B$5188)),,LOOKUP($F647,BASE!$A$1:$A$5188,BASE!$B$1:$B$5188)))</f>
        <v>0</v>
      </c>
      <c r="H647" s="197"/>
      <c r="I647" s="197"/>
      <c r="J647" s="197"/>
      <c r="K647" s="197"/>
      <c r="L647" s="197"/>
      <c r="M647" s="197"/>
      <c r="N647" s="197"/>
      <c r="O647" s="197"/>
      <c r="P647" s="197"/>
      <c r="Q647" s="197"/>
      <c r="R647" s="197"/>
      <c r="S647" s="197"/>
      <c r="T647" s="198"/>
      <c r="U647" s="193">
        <f>IF(($F647)&gt;0,IF(ISERROR(LOOKUP($F647,BASE!$A$1:$A$5188,BASE!$C$1:$C$5188)),,LOOKUP($F647,BASE!$A$1:$A$5188,BASE!$C$1:$C$5188)),)</f>
        <v>0</v>
      </c>
      <c r="V647" s="193"/>
      <c r="W647" s="193"/>
      <c r="X647" s="187">
        <f>IF(VALUE($F647)&gt;0,IF(ISERROR(LOOKUP($F647,BASE!$A$1:$A$1294,BASE!$D$1:$D$1294)),,LOOKUP($F647,BASE!$A$1:$A$1294,BASE!$D$1:$D$1294)),)</f>
        <v>0</v>
      </c>
      <c r="Y647" s="188"/>
      <c r="Z647" s="188"/>
      <c r="AA647" s="188"/>
      <c r="AB647" s="188"/>
      <c r="AC647" s="189"/>
      <c r="AD647" s="27">
        <f t="shared" si="9"/>
        <v>0</v>
      </c>
    </row>
    <row r="648" spans="1:30" ht="15" customHeight="1" x14ac:dyDescent="0.2">
      <c r="A648" s="20">
        <f>ANÁLISE!$A648</f>
        <v>0</v>
      </c>
      <c r="B648" s="194">
        <f>ANÁLISE!B648</f>
        <v>0</v>
      </c>
      <c r="C648" s="195"/>
      <c r="D648" s="195"/>
      <c r="E648" s="195"/>
      <c r="F648" s="21">
        <f>ANÁLISE!H648</f>
        <v>0</v>
      </c>
      <c r="G648" s="196">
        <f>IF($A648="T",ANÁLISE!I648,IF(ISERROR(LOOKUP($F648,BASE!$A$1:$A$5188,BASE!$B$1:$B$5188)),,LOOKUP($F648,BASE!$A$1:$A$5188,BASE!$B$1:$B$5188)))</f>
        <v>0</v>
      </c>
      <c r="H648" s="197"/>
      <c r="I648" s="197"/>
      <c r="J648" s="197"/>
      <c r="K648" s="197"/>
      <c r="L648" s="197"/>
      <c r="M648" s="197"/>
      <c r="N648" s="197"/>
      <c r="O648" s="197"/>
      <c r="P648" s="197"/>
      <c r="Q648" s="197"/>
      <c r="R648" s="197"/>
      <c r="S648" s="197"/>
      <c r="T648" s="198"/>
      <c r="U648" s="193">
        <f>IF(($F648)&gt;0,IF(ISERROR(LOOKUP($F648,BASE!$A$1:$A$5188,BASE!$C$1:$C$5188)),,LOOKUP($F648,BASE!$A$1:$A$5188,BASE!$C$1:$C$5188)),)</f>
        <v>0</v>
      </c>
      <c r="V648" s="193"/>
      <c r="W648" s="193"/>
      <c r="X648" s="187">
        <f>IF(VALUE($F648)&gt;0,IF(ISERROR(LOOKUP($F648,BASE!$A$1:$A$1294,BASE!$D$1:$D$1294)),,LOOKUP($F648,BASE!$A$1:$A$1294,BASE!$D$1:$D$1294)),)</f>
        <v>0</v>
      </c>
      <c r="Y648" s="188"/>
      <c r="Z648" s="188"/>
      <c r="AA648" s="188"/>
      <c r="AB648" s="188"/>
      <c r="AC648" s="189"/>
      <c r="AD648" s="27">
        <f t="shared" si="9"/>
        <v>0</v>
      </c>
    </row>
    <row r="649" spans="1:30" ht="15" customHeight="1" x14ac:dyDescent="0.2">
      <c r="A649" s="20">
        <f>ANÁLISE!$A649</f>
        <v>0</v>
      </c>
      <c r="B649" s="194">
        <f>ANÁLISE!B649</f>
        <v>0</v>
      </c>
      <c r="C649" s="195"/>
      <c r="D649" s="195"/>
      <c r="E649" s="195"/>
      <c r="F649" s="21">
        <f>ANÁLISE!H649</f>
        <v>0</v>
      </c>
      <c r="G649" s="196">
        <f>IF($A649="T",ANÁLISE!I649,IF(ISERROR(LOOKUP($F649,BASE!$A$1:$A$5188,BASE!$B$1:$B$5188)),,LOOKUP($F649,BASE!$A$1:$A$5188,BASE!$B$1:$B$5188)))</f>
        <v>0</v>
      </c>
      <c r="H649" s="197"/>
      <c r="I649" s="197"/>
      <c r="J649" s="197"/>
      <c r="K649" s="197"/>
      <c r="L649" s="197"/>
      <c r="M649" s="197"/>
      <c r="N649" s="197"/>
      <c r="O649" s="197"/>
      <c r="P649" s="197"/>
      <c r="Q649" s="197"/>
      <c r="R649" s="197"/>
      <c r="S649" s="197"/>
      <c r="T649" s="198"/>
      <c r="U649" s="193">
        <f>IF(($F649)&gt;0,IF(ISERROR(LOOKUP($F649,BASE!$A$1:$A$5188,BASE!$C$1:$C$5188)),,LOOKUP($F649,BASE!$A$1:$A$5188,BASE!$C$1:$C$5188)),)</f>
        <v>0</v>
      </c>
      <c r="V649" s="193"/>
      <c r="W649" s="193"/>
      <c r="X649" s="187">
        <f>IF(VALUE($F649)&gt;0,IF(ISERROR(LOOKUP($F649,BASE!$A$1:$A$1294,BASE!$D$1:$D$1294)),,LOOKUP($F649,BASE!$A$1:$A$1294,BASE!$D$1:$D$1294)),)</f>
        <v>0</v>
      </c>
      <c r="Y649" s="188"/>
      <c r="Z649" s="188"/>
      <c r="AA649" s="188"/>
      <c r="AB649" s="188"/>
      <c r="AC649" s="189"/>
      <c r="AD649" s="27">
        <f t="shared" si="9"/>
        <v>0</v>
      </c>
    </row>
    <row r="650" spans="1:30" ht="15" customHeight="1" x14ac:dyDescent="0.2">
      <c r="A650" s="20">
        <f>ANÁLISE!$A650</f>
        <v>0</v>
      </c>
      <c r="B650" s="194">
        <f>ANÁLISE!B650</f>
        <v>0</v>
      </c>
      <c r="C650" s="195"/>
      <c r="D650" s="195"/>
      <c r="E650" s="195"/>
      <c r="F650" s="21">
        <f>ANÁLISE!H650</f>
        <v>0</v>
      </c>
      <c r="G650" s="196">
        <f>IF($A650="T",ANÁLISE!I650,IF(ISERROR(LOOKUP($F650,BASE!$A$1:$A$5188,BASE!$B$1:$B$5188)),,LOOKUP($F650,BASE!$A$1:$A$5188,BASE!$B$1:$B$5188)))</f>
        <v>0</v>
      </c>
      <c r="H650" s="197"/>
      <c r="I650" s="197"/>
      <c r="J650" s="197"/>
      <c r="K650" s="197"/>
      <c r="L650" s="197"/>
      <c r="M650" s="197"/>
      <c r="N650" s="197"/>
      <c r="O650" s="197"/>
      <c r="P650" s="197"/>
      <c r="Q650" s="197"/>
      <c r="R650" s="197"/>
      <c r="S650" s="197"/>
      <c r="T650" s="198"/>
      <c r="U650" s="193">
        <f>IF(($F650)&gt;0,IF(ISERROR(LOOKUP($F650,BASE!$A$1:$A$5188,BASE!$C$1:$C$5188)),,LOOKUP($F650,BASE!$A$1:$A$5188,BASE!$C$1:$C$5188)),)</f>
        <v>0</v>
      </c>
      <c r="V650" s="193"/>
      <c r="W650" s="193"/>
      <c r="X650" s="187">
        <f>IF(VALUE($F650)&gt;0,IF(ISERROR(LOOKUP($F650,BASE!$A$1:$A$1294,BASE!$D$1:$D$1294)),,LOOKUP($F650,BASE!$A$1:$A$1294,BASE!$D$1:$D$1294)),)</f>
        <v>0</v>
      </c>
      <c r="Y650" s="188"/>
      <c r="Z650" s="188"/>
      <c r="AA650" s="188"/>
      <c r="AB650" s="188"/>
      <c r="AC650" s="189"/>
      <c r="AD650" s="27">
        <f t="shared" si="9"/>
        <v>0</v>
      </c>
    </row>
    <row r="651" spans="1:30" ht="15" customHeight="1" x14ac:dyDescent="0.2">
      <c r="A651" s="20">
        <f>ANÁLISE!$A651</f>
        <v>0</v>
      </c>
      <c r="B651" s="194">
        <f>ANÁLISE!B651</f>
        <v>0</v>
      </c>
      <c r="C651" s="195"/>
      <c r="D651" s="195"/>
      <c r="E651" s="195"/>
      <c r="F651" s="21">
        <f>ANÁLISE!H651</f>
        <v>0</v>
      </c>
      <c r="G651" s="196">
        <f>IF($A651="T",ANÁLISE!I651,IF(ISERROR(LOOKUP($F651,BASE!$A$1:$A$5188,BASE!$B$1:$B$5188)),,LOOKUP($F651,BASE!$A$1:$A$5188,BASE!$B$1:$B$5188)))</f>
        <v>0</v>
      </c>
      <c r="H651" s="197"/>
      <c r="I651" s="197"/>
      <c r="J651" s="197"/>
      <c r="K651" s="197"/>
      <c r="L651" s="197"/>
      <c r="M651" s="197"/>
      <c r="N651" s="197"/>
      <c r="O651" s="197"/>
      <c r="P651" s="197"/>
      <c r="Q651" s="197"/>
      <c r="R651" s="197"/>
      <c r="S651" s="197"/>
      <c r="T651" s="198"/>
      <c r="U651" s="193">
        <f>IF(($F651)&gt;0,IF(ISERROR(LOOKUP($F651,BASE!$A$1:$A$5188,BASE!$C$1:$C$5188)),,LOOKUP($F651,BASE!$A$1:$A$5188,BASE!$C$1:$C$5188)),)</f>
        <v>0</v>
      </c>
      <c r="V651" s="193"/>
      <c r="W651" s="193"/>
      <c r="X651" s="187">
        <f>IF(VALUE($F651)&gt;0,IF(ISERROR(LOOKUP($F651,BASE!$A$1:$A$1294,BASE!$D$1:$D$1294)),,LOOKUP($F651,BASE!$A$1:$A$1294,BASE!$D$1:$D$1294)),)</f>
        <v>0</v>
      </c>
      <c r="Y651" s="188"/>
      <c r="Z651" s="188"/>
      <c r="AA651" s="188"/>
      <c r="AB651" s="188"/>
      <c r="AC651" s="189"/>
      <c r="AD651" s="27">
        <f t="shared" si="9"/>
        <v>0</v>
      </c>
    </row>
    <row r="652" spans="1:30" ht="15" customHeight="1" x14ac:dyDescent="0.2">
      <c r="A652" s="20">
        <f>ANÁLISE!$A652</f>
        <v>0</v>
      </c>
      <c r="B652" s="194">
        <f>ANÁLISE!B652</f>
        <v>0</v>
      </c>
      <c r="C652" s="195"/>
      <c r="D652" s="195"/>
      <c r="E652" s="195"/>
      <c r="F652" s="21">
        <f>ANÁLISE!H652</f>
        <v>0</v>
      </c>
      <c r="G652" s="196">
        <f>IF($A652="T",ANÁLISE!I652,IF(ISERROR(LOOKUP($F652,BASE!$A$1:$A$5188,BASE!$B$1:$B$5188)),,LOOKUP($F652,BASE!$A$1:$A$5188,BASE!$B$1:$B$5188)))</f>
        <v>0</v>
      </c>
      <c r="H652" s="197"/>
      <c r="I652" s="197"/>
      <c r="J652" s="197"/>
      <c r="K652" s="197"/>
      <c r="L652" s="197"/>
      <c r="M652" s="197"/>
      <c r="N652" s="197"/>
      <c r="O652" s="197"/>
      <c r="P652" s="197"/>
      <c r="Q652" s="197"/>
      <c r="R652" s="197"/>
      <c r="S652" s="197"/>
      <c r="T652" s="198"/>
      <c r="U652" s="193">
        <f>IF(($F652)&gt;0,IF(ISERROR(LOOKUP($F652,BASE!$A$1:$A$5188,BASE!$C$1:$C$5188)),,LOOKUP($F652,BASE!$A$1:$A$5188,BASE!$C$1:$C$5188)),)</f>
        <v>0</v>
      </c>
      <c r="V652" s="193"/>
      <c r="W652" s="193"/>
      <c r="X652" s="187">
        <f>IF(VALUE($F652)&gt;0,IF(ISERROR(LOOKUP($F652,BASE!$A$1:$A$1294,BASE!$D$1:$D$1294)),,LOOKUP($F652,BASE!$A$1:$A$1294,BASE!$D$1:$D$1294)),)</f>
        <v>0</v>
      </c>
      <c r="Y652" s="188"/>
      <c r="Z652" s="188"/>
      <c r="AA652" s="188"/>
      <c r="AB652" s="188"/>
      <c r="AC652" s="189"/>
      <c r="AD652" s="27">
        <f t="shared" si="9"/>
        <v>0</v>
      </c>
    </row>
    <row r="653" spans="1:30" ht="15" customHeight="1" x14ac:dyDescent="0.2">
      <c r="A653" s="20">
        <f>ANÁLISE!$A653</f>
        <v>0</v>
      </c>
      <c r="B653" s="194">
        <f>ANÁLISE!B653</f>
        <v>0</v>
      </c>
      <c r="C653" s="195"/>
      <c r="D653" s="195"/>
      <c r="E653" s="195"/>
      <c r="F653" s="21">
        <f>ANÁLISE!H653</f>
        <v>0</v>
      </c>
      <c r="G653" s="196">
        <f>IF($A653="T",ANÁLISE!I653,IF(ISERROR(LOOKUP($F653,BASE!$A$1:$A$5188,BASE!$B$1:$B$5188)),,LOOKUP($F653,BASE!$A$1:$A$5188,BASE!$B$1:$B$5188)))</f>
        <v>0</v>
      </c>
      <c r="H653" s="197"/>
      <c r="I653" s="197"/>
      <c r="J653" s="197"/>
      <c r="K653" s="197"/>
      <c r="L653" s="197"/>
      <c r="M653" s="197"/>
      <c r="N653" s="197"/>
      <c r="O653" s="197"/>
      <c r="P653" s="197"/>
      <c r="Q653" s="197"/>
      <c r="R653" s="197"/>
      <c r="S653" s="197"/>
      <c r="T653" s="198"/>
      <c r="U653" s="193">
        <f>IF(($F653)&gt;0,IF(ISERROR(LOOKUP($F653,BASE!$A$1:$A$5188,BASE!$C$1:$C$5188)),,LOOKUP($F653,BASE!$A$1:$A$5188,BASE!$C$1:$C$5188)),)</f>
        <v>0</v>
      </c>
      <c r="V653" s="193"/>
      <c r="W653" s="193"/>
      <c r="X653" s="187">
        <f>IF(VALUE($F653)&gt;0,IF(ISERROR(LOOKUP($F653,BASE!$A$1:$A$1294,BASE!$D$1:$D$1294)),,LOOKUP($F653,BASE!$A$1:$A$1294,BASE!$D$1:$D$1294)),)</f>
        <v>0</v>
      </c>
      <c r="Y653" s="188"/>
      <c r="Z653" s="188"/>
      <c r="AA653" s="188"/>
      <c r="AB653" s="188"/>
      <c r="AC653" s="189"/>
      <c r="AD653" s="27">
        <f t="shared" si="9"/>
        <v>0</v>
      </c>
    </row>
    <row r="654" spans="1:30" ht="15" customHeight="1" x14ac:dyDescent="0.2">
      <c r="A654" s="20">
        <f>ANÁLISE!$A654</f>
        <v>0</v>
      </c>
      <c r="B654" s="194">
        <f>ANÁLISE!B654</f>
        <v>0</v>
      </c>
      <c r="C654" s="195"/>
      <c r="D654" s="195"/>
      <c r="E654" s="195"/>
      <c r="F654" s="21">
        <f>ANÁLISE!H654</f>
        <v>0</v>
      </c>
      <c r="G654" s="196">
        <f>IF($A654="T",ANÁLISE!I654,IF(ISERROR(LOOKUP($F654,BASE!$A$1:$A$5188,BASE!$B$1:$B$5188)),,LOOKUP($F654,BASE!$A$1:$A$5188,BASE!$B$1:$B$5188)))</f>
        <v>0</v>
      </c>
      <c r="H654" s="197"/>
      <c r="I654" s="197"/>
      <c r="J654" s="197"/>
      <c r="K654" s="197"/>
      <c r="L654" s="197"/>
      <c r="M654" s="197"/>
      <c r="N654" s="197"/>
      <c r="O654" s="197"/>
      <c r="P654" s="197"/>
      <c r="Q654" s="197"/>
      <c r="R654" s="197"/>
      <c r="S654" s="197"/>
      <c r="T654" s="198"/>
      <c r="U654" s="193">
        <f>IF(($F654)&gt;0,IF(ISERROR(LOOKUP($F654,BASE!$A$1:$A$5188,BASE!$C$1:$C$5188)),,LOOKUP($F654,BASE!$A$1:$A$5188,BASE!$C$1:$C$5188)),)</f>
        <v>0</v>
      </c>
      <c r="V654" s="193"/>
      <c r="W654" s="193"/>
      <c r="X654" s="187">
        <f>IF(VALUE($F654)&gt;0,IF(ISERROR(LOOKUP($F654,BASE!$A$1:$A$1294,BASE!$D$1:$D$1294)),,LOOKUP($F654,BASE!$A$1:$A$1294,BASE!$D$1:$D$1294)),)</f>
        <v>0</v>
      </c>
      <c r="Y654" s="188"/>
      <c r="Z654" s="188"/>
      <c r="AA654" s="188"/>
      <c r="AB654" s="188"/>
      <c r="AC654" s="189"/>
      <c r="AD654" s="27">
        <f t="shared" si="9"/>
        <v>0</v>
      </c>
    </row>
    <row r="655" spans="1:30" ht="15" customHeight="1" x14ac:dyDescent="0.2">
      <c r="A655" s="20">
        <f>ANÁLISE!$A655</f>
        <v>0</v>
      </c>
      <c r="B655" s="194">
        <f>ANÁLISE!B655</f>
        <v>0</v>
      </c>
      <c r="C655" s="195"/>
      <c r="D655" s="195"/>
      <c r="E655" s="195"/>
      <c r="F655" s="21">
        <f>ANÁLISE!H655</f>
        <v>0</v>
      </c>
      <c r="G655" s="196">
        <f>IF($A655="T",ANÁLISE!I655,IF(ISERROR(LOOKUP($F655,BASE!$A$1:$A$5188,BASE!$B$1:$B$5188)),,LOOKUP($F655,BASE!$A$1:$A$5188,BASE!$B$1:$B$5188)))</f>
        <v>0</v>
      </c>
      <c r="H655" s="197"/>
      <c r="I655" s="197"/>
      <c r="J655" s="197"/>
      <c r="K655" s="197"/>
      <c r="L655" s="197"/>
      <c r="M655" s="197"/>
      <c r="N655" s="197"/>
      <c r="O655" s="197"/>
      <c r="P655" s="197"/>
      <c r="Q655" s="197"/>
      <c r="R655" s="197"/>
      <c r="S655" s="197"/>
      <c r="T655" s="198"/>
      <c r="U655" s="193">
        <f>IF(($F655)&gt;0,IF(ISERROR(LOOKUP($F655,BASE!$A$1:$A$5188,BASE!$C$1:$C$5188)),,LOOKUP($F655,BASE!$A$1:$A$5188,BASE!$C$1:$C$5188)),)</f>
        <v>0</v>
      </c>
      <c r="V655" s="193"/>
      <c r="W655" s="193"/>
      <c r="X655" s="187">
        <f>IF(VALUE($F655)&gt;0,IF(ISERROR(LOOKUP($F655,BASE!$A$1:$A$1294,BASE!$D$1:$D$1294)),,LOOKUP($F655,BASE!$A$1:$A$1294,BASE!$D$1:$D$1294)),)</f>
        <v>0</v>
      </c>
      <c r="Y655" s="188"/>
      <c r="Z655" s="188"/>
      <c r="AA655" s="188"/>
      <c r="AB655" s="188"/>
      <c r="AC655" s="189"/>
      <c r="AD655" s="27">
        <f t="shared" si="9"/>
        <v>0</v>
      </c>
    </row>
    <row r="656" spans="1:30" ht="15" customHeight="1" x14ac:dyDescent="0.2">
      <c r="A656" s="20">
        <f>ANÁLISE!$A656</f>
        <v>0</v>
      </c>
      <c r="B656" s="194">
        <f>ANÁLISE!B656</f>
        <v>0</v>
      </c>
      <c r="C656" s="195"/>
      <c r="D656" s="195"/>
      <c r="E656" s="195"/>
      <c r="F656" s="21">
        <f>ANÁLISE!H656</f>
        <v>0</v>
      </c>
      <c r="G656" s="196">
        <f>IF($A656="T",ANÁLISE!I656,IF(ISERROR(LOOKUP($F656,BASE!$A$1:$A$5188,BASE!$B$1:$B$5188)),,LOOKUP($F656,BASE!$A$1:$A$5188,BASE!$B$1:$B$5188)))</f>
        <v>0</v>
      </c>
      <c r="H656" s="197"/>
      <c r="I656" s="197"/>
      <c r="J656" s="197"/>
      <c r="K656" s="197"/>
      <c r="L656" s="197"/>
      <c r="M656" s="197"/>
      <c r="N656" s="197"/>
      <c r="O656" s="197"/>
      <c r="P656" s="197"/>
      <c r="Q656" s="197"/>
      <c r="R656" s="197"/>
      <c r="S656" s="197"/>
      <c r="T656" s="198"/>
      <c r="U656" s="193">
        <f>IF(($F656)&gt;0,IF(ISERROR(LOOKUP($F656,BASE!$A$1:$A$5188,BASE!$C$1:$C$5188)),,LOOKUP($F656,BASE!$A$1:$A$5188,BASE!$C$1:$C$5188)),)</f>
        <v>0</v>
      </c>
      <c r="V656" s="193"/>
      <c r="W656" s="193"/>
      <c r="X656" s="187">
        <f>IF(VALUE($F656)&gt;0,IF(ISERROR(LOOKUP($F656,BASE!$A$1:$A$1294,BASE!$D$1:$D$1294)),,LOOKUP($F656,BASE!$A$1:$A$1294,BASE!$D$1:$D$1294)),)</f>
        <v>0</v>
      </c>
      <c r="Y656" s="188"/>
      <c r="Z656" s="188"/>
      <c r="AA656" s="188"/>
      <c r="AB656" s="188"/>
      <c r="AC656" s="189"/>
      <c r="AD656" s="27">
        <f t="shared" si="9"/>
        <v>0</v>
      </c>
    </row>
    <row r="657" spans="1:30" ht="15" customHeight="1" x14ac:dyDescent="0.2">
      <c r="A657" s="20">
        <f>ANÁLISE!$A657</f>
        <v>0</v>
      </c>
      <c r="B657" s="194">
        <f>ANÁLISE!B657</f>
        <v>0</v>
      </c>
      <c r="C657" s="195"/>
      <c r="D657" s="195"/>
      <c r="E657" s="195"/>
      <c r="F657" s="21">
        <f>ANÁLISE!H657</f>
        <v>0</v>
      </c>
      <c r="G657" s="196">
        <f>IF($A657="T",ANÁLISE!I657,IF(ISERROR(LOOKUP($F657,BASE!$A$1:$A$5188,BASE!$B$1:$B$5188)),,LOOKUP($F657,BASE!$A$1:$A$5188,BASE!$B$1:$B$5188)))</f>
        <v>0</v>
      </c>
      <c r="H657" s="197"/>
      <c r="I657" s="197"/>
      <c r="J657" s="197"/>
      <c r="K657" s="197"/>
      <c r="L657" s="197"/>
      <c r="M657" s="197"/>
      <c r="N657" s="197"/>
      <c r="O657" s="197"/>
      <c r="P657" s="197"/>
      <c r="Q657" s="197"/>
      <c r="R657" s="197"/>
      <c r="S657" s="197"/>
      <c r="T657" s="198"/>
      <c r="U657" s="193">
        <f>IF(($F657)&gt;0,IF(ISERROR(LOOKUP($F657,BASE!$A$1:$A$5188,BASE!$C$1:$C$5188)),,LOOKUP($F657,BASE!$A$1:$A$5188,BASE!$C$1:$C$5188)),)</f>
        <v>0</v>
      </c>
      <c r="V657" s="193"/>
      <c r="W657" s="193"/>
      <c r="X657" s="187">
        <f>IF(VALUE($F657)&gt;0,IF(ISERROR(LOOKUP($F657,BASE!$A$1:$A$1294,BASE!$D$1:$D$1294)),,LOOKUP($F657,BASE!$A$1:$A$1294,BASE!$D$1:$D$1294)),)</f>
        <v>0</v>
      </c>
      <c r="Y657" s="188"/>
      <c r="Z657" s="188"/>
      <c r="AA657" s="188"/>
      <c r="AB657" s="188"/>
      <c r="AC657" s="189"/>
      <c r="AD657" s="27">
        <f t="shared" ref="AD657:AD720" si="10">IF(OR(A657="T",A657="S"),"OK",)</f>
        <v>0</v>
      </c>
    </row>
    <row r="658" spans="1:30" ht="15" customHeight="1" x14ac:dyDescent="0.2">
      <c r="A658" s="20">
        <f>ANÁLISE!$A658</f>
        <v>0</v>
      </c>
      <c r="B658" s="194">
        <f>ANÁLISE!B658</f>
        <v>0</v>
      </c>
      <c r="C658" s="195"/>
      <c r="D658" s="195"/>
      <c r="E658" s="195"/>
      <c r="F658" s="21">
        <f>ANÁLISE!H658</f>
        <v>0</v>
      </c>
      <c r="G658" s="196">
        <f>IF($A658="T",ANÁLISE!I658,IF(ISERROR(LOOKUP($F658,BASE!$A$1:$A$5188,BASE!$B$1:$B$5188)),,LOOKUP($F658,BASE!$A$1:$A$5188,BASE!$B$1:$B$5188)))</f>
        <v>0</v>
      </c>
      <c r="H658" s="197"/>
      <c r="I658" s="197"/>
      <c r="J658" s="197"/>
      <c r="K658" s="197"/>
      <c r="L658" s="197"/>
      <c r="M658" s="197"/>
      <c r="N658" s="197"/>
      <c r="O658" s="197"/>
      <c r="P658" s="197"/>
      <c r="Q658" s="197"/>
      <c r="R658" s="197"/>
      <c r="S658" s="197"/>
      <c r="T658" s="198"/>
      <c r="U658" s="193">
        <f>IF(($F658)&gt;0,IF(ISERROR(LOOKUP($F658,BASE!$A$1:$A$5188,BASE!$C$1:$C$5188)),,LOOKUP($F658,BASE!$A$1:$A$5188,BASE!$C$1:$C$5188)),)</f>
        <v>0</v>
      </c>
      <c r="V658" s="193"/>
      <c r="W658" s="193"/>
      <c r="X658" s="187">
        <f>IF(VALUE($F658)&gt;0,IF(ISERROR(LOOKUP($F658,BASE!$A$1:$A$1294,BASE!$D$1:$D$1294)),,LOOKUP($F658,BASE!$A$1:$A$1294,BASE!$D$1:$D$1294)),)</f>
        <v>0</v>
      </c>
      <c r="Y658" s="188"/>
      <c r="Z658" s="188"/>
      <c r="AA658" s="188"/>
      <c r="AB658" s="188"/>
      <c r="AC658" s="189"/>
      <c r="AD658" s="27">
        <f t="shared" si="10"/>
        <v>0</v>
      </c>
    </row>
    <row r="659" spans="1:30" ht="15" customHeight="1" x14ac:dyDescent="0.2">
      <c r="A659" s="20">
        <f>ANÁLISE!$A659</f>
        <v>0</v>
      </c>
      <c r="B659" s="194">
        <f>ANÁLISE!B659</f>
        <v>0</v>
      </c>
      <c r="C659" s="195"/>
      <c r="D659" s="195"/>
      <c r="E659" s="195"/>
      <c r="F659" s="21">
        <f>ANÁLISE!H659</f>
        <v>0</v>
      </c>
      <c r="G659" s="196">
        <f>IF($A659="T",ANÁLISE!I659,IF(ISERROR(LOOKUP($F659,BASE!$A$1:$A$5188,BASE!$B$1:$B$5188)),,LOOKUP($F659,BASE!$A$1:$A$5188,BASE!$B$1:$B$5188)))</f>
        <v>0</v>
      </c>
      <c r="H659" s="197"/>
      <c r="I659" s="197"/>
      <c r="J659" s="197"/>
      <c r="K659" s="197"/>
      <c r="L659" s="197"/>
      <c r="M659" s="197"/>
      <c r="N659" s="197"/>
      <c r="O659" s="197"/>
      <c r="P659" s="197"/>
      <c r="Q659" s="197"/>
      <c r="R659" s="197"/>
      <c r="S659" s="197"/>
      <c r="T659" s="198"/>
      <c r="U659" s="193">
        <f>IF(($F659)&gt;0,IF(ISERROR(LOOKUP($F659,BASE!$A$1:$A$5188,BASE!$C$1:$C$5188)),,LOOKUP($F659,BASE!$A$1:$A$5188,BASE!$C$1:$C$5188)),)</f>
        <v>0</v>
      </c>
      <c r="V659" s="193"/>
      <c r="W659" s="193"/>
      <c r="X659" s="187">
        <f>IF(VALUE($F659)&gt;0,IF(ISERROR(LOOKUP($F659,BASE!$A$1:$A$1294,BASE!$D$1:$D$1294)),,LOOKUP($F659,BASE!$A$1:$A$1294,BASE!$D$1:$D$1294)),)</f>
        <v>0</v>
      </c>
      <c r="Y659" s="188"/>
      <c r="Z659" s="188"/>
      <c r="AA659" s="188"/>
      <c r="AB659" s="188"/>
      <c r="AC659" s="189"/>
      <c r="AD659" s="27">
        <f t="shared" si="10"/>
        <v>0</v>
      </c>
    </row>
    <row r="660" spans="1:30" ht="15" customHeight="1" x14ac:dyDescent="0.2">
      <c r="A660" s="20">
        <f>ANÁLISE!$A660</f>
        <v>0</v>
      </c>
      <c r="B660" s="194">
        <f>ANÁLISE!B660</f>
        <v>0</v>
      </c>
      <c r="C660" s="195"/>
      <c r="D660" s="195"/>
      <c r="E660" s="195"/>
      <c r="F660" s="21">
        <f>ANÁLISE!H660</f>
        <v>0</v>
      </c>
      <c r="G660" s="196">
        <f>IF($A660="T",ANÁLISE!I660,IF(ISERROR(LOOKUP($F660,BASE!$A$1:$A$5188,BASE!$B$1:$B$5188)),,LOOKUP($F660,BASE!$A$1:$A$5188,BASE!$B$1:$B$5188)))</f>
        <v>0</v>
      </c>
      <c r="H660" s="197"/>
      <c r="I660" s="197"/>
      <c r="J660" s="197"/>
      <c r="K660" s="197"/>
      <c r="L660" s="197"/>
      <c r="M660" s="197"/>
      <c r="N660" s="197"/>
      <c r="O660" s="197"/>
      <c r="P660" s="197"/>
      <c r="Q660" s="197"/>
      <c r="R660" s="197"/>
      <c r="S660" s="197"/>
      <c r="T660" s="198"/>
      <c r="U660" s="193">
        <f>IF(($F660)&gt;0,IF(ISERROR(LOOKUP($F660,BASE!$A$1:$A$5188,BASE!$C$1:$C$5188)),,LOOKUP($F660,BASE!$A$1:$A$5188,BASE!$C$1:$C$5188)),)</f>
        <v>0</v>
      </c>
      <c r="V660" s="193"/>
      <c r="W660" s="193"/>
      <c r="X660" s="187">
        <f>IF(VALUE($F660)&gt;0,IF(ISERROR(LOOKUP($F660,BASE!$A$1:$A$1294,BASE!$D$1:$D$1294)),,LOOKUP($F660,BASE!$A$1:$A$1294,BASE!$D$1:$D$1294)),)</f>
        <v>0</v>
      </c>
      <c r="Y660" s="188"/>
      <c r="Z660" s="188"/>
      <c r="AA660" s="188"/>
      <c r="AB660" s="188"/>
      <c r="AC660" s="189"/>
      <c r="AD660" s="27">
        <f t="shared" si="10"/>
        <v>0</v>
      </c>
    </row>
    <row r="661" spans="1:30" ht="15" customHeight="1" x14ac:dyDescent="0.2">
      <c r="A661" s="20">
        <f>ANÁLISE!$A661</f>
        <v>0</v>
      </c>
      <c r="B661" s="194">
        <f>ANÁLISE!B661</f>
        <v>0</v>
      </c>
      <c r="C661" s="195"/>
      <c r="D661" s="195"/>
      <c r="E661" s="195"/>
      <c r="F661" s="21">
        <f>ANÁLISE!H661</f>
        <v>0</v>
      </c>
      <c r="G661" s="196">
        <f>IF($A661="T",ANÁLISE!I661,IF(ISERROR(LOOKUP($F661,BASE!$A$1:$A$5188,BASE!$B$1:$B$5188)),,LOOKUP($F661,BASE!$A$1:$A$5188,BASE!$B$1:$B$5188)))</f>
        <v>0</v>
      </c>
      <c r="H661" s="197"/>
      <c r="I661" s="197"/>
      <c r="J661" s="197"/>
      <c r="K661" s="197"/>
      <c r="L661" s="197"/>
      <c r="M661" s="197"/>
      <c r="N661" s="197"/>
      <c r="O661" s="197"/>
      <c r="P661" s="197"/>
      <c r="Q661" s="197"/>
      <c r="R661" s="197"/>
      <c r="S661" s="197"/>
      <c r="T661" s="198"/>
      <c r="U661" s="193">
        <f>IF(($F661)&gt;0,IF(ISERROR(LOOKUP($F661,BASE!$A$1:$A$5188,BASE!$C$1:$C$5188)),,LOOKUP($F661,BASE!$A$1:$A$5188,BASE!$C$1:$C$5188)),)</f>
        <v>0</v>
      </c>
      <c r="V661" s="193"/>
      <c r="W661" s="193"/>
      <c r="X661" s="187">
        <f>IF(VALUE($F661)&gt;0,IF(ISERROR(LOOKUP($F661,BASE!$A$1:$A$1294,BASE!$D$1:$D$1294)),,LOOKUP($F661,BASE!$A$1:$A$1294,BASE!$D$1:$D$1294)),)</f>
        <v>0</v>
      </c>
      <c r="Y661" s="188"/>
      <c r="Z661" s="188"/>
      <c r="AA661" s="188"/>
      <c r="AB661" s="188"/>
      <c r="AC661" s="189"/>
      <c r="AD661" s="27">
        <f t="shared" si="10"/>
        <v>0</v>
      </c>
    </row>
    <row r="662" spans="1:30" ht="15" customHeight="1" x14ac:dyDescent="0.2">
      <c r="A662" s="20">
        <f>ANÁLISE!$A662</f>
        <v>0</v>
      </c>
      <c r="B662" s="194">
        <f>ANÁLISE!B662</f>
        <v>0</v>
      </c>
      <c r="C662" s="195"/>
      <c r="D662" s="195"/>
      <c r="E662" s="195"/>
      <c r="F662" s="21">
        <f>ANÁLISE!H662</f>
        <v>0</v>
      </c>
      <c r="G662" s="196">
        <f>IF($A662="T",ANÁLISE!I662,IF(ISERROR(LOOKUP($F662,BASE!$A$1:$A$5188,BASE!$B$1:$B$5188)),,LOOKUP($F662,BASE!$A$1:$A$5188,BASE!$B$1:$B$5188)))</f>
        <v>0</v>
      </c>
      <c r="H662" s="197"/>
      <c r="I662" s="197"/>
      <c r="J662" s="197"/>
      <c r="K662" s="197"/>
      <c r="L662" s="197"/>
      <c r="M662" s="197"/>
      <c r="N662" s="197"/>
      <c r="O662" s="197"/>
      <c r="P662" s="197"/>
      <c r="Q662" s="197"/>
      <c r="R662" s="197"/>
      <c r="S662" s="197"/>
      <c r="T662" s="198"/>
      <c r="U662" s="193">
        <f>IF(($F662)&gt;0,IF(ISERROR(LOOKUP($F662,BASE!$A$1:$A$5188,BASE!$C$1:$C$5188)),,LOOKUP($F662,BASE!$A$1:$A$5188,BASE!$C$1:$C$5188)),)</f>
        <v>0</v>
      </c>
      <c r="V662" s="193"/>
      <c r="W662" s="193"/>
      <c r="X662" s="187">
        <f>IF(VALUE($F662)&gt;0,IF(ISERROR(LOOKUP($F662,BASE!$A$1:$A$1294,BASE!$D$1:$D$1294)),,LOOKUP($F662,BASE!$A$1:$A$1294,BASE!$D$1:$D$1294)),)</f>
        <v>0</v>
      </c>
      <c r="Y662" s="188"/>
      <c r="Z662" s="188"/>
      <c r="AA662" s="188"/>
      <c r="AB662" s="188"/>
      <c r="AC662" s="189"/>
      <c r="AD662" s="27">
        <f t="shared" si="10"/>
        <v>0</v>
      </c>
    </row>
    <row r="663" spans="1:30" ht="15" customHeight="1" x14ac:dyDescent="0.2">
      <c r="A663" s="20">
        <f>ANÁLISE!$A663</f>
        <v>0</v>
      </c>
      <c r="B663" s="194">
        <f>ANÁLISE!B663</f>
        <v>0</v>
      </c>
      <c r="C663" s="195"/>
      <c r="D663" s="195"/>
      <c r="E663" s="195"/>
      <c r="F663" s="21">
        <f>ANÁLISE!H663</f>
        <v>0</v>
      </c>
      <c r="G663" s="196">
        <f>IF($A663="T",ANÁLISE!I663,IF(ISERROR(LOOKUP($F663,BASE!$A$1:$A$5188,BASE!$B$1:$B$5188)),,LOOKUP($F663,BASE!$A$1:$A$5188,BASE!$B$1:$B$5188)))</f>
        <v>0</v>
      </c>
      <c r="H663" s="197"/>
      <c r="I663" s="197"/>
      <c r="J663" s="197"/>
      <c r="K663" s="197"/>
      <c r="L663" s="197"/>
      <c r="M663" s="197"/>
      <c r="N663" s="197"/>
      <c r="O663" s="197"/>
      <c r="P663" s="197"/>
      <c r="Q663" s="197"/>
      <c r="R663" s="197"/>
      <c r="S663" s="197"/>
      <c r="T663" s="198"/>
      <c r="U663" s="193">
        <f>IF(($F663)&gt;0,IF(ISERROR(LOOKUP($F663,BASE!$A$1:$A$5188,BASE!$C$1:$C$5188)),,LOOKUP($F663,BASE!$A$1:$A$5188,BASE!$C$1:$C$5188)),)</f>
        <v>0</v>
      </c>
      <c r="V663" s="193"/>
      <c r="W663" s="193"/>
      <c r="X663" s="187">
        <f>IF(VALUE($F663)&gt;0,IF(ISERROR(LOOKUP($F663,BASE!$A$1:$A$1294,BASE!$D$1:$D$1294)),,LOOKUP($F663,BASE!$A$1:$A$1294,BASE!$D$1:$D$1294)),)</f>
        <v>0</v>
      </c>
      <c r="Y663" s="188"/>
      <c r="Z663" s="188"/>
      <c r="AA663" s="188"/>
      <c r="AB663" s="188"/>
      <c r="AC663" s="189"/>
      <c r="AD663" s="27">
        <f t="shared" si="10"/>
        <v>0</v>
      </c>
    </row>
    <row r="664" spans="1:30" ht="15" customHeight="1" x14ac:dyDescent="0.2">
      <c r="A664" s="20">
        <f>ANÁLISE!$A664</f>
        <v>0</v>
      </c>
      <c r="B664" s="194">
        <f>ANÁLISE!B664</f>
        <v>0</v>
      </c>
      <c r="C664" s="195"/>
      <c r="D664" s="195"/>
      <c r="E664" s="195"/>
      <c r="F664" s="21">
        <f>ANÁLISE!H664</f>
        <v>0</v>
      </c>
      <c r="G664" s="196">
        <f>IF($A664="T",ANÁLISE!I664,IF(ISERROR(LOOKUP($F664,BASE!$A$1:$A$5188,BASE!$B$1:$B$5188)),,LOOKUP($F664,BASE!$A$1:$A$5188,BASE!$B$1:$B$5188)))</f>
        <v>0</v>
      </c>
      <c r="H664" s="197"/>
      <c r="I664" s="197"/>
      <c r="J664" s="197"/>
      <c r="K664" s="197"/>
      <c r="L664" s="197"/>
      <c r="M664" s="197"/>
      <c r="N664" s="197"/>
      <c r="O664" s="197"/>
      <c r="P664" s="197"/>
      <c r="Q664" s="197"/>
      <c r="R664" s="197"/>
      <c r="S664" s="197"/>
      <c r="T664" s="198"/>
      <c r="U664" s="193">
        <f>IF(($F664)&gt;0,IF(ISERROR(LOOKUP($F664,BASE!$A$1:$A$5188,BASE!$C$1:$C$5188)),,LOOKUP($F664,BASE!$A$1:$A$5188,BASE!$C$1:$C$5188)),)</f>
        <v>0</v>
      </c>
      <c r="V664" s="193"/>
      <c r="W664" s="193"/>
      <c r="X664" s="187">
        <f>IF(VALUE($F664)&gt;0,IF(ISERROR(LOOKUP($F664,BASE!$A$1:$A$1294,BASE!$D$1:$D$1294)),,LOOKUP($F664,BASE!$A$1:$A$1294,BASE!$D$1:$D$1294)),)</f>
        <v>0</v>
      </c>
      <c r="Y664" s="188"/>
      <c r="Z664" s="188"/>
      <c r="AA664" s="188"/>
      <c r="AB664" s="188"/>
      <c r="AC664" s="189"/>
      <c r="AD664" s="27">
        <f t="shared" si="10"/>
        <v>0</v>
      </c>
    </row>
    <row r="665" spans="1:30" ht="15" customHeight="1" x14ac:dyDescent="0.2">
      <c r="A665" s="20">
        <f>ANÁLISE!$A665</f>
        <v>0</v>
      </c>
      <c r="B665" s="194">
        <f>ANÁLISE!B665</f>
        <v>0</v>
      </c>
      <c r="C665" s="195"/>
      <c r="D665" s="195"/>
      <c r="E665" s="195"/>
      <c r="F665" s="21">
        <f>ANÁLISE!H665</f>
        <v>0</v>
      </c>
      <c r="G665" s="196">
        <f>IF($A665="T",ANÁLISE!I665,IF(ISERROR(LOOKUP($F665,BASE!$A$1:$A$5188,BASE!$B$1:$B$5188)),,LOOKUP($F665,BASE!$A$1:$A$5188,BASE!$B$1:$B$5188)))</f>
        <v>0</v>
      </c>
      <c r="H665" s="197"/>
      <c r="I665" s="197"/>
      <c r="J665" s="197"/>
      <c r="K665" s="197"/>
      <c r="L665" s="197"/>
      <c r="M665" s="197"/>
      <c r="N665" s="197"/>
      <c r="O665" s="197"/>
      <c r="P665" s="197"/>
      <c r="Q665" s="197"/>
      <c r="R665" s="197"/>
      <c r="S665" s="197"/>
      <c r="T665" s="198"/>
      <c r="U665" s="193">
        <f>IF(($F665)&gt;0,IF(ISERROR(LOOKUP($F665,BASE!$A$1:$A$5188,BASE!$C$1:$C$5188)),,LOOKUP($F665,BASE!$A$1:$A$5188,BASE!$C$1:$C$5188)),)</f>
        <v>0</v>
      </c>
      <c r="V665" s="193"/>
      <c r="W665" s="193"/>
      <c r="X665" s="187">
        <f>IF(VALUE($F665)&gt;0,IF(ISERROR(LOOKUP($F665,BASE!$A$1:$A$1294,BASE!$D$1:$D$1294)),,LOOKUP($F665,BASE!$A$1:$A$1294,BASE!$D$1:$D$1294)),)</f>
        <v>0</v>
      </c>
      <c r="Y665" s="188"/>
      <c r="Z665" s="188"/>
      <c r="AA665" s="188"/>
      <c r="AB665" s="188"/>
      <c r="AC665" s="189"/>
      <c r="AD665" s="27">
        <f t="shared" si="10"/>
        <v>0</v>
      </c>
    </row>
    <row r="666" spans="1:30" ht="15" customHeight="1" x14ac:dyDescent="0.2">
      <c r="A666" s="20">
        <f>ANÁLISE!$A666</f>
        <v>0</v>
      </c>
      <c r="B666" s="194">
        <f>ANÁLISE!B666</f>
        <v>0</v>
      </c>
      <c r="C666" s="195"/>
      <c r="D666" s="195"/>
      <c r="E666" s="195"/>
      <c r="F666" s="21">
        <f>ANÁLISE!H666</f>
        <v>0</v>
      </c>
      <c r="G666" s="196">
        <f>IF($A666="T",ANÁLISE!I666,IF(ISERROR(LOOKUP($F666,BASE!$A$1:$A$5188,BASE!$B$1:$B$5188)),,LOOKUP($F666,BASE!$A$1:$A$5188,BASE!$B$1:$B$5188)))</f>
        <v>0</v>
      </c>
      <c r="H666" s="197"/>
      <c r="I666" s="197"/>
      <c r="J666" s="197"/>
      <c r="K666" s="197"/>
      <c r="L666" s="197"/>
      <c r="M666" s="197"/>
      <c r="N666" s="197"/>
      <c r="O666" s="197"/>
      <c r="P666" s="197"/>
      <c r="Q666" s="197"/>
      <c r="R666" s="197"/>
      <c r="S666" s="197"/>
      <c r="T666" s="198"/>
      <c r="U666" s="193">
        <f>IF(($F666)&gt;0,IF(ISERROR(LOOKUP($F666,BASE!$A$1:$A$5188,BASE!$C$1:$C$5188)),,LOOKUP($F666,BASE!$A$1:$A$5188,BASE!$C$1:$C$5188)),)</f>
        <v>0</v>
      </c>
      <c r="V666" s="193"/>
      <c r="W666" s="193"/>
      <c r="X666" s="187">
        <f>IF(VALUE($F666)&gt;0,IF(ISERROR(LOOKUP($F666,BASE!$A$1:$A$1294,BASE!$D$1:$D$1294)),,LOOKUP($F666,BASE!$A$1:$A$1294,BASE!$D$1:$D$1294)),)</f>
        <v>0</v>
      </c>
      <c r="Y666" s="188"/>
      <c r="Z666" s="188"/>
      <c r="AA666" s="188"/>
      <c r="AB666" s="188"/>
      <c r="AC666" s="189"/>
      <c r="AD666" s="27">
        <f t="shared" si="10"/>
        <v>0</v>
      </c>
    </row>
    <row r="667" spans="1:30" ht="15" customHeight="1" x14ac:dyDescent="0.2">
      <c r="A667" s="20">
        <f>ANÁLISE!$A667</f>
        <v>0</v>
      </c>
      <c r="B667" s="194">
        <f>ANÁLISE!B667</f>
        <v>0</v>
      </c>
      <c r="C667" s="195"/>
      <c r="D667" s="195"/>
      <c r="E667" s="195"/>
      <c r="F667" s="21">
        <f>ANÁLISE!H667</f>
        <v>0</v>
      </c>
      <c r="G667" s="196">
        <f>IF($A667="T",ANÁLISE!I667,IF(ISERROR(LOOKUP($F667,BASE!$A$1:$A$5188,BASE!$B$1:$B$5188)),,LOOKUP($F667,BASE!$A$1:$A$5188,BASE!$B$1:$B$5188)))</f>
        <v>0</v>
      </c>
      <c r="H667" s="197"/>
      <c r="I667" s="197"/>
      <c r="J667" s="197"/>
      <c r="K667" s="197"/>
      <c r="L667" s="197"/>
      <c r="M667" s="197"/>
      <c r="N667" s="197"/>
      <c r="O667" s="197"/>
      <c r="P667" s="197"/>
      <c r="Q667" s="197"/>
      <c r="R667" s="197"/>
      <c r="S667" s="197"/>
      <c r="T667" s="198"/>
      <c r="U667" s="193">
        <f>IF(($F667)&gt;0,IF(ISERROR(LOOKUP($F667,BASE!$A$1:$A$5188,BASE!$C$1:$C$5188)),,LOOKUP($F667,BASE!$A$1:$A$5188,BASE!$C$1:$C$5188)),)</f>
        <v>0</v>
      </c>
      <c r="V667" s="193"/>
      <c r="W667" s="193"/>
      <c r="X667" s="187">
        <f>IF(VALUE($F667)&gt;0,IF(ISERROR(LOOKUP($F667,BASE!$A$1:$A$1294,BASE!$D$1:$D$1294)),,LOOKUP($F667,BASE!$A$1:$A$1294,BASE!$D$1:$D$1294)),)</f>
        <v>0</v>
      </c>
      <c r="Y667" s="188"/>
      <c r="Z667" s="188"/>
      <c r="AA667" s="188"/>
      <c r="AB667" s="188"/>
      <c r="AC667" s="189"/>
      <c r="AD667" s="27">
        <f t="shared" si="10"/>
        <v>0</v>
      </c>
    </row>
    <row r="668" spans="1:30" ht="15" customHeight="1" x14ac:dyDescent="0.2">
      <c r="A668" s="20">
        <f>ANÁLISE!$A668</f>
        <v>0</v>
      </c>
      <c r="B668" s="194">
        <f>ANÁLISE!B668</f>
        <v>0</v>
      </c>
      <c r="C668" s="195"/>
      <c r="D668" s="195"/>
      <c r="E668" s="195"/>
      <c r="F668" s="21">
        <f>ANÁLISE!H668</f>
        <v>0</v>
      </c>
      <c r="G668" s="196">
        <f>IF($A668="T",ANÁLISE!I668,IF(ISERROR(LOOKUP($F668,BASE!$A$1:$A$5188,BASE!$B$1:$B$5188)),,LOOKUP($F668,BASE!$A$1:$A$5188,BASE!$B$1:$B$5188)))</f>
        <v>0</v>
      </c>
      <c r="H668" s="197"/>
      <c r="I668" s="197"/>
      <c r="J668" s="197"/>
      <c r="K668" s="197"/>
      <c r="L668" s="197"/>
      <c r="M668" s="197"/>
      <c r="N668" s="197"/>
      <c r="O668" s="197"/>
      <c r="P668" s="197"/>
      <c r="Q668" s="197"/>
      <c r="R668" s="197"/>
      <c r="S668" s="197"/>
      <c r="T668" s="198"/>
      <c r="U668" s="193">
        <f>IF(($F668)&gt;0,IF(ISERROR(LOOKUP($F668,BASE!$A$1:$A$5188,BASE!$C$1:$C$5188)),,LOOKUP($F668,BASE!$A$1:$A$5188,BASE!$C$1:$C$5188)),)</f>
        <v>0</v>
      </c>
      <c r="V668" s="193"/>
      <c r="W668" s="193"/>
      <c r="X668" s="187">
        <f>IF(VALUE($F668)&gt;0,IF(ISERROR(LOOKUP($F668,BASE!$A$1:$A$1294,BASE!$D$1:$D$1294)),,LOOKUP($F668,BASE!$A$1:$A$1294,BASE!$D$1:$D$1294)),)</f>
        <v>0</v>
      </c>
      <c r="Y668" s="188"/>
      <c r="Z668" s="188"/>
      <c r="AA668" s="188"/>
      <c r="AB668" s="188"/>
      <c r="AC668" s="189"/>
      <c r="AD668" s="27">
        <f t="shared" si="10"/>
        <v>0</v>
      </c>
    </row>
    <row r="669" spans="1:30" ht="15" customHeight="1" x14ac:dyDescent="0.2">
      <c r="A669" s="20">
        <f>ANÁLISE!$A669</f>
        <v>0</v>
      </c>
      <c r="B669" s="194">
        <f>ANÁLISE!B669</f>
        <v>0</v>
      </c>
      <c r="C669" s="195"/>
      <c r="D669" s="195"/>
      <c r="E669" s="195"/>
      <c r="F669" s="21">
        <f>ANÁLISE!H669</f>
        <v>0</v>
      </c>
      <c r="G669" s="196">
        <f>IF($A669="T",ANÁLISE!I669,IF(ISERROR(LOOKUP($F669,BASE!$A$1:$A$5188,BASE!$B$1:$B$5188)),,LOOKUP($F669,BASE!$A$1:$A$5188,BASE!$B$1:$B$5188)))</f>
        <v>0</v>
      </c>
      <c r="H669" s="197"/>
      <c r="I669" s="197"/>
      <c r="J669" s="197"/>
      <c r="K669" s="197"/>
      <c r="L669" s="197"/>
      <c r="M669" s="197"/>
      <c r="N669" s="197"/>
      <c r="O669" s="197"/>
      <c r="P669" s="197"/>
      <c r="Q669" s="197"/>
      <c r="R669" s="197"/>
      <c r="S669" s="197"/>
      <c r="T669" s="198"/>
      <c r="U669" s="193">
        <f>IF(($F669)&gt;0,IF(ISERROR(LOOKUP($F669,BASE!$A$1:$A$5188,BASE!$C$1:$C$5188)),,LOOKUP($F669,BASE!$A$1:$A$5188,BASE!$C$1:$C$5188)),)</f>
        <v>0</v>
      </c>
      <c r="V669" s="193"/>
      <c r="W669" s="193"/>
      <c r="X669" s="187">
        <f>IF(VALUE($F669)&gt;0,IF(ISERROR(LOOKUP($F669,BASE!$A$1:$A$1294,BASE!$D$1:$D$1294)),,LOOKUP($F669,BASE!$A$1:$A$1294,BASE!$D$1:$D$1294)),)</f>
        <v>0</v>
      </c>
      <c r="Y669" s="188"/>
      <c r="Z669" s="188"/>
      <c r="AA669" s="188"/>
      <c r="AB669" s="188"/>
      <c r="AC669" s="189"/>
      <c r="AD669" s="27">
        <f t="shared" si="10"/>
        <v>0</v>
      </c>
    </row>
    <row r="670" spans="1:30" ht="15" customHeight="1" x14ac:dyDescent="0.2">
      <c r="A670" s="20">
        <f>ANÁLISE!$A670</f>
        <v>0</v>
      </c>
      <c r="B670" s="194">
        <f>ANÁLISE!B670</f>
        <v>0</v>
      </c>
      <c r="C670" s="195"/>
      <c r="D670" s="195"/>
      <c r="E670" s="195"/>
      <c r="F670" s="21">
        <f>ANÁLISE!H670</f>
        <v>0</v>
      </c>
      <c r="G670" s="196">
        <f>IF($A670="T",ANÁLISE!I670,IF(ISERROR(LOOKUP($F670,BASE!$A$1:$A$5188,BASE!$B$1:$B$5188)),,LOOKUP($F670,BASE!$A$1:$A$5188,BASE!$B$1:$B$5188)))</f>
        <v>0</v>
      </c>
      <c r="H670" s="197"/>
      <c r="I670" s="197"/>
      <c r="J670" s="197"/>
      <c r="K670" s="197"/>
      <c r="L670" s="197"/>
      <c r="M670" s="197"/>
      <c r="N670" s="197"/>
      <c r="O670" s="197"/>
      <c r="P670" s="197"/>
      <c r="Q670" s="197"/>
      <c r="R670" s="197"/>
      <c r="S670" s="197"/>
      <c r="T670" s="198"/>
      <c r="U670" s="193">
        <f>IF(($F670)&gt;0,IF(ISERROR(LOOKUP($F670,BASE!$A$1:$A$5188,BASE!$C$1:$C$5188)),,LOOKUP($F670,BASE!$A$1:$A$5188,BASE!$C$1:$C$5188)),)</f>
        <v>0</v>
      </c>
      <c r="V670" s="193"/>
      <c r="W670" s="193"/>
      <c r="X670" s="187">
        <f>IF(VALUE($F670)&gt;0,IF(ISERROR(LOOKUP($F670,BASE!$A$1:$A$1294,BASE!$D$1:$D$1294)),,LOOKUP($F670,BASE!$A$1:$A$1294,BASE!$D$1:$D$1294)),)</f>
        <v>0</v>
      </c>
      <c r="Y670" s="188"/>
      <c r="Z670" s="188"/>
      <c r="AA670" s="188"/>
      <c r="AB670" s="188"/>
      <c r="AC670" s="189"/>
      <c r="AD670" s="27">
        <f t="shared" si="10"/>
        <v>0</v>
      </c>
    </row>
    <row r="671" spans="1:30" ht="15" customHeight="1" x14ac:dyDescent="0.2">
      <c r="A671" s="20">
        <f>ANÁLISE!$A671</f>
        <v>0</v>
      </c>
      <c r="B671" s="194">
        <f>ANÁLISE!B671</f>
        <v>0</v>
      </c>
      <c r="C671" s="195"/>
      <c r="D671" s="195"/>
      <c r="E671" s="195"/>
      <c r="F671" s="21">
        <f>ANÁLISE!H671</f>
        <v>0</v>
      </c>
      <c r="G671" s="196">
        <f>IF($A671="T",ANÁLISE!I671,IF(ISERROR(LOOKUP($F671,BASE!$A$1:$A$5188,BASE!$B$1:$B$5188)),,LOOKUP($F671,BASE!$A$1:$A$5188,BASE!$B$1:$B$5188)))</f>
        <v>0</v>
      </c>
      <c r="H671" s="197"/>
      <c r="I671" s="197"/>
      <c r="J671" s="197"/>
      <c r="K671" s="197"/>
      <c r="L671" s="197"/>
      <c r="M671" s="197"/>
      <c r="N671" s="197"/>
      <c r="O671" s="197"/>
      <c r="P671" s="197"/>
      <c r="Q671" s="197"/>
      <c r="R671" s="197"/>
      <c r="S671" s="197"/>
      <c r="T671" s="198"/>
      <c r="U671" s="193">
        <f>IF(($F671)&gt;0,IF(ISERROR(LOOKUP($F671,BASE!$A$1:$A$5188,BASE!$C$1:$C$5188)),,LOOKUP($F671,BASE!$A$1:$A$5188,BASE!$C$1:$C$5188)),)</f>
        <v>0</v>
      </c>
      <c r="V671" s="193"/>
      <c r="W671" s="193"/>
      <c r="X671" s="187">
        <f>IF(VALUE($F671)&gt;0,IF(ISERROR(LOOKUP($F671,BASE!$A$1:$A$1294,BASE!$D$1:$D$1294)),,LOOKUP($F671,BASE!$A$1:$A$1294,BASE!$D$1:$D$1294)),)</f>
        <v>0</v>
      </c>
      <c r="Y671" s="188"/>
      <c r="Z671" s="188"/>
      <c r="AA671" s="188"/>
      <c r="AB671" s="188"/>
      <c r="AC671" s="189"/>
      <c r="AD671" s="27">
        <f t="shared" si="10"/>
        <v>0</v>
      </c>
    </row>
    <row r="672" spans="1:30" ht="15" customHeight="1" x14ac:dyDescent="0.2">
      <c r="A672" s="20">
        <f>ANÁLISE!$A672</f>
        <v>0</v>
      </c>
      <c r="B672" s="194">
        <f>ANÁLISE!B672</f>
        <v>0</v>
      </c>
      <c r="C672" s="195"/>
      <c r="D672" s="195"/>
      <c r="E672" s="195"/>
      <c r="F672" s="21">
        <f>ANÁLISE!H672</f>
        <v>0</v>
      </c>
      <c r="G672" s="196">
        <f>IF($A672="T",ANÁLISE!I672,IF(ISERROR(LOOKUP($F672,BASE!$A$1:$A$5188,BASE!$B$1:$B$5188)),,LOOKUP($F672,BASE!$A$1:$A$5188,BASE!$B$1:$B$5188)))</f>
        <v>0</v>
      </c>
      <c r="H672" s="197"/>
      <c r="I672" s="197"/>
      <c r="J672" s="197"/>
      <c r="K672" s="197"/>
      <c r="L672" s="197"/>
      <c r="M672" s="197"/>
      <c r="N672" s="197"/>
      <c r="O672" s="197"/>
      <c r="P672" s="197"/>
      <c r="Q672" s="197"/>
      <c r="R672" s="197"/>
      <c r="S672" s="197"/>
      <c r="T672" s="198"/>
      <c r="U672" s="193">
        <f>IF(($F672)&gt;0,IF(ISERROR(LOOKUP($F672,BASE!$A$1:$A$5188,BASE!$C$1:$C$5188)),,LOOKUP($F672,BASE!$A$1:$A$5188,BASE!$C$1:$C$5188)),)</f>
        <v>0</v>
      </c>
      <c r="V672" s="193"/>
      <c r="W672" s="193"/>
      <c r="X672" s="187">
        <f>IF(VALUE($F672)&gt;0,IF(ISERROR(LOOKUP($F672,BASE!$A$1:$A$1294,BASE!$D$1:$D$1294)),,LOOKUP($F672,BASE!$A$1:$A$1294,BASE!$D$1:$D$1294)),)</f>
        <v>0</v>
      </c>
      <c r="Y672" s="188"/>
      <c r="Z672" s="188"/>
      <c r="AA672" s="188"/>
      <c r="AB672" s="188"/>
      <c r="AC672" s="189"/>
      <c r="AD672" s="27">
        <f t="shared" si="10"/>
        <v>0</v>
      </c>
    </row>
    <row r="673" spans="1:30" ht="15" customHeight="1" x14ac:dyDescent="0.2">
      <c r="A673" s="20">
        <f>ANÁLISE!$A673</f>
        <v>0</v>
      </c>
      <c r="B673" s="194">
        <f>ANÁLISE!B673</f>
        <v>0</v>
      </c>
      <c r="C673" s="195"/>
      <c r="D673" s="195"/>
      <c r="E673" s="195"/>
      <c r="F673" s="21">
        <f>ANÁLISE!H673</f>
        <v>0</v>
      </c>
      <c r="G673" s="196">
        <f>IF($A673="T",ANÁLISE!I673,IF(ISERROR(LOOKUP($F673,BASE!$A$1:$A$5188,BASE!$B$1:$B$5188)),,LOOKUP($F673,BASE!$A$1:$A$5188,BASE!$B$1:$B$5188)))</f>
        <v>0</v>
      </c>
      <c r="H673" s="197"/>
      <c r="I673" s="197"/>
      <c r="J673" s="197"/>
      <c r="K673" s="197"/>
      <c r="L673" s="197"/>
      <c r="M673" s="197"/>
      <c r="N673" s="197"/>
      <c r="O673" s="197"/>
      <c r="P673" s="197"/>
      <c r="Q673" s="197"/>
      <c r="R673" s="197"/>
      <c r="S673" s="197"/>
      <c r="T673" s="198"/>
      <c r="U673" s="193">
        <f>IF(($F673)&gt;0,IF(ISERROR(LOOKUP($F673,BASE!$A$1:$A$5188,BASE!$C$1:$C$5188)),,LOOKUP($F673,BASE!$A$1:$A$5188,BASE!$C$1:$C$5188)),)</f>
        <v>0</v>
      </c>
      <c r="V673" s="193"/>
      <c r="W673" s="193"/>
      <c r="X673" s="187">
        <f>IF(VALUE($F673)&gt;0,IF(ISERROR(LOOKUP($F673,BASE!$A$1:$A$1294,BASE!$D$1:$D$1294)),,LOOKUP($F673,BASE!$A$1:$A$1294,BASE!$D$1:$D$1294)),)</f>
        <v>0</v>
      </c>
      <c r="Y673" s="188"/>
      <c r="Z673" s="188"/>
      <c r="AA673" s="188"/>
      <c r="AB673" s="188"/>
      <c r="AC673" s="189"/>
      <c r="AD673" s="27">
        <f t="shared" si="10"/>
        <v>0</v>
      </c>
    </row>
    <row r="674" spans="1:30" ht="15" customHeight="1" x14ac:dyDescent="0.2">
      <c r="A674" s="20">
        <f>ANÁLISE!$A674</f>
        <v>0</v>
      </c>
      <c r="B674" s="194">
        <f>ANÁLISE!B674</f>
        <v>0</v>
      </c>
      <c r="C674" s="195"/>
      <c r="D674" s="195"/>
      <c r="E674" s="195"/>
      <c r="F674" s="21">
        <f>ANÁLISE!H674</f>
        <v>0</v>
      </c>
      <c r="G674" s="196">
        <f>IF($A674="T",ANÁLISE!I674,IF(ISERROR(LOOKUP($F674,BASE!$A$1:$A$5188,BASE!$B$1:$B$5188)),,LOOKUP($F674,BASE!$A$1:$A$5188,BASE!$B$1:$B$5188)))</f>
        <v>0</v>
      </c>
      <c r="H674" s="197"/>
      <c r="I674" s="197"/>
      <c r="J674" s="197"/>
      <c r="K674" s="197"/>
      <c r="L674" s="197"/>
      <c r="M674" s="197"/>
      <c r="N674" s="197"/>
      <c r="O674" s="197"/>
      <c r="P674" s="197"/>
      <c r="Q674" s="197"/>
      <c r="R674" s="197"/>
      <c r="S674" s="197"/>
      <c r="T674" s="198"/>
      <c r="U674" s="193">
        <f>IF(($F674)&gt;0,IF(ISERROR(LOOKUP($F674,BASE!$A$1:$A$5188,BASE!$C$1:$C$5188)),,LOOKUP($F674,BASE!$A$1:$A$5188,BASE!$C$1:$C$5188)),)</f>
        <v>0</v>
      </c>
      <c r="V674" s="193"/>
      <c r="W674" s="193"/>
      <c r="X674" s="187">
        <f>IF(VALUE($F674)&gt;0,IF(ISERROR(LOOKUP($F674,BASE!$A$1:$A$1294,BASE!$D$1:$D$1294)),,LOOKUP($F674,BASE!$A$1:$A$1294,BASE!$D$1:$D$1294)),)</f>
        <v>0</v>
      </c>
      <c r="Y674" s="188"/>
      <c r="Z674" s="188"/>
      <c r="AA674" s="188"/>
      <c r="AB674" s="188"/>
      <c r="AC674" s="189"/>
      <c r="AD674" s="27">
        <f t="shared" si="10"/>
        <v>0</v>
      </c>
    </row>
    <row r="675" spans="1:30" ht="15" customHeight="1" x14ac:dyDescent="0.2">
      <c r="A675" s="20">
        <f>ANÁLISE!$A675</f>
        <v>0</v>
      </c>
      <c r="B675" s="194">
        <f>ANÁLISE!B675</f>
        <v>0</v>
      </c>
      <c r="C675" s="195"/>
      <c r="D675" s="195"/>
      <c r="E675" s="195"/>
      <c r="F675" s="21">
        <f>ANÁLISE!H675</f>
        <v>0</v>
      </c>
      <c r="G675" s="196">
        <f>IF($A675="T",ANÁLISE!I675,IF(ISERROR(LOOKUP($F675,BASE!$A$1:$A$5188,BASE!$B$1:$B$5188)),,LOOKUP($F675,BASE!$A$1:$A$5188,BASE!$B$1:$B$5188)))</f>
        <v>0</v>
      </c>
      <c r="H675" s="197"/>
      <c r="I675" s="197"/>
      <c r="J675" s="197"/>
      <c r="K675" s="197"/>
      <c r="L675" s="197"/>
      <c r="M675" s="197"/>
      <c r="N675" s="197"/>
      <c r="O675" s="197"/>
      <c r="P675" s="197"/>
      <c r="Q675" s="197"/>
      <c r="R675" s="197"/>
      <c r="S675" s="197"/>
      <c r="T675" s="198"/>
      <c r="U675" s="193">
        <f>IF(($F675)&gt;0,IF(ISERROR(LOOKUP($F675,BASE!$A$1:$A$5188,BASE!$C$1:$C$5188)),,LOOKUP($F675,BASE!$A$1:$A$5188,BASE!$C$1:$C$5188)),)</f>
        <v>0</v>
      </c>
      <c r="V675" s="193"/>
      <c r="W675" s="193"/>
      <c r="X675" s="187">
        <f>IF(VALUE($F675)&gt;0,IF(ISERROR(LOOKUP($F675,BASE!$A$1:$A$1294,BASE!$D$1:$D$1294)),,LOOKUP($F675,BASE!$A$1:$A$1294,BASE!$D$1:$D$1294)),)</f>
        <v>0</v>
      </c>
      <c r="Y675" s="188"/>
      <c r="Z675" s="188"/>
      <c r="AA675" s="188"/>
      <c r="AB675" s="188"/>
      <c r="AC675" s="189"/>
      <c r="AD675" s="27">
        <f t="shared" si="10"/>
        <v>0</v>
      </c>
    </row>
    <row r="676" spans="1:30" ht="15" customHeight="1" x14ac:dyDescent="0.2">
      <c r="A676" s="20">
        <f>ANÁLISE!$A676</f>
        <v>0</v>
      </c>
      <c r="B676" s="194">
        <f>ANÁLISE!B676</f>
        <v>0</v>
      </c>
      <c r="C676" s="195"/>
      <c r="D676" s="195"/>
      <c r="E676" s="195"/>
      <c r="F676" s="21">
        <f>ANÁLISE!H676</f>
        <v>0</v>
      </c>
      <c r="G676" s="196">
        <f>IF($A676="T",ANÁLISE!I676,IF(ISERROR(LOOKUP($F676,BASE!$A$1:$A$5188,BASE!$B$1:$B$5188)),,LOOKUP($F676,BASE!$A$1:$A$5188,BASE!$B$1:$B$5188)))</f>
        <v>0</v>
      </c>
      <c r="H676" s="197"/>
      <c r="I676" s="197"/>
      <c r="J676" s="197"/>
      <c r="K676" s="197"/>
      <c r="L676" s="197"/>
      <c r="M676" s="197"/>
      <c r="N676" s="197"/>
      <c r="O676" s="197"/>
      <c r="P676" s="197"/>
      <c r="Q676" s="197"/>
      <c r="R676" s="197"/>
      <c r="S676" s="197"/>
      <c r="T676" s="198"/>
      <c r="U676" s="193">
        <f>IF(($F676)&gt;0,IF(ISERROR(LOOKUP($F676,BASE!$A$1:$A$5188,BASE!$C$1:$C$5188)),,LOOKUP($F676,BASE!$A$1:$A$5188,BASE!$C$1:$C$5188)),)</f>
        <v>0</v>
      </c>
      <c r="V676" s="193"/>
      <c r="W676" s="193"/>
      <c r="X676" s="187">
        <f>IF(VALUE($F676)&gt;0,IF(ISERROR(LOOKUP($F676,BASE!$A$1:$A$1294,BASE!$D$1:$D$1294)),,LOOKUP($F676,BASE!$A$1:$A$1294,BASE!$D$1:$D$1294)),)</f>
        <v>0</v>
      </c>
      <c r="Y676" s="188"/>
      <c r="Z676" s="188"/>
      <c r="AA676" s="188"/>
      <c r="AB676" s="188"/>
      <c r="AC676" s="189"/>
      <c r="AD676" s="27">
        <f t="shared" si="10"/>
        <v>0</v>
      </c>
    </row>
    <row r="677" spans="1:30" ht="15" customHeight="1" x14ac:dyDescent="0.2">
      <c r="A677" s="20">
        <f>ANÁLISE!$A677</f>
        <v>0</v>
      </c>
      <c r="B677" s="194">
        <f>ANÁLISE!B677</f>
        <v>0</v>
      </c>
      <c r="C677" s="195"/>
      <c r="D677" s="195"/>
      <c r="E677" s="195"/>
      <c r="F677" s="21">
        <f>ANÁLISE!H677</f>
        <v>0</v>
      </c>
      <c r="G677" s="196">
        <f>IF($A677="T",ANÁLISE!I677,IF(ISERROR(LOOKUP($F677,BASE!$A$1:$A$5188,BASE!$B$1:$B$5188)),,LOOKUP($F677,BASE!$A$1:$A$5188,BASE!$B$1:$B$5188)))</f>
        <v>0</v>
      </c>
      <c r="H677" s="197"/>
      <c r="I677" s="197"/>
      <c r="J677" s="197"/>
      <c r="K677" s="197"/>
      <c r="L677" s="197"/>
      <c r="M677" s="197"/>
      <c r="N677" s="197"/>
      <c r="O677" s="197"/>
      <c r="P677" s="197"/>
      <c r="Q677" s="197"/>
      <c r="R677" s="197"/>
      <c r="S677" s="197"/>
      <c r="T677" s="198"/>
      <c r="U677" s="193">
        <f>IF(($F677)&gt;0,IF(ISERROR(LOOKUP($F677,BASE!$A$1:$A$5188,BASE!$C$1:$C$5188)),,LOOKUP($F677,BASE!$A$1:$A$5188,BASE!$C$1:$C$5188)),)</f>
        <v>0</v>
      </c>
      <c r="V677" s="193"/>
      <c r="W677" s="193"/>
      <c r="X677" s="187">
        <f>IF(VALUE($F677)&gt;0,IF(ISERROR(LOOKUP($F677,BASE!$A$1:$A$1294,BASE!$D$1:$D$1294)),,LOOKUP($F677,BASE!$A$1:$A$1294,BASE!$D$1:$D$1294)),)</f>
        <v>0</v>
      </c>
      <c r="Y677" s="188"/>
      <c r="Z677" s="188"/>
      <c r="AA677" s="188"/>
      <c r="AB677" s="188"/>
      <c r="AC677" s="189"/>
      <c r="AD677" s="27">
        <f t="shared" si="10"/>
        <v>0</v>
      </c>
    </row>
    <row r="678" spans="1:30" ht="15" customHeight="1" x14ac:dyDescent="0.2">
      <c r="A678" s="20">
        <f>ANÁLISE!$A678</f>
        <v>0</v>
      </c>
      <c r="B678" s="194">
        <f>ANÁLISE!B678</f>
        <v>0</v>
      </c>
      <c r="C678" s="195"/>
      <c r="D678" s="195"/>
      <c r="E678" s="195"/>
      <c r="F678" s="21">
        <f>ANÁLISE!H678</f>
        <v>0</v>
      </c>
      <c r="G678" s="196">
        <f>IF($A678="T",ANÁLISE!I678,IF(ISERROR(LOOKUP($F678,BASE!$A$1:$A$5188,BASE!$B$1:$B$5188)),,LOOKUP($F678,BASE!$A$1:$A$5188,BASE!$B$1:$B$5188)))</f>
        <v>0</v>
      </c>
      <c r="H678" s="197"/>
      <c r="I678" s="197"/>
      <c r="J678" s="197"/>
      <c r="K678" s="197"/>
      <c r="L678" s="197"/>
      <c r="M678" s="197"/>
      <c r="N678" s="197"/>
      <c r="O678" s="197"/>
      <c r="P678" s="197"/>
      <c r="Q678" s="197"/>
      <c r="R678" s="197"/>
      <c r="S678" s="197"/>
      <c r="T678" s="198"/>
      <c r="U678" s="193">
        <f>IF(($F678)&gt;0,IF(ISERROR(LOOKUP($F678,BASE!$A$1:$A$5188,BASE!$C$1:$C$5188)),,LOOKUP($F678,BASE!$A$1:$A$5188,BASE!$C$1:$C$5188)),)</f>
        <v>0</v>
      </c>
      <c r="V678" s="193"/>
      <c r="W678" s="193"/>
      <c r="X678" s="187">
        <f>IF(VALUE($F678)&gt;0,IF(ISERROR(LOOKUP($F678,BASE!$A$1:$A$1294,BASE!$D$1:$D$1294)),,LOOKUP($F678,BASE!$A$1:$A$1294,BASE!$D$1:$D$1294)),)</f>
        <v>0</v>
      </c>
      <c r="Y678" s="188"/>
      <c r="Z678" s="188"/>
      <c r="AA678" s="188"/>
      <c r="AB678" s="188"/>
      <c r="AC678" s="189"/>
      <c r="AD678" s="27">
        <f t="shared" si="10"/>
        <v>0</v>
      </c>
    </row>
    <row r="679" spans="1:30" ht="15" customHeight="1" x14ac:dyDescent="0.2">
      <c r="A679" s="20">
        <f>ANÁLISE!$A679</f>
        <v>0</v>
      </c>
      <c r="B679" s="194">
        <f>ANÁLISE!B679</f>
        <v>0</v>
      </c>
      <c r="C679" s="195"/>
      <c r="D679" s="195"/>
      <c r="E679" s="195"/>
      <c r="F679" s="21">
        <f>ANÁLISE!H679</f>
        <v>0</v>
      </c>
      <c r="G679" s="196">
        <f>IF($A679="T",ANÁLISE!I679,IF(ISERROR(LOOKUP($F679,BASE!$A$1:$A$5188,BASE!$B$1:$B$5188)),,LOOKUP($F679,BASE!$A$1:$A$5188,BASE!$B$1:$B$5188)))</f>
        <v>0</v>
      </c>
      <c r="H679" s="197"/>
      <c r="I679" s="197"/>
      <c r="J679" s="197"/>
      <c r="K679" s="197"/>
      <c r="L679" s="197"/>
      <c r="M679" s="197"/>
      <c r="N679" s="197"/>
      <c r="O679" s="197"/>
      <c r="P679" s="197"/>
      <c r="Q679" s="197"/>
      <c r="R679" s="197"/>
      <c r="S679" s="197"/>
      <c r="T679" s="198"/>
      <c r="U679" s="193">
        <f>IF(($F679)&gt;0,IF(ISERROR(LOOKUP($F679,BASE!$A$1:$A$5188,BASE!$C$1:$C$5188)),,LOOKUP($F679,BASE!$A$1:$A$5188,BASE!$C$1:$C$5188)),)</f>
        <v>0</v>
      </c>
      <c r="V679" s="193"/>
      <c r="W679" s="193"/>
      <c r="X679" s="187">
        <f>IF(VALUE($F679)&gt;0,IF(ISERROR(LOOKUP($F679,BASE!$A$1:$A$1294,BASE!$D$1:$D$1294)),,LOOKUP($F679,BASE!$A$1:$A$1294,BASE!$D$1:$D$1294)),)</f>
        <v>0</v>
      </c>
      <c r="Y679" s="188"/>
      <c r="Z679" s="188"/>
      <c r="AA679" s="188"/>
      <c r="AB679" s="188"/>
      <c r="AC679" s="189"/>
      <c r="AD679" s="27">
        <f t="shared" si="10"/>
        <v>0</v>
      </c>
    </row>
    <row r="680" spans="1:30" ht="15" customHeight="1" x14ac:dyDescent="0.2">
      <c r="A680" s="20">
        <f>ANÁLISE!$A680</f>
        <v>0</v>
      </c>
      <c r="B680" s="194">
        <f>ANÁLISE!B680</f>
        <v>0</v>
      </c>
      <c r="C680" s="195"/>
      <c r="D680" s="195"/>
      <c r="E680" s="195"/>
      <c r="F680" s="21">
        <f>ANÁLISE!H680</f>
        <v>0</v>
      </c>
      <c r="G680" s="196">
        <f>IF($A680="T",ANÁLISE!I680,IF(ISERROR(LOOKUP($F680,BASE!$A$1:$A$5188,BASE!$B$1:$B$5188)),,LOOKUP($F680,BASE!$A$1:$A$5188,BASE!$B$1:$B$5188)))</f>
        <v>0</v>
      </c>
      <c r="H680" s="197"/>
      <c r="I680" s="197"/>
      <c r="J680" s="197"/>
      <c r="K680" s="197"/>
      <c r="L680" s="197"/>
      <c r="M680" s="197"/>
      <c r="N680" s="197"/>
      <c r="O680" s="197"/>
      <c r="P680" s="197"/>
      <c r="Q680" s="197"/>
      <c r="R680" s="197"/>
      <c r="S680" s="197"/>
      <c r="T680" s="198"/>
      <c r="U680" s="193">
        <f>IF(($F680)&gt;0,IF(ISERROR(LOOKUP($F680,BASE!$A$1:$A$5188,BASE!$C$1:$C$5188)),,LOOKUP($F680,BASE!$A$1:$A$5188,BASE!$C$1:$C$5188)),)</f>
        <v>0</v>
      </c>
      <c r="V680" s="193"/>
      <c r="W680" s="193"/>
      <c r="X680" s="187">
        <f>IF(VALUE($F680)&gt;0,IF(ISERROR(LOOKUP($F680,BASE!$A$1:$A$1294,BASE!$D$1:$D$1294)),,LOOKUP($F680,BASE!$A$1:$A$1294,BASE!$D$1:$D$1294)),)</f>
        <v>0</v>
      </c>
      <c r="Y680" s="188"/>
      <c r="Z680" s="188"/>
      <c r="AA680" s="188"/>
      <c r="AB680" s="188"/>
      <c r="AC680" s="189"/>
      <c r="AD680" s="27">
        <f t="shared" si="10"/>
        <v>0</v>
      </c>
    </row>
    <row r="681" spans="1:30" ht="15" customHeight="1" x14ac:dyDescent="0.2">
      <c r="A681" s="20">
        <f>ANÁLISE!$A681</f>
        <v>0</v>
      </c>
      <c r="B681" s="194">
        <f>ANÁLISE!B681</f>
        <v>0</v>
      </c>
      <c r="C681" s="195"/>
      <c r="D681" s="195"/>
      <c r="E681" s="195"/>
      <c r="F681" s="21">
        <f>ANÁLISE!H681</f>
        <v>0</v>
      </c>
      <c r="G681" s="196">
        <f>IF($A681="T",ANÁLISE!I681,IF(ISERROR(LOOKUP($F681,BASE!$A$1:$A$5188,BASE!$B$1:$B$5188)),,LOOKUP($F681,BASE!$A$1:$A$5188,BASE!$B$1:$B$5188)))</f>
        <v>0</v>
      </c>
      <c r="H681" s="197"/>
      <c r="I681" s="197"/>
      <c r="J681" s="197"/>
      <c r="K681" s="197"/>
      <c r="L681" s="197"/>
      <c r="M681" s="197"/>
      <c r="N681" s="197"/>
      <c r="O681" s="197"/>
      <c r="P681" s="197"/>
      <c r="Q681" s="197"/>
      <c r="R681" s="197"/>
      <c r="S681" s="197"/>
      <c r="T681" s="198"/>
      <c r="U681" s="193">
        <f>IF(($F681)&gt;0,IF(ISERROR(LOOKUP($F681,BASE!$A$1:$A$5188,BASE!$C$1:$C$5188)),,LOOKUP($F681,BASE!$A$1:$A$5188,BASE!$C$1:$C$5188)),)</f>
        <v>0</v>
      </c>
      <c r="V681" s="193"/>
      <c r="W681" s="193"/>
      <c r="X681" s="187">
        <f>IF(VALUE($F681)&gt;0,IF(ISERROR(LOOKUP($F681,BASE!$A$1:$A$1294,BASE!$D$1:$D$1294)),,LOOKUP($F681,BASE!$A$1:$A$1294,BASE!$D$1:$D$1294)),)</f>
        <v>0</v>
      </c>
      <c r="Y681" s="188"/>
      <c r="Z681" s="188"/>
      <c r="AA681" s="188"/>
      <c r="AB681" s="188"/>
      <c r="AC681" s="189"/>
      <c r="AD681" s="27">
        <f t="shared" si="10"/>
        <v>0</v>
      </c>
    </row>
    <row r="682" spans="1:30" ht="15" customHeight="1" x14ac:dyDescent="0.2">
      <c r="A682" s="20">
        <f>ANÁLISE!$A682</f>
        <v>0</v>
      </c>
      <c r="B682" s="194">
        <f>ANÁLISE!B682</f>
        <v>0</v>
      </c>
      <c r="C682" s="195"/>
      <c r="D682" s="195"/>
      <c r="E682" s="195"/>
      <c r="F682" s="21">
        <f>ANÁLISE!H682</f>
        <v>0</v>
      </c>
      <c r="G682" s="196">
        <f>IF($A682="T",ANÁLISE!I682,IF(ISERROR(LOOKUP($F682,BASE!$A$1:$A$5188,BASE!$B$1:$B$5188)),,LOOKUP($F682,BASE!$A$1:$A$5188,BASE!$B$1:$B$5188)))</f>
        <v>0</v>
      </c>
      <c r="H682" s="197"/>
      <c r="I682" s="197"/>
      <c r="J682" s="197"/>
      <c r="K682" s="197"/>
      <c r="L682" s="197"/>
      <c r="M682" s="197"/>
      <c r="N682" s="197"/>
      <c r="O682" s="197"/>
      <c r="P682" s="197"/>
      <c r="Q682" s="197"/>
      <c r="R682" s="197"/>
      <c r="S682" s="197"/>
      <c r="T682" s="198"/>
      <c r="U682" s="193">
        <f>IF(($F682)&gt;0,IF(ISERROR(LOOKUP($F682,BASE!$A$1:$A$5188,BASE!$C$1:$C$5188)),,LOOKUP($F682,BASE!$A$1:$A$5188,BASE!$C$1:$C$5188)),)</f>
        <v>0</v>
      </c>
      <c r="V682" s="193"/>
      <c r="W682" s="193"/>
      <c r="X682" s="187">
        <f>IF(VALUE($F682)&gt;0,IF(ISERROR(LOOKUP($F682,BASE!$A$1:$A$1294,BASE!$D$1:$D$1294)),,LOOKUP($F682,BASE!$A$1:$A$1294,BASE!$D$1:$D$1294)),)</f>
        <v>0</v>
      </c>
      <c r="Y682" s="188"/>
      <c r="Z682" s="188"/>
      <c r="AA682" s="188"/>
      <c r="AB682" s="188"/>
      <c r="AC682" s="189"/>
      <c r="AD682" s="27">
        <f t="shared" si="10"/>
        <v>0</v>
      </c>
    </row>
    <row r="683" spans="1:30" ht="15" customHeight="1" x14ac:dyDescent="0.2">
      <c r="A683" s="20">
        <f>ANÁLISE!$A683</f>
        <v>0</v>
      </c>
      <c r="B683" s="194">
        <f>ANÁLISE!B683</f>
        <v>0</v>
      </c>
      <c r="C683" s="195"/>
      <c r="D683" s="195"/>
      <c r="E683" s="195"/>
      <c r="F683" s="21">
        <f>ANÁLISE!H683</f>
        <v>0</v>
      </c>
      <c r="G683" s="196">
        <f>IF($A683="T",ANÁLISE!I683,IF(ISERROR(LOOKUP($F683,BASE!$A$1:$A$5188,BASE!$B$1:$B$5188)),,LOOKUP($F683,BASE!$A$1:$A$5188,BASE!$B$1:$B$5188)))</f>
        <v>0</v>
      </c>
      <c r="H683" s="197"/>
      <c r="I683" s="197"/>
      <c r="J683" s="197"/>
      <c r="K683" s="197"/>
      <c r="L683" s="197"/>
      <c r="M683" s="197"/>
      <c r="N683" s="197"/>
      <c r="O683" s="197"/>
      <c r="P683" s="197"/>
      <c r="Q683" s="197"/>
      <c r="R683" s="197"/>
      <c r="S683" s="197"/>
      <c r="T683" s="198"/>
      <c r="U683" s="193">
        <f>IF(($F683)&gt;0,IF(ISERROR(LOOKUP($F683,BASE!$A$1:$A$5188,BASE!$C$1:$C$5188)),,LOOKUP($F683,BASE!$A$1:$A$5188,BASE!$C$1:$C$5188)),)</f>
        <v>0</v>
      </c>
      <c r="V683" s="193"/>
      <c r="W683" s="193"/>
      <c r="X683" s="187">
        <f>IF(VALUE($F683)&gt;0,IF(ISERROR(LOOKUP($F683,BASE!$A$1:$A$1294,BASE!$D$1:$D$1294)),,LOOKUP($F683,BASE!$A$1:$A$1294,BASE!$D$1:$D$1294)),)</f>
        <v>0</v>
      </c>
      <c r="Y683" s="188"/>
      <c r="Z683" s="188"/>
      <c r="AA683" s="188"/>
      <c r="AB683" s="188"/>
      <c r="AC683" s="189"/>
      <c r="AD683" s="27">
        <f t="shared" si="10"/>
        <v>0</v>
      </c>
    </row>
    <row r="684" spans="1:30" ht="15" customHeight="1" x14ac:dyDescent="0.2">
      <c r="A684" s="20">
        <f>ANÁLISE!$A684</f>
        <v>0</v>
      </c>
      <c r="B684" s="194">
        <f>ANÁLISE!B684</f>
        <v>0</v>
      </c>
      <c r="C684" s="195"/>
      <c r="D684" s="195"/>
      <c r="E684" s="195"/>
      <c r="F684" s="21">
        <f>ANÁLISE!H684</f>
        <v>0</v>
      </c>
      <c r="G684" s="196">
        <f>IF($A684="T",ANÁLISE!I684,IF(ISERROR(LOOKUP($F684,BASE!$A$1:$A$5188,BASE!$B$1:$B$5188)),,LOOKUP($F684,BASE!$A$1:$A$5188,BASE!$B$1:$B$5188)))</f>
        <v>0</v>
      </c>
      <c r="H684" s="197"/>
      <c r="I684" s="197"/>
      <c r="J684" s="197"/>
      <c r="K684" s="197"/>
      <c r="L684" s="197"/>
      <c r="M684" s="197"/>
      <c r="N684" s="197"/>
      <c r="O684" s="197"/>
      <c r="P684" s="197"/>
      <c r="Q684" s="197"/>
      <c r="R684" s="197"/>
      <c r="S684" s="197"/>
      <c r="T684" s="198"/>
      <c r="U684" s="193">
        <f>IF(($F684)&gt;0,IF(ISERROR(LOOKUP($F684,BASE!$A$1:$A$5188,BASE!$C$1:$C$5188)),,LOOKUP($F684,BASE!$A$1:$A$5188,BASE!$C$1:$C$5188)),)</f>
        <v>0</v>
      </c>
      <c r="V684" s="193"/>
      <c r="W684" s="193"/>
      <c r="X684" s="187">
        <f>IF(VALUE($F684)&gt;0,IF(ISERROR(LOOKUP($F684,BASE!$A$1:$A$1294,BASE!$D$1:$D$1294)),,LOOKUP($F684,BASE!$A$1:$A$1294,BASE!$D$1:$D$1294)),)</f>
        <v>0</v>
      </c>
      <c r="Y684" s="188"/>
      <c r="Z684" s="188"/>
      <c r="AA684" s="188"/>
      <c r="AB684" s="188"/>
      <c r="AC684" s="189"/>
      <c r="AD684" s="27">
        <f t="shared" si="10"/>
        <v>0</v>
      </c>
    </row>
    <row r="685" spans="1:30" ht="15" customHeight="1" x14ac:dyDescent="0.2">
      <c r="A685" s="20">
        <f>ANÁLISE!$A685</f>
        <v>0</v>
      </c>
      <c r="B685" s="194">
        <f>ANÁLISE!B685</f>
        <v>0</v>
      </c>
      <c r="C685" s="195"/>
      <c r="D685" s="195"/>
      <c r="E685" s="195"/>
      <c r="F685" s="21">
        <f>ANÁLISE!H685</f>
        <v>0</v>
      </c>
      <c r="G685" s="196">
        <f>IF($A685="T",ANÁLISE!I685,IF(ISERROR(LOOKUP($F685,BASE!$A$1:$A$5188,BASE!$B$1:$B$5188)),,LOOKUP($F685,BASE!$A$1:$A$5188,BASE!$B$1:$B$5188)))</f>
        <v>0</v>
      </c>
      <c r="H685" s="197"/>
      <c r="I685" s="197"/>
      <c r="J685" s="197"/>
      <c r="K685" s="197"/>
      <c r="L685" s="197"/>
      <c r="M685" s="197"/>
      <c r="N685" s="197"/>
      <c r="O685" s="197"/>
      <c r="P685" s="197"/>
      <c r="Q685" s="197"/>
      <c r="R685" s="197"/>
      <c r="S685" s="197"/>
      <c r="T685" s="198"/>
      <c r="U685" s="193">
        <f>IF(($F685)&gt;0,IF(ISERROR(LOOKUP($F685,BASE!$A$1:$A$5188,BASE!$C$1:$C$5188)),,LOOKUP($F685,BASE!$A$1:$A$5188,BASE!$C$1:$C$5188)),)</f>
        <v>0</v>
      </c>
      <c r="V685" s="193"/>
      <c r="W685" s="193"/>
      <c r="X685" s="187">
        <f>IF(VALUE($F685)&gt;0,IF(ISERROR(LOOKUP($F685,BASE!$A$1:$A$1294,BASE!$D$1:$D$1294)),,LOOKUP($F685,BASE!$A$1:$A$1294,BASE!$D$1:$D$1294)),)</f>
        <v>0</v>
      </c>
      <c r="Y685" s="188"/>
      <c r="Z685" s="188"/>
      <c r="AA685" s="188"/>
      <c r="AB685" s="188"/>
      <c r="AC685" s="189"/>
      <c r="AD685" s="27">
        <f t="shared" si="10"/>
        <v>0</v>
      </c>
    </row>
    <row r="686" spans="1:30" ht="15" customHeight="1" x14ac:dyDescent="0.2">
      <c r="A686" s="20">
        <f>ANÁLISE!$A686</f>
        <v>0</v>
      </c>
      <c r="B686" s="194">
        <f>ANÁLISE!B686</f>
        <v>0</v>
      </c>
      <c r="C686" s="195"/>
      <c r="D686" s="195"/>
      <c r="E686" s="195"/>
      <c r="F686" s="21">
        <f>ANÁLISE!H686</f>
        <v>0</v>
      </c>
      <c r="G686" s="196">
        <f>IF($A686="T",ANÁLISE!I686,IF(ISERROR(LOOKUP($F686,BASE!$A$1:$A$5188,BASE!$B$1:$B$5188)),,LOOKUP($F686,BASE!$A$1:$A$5188,BASE!$B$1:$B$5188)))</f>
        <v>0</v>
      </c>
      <c r="H686" s="197"/>
      <c r="I686" s="197"/>
      <c r="J686" s="197"/>
      <c r="K686" s="197"/>
      <c r="L686" s="197"/>
      <c r="M686" s="197"/>
      <c r="N686" s="197"/>
      <c r="O686" s="197"/>
      <c r="P686" s="197"/>
      <c r="Q686" s="197"/>
      <c r="R686" s="197"/>
      <c r="S686" s="197"/>
      <c r="T686" s="198"/>
      <c r="U686" s="193">
        <f>IF(($F686)&gt;0,IF(ISERROR(LOOKUP($F686,BASE!$A$1:$A$5188,BASE!$C$1:$C$5188)),,LOOKUP($F686,BASE!$A$1:$A$5188,BASE!$C$1:$C$5188)),)</f>
        <v>0</v>
      </c>
      <c r="V686" s="193"/>
      <c r="W686" s="193"/>
      <c r="X686" s="187">
        <f>IF(VALUE($F686)&gt;0,IF(ISERROR(LOOKUP($F686,BASE!$A$1:$A$1294,BASE!$D$1:$D$1294)),,LOOKUP($F686,BASE!$A$1:$A$1294,BASE!$D$1:$D$1294)),)</f>
        <v>0</v>
      </c>
      <c r="Y686" s="188"/>
      <c r="Z686" s="188"/>
      <c r="AA686" s="188"/>
      <c r="AB686" s="188"/>
      <c r="AC686" s="189"/>
      <c r="AD686" s="27">
        <f t="shared" si="10"/>
        <v>0</v>
      </c>
    </row>
    <row r="687" spans="1:30" ht="15" customHeight="1" x14ac:dyDescent="0.2">
      <c r="A687" s="20">
        <f>ANÁLISE!$A687</f>
        <v>0</v>
      </c>
      <c r="B687" s="194">
        <f>ANÁLISE!B687</f>
        <v>0</v>
      </c>
      <c r="C687" s="195"/>
      <c r="D687" s="195"/>
      <c r="E687" s="195"/>
      <c r="F687" s="21">
        <f>ANÁLISE!H687</f>
        <v>0</v>
      </c>
      <c r="G687" s="196">
        <f>IF($A687="T",ANÁLISE!I687,IF(ISERROR(LOOKUP($F687,BASE!$A$1:$A$5188,BASE!$B$1:$B$5188)),,LOOKUP($F687,BASE!$A$1:$A$5188,BASE!$B$1:$B$5188)))</f>
        <v>0</v>
      </c>
      <c r="H687" s="197"/>
      <c r="I687" s="197"/>
      <c r="J687" s="197"/>
      <c r="K687" s="197"/>
      <c r="L687" s="197"/>
      <c r="M687" s="197"/>
      <c r="N687" s="197"/>
      <c r="O687" s="197"/>
      <c r="P687" s="197"/>
      <c r="Q687" s="197"/>
      <c r="R687" s="197"/>
      <c r="S687" s="197"/>
      <c r="T687" s="198"/>
      <c r="U687" s="193">
        <f>IF(($F687)&gt;0,IF(ISERROR(LOOKUP($F687,BASE!$A$1:$A$5188,BASE!$C$1:$C$5188)),,LOOKUP($F687,BASE!$A$1:$A$5188,BASE!$C$1:$C$5188)),)</f>
        <v>0</v>
      </c>
      <c r="V687" s="193"/>
      <c r="W687" s="193"/>
      <c r="X687" s="187">
        <f>IF(VALUE($F687)&gt;0,IF(ISERROR(LOOKUP($F687,BASE!$A$1:$A$1294,BASE!$D$1:$D$1294)),,LOOKUP($F687,BASE!$A$1:$A$1294,BASE!$D$1:$D$1294)),)</f>
        <v>0</v>
      </c>
      <c r="Y687" s="188"/>
      <c r="Z687" s="188"/>
      <c r="AA687" s="188"/>
      <c r="AB687" s="188"/>
      <c r="AC687" s="189"/>
      <c r="AD687" s="27">
        <f t="shared" si="10"/>
        <v>0</v>
      </c>
    </row>
    <row r="688" spans="1:30" ht="15" customHeight="1" x14ac:dyDescent="0.2">
      <c r="A688" s="20">
        <f>ANÁLISE!$A688</f>
        <v>0</v>
      </c>
      <c r="B688" s="194">
        <f>ANÁLISE!B688</f>
        <v>0</v>
      </c>
      <c r="C688" s="195"/>
      <c r="D688" s="195"/>
      <c r="E688" s="195"/>
      <c r="F688" s="21">
        <f>ANÁLISE!H688</f>
        <v>0</v>
      </c>
      <c r="G688" s="196">
        <f>IF($A688="T",ANÁLISE!I688,IF(ISERROR(LOOKUP($F688,BASE!$A$1:$A$5188,BASE!$B$1:$B$5188)),,LOOKUP($F688,BASE!$A$1:$A$5188,BASE!$B$1:$B$5188)))</f>
        <v>0</v>
      </c>
      <c r="H688" s="197"/>
      <c r="I688" s="197"/>
      <c r="J688" s="197"/>
      <c r="K688" s="197"/>
      <c r="L688" s="197"/>
      <c r="M688" s="197"/>
      <c r="N688" s="197"/>
      <c r="O688" s="197"/>
      <c r="P688" s="197"/>
      <c r="Q688" s="197"/>
      <c r="R688" s="197"/>
      <c r="S688" s="197"/>
      <c r="T688" s="198"/>
      <c r="U688" s="193">
        <f>IF(($F688)&gt;0,IF(ISERROR(LOOKUP($F688,BASE!$A$1:$A$5188,BASE!$C$1:$C$5188)),,LOOKUP($F688,BASE!$A$1:$A$5188,BASE!$C$1:$C$5188)),)</f>
        <v>0</v>
      </c>
      <c r="V688" s="193"/>
      <c r="W688" s="193"/>
      <c r="X688" s="187">
        <f>IF(VALUE($F688)&gt;0,IF(ISERROR(LOOKUP($F688,BASE!$A$1:$A$1294,BASE!$D$1:$D$1294)),,LOOKUP($F688,BASE!$A$1:$A$1294,BASE!$D$1:$D$1294)),)</f>
        <v>0</v>
      </c>
      <c r="Y688" s="188"/>
      <c r="Z688" s="188"/>
      <c r="AA688" s="188"/>
      <c r="AB688" s="188"/>
      <c r="AC688" s="189"/>
      <c r="AD688" s="27">
        <f t="shared" si="10"/>
        <v>0</v>
      </c>
    </row>
    <row r="689" spans="1:30" ht="15" customHeight="1" x14ac:dyDescent="0.2">
      <c r="A689" s="20">
        <f>ANÁLISE!$A689</f>
        <v>0</v>
      </c>
      <c r="B689" s="194">
        <f>ANÁLISE!B689</f>
        <v>0</v>
      </c>
      <c r="C689" s="195"/>
      <c r="D689" s="195"/>
      <c r="E689" s="195"/>
      <c r="F689" s="21">
        <f>ANÁLISE!H689</f>
        <v>0</v>
      </c>
      <c r="G689" s="196">
        <f>IF($A689="T",ANÁLISE!I689,IF(ISERROR(LOOKUP($F689,BASE!$A$1:$A$5188,BASE!$B$1:$B$5188)),,LOOKUP($F689,BASE!$A$1:$A$5188,BASE!$B$1:$B$5188)))</f>
        <v>0</v>
      </c>
      <c r="H689" s="197"/>
      <c r="I689" s="197"/>
      <c r="J689" s="197"/>
      <c r="K689" s="197"/>
      <c r="L689" s="197"/>
      <c r="M689" s="197"/>
      <c r="N689" s="197"/>
      <c r="O689" s="197"/>
      <c r="P689" s="197"/>
      <c r="Q689" s="197"/>
      <c r="R689" s="197"/>
      <c r="S689" s="197"/>
      <c r="T689" s="198"/>
      <c r="U689" s="193">
        <f>IF(($F689)&gt;0,IF(ISERROR(LOOKUP($F689,BASE!$A$1:$A$5188,BASE!$C$1:$C$5188)),,LOOKUP($F689,BASE!$A$1:$A$5188,BASE!$C$1:$C$5188)),)</f>
        <v>0</v>
      </c>
      <c r="V689" s="193"/>
      <c r="W689" s="193"/>
      <c r="X689" s="187">
        <f>IF(VALUE($F689)&gt;0,IF(ISERROR(LOOKUP($F689,BASE!$A$1:$A$1294,BASE!$D$1:$D$1294)),,LOOKUP($F689,BASE!$A$1:$A$1294,BASE!$D$1:$D$1294)),)</f>
        <v>0</v>
      </c>
      <c r="Y689" s="188"/>
      <c r="Z689" s="188"/>
      <c r="AA689" s="188"/>
      <c r="AB689" s="188"/>
      <c r="AC689" s="189"/>
      <c r="AD689" s="27">
        <f t="shared" si="10"/>
        <v>0</v>
      </c>
    </row>
    <row r="690" spans="1:30" ht="15" customHeight="1" x14ac:dyDescent="0.2">
      <c r="A690" s="20">
        <f>ANÁLISE!$A690</f>
        <v>0</v>
      </c>
      <c r="B690" s="194">
        <f>ANÁLISE!B690</f>
        <v>0</v>
      </c>
      <c r="C690" s="195"/>
      <c r="D690" s="195"/>
      <c r="E690" s="195"/>
      <c r="F690" s="21">
        <f>ANÁLISE!H690</f>
        <v>0</v>
      </c>
      <c r="G690" s="196">
        <f>IF($A690="T",ANÁLISE!I690,IF(ISERROR(LOOKUP($F690,BASE!$A$1:$A$5188,BASE!$B$1:$B$5188)),,LOOKUP($F690,BASE!$A$1:$A$5188,BASE!$B$1:$B$5188)))</f>
        <v>0</v>
      </c>
      <c r="H690" s="197"/>
      <c r="I690" s="197"/>
      <c r="J690" s="197"/>
      <c r="K690" s="197"/>
      <c r="L690" s="197"/>
      <c r="M690" s="197"/>
      <c r="N690" s="197"/>
      <c r="O690" s="197"/>
      <c r="P690" s="197"/>
      <c r="Q690" s="197"/>
      <c r="R690" s="197"/>
      <c r="S690" s="197"/>
      <c r="T690" s="198"/>
      <c r="U690" s="193">
        <f>IF(($F690)&gt;0,IF(ISERROR(LOOKUP($F690,BASE!$A$1:$A$5188,BASE!$C$1:$C$5188)),,LOOKUP($F690,BASE!$A$1:$A$5188,BASE!$C$1:$C$5188)),)</f>
        <v>0</v>
      </c>
      <c r="V690" s="193"/>
      <c r="W690" s="193"/>
      <c r="X690" s="187">
        <f>IF(VALUE($F690)&gt;0,IF(ISERROR(LOOKUP($F690,BASE!$A$1:$A$1294,BASE!$D$1:$D$1294)),,LOOKUP($F690,BASE!$A$1:$A$1294,BASE!$D$1:$D$1294)),)</f>
        <v>0</v>
      </c>
      <c r="Y690" s="188"/>
      <c r="Z690" s="188"/>
      <c r="AA690" s="188"/>
      <c r="AB690" s="188"/>
      <c r="AC690" s="189"/>
      <c r="AD690" s="27">
        <f t="shared" si="10"/>
        <v>0</v>
      </c>
    </row>
    <row r="691" spans="1:30" ht="15" customHeight="1" x14ac:dyDescent="0.2">
      <c r="A691" s="20">
        <f>ANÁLISE!$A691</f>
        <v>0</v>
      </c>
      <c r="B691" s="194">
        <f>ANÁLISE!B691</f>
        <v>0</v>
      </c>
      <c r="C691" s="195"/>
      <c r="D691" s="195"/>
      <c r="E691" s="195"/>
      <c r="F691" s="21">
        <f>ANÁLISE!H691</f>
        <v>0</v>
      </c>
      <c r="G691" s="196">
        <f>IF($A691="T",ANÁLISE!I691,IF(ISERROR(LOOKUP($F691,BASE!$A$1:$A$5188,BASE!$B$1:$B$5188)),,LOOKUP($F691,BASE!$A$1:$A$5188,BASE!$B$1:$B$5188)))</f>
        <v>0</v>
      </c>
      <c r="H691" s="197"/>
      <c r="I691" s="197"/>
      <c r="J691" s="197"/>
      <c r="K691" s="197"/>
      <c r="L691" s="197"/>
      <c r="M691" s="197"/>
      <c r="N691" s="197"/>
      <c r="O691" s="197"/>
      <c r="P691" s="197"/>
      <c r="Q691" s="197"/>
      <c r="R691" s="197"/>
      <c r="S691" s="197"/>
      <c r="T691" s="198"/>
      <c r="U691" s="193">
        <f>IF(($F691)&gt;0,IF(ISERROR(LOOKUP($F691,BASE!$A$1:$A$5188,BASE!$C$1:$C$5188)),,LOOKUP($F691,BASE!$A$1:$A$5188,BASE!$C$1:$C$5188)),)</f>
        <v>0</v>
      </c>
      <c r="V691" s="193"/>
      <c r="W691" s="193"/>
      <c r="X691" s="187">
        <f>IF(VALUE($F691)&gt;0,IF(ISERROR(LOOKUP($F691,BASE!$A$1:$A$1294,BASE!$D$1:$D$1294)),,LOOKUP($F691,BASE!$A$1:$A$1294,BASE!$D$1:$D$1294)),)</f>
        <v>0</v>
      </c>
      <c r="Y691" s="188"/>
      <c r="Z691" s="188"/>
      <c r="AA691" s="188"/>
      <c r="AB691" s="188"/>
      <c r="AC691" s="189"/>
      <c r="AD691" s="27">
        <f t="shared" si="10"/>
        <v>0</v>
      </c>
    </row>
    <row r="692" spans="1:30" ht="15" customHeight="1" x14ac:dyDescent="0.2">
      <c r="A692" s="20">
        <f>ANÁLISE!$A692</f>
        <v>0</v>
      </c>
      <c r="B692" s="194">
        <f>ANÁLISE!B692</f>
        <v>0</v>
      </c>
      <c r="C692" s="195"/>
      <c r="D692" s="195"/>
      <c r="E692" s="195"/>
      <c r="F692" s="21">
        <f>ANÁLISE!H692</f>
        <v>0</v>
      </c>
      <c r="G692" s="196">
        <f>IF($A692="T",ANÁLISE!I692,IF(ISERROR(LOOKUP($F692,BASE!$A$1:$A$5188,BASE!$B$1:$B$5188)),,LOOKUP($F692,BASE!$A$1:$A$5188,BASE!$B$1:$B$5188)))</f>
        <v>0</v>
      </c>
      <c r="H692" s="197"/>
      <c r="I692" s="197"/>
      <c r="J692" s="197"/>
      <c r="K692" s="197"/>
      <c r="L692" s="197"/>
      <c r="M692" s="197"/>
      <c r="N692" s="197"/>
      <c r="O692" s="197"/>
      <c r="P692" s="197"/>
      <c r="Q692" s="197"/>
      <c r="R692" s="197"/>
      <c r="S692" s="197"/>
      <c r="T692" s="198"/>
      <c r="U692" s="193">
        <f>IF(($F692)&gt;0,IF(ISERROR(LOOKUP($F692,BASE!$A$1:$A$5188,BASE!$C$1:$C$5188)),,LOOKUP($F692,BASE!$A$1:$A$5188,BASE!$C$1:$C$5188)),)</f>
        <v>0</v>
      </c>
      <c r="V692" s="193"/>
      <c r="W692" s="193"/>
      <c r="X692" s="187">
        <f>IF(VALUE($F692)&gt;0,IF(ISERROR(LOOKUP($F692,BASE!$A$1:$A$1294,BASE!$D$1:$D$1294)),,LOOKUP($F692,BASE!$A$1:$A$1294,BASE!$D$1:$D$1294)),)</f>
        <v>0</v>
      </c>
      <c r="Y692" s="188"/>
      <c r="Z692" s="188"/>
      <c r="AA692" s="188"/>
      <c r="AB692" s="188"/>
      <c r="AC692" s="189"/>
      <c r="AD692" s="27">
        <f t="shared" si="10"/>
        <v>0</v>
      </c>
    </row>
    <row r="693" spans="1:30" ht="15" customHeight="1" x14ac:dyDescent="0.2">
      <c r="A693" s="20">
        <f>ANÁLISE!$A693</f>
        <v>0</v>
      </c>
      <c r="B693" s="194">
        <f>ANÁLISE!B693</f>
        <v>0</v>
      </c>
      <c r="C693" s="195"/>
      <c r="D693" s="195"/>
      <c r="E693" s="195"/>
      <c r="F693" s="21">
        <f>ANÁLISE!H693</f>
        <v>0</v>
      </c>
      <c r="G693" s="196">
        <f>IF($A693="T",ANÁLISE!I693,IF(ISERROR(LOOKUP($F693,BASE!$A$1:$A$5188,BASE!$B$1:$B$5188)),,LOOKUP($F693,BASE!$A$1:$A$5188,BASE!$B$1:$B$5188)))</f>
        <v>0</v>
      </c>
      <c r="H693" s="197"/>
      <c r="I693" s="197"/>
      <c r="J693" s="197"/>
      <c r="K693" s="197"/>
      <c r="L693" s="197"/>
      <c r="M693" s="197"/>
      <c r="N693" s="197"/>
      <c r="O693" s="197"/>
      <c r="P693" s="197"/>
      <c r="Q693" s="197"/>
      <c r="R693" s="197"/>
      <c r="S693" s="197"/>
      <c r="T693" s="198"/>
      <c r="U693" s="193">
        <f>IF(($F693)&gt;0,IF(ISERROR(LOOKUP($F693,BASE!$A$1:$A$5188,BASE!$C$1:$C$5188)),,LOOKUP($F693,BASE!$A$1:$A$5188,BASE!$C$1:$C$5188)),)</f>
        <v>0</v>
      </c>
      <c r="V693" s="193"/>
      <c r="W693" s="193"/>
      <c r="X693" s="187">
        <f>IF(VALUE($F693)&gt;0,IF(ISERROR(LOOKUP($F693,BASE!$A$1:$A$1294,BASE!$D$1:$D$1294)),,LOOKUP($F693,BASE!$A$1:$A$1294,BASE!$D$1:$D$1294)),)</f>
        <v>0</v>
      </c>
      <c r="Y693" s="188"/>
      <c r="Z693" s="188"/>
      <c r="AA693" s="188"/>
      <c r="AB693" s="188"/>
      <c r="AC693" s="189"/>
      <c r="AD693" s="27">
        <f t="shared" si="10"/>
        <v>0</v>
      </c>
    </row>
    <row r="694" spans="1:30" ht="15" customHeight="1" x14ac:dyDescent="0.2">
      <c r="A694" s="20">
        <f>ANÁLISE!$A694</f>
        <v>0</v>
      </c>
      <c r="B694" s="194">
        <f>ANÁLISE!B694</f>
        <v>0</v>
      </c>
      <c r="C694" s="195"/>
      <c r="D694" s="195"/>
      <c r="E694" s="195"/>
      <c r="F694" s="21">
        <f>ANÁLISE!H694</f>
        <v>0</v>
      </c>
      <c r="G694" s="196">
        <f>IF($A694="T",ANÁLISE!I694,IF(ISERROR(LOOKUP($F694,BASE!$A$1:$A$5188,BASE!$B$1:$B$5188)),,LOOKUP($F694,BASE!$A$1:$A$5188,BASE!$B$1:$B$5188)))</f>
        <v>0</v>
      </c>
      <c r="H694" s="197"/>
      <c r="I694" s="197"/>
      <c r="J694" s="197"/>
      <c r="K694" s="197"/>
      <c r="L694" s="197"/>
      <c r="M694" s="197"/>
      <c r="N694" s="197"/>
      <c r="O694" s="197"/>
      <c r="P694" s="197"/>
      <c r="Q694" s="197"/>
      <c r="R694" s="197"/>
      <c r="S694" s="197"/>
      <c r="T694" s="198"/>
      <c r="U694" s="193">
        <f>IF(($F694)&gt;0,IF(ISERROR(LOOKUP($F694,BASE!$A$1:$A$5188,BASE!$C$1:$C$5188)),,LOOKUP($F694,BASE!$A$1:$A$5188,BASE!$C$1:$C$5188)),)</f>
        <v>0</v>
      </c>
      <c r="V694" s="193"/>
      <c r="W694" s="193"/>
      <c r="X694" s="187">
        <f>IF(VALUE($F694)&gt;0,IF(ISERROR(LOOKUP($F694,BASE!$A$1:$A$1294,BASE!$D$1:$D$1294)),,LOOKUP($F694,BASE!$A$1:$A$1294,BASE!$D$1:$D$1294)),)</f>
        <v>0</v>
      </c>
      <c r="Y694" s="188"/>
      <c r="Z694" s="188"/>
      <c r="AA694" s="188"/>
      <c r="AB694" s="188"/>
      <c r="AC694" s="189"/>
      <c r="AD694" s="27">
        <f t="shared" si="10"/>
        <v>0</v>
      </c>
    </row>
    <row r="695" spans="1:30" ht="15" customHeight="1" x14ac:dyDescent="0.2">
      <c r="A695" s="20">
        <f>ANÁLISE!$A695</f>
        <v>0</v>
      </c>
      <c r="B695" s="194">
        <f>ANÁLISE!B695</f>
        <v>0</v>
      </c>
      <c r="C695" s="195"/>
      <c r="D695" s="195"/>
      <c r="E695" s="195"/>
      <c r="F695" s="21">
        <f>ANÁLISE!H695</f>
        <v>0</v>
      </c>
      <c r="G695" s="196">
        <f>IF($A695="T",ANÁLISE!I695,IF(ISERROR(LOOKUP($F695,BASE!$A$1:$A$5188,BASE!$B$1:$B$5188)),,LOOKUP($F695,BASE!$A$1:$A$5188,BASE!$B$1:$B$5188)))</f>
        <v>0</v>
      </c>
      <c r="H695" s="197"/>
      <c r="I695" s="197"/>
      <c r="J695" s="197"/>
      <c r="K695" s="197"/>
      <c r="L695" s="197"/>
      <c r="M695" s="197"/>
      <c r="N695" s="197"/>
      <c r="O695" s="197"/>
      <c r="P695" s="197"/>
      <c r="Q695" s="197"/>
      <c r="R695" s="197"/>
      <c r="S695" s="197"/>
      <c r="T695" s="198"/>
      <c r="U695" s="193">
        <f>IF(($F695)&gt;0,IF(ISERROR(LOOKUP($F695,BASE!$A$1:$A$5188,BASE!$C$1:$C$5188)),,LOOKUP($F695,BASE!$A$1:$A$5188,BASE!$C$1:$C$5188)),)</f>
        <v>0</v>
      </c>
      <c r="V695" s="193"/>
      <c r="W695" s="193"/>
      <c r="X695" s="187">
        <f>IF(VALUE($F695)&gt;0,IF(ISERROR(LOOKUP($F695,BASE!$A$1:$A$1294,BASE!$D$1:$D$1294)),,LOOKUP($F695,BASE!$A$1:$A$1294,BASE!$D$1:$D$1294)),)</f>
        <v>0</v>
      </c>
      <c r="Y695" s="188"/>
      <c r="Z695" s="188"/>
      <c r="AA695" s="188"/>
      <c r="AB695" s="188"/>
      <c r="AC695" s="189"/>
      <c r="AD695" s="27">
        <f t="shared" si="10"/>
        <v>0</v>
      </c>
    </row>
    <row r="696" spans="1:30" ht="15" customHeight="1" x14ac:dyDescent="0.2">
      <c r="A696" s="20">
        <f>ANÁLISE!$A696</f>
        <v>0</v>
      </c>
      <c r="B696" s="194">
        <f>ANÁLISE!B696</f>
        <v>0</v>
      </c>
      <c r="C696" s="195"/>
      <c r="D696" s="195"/>
      <c r="E696" s="195"/>
      <c r="F696" s="21">
        <f>ANÁLISE!H696</f>
        <v>0</v>
      </c>
      <c r="G696" s="196">
        <f>IF($A696="T",ANÁLISE!I696,IF(ISERROR(LOOKUP($F696,BASE!$A$1:$A$5188,BASE!$B$1:$B$5188)),,LOOKUP($F696,BASE!$A$1:$A$5188,BASE!$B$1:$B$5188)))</f>
        <v>0</v>
      </c>
      <c r="H696" s="197"/>
      <c r="I696" s="197"/>
      <c r="J696" s="197"/>
      <c r="K696" s="197"/>
      <c r="L696" s="197"/>
      <c r="M696" s="197"/>
      <c r="N696" s="197"/>
      <c r="O696" s="197"/>
      <c r="P696" s="197"/>
      <c r="Q696" s="197"/>
      <c r="R696" s="197"/>
      <c r="S696" s="197"/>
      <c r="T696" s="198"/>
      <c r="U696" s="193">
        <f>IF(($F696)&gt;0,IF(ISERROR(LOOKUP($F696,BASE!$A$1:$A$5188,BASE!$C$1:$C$5188)),,LOOKUP($F696,BASE!$A$1:$A$5188,BASE!$C$1:$C$5188)),)</f>
        <v>0</v>
      </c>
      <c r="V696" s="193"/>
      <c r="W696" s="193"/>
      <c r="X696" s="187">
        <f>IF(VALUE($F696)&gt;0,IF(ISERROR(LOOKUP($F696,BASE!$A$1:$A$1294,BASE!$D$1:$D$1294)),,LOOKUP($F696,BASE!$A$1:$A$1294,BASE!$D$1:$D$1294)),)</f>
        <v>0</v>
      </c>
      <c r="Y696" s="188"/>
      <c r="Z696" s="188"/>
      <c r="AA696" s="188"/>
      <c r="AB696" s="188"/>
      <c r="AC696" s="189"/>
      <c r="AD696" s="27">
        <f t="shared" si="10"/>
        <v>0</v>
      </c>
    </row>
    <row r="697" spans="1:30" ht="15" customHeight="1" x14ac:dyDescent="0.2">
      <c r="A697" s="20">
        <f>ANÁLISE!$A697</f>
        <v>0</v>
      </c>
      <c r="B697" s="194">
        <f>ANÁLISE!B697</f>
        <v>0</v>
      </c>
      <c r="C697" s="195"/>
      <c r="D697" s="195"/>
      <c r="E697" s="195"/>
      <c r="F697" s="21">
        <f>ANÁLISE!H697</f>
        <v>0</v>
      </c>
      <c r="G697" s="196">
        <f>IF($A697="T",ANÁLISE!I697,IF(ISERROR(LOOKUP($F697,BASE!$A$1:$A$5188,BASE!$B$1:$B$5188)),,LOOKUP($F697,BASE!$A$1:$A$5188,BASE!$B$1:$B$5188)))</f>
        <v>0</v>
      </c>
      <c r="H697" s="197"/>
      <c r="I697" s="197"/>
      <c r="J697" s="197"/>
      <c r="K697" s="197"/>
      <c r="L697" s="197"/>
      <c r="M697" s="197"/>
      <c r="N697" s="197"/>
      <c r="O697" s="197"/>
      <c r="P697" s="197"/>
      <c r="Q697" s="197"/>
      <c r="R697" s="197"/>
      <c r="S697" s="197"/>
      <c r="T697" s="198"/>
      <c r="U697" s="193">
        <f>IF(($F697)&gt;0,IF(ISERROR(LOOKUP($F697,BASE!$A$1:$A$5188,BASE!$C$1:$C$5188)),,LOOKUP($F697,BASE!$A$1:$A$5188,BASE!$C$1:$C$5188)),)</f>
        <v>0</v>
      </c>
      <c r="V697" s="193"/>
      <c r="W697" s="193"/>
      <c r="X697" s="187">
        <f>IF(VALUE($F697)&gt;0,IF(ISERROR(LOOKUP($F697,BASE!$A$1:$A$1294,BASE!$D$1:$D$1294)),,LOOKUP($F697,BASE!$A$1:$A$1294,BASE!$D$1:$D$1294)),)</f>
        <v>0</v>
      </c>
      <c r="Y697" s="188"/>
      <c r="Z697" s="188"/>
      <c r="AA697" s="188"/>
      <c r="AB697" s="188"/>
      <c r="AC697" s="189"/>
      <c r="AD697" s="27">
        <f t="shared" si="10"/>
        <v>0</v>
      </c>
    </row>
    <row r="698" spans="1:30" ht="15" customHeight="1" x14ac:dyDescent="0.2">
      <c r="A698" s="20">
        <f>ANÁLISE!$A698</f>
        <v>0</v>
      </c>
      <c r="B698" s="194">
        <f>ANÁLISE!B698</f>
        <v>0</v>
      </c>
      <c r="C698" s="195"/>
      <c r="D698" s="195"/>
      <c r="E698" s="195"/>
      <c r="F698" s="21">
        <f>ANÁLISE!H698</f>
        <v>0</v>
      </c>
      <c r="G698" s="196">
        <f>IF($A698="T",ANÁLISE!I698,IF(ISERROR(LOOKUP($F698,BASE!$A$1:$A$5188,BASE!$B$1:$B$5188)),,LOOKUP($F698,BASE!$A$1:$A$5188,BASE!$B$1:$B$5188)))</f>
        <v>0</v>
      </c>
      <c r="H698" s="197"/>
      <c r="I698" s="197"/>
      <c r="J698" s="197"/>
      <c r="K698" s="197"/>
      <c r="L698" s="197"/>
      <c r="M698" s="197"/>
      <c r="N698" s="197"/>
      <c r="O698" s="197"/>
      <c r="P698" s="197"/>
      <c r="Q698" s="197"/>
      <c r="R698" s="197"/>
      <c r="S698" s="197"/>
      <c r="T698" s="198"/>
      <c r="U698" s="193">
        <f>IF(($F698)&gt;0,IF(ISERROR(LOOKUP($F698,BASE!$A$1:$A$5188,BASE!$C$1:$C$5188)),,LOOKUP($F698,BASE!$A$1:$A$5188,BASE!$C$1:$C$5188)),)</f>
        <v>0</v>
      </c>
      <c r="V698" s="193"/>
      <c r="W698" s="193"/>
      <c r="X698" s="187">
        <f>IF(VALUE($F698)&gt;0,IF(ISERROR(LOOKUP($F698,BASE!$A$1:$A$1294,BASE!$D$1:$D$1294)),,LOOKUP($F698,BASE!$A$1:$A$1294,BASE!$D$1:$D$1294)),)</f>
        <v>0</v>
      </c>
      <c r="Y698" s="188"/>
      <c r="Z698" s="188"/>
      <c r="AA698" s="188"/>
      <c r="AB698" s="188"/>
      <c r="AC698" s="189"/>
      <c r="AD698" s="27">
        <f t="shared" si="10"/>
        <v>0</v>
      </c>
    </row>
    <row r="699" spans="1:30" ht="15" customHeight="1" x14ac:dyDescent="0.2">
      <c r="A699" s="20">
        <f>ANÁLISE!$A699</f>
        <v>0</v>
      </c>
      <c r="B699" s="194">
        <f>ANÁLISE!B699</f>
        <v>0</v>
      </c>
      <c r="C699" s="195"/>
      <c r="D699" s="195"/>
      <c r="E699" s="195"/>
      <c r="F699" s="21">
        <f>ANÁLISE!H699</f>
        <v>0</v>
      </c>
      <c r="G699" s="196">
        <f>IF($A699="T",ANÁLISE!I699,IF(ISERROR(LOOKUP($F699,BASE!$A$1:$A$5188,BASE!$B$1:$B$5188)),,LOOKUP($F699,BASE!$A$1:$A$5188,BASE!$B$1:$B$5188)))</f>
        <v>0</v>
      </c>
      <c r="H699" s="197"/>
      <c r="I699" s="197"/>
      <c r="J699" s="197"/>
      <c r="K699" s="197"/>
      <c r="L699" s="197"/>
      <c r="M699" s="197"/>
      <c r="N699" s="197"/>
      <c r="O699" s="197"/>
      <c r="P699" s="197"/>
      <c r="Q699" s="197"/>
      <c r="R699" s="197"/>
      <c r="S699" s="197"/>
      <c r="T699" s="198"/>
      <c r="U699" s="193">
        <f>IF(($F699)&gt;0,IF(ISERROR(LOOKUP($F699,BASE!$A$1:$A$5188,BASE!$C$1:$C$5188)),,LOOKUP($F699,BASE!$A$1:$A$5188,BASE!$C$1:$C$5188)),)</f>
        <v>0</v>
      </c>
      <c r="V699" s="193"/>
      <c r="W699" s="193"/>
      <c r="X699" s="187">
        <f>IF(VALUE($F699)&gt;0,IF(ISERROR(LOOKUP($F699,BASE!$A$1:$A$1294,BASE!$D$1:$D$1294)),,LOOKUP($F699,BASE!$A$1:$A$1294,BASE!$D$1:$D$1294)),)</f>
        <v>0</v>
      </c>
      <c r="Y699" s="188"/>
      <c r="Z699" s="188"/>
      <c r="AA699" s="188"/>
      <c r="AB699" s="188"/>
      <c r="AC699" s="189"/>
      <c r="AD699" s="27">
        <f t="shared" si="10"/>
        <v>0</v>
      </c>
    </row>
    <row r="700" spans="1:30" ht="15" customHeight="1" x14ac:dyDescent="0.2">
      <c r="A700" s="20">
        <f>ANÁLISE!$A700</f>
        <v>0</v>
      </c>
      <c r="B700" s="194">
        <f>ANÁLISE!B700</f>
        <v>0</v>
      </c>
      <c r="C700" s="195"/>
      <c r="D700" s="195"/>
      <c r="E700" s="195"/>
      <c r="F700" s="21">
        <f>ANÁLISE!H700</f>
        <v>0</v>
      </c>
      <c r="G700" s="196">
        <f>IF($A700="T",ANÁLISE!I700,IF(ISERROR(LOOKUP($F700,BASE!$A$1:$A$5188,BASE!$B$1:$B$5188)),,LOOKUP($F700,BASE!$A$1:$A$5188,BASE!$B$1:$B$5188)))</f>
        <v>0</v>
      </c>
      <c r="H700" s="197"/>
      <c r="I700" s="197"/>
      <c r="J700" s="197"/>
      <c r="K700" s="197"/>
      <c r="L700" s="197"/>
      <c r="M700" s="197"/>
      <c r="N700" s="197"/>
      <c r="O700" s="197"/>
      <c r="P700" s="197"/>
      <c r="Q700" s="197"/>
      <c r="R700" s="197"/>
      <c r="S700" s="197"/>
      <c r="T700" s="198"/>
      <c r="U700" s="193">
        <f>IF(($F700)&gt;0,IF(ISERROR(LOOKUP($F700,BASE!$A$1:$A$5188,BASE!$C$1:$C$5188)),,LOOKUP($F700,BASE!$A$1:$A$5188,BASE!$C$1:$C$5188)),)</f>
        <v>0</v>
      </c>
      <c r="V700" s="193"/>
      <c r="W700" s="193"/>
      <c r="X700" s="187">
        <f>IF(VALUE($F700)&gt;0,IF(ISERROR(LOOKUP($F700,BASE!$A$1:$A$1294,BASE!$D$1:$D$1294)),,LOOKUP($F700,BASE!$A$1:$A$1294,BASE!$D$1:$D$1294)),)</f>
        <v>0</v>
      </c>
      <c r="Y700" s="188"/>
      <c r="Z700" s="188"/>
      <c r="AA700" s="188"/>
      <c r="AB700" s="188"/>
      <c r="AC700" s="189"/>
      <c r="AD700" s="27">
        <f t="shared" si="10"/>
        <v>0</v>
      </c>
    </row>
    <row r="701" spans="1:30" ht="15" customHeight="1" x14ac:dyDescent="0.2">
      <c r="A701" s="20">
        <f>ANÁLISE!$A701</f>
        <v>0</v>
      </c>
      <c r="B701" s="194">
        <f>ANÁLISE!B701</f>
        <v>0</v>
      </c>
      <c r="C701" s="195"/>
      <c r="D701" s="195"/>
      <c r="E701" s="195"/>
      <c r="F701" s="21">
        <f>ANÁLISE!H701</f>
        <v>0</v>
      </c>
      <c r="G701" s="196">
        <f>IF($A701="T",ANÁLISE!I701,IF(ISERROR(LOOKUP($F701,BASE!$A$1:$A$5188,BASE!$B$1:$B$5188)),,LOOKUP($F701,BASE!$A$1:$A$5188,BASE!$B$1:$B$5188)))</f>
        <v>0</v>
      </c>
      <c r="H701" s="197"/>
      <c r="I701" s="197"/>
      <c r="J701" s="197"/>
      <c r="K701" s="197"/>
      <c r="L701" s="197"/>
      <c r="M701" s="197"/>
      <c r="N701" s="197"/>
      <c r="O701" s="197"/>
      <c r="P701" s="197"/>
      <c r="Q701" s="197"/>
      <c r="R701" s="197"/>
      <c r="S701" s="197"/>
      <c r="T701" s="198"/>
      <c r="U701" s="193">
        <f>IF(($F701)&gt;0,IF(ISERROR(LOOKUP($F701,BASE!$A$1:$A$5188,BASE!$C$1:$C$5188)),,LOOKUP($F701,BASE!$A$1:$A$5188,BASE!$C$1:$C$5188)),)</f>
        <v>0</v>
      </c>
      <c r="V701" s="193"/>
      <c r="W701" s="193"/>
      <c r="X701" s="187">
        <f>IF(VALUE($F701)&gt;0,IF(ISERROR(LOOKUP($F701,BASE!$A$1:$A$1294,BASE!$D$1:$D$1294)),,LOOKUP($F701,BASE!$A$1:$A$1294,BASE!$D$1:$D$1294)),)</f>
        <v>0</v>
      </c>
      <c r="Y701" s="188"/>
      <c r="Z701" s="188"/>
      <c r="AA701" s="188"/>
      <c r="AB701" s="188"/>
      <c r="AC701" s="189"/>
      <c r="AD701" s="27">
        <f t="shared" si="10"/>
        <v>0</v>
      </c>
    </row>
    <row r="702" spans="1:30" ht="15" customHeight="1" x14ac:dyDescent="0.2">
      <c r="A702" s="20">
        <f>ANÁLISE!$A702</f>
        <v>0</v>
      </c>
      <c r="B702" s="194">
        <f>ANÁLISE!B702</f>
        <v>0</v>
      </c>
      <c r="C702" s="195"/>
      <c r="D702" s="195"/>
      <c r="E702" s="195"/>
      <c r="F702" s="21">
        <f>ANÁLISE!H702</f>
        <v>0</v>
      </c>
      <c r="G702" s="196">
        <f>IF($A702="T",ANÁLISE!I702,IF(ISERROR(LOOKUP($F702,BASE!$A$1:$A$5188,BASE!$B$1:$B$5188)),,LOOKUP($F702,BASE!$A$1:$A$5188,BASE!$B$1:$B$5188)))</f>
        <v>0</v>
      </c>
      <c r="H702" s="197"/>
      <c r="I702" s="197"/>
      <c r="J702" s="197"/>
      <c r="K702" s="197"/>
      <c r="L702" s="197"/>
      <c r="M702" s="197"/>
      <c r="N702" s="197"/>
      <c r="O702" s="197"/>
      <c r="P702" s="197"/>
      <c r="Q702" s="197"/>
      <c r="R702" s="197"/>
      <c r="S702" s="197"/>
      <c r="T702" s="198"/>
      <c r="U702" s="193">
        <f>IF(($F702)&gt;0,IF(ISERROR(LOOKUP($F702,BASE!$A$1:$A$5188,BASE!$C$1:$C$5188)),,LOOKUP($F702,BASE!$A$1:$A$5188,BASE!$C$1:$C$5188)),)</f>
        <v>0</v>
      </c>
      <c r="V702" s="193"/>
      <c r="W702" s="193"/>
      <c r="X702" s="187">
        <f>IF(VALUE($F702)&gt;0,IF(ISERROR(LOOKUP($F702,BASE!$A$1:$A$1294,BASE!$D$1:$D$1294)),,LOOKUP($F702,BASE!$A$1:$A$1294,BASE!$D$1:$D$1294)),)</f>
        <v>0</v>
      </c>
      <c r="Y702" s="188"/>
      <c r="Z702" s="188"/>
      <c r="AA702" s="188"/>
      <c r="AB702" s="188"/>
      <c r="AC702" s="189"/>
      <c r="AD702" s="27">
        <f t="shared" si="10"/>
        <v>0</v>
      </c>
    </row>
    <row r="703" spans="1:30" ht="15" customHeight="1" x14ac:dyDescent="0.2">
      <c r="A703" s="20">
        <f>ANÁLISE!$A703</f>
        <v>0</v>
      </c>
      <c r="B703" s="194">
        <f>ANÁLISE!B703</f>
        <v>0</v>
      </c>
      <c r="C703" s="195"/>
      <c r="D703" s="195"/>
      <c r="E703" s="195"/>
      <c r="F703" s="21">
        <f>ANÁLISE!H703</f>
        <v>0</v>
      </c>
      <c r="G703" s="196">
        <f>IF($A703="T",ANÁLISE!I703,IF(ISERROR(LOOKUP($F703,BASE!$A$1:$A$5188,BASE!$B$1:$B$5188)),,LOOKUP($F703,BASE!$A$1:$A$5188,BASE!$B$1:$B$5188)))</f>
        <v>0</v>
      </c>
      <c r="H703" s="197"/>
      <c r="I703" s="197"/>
      <c r="J703" s="197"/>
      <c r="K703" s="197"/>
      <c r="L703" s="197"/>
      <c r="M703" s="197"/>
      <c r="N703" s="197"/>
      <c r="O703" s="197"/>
      <c r="P703" s="197"/>
      <c r="Q703" s="197"/>
      <c r="R703" s="197"/>
      <c r="S703" s="197"/>
      <c r="T703" s="198"/>
      <c r="U703" s="193">
        <f>IF(($F703)&gt;0,IF(ISERROR(LOOKUP($F703,BASE!$A$1:$A$5188,BASE!$C$1:$C$5188)),,LOOKUP($F703,BASE!$A$1:$A$5188,BASE!$C$1:$C$5188)),)</f>
        <v>0</v>
      </c>
      <c r="V703" s="193"/>
      <c r="W703" s="193"/>
      <c r="X703" s="187">
        <f>IF(VALUE($F703)&gt;0,IF(ISERROR(LOOKUP($F703,BASE!$A$1:$A$1294,BASE!$D$1:$D$1294)),,LOOKUP($F703,BASE!$A$1:$A$1294,BASE!$D$1:$D$1294)),)</f>
        <v>0</v>
      </c>
      <c r="Y703" s="188"/>
      <c r="Z703" s="188"/>
      <c r="AA703" s="188"/>
      <c r="AB703" s="188"/>
      <c r="AC703" s="189"/>
      <c r="AD703" s="27">
        <f t="shared" si="10"/>
        <v>0</v>
      </c>
    </row>
    <row r="704" spans="1:30" ht="15" customHeight="1" x14ac:dyDescent="0.2">
      <c r="A704" s="20">
        <f>ANÁLISE!$A704</f>
        <v>0</v>
      </c>
      <c r="B704" s="194">
        <f>ANÁLISE!B704</f>
        <v>0</v>
      </c>
      <c r="C704" s="195"/>
      <c r="D704" s="195"/>
      <c r="E704" s="195"/>
      <c r="F704" s="21">
        <f>ANÁLISE!H704</f>
        <v>0</v>
      </c>
      <c r="G704" s="196">
        <f>IF($A704="T",ANÁLISE!I704,IF(ISERROR(LOOKUP($F704,BASE!$A$1:$A$5188,BASE!$B$1:$B$5188)),,LOOKUP($F704,BASE!$A$1:$A$5188,BASE!$B$1:$B$5188)))</f>
        <v>0</v>
      </c>
      <c r="H704" s="197"/>
      <c r="I704" s="197"/>
      <c r="J704" s="197"/>
      <c r="K704" s="197"/>
      <c r="L704" s="197"/>
      <c r="M704" s="197"/>
      <c r="N704" s="197"/>
      <c r="O704" s="197"/>
      <c r="P704" s="197"/>
      <c r="Q704" s="197"/>
      <c r="R704" s="197"/>
      <c r="S704" s="197"/>
      <c r="T704" s="198"/>
      <c r="U704" s="193">
        <f>IF(($F704)&gt;0,IF(ISERROR(LOOKUP($F704,BASE!$A$1:$A$5188,BASE!$C$1:$C$5188)),,LOOKUP($F704,BASE!$A$1:$A$5188,BASE!$C$1:$C$5188)),)</f>
        <v>0</v>
      </c>
      <c r="V704" s="193"/>
      <c r="W704" s="193"/>
      <c r="X704" s="187">
        <f>IF(VALUE($F704)&gt;0,IF(ISERROR(LOOKUP($F704,BASE!$A$1:$A$1294,BASE!$D$1:$D$1294)),,LOOKUP($F704,BASE!$A$1:$A$1294,BASE!$D$1:$D$1294)),)</f>
        <v>0</v>
      </c>
      <c r="Y704" s="188"/>
      <c r="Z704" s="188"/>
      <c r="AA704" s="188"/>
      <c r="AB704" s="188"/>
      <c r="AC704" s="189"/>
      <c r="AD704" s="27">
        <f t="shared" si="10"/>
        <v>0</v>
      </c>
    </row>
    <row r="705" spans="1:30" ht="15" customHeight="1" x14ac:dyDescent="0.2">
      <c r="A705" s="20">
        <f>ANÁLISE!$A705</f>
        <v>0</v>
      </c>
      <c r="B705" s="194">
        <f>ANÁLISE!B705</f>
        <v>0</v>
      </c>
      <c r="C705" s="195"/>
      <c r="D705" s="195"/>
      <c r="E705" s="195"/>
      <c r="F705" s="21">
        <f>ANÁLISE!H705</f>
        <v>0</v>
      </c>
      <c r="G705" s="196">
        <f>IF($A705="T",ANÁLISE!I705,IF(ISERROR(LOOKUP($F705,BASE!$A$1:$A$5188,BASE!$B$1:$B$5188)),,LOOKUP($F705,BASE!$A$1:$A$5188,BASE!$B$1:$B$5188)))</f>
        <v>0</v>
      </c>
      <c r="H705" s="197"/>
      <c r="I705" s="197"/>
      <c r="J705" s="197"/>
      <c r="K705" s="197"/>
      <c r="L705" s="197"/>
      <c r="M705" s="197"/>
      <c r="N705" s="197"/>
      <c r="O705" s="197"/>
      <c r="P705" s="197"/>
      <c r="Q705" s="197"/>
      <c r="R705" s="197"/>
      <c r="S705" s="197"/>
      <c r="T705" s="198"/>
      <c r="U705" s="193">
        <f>IF(($F705)&gt;0,IF(ISERROR(LOOKUP($F705,BASE!$A$1:$A$5188,BASE!$C$1:$C$5188)),,LOOKUP($F705,BASE!$A$1:$A$5188,BASE!$C$1:$C$5188)),)</f>
        <v>0</v>
      </c>
      <c r="V705" s="193"/>
      <c r="W705" s="193"/>
      <c r="X705" s="187">
        <f>IF(VALUE($F705)&gt;0,IF(ISERROR(LOOKUP($F705,BASE!$A$1:$A$1294,BASE!$D$1:$D$1294)),,LOOKUP($F705,BASE!$A$1:$A$1294,BASE!$D$1:$D$1294)),)</f>
        <v>0</v>
      </c>
      <c r="Y705" s="188"/>
      <c r="Z705" s="188"/>
      <c r="AA705" s="188"/>
      <c r="AB705" s="188"/>
      <c r="AC705" s="189"/>
      <c r="AD705" s="27">
        <f t="shared" si="10"/>
        <v>0</v>
      </c>
    </row>
    <row r="706" spans="1:30" ht="15" customHeight="1" x14ac:dyDescent="0.2">
      <c r="A706" s="20">
        <f>ANÁLISE!$A706</f>
        <v>0</v>
      </c>
      <c r="B706" s="194">
        <f>ANÁLISE!B706</f>
        <v>0</v>
      </c>
      <c r="C706" s="195"/>
      <c r="D706" s="195"/>
      <c r="E706" s="195"/>
      <c r="F706" s="21">
        <f>ANÁLISE!H706</f>
        <v>0</v>
      </c>
      <c r="G706" s="196">
        <f>IF($A706="T",ANÁLISE!I706,IF(ISERROR(LOOKUP($F706,BASE!$A$1:$A$5188,BASE!$B$1:$B$5188)),,LOOKUP($F706,BASE!$A$1:$A$5188,BASE!$B$1:$B$5188)))</f>
        <v>0</v>
      </c>
      <c r="H706" s="197"/>
      <c r="I706" s="197"/>
      <c r="J706" s="197"/>
      <c r="K706" s="197"/>
      <c r="L706" s="197"/>
      <c r="M706" s="197"/>
      <c r="N706" s="197"/>
      <c r="O706" s="197"/>
      <c r="P706" s="197"/>
      <c r="Q706" s="197"/>
      <c r="R706" s="197"/>
      <c r="S706" s="197"/>
      <c r="T706" s="198"/>
      <c r="U706" s="193">
        <f>IF(($F706)&gt;0,IF(ISERROR(LOOKUP($F706,BASE!$A$1:$A$5188,BASE!$C$1:$C$5188)),,LOOKUP($F706,BASE!$A$1:$A$5188,BASE!$C$1:$C$5188)),)</f>
        <v>0</v>
      </c>
      <c r="V706" s="193"/>
      <c r="W706" s="193"/>
      <c r="X706" s="187">
        <f>IF(VALUE($F706)&gt;0,IF(ISERROR(LOOKUP($F706,BASE!$A$1:$A$1294,BASE!$D$1:$D$1294)),,LOOKUP($F706,BASE!$A$1:$A$1294,BASE!$D$1:$D$1294)),)</f>
        <v>0</v>
      </c>
      <c r="Y706" s="188"/>
      <c r="Z706" s="188"/>
      <c r="AA706" s="188"/>
      <c r="AB706" s="188"/>
      <c r="AC706" s="189"/>
      <c r="AD706" s="27">
        <f t="shared" si="10"/>
        <v>0</v>
      </c>
    </row>
    <row r="707" spans="1:30" ht="15" customHeight="1" x14ac:dyDescent="0.2">
      <c r="A707" s="20">
        <f>ANÁLISE!$A707</f>
        <v>0</v>
      </c>
      <c r="B707" s="194">
        <f>ANÁLISE!B707</f>
        <v>0</v>
      </c>
      <c r="C707" s="195"/>
      <c r="D707" s="195"/>
      <c r="E707" s="195"/>
      <c r="F707" s="21">
        <f>ANÁLISE!H707</f>
        <v>0</v>
      </c>
      <c r="G707" s="196">
        <f>IF($A707="T",ANÁLISE!I707,IF(ISERROR(LOOKUP($F707,BASE!$A$1:$A$5188,BASE!$B$1:$B$5188)),,LOOKUP($F707,BASE!$A$1:$A$5188,BASE!$B$1:$B$5188)))</f>
        <v>0</v>
      </c>
      <c r="H707" s="197"/>
      <c r="I707" s="197"/>
      <c r="J707" s="197"/>
      <c r="K707" s="197"/>
      <c r="L707" s="197"/>
      <c r="M707" s="197"/>
      <c r="N707" s="197"/>
      <c r="O707" s="197"/>
      <c r="P707" s="197"/>
      <c r="Q707" s="197"/>
      <c r="R707" s="197"/>
      <c r="S707" s="197"/>
      <c r="T707" s="198"/>
      <c r="U707" s="193">
        <f>IF(($F707)&gt;0,IF(ISERROR(LOOKUP($F707,BASE!$A$1:$A$5188,BASE!$C$1:$C$5188)),,LOOKUP($F707,BASE!$A$1:$A$5188,BASE!$C$1:$C$5188)),)</f>
        <v>0</v>
      </c>
      <c r="V707" s="193"/>
      <c r="W707" s="193"/>
      <c r="X707" s="187">
        <f>IF(VALUE($F707)&gt;0,IF(ISERROR(LOOKUP($F707,BASE!$A$1:$A$1294,BASE!$D$1:$D$1294)),,LOOKUP($F707,BASE!$A$1:$A$1294,BASE!$D$1:$D$1294)),)</f>
        <v>0</v>
      </c>
      <c r="Y707" s="188"/>
      <c r="Z707" s="188"/>
      <c r="AA707" s="188"/>
      <c r="AB707" s="188"/>
      <c r="AC707" s="189"/>
      <c r="AD707" s="27">
        <f t="shared" si="10"/>
        <v>0</v>
      </c>
    </row>
    <row r="708" spans="1:30" ht="15" customHeight="1" x14ac:dyDescent="0.2">
      <c r="A708" s="20">
        <f>ANÁLISE!$A708</f>
        <v>0</v>
      </c>
      <c r="B708" s="194">
        <f>ANÁLISE!B708</f>
        <v>0</v>
      </c>
      <c r="C708" s="195"/>
      <c r="D708" s="195"/>
      <c r="E708" s="195"/>
      <c r="F708" s="21">
        <f>ANÁLISE!H708</f>
        <v>0</v>
      </c>
      <c r="G708" s="196">
        <f>IF($A708="T",ANÁLISE!I708,IF(ISERROR(LOOKUP($F708,BASE!$A$1:$A$5188,BASE!$B$1:$B$5188)),,LOOKUP($F708,BASE!$A$1:$A$5188,BASE!$B$1:$B$5188)))</f>
        <v>0</v>
      </c>
      <c r="H708" s="197"/>
      <c r="I708" s="197"/>
      <c r="J708" s="197"/>
      <c r="K708" s="197"/>
      <c r="L708" s="197"/>
      <c r="M708" s="197"/>
      <c r="N708" s="197"/>
      <c r="O708" s="197"/>
      <c r="P708" s="197"/>
      <c r="Q708" s="197"/>
      <c r="R708" s="197"/>
      <c r="S708" s="197"/>
      <c r="T708" s="198"/>
      <c r="U708" s="193">
        <f>IF(($F708)&gt;0,IF(ISERROR(LOOKUP($F708,BASE!$A$1:$A$5188,BASE!$C$1:$C$5188)),,LOOKUP($F708,BASE!$A$1:$A$5188,BASE!$C$1:$C$5188)),)</f>
        <v>0</v>
      </c>
      <c r="V708" s="193"/>
      <c r="W708" s="193"/>
      <c r="X708" s="187">
        <f>IF(VALUE($F708)&gt;0,IF(ISERROR(LOOKUP($F708,BASE!$A$1:$A$1294,BASE!$D$1:$D$1294)),,LOOKUP($F708,BASE!$A$1:$A$1294,BASE!$D$1:$D$1294)),)</f>
        <v>0</v>
      </c>
      <c r="Y708" s="188"/>
      <c r="Z708" s="188"/>
      <c r="AA708" s="188"/>
      <c r="AB708" s="188"/>
      <c r="AC708" s="189"/>
      <c r="AD708" s="27">
        <f t="shared" si="10"/>
        <v>0</v>
      </c>
    </row>
    <row r="709" spans="1:30" ht="15" customHeight="1" x14ac:dyDescent="0.2">
      <c r="A709" s="20">
        <f>ANÁLISE!$A709</f>
        <v>0</v>
      </c>
      <c r="B709" s="194">
        <f>ANÁLISE!B709</f>
        <v>0</v>
      </c>
      <c r="C709" s="195"/>
      <c r="D709" s="195"/>
      <c r="E709" s="195"/>
      <c r="F709" s="21">
        <f>ANÁLISE!H709</f>
        <v>0</v>
      </c>
      <c r="G709" s="196">
        <f>IF($A709="T",ANÁLISE!I709,IF(ISERROR(LOOKUP($F709,BASE!$A$1:$A$5188,BASE!$B$1:$B$5188)),,LOOKUP($F709,BASE!$A$1:$A$5188,BASE!$B$1:$B$5188)))</f>
        <v>0</v>
      </c>
      <c r="H709" s="197"/>
      <c r="I709" s="197"/>
      <c r="J709" s="197"/>
      <c r="K709" s="197"/>
      <c r="L709" s="197"/>
      <c r="M709" s="197"/>
      <c r="N709" s="197"/>
      <c r="O709" s="197"/>
      <c r="P709" s="197"/>
      <c r="Q709" s="197"/>
      <c r="R709" s="197"/>
      <c r="S709" s="197"/>
      <c r="T709" s="198"/>
      <c r="U709" s="193">
        <f>IF(($F709)&gt;0,IF(ISERROR(LOOKUP($F709,BASE!$A$1:$A$5188,BASE!$C$1:$C$5188)),,LOOKUP($F709,BASE!$A$1:$A$5188,BASE!$C$1:$C$5188)),)</f>
        <v>0</v>
      </c>
      <c r="V709" s="193"/>
      <c r="W709" s="193"/>
      <c r="X709" s="187">
        <f>IF(VALUE($F709)&gt;0,IF(ISERROR(LOOKUP($F709,BASE!$A$1:$A$1294,BASE!$D$1:$D$1294)),,LOOKUP($F709,BASE!$A$1:$A$1294,BASE!$D$1:$D$1294)),)</f>
        <v>0</v>
      </c>
      <c r="Y709" s="188"/>
      <c r="Z709" s="188"/>
      <c r="AA709" s="188"/>
      <c r="AB709" s="188"/>
      <c r="AC709" s="189"/>
      <c r="AD709" s="27">
        <f t="shared" si="10"/>
        <v>0</v>
      </c>
    </row>
    <row r="710" spans="1:30" ht="15" customHeight="1" x14ac:dyDescent="0.2">
      <c r="A710" s="20">
        <f>ANÁLISE!$A710</f>
        <v>0</v>
      </c>
      <c r="B710" s="194">
        <f>ANÁLISE!B710</f>
        <v>0</v>
      </c>
      <c r="C710" s="195"/>
      <c r="D710" s="195"/>
      <c r="E710" s="195"/>
      <c r="F710" s="21">
        <f>ANÁLISE!H710</f>
        <v>0</v>
      </c>
      <c r="G710" s="196">
        <f>IF($A710="T",ANÁLISE!I710,IF(ISERROR(LOOKUP($F710,BASE!$A$1:$A$5188,BASE!$B$1:$B$5188)),,LOOKUP($F710,BASE!$A$1:$A$5188,BASE!$B$1:$B$5188)))</f>
        <v>0</v>
      </c>
      <c r="H710" s="197"/>
      <c r="I710" s="197"/>
      <c r="J710" s="197"/>
      <c r="K710" s="197"/>
      <c r="L710" s="197"/>
      <c r="M710" s="197"/>
      <c r="N710" s="197"/>
      <c r="O710" s="197"/>
      <c r="P710" s="197"/>
      <c r="Q710" s="197"/>
      <c r="R710" s="197"/>
      <c r="S710" s="197"/>
      <c r="T710" s="198"/>
      <c r="U710" s="193">
        <f>IF(($F710)&gt;0,IF(ISERROR(LOOKUP($F710,BASE!$A$1:$A$5188,BASE!$C$1:$C$5188)),,LOOKUP($F710,BASE!$A$1:$A$5188,BASE!$C$1:$C$5188)),)</f>
        <v>0</v>
      </c>
      <c r="V710" s="193"/>
      <c r="W710" s="193"/>
      <c r="X710" s="187">
        <f>IF(VALUE($F710)&gt;0,IF(ISERROR(LOOKUP($F710,BASE!$A$1:$A$1294,BASE!$D$1:$D$1294)),,LOOKUP($F710,BASE!$A$1:$A$1294,BASE!$D$1:$D$1294)),)</f>
        <v>0</v>
      </c>
      <c r="Y710" s="188"/>
      <c r="Z710" s="188"/>
      <c r="AA710" s="188"/>
      <c r="AB710" s="188"/>
      <c r="AC710" s="189"/>
      <c r="AD710" s="27">
        <f t="shared" si="10"/>
        <v>0</v>
      </c>
    </row>
    <row r="711" spans="1:30" ht="15" customHeight="1" x14ac:dyDescent="0.2">
      <c r="A711" s="20">
        <f>ANÁLISE!$A711</f>
        <v>0</v>
      </c>
      <c r="B711" s="194">
        <f>ANÁLISE!B711</f>
        <v>0</v>
      </c>
      <c r="C711" s="195"/>
      <c r="D711" s="195"/>
      <c r="E711" s="195"/>
      <c r="F711" s="21">
        <f>ANÁLISE!H711</f>
        <v>0</v>
      </c>
      <c r="G711" s="196">
        <f>IF($A711="T",ANÁLISE!I711,IF(ISERROR(LOOKUP($F711,BASE!$A$1:$A$5188,BASE!$B$1:$B$5188)),,LOOKUP($F711,BASE!$A$1:$A$5188,BASE!$B$1:$B$5188)))</f>
        <v>0</v>
      </c>
      <c r="H711" s="197"/>
      <c r="I711" s="197"/>
      <c r="J711" s="197"/>
      <c r="K711" s="197"/>
      <c r="L711" s="197"/>
      <c r="M711" s="197"/>
      <c r="N711" s="197"/>
      <c r="O711" s="197"/>
      <c r="P711" s="197"/>
      <c r="Q711" s="197"/>
      <c r="R711" s="197"/>
      <c r="S711" s="197"/>
      <c r="T711" s="198"/>
      <c r="U711" s="193">
        <f>IF(($F711)&gt;0,IF(ISERROR(LOOKUP($F711,BASE!$A$1:$A$5188,BASE!$C$1:$C$5188)),,LOOKUP($F711,BASE!$A$1:$A$5188,BASE!$C$1:$C$5188)),)</f>
        <v>0</v>
      </c>
      <c r="V711" s="193"/>
      <c r="W711" s="193"/>
      <c r="X711" s="187">
        <f>IF(VALUE($F711)&gt;0,IF(ISERROR(LOOKUP($F711,BASE!$A$1:$A$1294,BASE!$D$1:$D$1294)),,LOOKUP($F711,BASE!$A$1:$A$1294,BASE!$D$1:$D$1294)),)</f>
        <v>0</v>
      </c>
      <c r="Y711" s="188"/>
      <c r="Z711" s="188"/>
      <c r="AA711" s="188"/>
      <c r="AB711" s="188"/>
      <c r="AC711" s="189"/>
      <c r="AD711" s="27">
        <f t="shared" si="10"/>
        <v>0</v>
      </c>
    </row>
    <row r="712" spans="1:30" ht="15" customHeight="1" x14ac:dyDescent="0.2">
      <c r="A712" s="20">
        <f>ANÁLISE!$A712</f>
        <v>0</v>
      </c>
      <c r="B712" s="194">
        <f>ANÁLISE!B712</f>
        <v>0</v>
      </c>
      <c r="C712" s="195"/>
      <c r="D712" s="195"/>
      <c r="E712" s="195"/>
      <c r="F712" s="21">
        <f>ANÁLISE!H712</f>
        <v>0</v>
      </c>
      <c r="G712" s="196">
        <f>IF($A712="T",ANÁLISE!I712,IF(ISERROR(LOOKUP($F712,BASE!$A$1:$A$5188,BASE!$B$1:$B$5188)),,LOOKUP($F712,BASE!$A$1:$A$5188,BASE!$B$1:$B$5188)))</f>
        <v>0</v>
      </c>
      <c r="H712" s="197"/>
      <c r="I712" s="197"/>
      <c r="J712" s="197"/>
      <c r="K712" s="197"/>
      <c r="L712" s="197"/>
      <c r="M712" s="197"/>
      <c r="N712" s="197"/>
      <c r="O712" s="197"/>
      <c r="P712" s="197"/>
      <c r="Q712" s="197"/>
      <c r="R712" s="197"/>
      <c r="S712" s="197"/>
      <c r="T712" s="198"/>
      <c r="U712" s="193">
        <f>IF(($F712)&gt;0,IF(ISERROR(LOOKUP($F712,BASE!$A$1:$A$5188,BASE!$C$1:$C$5188)),,LOOKUP($F712,BASE!$A$1:$A$5188,BASE!$C$1:$C$5188)),)</f>
        <v>0</v>
      </c>
      <c r="V712" s="193"/>
      <c r="W712" s="193"/>
      <c r="X712" s="187">
        <f>IF(VALUE($F712)&gt;0,IF(ISERROR(LOOKUP($F712,BASE!$A$1:$A$1294,BASE!$D$1:$D$1294)),,LOOKUP($F712,BASE!$A$1:$A$1294,BASE!$D$1:$D$1294)),)</f>
        <v>0</v>
      </c>
      <c r="Y712" s="188"/>
      <c r="Z712" s="188"/>
      <c r="AA712" s="188"/>
      <c r="AB712" s="188"/>
      <c r="AC712" s="189"/>
      <c r="AD712" s="27">
        <f t="shared" si="10"/>
        <v>0</v>
      </c>
    </row>
    <row r="713" spans="1:30" ht="15" customHeight="1" x14ac:dyDescent="0.2">
      <c r="A713" s="20">
        <f>ANÁLISE!$A713</f>
        <v>0</v>
      </c>
      <c r="B713" s="194">
        <f>ANÁLISE!B713</f>
        <v>0</v>
      </c>
      <c r="C713" s="195"/>
      <c r="D713" s="195"/>
      <c r="E713" s="195"/>
      <c r="F713" s="21">
        <f>ANÁLISE!H713</f>
        <v>0</v>
      </c>
      <c r="G713" s="196">
        <f>IF($A713="T",ANÁLISE!I713,IF(ISERROR(LOOKUP($F713,BASE!$A$1:$A$5188,BASE!$B$1:$B$5188)),,LOOKUP($F713,BASE!$A$1:$A$5188,BASE!$B$1:$B$5188)))</f>
        <v>0</v>
      </c>
      <c r="H713" s="197"/>
      <c r="I713" s="197"/>
      <c r="J713" s="197"/>
      <c r="K713" s="197"/>
      <c r="L713" s="197"/>
      <c r="M713" s="197"/>
      <c r="N713" s="197"/>
      <c r="O713" s="197"/>
      <c r="P713" s="197"/>
      <c r="Q713" s="197"/>
      <c r="R713" s="197"/>
      <c r="S713" s="197"/>
      <c r="T713" s="198"/>
      <c r="U713" s="193">
        <f>IF(($F713)&gt;0,IF(ISERROR(LOOKUP($F713,BASE!$A$1:$A$5188,BASE!$C$1:$C$5188)),,LOOKUP($F713,BASE!$A$1:$A$5188,BASE!$C$1:$C$5188)),)</f>
        <v>0</v>
      </c>
      <c r="V713" s="193"/>
      <c r="W713" s="193"/>
      <c r="X713" s="187">
        <f>IF(VALUE($F713)&gt;0,IF(ISERROR(LOOKUP($F713,BASE!$A$1:$A$1294,BASE!$D$1:$D$1294)),,LOOKUP($F713,BASE!$A$1:$A$1294,BASE!$D$1:$D$1294)),)</f>
        <v>0</v>
      </c>
      <c r="Y713" s="188"/>
      <c r="Z713" s="188"/>
      <c r="AA713" s="188"/>
      <c r="AB713" s="188"/>
      <c r="AC713" s="189"/>
      <c r="AD713" s="27">
        <f t="shared" si="10"/>
        <v>0</v>
      </c>
    </row>
    <row r="714" spans="1:30" ht="15" customHeight="1" x14ac:dyDescent="0.2">
      <c r="A714" s="20">
        <f>ANÁLISE!$A714</f>
        <v>0</v>
      </c>
      <c r="B714" s="194">
        <f>ANÁLISE!B714</f>
        <v>0</v>
      </c>
      <c r="C714" s="195"/>
      <c r="D714" s="195"/>
      <c r="E714" s="195"/>
      <c r="F714" s="21">
        <f>ANÁLISE!H714</f>
        <v>0</v>
      </c>
      <c r="G714" s="196">
        <f>IF($A714="T",ANÁLISE!I714,IF(ISERROR(LOOKUP($F714,BASE!$A$1:$A$5188,BASE!$B$1:$B$5188)),,LOOKUP($F714,BASE!$A$1:$A$5188,BASE!$B$1:$B$5188)))</f>
        <v>0</v>
      </c>
      <c r="H714" s="197"/>
      <c r="I714" s="197"/>
      <c r="J714" s="197"/>
      <c r="K714" s="197"/>
      <c r="L714" s="197"/>
      <c r="M714" s="197"/>
      <c r="N714" s="197"/>
      <c r="O714" s="197"/>
      <c r="P714" s="197"/>
      <c r="Q714" s="197"/>
      <c r="R714" s="197"/>
      <c r="S714" s="197"/>
      <c r="T714" s="198"/>
      <c r="U714" s="193">
        <f>IF(($F714)&gt;0,IF(ISERROR(LOOKUP($F714,BASE!$A$1:$A$5188,BASE!$C$1:$C$5188)),,LOOKUP($F714,BASE!$A$1:$A$5188,BASE!$C$1:$C$5188)),)</f>
        <v>0</v>
      </c>
      <c r="V714" s="193"/>
      <c r="W714" s="193"/>
      <c r="X714" s="187">
        <f>IF(VALUE($F714)&gt;0,IF(ISERROR(LOOKUP($F714,BASE!$A$1:$A$1294,BASE!$D$1:$D$1294)),,LOOKUP($F714,BASE!$A$1:$A$1294,BASE!$D$1:$D$1294)),)</f>
        <v>0</v>
      </c>
      <c r="Y714" s="188"/>
      <c r="Z714" s="188"/>
      <c r="AA714" s="188"/>
      <c r="AB714" s="188"/>
      <c r="AC714" s="189"/>
      <c r="AD714" s="27">
        <f t="shared" si="10"/>
        <v>0</v>
      </c>
    </row>
    <row r="715" spans="1:30" ht="15" customHeight="1" x14ac:dyDescent="0.2">
      <c r="A715" s="20">
        <f>ANÁLISE!$A715</f>
        <v>0</v>
      </c>
      <c r="B715" s="194">
        <f>ANÁLISE!B715</f>
        <v>0</v>
      </c>
      <c r="C715" s="195"/>
      <c r="D715" s="195"/>
      <c r="E715" s="195"/>
      <c r="F715" s="21">
        <f>ANÁLISE!H715</f>
        <v>0</v>
      </c>
      <c r="G715" s="196">
        <f>IF($A715="T",ANÁLISE!I715,IF(ISERROR(LOOKUP($F715,BASE!$A$1:$A$5188,BASE!$B$1:$B$5188)),,LOOKUP($F715,BASE!$A$1:$A$5188,BASE!$B$1:$B$5188)))</f>
        <v>0</v>
      </c>
      <c r="H715" s="197"/>
      <c r="I715" s="197"/>
      <c r="J715" s="197"/>
      <c r="K715" s="197"/>
      <c r="L715" s="197"/>
      <c r="M715" s="197"/>
      <c r="N715" s="197"/>
      <c r="O715" s="197"/>
      <c r="P715" s="197"/>
      <c r="Q715" s="197"/>
      <c r="R715" s="197"/>
      <c r="S715" s="197"/>
      <c r="T715" s="198"/>
      <c r="U715" s="193">
        <f>IF(($F715)&gt;0,IF(ISERROR(LOOKUP($F715,BASE!$A$1:$A$5188,BASE!$C$1:$C$5188)),,LOOKUP($F715,BASE!$A$1:$A$5188,BASE!$C$1:$C$5188)),)</f>
        <v>0</v>
      </c>
      <c r="V715" s="193"/>
      <c r="W715" s="193"/>
      <c r="X715" s="187">
        <f>IF(VALUE($F715)&gt;0,IF(ISERROR(LOOKUP($F715,BASE!$A$1:$A$1294,BASE!$D$1:$D$1294)),,LOOKUP($F715,BASE!$A$1:$A$1294,BASE!$D$1:$D$1294)),)</f>
        <v>0</v>
      </c>
      <c r="Y715" s="188"/>
      <c r="Z715" s="188"/>
      <c r="AA715" s="188"/>
      <c r="AB715" s="188"/>
      <c r="AC715" s="189"/>
      <c r="AD715" s="27">
        <f t="shared" si="10"/>
        <v>0</v>
      </c>
    </row>
    <row r="716" spans="1:30" ht="15" customHeight="1" x14ac:dyDescent="0.2">
      <c r="A716" s="20">
        <f>ANÁLISE!$A716</f>
        <v>0</v>
      </c>
      <c r="B716" s="194">
        <f>ANÁLISE!B716</f>
        <v>0</v>
      </c>
      <c r="C716" s="195"/>
      <c r="D716" s="195"/>
      <c r="E716" s="195"/>
      <c r="F716" s="21">
        <f>ANÁLISE!H716</f>
        <v>0</v>
      </c>
      <c r="G716" s="196">
        <f>IF($A716="T",ANÁLISE!I716,IF(ISERROR(LOOKUP($F716,BASE!$A$1:$A$5188,BASE!$B$1:$B$5188)),,LOOKUP($F716,BASE!$A$1:$A$5188,BASE!$B$1:$B$5188)))</f>
        <v>0</v>
      </c>
      <c r="H716" s="197"/>
      <c r="I716" s="197"/>
      <c r="J716" s="197"/>
      <c r="K716" s="197"/>
      <c r="L716" s="197"/>
      <c r="M716" s="197"/>
      <c r="N716" s="197"/>
      <c r="O716" s="197"/>
      <c r="P716" s="197"/>
      <c r="Q716" s="197"/>
      <c r="R716" s="197"/>
      <c r="S716" s="197"/>
      <c r="T716" s="198"/>
      <c r="U716" s="193">
        <f>IF(($F716)&gt;0,IF(ISERROR(LOOKUP($F716,BASE!$A$1:$A$5188,BASE!$C$1:$C$5188)),,LOOKUP($F716,BASE!$A$1:$A$5188,BASE!$C$1:$C$5188)),)</f>
        <v>0</v>
      </c>
      <c r="V716" s="193"/>
      <c r="W716" s="193"/>
      <c r="X716" s="187">
        <f>IF(VALUE($F716)&gt;0,IF(ISERROR(LOOKUP($F716,BASE!$A$1:$A$1294,BASE!$D$1:$D$1294)),,LOOKUP($F716,BASE!$A$1:$A$1294,BASE!$D$1:$D$1294)),)</f>
        <v>0</v>
      </c>
      <c r="Y716" s="188"/>
      <c r="Z716" s="188"/>
      <c r="AA716" s="188"/>
      <c r="AB716" s="188"/>
      <c r="AC716" s="189"/>
      <c r="AD716" s="27">
        <f t="shared" si="10"/>
        <v>0</v>
      </c>
    </row>
    <row r="717" spans="1:30" ht="15" customHeight="1" x14ac:dyDescent="0.2">
      <c r="A717" s="20">
        <f>ANÁLISE!$A717</f>
        <v>0</v>
      </c>
      <c r="B717" s="194">
        <f>ANÁLISE!B717</f>
        <v>0</v>
      </c>
      <c r="C717" s="195"/>
      <c r="D717" s="195"/>
      <c r="E717" s="195"/>
      <c r="F717" s="21">
        <f>ANÁLISE!H717</f>
        <v>0</v>
      </c>
      <c r="G717" s="196">
        <f>IF($A717="T",ANÁLISE!I717,IF(ISERROR(LOOKUP($F717,BASE!$A$1:$A$5188,BASE!$B$1:$B$5188)),,LOOKUP($F717,BASE!$A$1:$A$5188,BASE!$B$1:$B$5188)))</f>
        <v>0</v>
      </c>
      <c r="H717" s="197"/>
      <c r="I717" s="197"/>
      <c r="J717" s="197"/>
      <c r="K717" s="197"/>
      <c r="L717" s="197"/>
      <c r="M717" s="197"/>
      <c r="N717" s="197"/>
      <c r="O717" s="197"/>
      <c r="P717" s="197"/>
      <c r="Q717" s="197"/>
      <c r="R717" s="197"/>
      <c r="S717" s="197"/>
      <c r="T717" s="198"/>
      <c r="U717" s="193">
        <f>IF(($F717)&gt;0,IF(ISERROR(LOOKUP($F717,BASE!$A$1:$A$5188,BASE!$C$1:$C$5188)),,LOOKUP($F717,BASE!$A$1:$A$5188,BASE!$C$1:$C$5188)),)</f>
        <v>0</v>
      </c>
      <c r="V717" s="193"/>
      <c r="W717" s="193"/>
      <c r="X717" s="187">
        <f>IF(VALUE($F717)&gt;0,IF(ISERROR(LOOKUP($F717,BASE!$A$1:$A$1294,BASE!$D$1:$D$1294)),,LOOKUP($F717,BASE!$A$1:$A$1294,BASE!$D$1:$D$1294)),)</f>
        <v>0</v>
      </c>
      <c r="Y717" s="188"/>
      <c r="Z717" s="188"/>
      <c r="AA717" s="188"/>
      <c r="AB717" s="188"/>
      <c r="AC717" s="189"/>
      <c r="AD717" s="27">
        <f t="shared" si="10"/>
        <v>0</v>
      </c>
    </row>
    <row r="718" spans="1:30" ht="15" customHeight="1" x14ac:dyDescent="0.2">
      <c r="A718" s="20">
        <f>ANÁLISE!$A718</f>
        <v>0</v>
      </c>
      <c r="B718" s="194">
        <f>ANÁLISE!B718</f>
        <v>0</v>
      </c>
      <c r="C718" s="195"/>
      <c r="D718" s="195"/>
      <c r="E718" s="195"/>
      <c r="F718" s="21">
        <f>ANÁLISE!H718</f>
        <v>0</v>
      </c>
      <c r="G718" s="196">
        <f>IF($A718="T",ANÁLISE!I718,IF(ISERROR(LOOKUP($F718,BASE!$A$1:$A$5188,BASE!$B$1:$B$5188)),,LOOKUP($F718,BASE!$A$1:$A$5188,BASE!$B$1:$B$5188)))</f>
        <v>0</v>
      </c>
      <c r="H718" s="197"/>
      <c r="I718" s="197"/>
      <c r="J718" s="197"/>
      <c r="K718" s="197"/>
      <c r="L718" s="197"/>
      <c r="M718" s="197"/>
      <c r="N718" s="197"/>
      <c r="O718" s="197"/>
      <c r="P718" s="197"/>
      <c r="Q718" s="197"/>
      <c r="R718" s="197"/>
      <c r="S718" s="197"/>
      <c r="T718" s="198"/>
      <c r="U718" s="193">
        <f>IF(($F718)&gt;0,IF(ISERROR(LOOKUP($F718,BASE!$A$1:$A$5188,BASE!$C$1:$C$5188)),,LOOKUP($F718,BASE!$A$1:$A$5188,BASE!$C$1:$C$5188)),)</f>
        <v>0</v>
      </c>
      <c r="V718" s="193"/>
      <c r="W718" s="193"/>
      <c r="X718" s="187">
        <f>IF(VALUE($F718)&gt;0,IF(ISERROR(LOOKUP($F718,BASE!$A$1:$A$1294,BASE!$D$1:$D$1294)),,LOOKUP($F718,BASE!$A$1:$A$1294,BASE!$D$1:$D$1294)),)</f>
        <v>0</v>
      </c>
      <c r="Y718" s="188"/>
      <c r="Z718" s="188"/>
      <c r="AA718" s="188"/>
      <c r="AB718" s="188"/>
      <c r="AC718" s="189"/>
      <c r="AD718" s="27">
        <f t="shared" si="10"/>
        <v>0</v>
      </c>
    </row>
    <row r="719" spans="1:30" ht="15" customHeight="1" x14ac:dyDescent="0.2">
      <c r="A719" s="20">
        <f>ANÁLISE!$A719</f>
        <v>0</v>
      </c>
      <c r="B719" s="194">
        <f>ANÁLISE!B719</f>
        <v>0</v>
      </c>
      <c r="C719" s="195"/>
      <c r="D719" s="195"/>
      <c r="E719" s="195"/>
      <c r="F719" s="21">
        <f>ANÁLISE!H719</f>
        <v>0</v>
      </c>
      <c r="G719" s="196">
        <f>IF($A719="T",ANÁLISE!I719,IF(ISERROR(LOOKUP($F719,BASE!$A$1:$A$5188,BASE!$B$1:$B$5188)),,LOOKUP($F719,BASE!$A$1:$A$5188,BASE!$B$1:$B$5188)))</f>
        <v>0</v>
      </c>
      <c r="H719" s="197"/>
      <c r="I719" s="197"/>
      <c r="J719" s="197"/>
      <c r="K719" s="197"/>
      <c r="L719" s="197"/>
      <c r="M719" s="197"/>
      <c r="N719" s="197"/>
      <c r="O719" s="197"/>
      <c r="P719" s="197"/>
      <c r="Q719" s="197"/>
      <c r="R719" s="197"/>
      <c r="S719" s="197"/>
      <c r="T719" s="198"/>
      <c r="U719" s="193">
        <f>IF(($F719)&gt;0,IF(ISERROR(LOOKUP($F719,BASE!$A$1:$A$5188,BASE!$C$1:$C$5188)),,LOOKUP($F719,BASE!$A$1:$A$5188,BASE!$C$1:$C$5188)),)</f>
        <v>0</v>
      </c>
      <c r="V719" s="193"/>
      <c r="W719" s="193"/>
      <c r="X719" s="187">
        <f>IF(VALUE($F719)&gt;0,IF(ISERROR(LOOKUP($F719,BASE!$A$1:$A$1294,BASE!$D$1:$D$1294)),,LOOKUP($F719,BASE!$A$1:$A$1294,BASE!$D$1:$D$1294)),)</f>
        <v>0</v>
      </c>
      <c r="Y719" s="188"/>
      <c r="Z719" s="188"/>
      <c r="AA719" s="188"/>
      <c r="AB719" s="188"/>
      <c r="AC719" s="189"/>
      <c r="AD719" s="27">
        <f t="shared" si="10"/>
        <v>0</v>
      </c>
    </row>
    <row r="720" spans="1:30" ht="15" customHeight="1" x14ac:dyDescent="0.2">
      <c r="A720" s="20">
        <f>ANÁLISE!$A720</f>
        <v>0</v>
      </c>
      <c r="B720" s="194">
        <f>ANÁLISE!B720</f>
        <v>0</v>
      </c>
      <c r="C720" s="195"/>
      <c r="D720" s="195"/>
      <c r="E720" s="195"/>
      <c r="F720" s="21">
        <f>ANÁLISE!H720</f>
        <v>0</v>
      </c>
      <c r="G720" s="196">
        <f>IF($A720="T",ANÁLISE!I720,IF(ISERROR(LOOKUP($F720,BASE!$A$1:$A$5188,BASE!$B$1:$B$5188)),,LOOKUP($F720,BASE!$A$1:$A$5188,BASE!$B$1:$B$5188)))</f>
        <v>0</v>
      </c>
      <c r="H720" s="197"/>
      <c r="I720" s="197"/>
      <c r="J720" s="197"/>
      <c r="K720" s="197"/>
      <c r="L720" s="197"/>
      <c r="M720" s="197"/>
      <c r="N720" s="197"/>
      <c r="O720" s="197"/>
      <c r="P720" s="197"/>
      <c r="Q720" s="197"/>
      <c r="R720" s="197"/>
      <c r="S720" s="197"/>
      <c r="T720" s="198"/>
      <c r="U720" s="193">
        <f>IF(($F720)&gt;0,IF(ISERROR(LOOKUP($F720,BASE!$A$1:$A$5188,BASE!$C$1:$C$5188)),,LOOKUP($F720,BASE!$A$1:$A$5188,BASE!$C$1:$C$5188)),)</f>
        <v>0</v>
      </c>
      <c r="V720" s="193"/>
      <c r="W720" s="193"/>
      <c r="X720" s="187">
        <f>IF(VALUE($F720)&gt;0,IF(ISERROR(LOOKUP($F720,BASE!$A$1:$A$1294,BASE!$D$1:$D$1294)),,LOOKUP($F720,BASE!$A$1:$A$1294,BASE!$D$1:$D$1294)),)</f>
        <v>0</v>
      </c>
      <c r="Y720" s="188"/>
      <c r="Z720" s="188"/>
      <c r="AA720" s="188"/>
      <c r="AB720" s="188"/>
      <c r="AC720" s="189"/>
      <c r="AD720" s="27">
        <f t="shared" si="10"/>
        <v>0</v>
      </c>
    </row>
    <row r="721" spans="1:30" ht="15" customHeight="1" x14ac:dyDescent="0.2">
      <c r="A721" s="20">
        <f>ANÁLISE!$A721</f>
        <v>0</v>
      </c>
      <c r="B721" s="194">
        <f>ANÁLISE!B721</f>
        <v>0</v>
      </c>
      <c r="C721" s="195"/>
      <c r="D721" s="195"/>
      <c r="E721" s="195"/>
      <c r="F721" s="21">
        <f>ANÁLISE!H721</f>
        <v>0</v>
      </c>
      <c r="G721" s="196">
        <f>IF($A721="T",ANÁLISE!I721,IF(ISERROR(LOOKUP($F721,BASE!$A$1:$A$5188,BASE!$B$1:$B$5188)),,LOOKUP($F721,BASE!$A$1:$A$5188,BASE!$B$1:$B$5188)))</f>
        <v>0</v>
      </c>
      <c r="H721" s="197"/>
      <c r="I721" s="197"/>
      <c r="J721" s="197"/>
      <c r="K721" s="197"/>
      <c r="L721" s="197"/>
      <c r="M721" s="197"/>
      <c r="N721" s="197"/>
      <c r="O721" s="197"/>
      <c r="P721" s="197"/>
      <c r="Q721" s="197"/>
      <c r="R721" s="197"/>
      <c r="S721" s="197"/>
      <c r="T721" s="198"/>
      <c r="U721" s="193">
        <f>IF(($F721)&gt;0,IF(ISERROR(LOOKUP($F721,BASE!$A$1:$A$5188,BASE!$C$1:$C$5188)),,LOOKUP($F721,BASE!$A$1:$A$5188,BASE!$C$1:$C$5188)),)</f>
        <v>0</v>
      </c>
      <c r="V721" s="193"/>
      <c r="W721" s="193"/>
      <c r="X721" s="187">
        <f>IF(VALUE($F721)&gt;0,IF(ISERROR(LOOKUP($F721,BASE!$A$1:$A$1294,BASE!$D$1:$D$1294)),,LOOKUP($F721,BASE!$A$1:$A$1294,BASE!$D$1:$D$1294)),)</f>
        <v>0</v>
      </c>
      <c r="Y721" s="188"/>
      <c r="Z721" s="188"/>
      <c r="AA721" s="188"/>
      <c r="AB721" s="188"/>
      <c r="AC721" s="189"/>
      <c r="AD721" s="27">
        <f t="shared" ref="AD721:AD784" si="11">IF(OR(A721="T",A721="S"),"OK",)</f>
        <v>0</v>
      </c>
    </row>
    <row r="722" spans="1:30" ht="15" customHeight="1" x14ac:dyDescent="0.2">
      <c r="A722" s="20">
        <f>ANÁLISE!$A722</f>
        <v>0</v>
      </c>
      <c r="B722" s="194">
        <f>ANÁLISE!B722</f>
        <v>0</v>
      </c>
      <c r="C722" s="195"/>
      <c r="D722" s="195"/>
      <c r="E722" s="195"/>
      <c r="F722" s="21">
        <f>ANÁLISE!H722</f>
        <v>0</v>
      </c>
      <c r="G722" s="196">
        <f>IF($A722="T",ANÁLISE!I722,IF(ISERROR(LOOKUP($F722,BASE!$A$1:$A$5188,BASE!$B$1:$B$5188)),,LOOKUP($F722,BASE!$A$1:$A$5188,BASE!$B$1:$B$5188)))</f>
        <v>0</v>
      </c>
      <c r="H722" s="197"/>
      <c r="I722" s="197"/>
      <c r="J722" s="197"/>
      <c r="K722" s="197"/>
      <c r="L722" s="197"/>
      <c r="M722" s="197"/>
      <c r="N722" s="197"/>
      <c r="O722" s="197"/>
      <c r="P722" s="197"/>
      <c r="Q722" s="197"/>
      <c r="R722" s="197"/>
      <c r="S722" s="197"/>
      <c r="T722" s="198"/>
      <c r="U722" s="193">
        <f>IF(($F722)&gt;0,IF(ISERROR(LOOKUP($F722,BASE!$A$1:$A$5188,BASE!$C$1:$C$5188)),,LOOKUP($F722,BASE!$A$1:$A$5188,BASE!$C$1:$C$5188)),)</f>
        <v>0</v>
      </c>
      <c r="V722" s="193"/>
      <c r="W722" s="193"/>
      <c r="X722" s="187">
        <f>IF(VALUE($F722)&gt;0,IF(ISERROR(LOOKUP($F722,BASE!$A$1:$A$1294,BASE!$D$1:$D$1294)),,LOOKUP($F722,BASE!$A$1:$A$1294,BASE!$D$1:$D$1294)),)</f>
        <v>0</v>
      </c>
      <c r="Y722" s="188"/>
      <c r="Z722" s="188"/>
      <c r="AA722" s="188"/>
      <c r="AB722" s="188"/>
      <c r="AC722" s="189"/>
      <c r="AD722" s="27">
        <f t="shared" si="11"/>
        <v>0</v>
      </c>
    </row>
    <row r="723" spans="1:30" ht="15" customHeight="1" x14ac:dyDescent="0.2">
      <c r="A723" s="20">
        <f>ANÁLISE!$A723</f>
        <v>0</v>
      </c>
      <c r="B723" s="194">
        <f>ANÁLISE!B723</f>
        <v>0</v>
      </c>
      <c r="C723" s="195"/>
      <c r="D723" s="195"/>
      <c r="E723" s="195"/>
      <c r="F723" s="21">
        <f>ANÁLISE!H723</f>
        <v>0</v>
      </c>
      <c r="G723" s="196">
        <f>IF($A723="T",ANÁLISE!I723,IF(ISERROR(LOOKUP($F723,BASE!$A$1:$A$5188,BASE!$B$1:$B$5188)),,LOOKUP($F723,BASE!$A$1:$A$5188,BASE!$B$1:$B$5188)))</f>
        <v>0</v>
      </c>
      <c r="H723" s="197"/>
      <c r="I723" s="197"/>
      <c r="J723" s="197"/>
      <c r="K723" s="197"/>
      <c r="L723" s="197"/>
      <c r="M723" s="197"/>
      <c r="N723" s="197"/>
      <c r="O723" s="197"/>
      <c r="P723" s="197"/>
      <c r="Q723" s="197"/>
      <c r="R723" s="197"/>
      <c r="S723" s="197"/>
      <c r="T723" s="198"/>
      <c r="U723" s="193">
        <f>IF(($F723)&gt;0,IF(ISERROR(LOOKUP($F723,BASE!$A$1:$A$5188,BASE!$C$1:$C$5188)),,LOOKUP($F723,BASE!$A$1:$A$5188,BASE!$C$1:$C$5188)),)</f>
        <v>0</v>
      </c>
      <c r="V723" s="193"/>
      <c r="W723" s="193"/>
      <c r="X723" s="187">
        <f>IF(VALUE($F723)&gt;0,IF(ISERROR(LOOKUP($F723,BASE!$A$1:$A$1294,BASE!$D$1:$D$1294)),,LOOKUP($F723,BASE!$A$1:$A$1294,BASE!$D$1:$D$1294)),)</f>
        <v>0</v>
      </c>
      <c r="Y723" s="188"/>
      <c r="Z723" s="188"/>
      <c r="AA723" s="188"/>
      <c r="AB723" s="188"/>
      <c r="AC723" s="189"/>
      <c r="AD723" s="27">
        <f t="shared" si="11"/>
        <v>0</v>
      </c>
    </row>
    <row r="724" spans="1:30" ht="15" customHeight="1" x14ac:dyDescent="0.2">
      <c r="A724" s="20">
        <f>ANÁLISE!$A724</f>
        <v>0</v>
      </c>
      <c r="B724" s="194">
        <f>ANÁLISE!B724</f>
        <v>0</v>
      </c>
      <c r="C724" s="195"/>
      <c r="D724" s="195"/>
      <c r="E724" s="195"/>
      <c r="F724" s="21">
        <f>ANÁLISE!H724</f>
        <v>0</v>
      </c>
      <c r="G724" s="196">
        <f>IF($A724="T",ANÁLISE!I724,IF(ISERROR(LOOKUP($F724,BASE!$A$1:$A$5188,BASE!$B$1:$B$5188)),,LOOKUP($F724,BASE!$A$1:$A$5188,BASE!$B$1:$B$5188)))</f>
        <v>0</v>
      </c>
      <c r="H724" s="197"/>
      <c r="I724" s="197"/>
      <c r="J724" s="197"/>
      <c r="K724" s="197"/>
      <c r="L724" s="197"/>
      <c r="M724" s="197"/>
      <c r="N724" s="197"/>
      <c r="O724" s="197"/>
      <c r="P724" s="197"/>
      <c r="Q724" s="197"/>
      <c r="R724" s="197"/>
      <c r="S724" s="197"/>
      <c r="T724" s="198"/>
      <c r="U724" s="193">
        <f>IF(($F724)&gt;0,IF(ISERROR(LOOKUP($F724,BASE!$A$1:$A$5188,BASE!$C$1:$C$5188)),,LOOKUP($F724,BASE!$A$1:$A$5188,BASE!$C$1:$C$5188)),)</f>
        <v>0</v>
      </c>
      <c r="V724" s="193"/>
      <c r="W724" s="193"/>
      <c r="X724" s="187">
        <f>IF(VALUE($F724)&gt;0,IF(ISERROR(LOOKUP($F724,BASE!$A$1:$A$1294,BASE!$D$1:$D$1294)),,LOOKUP($F724,BASE!$A$1:$A$1294,BASE!$D$1:$D$1294)),)</f>
        <v>0</v>
      </c>
      <c r="Y724" s="188"/>
      <c r="Z724" s="188"/>
      <c r="AA724" s="188"/>
      <c r="AB724" s="188"/>
      <c r="AC724" s="189"/>
      <c r="AD724" s="27">
        <f t="shared" si="11"/>
        <v>0</v>
      </c>
    </row>
    <row r="725" spans="1:30" ht="15" customHeight="1" x14ac:dyDescent="0.2">
      <c r="A725" s="20">
        <f>ANÁLISE!$A725</f>
        <v>0</v>
      </c>
      <c r="B725" s="194">
        <f>ANÁLISE!B725</f>
        <v>0</v>
      </c>
      <c r="C725" s="195"/>
      <c r="D725" s="195"/>
      <c r="E725" s="195"/>
      <c r="F725" s="21">
        <f>ANÁLISE!H725</f>
        <v>0</v>
      </c>
      <c r="G725" s="196">
        <f>IF($A725="T",ANÁLISE!I725,IF(ISERROR(LOOKUP($F725,BASE!$A$1:$A$5188,BASE!$B$1:$B$5188)),,LOOKUP($F725,BASE!$A$1:$A$5188,BASE!$B$1:$B$5188)))</f>
        <v>0</v>
      </c>
      <c r="H725" s="197"/>
      <c r="I725" s="197"/>
      <c r="J725" s="197"/>
      <c r="K725" s="197"/>
      <c r="L725" s="197"/>
      <c r="M725" s="197"/>
      <c r="N725" s="197"/>
      <c r="O725" s="197"/>
      <c r="P725" s="197"/>
      <c r="Q725" s="197"/>
      <c r="R725" s="197"/>
      <c r="S725" s="197"/>
      <c r="T725" s="198"/>
      <c r="U725" s="193">
        <f>IF(($F725)&gt;0,IF(ISERROR(LOOKUP($F725,BASE!$A$1:$A$5188,BASE!$C$1:$C$5188)),,LOOKUP($F725,BASE!$A$1:$A$5188,BASE!$C$1:$C$5188)),)</f>
        <v>0</v>
      </c>
      <c r="V725" s="193"/>
      <c r="W725" s="193"/>
      <c r="X725" s="187">
        <f>IF(VALUE($F725)&gt;0,IF(ISERROR(LOOKUP($F725,BASE!$A$1:$A$1294,BASE!$D$1:$D$1294)),,LOOKUP($F725,BASE!$A$1:$A$1294,BASE!$D$1:$D$1294)),)</f>
        <v>0</v>
      </c>
      <c r="Y725" s="188"/>
      <c r="Z725" s="188"/>
      <c r="AA725" s="188"/>
      <c r="AB725" s="188"/>
      <c r="AC725" s="189"/>
      <c r="AD725" s="27">
        <f t="shared" si="11"/>
        <v>0</v>
      </c>
    </row>
    <row r="726" spans="1:30" ht="15" customHeight="1" x14ac:dyDescent="0.2">
      <c r="A726" s="20">
        <f>ANÁLISE!$A726</f>
        <v>0</v>
      </c>
      <c r="B726" s="194">
        <f>ANÁLISE!B726</f>
        <v>0</v>
      </c>
      <c r="C726" s="195"/>
      <c r="D726" s="195"/>
      <c r="E726" s="195"/>
      <c r="F726" s="21">
        <f>ANÁLISE!H726</f>
        <v>0</v>
      </c>
      <c r="G726" s="196">
        <f>IF($A726="T",ANÁLISE!I726,IF(ISERROR(LOOKUP($F726,BASE!$A$1:$A$5188,BASE!$B$1:$B$5188)),,LOOKUP($F726,BASE!$A$1:$A$5188,BASE!$B$1:$B$5188)))</f>
        <v>0</v>
      </c>
      <c r="H726" s="197"/>
      <c r="I726" s="197"/>
      <c r="J726" s="197"/>
      <c r="K726" s="197"/>
      <c r="L726" s="197"/>
      <c r="M726" s="197"/>
      <c r="N726" s="197"/>
      <c r="O726" s="197"/>
      <c r="P726" s="197"/>
      <c r="Q726" s="197"/>
      <c r="R726" s="197"/>
      <c r="S726" s="197"/>
      <c r="T726" s="198"/>
      <c r="U726" s="193">
        <f>IF(($F726)&gt;0,IF(ISERROR(LOOKUP($F726,BASE!$A$1:$A$5188,BASE!$C$1:$C$5188)),,LOOKUP($F726,BASE!$A$1:$A$5188,BASE!$C$1:$C$5188)),)</f>
        <v>0</v>
      </c>
      <c r="V726" s="193"/>
      <c r="W726" s="193"/>
      <c r="X726" s="187">
        <f>IF(VALUE($F726)&gt;0,IF(ISERROR(LOOKUP($F726,BASE!$A$1:$A$1294,BASE!$D$1:$D$1294)),,LOOKUP($F726,BASE!$A$1:$A$1294,BASE!$D$1:$D$1294)),)</f>
        <v>0</v>
      </c>
      <c r="Y726" s="188"/>
      <c r="Z726" s="188"/>
      <c r="AA726" s="188"/>
      <c r="AB726" s="188"/>
      <c r="AC726" s="189"/>
      <c r="AD726" s="27">
        <f t="shared" si="11"/>
        <v>0</v>
      </c>
    </row>
    <row r="727" spans="1:30" ht="15" customHeight="1" x14ac:dyDescent="0.2">
      <c r="A727" s="20">
        <f>ANÁLISE!$A727</f>
        <v>0</v>
      </c>
      <c r="B727" s="194">
        <f>ANÁLISE!B727</f>
        <v>0</v>
      </c>
      <c r="C727" s="195"/>
      <c r="D727" s="195"/>
      <c r="E727" s="195"/>
      <c r="F727" s="21">
        <f>ANÁLISE!H727</f>
        <v>0</v>
      </c>
      <c r="G727" s="196">
        <f>IF($A727="T",ANÁLISE!I727,IF(ISERROR(LOOKUP($F727,BASE!$A$1:$A$5188,BASE!$B$1:$B$5188)),,LOOKUP($F727,BASE!$A$1:$A$5188,BASE!$B$1:$B$5188)))</f>
        <v>0</v>
      </c>
      <c r="H727" s="197"/>
      <c r="I727" s="197"/>
      <c r="J727" s="197"/>
      <c r="K727" s="197"/>
      <c r="L727" s="197"/>
      <c r="M727" s="197"/>
      <c r="N727" s="197"/>
      <c r="O727" s="197"/>
      <c r="P727" s="197"/>
      <c r="Q727" s="197"/>
      <c r="R727" s="197"/>
      <c r="S727" s="197"/>
      <c r="T727" s="198"/>
      <c r="U727" s="193">
        <f>IF(($F727)&gt;0,IF(ISERROR(LOOKUP($F727,BASE!$A$1:$A$5188,BASE!$C$1:$C$5188)),,LOOKUP($F727,BASE!$A$1:$A$5188,BASE!$C$1:$C$5188)),)</f>
        <v>0</v>
      </c>
      <c r="V727" s="193"/>
      <c r="W727" s="193"/>
      <c r="X727" s="187">
        <f>IF(VALUE($F727)&gt;0,IF(ISERROR(LOOKUP($F727,BASE!$A$1:$A$1294,BASE!$D$1:$D$1294)),,LOOKUP($F727,BASE!$A$1:$A$1294,BASE!$D$1:$D$1294)),)</f>
        <v>0</v>
      </c>
      <c r="Y727" s="188"/>
      <c r="Z727" s="188"/>
      <c r="AA727" s="188"/>
      <c r="AB727" s="188"/>
      <c r="AC727" s="189"/>
      <c r="AD727" s="27">
        <f t="shared" si="11"/>
        <v>0</v>
      </c>
    </row>
    <row r="728" spans="1:30" ht="15" customHeight="1" x14ac:dyDescent="0.2">
      <c r="A728" s="20">
        <f>ANÁLISE!$A728</f>
        <v>0</v>
      </c>
      <c r="B728" s="194">
        <f>ANÁLISE!B728</f>
        <v>0</v>
      </c>
      <c r="C728" s="195"/>
      <c r="D728" s="195"/>
      <c r="E728" s="195"/>
      <c r="F728" s="21">
        <f>ANÁLISE!H728</f>
        <v>0</v>
      </c>
      <c r="G728" s="196">
        <f>IF($A728="T",ANÁLISE!I728,IF(ISERROR(LOOKUP($F728,BASE!$A$1:$A$5188,BASE!$B$1:$B$5188)),,LOOKUP($F728,BASE!$A$1:$A$5188,BASE!$B$1:$B$5188)))</f>
        <v>0</v>
      </c>
      <c r="H728" s="197"/>
      <c r="I728" s="197"/>
      <c r="J728" s="197"/>
      <c r="K728" s="197"/>
      <c r="L728" s="197"/>
      <c r="M728" s="197"/>
      <c r="N728" s="197"/>
      <c r="O728" s="197"/>
      <c r="P728" s="197"/>
      <c r="Q728" s="197"/>
      <c r="R728" s="197"/>
      <c r="S728" s="197"/>
      <c r="T728" s="198"/>
      <c r="U728" s="193">
        <f>IF(($F728)&gt;0,IF(ISERROR(LOOKUP($F728,BASE!$A$1:$A$5188,BASE!$C$1:$C$5188)),,LOOKUP($F728,BASE!$A$1:$A$5188,BASE!$C$1:$C$5188)),)</f>
        <v>0</v>
      </c>
      <c r="V728" s="193"/>
      <c r="W728" s="193"/>
      <c r="X728" s="187">
        <f>IF(VALUE($F728)&gt;0,IF(ISERROR(LOOKUP($F728,BASE!$A$1:$A$1294,BASE!$D$1:$D$1294)),,LOOKUP($F728,BASE!$A$1:$A$1294,BASE!$D$1:$D$1294)),)</f>
        <v>0</v>
      </c>
      <c r="Y728" s="188"/>
      <c r="Z728" s="188"/>
      <c r="AA728" s="188"/>
      <c r="AB728" s="188"/>
      <c r="AC728" s="189"/>
      <c r="AD728" s="27">
        <f t="shared" si="11"/>
        <v>0</v>
      </c>
    </row>
    <row r="729" spans="1:30" ht="15" customHeight="1" x14ac:dyDescent="0.2">
      <c r="A729" s="20">
        <f>ANÁLISE!$A729</f>
        <v>0</v>
      </c>
      <c r="B729" s="194">
        <f>ANÁLISE!B729</f>
        <v>0</v>
      </c>
      <c r="C729" s="195"/>
      <c r="D729" s="195"/>
      <c r="E729" s="195"/>
      <c r="F729" s="21">
        <f>ANÁLISE!H729</f>
        <v>0</v>
      </c>
      <c r="G729" s="196">
        <f>IF($A729="T",ANÁLISE!I729,IF(ISERROR(LOOKUP($F729,BASE!$A$1:$A$5188,BASE!$B$1:$B$5188)),,LOOKUP($F729,BASE!$A$1:$A$5188,BASE!$B$1:$B$5188)))</f>
        <v>0</v>
      </c>
      <c r="H729" s="197"/>
      <c r="I729" s="197"/>
      <c r="J729" s="197"/>
      <c r="K729" s="197"/>
      <c r="L729" s="197"/>
      <c r="M729" s="197"/>
      <c r="N729" s="197"/>
      <c r="O729" s="197"/>
      <c r="P729" s="197"/>
      <c r="Q729" s="197"/>
      <c r="R729" s="197"/>
      <c r="S729" s="197"/>
      <c r="T729" s="198"/>
      <c r="U729" s="193">
        <f>IF(($F729)&gt;0,IF(ISERROR(LOOKUP($F729,BASE!$A$1:$A$5188,BASE!$C$1:$C$5188)),,LOOKUP($F729,BASE!$A$1:$A$5188,BASE!$C$1:$C$5188)),)</f>
        <v>0</v>
      </c>
      <c r="V729" s="193"/>
      <c r="W729" s="193"/>
      <c r="X729" s="187">
        <f>IF(VALUE($F729)&gt;0,IF(ISERROR(LOOKUP($F729,BASE!$A$1:$A$1294,BASE!$D$1:$D$1294)),,LOOKUP($F729,BASE!$A$1:$A$1294,BASE!$D$1:$D$1294)),)</f>
        <v>0</v>
      </c>
      <c r="Y729" s="188"/>
      <c r="Z729" s="188"/>
      <c r="AA729" s="188"/>
      <c r="AB729" s="188"/>
      <c r="AC729" s="189"/>
      <c r="AD729" s="27">
        <f t="shared" si="11"/>
        <v>0</v>
      </c>
    </row>
    <row r="730" spans="1:30" ht="15" customHeight="1" x14ac:dyDescent="0.2">
      <c r="A730" s="20">
        <f>ANÁLISE!$A730</f>
        <v>0</v>
      </c>
      <c r="B730" s="194">
        <f>ANÁLISE!B730</f>
        <v>0</v>
      </c>
      <c r="C730" s="195"/>
      <c r="D730" s="195"/>
      <c r="E730" s="195"/>
      <c r="F730" s="21">
        <f>ANÁLISE!H730</f>
        <v>0</v>
      </c>
      <c r="G730" s="196">
        <f>IF($A730="T",ANÁLISE!I730,IF(ISERROR(LOOKUP($F730,BASE!$A$1:$A$5188,BASE!$B$1:$B$5188)),,LOOKUP($F730,BASE!$A$1:$A$5188,BASE!$B$1:$B$5188)))</f>
        <v>0</v>
      </c>
      <c r="H730" s="197"/>
      <c r="I730" s="197"/>
      <c r="J730" s="197"/>
      <c r="K730" s="197"/>
      <c r="L730" s="197"/>
      <c r="M730" s="197"/>
      <c r="N730" s="197"/>
      <c r="O730" s="197"/>
      <c r="P730" s="197"/>
      <c r="Q730" s="197"/>
      <c r="R730" s="197"/>
      <c r="S730" s="197"/>
      <c r="T730" s="198"/>
      <c r="U730" s="193">
        <f>IF(($F730)&gt;0,IF(ISERROR(LOOKUP($F730,BASE!$A$1:$A$5188,BASE!$C$1:$C$5188)),,LOOKUP($F730,BASE!$A$1:$A$5188,BASE!$C$1:$C$5188)),)</f>
        <v>0</v>
      </c>
      <c r="V730" s="193"/>
      <c r="W730" s="193"/>
      <c r="X730" s="187">
        <f>IF(VALUE($F730)&gt;0,IF(ISERROR(LOOKUP($F730,BASE!$A$1:$A$1294,BASE!$D$1:$D$1294)),,LOOKUP($F730,BASE!$A$1:$A$1294,BASE!$D$1:$D$1294)),)</f>
        <v>0</v>
      </c>
      <c r="Y730" s="188"/>
      <c r="Z730" s="188"/>
      <c r="AA730" s="188"/>
      <c r="AB730" s="188"/>
      <c r="AC730" s="189"/>
      <c r="AD730" s="27">
        <f t="shared" si="11"/>
        <v>0</v>
      </c>
    </row>
    <row r="731" spans="1:30" ht="15" customHeight="1" x14ac:dyDescent="0.2">
      <c r="A731" s="20">
        <f>ANÁLISE!$A731</f>
        <v>0</v>
      </c>
      <c r="B731" s="194">
        <f>ANÁLISE!B731</f>
        <v>0</v>
      </c>
      <c r="C731" s="195"/>
      <c r="D731" s="195"/>
      <c r="E731" s="195"/>
      <c r="F731" s="21">
        <f>ANÁLISE!H731</f>
        <v>0</v>
      </c>
      <c r="G731" s="196">
        <f>IF($A731="T",ANÁLISE!I731,IF(ISERROR(LOOKUP($F731,BASE!$A$1:$A$5188,BASE!$B$1:$B$5188)),,LOOKUP($F731,BASE!$A$1:$A$5188,BASE!$B$1:$B$5188)))</f>
        <v>0</v>
      </c>
      <c r="H731" s="197"/>
      <c r="I731" s="197"/>
      <c r="J731" s="197"/>
      <c r="K731" s="197"/>
      <c r="L731" s="197"/>
      <c r="M731" s="197"/>
      <c r="N731" s="197"/>
      <c r="O731" s="197"/>
      <c r="P731" s="197"/>
      <c r="Q731" s="197"/>
      <c r="R731" s="197"/>
      <c r="S731" s="197"/>
      <c r="T731" s="198"/>
      <c r="U731" s="193">
        <f>IF(($F731)&gt;0,IF(ISERROR(LOOKUP($F731,BASE!$A$1:$A$5188,BASE!$C$1:$C$5188)),,LOOKUP($F731,BASE!$A$1:$A$5188,BASE!$C$1:$C$5188)),)</f>
        <v>0</v>
      </c>
      <c r="V731" s="193"/>
      <c r="W731" s="193"/>
      <c r="X731" s="187">
        <f>IF(VALUE($F731)&gt;0,IF(ISERROR(LOOKUP($F731,BASE!$A$1:$A$1294,BASE!$D$1:$D$1294)),,LOOKUP($F731,BASE!$A$1:$A$1294,BASE!$D$1:$D$1294)),)</f>
        <v>0</v>
      </c>
      <c r="Y731" s="188"/>
      <c r="Z731" s="188"/>
      <c r="AA731" s="188"/>
      <c r="AB731" s="188"/>
      <c r="AC731" s="189"/>
      <c r="AD731" s="27">
        <f t="shared" si="11"/>
        <v>0</v>
      </c>
    </row>
    <row r="732" spans="1:30" ht="15" customHeight="1" x14ac:dyDescent="0.2">
      <c r="A732" s="20">
        <f>ANÁLISE!$A732</f>
        <v>0</v>
      </c>
      <c r="B732" s="194">
        <f>ANÁLISE!B732</f>
        <v>0</v>
      </c>
      <c r="C732" s="195"/>
      <c r="D732" s="195"/>
      <c r="E732" s="195"/>
      <c r="F732" s="21">
        <f>ANÁLISE!H732</f>
        <v>0</v>
      </c>
      <c r="G732" s="196">
        <f>IF($A732="T",ANÁLISE!I732,IF(ISERROR(LOOKUP($F732,BASE!$A$1:$A$5188,BASE!$B$1:$B$5188)),,LOOKUP($F732,BASE!$A$1:$A$5188,BASE!$B$1:$B$5188)))</f>
        <v>0</v>
      </c>
      <c r="H732" s="197"/>
      <c r="I732" s="197"/>
      <c r="J732" s="197"/>
      <c r="K732" s="197"/>
      <c r="L732" s="197"/>
      <c r="M732" s="197"/>
      <c r="N732" s="197"/>
      <c r="O732" s="197"/>
      <c r="P732" s="197"/>
      <c r="Q732" s="197"/>
      <c r="R732" s="197"/>
      <c r="S732" s="197"/>
      <c r="T732" s="198"/>
      <c r="U732" s="193">
        <f>IF(($F732)&gt;0,IF(ISERROR(LOOKUP($F732,BASE!$A$1:$A$5188,BASE!$C$1:$C$5188)),,LOOKUP($F732,BASE!$A$1:$A$5188,BASE!$C$1:$C$5188)),)</f>
        <v>0</v>
      </c>
      <c r="V732" s="193"/>
      <c r="W732" s="193"/>
      <c r="X732" s="187">
        <f>IF(VALUE($F732)&gt;0,IF(ISERROR(LOOKUP($F732,BASE!$A$1:$A$1294,BASE!$D$1:$D$1294)),,LOOKUP($F732,BASE!$A$1:$A$1294,BASE!$D$1:$D$1294)),)</f>
        <v>0</v>
      </c>
      <c r="Y732" s="188"/>
      <c r="Z732" s="188"/>
      <c r="AA732" s="188"/>
      <c r="AB732" s="188"/>
      <c r="AC732" s="189"/>
      <c r="AD732" s="27">
        <f t="shared" si="11"/>
        <v>0</v>
      </c>
    </row>
    <row r="733" spans="1:30" ht="15" customHeight="1" x14ac:dyDescent="0.2">
      <c r="A733" s="20">
        <f>ANÁLISE!$A733</f>
        <v>0</v>
      </c>
      <c r="B733" s="194">
        <f>ANÁLISE!B733</f>
        <v>0</v>
      </c>
      <c r="C733" s="195"/>
      <c r="D733" s="195"/>
      <c r="E733" s="195"/>
      <c r="F733" s="21">
        <f>ANÁLISE!H733</f>
        <v>0</v>
      </c>
      <c r="G733" s="196">
        <f>IF($A733="T",ANÁLISE!I733,IF(ISERROR(LOOKUP($F733,BASE!$A$1:$A$5188,BASE!$B$1:$B$5188)),,LOOKUP($F733,BASE!$A$1:$A$5188,BASE!$B$1:$B$5188)))</f>
        <v>0</v>
      </c>
      <c r="H733" s="197"/>
      <c r="I733" s="197"/>
      <c r="J733" s="197"/>
      <c r="K733" s="197"/>
      <c r="L733" s="197"/>
      <c r="M733" s="197"/>
      <c r="N733" s="197"/>
      <c r="O733" s="197"/>
      <c r="P733" s="197"/>
      <c r="Q733" s="197"/>
      <c r="R733" s="197"/>
      <c r="S733" s="197"/>
      <c r="T733" s="198"/>
      <c r="U733" s="193">
        <f>IF(($F733)&gt;0,IF(ISERROR(LOOKUP($F733,BASE!$A$1:$A$5188,BASE!$C$1:$C$5188)),,LOOKUP($F733,BASE!$A$1:$A$5188,BASE!$C$1:$C$5188)),)</f>
        <v>0</v>
      </c>
      <c r="V733" s="193"/>
      <c r="W733" s="193"/>
      <c r="X733" s="187">
        <f>IF(VALUE($F733)&gt;0,IF(ISERROR(LOOKUP($F733,BASE!$A$1:$A$1294,BASE!$D$1:$D$1294)),,LOOKUP($F733,BASE!$A$1:$A$1294,BASE!$D$1:$D$1294)),)</f>
        <v>0</v>
      </c>
      <c r="Y733" s="188"/>
      <c r="Z733" s="188"/>
      <c r="AA733" s="188"/>
      <c r="AB733" s="188"/>
      <c r="AC733" s="189"/>
      <c r="AD733" s="27">
        <f t="shared" si="11"/>
        <v>0</v>
      </c>
    </row>
    <row r="734" spans="1:30" ht="15" customHeight="1" x14ac:dyDescent="0.2">
      <c r="A734" s="20">
        <f>ANÁLISE!$A734</f>
        <v>0</v>
      </c>
      <c r="B734" s="194">
        <f>ANÁLISE!B734</f>
        <v>0</v>
      </c>
      <c r="C734" s="195"/>
      <c r="D734" s="195"/>
      <c r="E734" s="195"/>
      <c r="F734" s="21">
        <f>ANÁLISE!H734</f>
        <v>0</v>
      </c>
      <c r="G734" s="196">
        <f>IF($A734="T",ANÁLISE!I734,IF(ISERROR(LOOKUP($F734,BASE!$A$1:$A$5188,BASE!$B$1:$B$5188)),,LOOKUP($F734,BASE!$A$1:$A$5188,BASE!$B$1:$B$5188)))</f>
        <v>0</v>
      </c>
      <c r="H734" s="197"/>
      <c r="I734" s="197"/>
      <c r="J734" s="197"/>
      <c r="K734" s="197"/>
      <c r="L734" s="197"/>
      <c r="M734" s="197"/>
      <c r="N734" s="197"/>
      <c r="O734" s="197"/>
      <c r="P734" s="197"/>
      <c r="Q734" s="197"/>
      <c r="R734" s="197"/>
      <c r="S734" s="197"/>
      <c r="T734" s="198"/>
      <c r="U734" s="193">
        <f>IF(($F734)&gt;0,IF(ISERROR(LOOKUP($F734,BASE!$A$1:$A$5188,BASE!$C$1:$C$5188)),,LOOKUP($F734,BASE!$A$1:$A$5188,BASE!$C$1:$C$5188)),)</f>
        <v>0</v>
      </c>
      <c r="V734" s="193"/>
      <c r="W734" s="193"/>
      <c r="X734" s="187">
        <f>IF(VALUE($F734)&gt;0,IF(ISERROR(LOOKUP($F734,BASE!$A$1:$A$1294,BASE!$D$1:$D$1294)),,LOOKUP($F734,BASE!$A$1:$A$1294,BASE!$D$1:$D$1294)),)</f>
        <v>0</v>
      </c>
      <c r="Y734" s="188"/>
      <c r="Z734" s="188"/>
      <c r="AA734" s="188"/>
      <c r="AB734" s="188"/>
      <c r="AC734" s="189"/>
      <c r="AD734" s="27">
        <f t="shared" si="11"/>
        <v>0</v>
      </c>
    </row>
    <row r="735" spans="1:30" ht="15" customHeight="1" x14ac:dyDescent="0.2">
      <c r="A735" s="20">
        <f>ANÁLISE!$A735</f>
        <v>0</v>
      </c>
      <c r="B735" s="194">
        <f>ANÁLISE!B735</f>
        <v>0</v>
      </c>
      <c r="C735" s="195"/>
      <c r="D735" s="195"/>
      <c r="E735" s="195"/>
      <c r="F735" s="21">
        <f>ANÁLISE!H735</f>
        <v>0</v>
      </c>
      <c r="G735" s="196">
        <f>IF($A735="T",ANÁLISE!I735,IF(ISERROR(LOOKUP($F735,BASE!$A$1:$A$5188,BASE!$B$1:$B$5188)),,LOOKUP($F735,BASE!$A$1:$A$5188,BASE!$B$1:$B$5188)))</f>
        <v>0</v>
      </c>
      <c r="H735" s="197"/>
      <c r="I735" s="197"/>
      <c r="J735" s="197"/>
      <c r="K735" s="197"/>
      <c r="L735" s="197"/>
      <c r="M735" s="197"/>
      <c r="N735" s="197"/>
      <c r="O735" s="197"/>
      <c r="P735" s="197"/>
      <c r="Q735" s="197"/>
      <c r="R735" s="197"/>
      <c r="S735" s="197"/>
      <c r="T735" s="198"/>
      <c r="U735" s="193">
        <f>IF(($F735)&gt;0,IF(ISERROR(LOOKUP($F735,BASE!$A$1:$A$5188,BASE!$C$1:$C$5188)),,LOOKUP($F735,BASE!$A$1:$A$5188,BASE!$C$1:$C$5188)),)</f>
        <v>0</v>
      </c>
      <c r="V735" s="193"/>
      <c r="W735" s="193"/>
      <c r="X735" s="187">
        <f>IF(VALUE($F735)&gt;0,IF(ISERROR(LOOKUP($F735,BASE!$A$1:$A$1294,BASE!$D$1:$D$1294)),,LOOKUP($F735,BASE!$A$1:$A$1294,BASE!$D$1:$D$1294)),)</f>
        <v>0</v>
      </c>
      <c r="Y735" s="188"/>
      <c r="Z735" s="188"/>
      <c r="AA735" s="188"/>
      <c r="AB735" s="188"/>
      <c r="AC735" s="189"/>
      <c r="AD735" s="27">
        <f t="shared" si="11"/>
        <v>0</v>
      </c>
    </row>
    <row r="736" spans="1:30" ht="15" customHeight="1" x14ac:dyDescent="0.2">
      <c r="A736" s="20">
        <f>ANÁLISE!$A736</f>
        <v>0</v>
      </c>
      <c r="B736" s="194">
        <f>ANÁLISE!B736</f>
        <v>0</v>
      </c>
      <c r="C736" s="195"/>
      <c r="D736" s="195"/>
      <c r="E736" s="195"/>
      <c r="F736" s="21">
        <f>ANÁLISE!H736</f>
        <v>0</v>
      </c>
      <c r="G736" s="196">
        <f>IF($A736="T",ANÁLISE!I736,IF(ISERROR(LOOKUP($F736,BASE!$A$1:$A$5188,BASE!$B$1:$B$5188)),,LOOKUP($F736,BASE!$A$1:$A$5188,BASE!$B$1:$B$5188)))</f>
        <v>0</v>
      </c>
      <c r="H736" s="197"/>
      <c r="I736" s="197"/>
      <c r="J736" s="197"/>
      <c r="K736" s="197"/>
      <c r="L736" s="197"/>
      <c r="M736" s="197"/>
      <c r="N736" s="197"/>
      <c r="O736" s="197"/>
      <c r="P736" s="197"/>
      <c r="Q736" s="197"/>
      <c r="R736" s="197"/>
      <c r="S736" s="197"/>
      <c r="T736" s="198"/>
      <c r="U736" s="193">
        <f>IF(($F736)&gt;0,IF(ISERROR(LOOKUP($F736,BASE!$A$1:$A$5188,BASE!$C$1:$C$5188)),,LOOKUP($F736,BASE!$A$1:$A$5188,BASE!$C$1:$C$5188)),)</f>
        <v>0</v>
      </c>
      <c r="V736" s="193"/>
      <c r="W736" s="193"/>
      <c r="X736" s="187">
        <f>IF(VALUE($F736)&gt;0,IF(ISERROR(LOOKUP($F736,BASE!$A$1:$A$1294,BASE!$D$1:$D$1294)),,LOOKUP($F736,BASE!$A$1:$A$1294,BASE!$D$1:$D$1294)),)</f>
        <v>0</v>
      </c>
      <c r="Y736" s="188"/>
      <c r="Z736" s="188"/>
      <c r="AA736" s="188"/>
      <c r="AB736" s="188"/>
      <c r="AC736" s="189"/>
      <c r="AD736" s="27">
        <f t="shared" si="11"/>
        <v>0</v>
      </c>
    </row>
    <row r="737" spans="1:30" ht="15" customHeight="1" x14ac:dyDescent="0.2">
      <c r="A737" s="20">
        <f>ANÁLISE!$A737</f>
        <v>0</v>
      </c>
      <c r="B737" s="194">
        <f>ANÁLISE!B737</f>
        <v>0</v>
      </c>
      <c r="C737" s="195"/>
      <c r="D737" s="195"/>
      <c r="E737" s="195"/>
      <c r="F737" s="21">
        <f>ANÁLISE!H737</f>
        <v>0</v>
      </c>
      <c r="G737" s="196">
        <f>IF($A737="T",ANÁLISE!I737,IF(ISERROR(LOOKUP($F737,BASE!$A$1:$A$5188,BASE!$B$1:$B$5188)),,LOOKUP($F737,BASE!$A$1:$A$5188,BASE!$B$1:$B$5188)))</f>
        <v>0</v>
      </c>
      <c r="H737" s="197"/>
      <c r="I737" s="197"/>
      <c r="J737" s="197"/>
      <c r="K737" s="197"/>
      <c r="L737" s="197"/>
      <c r="M737" s="197"/>
      <c r="N737" s="197"/>
      <c r="O737" s="197"/>
      <c r="P737" s="197"/>
      <c r="Q737" s="197"/>
      <c r="R737" s="197"/>
      <c r="S737" s="197"/>
      <c r="T737" s="198"/>
      <c r="U737" s="193">
        <f>IF(($F737)&gt;0,IF(ISERROR(LOOKUP($F737,BASE!$A$1:$A$5188,BASE!$C$1:$C$5188)),,LOOKUP($F737,BASE!$A$1:$A$5188,BASE!$C$1:$C$5188)),)</f>
        <v>0</v>
      </c>
      <c r="V737" s="193"/>
      <c r="W737" s="193"/>
      <c r="X737" s="187">
        <f>IF(VALUE($F737)&gt;0,IF(ISERROR(LOOKUP($F737,BASE!$A$1:$A$1294,BASE!$D$1:$D$1294)),,LOOKUP($F737,BASE!$A$1:$A$1294,BASE!$D$1:$D$1294)),)</f>
        <v>0</v>
      </c>
      <c r="Y737" s="188"/>
      <c r="Z737" s="188"/>
      <c r="AA737" s="188"/>
      <c r="AB737" s="188"/>
      <c r="AC737" s="189"/>
      <c r="AD737" s="27">
        <f t="shared" si="11"/>
        <v>0</v>
      </c>
    </row>
    <row r="738" spans="1:30" ht="15" customHeight="1" x14ac:dyDescent="0.2">
      <c r="A738" s="20">
        <f>ANÁLISE!$A738</f>
        <v>0</v>
      </c>
      <c r="B738" s="194">
        <f>ANÁLISE!B738</f>
        <v>0</v>
      </c>
      <c r="C738" s="195"/>
      <c r="D738" s="195"/>
      <c r="E738" s="195"/>
      <c r="F738" s="21">
        <f>ANÁLISE!H738</f>
        <v>0</v>
      </c>
      <c r="G738" s="196">
        <f>IF($A738="T",ANÁLISE!I738,IF(ISERROR(LOOKUP($F738,BASE!$A$1:$A$5188,BASE!$B$1:$B$5188)),,LOOKUP($F738,BASE!$A$1:$A$5188,BASE!$B$1:$B$5188)))</f>
        <v>0</v>
      </c>
      <c r="H738" s="197"/>
      <c r="I738" s="197"/>
      <c r="J738" s="197"/>
      <c r="K738" s="197"/>
      <c r="L738" s="197"/>
      <c r="M738" s="197"/>
      <c r="N738" s="197"/>
      <c r="O738" s="197"/>
      <c r="P738" s="197"/>
      <c r="Q738" s="197"/>
      <c r="R738" s="197"/>
      <c r="S738" s="197"/>
      <c r="T738" s="198"/>
      <c r="U738" s="193">
        <f>IF(($F738)&gt;0,IF(ISERROR(LOOKUP($F738,BASE!$A$1:$A$5188,BASE!$C$1:$C$5188)),,LOOKUP($F738,BASE!$A$1:$A$5188,BASE!$C$1:$C$5188)),)</f>
        <v>0</v>
      </c>
      <c r="V738" s="193"/>
      <c r="W738" s="193"/>
      <c r="X738" s="187">
        <f>IF(VALUE($F738)&gt;0,IF(ISERROR(LOOKUP($F738,BASE!$A$1:$A$1294,BASE!$D$1:$D$1294)),,LOOKUP($F738,BASE!$A$1:$A$1294,BASE!$D$1:$D$1294)),)</f>
        <v>0</v>
      </c>
      <c r="Y738" s="188"/>
      <c r="Z738" s="188"/>
      <c r="AA738" s="188"/>
      <c r="AB738" s="188"/>
      <c r="AC738" s="189"/>
      <c r="AD738" s="27">
        <f t="shared" si="11"/>
        <v>0</v>
      </c>
    </row>
    <row r="739" spans="1:30" ht="15" customHeight="1" x14ac:dyDescent="0.2">
      <c r="A739" s="20">
        <f>ANÁLISE!$A739</f>
        <v>0</v>
      </c>
      <c r="B739" s="194">
        <f>ANÁLISE!B739</f>
        <v>0</v>
      </c>
      <c r="C739" s="195"/>
      <c r="D739" s="195"/>
      <c r="E739" s="195"/>
      <c r="F739" s="21">
        <f>ANÁLISE!H739</f>
        <v>0</v>
      </c>
      <c r="G739" s="196">
        <f>IF($A739="T",ANÁLISE!I739,IF(ISERROR(LOOKUP($F739,BASE!$A$1:$A$5188,BASE!$B$1:$B$5188)),,LOOKUP($F739,BASE!$A$1:$A$5188,BASE!$B$1:$B$5188)))</f>
        <v>0</v>
      </c>
      <c r="H739" s="197"/>
      <c r="I739" s="197"/>
      <c r="J739" s="197"/>
      <c r="K739" s="197"/>
      <c r="L739" s="197"/>
      <c r="M739" s="197"/>
      <c r="N739" s="197"/>
      <c r="O739" s="197"/>
      <c r="P739" s="197"/>
      <c r="Q739" s="197"/>
      <c r="R739" s="197"/>
      <c r="S739" s="197"/>
      <c r="T739" s="198"/>
      <c r="U739" s="193">
        <f>IF(($F739)&gt;0,IF(ISERROR(LOOKUP($F739,BASE!$A$1:$A$5188,BASE!$C$1:$C$5188)),,LOOKUP($F739,BASE!$A$1:$A$5188,BASE!$C$1:$C$5188)),)</f>
        <v>0</v>
      </c>
      <c r="V739" s="193"/>
      <c r="W739" s="193"/>
      <c r="X739" s="187">
        <f>IF(VALUE($F739)&gt;0,IF(ISERROR(LOOKUP($F739,BASE!$A$1:$A$1294,BASE!$D$1:$D$1294)),,LOOKUP($F739,BASE!$A$1:$A$1294,BASE!$D$1:$D$1294)),)</f>
        <v>0</v>
      </c>
      <c r="Y739" s="188"/>
      <c r="Z739" s="188"/>
      <c r="AA739" s="188"/>
      <c r="AB739" s="188"/>
      <c r="AC739" s="189"/>
      <c r="AD739" s="27">
        <f t="shared" si="11"/>
        <v>0</v>
      </c>
    </row>
    <row r="740" spans="1:30" ht="15" customHeight="1" x14ac:dyDescent="0.2">
      <c r="A740" s="20">
        <f>ANÁLISE!$A740</f>
        <v>0</v>
      </c>
      <c r="B740" s="194">
        <f>ANÁLISE!B740</f>
        <v>0</v>
      </c>
      <c r="C740" s="195"/>
      <c r="D740" s="195"/>
      <c r="E740" s="195"/>
      <c r="F740" s="21">
        <f>ANÁLISE!H740</f>
        <v>0</v>
      </c>
      <c r="G740" s="196">
        <f>IF($A740="T",ANÁLISE!I740,IF(ISERROR(LOOKUP($F740,BASE!$A$1:$A$5188,BASE!$B$1:$B$5188)),,LOOKUP($F740,BASE!$A$1:$A$5188,BASE!$B$1:$B$5188)))</f>
        <v>0</v>
      </c>
      <c r="H740" s="197"/>
      <c r="I740" s="197"/>
      <c r="J740" s="197"/>
      <c r="K740" s="197"/>
      <c r="L740" s="197"/>
      <c r="M740" s="197"/>
      <c r="N740" s="197"/>
      <c r="O740" s="197"/>
      <c r="P740" s="197"/>
      <c r="Q740" s="197"/>
      <c r="R740" s="197"/>
      <c r="S740" s="197"/>
      <c r="T740" s="198"/>
      <c r="U740" s="193">
        <f>IF(($F740)&gt;0,IF(ISERROR(LOOKUP($F740,BASE!$A$1:$A$5188,BASE!$C$1:$C$5188)),,LOOKUP($F740,BASE!$A$1:$A$5188,BASE!$C$1:$C$5188)),)</f>
        <v>0</v>
      </c>
      <c r="V740" s="193"/>
      <c r="W740" s="193"/>
      <c r="X740" s="187">
        <f>IF(VALUE($F740)&gt;0,IF(ISERROR(LOOKUP($F740,BASE!$A$1:$A$1294,BASE!$D$1:$D$1294)),,LOOKUP($F740,BASE!$A$1:$A$1294,BASE!$D$1:$D$1294)),)</f>
        <v>0</v>
      </c>
      <c r="Y740" s="188"/>
      <c r="Z740" s="188"/>
      <c r="AA740" s="188"/>
      <c r="AB740" s="188"/>
      <c r="AC740" s="189"/>
      <c r="AD740" s="27">
        <f t="shared" si="11"/>
        <v>0</v>
      </c>
    </row>
    <row r="741" spans="1:30" ht="15" customHeight="1" x14ac:dyDescent="0.2">
      <c r="A741" s="20">
        <f>ANÁLISE!$A741</f>
        <v>0</v>
      </c>
      <c r="B741" s="194">
        <f>ANÁLISE!B741</f>
        <v>0</v>
      </c>
      <c r="C741" s="195"/>
      <c r="D741" s="195"/>
      <c r="E741" s="195"/>
      <c r="F741" s="21">
        <f>ANÁLISE!H741</f>
        <v>0</v>
      </c>
      <c r="G741" s="196">
        <f>IF($A741="T",ANÁLISE!I741,IF(ISERROR(LOOKUP($F741,BASE!$A$1:$A$5188,BASE!$B$1:$B$5188)),,LOOKUP($F741,BASE!$A$1:$A$5188,BASE!$B$1:$B$5188)))</f>
        <v>0</v>
      </c>
      <c r="H741" s="197"/>
      <c r="I741" s="197"/>
      <c r="J741" s="197"/>
      <c r="K741" s="197"/>
      <c r="L741" s="197"/>
      <c r="M741" s="197"/>
      <c r="N741" s="197"/>
      <c r="O741" s="197"/>
      <c r="P741" s="197"/>
      <c r="Q741" s="197"/>
      <c r="R741" s="197"/>
      <c r="S741" s="197"/>
      <c r="T741" s="198"/>
      <c r="U741" s="193">
        <f>IF(($F741)&gt;0,IF(ISERROR(LOOKUP($F741,BASE!$A$1:$A$5188,BASE!$C$1:$C$5188)),,LOOKUP($F741,BASE!$A$1:$A$5188,BASE!$C$1:$C$5188)),)</f>
        <v>0</v>
      </c>
      <c r="V741" s="193"/>
      <c r="W741" s="193"/>
      <c r="X741" s="187">
        <f>IF(VALUE($F741)&gt;0,IF(ISERROR(LOOKUP($F741,BASE!$A$1:$A$1294,BASE!$D$1:$D$1294)),,LOOKUP($F741,BASE!$A$1:$A$1294,BASE!$D$1:$D$1294)),)</f>
        <v>0</v>
      </c>
      <c r="Y741" s="188"/>
      <c r="Z741" s="188"/>
      <c r="AA741" s="188"/>
      <c r="AB741" s="188"/>
      <c r="AC741" s="189"/>
      <c r="AD741" s="27">
        <f t="shared" si="11"/>
        <v>0</v>
      </c>
    </row>
    <row r="742" spans="1:30" ht="15" customHeight="1" x14ac:dyDescent="0.2">
      <c r="A742" s="20">
        <f>ANÁLISE!$A742</f>
        <v>0</v>
      </c>
      <c r="B742" s="194">
        <f>ANÁLISE!B742</f>
        <v>0</v>
      </c>
      <c r="C742" s="195"/>
      <c r="D742" s="195"/>
      <c r="E742" s="195"/>
      <c r="F742" s="21">
        <f>ANÁLISE!H742</f>
        <v>0</v>
      </c>
      <c r="G742" s="196">
        <f>IF($A742="T",ANÁLISE!I742,IF(ISERROR(LOOKUP($F742,BASE!$A$1:$A$5188,BASE!$B$1:$B$5188)),,LOOKUP($F742,BASE!$A$1:$A$5188,BASE!$B$1:$B$5188)))</f>
        <v>0</v>
      </c>
      <c r="H742" s="197"/>
      <c r="I742" s="197"/>
      <c r="J742" s="197"/>
      <c r="K742" s="197"/>
      <c r="L742" s="197"/>
      <c r="M742" s="197"/>
      <c r="N742" s="197"/>
      <c r="O742" s="197"/>
      <c r="P742" s="197"/>
      <c r="Q742" s="197"/>
      <c r="R742" s="197"/>
      <c r="S742" s="197"/>
      <c r="T742" s="198"/>
      <c r="U742" s="193">
        <f>IF(($F742)&gt;0,IF(ISERROR(LOOKUP($F742,BASE!$A$1:$A$5188,BASE!$C$1:$C$5188)),,LOOKUP($F742,BASE!$A$1:$A$5188,BASE!$C$1:$C$5188)),)</f>
        <v>0</v>
      </c>
      <c r="V742" s="193"/>
      <c r="W742" s="193"/>
      <c r="X742" s="187">
        <f>IF(VALUE($F742)&gt;0,IF(ISERROR(LOOKUP($F742,BASE!$A$1:$A$1294,BASE!$D$1:$D$1294)),,LOOKUP($F742,BASE!$A$1:$A$1294,BASE!$D$1:$D$1294)),)</f>
        <v>0</v>
      </c>
      <c r="Y742" s="188"/>
      <c r="Z742" s="188"/>
      <c r="AA742" s="188"/>
      <c r="AB742" s="188"/>
      <c r="AC742" s="189"/>
      <c r="AD742" s="27">
        <f t="shared" si="11"/>
        <v>0</v>
      </c>
    </row>
    <row r="743" spans="1:30" ht="15" customHeight="1" x14ac:dyDescent="0.2">
      <c r="A743" s="20">
        <f>ANÁLISE!$A743</f>
        <v>0</v>
      </c>
      <c r="B743" s="194">
        <f>ANÁLISE!B743</f>
        <v>0</v>
      </c>
      <c r="C743" s="195"/>
      <c r="D743" s="195"/>
      <c r="E743" s="195"/>
      <c r="F743" s="21">
        <f>ANÁLISE!H743</f>
        <v>0</v>
      </c>
      <c r="G743" s="196">
        <f>IF($A743="T",ANÁLISE!I743,IF(ISERROR(LOOKUP($F743,BASE!$A$1:$A$5188,BASE!$B$1:$B$5188)),,LOOKUP($F743,BASE!$A$1:$A$5188,BASE!$B$1:$B$5188)))</f>
        <v>0</v>
      </c>
      <c r="H743" s="197"/>
      <c r="I743" s="197"/>
      <c r="J743" s="197"/>
      <c r="K743" s="197"/>
      <c r="L743" s="197"/>
      <c r="M743" s="197"/>
      <c r="N743" s="197"/>
      <c r="O743" s="197"/>
      <c r="P743" s="197"/>
      <c r="Q743" s="197"/>
      <c r="R743" s="197"/>
      <c r="S743" s="197"/>
      <c r="T743" s="198"/>
      <c r="U743" s="193">
        <f>IF(($F743)&gt;0,IF(ISERROR(LOOKUP($F743,BASE!$A$1:$A$5188,BASE!$C$1:$C$5188)),,LOOKUP($F743,BASE!$A$1:$A$5188,BASE!$C$1:$C$5188)),)</f>
        <v>0</v>
      </c>
      <c r="V743" s="193"/>
      <c r="W743" s="193"/>
      <c r="X743" s="187">
        <f>IF(VALUE($F743)&gt;0,IF(ISERROR(LOOKUP($F743,BASE!$A$1:$A$1294,BASE!$D$1:$D$1294)),,LOOKUP($F743,BASE!$A$1:$A$1294,BASE!$D$1:$D$1294)),)</f>
        <v>0</v>
      </c>
      <c r="Y743" s="188"/>
      <c r="Z743" s="188"/>
      <c r="AA743" s="188"/>
      <c r="AB743" s="188"/>
      <c r="AC743" s="189"/>
      <c r="AD743" s="27">
        <f t="shared" si="11"/>
        <v>0</v>
      </c>
    </row>
    <row r="744" spans="1:30" ht="15" customHeight="1" x14ac:dyDescent="0.2">
      <c r="A744" s="20">
        <f>ANÁLISE!$A744</f>
        <v>0</v>
      </c>
      <c r="B744" s="194">
        <f>ANÁLISE!B744</f>
        <v>0</v>
      </c>
      <c r="C744" s="195"/>
      <c r="D744" s="195"/>
      <c r="E744" s="195"/>
      <c r="F744" s="21">
        <f>ANÁLISE!H744</f>
        <v>0</v>
      </c>
      <c r="G744" s="196">
        <f>IF($A744="T",ANÁLISE!I744,IF(ISERROR(LOOKUP($F744,BASE!$A$1:$A$5188,BASE!$B$1:$B$5188)),,LOOKUP($F744,BASE!$A$1:$A$5188,BASE!$B$1:$B$5188)))</f>
        <v>0</v>
      </c>
      <c r="H744" s="197"/>
      <c r="I744" s="197"/>
      <c r="J744" s="197"/>
      <c r="K744" s="197"/>
      <c r="L744" s="197"/>
      <c r="M744" s="197"/>
      <c r="N744" s="197"/>
      <c r="O744" s="197"/>
      <c r="P744" s="197"/>
      <c r="Q744" s="197"/>
      <c r="R744" s="197"/>
      <c r="S744" s="197"/>
      <c r="T744" s="198"/>
      <c r="U744" s="193">
        <f>IF(($F744)&gt;0,IF(ISERROR(LOOKUP($F744,BASE!$A$1:$A$5188,BASE!$C$1:$C$5188)),,LOOKUP($F744,BASE!$A$1:$A$5188,BASE!$C$1:$C$5188)),)</f>
        <v>0</v>
      </c>
      <c r="V744" s="193"/>
      <c r="W744" s="193"/>
      <c r="X744" s="187">
        <f>IF(VALUE($F744)&gt;0,IF(ISERROR(LOOKUP($F744,BASE!$A$1:$A$1294,BASE!$D$1:$D$1294)),,LOOKUP($F744,BASE!$A$1:$A$1294,BASE!$D$1:$D$1294)),)</f>
        <v>0</v>
      </c>
      <c r="Y744" s="188"/>
      <c r="Z744" s="188"/>
      <c r="AA744" s="188"/>
      <c r="AB744" s="188"/>
      <c r="AC744" s="189"/>
      <c r="AD744" s="27">
        <f t="shared" si="11"/>
        <v>0</v>
      </c>
    </row>
    <row r="745" spans="1:30" ht="15" customHeight="1" x14ac:dyDescent="0.2">
      <c r="A745" s="20">
        <f>ANÁLISE!$A745</f>
        <v>0</v>
      </c>
      <c r="B745" s="194">
        <f>ANÁLISE!B745</f>
        <v>0</v>
      </c>
      <c r="C745" s="195"/>
      <c r="D745" s="195"/>
      <c r="E745" s="195"/>
      <c r="F745" s="21">
        <f>ANÁLISE!H745</f>
        <v>0</v>
      </c>
      <c r="G745" s="196">
        <f>IF($A745="T",ANÁLISE!I745,IF(ISERROR(LOOKUP($F745,BASE!$A$1:$A$5188,BASE!$B$1:$B$5188)),,LOOKUP($F745,BASE!$A$1:$A$5188,BASE!$B$1:$B$5188)))</f>
        <v>0</v>
      </c>
      <c r="H745" s="197"/>
      <c r="I745" s="197"/>
      <c r="J745" s="197"/>
      <c r="K745" s="197"/>
      <c r="L745" s="197"/>
      <c r="M745" s="197"/>
      <c r="N745" s="197"/>
      <c r="O745" s="197"/>
      <c r="P745" s="197"/>
      <c r="Q745" s="197"/>
      <c r="R745" s="197"/>
      <c r="S745" s="197"/>
      <c r="T745" s="198"/>
      <c r="U745" s="193">
        <f>IF(($F745)&gt;0,IF(ISERROR(LOOKUP($F745,BASE!$A$1:$A$5188,BASE!$C$1:$C$5188)),,LOOKUP($F745,BASE!$A$1:$A$5188,BASE!$C$1:$C$5188)),)</f>
        <v>0</v>
      </c>
      <c r="V745" s="193"/>
      <c r="W745" s="193"/>
      <c r="X745" s="187">
        <f>IF(VALUE($F745)&gt;0,IF(ISERROR(LOOKUP($F745,BASE!$A$1:$A$1294,BASE!$D$1:$D$1294)),,LOOKUP($F745,BASE!$A$1:$A$1294,BASE!$D$1:$D$1294)),)</f>
        <v>0</v>
      </c>
      <c r="Y745" s="188"/>
      <c r="Z745" s="188"/>
      <c r="AA745" s="188"/>
      <c r="AB745" s="188"/>
      <c r="AC745" s="189"/>
      <c r="AD745" s="27">
        <f t="shared" si="11"/>
        <v>0</v>
      </c>
    </row>
    <row r="746" spans="1:30" ht="15" customHeight="1" x14ac:dyDescent="0.2">
      <c r="A746" s="20">
        <f>ANÁLISE!$A746</f>
        <v>0</v>
      </c>
      <c r="B746" s="194">
        <f>ANÁLISE!B746</f>
        <v>0</v>
      </c>
      <c r="C746" s="195"/>
      <c r="D746" s="195"/>
      <c r="E746" s="195"/>
      <c r="F746" s="21">
        <f>ANÁLISE!H746</f>
        <v>0</v>
      </c>
      <c r="G746" s="196">
        <f>IF($A746="T",ANÁLISE!I746,IF(ISERROR(LOOKUP($F746,BASE!$A$1:$A$5188,BASE!$B$1:$B$5188)),,LOOKUP($F746,BASE!$A$1:$A$5188,BASE!$B$1:$B$5188)))</f>
        <v>0</v>
      </c>
      <c r="H746" s="197"/>
      <c r="I746" s="197"/>
      <c r="J746" s="197"/>
      <c r="K746" s="197"/>
      <c r="L746" s="197"/>
      <c r="M746" s="197"/>
      <c r="N746" s="197"/>
      <c r="O746" s="197"/>
      <c r="P746" s="197"/>
      <c r="Q746" s="197"/>
      <c r="R746" s="197"/>
      <c r="S746" s="197"/>
      <c r="T746" s="198"/>
      <c r="U746" s="193">
        <f>IF(($F746)&gt;0,IF(ISERROR(LOOKUP($F746,BASE!$A$1:$A$5188,BASE!$C$1:$C$5188)),,LOOKUP($F746,BASE!$A$1:$A$5188,BASE!$C$1:$C$5188)),)</f>
        <v>0</v>
      </c>
      <c r="V746" s="193"/>
      <c r="W746" s="193"/>
      <c r="X746" s="187">
        <f>IF(VALUE($F746)&gt;0,IF(ISERROR(LOOKUP($F746,BASE!$A$1:$A$1294,BASE!$D$1:$D$1294)),,LOOKUP($F746,BASE!$A$1:$A$1294,BASE!$D$1:$D$1294)),)</f>
        <v>0</v>
      </c>
      <c r="Y746" s="188"/>
      <c r="Z746" s="188"/>
      <c r="AA746" s="188"/>
      <c r="AB746" s="188"/>
      <c r="AC746" s="189"/>
      <c r="AD746" s="27">
        <f t="shared" si="11"/>
        <v>0</v>
      </c>
    </row>
    <row r="747" spans="1:30" ht="15" customHeight="1" x14ac:dyDescent="0.2">
      <c r="A747" s="20">
        <f>ANÁLISE!$A747</f>
        <v>0</v>
      </c>
      <c r="B747" s="194">
        <f>ANÁLISE!B747</f>
        <v>0</v>
      </c>
      <c r="C747" s="195"/>
      <c r="D747" s="195"/>
      <c r="E747" s="195"/>
      <c r="F747" s="21">
        <f>ANÁLISE!H747</f>
        <v>0</v>
      </c>
      <c r="G747" s="196">
        <f>IF($A747="T",ANÁLISE!I747,IF(ISERROR(LOOKUP($F747,BASE!$A$1:$A$5188,BASE!$B$1:$B$5188)),,LOOKUP($F747,BASE!$A$1:$A$5188,BASE!$B$1:$B$5188)))</f>
        <v>0</v>
      </c>
      <c r="H747" s="197"/>
      <c r="I747" s="197"/>
      <c r="J747" s="197"/>
      <c r="K747" s="197"/>
      <c r="L747" s="197"/>
      <c r="M747" s="197"/>
      <c r="N747" s="197"/>
      <c r="O747" s="197"/>
      <c r="P747" s="197"/>
      <c r="Q747" s="197"/>
      <c r="R747" s="197"/>
      <c r="S747" s="197"/>
      <c r="T747" s="198"/>
      <c r="U747" s="193">
        <f>IF(($F747)&gt;0,IF(ISERROR(LOOKUP($F747,BASE!$A$1:$A$5188,BASE!$C$1:$C$5188)),,LOOKUP($F747,BASE!$A$1:$A$5188,BASE!$C$1:$C$5188)),)</f>
        <v>0</v>
      </c>
      <c r="V747" s="193"/>
      <c r="W747" s="193"/>
      <c r="X747" s="187">
        <f>IF(VALUE($F747)&gt;0,IF(ISERROR(LOOKUP($F747,BASE!$A$1:$A$1294,BASE!$D$1:$D$1294)),,LOOKUP($F747,BASE!$A$1:$A$1294,BASE!$D$1:$D$1294)),)</f>
        <v>0</v>
      </c>
      <c r="Y747" s="188"/>
      <c r="Z747" s="188"/>
      <c r="AA747" s="188"/>
      <c r="AB747" s="188"/>
      <c r="AC747" s="189"/>
      <c r="AD747" s="27">
        <f t="shared" si="11"/>
        <v>0</v>
      </c>
    </row>
    <row r="748" spans="1:30" ht="15" customHeight="1" x14ac:dyDescent="0.2">
      <c r="A748" s="20">
        <f>ANÁLISE!$A748</f>
        <v>0</v>
      </c>
      <c r="B748" s="194">
        <f>ANÁLISE!B748</f>
        <v>0</v>
      </c>
      <c r="C748" s="195"/>
      <c r="D748" s="195"/>
      <c r="E748" s="195"/>
      <c r="F748" s="21">
        <f>ANÁLISE!H748</f>
        <v>0</v>
      </c>
      <c r="G748" s="196">
        <f>IF($A748="T",ANÁLISE!I748,IF(ISERROR(LOOKUP($F748,BASE!$A$1:$A$5188,BASE!$B$1:$B$5188)),,LOOKUP($F748,BASE!$A$1:$A$5188,BASE!$B$1:$B$5188)))</f>
        <v>0</v>
      </c>
      <c r="H748" s="197"/>
      <c r="I748" s="197"/>
      <c r="J748" s="197"/>
      <c r="K748" s="197"/>
      <c r="L748" s="197"/>
      <c r="M748" s="197"/>
      <c r="N748" s="197"/>
      <c r="O748" s="197"/>
      <c r="P748" s="197"/>
      <c r="Q748" s="197"/>
      <c r="R748" s="197"/>
      <c r="S748" s="197"/>
      <c r="T748" s="198"/>
      <c r="U748" s="193">
        <f>IF(($F748)&gt;0,IF(ISERROR(LOOKUP($F748,BASE!$A$1:$A$5188,BASE!$C$1:$C$5188)),,LOOKUP($F748,BASE!$A$1:$A$5188,BASE!$C$1:$C$5188)),)</f>
        <v>0</v>
      </c>
      <c r="V748" s="193"/>
      <c r="W748" s="193"/>
      <c r="X748" s="187">
        <f>IF(VALUE($F748)&gt;0,IF(ISERROR(LOOKUP($F748,BASE!$A$1:$A$1294,BASE!$D$1:$D$1294)),,LOOKUP($F748,BASE!$A$1:$A$1294,BASE!$D$1:$D$1294)),)</f>
        <v>0</v>
      </c>
      <c r="Y748" s="188"/>
      <c r="Z748" s="188"/>
      <c r="AA748" s="188"/>
      <c r="AB748" s="188"/>
      <c r="AC748" s="189"/>
      <c r="AD748" s="27">
        <f t="shared" si="11"/>
        <v>0</v>
      </c>
    </row>
    <row r="749" spans="1:30" ht="15" customHeight="1" x14ac:dyDescent="0.2">
      <c r="A749" s="20">
        <f>ANÁLISE!$A749</f>
        <v>0</v>
      </c>
      <c r="B749" s="194">
        <f>ANÁLISE!B749</f>
        <v>0</v>
      </c>
      <c r="C749" s="195"/>
      <c r="D749" s="195"/>
      <c r="E749" s="195"/>
      <c r="F749" s="21">
        <f>ANÁLISE!H749</f>
        <v>0</v>
      </c>
      <c r="G749" s="196">
        <f>IF($A749="T",ANÁLISE!I749,IF(ISERROR(LOOKUP($F749,BASE!$A$1:$A$5188,BASE!$B$1:$B$5188)),,LOOKUP($F749,BASE!$A$1:$A$5188,BASE!$B$1:$B$5188)))</f>
        <v>0</v>
      </c>
      <c r="H749" s="197"/>
      <c r="I749" s="197"/>
      <c r="J749" s="197"/>
      <c r="K749" s="197"/>
      <c r="L749" s="197"/>
      <c r="M749" s="197"/>
      <c r="N749" s="197"/>
      <c r="O749" s="197"/>
      <c r="P749" s="197"/>
      <c r="Q749" s="197"/>
      <c r="R749" s="197"/>
      <c r="S749" s="197"/>
      <c r="T749" s="198"/>
      <c r="U749" s="193">
        <f>IF(($F749)&gt;0,IF(ISERROR(LOOKUP($F749,BASE!$A$1:$A$5188,BASE!$C$1:$C$5188)),,LOOKUP($F749,BASE!$A$1:$A$5188,BASE!$C$1:$C$5188)),)</f>
        <v>0</v>
      </c>
      <c r="V749" s="193"/>
      <c r="W749" s="193"/>
      <c r="X749" s="187">
        <f>IF(VALUE($F749)&gt;0,IF(ISERROR(LOOKUP($F749,BASE!$A$1:$A$1294,BASE!$D$1:$D$1294)),,LOOKUP($F749,BASE!$A$1:$A$1294,BASE!$D$1:$D$1294)),)</f>
        <v>0</v>
      </c>
      <c r="Y749" s="188"/>
      <c r="Z749" s="188"/>
      <c r="AA749" s="188"/>
      <c r="AB749" s="188"/>
      <c r="AC749" s="189"/>
      <c r="AD749" s="27">
        <f t="shared" si="11"/>
        <v>0</v>
      </c>
    </row>
    <row r="750" spans="1:30" ht="15" customHeight="1" x14ac:dyDescent="0.2">
      <c r="A750" s="20">
        <f>ANÁLISE!$A750</f>
        <v>0</v>
      </c>
      <c r="B750" s="194">
        <f>ANÁLISE!B750</f>
        <v>0</v>
      </c>
      <c r="C750" s="195"/>
      <c r="D750" s="195"/>
      <c r="E750" s="195"/>
      <c r="F750" s="21">
        <f>ANÁLISE!H750</f>
        <v>0</v>
      </c>
      <c r="G750" s="196">
        <f>IF($A750="T",ANÁLISE!I750,IF(ISERROR(LOOKUP($F750,BASE!$A$1:$A$5188,BASE!$B$1:$B$5188)),,LOOKUP($F750,BASE!$A$1:$A$5188,BASE!$B$1:$B$5188)))</f>
        <v>0</v>
      </c>
      <c r="H750" s="197"/>
      <c r="I750" s="197"/>
      <c r="J750" s="197"/>
      <c r="K750" s="197"/>
      <c r="L750" s="197"/>
      <c r="M750" s="197"/>
      <c r="N750" s="197"/>
      <c r="O750" s="197"/>
      <c r="P750" s="197"/>
      <c r="Q750" s="197"/>
      <c r="R750" s="197"/>
      <c r="S750" s="197"/>
      <c r="T750" s="198"/>
      <c r="U750" s="193">
        <f>IF(($F750)&gt;0,IF(ISERROR(LOOKUP($F750,BASE!$A$1:$A$5188,BASE!$C$1:$C$5188)),,LOOKUP($F750,BASE!$A$1:$A$5188,BASE!$C$1:$C$5188)),)</f>
        <v>0</v>
      </c>
      <c r="V750" s="193"/>
      <c r="W750" s="193"/>
      <c r="X750" s="187">
        <f>IF(VALUE($F750)&gt;0,IF(ISERROR(LOOKUP($F750,BASE!$A$1:$A$1294,BASE!$D$1:$D$1294)),,LOOKUP($F750,BASE!$A$1:$A$1294,BASE!$D$1:$D$1294)),)</f>
        <v>0</v>
      </c>
      <c r="Y750" s="188"/>
      <c r="Z750" s="188"/>
      <c r="AA750" s="188"/>
      <c r="AB750" s="188"/>
      <c r="AC750" s="189"/>
      <c r="AD750" s="27">
        <f t="shared" si="11"/>
        <v>0</v>
      </c>
    </row>
    <row r="751" spans="1:30" ht="15" customHeight="1" x14ac:dyDescent="0.2">
      <c r="A751" s="20">
        <f>ANÁLISE!$A751</f>
        <v>0</v>
      </c>
      <c r="B751" s="194">
        <f>ANÁLISE!B751</f>
        <v>0</v>
      </c>
      <c r="C751" s="195"/>
      <c r="D751" s="195"/>
      <c r="E751" s="195"/>
      <c r="F751" s="21">
        <f>ANÁLISE!H751</f>
        <v>0</v>
      </c>
      <c r="G751" s="196">
        <f>IF($A751="T",ANÁLISE!I751,IF(ISERROR(LOOKUP($F751,BASE!$A$1:$A$5188,BASE!$B$1:$B$5188)),,LOOKUP($F751,BASE!$A$1:$A$5188,BASE!$B$1:$B$5188)))</f>
        <v>0</v>
      </c>
      <c r="H751" s="197"/>
      <c r="I751" s="197"/>
      <c r="J751" s="197"/>
      <c r="K751" s="197"/>
      <c r="L751" s="197"/>
      <c r="M751" s="197"/>
      <c r="N751" s="197"/>
      <c r="O751" s="197"/>
      <c r="P751" s="197"/>
      <c r="Q751" s="197"/>
      <c r="R751" s="197"/>
      <c r="S751" s="197"/>
      <c r="T751" s="198"/>
      <c r="U751" s="193">
        <f>IF(($F751)&gt;0,IF(ISERROR(LOOKUP($F751,BASE!$A$1:$A$5188,BASE!$C$1:$C$5188)),,LOOKUP($F751,BASE!$A$1:$A$5188,BASE!$C$1:$C$5188)),)</f>
        <v>0</v>
      </c>
      <c r="V751" s="193"/>
      <c r="W751" s="193"/>
      <c r="X751" s="187">
        <f>IF(VALUE($F751)&gt;0,IF(ISERROR(LOOKUP($F751,BASE!$A$1:$A$1294,BASE!$D$1:$D$1294)),,LOOKUP($F751,BASE!$A$1:$A$1294,BASE!$D$1:$D$1294)),)</f>
        <v>0</v>
      </c>
      <c r="Y751" s="188"/>
      <c r="Z751" s="188"/>
      <c r="AA751" s="188"/>
      <c r="AB751" s="188"/>
      <c r="AC751" s="189"/>
      <c r="AD751" s="27">
        <f t="shared" si="11"/>
        <v>0</v>
      </c>
    </row>
    <row r="752" spans="1:30" ht="15" customHeight="1" x14ac:dyDescent="0.2">
      <c r="A752" s="20">
        <f>ANÁLISE!$A752</f>
        <v>0</v>
      </c>
      <c r="B752" s="194">
        <f>ANÁLISE!B752</f>
        <v>0</v>
      </c>
      <c r="C752" s="195"/>
      <c r="D752" s="195"/>
      <c r="E752" s="195"/>
      <c r="F752" s="21">
        <f>ANÁLISE!H752</f>
        <v>0</v>
      </c>
      <c r="G752" s="196">
        <f>IF($A752="T",ANÁLISE!I752,IF(ISERROR(LOOKUP($F752,BASE!$A$1:$A$5188,BASE!$B$1:$B$5188)),,LOOKUP($F752,BASE!$A$1:$A$5188,BASE!$B$1:$B$5188)))</f>
        <v>0</v>
      </c>
      <c r="H752" s="197"/>
      <c r="I752" s="197"/>
      <c r="J752" s="197"/>
      <c r="K752" s="197"/>
      <c r="L752" s="197"/>
      <c r="M752" s="197"/>
      <c r="N752" s="197"/>
      <c r="O752" s="197"/>
      <c r="P752" s="197"/>
      <c r="Q752" s="197"/>
      <c r="R752" s="197"/>
      <c r="S752" s="197"/>
      <c r="T752" s="198"/>
      <c r="U752" s="193">
        <f>IF(($F752)&gt;0,IF(ISERROR(LOOKUP($F752,BASE!$A$1:$A$5188,BASE!$C$1:$C$5188)),,LOOKUP($F752,BASE!$A$1:$A$5188,BASE!$C$1:$C$5188)),)</f>
        <v>0</v>
      </c>
      <c r="V752" s="193"/>
      <c r="W752" s="193"/>
      <c r="X752" s="187">
        <f>IF(VALUE($F752)&gt;0,IF(ISERROR(LOOKUP($F752,BASE!$A$1:$A$1294,BASE!$D$1:$D$1294)),,LOOKUP($F752,BASE!$A$1:$A$1294,BASE!$D$1:$D$1294)),)</f>
        <v>0</v>
      </c>
      <c r="Y752" s="188"/>
      <c r="Z752" s="188"/>
      <c r="AA752" s="188"/>
      <c r="AB752" s="188"/>
      <c r="AC752" s="189"/>
      <c r="AD752" s="27">
        <f t="shared" si="11"/>
        <v>0</v>
      </c>
    </row>
    <row r="753" spans="1:30" ht="15" customHeight="1" x14ac:dyDescent="0.2">
      <c r="A753" s="20">
        <f>ANÁLISE!$A753</f>
        <v>0</v>
      </c>
      <c r="B753" s="194">
        <f>ANÁLISE!B753</f>
        <v>0</v>
      </c>
      <c r="C753" s="195"/>
      <c r="D753" s="195"/>
      <c r="E753" s="195"/>
      <c r="F753" s="21">
        <f>ANÁLISE!H753</f>
        <v>0</v>
      </c>
      <c r="G753" s="196">
        <f>IF($A753="T",ANÁLISE!I753,IF(ISERROR(LOOKUP($F753,BASE!$A$1:$A$5188,BASE!$B$1:$B$5188)),,LOOKUP($F753,BASE!$A$1:$A$5188,BASE!$B$1:$B$5188)))</f>
        <v>0</v>
      </c>
      <c r="H753" s="197"/>
      <c r="I753" s="197"/>
      <c r="J753" s="197"/>
      <c r="K753" s="197"/>
      <c r="L753" s="197"/>
      <c r="M753" s="197"/>
      <c r="N753" s="197"/>
      <c r="O753" s="197"/>
      <c r="P753" s="197"/>
      <c r="Q753" s="197"/>
      <c r="R753" s="197"/>
      <c r="S753" s="197"/>
      <c r="T753" s="198"/>
      <c r="U753" s="193">
        <f>IF(($F753)&gt;0,IF(ISERROR(LOOKUP($F753,BASE!$A$1:$A$5188,BASE!$C$1:$C$5188)),,LOOKUP($F753,BASE!$A$1:$A$5188,BASE!$C$1:$C$5188)),)</f>
        <v>0</v>
      </c>
      <c r="V753" s="193"/>
      <c r="W753" s="193"/>
      <c r="X753" s="187">
        <f>IF(VALUE($F753)&gt;0,IF(ISERROR(LOOKUP($F753,BASE!$A$1:$A$1294,BASE!$D$1:$D$1294)),,LOOKUP($F753,BASE!$A$1:$A$1294,BASE!$D$1:$D$1294)),)</f>
        <v>0</v>
      </c>
      <c r="Y753" s="188"/>
      <c r="Z753" s="188"/>
      <c r="AA753" s="188"/>
      <c r="AB753" s="188"/>
      <c r="AC753" s="189"/>
      <c r="AD753" s="27">
        <f t="shared" si="11"/>
        <v>0</v>
      </c>
    </row>
    <row r="754" spans="1:30" ht="15" customHeight="1" x14ac:dyDescent="0.2">
      <c r="A754" s="20">
        <f>ANÁLISE!$A754</f>
        <v>0</v>
      </c>
      <c r="B754" s="194">
        <f>ANÁLISE!B754</f>
        <v>0</v>
      </c>
      <c r="C754" s="195"/>
      <c r="D754" s="195"/>
      <c r="E754" s="195"/>
      <c r="F754" s="21">
        <f>ANÁLISE!H754</f>
        <v>0</v>
      </c>
      <c r="G754" s="196">
        <f>IF($A754="T",ANÁLISE!I754,IF(ISERROR(LOOKUP($F754,BASE!$A$1:$A$5188,BASE!$B$1:$B$5188)),,LOOKUP($F754,BASE!$A$1:$A$5188,BASE!$B$1:$B$5188)))</f>
        <v>0</v>
      </c>
      <c r="H754" s="197"/>
      <c r="I754" s="197"/>
      <c r="J754" s="197"/>
      <c r="K754" s="197"/>
      <c r="L754" s="197"/>
      <c r="M754" s="197"/>
      <c r="N754" s="197"/>
      <c r="O754" s="197"/>
      <c r="P754" s="197"/>
      <c r="Q754" s="197"/>
      <c r="R754" s="197"/>
      <c r="S754" s="197"/>
      <c r="T754" s="198"/>
      <c r="U754" s="193">
        <f>IF(($F754)&gt;0,IF(ISERROR(LOOKUP($F754,BASE!$A$1:$A$5188,BASE!$C$1:$C$5188)),,LOOKUP($F754,BASE!$A$1:$A$5188,BASE!$C$1:$C$5188)),)</f>
        <v>0</v>
      </c>
      <c r="V754" s="193"/>
      <c r="W754" s="193"/>
      <c r="X754" s="187">
        <f>IF(VALUE($F754)&gt;0,IF(ISERROR(LOOKUP($F754,BASE!$A$1:$A$1294,BASE!$D$1:$D$1294)),,LOOKUP($F754,BASE!$A$1:$A$1294,BASE!$D$1:$D$1294)),)</f>
        <v>0</v>
      </c>
      <c r="Y754" s="188"/>
      <c r="Z754" s="188"/>
      <c r="AA754" s="188"/>
      <c r="AB754" s="188"/>
      <c r="AC754" s="189"/>
      <c r="AD754" s="27">
        <f t="shared" si="11"/>
        <v>0</v>
      </c>
    </row>
    <row r="755" spans="1:30" ht="15" customHeight="1" x14ac:dyDescent="0.2">
      <c r="A755" s="20">
        <f>ANÁLISE!$A755</f>
        <v>0</v>
      </c>
      <c r="B755" s="194">
        <f>ANÁLISE!B755</f>
        <v>0</v>
      </c>
      <c r="C755" s="195"/>
      <c r="D755" s="195"/>
      <c r="E755" s="195"/>
      <c r="F755" s="21">
        <f>ANÁLISE!H755</f>
        <v>0</v>
      </c>
      <c r="G755" s="196">
        <f>IF($A755="T",ANÁLISE!I755,IF(ISERROR(LOOKUP($F755,BASE!$A$1:$A$5188,BASE!$B$1:$B$5188)),,LOOKUP($F755,BASE!$A$1:$A$5188,BASE!$B$1:$B$5188)))</f>
        <v>0</v>
      </c>
      <c r="H755" s="197"/>
      <c r="I755" s="197"/>
      <c r="J755" s="197"/>
      <c r="K755" s="197"/>
      <c r="L755" s="197"/>
      <c r="M755" s="197"/>
      <c r="N755" s="197"/>
      <c r="O755" s="197"/>
      <c r="P755" s="197"/>
      <c r="Q755" s="197"/>
      <c r="R755" s="197"/>
      <c r="S755" s="197"/>
      <c r="T755" s="198"/>
      <c r="U755" s="193">
        <f>IF(($F755)&gt;0,IF(ISERROR(LOOKUP($F755,BASE!$A$1:$A$5188,BASE!$C$1:$C$5188)),,LOOKUP($F755,BASE!$A$1:$A$5188,BASE!$C$1:$C$5188)),)</f>
        <v>0</v>
      </c>
      <c r="V755" s="193"/>
      <c r="W755" s="193"/>
      <c r="X755" s="187">
        <f>IF(VALUE($F755)&gt;0,IF(ISERROR(LOOKUP($F755,BASE!$A$1:$A$1294,BASE!$D$1:$D$1294)),,LOOKUP($F755,BASE!$A$1:$A$1294,BASE!$D$1:$D$1294)),)</f>
        <v>0</v>
      </c>
      <c r="Y755" s="188"/>
      <c r="Z755" s="188"/>
      <c r="AA755" s="188"/>
      <c r="AB755" s="188"/>
      <c r="AC755" s="189"/>
      <c r="AD755" s="27">
        <f t="shared" si="11"/>
        <v>0</v>
      </c>
    </row>
    <row r="756" spans="1:30" ht="15" customHeight="1" x14ac:dyDescent="0.2">
      <c r="A756" s="20">
        <f>ANÁLISE!$A756</f>
        <v>0</v>
      </c>
      <c r="B756" s="194">
        <f>ANÁLISE!B756</f>
        <v>0</v>
      </c>
      <c r="C756" s="195"/>
      <c r="D756" s="195"/>
      <c r="E756" s="195"/>
      <c r="F756" s="21">
        <f>ANÁLISE!H756</f>
        <v>0</v>
      </c>
      <c r="G756" s="196">
        <f>IF($A756="T",ANÁLISE!I756,IF(ISERROR(LOOKUP($F756,BASE!$A$1:$A$5188,BASE!$B$1:$B$5188)),,LOOKUP($F756,BASE!$A$1:$A$5188,BASE!$B$1:$B$5188)))</f>
        <v>0</v>
      </c>
      <c r="H756" s="197"/>
      <c r="I756" s="197"/>
      <c r="J756" s="197"/>
      <c r="K756" s="197"/>
      <c r="L756" s="197"/>
      <c r="M756" s="197"/>
      <c r="N756" s="197"/>
      <c r="O756" s="197"/>
      <c r="P756" s="197"/>
      <c r="Q756" s="197"/>
      <c r="R756" s="197"/>
      <c r="S756" s="197"/>
      <c r="T756" s="198"/>
      <c r="U756" s="193">
        <f>IF(($F756)&gt;0,IF(ISERROR(LOOKUP($F756,BASE!$A$1:$A$5188,BASE!$C$1:$C$5188)),,LOOKUP($F756,BASE!$A$1:$A$5188,BASE!$C$1:$C$5188)),)</f>
        <v>0</v>
      </c>
      <c r="V756" s="193"/>
      <c r="W756" s="193"/>
      <c r="X756" s="187">
        <f>IF(VALUE($F756)&gt;0,IF(ISERROR(LOOKUP($F756,BASE!$A$1:$A$1294,BASE!$D$1:$D$1294)),,LOOKUP($F756,BASE!$A$1:$A$1294,BASE!$D$1:$D$1294)),)</f>
        <v>0</v>
      </c>
      <c r="Y756" s="188"/>
      <c r="Z756" s="188"/>
      <c r="AA756" s="188"/>
      <c r="AB756" s="188"/>
      <c r="AC756" s="189"/>
      <c r="AD756" s="27">
        <f t="shared" si="11"/>
        <v>0</v>
      </c>
    </row>
    <row r="757" spans="1:30" ht="15" customHeight="1" x14ac:dyDescent="0.2">
      <c r="A757" s="20">
        <f>ANÁLISE!$A757</f>
        <v>0</v>
      </c>
      <c r="B757" s="194">
        <f>ANÁLISE!B757</f>
        <v>0</v>
      </c>
      <c r="C757" s="195"/>
      <c r="D757" s="195"/>
      <c r="E757" s="195"/>
      <c r="F757" s="21">
        <f>ANÁLISE!H757</f>
        <v>0</v>
      </c>
      <c r="G757" s="196">
        <f>IF($A757="T",ANÁLISE!I757,IF(ISERROR(LOOKUP($F757,BASE!$A$1:$A$5188,BASE!$B$1:$B$5188)),,LOOKUP($F757,BASE!$A$1:$A$5188,BASE!$B$1:$B$5188)))</f>
        <v>0</v>
      </c>
      <c r="H757" s="197"/>
      <c r="I757" s="197"/>
      <c r="J757" s="197"/>
      <c r="K757" s="197"/>
      <c r="L757" s="197"/>
      <c r="M757" s="197"/>
      <c r="N757" s="197"/>
      <c r="O757" s="197"/>
      <c r="P757" s="197"/>
      <c r="Q757" s="197"/>
      <c r="R757" s="197"/>
      <c r="S757" s="197"/>
      <c r="T757" s="198"/>
      <c r="U757" s="193">
        <f>IF(($F757)&gt;0,IF(ISERROR(LOOKUP($F757,BASE!$A$1:$A$5188,BASE!$C$1:$C$5188)),,LOOKUP($F757,BASE!$A$1:$A$5188,BASE!$C$1:$C$5188)),)</f>
        <v>0</v>
      </c>
      <c r="V757" s="193"/>
      <c r="W757" s="193"/>
      <c r="X757" s="187">
        <f>IF(VALUE($F757)&gt;0,IF(ISERROR(LOOKUP($F757,BASE!$A$1:$A$1294,BASE!$D$1:$D$1294)),,LOOKUP($F757,BASE!$A$1:$A$1294,BASE!$D$1:$D$1294)),)</f>
        <v>0</v>
      </c>
      <c r="Y757" s="188"/>
      <c r="Z757" s="188"/>
      <c r="AA757" s="188"/>
      <c r="AB757" s="188"/>
      <c r="AC757" s="189"/>
      <c r="AD757" s="27">
        <f t="shared" si="11"/>
        <v>0</v>
      </c>
    </row>
    <row r="758" spans="1:30" ht="15" customHeight="1" x14ac:dyDescent="0.2">
      <c r="A758" s="20">
        <f>ANÁLISE!$A758</f>
        <v>0</v>
      </c>
      <c r="B758" s="194">
        <f>ANÁLISE!B758</f>
        <v>0</v>
      </c>
      <c r="C758" s="195"/>
      <c r="D758" s="195"/>
      <c r="E758" s="195"/>
      <c r="F758" s="21">
        <f>ANÁLISE!H758</f>
        <v>0</v>
      </c>
      <c r="G758" s="196">
        <f>IF($A758="T",ANÁLISE!I758,IF(ISERROR(LOOKUP($F758,BASE!$A$1:$A$5188,BASE!$B$1:$B$5188)),,LOOKUP($F758,BASE!$A$1:$A$5188,BASE!$B$1:$B$5188)))</f>
        <v>0</v>
      </c>
      <c r="H758" s="197"/>
      <c r="I758" s="197"/>
      <c r="J758" s="197"/>
      <c r="K758" s="197"/>
      <c r="L758" s="197"/>
      <c r="M758" s="197"/>
      <c r="N758" s="197"/>
      <c r="O758" s="197"/>
      <c r="P758" s="197"/>
      <c r="Q758" s="197"/>
      <c r="R758" s="197"/>
      <c r="S758" s="197"/>
      <c r="T758" s="198"/>
      <c r="U758" s="193">
        <f>IF(($F758)&gt;0,IF(ISERROR(LOOKUP($F758,BASE!$A$1:$A$5188,BASE!$C$1:$C$5188)),,LOOKUP($F758,BASE!$A$1:$A$5188,BASE!$C$1:$C$5188)),)</f>
        <v>0</v>
      </c>
      <c r="V758" s="193"/>
      <c r="W758" s="193"/>
      <c r="X758" s="187">
        <f>IF(VALUE($F758)&gt;0,IF(ISERROR(LOOKUP($F758,BASE!$A$1:$A$1294,BASE!$D$1:$D$1294)),,LOOKUP($F758,BASE!$A$1:$A$1294,BASE!$D$1:$D$1294)),)</f>
        <v>0</v>
      </c>
      <c r="Y758" s="188"/>
      <c r="Z758" s="188"/>
      <c r="AA758" s="188"/>
      <c r="AB758" s="188"/>
      <c r="AC758" s="189"/>
      <c r="AD758" s="27">
        <f t="shared" si="11"/>
        <v>0</v>
      </c>
    </row>
    <row r="759" spans="1:30" ht="15" customHeight="1" x14ac:dyDescent="0.2">
      <c r="A759" s="20">
        <f>ANÁLISE!$A759</f>
        <v>0</v>
      </c>
      <c r="B759" s="194">
        <f>ANÁLISE!B759</f>
        <v>0</v>
      </c>
      <c r="C759" s="195"/>
      <c r="D759" s="195"/>
      <c r="E759" s="195"/>
      <c r="F759" s="21">
        <f>ANÁLISE!H759</f>
        <v>0</v>
      </c>
      <c r="G759" s="196">
        <f>IF($A759="T",ANÁLISE!I759,IF(ISERROR(LOOKUP($F759,BASE!$A$1:$A$5188,BASE!$B$1:$B$5188)),,LOOKUP($F759,BASE!$A$1:$A$5188,BASE!$B$1:$B$5188)))</f>
        <v>0</v>
      </c>
      <c r="H759" s="197"/>
      <c r="I759" s="197"/>
      <c r="J759" s="197"/>
      <c r="K759" s="197"/>
      <c r="L759" s="197"/>
      <c r="M759" s="197"/>
      <c r="N759" s="197"/>
      <c r="O759" s="197"/>
      <c r="P759" s="197"/>
      <c r="Q759" s="197"/>
      <c r="R759" s="197"/>
      <c r="S759" s="197"/>
      <c r="T759" s="198"/>
      <c r="U759" s="193">
        <f>IF(($F759)&gt;0,IF(ISERROR(LOOKUP($F759,BASE!$A$1:$A$5188,BASE!$C$1:$C$5188)),,LOOKUP($F759,BASE!$A$1:$A$5188,BASE!$C$1:$C$5188)),)</f>
        <v>0</v>
      </c>
      <c r="V759" s="193"/>
      <c r="W759" s="193"/>
      <c r="X759" s="187">
        <f>IF(VALUE($F759)&gt;0,IF(ISERROR(LOOKUP($F759,BASE!$A$1:$A$1294,BASE!$D$1:$D$1294)),,LOOKUP($F759,BASE!$A$1:$A$1294,BASE!$D$1:$D$1294)),)</f>
        <v>0</v>
      </c>
      <c r="Y759" s="188"/>
      <c r="Z759" s="188"/>
      <c r="AA759" s="188"/>
      <c r="AB759" s="188"/>
      <c r="AC759" s="189"/>
      <c r="AD759" s="27">
        <f t="shared" si="11"/>
        <v>0</v>
      </c>
    </row>
    <row r="760" spans="1:30" ht="15" customHeight="1" x14ac:dyDescent="0.2">
      <c r="A760" s="20">
        <f>ANÁLISE!$A760</f>
        <v>0</v>
      </c>
      <c r="B760" s="194">
        <f>ANÁLISE!B760</f>
        <v>0</v>
      </c>
      <c r="C760" s="195"/>
      <c r="D760" s="195"/>
      <c r="E760" s="195"/>
      <c r="F760" s="21">
        <f>ANÁLISE!H760</f>
        <v>0</v>
      </c>
      <c r="G760" s="196">
        <f>IF($A760="T",ANÁLISE!I760,IF(ISERROR(LOOKUP($F760,BASE!$A$1:$A$5188,BASE!$B$1:$B$5188)),,LOOKUP($F760,BASE!$A$1:$A$5188,BASE!$B$1:$B$5188)))</f>
        <v>0</v>
      </c>
      <c r="H760" s="197"/>
      <c r="I760" s="197"/>
      <c r="J760" s="197"/>
      <c r="K760" s="197"/>
      <c r="L760" s="197"/>
      <c r="M760" s="197"/>
      <c r="N760" s="197"/>
      <c r="O760" s="197"/>
      <c r="P760" s="197"/>
      <c r="Q760" s="197"/>
      <c r="R760" s="197"/>
      <c r="S760" s="197"/>
      <c r="T760" s="198"/>
      <c r="U760" s="193">
        <f>IF(($F760)&gt;0,IF(ISERROR(LOOKUP($F760,BASE!$A$1:$A$5188,BASE!$C$1:$C$5188)),,LOOKUP($F760,BASE!$A$1:$A$5188,BASE!$C$1:$C$5188)),)</f>
        <v>0</v>
      </c>
      <c r="V760" s="193"/>
      <c r="W760" s="193"/>
      <c r="X760" s="187">
        <f>IF(VALUE($F760)&gt;0,IF(ISERROR(LOOKUP($F760,BASE!$A$1:$A$1294,BASE!$D$1:$D$1294)),,LOOKUP($F760,BASE!$A$1:$A$1294,BASE!$D$1:$D$1294)),)</f>
        <v>0</v>
      </c>
      <c r="Y760" s="188"/>
      <c r="Z760" s="188"/>
      <c r="AA760" s="188"/>
      <c r="AB760" s="188"/>
      <c r="AC760" s="189"/>
      <c r="AD760" s="27">
        <f t="shared" si="11"/>
        <v>0</v>
      </c>
    </row>
    <row r="761" spans="1:30" ht="15" customHeight="1" x14ac:dyDescent="0.2">
      <c r="A761" s="20">
        <f>ANÁLISE!$A761</f>
        <v>0</v>
      </c>
      <c r="B761" s="194">
        <f>ANÁLISE!B761</f>
        <v>0</v>
      </c>
      <c r="C761" s="195"/>
      <c r="D761" s="195"/>
      <c r="E761" s="195"/>
      <c r="F761" s="21">
        <f>ANÁLISE!H761</f>
        <v>0</v>
      </c>
      <c r="G761" s="196">
        <f>IF($A761="T",ANÁLISE!I761,IF(ISERROR(LOOKUP($F761,BASE!$A$1:$A$5188,BASE!$B$1:$B$5188)),,LOOKUP($F761,BASE!$A$1:$A$5188,BASE!$B$1:$B$5188)))</f>
        <v>0</v>
      </c>
      <c r="H761" s="197"/>
      <c r="I761" s="197"/>
      <c r="J761" s="197"/>
      <c r="K761" s="197"/>
      <c r="L761" s="197"/>
      <c r="M761" s="197"/>
      <c r="N761" s="197"/>
      <c r="O761" s="197"/>
      <c r="P761" s="197"/>
      <c r="Q761" s="197"/>
      <c r="R761" s="197"/>
      <c r="S761" s="197"/>
      <c r="T761" s="198"/>
      <c r="U761" s="193">
        <f>IF(($F761)&gt;0,IF(ISERROR(LOOKUP($F761,BASE!$A$1:$A$5188,BASE!$C$1:$C$5188)),,LOOKUP($F761,BASE!$A$1:$A$5188,BASE!$C$1:$C$5188)),)</f>
        <v>0</v>
      </c>
      <c r="V761" s="193"/>
      <c r="W761" s="193"/>
      <c r="X761" s="187">
        <f>IF(VALUE($F761)&gt;0,IF(ISERROR(LOOKUP($F761,BASE!$A$1:$A$1294,BASE!$D$1:$D$1294)),,LOOKUP($F761,BASE!$A$1:$A$1294,BASE!$D$1:$D$1294)),)</f>
        <v>0</v>
      </c>
      <c r="Y761" s="188"/>
      <c r="Z761" s="188"/>
      <c r="AA761" s="188"/>
      <c r="AB761" s="188"/>
      <c r="AC761" s="189"/>
      <c r="AD761" s="27">
        <f t="shared" si="11"/>
        <v>0</v>
      </c>
    </row>
    <row r="762" spans="1:30" ht="15" customHeight="1" x14ac:dyDescent="0.2">
      <c r="A762" s="20">
        <f>ANÁLISE!$A762</f>
        <v>0</v>
      </c>
      <c r="B762" s="194">
        <f>ANÁLISE!B762</f>
        <v>0</v>
      </c>
      <c r="C762" s="195"/>
      <c r="D762" s="195"/>
      <c r="E762" s="195"/>
      <c r="F762" s="21">
        <f>ANÁLISE!H762</f>
        <v>0</v>
      </c>
      <c r="G762" s="196">
        <f>IF($A762="T",ANÁLISE!I762,IF(ISERROR(LOOKUP($F762,BASE!$A$1:$A$5188,BASE!$B$1:$B$5188)),,LOOKUP($F762,BASE!$A$1:$A$5188,BASE!$B$1:$B$5188)))</f>
        <v>0</v>
      </c>
      <c r="H762" s="197"/>
      <c r="I762" s="197"/>
      <c r="J762" s="197"/>
      <c r="K762" s="197"/>
      <c r="L762" s="197"/>
      <c r="M762" s="197"/>
      <c r="N762" s="197"/>
      <c r="O762" s="197"/>
      <c r="P762" s="197"/>
      <c r="Q762" s="197"/>
      <c r="R762" s="197"/>
      <c r="S762" s="197"/>
      <c r="T762" s="198"/>
      <c r="U762" s="193">
        <f>IF(($F762)&gt;0,IF(ISERROR(LOOKUP($F762,BASE!$A$1:$A$5188,BASE!$C$1:$C$5188)),,LOOKUP($F762,BASE!$A$1:$A$5188,BASE!$C$1:$C$5188)),)</f>
        <v>0</v>
      </c>
      <c r="V762" s="193"/>
      <c r="W762" s="193"/>
      <c r="X762" s="187">
        <f>IF(VALUE($F762)&gt;0,IF(ISERROR(LOOKUP($F762,BASE!$A$1:$A$1294,BASE!$D$1:$D$1294)),,LOOKUP($F762,BASE!$A$1:$A$1294,BASE!$D$1:$D$1294)),)</f>
        <v>0</v>
      </c>
      <c r="Y762" s="188"/>
      <c r="Z762" s="188"/>
      <c r="AA762" s="188"/>
      <c r="AB762" s="188"/>
      <c r="AC762" s="189"/>
      <c r="AD762" s="27">
        <f t="shared" si="11"/>
        <v>0</v>
      </c>
    </row>
    <row r="763" spans="1:30" ht="15" customHeight="1" x14ac:dyDescent="0.2">
      <c r="A763" s="20">
        <f>ANÁLISE!$A763</f>
        <v>0</v>
      </c>
      <c r="B763" s="194">
        <f>ANÁLISE!B763</f>
        <v>0</v>
      </c>
      <c r="C763" s="195"/>
      <c r="D763" s="195"/>
      <c r="E763" s="195"/>
      <c r="F763" s="21">
        <f>ANÁLISE!H763</f>
        <v>0</v>
      </c>
      <c r="G763" s="196">
        <f>IF($A763="T",ANÁLISE!I763,IF(ISERROR(LOOKUP($F763,BASE!$A$1:$A$5188,BASE!$B$1:$B$5188)),,LOOKUP($F763,BASE!$A$1:$A$5188,BASE!$B$1:$B$5188)))</f>
        <v>0</v>
      </c>
      <c r="H763" s="197"/>
      <c r="I763" s="197"/>
      <c r="J763" s="197"/>
      <c r="K763" s="197"/>
      <c r="L763" s="197"/>
      <c r="M763" s="197"/>
      <c r="N763" s="197"/>
      <c r="O763" s="197"/>
      <c r="P763" s="197"/>
      <c r="Q763" s="197"/>
      <c r="R763" s="197"/>
      <c r="S763" s="197"/>
      <c r="T763" s="198"/>
      <c r="U763" s="193">
        <f>IF(($F763)&gt;0,IF(ISERROR(LOOKUP($F763,BASE!$A$1:$A$5188,BASE!$C$1:$C$5188)),,LOOKUP($F763,BASE!$A$1:$A$5188,BASE!$C$1:$C$5188)),)</f>
        <v>0</v>
      </c>
      <c r="V763" s="193"/>
      <c r="W763" s="193"/>
      <c r="X763" s="187">
        <f>IF(VALUE($F763)&gt;0,IF(ISERROR(LOOKUP($F763,BASE!$A$1:$A$1294,BASE!$D$1:$D$1294)),,LOOKUP($F763,BASE!$A$1:$A$1294,BASE!$D$1:$D$1294)),)</f>
        <v>0</v>
      </c>
      <c r="Y763" s="188"/>
      <c r="Z763" s="188"/>
      <c r="AA763" s="188"/>
      <c r="AB763" s="188"/>
      <c r="AC763" s="189"/>
      <c r="AD763" s="27">
        <f t="shared" si="11"/>
        <v>0</v>
      </c>
    </row>
    <row r="764" spans="1:30" ht="15" customHeight="1" x14ac:dyDescent="0.2">
      <c r="A764" s="20">
        <f>ANÁLISE!$A764</f>
        <v>0</v>
      </c>
      <c r="B764" s="194">
        <f>ANÁLISE!B764</f>
        <v>0</v>
      </c>
      <c r="C764" s="195"/>
      <c r="D764" s="195"/>
      <c r="E764" s="195"/>
      <c r="F764" s="21">
        <f>ANÁLISE!H764</f>
        <v>0</v>
      </c>
      <c r="G764" s="196">
        <f>IF($A764="T",ANÁLISE!I764,IF(ISERROR(LOOKUP($F764,BASE!$A$1:$A$5188,BASE!$B$1:$B$5188)),,LOOKUP($F764,BASE!$A$1:$A$5188,BASE!$B$1:$B$5188)))</f>
        <v>0</v>
      </c>
      <c r="H764" s="197"/>
      <c r="I764" s="197"/>
      <c r="J764" s="197"/>
      <c r="K764" s="197"/>
      <c r="L764" s="197"/>
      <c r="M764" s="197"/>
      <c r="N764" s="197"/>
      <c r="O764" s="197"/>
      <c r="P764" s="197"/>
      <c r="Q764" s="197"/>
      <c r="R764" s="197"/>
      <c r="S764" s="197"/>
      <c r="T764" s="198"/>
      <c r="U764" s="193">
        <f>IF(($F764)&gt;0,IF(ISERROR(LOOKUP($F764,BASE!$A$1:$A$5188,BASE!$C$1:$C$5188)),,LOOKUP($F764,BASE!$A$1:$A$5188,BASE!$C$1:$C$5188)),)</f>
        <v>0</v>
      </c>
      <c r="V764" s="193"/>
      <c r="W764" s="193"/>
      <c r="X764" s="187">
        <f>IF(VALUE($F764)&gt;0,IF(ISERROR(LOOKUP($F764,BASE!$A$1:$A$1294,BASE!$D$1:$D$1294)),,LOOKUP($F764,BASE!$A$1:$A$1294,BASE!$D$1:$D$1294)),)</f>
        <v>0</v>
      </c>
      <c r="Y764" s="188"/>
      <c r="Z764" s="188"/>
      <c r="AA764" s="188"/>
      <c r="AB764" s="188"/>
      <c r="AC764" s="189"/>
      <c r="AD764" s="27">
        <f t="shared" si="11"/>
        <v>0</v>
      </c>
    </row>
    <row r="765" spans="1:30" ht="15" customHeight="1" x14ac:dyDescent="0.2">
      <c r="A765" s="20">
        <f>ANÁLISE!$A765</f>
        <v>0</v>
      </c>
      <c r="B765" s="194">
        <f>ANÁLISE!B765</f>
        <v>0</v>
      </c>
      <c r="C765" s="195"/>
      <c r="D765" s="195"/>
      <c r="E765" s="195"/>
      <c r="F765" s="21">
        <f>ANÁLISE!H765</f>
        <v>0</v>
      </c>
      <c r="G765" s="196">
        <f>IF($A765="T",ANÁLISE!I765,IF(ISERROR(LOOKUP($F765,BASE!$A$1:$A$5188,BASE!$B$1:$B$5188)),,LOOKUP($F765,BASE!$A$1:$A$5188,BASE!$B$1:$B$5188)))</f>
        <v>0</v>
      </c>
      <c r="H765" s="197"/>
      <c r="I765" s="197"/>
      <c r="J765" s="197"/>
      <c r="K765" s="197"/>
      <c r="L765" s="197"/>
      <c r="M765" s="197"/>
      <c r="N765" s="197"/>
      <c r="O765" s="197"/>
      <c r="P765" s="197"/>
      <c r="Q765" s="197"/>
      <c r="R765" s="197"/>
      <c r="S765" s="197"/>
      <c r="T765" s="198"/>
      <c r="U765" s="193">
        <f>IF(($F765)&gt;0,IF(ISERROR(LOOKUP($F765,BASE!$A$1:$A$5188,BASE!$C$1:$C$5188)),,LOOKUP($F765,BASE!$A$1:$A$5188,BASE!$C$1:$C$5188)),)</f>
        <v>0</v>
      </c>
      <c r="V765" s="193"/>
      <c r="W765" s="193"/>
      <c r="X765" s="187">
        <f>IF(VALUE($F765)&gt;0,IF(ISERROR(LOOKUP($F765,BASE!$A$1:$A$1294,BASE!$D$1:$D$1294)),,LOOKUP($F765,BASE!$A$1:$A$1294,BASE!$D$1:$D$1294)),)</f>
        <v>0</v>
      </c>
      <c r="Y765" s="188"/>
      <c r="Z765" s="188"/>
      <c r="AA765" s="188"/>
      <c r="AB765" s="188"/>
      <c r="AC765" s="189"/>
      <c r="AD765" s="27">
        <f t="shared" si="11"/>
        <v>0</v>
      </c>
    </row>
    <row r="766" spans="1:30" ht="15" customHeight="1" x14ac:dyDescent="0.2">
      <c r="A766" s="20">
        <f>ANÁLISE!$A766</f>
        <v>0</v>
      </c>
      <c r="B766" s="194">
        <f>ANÁLISE!B766</f>
        <v>0</v>
      </c>
      <c r="C766" s="195"/>
      <c r="D766" s="195"/>
      <c r="E766" s="195"/>
      <c r="F766" s="21">
        <f>ANÁLISE!H766</f>
        <v>0</v>
      </c>
      <c r="G766" s="196">
        <f>IF($A766="T",ANÁLISE!I766,IF(ISERROR(LOOKUP($F766,BASE!$A$1:$A$5188,BASE!$B$1:$B$5188)),,LOOKUP($F766,BASE!$A$1:$A$5188,BASE!$B$1:$B$5188)))</f>
        <v>0</v>
      </c>
      <c r="H766" s="197"/>
      <c r="I766" s="197"/>
      <c r="J766" s="197"/>
      <c r="K766" s="197"/>
      <c r="L766" s="197"/>
      <c r="M766" s="197"/>
      <c r="N766" s="197"/>
      <c r="O766" s="197"/>
      <c r="P766" s="197"/>
      <c r="Q766" s="197"/>
      <c r="R766" s="197"/>
      <c r="S766" s="197"/>
      <c r="T766" s="198"/>
      <c r="U766" s="193">
        <f>IF(($F766)&gt;0,IF(ISERROR(LOOKUP($F766,BASE!$A$1:$A$5188,BASE!$C$1:$C$5188)),,LOOKUP($F766,BASE!$A$1:$A$5188,BASE!$C$1:$C$5188)),)</f>
        <v>0</v>
      </c>
      <c r="V766" s="193"/>
      <c r="W766" s="193"/>
      <c r="X766" s="187">
        <f>IF(VALUE($F766)&gt;0,IF(ISERROR(LOOKUP($F766,BASE!$A$1:$A$1294,BASE!$D$1:$D$1294)),,LOOKUP($F766,BASE!$A$1:$A$1294,BASE!$D$1:$D$1294)),)</f>
        <v>0</v>
      </c>
      <c r="Y766" s="188"/>
      <c r="Z766" s="188"/>
      <c r="AA766" s="188"/>
      <c r="AB766" s="188"/>
      <c r="AC766" s="189"/>
      <c r="AD766" s="27">
        <f t="shared" si="11"/>
        <v>0</v>
      </c>
    </row>
    <row r="767" spans="1:30" ht="15" customHeight="1" x14ac:dyDescent="0.2">
      <c r="A767" s="20">
        <f>ANÁLISE!$A767</f>
        <v>0</v>
      </c>
      <c r="B767" s="194">
        <f>ANÁLISE!B767</f>
        <v>0</v>
      </c>
      <c r="C767" s="195"/>
      <c r="D767" s="195"/>
      <c r="E767" s="195"/>
      <c r="F767" s="21">
        <f>ANÁLISE!H767</f>
        <v>0</v>
      </c>
      <c r="G767" s="196">
        <f>IF($A767="T",ANÁLISE!I767,IF(ISERROR(LOOKUP($F767,BASE!$A$1:$A$5188,BASE!$B$1:$B$5188)),,LOOKUP($F767,BASE!$A$1:$A$5188,BASE!$B$1:$B$5188)))</f>
        <v>0</v>
      </c>
      <c r="H767" s="197"/>
      <c r="I767" s="197"/>
      <c r="J767" s="197"/>
      <c r="K767" s="197"/>
      <c r="L767" s="197"/>
      <c r="M767" s="197"/>
      <c r="N767" s="197"/>
      <c r="O767" s="197"/>
      <c r="P767" s="197"/>
      <c r="Q767" s="197"/>
      <c r="R767" s="197"/>
      <c r="S767" s="197"/>
      <c r="T767" s="198"/>
      <c r="U767" s="193">
        <f>IF(($F767)&gt;0,IF(ISERROR(LOOKUP($F767,BASE!$A$1:$A$5188,BASE!$C$1:$C$5188)),,LOOKUP($F767,BASE!$A$1:$A$5188,BASE!$C$1:$C$5188)),)</f>
        <v>0</v>
      </c>
      <c r="V767" s="193"/>
      <c r="W767" s="193"/>
      <c r="X767" s="187">
        <f>IF(VALUE($F767)&gt;0,IF(ISERROR(LOOKUP($F767,BASE!$A$1:$A$1294,BASE!$D$1:$D$1294)),,LOOKUP($F767,BASE!$A$1:$A$1294,BASE!$D$1:$D$1294)),)</f>
        <v>0</v>
      </c>
      <c r="Y767" s="188"/>
      <c r="Z767" s="188"/>
      <c r="AA767" s="188"/>
      <c r="AB767" s="188"/>
      <c r="AC767" s="189"/>
      <c r="AD767" s="27">
        <f t="shared" si="11"/>
        <v>0</v>
      </c>
    </row>
    <row r="768" spans="1:30" ht="15" customHeight="1" x14ac:dyDescent="0.2">
      <c r="A768" s="20">
        <f>ANÁLISE!$A768</f>
        <v>0</v>
      </c>
      <c r="B768" s="194">
        <f>ANÁLISE!B768</f>
        <v>0</v>
      </c>
      <c r="C768" s="195"/>
      <c r="D768" s="195"/>
      <c r="E768" s="195"/>
      <c r="F768" s="21">
        <f>ANÁLISE!H768</f>
        <v>0</v>
      </c>
      <c r="G768" s="196">
        <f>IF($A768="T",ANÁLISE!I768,IF(ISERROR(LOOKUP($F768,BASE!$A$1:$A$5188,BASE!$B$1:$B$5188)),,LOOKUP($F768,BASE!$A$1:$A$5188,BASE!$B$1:$B$5188)))</f>
        <v>0</v>
      </c>
      <c r="H768" s="197"/>
      <c r="I768" s="197"/>
      <c r="J768" s="197"/>
      <c r="K768" s="197"/>
      <c r="L768" s="197"/>
      <c r="M768" s="197"/>
      <c r="N768" s="197"/>
      <c r="O768" s="197"/>
      <c r="P768" s="197"/>
      <c r="Q768" s="197"/>
      <c r="R768" s="197"/>
      <c r="S768" s="197"/>
      <c r="T768" s="198"/>
      <c r="U768" s="193">
        <f>IF(($F768)&gt;0,IF(ISERROR(LOOKUP($F768,BASE!$A$1:$A$5188,BASE!$C$1:$C$5188)),,LOOKUP($F768,BASE!$A$1:$A$5188,BASE!$C$1:$C$5188)),)</f>
        <v>0</v>
      </c>
      <c r="V768" s="193"/>
      <c r="W768" s="193"/>
      <c r="X768" s="187">
        <f>IF(VALUE($F768)&gt;0,IF(ISERROR(LOOKUP($F768,BASE!$A$1:$A$1294,BASE!$D$1:$D$1294)),,LOOKUP($F768,BASE!$A$1:$A$1294,BASE!$D$1:$D$1294)),)</f>
        <v>0</v>
      </c>
      <c r="Y768" s="188"/>
      <c r="Z768" s="188"/>
      <c r="AA768" s="188"/>
      <c r="AB768" s="188"/>
      <c r="AC768" s="189"/>
      <c r="AD768" s="27">
        <f t="shared" si="11"/>
        <v>0</v>
      </c>
    </row>
    <row r="769" spans="1:30" ht="15" customHeight="1" x14ac:dyDescent="0.2">
      <c r="A769" s="20">
        <f>ANÁLISE!$A769</f>
        <v>0</v>
      </c>
      <c r="B769" s="194">
        <f>ANÁLISE!B769</f>
        <v>0</v>
      </c>
      <c r="C769" s="195"/>
      <c r="D769" s="195"/>
      <c r="E769" s="195"/>
      <c r="F769" s="21">
        <f>ANÁLISE!H769</f>
        <v>0</v>
      </c>
      <c r="G769" s="196">
        <f>IF($A769="T",ANÁLISE!I769,IF(ISERROR(LOOKUP($F769,BASE!$A$1:$A$5188,BASE!$B$1:$B$5188)),,LOOKUP($F769,BASE!$A$1:$A$5188,BASE!$B$1:$B$5188)))</f>
        <v>0</v>
      </c>
      <c r="H769" s="197"/>
      <c r="I769" s="197"/>
      <c r="J769" s="197"/>
      <c r="K769" s="197"/>
      <c r="L769" s="197"/>
      <c r="M769" s="197"/>
      <c r="N769" s="197"/>
      <c r="O769" s="197"/>
      <c r="P769" s="197"/>
      <c r="Q769" s="197"/>
      <c r="R769" s="197"/>
      <c r="S769" s="197"/>
      <c r="T769" s="198"/>
      <c r="U769" s="193">
        <f>IF(($F769)&gt;0,IF(ISERROR(LOOKUP($F769,BASE!$A$1:$A$5188,BASE!$C$1:$C$5188)),,LOOKUP($F769,BASE!$A$1:$A$5188,BASE!$C$1:$C$5188)),)</f>
        <v>0</v>
      </c>
      <c r="V769" s="193"/>
      <c r="W769" s="193"/>
      <c r="X769" s="187">
        <f>IF(VALUE($F769)&gt;0,IF(ISERROR(LOOKUP($F769,BASE!$A$1:$A$1294,BASE!$D$1:$D$1294)),,LOOKUP($F769,BASE!$A$1:$A$1294,BASE!$D$1:$D$1294)),)</f>
        <v>0</v>
      </c>
      <c r="Y769" s="188"/>
      <c r="Z769" s="188"/>
      <c r="AA769" s="188"/>
      <c r="AB769" s="188"/>
      <c r="AC769" s="189"/>
      <c r="AD769" s="27">
        <f t="shared" si="11"/>
        <v>0</v>
      </c>
    </row>
    <row r="770" spans="1:30" ht="15" customHeight="1" x14ac:dyDescent="0.2">
      <c r="A770" s="20">
        <f>ANÁLISE!$A770</f>
        <v>0</v>
      </c>
      <c r="B770" s="194">
        <f>ANÁLISE!B770</f>
        <v>0</v>
      </c>
      <c r="C770" s="195"/>
      <c r="D770" s="195"/>
      <c r="E770" s="195"/>
      <c r="F770" s="21">
        <f>ANÁLISE!H770</f>
        <v>0</v>
      </c>
      <c r="G770" s="196">
        <f>IF($A770="T",ANÁLISE!I770,IF(ISERROR(LOOKUP($F770,BASE!$A$1:$A$5188,BASE!$B$1:$B$5188)),,LOOKUP($F770,BASE!$A$1:$A$5188,BASE!$B$1:$B$5188)))</f>
        <v>0</v>
      </c>
      <c r="H770" s="197"/>
      <c r="I770" s="197"/>
      <c r="J770" s="197"/>
      <c r="K770" s="197"/>
      <c r="L770" s="197"/>
      <c r="M770" s="197"/>
      <c r="N770" s="197"/>
      <c r="O770" s="197"/>
      <c r="P770" s="197"/>
      <c r="Q770" s="197"/>
      <c r="R770" s="197"/>
      <c r="S770" s="197"/>
      <c r="T770" s="198"/>
      <c r="U770" s="193">
        <f>IF(($F770)&gt;0,IF(ISERROR(LOOKUP($F770,BASE!$A$1:$A$5188,BASE!$C$1:$C$5188)),,LOOKUP($F770,BASE!$A$1:$A$5188,BASE!$C$1:$C$5188)),)</f>
        <v>0</v>
      </c>
      <c r="V770" s="193"/>
      <c r="W770" s="193"/>
      <c r="X770" s="187">
        <f>IF(VALUE($F770)&gt;0,IF(ISERROR(LOOKUP($F770,BASE!$A$1:$A$1294,BASE!$D$1:$D$1294)),,LOOKUP($F770,BASE!$A$1:$A$1294,BASE!$D$1:$D$1294)),)</f>
        <v>0</v>
      </c>
      <c r="Y770" s="188"/>
      <c r="Z770" s="188"/>
      <c r="AA770" s="188"/>
      <c r="AB770" s="188"/>
      <c r="AC770" s="189"/>
      <c r="AD770" s="27">
        <f t="shared" si="11"/>
        <v>0</v>
      </c>
    </row>
    <row r="771" spans="1:30" ht="15" customHeight="1" x14ac:dyDescent="0.2">
      <c r="A771" s="20">
        <f>ANÁLISE!$A771</f>
        <v>0</v>
      </c>
      <c r="B771" s="194">
        <f>ANÁLISE!B771</f>
        <v>0</v>
      </c>
      <c r="C771" s="195"/>
      <c r="D771" s="195"/>
      <c r="E771" s="195"/>
      <c r="F771" s="21">
        <f>ANÁLISE!H771</f>
        <v>0</v>
      </c>
      <c r="G771" s="196">
        <f>IF($A771="T",ANÁLISE!I771,IF(ISERROR(LOOKUP($F771,BASE!$A$1:$A$5188,BASE!$B$1:$B$5188)),,LOOKUP($F771,BASE!$A$1:$A$5188,BASE!$B$1:$B$5188)))</f>
        <v>0</v>
      </c>
      <c r="H771" s="197"/>
      <c r="I771" s="197"/>
      <c r="J771" s="197"/>
      <c r="K771" s="197"/>
      <c r="L771" s="197"/>
      <c r="M771" s="197"/>
      <c r="N771" s="197"/>
      <c r="O771" s="197"/>
      <c r="P771" s="197"/>
      <c r="Q771" s="197"/>
      <c r="R771" s="197"/>
      <c r="S771" s="197"/>
      <c r="T771" s="198"/>
      <c r="U771" s="193">
        <f>IF(($F771)&gt;0,IF(ISERROR(LOOKUP($F771,BASE!$A$1:$A$5188,BASE!$C$1:$C$5188)),,LOOKUP($F771,BASE!$A$1:$A$5188,BASE!$C$1:$C$5188)),)</f>
        <v>0</v>
      </c>
      <c r="V771" s="193"/>
      <c r="W771" s="193"/>
      <c r="X771" s="187">
        <f>IF(VALUE($F771)&gt;0,IF(ISERROR(LOOKUP($F771,BASE!$A$1:$A$1294,BASE!$D$1:$D$1294)),,LOOKUP($F771,BASE!$A$1:$A$1294,BASE!$D$1:$D$1294)),)</f>
        <v>0</v>
      </c>
      <c r="Y771" s="188"/>
      <c r="Z771" s="188"/>
      <c r="AA771" s="188"/>
      <c r="AB771" s="188"/>
      <c r="AC771" s="189"/>
      <c r="AD771" s="27">
        <f t="shared" si="11"/>
        <v>0</v>
      </c>
    </row>
    <row r="772" spans="1:30" ht="15" customHeight="1" x14ac:dyDescent="0.2">
      <c r="A772" s="20">
        <f>ANÁLISE!$A772</f>
        <v>0</v>
      </c>
      <c r="B772" s="194">
        <f>ANÁLISE!B772</f>
        <v>0</v>
      </c>
      <c r="C772" s="195"/>
      <c r="D772" s="195"/>
      <c r="E772" s="195"/>
      <c r="F772" s="21">
        <f>ANÁLISE!H772</f>
        <v>0</v>
      </c>
      <c r="G772" s="196">
        <f>IF($A772="T",ANÁLISE!I772,IF(ISERROR(LOOKUP($F772,BASE!$A$1:$A$5188,BASE!$B$1:$B$5188)),,LOOKUP($F772,BASE!$A$1:$A$5188,BASE!$B$1:$B$5188)))</f>
        <v>0</v>
      </c>
      <c r="H772" s="197"/>
      <c r="I772" s="197"/>
      <c r="J772" s="197"/>
      <c r="K772" s="197"/>
      <c r="L772" s="197"/>
      <c r="M772" s="197"/>
      <c r="N772" s="197"/>
      <c r="O772" s="197"/>
      <c r="P772" s="197"/>
      <c r="Q772" s="197"/>
      <c r="R772" s="197"/>
      <c r="S772" s="197"/>
      <c r="T772" s="198"/>
      <c r="U772" s="193">
        <f>IF(($F772)&gt;0,IF(ISERROR(LOOKUP($F772,BASE!$A$1:$A$5188,BASE!$C$1:$C$5188)),,LOOKUP($F772,BASE!$A$1:$A$5188,BASE!$C$1:$C$5188)),)</f>
        <v>0</v>
      </c>
      <c r="V772" s="193"/>
      <c r="W772" s="193"/>
      <c r="X772" s="187">
        <f>IF(VALUE($F772)&gt;0,IF(ISERROR(LOOKUP($F772,BASE!$A$1:$A$1294,BASE!$D$1:$D$1294)),,LOOKUP($F772,BASE!$A$1:$A$1294,BASE!$D$1:$D$1294)),)</f>
        <v>0</v>
      </c>
      <c r="Y772" s="188"/>
      <c r="Z772" s="188"/>
      <c r="AA772" s="188"/>
      <c r="AB772" s="188"/>
      <c r="AC772" s="189"/>
      <c r="AD772" s="27">
        <f t="shared" si="11"/>
        <v>0</v>
      </c>
    </row>
    <row r="773" spans="1:30" ht="15" customHeight="1" x14ac:dyDescent="0.2">
      <c r="A773" s="20">
        <f>ANÁLISE!$A773</f>
        <v>0</v>
      </c>
      <c r="B773" s="194">
        <f>ANÁLISE!B773</f>
        <v>0</v>
      </c>
      <c r="C773" s="195"/>
      <c r="D773" s="195"/>
      <c r="E773" s="195"/>
      <c r="F773" s="21">
        <f>ANÁLISE!H773</f>
        <v>0</v>
      </c>
      <c r="G773" s="196">
        <f>IF($A773="T",ANÁLISE!I773,IF(ISERROR(LOOKUP($F773,BASE!$A$1:$A$5188,BASE!$B$1:$B$5188)),,LOOKUP($F773,BASE!$A$1:$A$5188,BASE!$B$1:$B$5188)))</f>
        <v>0</v>
      </c>
      <c r="H773" s="197"/>
      <c r="I773" s="197"/>
      <c r="J773" s="197"/>
      <c r="K773" s="197"/>
      <c r="L773" s="197"/>
      <c r="M773" s="197"/>
      <c r="N773" s="197"/>
      <c r="O773" s="197"/>
      <c r="P773" s="197"/>
      <c r="Q773" s="197"/>
      <c r="R773" s="197"/>
      <c r="S773" s="197"/>
      <c r="T773" s="198"/>
      <c r="U773" s="193">
        <f>IF(($F773)&gt;0,IF(ISERROR(LOOKUP($F773,BASE!$A$1:$A$5188,BASE!$C$1:$C$5188)),,LOOKUP($F773,BASE!$A$1:$A$5188,BASE!$C$1:$C$5188)),)</f>
        <v>0</v>
      </c>
      <c r="V773" s="193"/>
      <c r="W773" s="193"/>
      <c r="X773" s="187">
        <f>IF(VALUE($F773)&gt;0,IF(ISERROR(LOOKUP($F773,BASE!$A$1:$A$1294,BASE!$D$1:$D$1294)),,LOOKUP($F773,BASE!$A$1:$A$1294,BASE!$D$1:$D$1294)),)</f>
        <v>0</v>
      </c>
      <c r="Y773" s="188"/>
      <c r="Z773" s="188"/>
      <c r="AA773" s="188"/>
      <c r="AB773" s="188"/>
      <c r="AC773" s="189"/>
      <c r="AD773" s="27">
        <f t="shared" si="11"/>
        <v>0</v>
      </c>
    </row>
    <row r="774" spans="1:30" ht="15" customHeight="1" x14ac:dyDescent="0.2">
      <c r="A774" s="20">
        <f>ANÁLISE!$A774</f>
        <v>0</v>
      </c>
      <c r="B774" s="194">
        <f>ANÁLISE!B774</f>
        <v>0</v>
      </c>
      <c r="C774" s="195"/>
      <c r="D774" s="195"/>
      <c r="E774" s="195"/>
      <c r="F774" s="21">
        <f>ANÁLISE!H774</f>
        <v>0</v>
      </c>
      <c r="G774" s="196">
        <f>IF($A774="T",ANÁLISE!I774,IF(ISERROR(LOOKUP($F774,BASE!$A$1:$A$5188,BASE!$B$1:$B$5188)),,LOOKUP($F774,BASE!$A$1:$A$5188,BASE!$B$1:$B$5188)))</f>
        <v>0</v>
      </c>
      <c r="H774" s="197"/>
      <c r="I774" s="197"/>
      <c r="J774" s="197"/>
      <c r="K774" s="197"/>
      <c r="L774" s="197"/>
      <c r="M774" s="197"/>
      <c r="N774" s="197"/>
      <c r="O774" s="197"/>
      <c r="P774" s="197"/>
      <c r="Q774" s="197"/>
      <c r="R774" s="197"/>
      <c r="S774" s="197"/>
      <c r="T774" s="198"/>
      <c r="U774" s="193">
        <f>IF(($F774)&gt;0,IF(ISERROR(LOOKUP($F774,BASE!$A$1:$A$5188,BASE!$C$1:$C$5188)),,LOOKUP($F774,BASE!$A$1:$A$5188,BASE!$C$1:$C$5188)),)</f>
        <v>0</v>
      </c>
      <c r="V774" s="193"/>
      <c r="W774" s="193"/>
      <c r="X774" s="187">
        <f>IF(VALUE($F774)&gt;0,IF(ISERROR(LOOKUP($F774,BASE!$A$1:$A$1294,BASE!$D$1:$D$1294)),,LOOKUP($F774,BASE!$A$1:$A$1294,BASE!$D$1:$D$1294)),)</f>
        <v>0</v>
      </c>
      <c r="Y774" s="188"/>
      <c r="Z774" s="188"/>
      <c r="AA774" s="188"/>
      <c r="AB774" s="188"/>
      <c r="AC774" s="189"/>
      <c r="AD774" s="27">
        <f t="shared" si="11"/>
        <v>0</v>
      </c>
    </row>
    <row r="775" spans="1:30" ht="15" customHeight="1" x14ac:dyDescent="0.2">
      <c r="A775" s="20">
        <f>ANÁLISE!$A775</f>
        <v>0</v>
      </c>
      <c r="B775" s="194">
        <f>ANÁLISE!B775</f>
        <v>0</v>
      </c>
      <c r="C775" s="195"/>
      <c r="D775" s="195"/>
      <c r="E775" s="195"/>
      <c r="F775" s="21">
        <f>ANÁLISE!H775</f>
        <v>0</v>
      </c>
      <c r="G775" s="196">
        <f>IF($A775="T",ANÁLISE!I775,IF(ISERROR(LOOKUP($F775,BASE!$A$1:$A$5188,BASE!$B$1:$B$5188)),,LOOKUP($F775,BASE!$A$1:$A$5188,BASE!$B$1:$B$5188)))</f>
        <v>0</v>
      </c>
      <c r="H775" s="197"/>
      <c r="I775" s="197"/>
      <c r="J775" s="197"/>
      <c r="K775" s="197"/>
      <c r="L775" s="197"/>
      <c r="M775" s="197"/>
      <c r="N775" s="197"/>
      <c r="O775" s="197"/>
      <c r="P775" s="197"/>
      <c r="Q775" s="197"/>
      <c r="R775" s="197"/>
      <c r="S775" s="197"/>
      <c r="T775" s="198"/>
      <c r="U775" s="193">
        <f>IF(($F775)&gt;0,IF(ISERROR(LOOKUP($F775,BASE!$A$1:$A$5188,BASE!$C$1:$C$5188)),,LOOKUP($F775,BASE!$A$1:$A$5188,BASE!$C$1:$C$5188)),)</f>
        <v>0</v>
      </c>
      <c r="V775" s="193"/>
      <c r="W775" s="193"/>
      <c r="X775" s="187">
        <f>IF(VALUE($F775)&gt;0,IF(ISERROR(LOOKUP($F775,BASE!$A$1:$A$1294,BASE!$D$1:$D$1294)),,LOOKUP($F775,BASE!$A$1:$A$1294,BASE!$D$1:$D$1294)),)</f>
        <v>0</v>
      </c>
      <c r="Y775" s="188"/>
      <c r="Z775" s="188"/>
      <c r="AA775" s="188"/>
      <c r="AB775" s="188"/>
      <c r="AC775" s="189"/>
      <c r="AD775" s="27">
        <f t="shared" si="11"/>
        <v>0</v>
      </c>
    </row>
    <row r="776" spans="1:30" ht="15" customHeight="1" x14ac:dyDescent="0.2">
      <c r="A776" s="20">
        <f>ANÁLISE!$A776</f>
        <v>0</v>
      </c>
      <c r="B776" s="194">
        <f>ANÁLISE!B776</f>
        <v>0</v>
      </c>
      <c r="C776" s="195"/>
      <c r="D776" s="195"/>
      <c r="E776" s="195"/>
      <c r="F776" s="21">
        <f>ANÁLISE!H776</f>
        <v>0</v>
      </c>
      <c r="G776" s="196">
        <f>IF($A776="T",ANÁLISE!I776,IF(ISERROR(LOOKUP($F776,BASE!$A$1:$A$5188,BASE!$B$1:$B$5188)),,LOOKUP($F776,BASE!$A$1:$A$5188,BASE!$B$1:$B$5188)))</f>
        <v>0</v>
      </c>
      <c r="H776" s="197"/>
      <c r="I776" s="197"/>
      <c r="J776" s="197"/>
      <c r="K776" s="197"/>
      <c r="L776" s="197"/>
      <c r="M776" s="197"/>
      <c r="N776" s="197"/>
      <c r="O776" s="197"/>
      <c r="P776" s="197"/>
      <c r="Q776" s="197"/>
      <c r="R776" s="197"/>
      <c r="S776" s="197"/>
      <c r="T776" s="198"/>
      <c r="U776" s="193">
        <f>IF(($F776)&gt;0,IF(ISERROR(LOOKUP($F776,BASE!$A$1:$A$5188,BASE!$C$1:$C$5188)),,LOOKUP($F776,BASE!$A$1:$A$5188,BASE!$C$1:$C$5188)),)</f>
        <v>0</v>
      </c>
      <c r="V776" s="193"/>
      <c r="W776" s="193"/>
      <c r="X776" s="187">
        <f>IF(VALUE($F776)&gt;0,IF(ISERROR(LOOKUP($F776,BASE!$A$1:$A$1294,BASE!$D$1:$D$1294)),,LOOKUP($F776,BASE!$A$1:$A$1294,BASE!$D$1:$D$1294)),)</f>
        <v>0</v>
      </c>
      <c r="Y776" s="188"/>
      <c r="Z776" s="188"/>
      <c r="AA776" s="188"/>
      <c r="AB776" s="188"/>
      <c r="AC776" s="189"/>
      <c r="AD776" s="27">
        <f t="shared" si="11"/>
        <v>0</v>
      </c>
    </row>
    <row r="777" spans="1:30" ht="15" customHeight="1" x14ac:dyDescent="0.2">
      <c r="A777" s="20">
        <f>ANÁLISE!$A777</f>
        <v>0</v>
      </c>
      <c r="B777" s="194">
        <f>ANÁLISE!B777</f>
        <v>0</v>
      </c>
      <c r="C777" s="195"/>
      <c r="D777" s="195"/>
      <c r="E777" s="195"/>
      <c r="F777" s="21">
        <f>ANÁLISE!H777</f>
        <v>0</v>
      </c>
      <c r="G777" s="196">
        <f>IF($A777="T",ANÁLISE!I777,IF(ISERROR(LOOKUP($F777,BASE!$A$1:$A$5188,BASE!$B$1:$B$5188)),,LOOKUP($F777,BASE!$A$1:$A$5188,BASE!$B$1:$B$5188)))</f>
        <v>0</v>
      </c>
      <c r="H777" s="197"/>
      <c r="I777" s="197"/>
      <c r="J777" s="197"/>
      <c r="K777" s="197"/>
      <c r="L777" s="197"/>
      <c r="M777" s="197"/>
      <c r="N777" s="197"/>
      <c r="O777" s="197"/>
      <c r="P777" s="197"/>
      <c r="Q777" s="197"/>
      <c r="R777" s="197"/>
      <c r="S777" s="197"/>
      <c r="T777" s="198"/>
      <c r="U777" s="193">
        <f>IF(($F777)&gt;0,IF(ISERROR(LOOKUP($F777,BASE!$A$1:$A$5188,BASE!$C$1:$C$5188)),,LOOKUP($F777,BASE!$A$1:$A$5188,BASE!$C$1:$C$5188)),)</f>
        <v>0</v>
      </c>
      <c r="V777" s="193"/>
      <c r="W777" s="193"/>
      <c r="X777" s="187">
        <f>IF(VALUE($F777)&gt;0,IF(ISERROR(LOOKUP($F777,BASE!$A$1:$A$1294,BASE!$D$1:$D$1294)),,LOOKUP($F777,BASE!$A$1:$A$1294,BASE!$D$1:$D$1294)),)</f>
        <v>0</v>
      </c>
      <c r="Y777" s="188"/>
      <c r="Z777" s="188"/>
      <c r="AA777" s="188"/>
      <c r="AB777" s="188"/>
      <c r="AC777" s="189"/>
      <c r="AD777" s="27">
        <f t="shared" si="11"/>
        <v>0</v>
      </c>
    </row>
    <row r="778" spans="1:30" ht="15" customHeight="1" x14ac:dyDescent="0.2">
      <c r="A778" s="20">
        <f>ANÁLISE!$A778</f>
        <v>0</v>
      </c>
      <c r="B778" s="194">
        <f>ANÁLISE!B778</f>
        <v>0</v>
      </c>
      <c r="C778" s="195"/>
      <c r="D778" s="195"/>
      <c r="E778" s="195"/>
      <c r="F778" s="21">
        <f>ANÁLISE!H778</f>
        <v>0</v>
      </c>
      <c r="G778" s="196">
        <f>IF($A778="T",ANÁLISE!I778,IF(ISERROR(LOOKUP($F778,BASE!$A$1:$A$5188,BASE!$B$1:$B$5188)),,LOOKUP($F778,BASE!$A$1:$A$5188,BASE!$B$1:$B$5188)))</f>
        <v>0</v>
      </c>
      <c r="H778" s="197"/>
      <c r="I778" s="197"/>
      <c r="J778" s="197"/>
      <c r="K778" s="197"/>
      <c r="L778" s="197"/>
      <c r="M778" s="197"/>
      <c r="N778" s="197"/>
      <c r="O778" s="197"/>
      <c r="P778" s="197"/>
      <c r="Q778" s="197"/>
      <c r="R778" s="197"/>
      <c r="S778" s="197"/>
      <c r="T778" s="198"/>
      <c r="U778" s="193">
        <f>IF(($F778)&gt;0,IF(ISERROR(LOOKUP($F778,BASE!$A$1:$A$5188,BASE!$C$1:$C$5188)),,LOOKUP($F778,BASE!$A$1:$A$5188,BASE!$C$1:$C$5188)),)</f>
        <v>0</v>
      </c>
      <c r="V778" s="193"/>
      <c r="W778" s="193"/>
      <c r="X778" s="187">
        <f>IF(VALUE($F778)&gt;0,IF(ISERROR(LOOKUP($F778,BASE!$A$1:$A$1294,BASE!$D$1:$D$1294)),,LOOKUP($F778,BASE!$A$1:$A$1294,BASE!$D$1:$D$1294)),)</f>
        <v>0</v>
      </c>
      <c r="Y778" s="188"/>
      <c r="Z778" s="188"/>
      <c r="AA778" s="188"/>
      <c r="AB778" s="188"/>
      <c r="AC778" s="189"/>
      <c r="AD778" s="27">
        <f t="shared" si="11"/>
        <v>0</v>
      </c>
    </row>
    <row r="779" spans="1:30" ht="15" customHeight="1" x14ac:dyDescent="0.2">
      <c r="A779" s="20">
        <f>ANÁLISE!$A779</f>
        <v>0</v>
      </c>
      <c r="B779" s="194">
        <f>ANÁLISE!B779</f>
        <v>0</v>
      </c>
      <c r="C779" s="195"/>
      <c r="D779" s="195"/>
      <c r="E779" s="195"/>
      <c r="F779" s="21">
        <f>ANÁLISE!H779</f>
        <v>0</v>
      </c>
      <c r="G779" s="196">
        <f>IF($A779="T",ANÁLISE!I779,IF(ISERROR(LOOKUP($F779,BASE!$A$1:$A$5188,BASE!$B$1:$B$5188)),,LOOKUP($F779,BASE!$A$1:$A$5188,BASE!$B$1:$B$5188)))</f>
        <v>0</v>
      </c>
      <c r="H779" s="197"/>
      <c r="I779" s="197"/>
      <c r="J779" s="197"/>
      <c r="K779" s="197"/>
      <c r="L779" s="197"/>
      <c r="M779" s="197"/>
      <c r="N779" s="197"/>
      <c r="O779" s="197"/>
      <c r="P779" s="197"/>
      <c r="Q779" s="197"/>
      <c r="R779" s="197"/>
      <c r="S779" s="197"/>
      <c r="T779" s="198"/>
      <c r="U779" s="193">
        <f>IF(($F779)&gt;0,IF(ISERROR(LOOKUP($F779,BASE!$A$1:$A$5188,BASE!$C$1:$C$5188)),,LOOKUP($F779,BASE!$A$1:$A$5188,BASE!$C$1:$C$5188)),)</f>
        <v>0</v>
      </c>
      <c r="V779" s="193"/>
      <c r="W779" s="193"/>
      <c r="X779" s="187">
        <f>IF(VALUE($F779)&gt;0,IF(ISERROR(LOOKUP($F779,BASE!$A$1:$A$1294,BASE!$D$1:$D$1294)),,LOOKUP($F779,BASE!$A$1:$A$1294,BASE!$D$1:$D$1294)),)</f>
        <v>0</v>
      </c>
      <c r="Y779" s="188"/>
      <c r="Z779" s="188"/>
      <c r="AA779" s="188"/>
      <c r="AB779" s="188"/>
      <c r="AC779" s="189"/>
      <c r="AD779" s="27">
        <f t="shared" si="11"/>
        <v>0</v>
      </c>
    </row>
    <row r="780" spans="1:30" ht="15" customHeight="1" x14ac:dyDescent="0.2">
      <c r="A780" s="20">
        <f>ANÁLISE!$A780</f>
        <v>0</v>
      </c>
      <c r="B780" s="194">
        <f>ANÁLISE!B780</f>
        <v>0</v>
      </c>
      <c r="C780" s="195"/>
      <c r="D780" s="195"/>
      <c r="E780" s="195"/>
      <c r="F780" s="21">
        <f>ANÁLISE!H780</f>
        <v>0</v>
      </c>
      <c r="G780" s="196">
        <f>IF($A780="T",ANÁLISE!I780,IF(ISERROR(LOOKUP($F780,BASE!$A$1:$A$5188,BASE!$B$1:$B$5188)),,LOOKUP($F780,BASE!$A$1:$A$5188,BASE!$B$1:$B$5188)))</f>
        <v>0</v>
      </c>
      <c r="H780" s="197"/>
      <c r="I780" s="197"/>
      <c r="J780" s="197"/>
      <c r="K780" s="197"/>
      <c r="L780" s="197"/>
      <c r="M780" s="197"/>
      <c r="N780" s="197"/>
      <c r="O780" s="197"/>
      <c r="P780" s="197"/>
      <c r="Q780" s="197"/>
      <c r="R780" s="197"/>
      <c r="S780" s="197"/>
      <c r="T780" s="198"/>
      <c r="U780" s="193">
        <f>IF(($F780)&gt;0,IF(ISERROR(LOOKUP($F780,BASE!$A$1:$A$5188,BASE!$C$1:$C$5188)),,LOOKUP($F780,BASE!$A$1:$A$5188,BASE!$C$1:$C$5188)),)</f>
        <v>0</v>
      </c>
      <c r="V780" s="193"/>
      <c r="W780" s="193"/>
      <c r="X780" s="187">
        <f>IF(VALUE($F780)&gt;0,IF(ISERROR(LOOKUP($F780,BASE!$A$1:$A$1294,BASE!$D$1:$D$1294)),,LOOKUP($F780,BASE!$A$1:$A$1294,BASE!$D$1:$D$1294)),)</f>
        <v>0</v>
      </c>
      <c r="Y780" s="188"/>
      <c r="Z780" s="188"/>
      <c r="AA780" s="188"/>
      <c r="AB780" s="188"/>
      <c r="AC780" s="189"/>
      <c r="AD780" s="27">
        <f t="shared" si="11"/>
        <v>0</v>
      </c>
    </row>
    <row r="781" spans="1:30" ht="15" customHeight="1" x14ac:dyDescent="0.2">
      <c r="A781" s="20">
        <f>ANÁLISE!$A781</f>
        <v>0</v>
      </c>
      <c r="B781" s="194">
        <f>ANÁLISE!B781</f>
        <v>0</v>
      </c>
      <c r="C781" s="195"/>
      <c r="D781" s="195"/>
      <c r="E781" s="195"/>
      <c r="F781" s="21">
        <f>ANÁLISE!H781</f>
        <v>0</v>
      </c>
      <c r="G781" s="196">
        <f>IF($A781="T",ANÁLISE!I781,IF(ISERROR(LOOKUP($F781,BASE!$A$1:$A$5188,BASE!$B$1:$B$5188)),,LOOKUP($F781,BASE!$A$1:$A$5188,BASE!$B$1:$B$5188)))</f>
        <v>0</v>
      </c>
      <c r="H781" s="197"/>
      <c r="I781" s="197"/>
      <c r="J781" s="197"/>
      <c r="K781" s="197"/>
      <c r="L781" s="197"/>
      <c r="M781" s="197"/>
      <c r="N781" s="197"/>
      <c r="O781" s="197"/>
      <c r="P781" s="197"/>
      <c r="Q781" s="197"/>
      <c r="R781" s="197"/>
      <c r="S781" s="197"/>
      <c r="T781" s="198"/>
      <c r="U781" s="193">
        <f>IF(($F781)&gt;0,IF(ISERROR(LOOKUP($F781,BASE!$A$1:$A$5188,BASE!$C$1:$C$5188)),,LOOKUP($F781,BASE!$A$1:$A$5188,BASE!$C$1:$C$5188)),)</f>
        <v>0</v>
      </c>
      <c r="V781" s="193"/>
      <c r="W781" s="193"/>
      <c r="X781" s="187">
        <f>IF(VALUE($F781)&gt;0,IF(ISERROR(LOOKUP($F781,BASE!$A$1:$A$1294,BASE!$D$1:$D$1294)),,LOOKUP($F781,BASE!$A$1:$A$1294,BASE!$D$1:$D$1294)),)</f>
        <v>0</v>
      </c>
      <c r="Y781" s="188"/>
      <c r="Z781" s="188"/>
      <c r="AA781" s="188"/>
      <c r="AB781" s="188"/>
      <c r="AC781" s="189"/>
      <c r="AD781" s="27">
        <f t="shared" si="11"/>
        <v>0</v>
      </c>
    </row>
    <row r="782" spans="1:30" ht="15" customHeight="1" x14ac:dyDescent="0.2">
      <c r="A782" s="20">
        <f>ANÁLISE!$A782</f>
        <v>0</v>
      </c>
      <c r="B782" s="194">
        <f>ANÁLISE!B782</f>
        <v>0</v>
      </c>
      <c r="C782" s="195"/>
      <c r="D782" s="195"/>
      <c r="E782" s="195"/>
      <c r="F782" s="21">
        <f>ANÁLISE!H782</f>
        <v>0</v>
      </c>
      <c r="G782" s="196">
        <f>IF($A782="T",ANÁLISE!I782,IF(ISERROR(LOOKUP($F782,BASE!$A$1:$A$5188,BASE!$B$1:$B$5188)),,LOOKUP($F782,BASE!$A$1:$A$5188,BASE!$B$1:$B$5188)))</f>
        <v>0</v>
      </c>
      <c r="H782" s="197"/>
      <c r="I782" s="197"/>
      <c r="J782" s="197"/>
      <c r="K782" s="197"/>
      <c r="L782" s="197"/>
      <c r="M782" s="197"/>
      <c r="N782" s="197"/>
      <c r="O782" s="197"/>
      <c r="P782" s="197"/>
      <c r="Q782" s="197"/>
      <c r="R782" s="197"/>
      <c r="S782" s="197"/>
      <c r="T782" s="198"/>
      <c r="U782" s="193">
        <f>IF(($F782)&gt;0,IF(ISERROR(LOOKUP($F782,BASE!$A$1:$A$5188,BASE!$C$1:$C$5188)),,LOOKUP($F782,BASE!$A$1:$A$5188,BASE!$C$1:$C$5188)),)</f>
        <v>0</v>
      </c>
      <c r="V782" s="193"/>
      <c r="W782" s="193"/>
      <c r="X782" s="187">
        <f>IF(VALUE($F782)&gt;0,IF(ISERROR(LOOKUP($F782,BASE!$A$1:$A$1294,BASE!$D$1:$D$1294)),,LOOKUP($F782,BASE!$A$1:$A$1294,BASE!$D$1:$D$1294)),)</f>
        <v>0</v>
      </c>
      <c r="Y782" s="188"/>
      <c r="Z782" s="188"/>
      <c r="AA782" s="188"/>
      <c r="AB782" s="188"/>
      <c r="AC782" s="189"/>
      <c r="AD782" s="27">
        <f t="shared" si="11"/>
        <v>0</v>
      </c>
    </row>
    <row r="783" spans="1:30" ht="15" customHeight="1" x14ac:dyDescent="0.2">
      <c r="A783" s="20">
        <f>ANÁLISE!$A783</f>
        <v>0</v>
      </c>
      <c r="B783" s="194">
        <f>ANÁLISE!B783</f>
        <v>0</v>
      </c>
      <c r="C783" s="195"/>
      <c r="D783" s="195"/>
      <c r="E783" s="195"/>
      <c r="F783" s="21">
        <f>ANÁLISE!H783</f>
        <v>0</v>
      </c>
      <c r="G783" s="196">
        <f>IF($A783="T",ANÁLISE!I783,IF(ISERROR(LOOKUP($F783,BASE!$A$1:$A$5188,BASE!$B$1:$B$5188)),,LOOKUP($F783,BASE!$A$1:$A$5188,BASE!$B$1:$B$5188)))</f>
        <v>0</v>
      </c>
      <c r="H783" s="197"/>
      <c r="I783" s="197"/>
      <c r="J783" s="197"/>
      <c r="K783" s="197"/>
      <c r="L783" s="197"/>
      <c r="M783" s="197"/>
      <c r="N783" s="197"/>
      <c r="O783" s="197"/>
      <c r="P783" s="197"/>
      <c r="Q783" s="197"/>
      <c r="R783" s="197"/>
      <c r="S783" s="197"/>
      <c r="T783" s="198"/>
      <c r="U783" s="193">
        <f>IF(($F783)&gt;0,IF(ISERROR(LOOKUP($F783,BASE!$A$1:$A$5188,BASE!$C$1:$C$5188)),,LOOKUP($F783,BASE!$A$1:$A$5188,BASE!$C$1:$C$5188)),)</f>
        <v>0</v>
      </c>
      <c r="V783" s="193"/>
      <c r="W783" s="193"/>
      <c r="X783" s="187">
        <f>IF(VALUE($F783)&gt;0,IF(ISERROR(LOOKUP($F783,BASE!$A$1:$A$1294,BASE!$D$1:$D$1294)),,LOOKUP($F783,BASE!$A$1:$A$1294,BASE!$D$1:$D$1294)),)</f>
        <v>0</v>
      </c>
      <c r="Y783" s="188"/>
      <c r="Z783" s="188"/>
      <c r="AA783" s="188"/>
      <c r="AB783" s="188"/>
      <c r="AC783" s="189"/>
      <c r="AD783" s="27">
        <f t="shared" si="11"/>
        <v>0</v>
      </c>
    </row>
    <row r="784" spans="1:30" ht="15" customHeight="1" x14ac:dyDescent="0.2">
      <c r="A784" s="20">
        <f>ANÁLISE!$A784</f>
        <v>0</v>
      </c>
      <c r="B784" s="194">
        <f>ANÁLISE!B784</f>
        <v>0</v>
      </c>
      <c r="C784" s="195"/>
      <c r="D784" s="195"/>
      <c r="E784" s="195"/>
      <c r="F784" s="21">
        <f>ANÁLISE!H784</f>
        <v>0</v>
      </c>
      <c r="G784" s="196">
        <f>IF($A784="T",ANÁLISE!I784,IF(ISERROR(LOOKUP($F784,BASE!$A$1:$A$5188,BASE!$B$1:$B$5188)),,LOOKUP($F784,BASE!$A$1:$A$5188,BASE!$B$1:$B$5188)))</f>
        <v>0</v>
      </c>
      <c r="H784" s="197"/>
      <c r="I784" s="197"/>
      <c r="J784" s="197"/>
      <c r="K784" s="197"/>
      <c r="L784" s="197"/>
      <c r="M784" s="197"/>
      <c r="N784" s="197"/>
      <c r="O784" s="197"/>
      <c r="P784" s="197"/>
      <c r="Q784" s="197"/>
      <c r="R784" s="197"/>
      <c r="S784" s="197"/>
      <c r="T784" s="198"/>
      <c r="U784" s="193">
        <f>IF(($F784)&gt;0,IF(ISERROR(LOOKUP($F784,BASE!$A$1:$A$5188,BASE!$C$1:$C$5188)),,LOOKUP($F784,BASE!$A$1:$A$5188,BASE!$C$1:$C$5188)),)</f>
        <v>0</v>
      </c>
      <c r="V784" s="193"/>
      <c r="W784" s="193"/>
      <c r="X784" s="187">
        <f>IF(VALUE($F784)&gt;0,IF(ISERROR(LOOKUP($F784,BASE!$A$1:$A$1294,BASE!$D$1:$D$1294)),,LOOKUP($F784,BASE!$A$1:$A$1294,BASE!$D$1:$D$1294)),)</f>
        <v>0</v>
      </c>
      <c r="Y784" s="188"/>
      <c r="Z784" s="188"/>
      <c r="AA784" s="188"/>
      <c r="AB784" s="188"/>
      <c r="AC784" s="189"/>
      <c r="AD784" s="27">
        <f t="shared" si="11"/>
        <v>0</v>
      </c>
    </row>
    <row r="785" spans="1:30" ht="15" customHeight="1" x14ac:dyDescent="0.2">
      <c r="A785" s="20">
        <f>ANÁLISE!$A785</f>
        <v>0</v>
      </c>
      <c r="B785" s="194">
        <f>ANÁLISE!B785</f>
        <v>0</v>
      </c>
      <c r="C785" s="195"/>
      <c r="D785" s="195"/>
      <c r="E785" s="195"/>
      <c r="F785" s="21">
        <f>ANÁLISE!H785</f>
        <v>0</v>
      </c>
      <c r="G785" s="196">
        <f>IF($A785="T",ANÁLISE!I785,IF(ISERROR(LOOKUP($F785,BASE!$A$1:$A$5188,BASE!$B$1:$B$5188)),,LOOKUP($F785,BASE!$A$1:$A$5188,BASE!$B$1:$B$5188)))</f>
        <v>0</v>
      </c>
      <c r="H785" s="197"/>
      <c r="I785" s="197"/>
      <c r="J785" s="197"/>
      <c r="K785" s="197"/>
      <c r="L785" s="197"/>
      <c r="M785" s="197"/>
      <c r="N785" s="197"/>
      <c r="O785" s="197"/>
      <c r="P785" s="197"/>
      <c r="Q785" s="197"/>
      <c r="R785" s="197"/>
      <c r="S785" s="197"/>
      <c r="T785" s="198"/>
      <c r="U785" s="193">
        <f>IF(($F785)&gt;0,IF(ISERROR(LOOKUP($F785,BASE!$A$1:$A$5188,BASE!$C$1:$C$5188)),,LOOKUP($F785,BASE!$A$1:$A$5188,BASE!$C$1:$C$5188)),)</f>
        <v>0</v>
      </c>
      <c r="V785" s="193"/>
      <c r="W785" s="193"/>
      <c r="X785" s="187">
        <f>IF(VALUE($F785)&gt;0,IF(ISERROR(LOOKUP($F785,BASE!$A$1:$A$1294,BASE!$D$1:$D$1294)),,LOOKUP($F785,BASE!$A$1:$A$1294,BASE!$D$1:$D$1294)),)</f>
        <v>0</v>
      </c>
      <c r="Y785" s="188"/>
      <c r="Z785" s="188"/>
      <c r="AA785" s="188"/>
      <c r="AB785" s="188"/>
      <c r="AC785" s="189"/>
      <c r="AD785" s="27">
        <f t="shared" ref="AD785:AD848" si="12">IF(OR(A785="T",A785="S"),"OK",)</f>
        <v>0</v>
      </c>
    </row>
    <row r="786" spans="1:30" ht="15" customHeight="1" x14ac:dyDescent="0.2">
      <c r="A786" s="20">
        <f>ANÁLISE!$A786</f>
        <v>0</v>
      </c>
      <c r="B786" s="194">
        <f>ANÁLISE!B786</f>
        <v>0</v>
      </c>
      <c r="C786" s="195"/>
      <c r="D786" s="195"/>
      <c r="E786" s="195"/>
      <c r="F786" s="21">
        <f>ANÁLISE!H786</f>
        <v>0</v>
      </c>
      <c r="G786" s="196">
        <f>IF($A786="T",ANÁLISE!I786,IF(ISERROR(LOOKUP($F786,BASE!$A$1:$A$5188,BASE!$B$1:$B$5188)),,LOOKUP($F786,BASE!$A$1:$A$5188,BASE!$B$1:$B$5188)))</f>
        <v>0</v>
      </c>
      <c r="H786" s="197"/>
      <c r="I786" s="197"/>
      <c r="J786" s="197"/>
      <c r="K786" s="197"/>
      <c r="L786" s="197"/>
      <c r="M786" s="197"/>
      <c r="N786" s="197"/>
      <c r="O786" s="197"/>
      <c r="P786" s="197"/>
      <c r="Q786" s="197"/>
      <c r="R786" s="197"/>
      <c r="S786" s="197"/>
      <c r="T786" s="198"/>
      <c r="U786" s="193">
        <f>IF(($F786)&gt;0,IF(ISERROR(LOOKUP($F786,BASE!$A$1:$A$5188,BASE!$C$1:$C$5188)),,LOOKUP($F786,BASE!$A$1:$A$5188,BASE!$C$1:$C$5188)),)</f>
        <v>0</v>
      </c>
      <c r="V786" s="193"/>
      <c r="W786" s="193"/>
      <c r="X786" s="187">
        <f>IF(VALUE($F786)&gt;0,IF(ISERROR(LOOKUP($F786,BASE!$A$1:$A$1294,BASE!$D$1:$D$1294)),,LOOKUP($F786,BASE!$A$1:$A$1294,BASE!$D$1:$D$1294)),)</f>
        <v>0</v>
      </c>
      <c r="Y786" s="188"/>
      <c r="Z786" s="188"/>
      <c r="AA786" s="188"/>
      <c r="AB786" s="188"/>
      <c r="AC786" s="189"/>
      <c r="AD786" s="27">
        <f t="shared" si="12"/>
        <v>0</v>
      </c>
    </row>
    <row r="787" spans="1:30" ht="15" customHeight="1" x14ac:dyDescent="0.2">
      <c r="A787" s="20">
        <f>ANÁLISE!$A787</f>
        <v>0</v>
      </c>
      <c r="B787" s="194">
        <f>ANÁLISE!B787</f>
        <v>0</v>
      </c>
      <c r="C787" s="195"/>
      <c r="D787" s="195"/>
      <c r="E787" s="195"/>
      <c r="F787" s="21">
        <f>ANÁLISE!H787</f>
        <v>0</v>
      </c>
      <c r="G787" s="196">
        <f>IF($A787="T",ANÁLISE!I787,IF(ISERROR(LOOKUP($F787,BASE!$A$1:$A$5188,BASE!$B$1:$B$5188)),,LOOKUP($F787,BASE!$A$1:$A$5188,BASE!$B$1:$B$5188)))</f>
        <v>0</v>
      </c>
      <c r="H787" s="197"/>
      <c r="I787" s="197"/>
      <c r="J787" s="197"/>
      <c r="K787" s="197"/>
      <c r="L787" s="197"/>
      <c r="M787" s="197"/>
      <c r="N787" s="197"/>
      <c r="O787" s="197"/>
      <c r="P787" s="197"/>
      <c r="Q787" s="197"/>
      <c r="R787" s="197"/>
      <c r="S787" s="197"/>
      <c r="T787" s="198"/>
      <c r="U787" s="193">
        <f>IF(($F787)&gt;0,IF(ISERROR(LOOKUP($F787,BASE!$A$1:$A$5188,BASE!$C$1:$C$5188)),,LOOKUP($F787,BASE!$A$1:$A$5188,BASE!$C$1:$C$5188)),)</f>
        <v>0</v>
      </c>
      <c r="V787" s="193"/>
      <c r="W787" s="193"/>
      <c r="X787" s="187">
        <f>IF(VALUE($F787)&gt;0,IF(ISERROR(LOOKUP($F787,BASE!$A$1:$A$1294,BASE!$D$1:$D$1294)),,LOOKUP($F787,BASE!$A$1:$A$1294,BASE!$D$1:$D$1294)),)</f>
        <v>0</v>
      </c>
      <c r="Y787" s="188"/>
      <c r="Z787" s="188"/>
      <c r="AA787" s="188"/>
      <c r="AB787" s="188"/>
      <c r="AC787" s="189"/>
      <c r="AD787" s="27">
        <f t="shared" si="12"/>
        <v>0</v>
      </c>
    </row>
    <row r="788" spans="1:30" ht="15" customHeight="1" x14ac:dyDescent="0.2">
      <c r="A788" s="20">
        <f>ANÁLISE!$A788</f>
        <v>0</v>
      </c>
      <c r="B788" s="194">
        <f>ANÁLISE!B788</f>
        <v>0</v>
      </c>
      <c r="C788" s="195"/>
      <c r="D788" s="195"/>
      <c r="E788" s="195"/>
      <c r="F788" s="21">
        <f>ANÁLISE!H788</f>
        <v>0</v>
      </c>
      <c r="G788" s="196">
        <f>IF($A788="T",ANÁLISE!I788,IF(ISERROR(LOOKUP($F788,BASE!$A$1:$A$5188,BASE!$B$1:$B$5188)),,LOOKUP($F788,BASE!$A$1:$A$5188,BASE!$B$1:$B$5188)))</f>
        <v>0</v>
      </c>
      <c r="H788" s="197"/>
      <c r="I788" s="197"/>
      <c r="J788" s="197"/>
      <c r="K788" s="197"/>
      <c r="L788" s="197"/>
      <c r="M788" s="197"/>
      <c r="N788" s="197"/>
      <c r="O788" s="197"/>
      <c r="P788" s="197"/>
      <c r="Q788" s="197"/>
      <c r="R788" s="197"/>
      <c r="S788" s="197"/>
      <c r="T788" s="198"/>
      <c r="U788" s="193">
        <f>IF(($F788)&gt;0,IF(ISERROR(LOOKUP($F788,BASE!$A$1:$A$5188,BASE!$C$1:$C$5188)),,LOOKUP($F788,BASE!$A$1:$A$5188,BASE!$C$1:$C$5188)),)</f>
        <v>0</v>
      </c>
      <c r="V788" s="193"/>
      <c r="W788" s="193"/>
      <c r="X788" s="187">
        <f>IF(VALUE($F788)&gt;0,IF(ISERROR(LOOKUP($F788,BASE!$A$1:$A$1294,BASE!$D$1:$D$1294)),,LOOKUP($F788,BASE!$A$1:$A$1294,BASE!$D$1:$D$1294)),)</f>
        <v>0</v>
      </c>
      <c r="Y788" s="188"/>
      <c r="Z788" s="188"/>
      <c r="AA788" s="188"/>
      <c r="AB788" s="188"/>
      <c r="AC788" s="189"/>
      <c r="AD788" s="27">
        <f t="shared" si="12"/>
        <v>0</v>
      </c>
    </row>
    <row r="789" spans="1:30" ht="15" customHeight="1" x14ac:dyDescent="0.2">
      <c r="A789" s="20">
        <f>ANÁLISE!$A789</f>
        <v>0</v>
      </c>
      <c r="B789" s="194">
        <f>ANÁLISE!B789</f>
        <v>0</v>
      </c>
      <c r="C789" s="195"/>
      <c r="D789" s="195"/>
      <c r="E789" s="195"/>
      <c r="F789" s="21">
        <f>ANÁLISE!H789</f>
        <v>0</v>
      </c>
      <c r="G789" s="196">
        <f>IF($A789="T",ANÁLISE!I789,IF(ISERROR(LOOKUP($F789,BASE!$A$1:$A$5188,BASE!$B$1:$B$5188)),,LOOKUP($F789,BASE!$A$1:$A$5188,BASE!$B$1:$B$5188)))</f>
        <v>0</v>
      </c>
      <c r="H789" s="197"/>
      <c r="I789" s="197"/>
      <c r="J789" s="197"/>
      <c r="K789" s="197"/>
      <c r="L789" s="197"/>
      <c r="M789" s="197"/>
      <c r="N789" s="197"/>
      <c r="O789" s="197"/>
      <c r="P789" s="197"/>
      <c r="Q789" s="197"/>
      <c r="R789" s="197"/>
      <c r="S789" s="197"/>
      <c r="T789" s="198"/>
      <c r="U789" s="193">
        <f>IF(($F789)&gt;0,IF(ISERROR(LOOKUP($F789,BASE!$A$1:$A$5188,BASE!$C$1:$C$5188)),,LOOKUP($F789,BASE!$A$1:$A$5188,BASE!$C$1:$C$5188)),)</f>
        <v>0</v>
      </c>
      <c r="V789" s="193"/>
      <c r="W789" s="193"/>
      <c r="X789" s="187">
        <f>IF(VALUE($F789)&gt;0,IF(ISERROR(LOOKUP($F789,BASE!$A$1:$A$1294,BASE!$D$1:$D$1294)),,LOOKUP($F789,BASE!$A$1:$A$1294,BASE!$D$1:$D$1294)),)</f>
        <v>0</v>
      </c>
      <c r="Y789" s="188"/>
      <c r="Z789" s="188"/>
      <c r="AA789" s="188"/>
      <c r="AB789" s="188"/>
      <c r="AC789" s="189"/>
      <c r="AD789" s="27">
        <f t="shared" si="12"/>
        <v>0</v>
      </c>
    </row>
    <row r="790" spans="1:30" ht="15" customHeight="1" x14ac:dyDescent="0.2">
      <c r="A790" s="20">
        <f>ANÁLISE!$A790</f>
        <v>0</v>
      </c>
      <c r="B790" s="194">
        <f>ANÁLISE!B790</f>
        <v>0</v>
      </c>
      <c r="C790" s="195"/>
      <c r="D790" s="195"/>
      <c r="E790" s="195"/>
      <c r="F790" s="21">
        <f>ANÁLISE!H790</f>
        <v>0</v>
      </c>
      <c r="G790" s="196">
        <f>IF($A790="T",ANÁLISE!I790,IF(ISERROR(LOOKUP($F790,BASE!$A$1:$A$5188,BASE!$B$1:$B$5188)),,LOOKUP($F790,BASE!$A$1:$A$5188,BASE!$B$1:$B$5188)))</f>
        <v>0</v>
      </c>
      <c r="H790" s="197"/>
      <c r="I790" s="197"/>
      <c r="J790" s="197"/>
      <c r="K790" s="197"/>
      <c r="L790" s="197"/>
      <c r="M790" s="197"/>
      <c r="N790" s="197"/>
      <c r="O790" s="197"/>
      <c r="P790" s="197"/>
      <c r="Q790" s="197"/>
      <c r="R790" s="197"/>
      <c r="S790" s="197"/>
      <c r="T790" s="198"/>
      <c r="U790" s="193">
        <f>IF(($F790)&gt;0,IF(ISERROR(LOOKUP($F790,BASE!$A$1:$A$5188,BASE!$C$1:$C$5188)),,LOOKUP($F790,BASE!$A$1:$A$5188,BASE!$C$1:$C$5188)),)</f>
        <v>0</v>
      </c>
      <c r="V790" s="193"/>
      <c r="W790" s="193"/>
      <c r="X790" s="187">
        <f>IF(VALUE($F790)&gt;0,IF(ISERROR(LOOKUP($F790,BASE!$A$1:$A$1294,BASE!$D$1:$D$1294)),,LOOKUP($F790,BASE!$A$1:$A$1294,BASE!$D$1:$D$1294)),)</f>
        <v>0</v>
      </c>
      <c r="Y790" s="188"/>
      <c r="Z790" s="188"/>
      <c r="AA790" s="188"/>
      <c r="AB790" s="188"/>
      <c r="AC790" s="189"/>
      <c r="AD790" s="27">
        <f t="shared" si="12"/>
        <v>0</v>
      </c>
    </row>
    <row r="791" spans="1:30" ht="15" customHeight="1" x14ac:dyDescent="0.2">
      <c r="A791" s="20">
        <f>ANÁLISE!$A791</f>
        <v>0</v>
      </c>
      <c r="B791" s="194">
        <f>ANÁLISE!B791</f>
        <v>0</v>
      </c>
      <c r="C791" s="195"/>
      <c r="D791" s="195"/>
      <c r="E791" s="195"/>
      <c r="F791" s="21">
        <f>ANÁLISE!H791</f>
        <v>0</v>
      </c>
      <c r="G791" s="196">
        <f>IF($A791="T",ANÁLISE!I791,IF(ISERROR(LOOKUP($F791,BASE!$A$1:$A$5188,BASE!$B$1:$B$5188)),,LOOKUP($F791,BASE!$A$1:$A$5188,BASE!$B$1:$B$5188)))</f>
        <v>0</v>
      </c>
      <c r="H791" s="197"/>
      <c r="I791" s="197"/>
      <c r="J791" s="197"/>
      <c r="K791" s="197"/>
      <c r="L791" s="197"/>
      <c r="M791" s="197"/>
      <c r="N791" s="197"/>
      <c r="O791" s="197"/>
      <c r="P791" s="197"/>
      <c r="Q791" s="197"/>
      <c r="R791" s="197"/>
      <c r="S791" s="197"/>
      <c r="T791" s="198"/>
      <c r="U791" s="193">
        <f>IF(($F791)&gt;0,IF(ISERROR(LOOKUP($F791,BASE!$A$1:$A$5188,BASE!$C$1:$C$5188)),,LOOKUP($F791,BASE!$A$1:$A$5188,BASE!$C$1:$C$5188)),)</f>
        <v>0</v>
      </c>
      <c r="V791" s="193"/>
      <c r="W791" s="193"/>
      <c r="X791" s="187">
        <f>IF(VALUE($F791)&gt;0,IF(ISERROR(LOOKUP($F791,BASE!$A$1:$A$1294,BASE!$D$1:$D$1294)),,LOOKUP($F791,BASE!$A$1:$A$1294,BASE!$D$1:$D$1294)),)</f>
        <v>0</v>
      </c>
      <c r="Y791" s="188"/>
      <c r="Z791" s="188"/>
      <c r="AA791" s="188"/>
      <c r="AB791" s="188"/>
      <c r="AC791" s="189"/>
      <c r="AD791" s="27">
        <f t="shared" si="12"/>
        <v>0</v>
      </c>
    </row>
    <row r="792" spans="1:30" ht="15" customHeight="1" x14ac:dyDescent="0.2">
      <c r="A792" s="20">
        <f>ANÁLISE!$A792</f>
        <v>0</v>
      </c>
      <c r="B792" s="194">
        <f>ANÁLISE!B792</f>
        <v>0</v>
      </c>
      <c r="C792" s="195"/>
      <c r="D792" s="195"/>
      <c r="E792" s="195"/>
      <c r="F792" s="21">
        <f>ANÁLISE!H792</f>
        <v>0</v>
      </c>
      <c r="G792" s="196">
        <f>IF($A792="T",ANÁLISE!I792,IF(ISERROR(LOOKUP($F792,BASE!$A$1:$A$5188,BASE!$B$1:$B$5188)),,LOOKUP($F792,BASE!$A$1:$A$5188,BASE!$B$1:$B$5188)))</f>
        <v>0</v>
      </c>
      <c r="H792" s="197"/>
      <c r="I792" s="197"/>
      <c r="J792" s="197"/>
      <c r="K792" s="197"/>
      <c r="L792" s="197"/>
      <c r="M792" s="197"/>
      <c r="N792" s="197"/>
      <c r="O792" s="197"/>
      <c r="P792" s="197"/>
      <c r="Q792" s="197"/>
      <c r="R792" s="197"/>
      <c r="S792" s="197"/>
      <c r="T792" s="198"/>
      <c r="U792" s="193">
        <f>IF(($F792)&gt;0,IF(ISERROR(LOOKUP($F792,BASE!$A$1:$A$5188,BASE!$C$1:$C$5188)),,LOOKUP($F792,BASE!$A$1:$A$5188,BASE!$C$1:$C$5188)),)</f>
        <v>0</v>
      </c>
      <c r="V792" s="193"/>
      <c r="W792" s="193"/>
      <c r="X792" s="187">
        <f>IF(VALUE($F792)&gt;0,IF(ISERROR(LOOKUP($F792,BASE!$A$1:$A$1294,BASE!$D$1:$D$1294)),,LOOKUP($F792,BASE!$A$1:$A$1294,BASE!$D$1:$D$1294)),)</f>
        <v>0</v>
      </c>
      <c r="Y792" s="188"/>
      <c r="Z792" s="188"/>
      <c r="AA792" s="188"/>
      <c r="AB792" s="188"/>
      <c r="AC792" s="189"/>
      <c r="AD792" s="27">
        <f t="shared" si="12"/>
        <v>0</v>
      </c>
    </row>
    <row r="793" spans="1:30" ht="15" customHeight="1" x14ac:dyDescent="0.2">
      <c r="A793" s="20">
        <f>ANÁLISE!$A793</f>
        <v>0</v>
      </c>
      <c r="B793" s="194">
        <f>ANÁLISE!B793</f>
        <v>0</v>
      </c>
      <c r="C793" s="195"/>
      <c r="D793" s="195"/>
      <c r="E793" s="195"/>
      <c r="F793" s="21">
        <f>ANÁLISE!H793</f>
        <v>0</v>
      </c>
      <c r="G793" s="196">
        <f>IF($A793="T",ANÁLISE!I793,IF(ISERROR(LOOKUP($F793,BASE!$A$1:$A$5188,BASE!$B$1:$B$5188)),,LOOKUP($F793,BASE!$A$1:$A$5188,BASE!$B$1:$B$5188)))</f>
        <v>0</v>
      </c>
      <c r="H793" s="197"/>
      <c r="I793" s="197"/>
      <c r="J793" s="197"/>
      <c r="K793" s="197"/>
      <c r="L793" s="197"/>
      <c r="M793" s="197"/>
      <c r="N793" s="197"/>
      <c r="O793" s="197"/>
      <c r="P793" s="197"/>
      <c r="Q793" s="197"/>
      <c r="R793" s="197"/>
      <c r="S793" s="197"/>
      <c r="T793" s="198"/>
      <c r="U793" s="193">
        <f>IF(($F793)&gt;0,IF(ISERROR(LOOKUP($F793,BASE!$A$1:$A$5188,BASE!$C$1:$C$5188)),,LOOKUP($F793,BASE!$A$1:$A$5188,BASE!$C$1:$C$5188)),)</f>
        <v>0</v>
      </c>
      <c r="V793" s="193"/>
      <c r="W793" s="193"/>
      <c r="X793" s="187">
        <f>IF(VALUE($F793)&gt;0,IF(ISERROR(LOOKUP($F793,BASE!$A$1:$A$1294,BASE!$D$1:$D$1294)),,LOOKUP($F793,BASE!$A$1:$A$1294,BASE!$D$1:$D$1294)),)</f>
        <v>0</v>
      </c>
      <c r="Y793" s="188"/>
      <c r="Z793" s="188"/>
      <c r="AA793" s="188"/>
      <c r="AB793" s="188"/>
      <c r="AC793" s="189"/>
      <c r="AD793" s="27">
        <f t="shared" si="12"/>
        <v>0</v>
      </c>
    </row>
    <row r="794" spans="1:30" ht="15" customHeight="1" x14ac:dyDescent="0.2">
      <c r="A794" s="20">
        <f>ANÁLISE!$A794</f>
        <v>0</v>
      </c>
      <c r="B794" s="194">
        <f>ANÁLISE!B794</f>
        <v>0</v>
      </c>
      <c r="C794" s="195"/>
      <c r="D794" s="195"/>
      <c r="E794" s="195"/>
      <c r="F794" s="21">
        <f>ANÁLISE!H794</f>
        <v>0</v>
      </c>
      <c r="G794" s="196">
        <f>IF($A794="T",ANÁLISE!I794,IF(ISERROR(LOOKUP($F794,BASE!$A$1:$A$5188,BASE!$B$1:$B$5188)),,LOOKUP($F794,BASE!$A$1:$A$5188,BASE!$B$1:$B$5188)))</f>
        <v>0</v>
      </c>
      <c r="H794" s="197"/>
      <c r="I794" s="197"/>
      <c r="J794" s="197"/>
      <c r="K794" s="197"/>
      <c r="L794" s="197"/>
      <c r="M794" s="197"/>
      <c r="N794" s="197"/>
      <c r="O794" s="197"/>
      <c r="P794" s="197"/>
      <c r="Q794" s="197"/>
      <c r="R794" s="197"/>
      <c r="S794" s="197"/>
      <c r="T794" s="198"/>
      <c r="U794" s="193">
        <f>IF(($F794)&gt;0,IF(ISERROR(LOOKUP($F794,BASE!$A$1:$A$5188,BASE!$C$1:$C$5188)),,LOOKUP($F794,BASE!$A$1:$A$5188,BASE!$C$1:$C$5188)),)</f>
        <v>0</v>
      </c>
      <c r="V794" s="193"/>
      <c r="W794" s="193"/>
      <c r="X794" s="187">
        <f>IF(VALUE($F794)&gt;0,IF(ISERROR(LOOKUP($F794,BASE!$A$1:$A$1294,BASE!$D$1:$D$1294)),,LOOKUP($F794,BASE!$A$1:$A$1294,BASE!$D$1:$D$1294)),)</f>
        <v>0</v>
      </c>
      <c r="Y794" s="188"/>
      <c r="Z794" s="188"/>
      <c r="AA794" s="188"/>
      <c r="AB794" s="188"/>
      <c r="AC794" s="189"/>
      <c r="AD794" s="27">
        <f t="shared" si="12"/>
        <v>0</v>
      </c>
    </row>
    <row r="795" spans="1:30" ht="15" customHeight="1" x14ac:dyDescent="0.2">
      <c r="A795" s="20">
        <f>ANÁLISE!$A795</f>
        <v>0</v>
      </c>
      <c r="B795" s="194">
        <f>ANÁLISE!B795</f>
        <v>0</v>
      </c>
      <c r="C795" s="195"/>
      <c r="D795" s="195"/>
      <c r="E795" s="195"/>
      <c r="F795" s="21">
        <f>ANÁLISE!H795</f>
        <v>0</v>
      </c>
      <c r="G795" s="196">
        <f>IF($A795="T",ANÁLISE!I795,IF(ISERROR(LOOKUP($F795,BASE!$A$1:$A$5188,BASE!$B$1:$B$5188)),,LOOKUP($F795,BASE!$A$1:$A$5188,BASE!$B$1:$B$5188)))</f>
        <v>0</v>
      </c>
      <c r="H795" s="197"/>
      <c r="I795" s="197"/>
      <c r="J795" s="197"/>
      <c r="K795" s="197"/>
      <c r="L795" s="197"/>
      <c r="M795" s="197"/>
      <c r="N795" s="197"/>
      <c r="O795" s="197"/>
      <c r="P795" s="197"/>
      <c r="Q795" s="197"/>
      <c r="R795" s="197"/>
      <c r="S795" s="197"/>
      <c r="T795" s="198"/>
      <c r="U795" s="193">
        <f>IF(($F795)&gt;0,IF(ISERROR(LOOKUP($F795,BASE!$A$1:$A$5188,BASE!$C$1:$C$5188)),,LOOKUP($F795,BASE!$A$1:$A$5188,BASE!$C$1:$C$5188)),)</f>
        <v>0</v>
      </c>
      <c r="V795" s="193"/>
      <c r="W795" s="193"/>
      <c r="X795" s="187">
        <f>IF(VALUE($F795)&gt;0,IF(ISERROR(LOOKUP($F795,BASE!$A$1:$A$1294,BASE!$D$1:$D$1294)),,LOOKUP($F795,BASE!$A$1:$A$1294,BASE!$D$1:$D$1294)),)</f>
        <v>0</v>
      </c>
      <c r="Y795" s="188"/>
      <c r="Z795" s="188"/>
      <c r="AA795" s="188"/>
      <c r="AB795" s="188"/>
      <c r="AC795" s="189"/>
      <c r="AD795" s="27">
        <f t="shared" si="12"/>
        <v>0</v>
      </c>
    </row>
    <row r="796" spans="1:30" ht="15" customHeight="1" x14ac:dyDescent="0.2">
      <c r="A796" s="20">
        <f>ANÁLISE!$A796</f>
        <v>0</v>
      </c>
      <c r="B796" s="194">
        <f>ANÁLISE!B796</f>
        <v>0</v>
      </c>
      <c r="C796" s="195"/>
      <c r="D796" s="195"/>
      <c r="E796" s="195"/>
      <c r="F796" s="21">
        <f>ANÁLISE!H796</f>
        <v>0</v>
      </c>
      <c r="G796" s="196">
        <f>IF($A796="T",ANÁLISE!I796,IF(ISERROR(LOOKUP($F796,BASE!$A$1:$A$5188,BASE!$B$1:$B$5188)),,LOOKUP($F796,BASE!$A$1:$A$5188,BASE!$B$1:$B$5188)))</f>
        <v>0</v>
      </c>
      <c r="H796" s="197"/>
      <c r="I796" s="197"/>
      <c r="J796" s="197"/>
      <c r="K796" s="197"/>
      <c r="L796" s="197"/>
      <c r="M796" s="197"/>
      <c r="N796" s="197"/>
      <c r="O796" s="197"/>
      <c r="P796" s="197"/>
      <c r="Q796" s="197"/>
      <c r="R796" s="197"/>
      <c r="S796" s="197"/>
      <c r="T796" s="198"/>
      <c r="U796" s="193">
        <f>IF(($F796)&gt;0,IF(ISERROR(LOOKUP($F796,BASE!$A$1:$A$5188,BASE!$C$1:$C$5188)),,LOOKUP($F796,BASE!$A$1:$A$5188,BASE!$C$1:$C$5188)),)</f>
        <v>0</v>
      </c>
      <c r="V796" s="193"/>
      <c r="W796" s="193"/>
      <c r="X796" s="187">
        <f>IF(VALUE($F796)&gt;0,IF(ISERROR(LOOKUP($F796,BASE!$A$1:$A$1294,BASE!$D$1:$D$1294)),,LOOKUP($F796,BASE!$A$1:$A$1294,BASE!$D$1:$D$1294)),)</f>
        <v>0</v>
      </c>
      <c r="Y796" s="188"/>
      <c r="Z796" s="188"/>
      <c r="AA796" s="188"/>
      <c r="AB796" s="188"/>
      <c r="AC796" s="189"/>
      <c r="AD796" s="27">
        <f t="shared" si="12"/>
        <v>0</v>
      </c>
    </row>
    <row r="797" spans="1:30" ht="15" customHeight="1" x14ac:dyDescent="0.2">
      <c r="A797" s="20">
        <f>ANÁLISE!$A797</f>
        <v>0</v>
      </c>
      <c r="B797" s="194">
        <f>ANÁLISE!B797</f>
        <v>0</v>
      </c>
      <c r="C797" s="195"/>
      <c r="D797" s="195"/>
      <c r="E797" s="195"/>
      <c r="F797" s="21">
        <f>ANÁLISE!H797</f>
        <v>0</v>
      </c>
      <c r="G797" s="196">
        <f>IF($A797="T",ANÁLISE!I797,IF(ISERROR(LOOKUP($F797,BASE!$A$1:$A$5188,BASE!$B$1:$B$5188)),,LOOKUP($F797,BASE!$A$1:$A$5188,BASE!$B$1:$B$5188)))</f>
        <v>0</v>
      </c>
      <c r="H797" s="197"/>
      <c r="I797" s="197"/>
      <c r="J797" s="197"/>
      <c r="K797" s="197"/>
      <c r="L797" s="197"/>
      <c r="M797" s="197"/>
      <c r="N797" s="197"/>
      <c r="O797" s="197"/>
      <c r="P797" s="197"/>
      <c r="Q797" s="197"/>
      <c r="R797" s="197"/>
      <c r="S797" s="197"/>
      <c r="T797" s="198"/>
      <c r="U797" s="193">
        <f>IF(($F797)&gt;0,IF(ISERROR(LOOKUP($F797,BASE!$A$1:$A$5188,BASE!$C$1:$C$5188)),,LOOKUP($F797,BASE!$A$1:$A$5188,BASE!$C$1:$C$5188)),)</f>
        <v>0</v>
      </c>
      <c r="V797" s="193"/>
      <c r="W797" s="193"/>
      <c r="X797" s="187">
        <f>IF(VALUE($F797)&gt;0,IF(ISERROR(LOOKUP($F797,BASE!$A$1:$A$1294,BASE!$D$1:$D$1294)),,LOOKUP($F797,BASE!$A$1:$A$1294,BASE!$D$1:$D$1294)),)</f>
        <v>0</v>
      </c>
      <c r="Y797" s="188"/>
      <c r="Z797" s="188"/>
      <c r="AA797" s="188"/>
      <c r="AB797" s="188"/>
      <c r="AC797" s="189"/>
      <c r="AD797" s="27">
        <f t="shared" si="12"/>
        <v>0</v>
      </c>
    </row>
    <row r="798" spans="1:30" ht="15" customHeight="1" x14ac:dyDescent="0.2">
      <c r="A798" s="20">
        <f>ANÁLISE!$A798</f>
        <v>0</v>
      </c>
      <c r="B798" s="194">
        <f>ANÁLISE!B798</f>
        <v>0</v>
      </c>
      <c r="C798" s="195"/>
      <c r="D798" s="195"/>
      <c r="E798" s="195"/>
      <c r="F798" s="21">
        <f>ANÁLISE!H798</f>
        <v>0</v>
      </c>
      <c r="G798" s="196">
        <f>IF($A798="T",ANÁLISE!I798,IF(ISERROR(LOOKUP($F798,BASE!$A$1:$A$5188,BASE!$B$1:$B$5188)),,LOOKUP($F798,BASE!$A$1:$A$5188,BASE!$B$1:$B$5188)))</f>
        <v>0</v>
      </c>
      <c r="H798" s="197"/>
      <c r="I798" s="197"/>
      <c r="J798" s="197"/>
      <c r="K798" s="197"/>
      <c r="L798" s="197"/>
      <c r="M798" s="197"/>
      <c r="N798" s="197"/>
      <c r="O798" s="197"/>
      <c r="P798" s="197"/>
      <c r="Q798" s="197"/>
      <c r="R798" s="197"/>
      <c r="S798" s="197"/>
      <c r="T798" s="198"/>
      <c r="U798" s="193">
        <f>IF(($F798)&gt;0,IF(ISERROR(LOOKUP($F798,BASE!$A$1:$A$5188,BASE!$C$1:$C$5188)),,LOOKUP($F798,BASE!$A$1:$A$5188,BASE!$C$1:$C$5188)),)</f>
        <v>0</v>
      </c>
      <c r="V798" s="193"/>
      <c r="W798" s="193"/>
      <c r="X798" s="187">
        <f>IF(VALUE($F798)&gt;0,IF(ISERROR(LOOKUP($F798,BASE!$A$1:$A$1294,BASE!$D$1:$D$1294)),,LOOKUP($F798,BASE!$A$1:$A$1294,BASE!$D$1:$D$1294)),)</f>
        <v>0</v>
      </c>
      <c r="Y798" s="188"/>
      <c r="Z798" s="188"/>
      <c r="AA798" s="188"/>
      <c r="AB798" s="188"/>
      <c r="AC798" s="189"/>
      <c r="AD798" s="27">
        <f t="shared" si="12"/>
        <v>0</v>
      </c>
    </row>
    <row r="799" spans="1:30" ht="15" customHeight="1" x14ac:dyDescent="0.2">
      <c r="A799" s="20">
        <f>ANÁLISE!$A799</f>
        <v>0</v>
      </c>
      <c r="B799" s="194">
        <f>ANÁLISE!B799</f>
        <v>0</v>
      </c>
      <c r="C799" s="195"/>
      <c r="D799" s="195"/>
      <c r="E799" s="195"/>
      <c r="F799" s="21">
        <f>ANÁLISE!H799</f>
        <v>0</v>
      </c>
      <c r="G799" s="196">
        <f>IF($A799="T",ANÁLISE!I799,IF(ISERROR(LOOKUP($F799,BASE!$A$1:$A$5188,BASE!$B$1:$B$5188)),,LOOKUP($F799,BASE!$A$1:$A$5188,BASE!$B$1:$B$5188)))</f>
        <v>0</v>
      </c>
      <c r="H799" s="197"/>
      <c r="I799" s="197"/>
      <c r="J799" s="197"/>
      <c r="K799" s="197"/>
      <c r="L799" s="197"/>
      <c r="M799" s="197"/>
      <c r="N799" s="197"/>
      <c r="O799" s="197"/>
      <c r="P799" s="197"/>
      <c r="Q799" s="197"/>
      <c r="R799" s="197"/>
      <c r="S799" s="197"/>
      <c r="T799" s="198"/>
      <c r="U799" s="193">
        <f>IF(($F799)&gt;0,IF(ISERROR(LOOKUP($F799,BASE!$A$1:$A$5188,BASE!$C$1:$C$5188)),,LOOKUP($F799,BASE!$A$1:$A$5188,BASE!$C$1:$C$5188)),)</f>
        <v>0</v>
      </c>
      <c r="V799" s="193"/>
      <c r="W799" s="193"/>
      <c r="X799" s="187">
        <f>IF(VALUE($F799)&gt;0,IF(ISERROR(LOOKUP($F799,BASE!$A$1:$A$1294,BASE!$D$1:$D$1294)),,LOOKUP($F799,BASE!$A$1:$A$1294,BASE!$D$1:$D$1294)),)</f>
        <v>0</v>
      </c>
      <c r="Y799" s="188"/>
      <c r="Z799" s="188"/>
      <c r="AA799" s="188"/>
      <c r="AB799" s="188"/>
      <c r="AC799" s="189"/>
      <c r="AD799" s="27">
        <f t="shared" si="12"/>
        <v>0</v>
      </c>
    </row>
    <row r="800" spans="1:30" ht="15" customHeight="1" x14ac:dyDescent="0.2">
      <c r="A800" s="20">
        <f>ANÁLISE!$A800</f>
        <v>0</v>
      </c>
      <c r="B800" s="194">
        <f>ANÁLISE!B800</f>
        <v>0</v>
      </c>
      <c r="C800" s="195"/>
      <c r="D800" s="195"/>
      <c r="E800" s="195"/>
      <c r="F800" s="21">
        <f>ANÁLISE!H800</f>
        <v>0</v>
      </c>
      <c r="G800" s="196">
        <f>IF($A800="T",ANÁLISE!I800,IF(ISERROR(LOOKUP($F800,BASE!$A$1:$A$5188,BASE!$B$1:$B$5188)),,LOOKUP($F800,BASE!$A$1:$A$5188,BASE!$B$1:$B$5188)))</f>
        <v>0</v>
      </c>
      <c r="H800" s="197"/>
      <c r="I800" s="197"/>
      <c r="J800" s="197"/>
      <c r="K800" s="197"/>
      <c r="L800" s="197"/>
      <c r="M800" s="197"/>
      <c r="N800" s="197"/>
      <c r="O800" s="197"/>
      <c r="P800" s="197"/>
      <c r="Q800" s="197"/>
      <c r="R800" s="197"/>
      <c r="S800" s="197"/>
      <c r="T800" s="198"/>
      <c r="U800" s="193">
        <f>IF(($F800)&gt;0,IF(ISERROR(LOOKUP($F800,BASE!$A$1:$A$5188,BASE!$C$1:$C$5188)),,LOOKUP($F800,BASE!$A$1:$A$5188,BASE!$C$1:$C$5188)),)</f>
        <v>0</v>
      </c>
      <c r="V800" s="193"/>
      <c r="W800" s="193"/>
      <c r="X800" s="187">
        <f>IF(VALUE($F800)&gt;0,IF(ISERROR(LOOKUP($F800,BASE!$A$1:$A$1294,BASE!$D$1:$D$1294)),,LOOKUP($F800,BASE!$A$1:$A$1294,BASE!$D$1:$D$1294)),)</f>
        <v>0</v>
      </c>
      <c r="Y800" s="188"/>
      <c r="Z800" s="188"/>
      <c r="AA800" s="188"/>
      <c r="AB800" s="188"/>
      <c r="AC800" s="189"/>
      <c r="AD800" s="27">
        <f t="shared" si="12"/>
        <v>0</v>
      </c>
    </row>
    <row r="801" spans="1:30" ht="15" customHeight="1" x14ac:dyDescent="0.2">
      <c r="A801" s="20">
        <f>ANÁLISE!$A801</f>
        <v>0</v>
      </c>
      <c r="B801" s="194">
        <f>ANÁLISE!B801</f>
        <v>0</v>
      </c>
      <c r="C801" s="195"/>
      <c r="D801" s="195"/>
      <c r="E801" s="195"/>
      <c r="F801" s="21">
        <f>ANÁLISE!H801</f>
        <v>0</v>
      </c>
      <c r="G801" s="196">
        <f>IF($A801="T",ANÁLISE!I801,IF(ISERROR(LOOKUP($F801,BASE!$A$1:$A$5188,BASE!$B$1:$B$5188)),,LOOKUP($F801,BASE!$A$1:$A$5188,BASE!$B$1:$B$5188)))</f>
        <v>0</v>
      </c>
      <c r="H801" s="197"/>
      <c r="I801" s="197"/>
      <c r="J801" s="197"/>
      <c r="K801" s="197"/>
      <c r="L801" s="197"/>
      <c r="M801" s="197"/>
      <c r="N801" s="197"/>
      <c r="O801" s="197"/>
      <c r="P801" s="197"/>
      <c r="Q801" s="197"/>
      <c r="R801" s="197"/>
      <c r="S801" s="197"/>
      <c r="T801" s="198"/>
      <c r="U801" s="193">
        <f>IF(($F801)&gt;0,IF(ISERROR(LOOKUP($F801,BASE!$A$1:$A$5188,BASE!$C$1:$C$5188)),,LOOKUP($F801,BASE!$A$1:$A$5188,BASE!$C$1:$C$5188)),)</f>
        <v>0</v>
      </c>
      <c r="V801" s="193"/>
      <c r="W801" s="193"/>
      <c r="X801" s="187">
        <f>IF(VALUE($F801)&gt;0,IF(ISERROR(LOOKUP($F801,BASE!$A$1:$A$1294,BASE!$D$1:$D$1294)),,LOOKUP($F801,BASE!$A$1:$A$1294,BASE!$D$1:$D$1294)),)</f>
        <v>0</v>
      </c>
      <c r="Y801" s="188"/>
      <c r="Z801" s="188"/>
      <c r="AA801" s="188"/>
      <c r="AB801" s="188"/>
      <c r="AC801" s="189"/>
      <c r="AD801" s="27">
        <f t="shared" si="12"/>
        <v>0</v>
      </c>
    </row>
    <row r="802" spans="1:30" ht="15" customHeight="1" x14ac:dyDescent="0.2">
      <c r="A802" s="20">
        <f>ANÁLISE!$A802</f>
        <v>0</v>
      </c>
      <c r="B802" s="194">
        <f>ANÁLISE!B802</f>
        <v>0</v>
      </c>
      <c r="C802" s="195"/>
      <c r="D802" s="195"/>
      <c r="E802" s="195"/>
      <c r="F802" s="21">
        <f>ANÁLISE!H802</f>
        <v>0</v>
      </c>
      <c r="G802" s="196">
        <f>IF($A802="T",ANÁLISE!I802,IF(ISERROR(LOOKUP($F802,BASE!$A$1:$A$5188,BASE!$B$1:$B$5188)),,LOOKUP($F802,BASE!$A$1:$A$5188,BASE!$B$1:$B$5188)))</f>
        <v>0</v>
      </c>
      <c r="H802" s="197"/>
      <c r="I802" s="197"/>
      <c r="J802" s="197"/>
      <c r="K802" s="197"/>
      <c r="L802" s="197"/>
      <c r="M802" s="197"/>
      <c r="N802" s="197"/>
      <c r="O802" s="197"/>
      <c r="P802" s="197"/>
      <c r="Q802" s="197"/>
      <c r="R802" s="197"/>
      <c r="S802" s="197"/>
      <c r="T802" s="198"/>
      <c r="U802" s="193">
        <f>IF(($F802)&gt;0,IF(ISERROR(LOOKUP($F802,BASE!$A$1:$A$5188,BASE!$C$1:$C$5188)),,LOOKUP($F802,BASE!$A$1:$A$5188,BASE!$C$1:$C$5188)),)</f>
        <v>0</v>
      </c>
      <c r="V802" s="193"/>
      <c r="W802" s="193"/>
      <c r="X802" s="187">
        <f>IF(VALUE($F802)&gt;0,IF(ISERROR(LOOKUP($F802,BASE!$A$1:$A$1294,BASE!$D$1:$D$1294)),,LOOKUP($F802,BASE!$A$1:$A$1294,BASE!$D$1:$D$1294)),)</f>
        <v>0</v>
      </c>
      <c r="Y802" s="188"/>
      <c r="Z802" s="188"/>
      <c r="AA802" s="188"/>
      <c r="AB802" s="188"/>
      <c r="AC802" s="189"/>
      <c r="AD802" s="27">
        <f t="shared" si="12"/>
        <v>0</v>
      </c>
    </row>
    <row r="803" spans="1:30" ht="15" customHeight="1" x14ac:dyDescent="0.2">
      <c r="A803" s="20">
        <f>ANÁLISE!$A803</f>
        <v>0</v>
      </c>
      <c r="B803" s="194">
        <f>ANÁLISE!B803</f>
        <v>0</v>
      </c>
      <c r="C803" s="195"/>
      <c r="D803" s="195"/>
      <c r="E803" s="195"/>
      <c r="F803" s="21">
        <f>ANÁLISE!H803</f>
        <v>0</v>
      </c>
      <c r="G803" s="196">
        <f>IF($A803="T",ANÁLISE!I803,IF(ISERROR(LOOKUP($F803,BASE!$A$1:$A$5188,BASE!$B$1:$B$5188)),,LOOKUP($F803,BASE!$A$1:$A$5188,BASE!$B$1:$B$5188)))</f>
        <v>0</v>
      </c>
      <c r="H803" s="197"/>
      <c r="I803" s="197"/>
      <c r="J803" s="197"/>
      <c r="K803" s="197"/>
      <c r="L803" s="197"/>
      <c r="M803" s="197"/>
      <c r="N803" s="197"/>
      <c r="O803" s="197"/>
      <c r="P803" s="197"/>
      <c r="Q803" s="197"/>
      <c r="R803" s="197"/>
      <c r="S803" s="197"/>
      <c r="T803" s="198"/>
      <c r="U803" s="193">
        <f>IF(($F803)&gt;0,IF(ISERROR(LOOKUP($F803,BASE!$A$1:$A$5188,BASE!$C$1:$C$5188)),,LOOKUP($F803,BASE!$A$1:$A$5188,BASE!$C$1:$C$5188)),)</f>
        <v>0</v>
      </c>
      <c r="V803" s="193"/>
      <c r="W803" s="193"/>
      <c r="X803" s="187">
        <f>IF(VALUE($F803)&gt;0,IF(ISERROR(LOOKUP($F803,BASE!$A$1:$A$1294,BASE!$D$1:$D$1294)),,LOOKUP($F803,BASE!$A$1:$A$1294,BASE!$D$1:$D$1294)),)</f>
        <v>0</v>
      </c>
      <c r="Y803" s="188"/>
      <c r="Z803" s="188"/>
      <c r="AA803" s="188"/>
      <c r="AB803" s="188"/>
      <c r="AC803" s="189"/>
      <c r="AD803" s="27">
        <f t="shared" si="12"/>
        <v>0</v>
      </c>
    </row>
    <row r="804" spans="1:30" ht="15" customHeight="1" x14ac:dyDescent="0.2">
      <c r="A804" s="20">
        <f>ANÁLISE!$A804</f>
        <v>0</v>
      </c>
      <c r="B804" s="194">
        <f>ANÁLISE!B804</f>
        <v>0</v>
      </c>
      <c r="C804" s="195"/>
      <c r="D804" s="195"/>
      <c r="E804" s="195"/>
      <c r="F804" s="21">
        <f>ANÁLISE!H804</f>
        <v>0</v>
      </c>
      <c r="G804" s="196">
        <f>IF($A804="T",ANÁLISE!I804,IF(ISERROR(LOOKUP($F804,BASE!$A$1:$A$5188,BASE!$B$1:$B$5188)),,LOOKUP($F804,BASE!$A$1:$A$5188,BASE!$B$1:$B$5188)))</f>
        <v>0</v>
      </c>
      <c r="H804" s="197"/>
      <c r="I804" s="197"/>
      <c r="J804" s="197"/>
      <c r="K804" s="197"/>
      <c r="L804" s="197"/>
      <c r="M804" s="197"/>
      <c r="N804" s="197"/>
      <c r="O804" s="197"/>
      <c r="P804" s="197"/>
      <c r="Q804" s="197"/>
      <c r="R804" s="197"/>
      <c r="S804" s="197"/>
      <c r="T804" s="198"/>
      <c r="U804" s="193">
        <f>IF(($F804)&gt;0,IF(ISERROR(LOOKUP($F804,BASE!$A$1:$A$5188,BASE!$C$1:$C$5188)),,LOOKUP($F804,BASE!$A$1:$A$5188,BASE!$C$1:$C$5188)),)</f>
        <v>0</v>
      </c>
      <c r="V804" s="193"/>
      <c r="W804" s="193"/>
      <c r="X804" s="187">
        <f>IF(VALUE($F804)&gt;0,IF(ISERROR(LOOKUP($F804,BASE!$A$1:$A$1294,BASE!$D$1:$D$1294)),,LOOKUP($F804,BASE!$A$1:$A$1294,BASE!$D$1:$D$1294)),)</f>
        <v>0</v>
      </c>
      <c r="Y804" s="188"/>
      <c r="Z804" s="188"/>
      <c r="AA804" s="188"/>
      <c r="AB804" s="188"/>
      <c r="AC804" s="189"/>
      <c r="AD804" s="27">
        <f t="shared" si="12"/>
        <v>0</v>
      </c>
    </row>
    <row r="805" spans="1:30" ht="15" customHeight="1" x14ac:dyDescent="0.2">
      <c r="A805" s="20">
        <f>ANÁLISE!$A805</f>
        <v>0</v>
      </c>
      <c r="B805" s="194">
        <f>ANÁLISE!B805</f>
        <v>0</v>
      </c>
      <c r="C805" s="195"/>
      <c r="D805" s="195"/>
      <c r="E805" s="195"/>
      <c r="F805" s="21">
        <f>ANÁLISE!H805</f>
        <v>0</v>
      </c>
      <c r="G805" s="196">
        <f>IF($A805="T",ANÁLISE!I805,IF(ISERROR(LOOKUP($F805,BASE!$A$1:$A$5188,BASE!$B$1:$B$5188)),,LOOKUP($F805,BASE!$A$1:$A$5188,BASE!$B$1:$B$5188)))</f>
        <v>0</v>
      </c>
      <c r="H805" s="197"/>
      <c r="I805" s="197"/>
      <c r="J805" s="197"/>
      <c r="K805" s="197"/>
      <c r="L805" s="197"/>
      <c r="M805" s="197"/>
      <c r="N805" s="197"/>
      <c r="O805" s="197"/>
      <c r="P805" s="197"/>
      <c r="Q805" s="197"/>
      <c r="R805" s="197"/>
      <c r="S805" s="197"/>
      <c r="T805" s="198"/>
      <c r="U805" s="193">
        <f>IF(($F805)&gt;0,IF(ISERROR(LOOKUP($F805,BASE!$A$1:$A$5188,BASE!$C$1:$C$5188)),,LOOKUP($F805,BASE!$A$1:$A$5188,BASE!$C$1:$C$5188)),)</f>
        <v>0</v>
      </c>
      <c r="V805" s="193"/>
      <c r="W805" s="193"/>
      <c r="X805" s="187">
        <f>IF(VALUE($F805)&gt;0,IF(ISERROR(LOOKUP($F805,BASE!$A$1:$A$1294,BASE!$D$1:$D$1294)),,LOOKUP($F805,BASE!$A$1:$A$1294,BASE!$D$1:$D$1294)),)</f>
        <v>0</v>
      </c>
      <c r="Y805" s="188"/>
      <c r="Z805" s="188"/>
      <c r="AA805" s="188"/>
      <c r="AB805" s="188"/>
      <c r="AC805" s="189"/>
      <c r="AD805" s="27">
        <f t="shared" si="12"/>
        <v>0</v>
      </c>
    </row>
    <row r="806" spans="1:30" ht="15" customHeight="1" x14ac:dyDescent="0.2">
      <c r="A806" s="20">
        <f>ANÁLISE!$A806</f>
        <v>0</v>
      </c>
      <c r="B806" s="194">
        <f>ANÁLISE!B806</f>
        <v>0</v>
      </c>
      <c r="C806" s="195"/>
      <c r="D806" s="195"/>
      <c r="E806" s="195"/>
      <c r="F806" s="21">
        <f>ANÁLISE!H806</f>
        <v>0</v>
      </c>
      <c r="G806" s="196">
        <f>IF($A806="T",ANÁLISE!I806,IF(ISERROR(LOOKUP($F806,BASE!$A$1:$A$5188,BASE!$B$1:$B$5188)),,LOOKUP($F806,BASE!$A$1:$A$5188,BASE!$B$1:$B$5188)))</f>
        <v>0</v>
      </c>
      <c r="H806" s="197"/>
      <c r="I806" s="197"/>
      <c r="J806" s="197"/>
      <c r="K806" s="197"/>
      <c r="L806" s="197"/>
      <c r="M806" s="197"/>
      <c r="N806" s="197"/>
      <c r="O806" s="197"/>
      <c r="P806" s="197"/>
      <c r="Q806" s="197"/>
      <c r="R806" s="197"/>
      <c r="S806" s="197"/>
      <c r="T806" s="198"/>
      <c r="U806" s="193">
        <f>IF(($F806)&gt;0,IF(ISERROR(LOOKUP($F806,BASE!$A$1:$A$5188,BASE!$C$1:$C$5188)),,LOOKUP($F806,BASE!$A$1:$A$5188,BASE!$C$1:$C$5188)),)</f>
        <v>0</v>
      </c>
      <c r="V806" s="193"/>
      <c r="W806" s="193"/>
      <c r="X806" s="187">
        <f>IF(VALUE($F806)&gt;0,IF(ISERROR(LOOKUP($F806,BASE!$A$1:$A$1294,BASE!$D$1:$D$1294)),,LOOKUP($F806,BASE!$A$1:$A$1294,BASE!$D$1:$D$1294)),)</f>
        <v>0</v>
      </c>
      <c r="Y806" s="188"/>
      <c r="Z806" s="188"/>
      <c r="AA806" s="188"/>
      <c r="AB806" s="188"/>
      <c r="AC806" s="189"/>
      <c r="AD806" s="27">
        <f t="shared" si="12"/>
        <v>0</v>
      </c>
    </row>
    <row r="807" spans="1:30" ht="15" customHeight="1" x14ac:dyDescent="0.2">
      <c r="A807" s="20">
        <f>ANÁLISE!$A807</f>
        <v>0</v>
      </c>
      <c r="B807" s="194">
        <f>ANÁLISE!B807</f>
        <v>0</v>
      </c>
      <c r="C807" s="195"/>
      <c r="D807" s="195"/>
      <c r="E807" s="195"/>
      <c r="F807" s="21">
        <f>ANÁLISE!H807</f>
        <v>0</v>
      </c>
      <c r="G807" s="196">
        <f>IF($A807="T",ANÁLISE!I807,IF(ISERROR(LOOKUP($F807,BASE!$A$1:$A$5188,BASE!$B$1:$B$5188)),,LOOKUP($F807,BASE!$A$1:$A$5188,BASE!$B$1:$B$5188)))</f>
        <v>0</v>
      </c>
      <c r="H807" s="197"/>
      <c r="I807" s="197"/>
      <c r="J807" s="197"/>
      <c r="K807" s="197"/>
      <c r="L807" s="197"/>
      <c r="M807" s="197"/>
      <c r="N807" s="197"/>
      <c r="O807" s="197"/>
      <c r="P807" s="197"/>
      <c r="Q807" s="197"/>
      <c r="R807" s="197"/>
      <c r="S807" s="197"/>
      <c r="T807" s="198"/>
      <c r="U807" s="193">
        <f>IF(($F807)&gt;0,IF(ISERROR(LOOKUP($F807,BASE!$A$1:$A$5188,BASE!$C$1:$C$5188)),,LOOKUP($F807,BASE!$A$1:$A$5188,BASE!$C$1:$C$5188)),)</f>
        <v>0</v>
      </c>
      <c r="V807" s="193"/>
      <c r="W807" s="193"/>
      <c r="X807" s="187">
        <f>IF(VALUE($F807)&gt;0,IF(ISERROR(LOOKUP($F807,BASE!$A$1:$A$1294,BASE!$D$1:$D$1294)),,LOOKUP($F807,BASE!$A$1:$A$1294,BASE!$D$1:$D$1294)),)</f>
        <v>0</v>
      </c>
      <c r="Y807" s="188"/>
      <c r="Z807" s="188"/>
      <c r="AA807" s="188"/>
      <c r="AB807" s="188"/>
      <c r="AC807" s="189"/>
      <c r="AD807" s="27">
        <f t="shared" si="12"/>
        <v>0</v>
      </c>
    </row>
    <row r="808" spans="1:30" ht="15" customHeight="1" x14ac:dyDescent="0.2">
      <c r="A808" s="20">
        <f>ANÁLISE!$A808</f>
        <v>0</v>
      </c>
      <c r="B808" s="194">
        <f>ANÁLISE!B808</f>
        <v>0</v>
      </c>
      <c r="C808" s="195"/>
      <c r="D808" s="195"/>
      <c r="E808" s="195"/>
      <c r="F808" s="21">
        <f>ANÁLISE!H808</f>
        <v>0</v>
      </c>
      <c r="G808" s="196">
        <f>IF($A808="T",ANÁLISE!I808,IF(ISERROR(LOOKUP($F808,BASE!$A$1:$A$5188,BASE!$B$1:$B$5188)),,LOOKUP($F808,BASE!$A$1:$A$5188,BASE!$B$1:$B$5188)))</f>
        <v>0</v>
      </c>
      <c r="H808" s="197"/>
      <c r="I808" s="197"/>
      <c r="J808" s="197"/>
      <c r="K808" s="197"/>
      <c r="L808" s="197"/>
      <c r="M808" s="197"/>
      <c r="N808" s="197"/>
      <c r="O808" s="197"/>
      <c r="P808" s="197"/>
      <c r="Q808" s="197"/>
      <c r="R808" s="197"/>
      <c r="S808" s="197"/>
      <c r="T808" s="198"/>
      <c r="U808" s="193">
        <f>IF(($F808)&gt;0,IF(ISERROR(LOOKUP($F808,BASE!$A$1:$A$5188,BASE!$C$1:$C$5188)),,LOOKUP($F808,BASE!$A$1:$A$5188,BASE!$C$1:$C$5188)),)</f>
        <v>0</v>
      </c>
      <c r="V808" s="193"/>
      <c r="W808" s="193"/>
      <c r="X808" s="187">
        <f>IF(VALUE($F808)&gt;0,IF(ISERROR(LOOKUP($F808,BASE!$A$1:$A$1294,BASE!$D$1:$D$1294)),,LOOKUP($F808,BASE!$A$1:$A$1294,BASE!$D$1:$D$1294)),)</f>
        <v>0</v>
      </c>
      <c r="Y808" s="188"/>
      <c r="Z808" s="188"/>
      <c r="AA808" s="188"/>
      <c r="AB808" s="188"/>
      <c r="AC808" s="189"/>
      <c r="AD808" s="27">
        <f t="shared" si="12"/>
        <v>0</v>
      </c>
    </row>
    <row r="809" spans="1:30" ht="15" customHeight="1" x14ac:dyDescent="0.2">
      <c r="A809" s="20">
        <f>ANÁLISE!$A809</f>
        <v>0</v>
      </c>
      <c r="B809" s="194">
        <f>ANÁLISE!B809</f>
        <v>0</v>
      </c>
      <c r="C809" s="195"/>
      <c r="D809" s="195"/>
      <c r="E809" s="195"/>
      <c r="F809" s="21">
        <f>ANÁLISE!H809</f>
        <v>0</v>
      </c>
      <c r="G809" s="196">
        <f>IF($A809="T",ANÁLISE!I809,IF(ISERROR(LOOKUP($F809,BASE!$A$1:$A$5188,BASE!$B$1:$B$5188)),,LOOKUP($F809,BASE!$A$1:$A$5188,BASE!$B$1:$B$5188)))</f>
        <v>0</v>
      </c>
      <c r="H809" s="197"/>
      <c r="I809" s="197"/>
      <c r="J809" s="197"/>
      <c r="K809" s="197"/>
      <c r="L809" s="197"/>
      <c r="M809" s="197"/>
      <c r="N809" s="197"/>
      <c r="O809" s="197"/>
      <c r="P809" s="197"/>
      <c r="Q809" s="197"/>
      <c r="R809" s="197"/>
      <c r="S809" s="197"/>
      <c r="T809" s="198"/>
      <c r="U809" s="193">
        <f>IF(($F809)&gt;0,IF(ISERROR(LOOKUP($F809,BASE!$A$1:$A$5188,BASE!$C$1:$C$5188)),,LOOKUP($F809,BASE!$A$1:$A$5188,BASE!$C$1:$C$5188)),)</f>
        <v>0</v>
      </c>
      <c r="V809" s="193"/>
      <c r="W809" s="193"/>
      <c r="X809" s="187">
        <f>IF(VALUE($F809)&gt;0,IF(ISERROR(LOOKUP($F809,BASE!$A$1:$A$1294,BASE!$D$1:$D$1294)),,LOOKUP($F809,BASE!$A$1:$A$1294,BASE!$D$1:$D$1294)),)</f>
        <v>0</v>
      </c>
      <c r="Y809" s="188"/>
      <c r="Z809" s="188"/>
      <c r="AA809" s="188"/>
      <c r="AB809" s="188"/>
      <c r="AC809" s="189"/>
      <c r="AD809" s="27">
        <f t="shared" si="12"/>
        <v>0</v>
      </c>
    </row>
    <row r="810" spans="1:30" ht="15" customHeight="1" x14ac:dyDescent="0.2">
      <c r="A810" s="20">
        <f>ANÁLISE!$A810</f>
        <v>0</v>
      </c>
      <c r="B810" s="194">
        <f>ANÁLISE!B810</f>
        <v>0</v>
      </c>
      <c r="C810" s="195"/>
      <c r="D810" s="195"/>
      <c r="E810" s="195"/>
      <c r="F810" s="21">
        <f>ANÁLISE!H810</f>
        <v>0</v>
      </c>
      <c r="G810" s="196">
        <f>IF($A810="T",ANÁLISE!I810,IF(ISERROR(LOOKUP($F810,BASE!$A$1:$A$5188,BASE!$B$1:$B$5188)),,LOOKUP($F810,BASE!$A$1:$A$5188,BASE!$B$1:$B$5188)))</f>
        <v>0</v>
      </c>
      <c r="H810" s="197"/>
      <c r="I810" s="197"/>
      <c r="J810" s="197"/>
      <c r="K810" s="197"/>
      <c r="L810" s="197"/>
      <c r="M810" s="197"/>
      <c r="N810" s="197"/>
      <c r="O810" s="197"/>
      <c r="P810" s="197"/>
      <c r="Q810" s="197"/>
      <c r="R810" s="197"/>
      <c r="S810" s="197"/>
      <c r="T810" s="198"/>
      <c r="U810" s="193">
        <f>IF(($F810)&gt;0,IF(ISERROR(LOOKUP($F810,BASE!$A$1:$A$5188,BASE!$C$1:$C$5188)),,LOOKUP($F810,BASE!$A$1:$A$5188,BASE!$C$1:$C$5188)),)</f>
        <v>0</v>
      </c>
      <c r="V810" s="193"/>
      <c r="W810" s="193"/>
      <c r="X810" s="187">
        <f>IF(VALUE($F810)&gt;0,IF(ISERROR(LOOKUP($F810,BASE!$A$1:$A$1294,BASE!$D$1:$D$1294)),,LOOKUP($F810,BASE!$A$1:$A$1294,BASE!$D$1:$D$1294)),)</f>
        <v>0</v>
      </c>
      <c r="Y810" s="188"/>
      <c r="Z810" s="188"/>
      <c r="AA810" s="188"/>
      <c r="AB810" s="188"/>
      <c r="AC810" s="189"/>
      <c r="AD810" s="27">
        <f t="shared" si="12"/>
        <v>0</v>
      </c>
    </row>
    <row r="811" spans="1:30" ht="15" customHeight="1" x14ac:dyDescent="0.2">
      <c r="A811" s="20">
        <f>ANÁLISE!$A811</f>
        <v>0</v>
      </c>
      <c r="B811" s="194">
        <f>ANÁLISE!B811</f>
        <v>0</v>
      </c>
      <c r="C811" s="195"/>
      <c r="D811" s="195"/>
      <c r="E811" s="195"/>
      <c r="F811" s="21">
        <f>ANÁLISE!H811</f>
        <v>0</v>
      </c>
      <c r="G811" s="196">
        <f>IF($A811="T",ANÁLISE!I811,IF(ISERROR(LOOKUP($F811,BASE!$A$1:$A$5188,BASE!$B$1:$B$5188)),,LOOKUP($F811,BASE!$A$1:$A$5188,BASE!$B$1:$B$5188)))</f>
        <v>0</v>
      </c>
      <c r="H811" s="197"/>
      <c r="I811" s="197"/>
      <c r="J811" s="197"/>
      <c r="K811" s="197"/>
      <c r="L811" s="197"/>
      <c r="M811" s="197"/>
      <c r="N811" s="197"/>
      <c r="O811" s="197"/>
      <c r="P811" s="197"/>
      <c r="Q811" s="197"/>
      <c r="R811" s="197"/>
      <c r="S811" s="197"/>
      <c r="T811" s="198"/>
      <c r="U811" s="193">
        <f>IF(($F811)&gt;0,IF(ISERROR(LOOKUP($F811,BASE!$A$1:$A$5188,BASE!$C$1:$C$5188)),,LOOKUP($F811,BASE!$A$1:$A$5188,BASE!$C$1:$C$5188)),)</f>
        <v>0</v>
      </c>
      <c r="V811" s="193"/>
      <c r="W811" s="193"/>
      <c r="X811" s="187">
        <f>IF(VALUE($F811)&gt;0,IF(ISERROR(LOOKUP($F811,BASE!$A$1:$A$1294,BASE!$D$1:$D$1294)),,LOOKUP($F811,BASE!$A$1:$A$1294,BASE!$D$1:$D$1294)),)</f>
        <v>0</v>
      </c>
      <c r="Y811" s="188"/>
      <c r="Z811" s="188"/>
      <c r="AA811" s="188"/>
      <c r="AB811" s="188"/>
      <c r="AC811" s="189"/>
      <c r="AD811" s="27">
        <f t="shared" si="12"/>
        <v>0</v>
      </c>
    </row>
    <row r="812" spans="1:30" ht="15" customHeight="1" x14ac:dyDescent="0.2">
      <c r="A812" s="20">
        <f>ANÁLISE!$A812</f>
        <v>0</v>
      </c>
      <c r="B812" s="194">
        <f>ANÁLISE!B812</f>
        <v>0</v>
      </c>
      <c r="C812" s="195"/>
      <c r="D812" s="195"/>
      <c r="E812" s="195"/>
      <c r="F812" s="21">
        <f>ANÁLISE!H812</f>
        <v>0</v>
      </c>
      <c r="G812" s="196">
        <f>IF($A812="T",ANÁLISE!I812,IF(ISERROR(LOOKUP($F812,BASE!$A$1:$A$5188,BASE!$B$1:$B$5188)),,LOOKUP($F812,BASE!$A$1:$A$5188,BASE!$B$1:$B$5188)))</f>
        <v>0</v>
      </c>
      <c r="H812" s="197"/>
      <c r="I812" s="197"/>
      <c r="J812" s="197"/>
      <c r="K812" s="197"/>
      <c r="L812" s="197"/>
      <c r="M812" s="197"/>
      <c r="N812" s="197"/>
      <c r="O812" s="197"/>
      <c r="P812" s="197"/>
      <c r="Q812" s="197"/>
      <c r="R812" s="197"/>
      <c r="S812" s="197"/>
      <c r="T812" s="198"/>
      <c r="U812" s="193">
        <f>IF(($F812)&gt;0,IF(ISERROR(LOOKUP($F812,BASE!$A$1:$A$5188,BASE!$C$1:$C$5188)),,LOOKUP($F812,BASE!$A$1:$A$5188,BASE!$C$1:$C$5188)),)</f>
        <v>0</v>
      </c>
      <c r="V812" s="193"/>
      <c r="W812" s="193"/>
      <c r="X812" s="187">
        <f>IF(VALUE($F812)&gt;0,IF(ISERROR(LOOKUP($F812,BASE!$A$1:$A$1294,BASE!$D$1:$D$1294)),,LOOKUP($F812,BASE!$A$1:$A$1294,BASE!$D$1:$D$1294)),)</f>
        <v>0</v>
      </c>
      <c r="Y812" s="188"/>
      <c r="Z812" s="188"/>
      <c r="AA812" s="188"/>
      <c r="AB812" s="188"/>
      <c r="AC812" s="189"/>
      <c r="AD812" s="27">
        <f t="shared" si="12"/>
        <v>0</v>
      </c>
    </row>
    <row r="813" spans="1:30" ht="15" customHeight="1" x14ac:dyDescent="0.2">
      <c r="A813" s="20">
        <f>ANÁLISE!$A813</f>
        <v>0</v>
      </c>
      <c r="B813" s="194">
        <f>ANÁLISE!B813</f>
        <v>0</v>
      </c>
      <c r="C813" s="195"/>
      <c r="D813" s="195"/>
      <c r="E813" s="195"/>
      <c r="F813" s="21">
        <f>ANÁLISE!H813</f>
        <v>0</v>
      </c>
      <c r="G813" s="196">
        <f>IF($A813="T",ANÁLISE!I813,IF(ISERROR(LOOKUP($F813,BASE!$A$1:$A$5188,BASE!$B$1:$B$5188)),,LOOKUP($F813,BASE!$A$1:$A$5188,BASE!$B$1:$B$5188)))</f>
        <v>0</v>
      </c>
      <c r="H813" s="197"/>
      <c r="I813" s="197"/>
      <c r="J813" s="197"/>
      <c r="K813" s="197"/>
      <c r="L813" s="197"/>
      <c r="M813" s="197"/>
      <c r="N813" s="197"/>
      <c r="O813" s="197"/>
      <c r="P813" s="197"/>
      <c r="Q813" s="197"/>
      <c r="R813" s="197"/>
      <c r="S813" s="197"/>
      <c r="T813" s="198"/>
      <c r="U813" s="193">
        <f>IF(($F813)&gt;0,IF(ISERROR(LOOKUP($F813,BASE!$A$1:$A$5188,BASE!$C$1:$C$5188)),,LOOKUP($F813,BASE!$A$1:$A$5188,BASE!$C$1:$C$5188)),)</f>
        <v>0</v>
      </c>
      <c r="V813" s="193"/>
      <c r="W813" s="193"/>
      <c r="X813" s="187">
        <f>IF(VALUE($F813)&gt;0,IF(ISERROR(LOOKUP($F813,BASE!$A$1:$A$1294,BASE!$D$1:$D$1294)),,LOOKUP($F813,BASE!$A$1:$A$1294,BASE!$D$1:$D$1294)),)</f>
        <v>0</v>
      </c>
      <c r="Y813" s="188"/>
      <c r="Z813" s="188"/>
      <c r="AA813" s="188"/>
      <c r="AB813" s="188"/>
      <c r="AC813" s="189"/>
      <c r="AD813" s="27">
        <f t="shared" si="12"/>
        <v>0</v>
      </c>
    </row>
    <row r="814" spans="1:30" ht="15" customHeight="1" x14ac:dyDescent="0.2">
      <c r="A814" s="20">
        <f>ANÁLISE!$A814</f>
        <v>0</v>
      </c>
      <c r="B814" s="194">
        <f>ANÁLISE!B814</f>
        <v>0</v>
      </c>
      <c r="C814" s="195"/>
      <c r="D814" s="195"/>
      <c r="E814" s="195"/>
      <c r="F814" s="21">
        <f>ANÁLISE!H814</f>
        <v>0</v>
      </c>
      <c r="G814" s="196">
        <f>IF($A814="T",ANÁLISE!I814,IF(ISERROR(LOOKUP($F814,BASE!$A$1:$A$5188,BASE!$B$1:$B$5188)),,LOOKUP($F814,BASE!$A$1:$A$5188,BASE!$B$1:$B$5188)))</f>
        <v>0</v>
      </c>
      <c r="H814" s="197"/>
      <c r="I814" s="197"/>
      <c r="J814" s="197"/>
      <c r="K814" s="197"/>
      <c r="L814" s="197"/>
      <c r="M814" s="197"/>
      <c r="N814" s="197"/>
      <c r="O814" s="197"/>
      <c r="P814" s="197"/>
      <c r="Q814" s="197"/>
      <c r="R814" s="197"/>
      <c r="S814" s="197"/>
      <c r="T814" s="198"/>
      <c r="U814" s="193">
        <f>IF(($F814)&gt;0,IF(ISERROR(LOOKUP($F814,BASE!$A$1:$A$5188,BASE!$C$1:$C$5188)),,LOOKUP($F814,BASE!$A$1:$A$5188,BASE!$C$1:$C$5188)),)</f>
        <v>0</v>
      </c>
      <c r="V814" s="193"/>
      <c r="W814" s="193"/>
      <c r="X814" s="187">
        <f>IF(VALUE($F814)&gt;0,IF(ISERROR(LOOKUP($F814,BASE!$A$1:$A$1294,BASE!$D$1:$D$1294)),,LOOKUP($F814,BASE!$A$1:$A$1294,BASE!$D$1:$D$1294)),)</f>
        <v>0</v>
      </c>
      <c r="Y814" s="188"/>
      <c r="Z814" s="188"/>
      <c r="AA814" s="188"/>
      <c r="AB814" s="188"/>
      <c r="AC814" s="189"/>
      <c r="AD814" s="27">
        <f t="shared" si="12"/>
        <v>0</v>
      </c>
    </row>
    <row r="815" spans="1:30" ht="15" customHeight="1" x14ac:dyDescent="0.2">
      <c r="A815" s="20">
        <f>ANÁLISE!$A815</f>
        <v>0</v>
      </c>
      <c r="B815" s="194">
        <f>ANÁLISE!B815</f>
        <v>0</v>
      </c>
      <c r="C815" s="195"/>
      <c r="D815" s="195"/>
      <c r="E815" s="195"/>
      <c r="F815" s="21">
        <f>ANÁLISE!H815</f>
        <v>0</v>
      </c>
      <c r="G815" s="196">
        <f>IF($A815="T",ANÁLISE!I815,IF(ISERROR(LOOKUP($F815,BASE!$A$1:$A$5188,BASE!$B$1:$B$5188)),,LOOKUP($F815,BASE!$A$1:$A$5188,BASE!$B$1:$B$5188)))</f>
        <v>0</v>
      </c>
      <c r="H815" s="197"/>
      <c r="I815" s="197"/>
      <c r="J815" s="197"/>
      <c r="K815" s="197"/>
      <c r="L815" s="197"/>
      <c r="M815" s="197"/>
      <c r="N815" s="197"/>
      <c r="O815" s="197"/>
      <c r="P815" s="197"/>
      <c r="Q815" s="197"/>
      <c r="R815" s="197"/>
      <c r="S815" s="197"/>
      <c r="T815" s="198"/>
      <c r="U815" s="193">
        <f>IF(($F815)&gt;0,IF(ISERROR(LOOKUP($F815,BASE!$A$1:$A$5188,BASE!$C$1:$C$5188)),,LOOKUP($F815,BASE!$A$1:$A$5188,BASE!$C$1:$C$5188)),)</f>
        <v>0</v>
      </c>
      <c r="V815" s="193"/>
      <c r="W815" s="193"/>
      <c r="X815" s="187">
        <f>IF(VALUE($F815)&gt;0,IF(ISERROR(LOOKUP($F815,BASE!$A$1:$A$1294,BASE!$D$1:$D$1294)),,LOOKUP($F815,BASE!$A$1:$A$1294,BASE!$D$1:$D$1294)),)</f>
        <v>0</v>
      </c>
      <c r="Y815" s="188"/>
      <c r="Z815" s="188"/>
      <c r="AA815" s="188"/>
      <c r="AB815" s="188"/>
      <c r="AC815" s="189"/>
      <c r="AD815" s="27">
        <f t="shared" si="12"/>
        <v>0</v>
      </c>
    </row>
    <row r="816" spans="1:30" ht="15" customHeight="1" x14ac:dyDescent="0.2">
      <c r="A816" s="20">
        <f>ANÁLISE!$A816</f>
        <v>0</v>
      </c>
      <c r="B816" s="194">
        <f>ANÁLISE!B816</f>
        <v>0</v>
      </c>
      <c r="C816" s="195"/>
      <c r="D816" s="195"/>
      <c r="E816" s="195"/>
      <c r="F816" s="21">
        <f>ANÁLISE!H816</f>
        <v>0</v>
      </c>
      <c r="G816" s="196">
        <f>IF($A816="T",ANÁLISE!I816,IF(ISERROR(LOOKUP($F816,BASE!$A$1:$A$5188,BASE!$B$1:$B$5188)),,LOOKUP($F816,BASE!$A$1:$A$5188,BASE!$B$1:$B$5188)))</f>
        <v>0</v>
      </c>
      <c r="H816" s="197"/>
      <c r="I816" s="197"/>
      <c r="J816" s="197"/>
      <c r="K816" s="197"/>
      <c r="L816" s="197"/>
      <c r="M816" s="197"/>
      <c r="N816" s="197"/>
      <c r="O816" s="197"/>
      <c r="P816" s="197"/>
      <c r="Q816" s="197"/>
      <c r="R816" s="197"/>
      <c r="S816" s="197"/>
      <c r="T816" s="198"/>
      <c r="U816" s="193">
        <f>IF(($F816)&gt;0,IF(ISERROR(LOOKUP($F816,BASE!$A$1:$A$5188,BASE!$C$1:$C$5188)),,LOOKUP($F816,BASE!$A$1:$A$5188,BASE!$C$1:$C$5188)),)</f>
        <v>0</v>
      </c>
      <c r="V816" s="193"/>
      <c r="W816" s="193"/>
      <c r="X816" s="187">
        <f>IF(VALUE($F816)&gt;0,IF(ISERROR(LOOKUP($F816,BASE!$A$1:$A$1294,BASE!$D$1:$D$1294)),,LOOKUP($F816,BASE!$A$1:$A$1294,BASE!$D$1:$D$1294)),)</f>
        <v>0</v>
      </c>
      <c r="Y816" s="188"/>
      <c r="Z816" s="188"/>
      <c r="AA816" s="188"/>
      <c r="AB816" s="188"/>
      <c r="AC816" s="189"/>
      <c r="AD816" s="27">
        <f t="shared" si="12"/>
        <v>0</v>
      </c>
    </row>
    <row r="817" spans="1:30" ht="15" customHeight="1" x14ac:dyDescent="0.2">
      <c r="A817" s="20">
        <f>ANÁLISE!$A817</f>
        <v>0</v>
      </c>
      <c r="B817" s="194">
        <f>ANÁLISE!B817</f>
        <v>0</v>
      </c>
      <c r="C817" s="195"/>
      <c r="D817" s="195"/>
      <c r="E817" s="195"/>
      <c r="F817" s="21">
        <f>ANÁLISE!H817</f>
        <v>0</v>
      </c>
      <c r="G817" s="196">
        <f>IF($A817="T",ANÁLISE!I817,IF(ISERROR(LOOKUP($F817,BASE!$A$1:$A$5188,BASE!$B$1:$B$5188)),,LOOKUP($F817,BASE!$A$1:$A$5188,BASE!$B$1:$B$5188)))</f>
        <v>0</v>
      </c>
      <c r="H817" s="197"/>
      <c r="I817" s="197"/>
      <c r="J817" s="197"/>
      <c r="K817" s="197"/>
      <c r="L817" s="197"/>
      <c r="M817" s="197"/>
      <c r="N817" s="197"/>
      <c r="O817" s="197"/>
      <c r="P817" s="197"/>
      <c r="Q817" s="197"/>
      <c r="R817" s="197"/>
      <c r="S817" s="197"/>
      <c r="T817" s="198"/>
      <c r="U817" s="193">
        <f>IF(($F817)&gt;0,IF(ISERROR(LOOKUP($F817,BASE!$A$1:$A$5188,BASE!$C$1:$C$5188)),,LOOKUP($F817,BASE!$A$1:$A$5188,BASE!$C$1:$C$5188)),)</f>
        <v>0</v>
      </c>
      <c r="V817" s="193"/>
      <c r="W817" s="193"/>
      <c r="X817" s="187">
        <f>IF(VALUE($F817)&gt;0,IF(ISERROR(LOOKUP($F817,BASE!$A$1:$A$1294,BASE!$D$1:$D$1294)),,LOOKUP($F817,BASE!$A$1:$A$1294,BASE!$D$1:$D$1294)),)</f>
        <v>0</v>
      </c>
      <c r="Y817" s="188"/>
      <c r="Z817" s="188"/>
      <c r="AA817" s="188"/>
      <c r="AB817" s="188"/>
      <c r="AC817" s="189"/>
      <c r="AD817" s="27">
        <f t="shared" si="12"/>
        <v>0</v>
      </c>
    </row>
    <row r="818" spans="1:30" ht="15" customHeight="1" x14ac:dyDescent="0.2">
      <c r="A818" s="20">
        <f>ANÁLISE!$A818</f>
        <v>0</v>
      </c>
      <c r="B818" s="194">
        <f>ANÁLISE!B818</f>
        <v>0</v>
      </c>
      <c r="C818" s="195"/>
      <c r="D818" s="195"/>
      <c r="E818" s="195"/>
      <c r="F818" s="21">
        <f>ANÁLISE!H818</f>
        <v>0</v>
      </c>
      <c r="G818" s="196">
        <f>IF($A818="T",ANÁLISE!I818,IF(ISERROR(LOOKUP($F818,BASE!$A$1:$A$5188,BASE!$B$1:$B$5188)),,LOOKUP($F818,BASE!$A$1:$A$5188,BASE!$B$1:$B$5188)))</f>
        <v>0</v>
      </c>
      <c r="H818" s="197"/>
      <c r="I818" s="197"/>
      <c r="J818" s="197"/>
      <c r="K818" s="197"/>
      <c r="L818" s="197"/>
      <c r="M818" s="197"/>
      <c r="N818" s="197"/>
      <c r="O818" s="197"/>
      <c r="P818" s="197"/>
      <c r="Q818" s="197"/>
      <c r="R818" s="197"/>
      <c r="S818" s="197"/>
      <c r="T818" s="198"/>
      <c r="U818" s="193">
        <f>IF(($F818)&gt;0,IF(ISERROR(LOOKUP($F818,BASE!$A$1:$A$5188,BASE!$C$1:$C$5188)),,LOOKUP($F818,BASE!$A$1:$A$5188,BASE!$C$1:$C$5188)),)</f>
        <v>0</v>
      </c>
      <c r="V818" s="193"/>
      <c r="W818" s="193"/>
      <c r="X818" s="187">
        <f>IF(VALUE($F818)&gt;0,IF(ISERROR(LOOKUP($F818,BASE!$A$1:$A$1294,BASE!$D$1:$D$1294)),,LOOKUP($F818,BASE!$A$1:$A$1294,BASE!$D$1:$D$1294)),)</f>
        <v>0</v>
      </c>
      <c r="Y818" s="188"/>
      <c r="Z818" s="188"/>
      <c r="AA818" s="188"/>
      <c r="AB818" s="188"/>
      <c r="AC818" s="189"/>
      <c r="AD818" s="27">
        <f t="shared" si="12"/>
        <v>0</v>
      </c>
    </row>
    <row r="819" spans="1:30" ht="15" customHeight="1" x14ac:dyDescent="0.2">
      <c r="A819" s="20">
        <f>ANÁLISE!$A819</f>
        <v>0</v>
      </c>
      <c r="B819" s="194">
        <f>ANÁLISE!B819</f>
        <v>0</v>
      </c>
      <c r="C819" s="195"/>
      <c r="D819" s="195"/>
      <c r="E819" s="195"/>
      <c r="F819" s="21">
        <f>ANÁLISE!H819</f>
        <v>0</v>
      </c>
      <c r="G819" s="196">
        <f>IF($A819="T",ANÁLISE!I819,IF(ISERROR(LOOKUP($F819,BASE!$A$1:$A$5188,BASE!$B$1:$B$5188)),,LOOKUP($F819,BASE!$A$1:$A$5188,BASE!$B$1:$B$5188)))</f>
        <v>0</v>
      </c>
      <c r="H819" s="197"/>
      <c r="I819" s="197"/>
      <c r="J819" s="197"/>
      <c r="K819" s="197"/>
      <c r="L819" s="197"/>
      <c r="M819" s="197"/>
      <c r="N819" s="197"/>
      <c r="O819" s="197"/>
      <c r="P819" s="197"/>
      <c r="Q819" s="197"/>
      <c r="R819" s="197"/>
      <c r="S819" s="197"/>
      <c r="T819" s="198"/>
      <c r="U819" s="193">
        <f>IF(($F819)&gt;0,IF(ISERROR(LOOKUP($F819,BASE!$A$1:$A$5188,BASE!$C$1:$C$5188)),,LOOKUP($F819,BASE!$A$1:$A$5188,BASE!$C$1:$C$5188)),)</f>
        <v>0</v>
      </c>
      <c r="V819" s="193"/>
      <c r="W819" s="193"/>
      <c r="X819" s="187">
        <f>IF(VALUE($F819)&gt;0,IF(ISERROR(LOOKUP($F819,BASE!$A$1:$A$1294,BASE!$D$1:$D$1294)),,LOOKUP($F819,BASE!$A$1:$A$1294,BASE!$D$1:$D$1294)),)</f>
        <v>0</v>
      </c>
      <c r="Y819" s="188"/>
      <c r="Z819" s="188"/>
      <c r="AA819" s="188"/>
      <c r="AB819" s="188"/>
      <c r="AC819" s="189"/>
      <c r="AD819" s="27">
        <f t="shared" si="12"/>
        <v>0</v>
      </c>
    </row>
    <row r="820" spans="1:30" ht="15" customHeight="1" x14ac:dyDescent="0.2">
      <c r="A820" s="20">
        <f>ANÁLISE!$A820</f>
        <v>0</v>
      </c>
      <c r="B820" s="194">
        <f>ANÁLISE!B820</f>
        <v>0</v>
      </c>
      <c r="C820" s="195"/>
      <c r="D820" s="195"/>
      <c r="E820" s="195"/>
      <c r="F820" s="21">
        <f>ANÁLISE!H820</f>
        <v>0</v>
      </c>
      <c r="G820" s="196">
        <f>IF($A820="T",ANÁLISE!I820,IF(ISERROR(LOOKUP($F820,BASE!$A$1:$A$5188,BASE!$B$1:$B$5188)),,LOOKUP($F820,BASE!$A$1:$A$5188,BASE!$B$1:$B$5188)))</f>
        <v>0</v>
      </c>
      <c r="H820" s="197"/>
      <c r="I820" s="197"/>
      <c r="J820" s="197"/>
      <c r="K820" s="197"/>
      <c r="L820" s="197"/>
      <c r="M820" s="197"/>
      <c r="N820" s="197"/>
      <c r="O820" s="197"/>
      <c r="P820" s="197"/>
      <c r="Q820" s="197"/>
      <c r="R820" s="197"/>
      <c r="S820" s="197"/>
      <c r="T820" s="198"/>
      <c r="U820" s="193">
        <f>IF(($F820)&gt;0,IF(ISERROR(LOOKUP($F820,BASE!$A$1:$A$5188,BASE!$C$1:$C$5188)),,LOOKUP($F820,BASE!$A$1:$A$5188,BASE!$C$1:$C$5188)),)</f>
        <v>0</v>
      </c>
      <c r="V820" s="193"/>
      <c r="W820" s="193"/>
      <c r="X820" s="187">
        <f>IF(VALUE($F820)&gt;0,IF(ISERROR(LOOKUP($F820,BASE!$A$1:$A$1294,BASE!$D$1:$D$1294)),,LOOKUP($F820,BASE!$A$1:$A$1294,BASE!$D$1:$D$1294)),)</f>
        <v>0</v>
      </c>
      <c r="Y820" s="188"/>
      <c r="Z820" s="188"/>
      <c r="AA820" s="188"/>
      <c r="AB820" s="188"/>
      <c r="AC820" s="189"/>
      <c r="AD820" s="27">
        <f t="shared" si="12"/>
        <v>0</v>
      </c>
    </row>
    <row r="821" spans="1:30" ht="15" customHeight="1" x14ac:dyDescent="0.2">
      <c r="A821" s="20">
        <f>ANÁLISE!$A821</f>
        <v>0</v>
      </c>
      <c r="B821" s="194">
        <f>ANÁLISE!B821</f>
        <v>0</v>
      </c>
      <c r="C821" s="195"/>
      <c r="D821" s="195"/>
      <c r="E821" s="195"/>
      <c r="F821" s="21">
        <f>ANÁLISE!H821</f>
        <v>0</v>
      </c>
      <c r="G821" s="196">
        <f>IF($A821="T",ANÁLISE!I821,IF(ISERROR(LOOKUP($F821,BASE!$A$1:$A$5188,BASE!$B$1:$B$5188)),,LOOKUP($F821,BASE!$A$1:$A$5188,BASE!$B$1:$B$5188)))</f>
        <v>0</v>
      </c>
      <c r="H821" s="197"/>
      <c r="I821" s="197"/>
      <c r="J821" s="197"/>
      <c r="K821" s="197"/>
      <c r="L821" s="197"/>
      <c r="M821" s="197"/>
      <c r="N821" s="197"/>
      <c r="O821" s="197"/>
      <c r="P821" s="197"/>
      <c r="Q821" s="197"/>
      <c r="R821" s="197"/>
      <c r="S821" s="197"/>
      <c r="T821" s="198"/>
      <c r="U821" s="193">
        <f>IF(($F821)&gt;0,IF(ISERROR(LOOKUP($F821,BASE!$A$1:$A$5188,BASE!$C$1:$C$5188)),,LOOKUP($F821,BASE!$A$1:$A$5188,BASE!$C$1:$C$5188)),)</f>
        <v>0</v>
      </c>
      <c r="V821" s="193"/>
      <c r="W821" s="193"/>
      <c r="X821" s="187">
        <f>IF(VALUE($F821)&gt;0,IF(ISERROR(LOOKUP($F821,BASE!$A$1:$A$1294,BASE!$D$1:$D$1294)),,LOOKUP($F821,BASE!$A$1:$A$1294,BASE!$D$1:$D$1294)),)</f>
        <v>0</v>
      </c>
      <c r="Y821" s="188"/>
      <c r="Z821" s="188"/>
      <c r="AA821" s="188"/>
      <c r="AB821" s="188"/>
      <c r="AC821" s="189"/>
      <c r="AD821" s="27">
        <f t="shared" si="12"/>
        <v>0</v>
      </c>
    </row>
    <row r="822" spans="1:30" ht="15" customHeight="1" x14ac:dyDescent="0.2">
      <c r="A822" s="20">
        <f>ANÁLISE!$A822</f>
        <v>0</v>
      </c>
      <c r="B822" s="194">
        <f>ANÁLISE!B822</f>
        <v>0</v>
      </c>
      <c r="C822" s="195"/>
      <c r="D822" s="195"/>
      <c r="E822" s="195"/>
      <c r="F822" s="21">
        <f>ANÁLISE!H822</f>
        <v>0</v>
      </c>
      <c r="G822" s="196">
        <f>IF($A822="T",ANÁLISE!I822,IF(ISERROR(LOOKUP($F822,BASE!$A$1:$A$5188,BASE!$B$1:$B$5188)),,LOOKUP($F822,BASE!$A$1:$A$5188,BASE!$B$1:$B$5188)))</f>
        <v>0</v>
      </c>
      <c r="H822" s="197"/>
      <c r="I822" s="197"/>
      <c r="J822" s="197"/>
      <c r="K822" s="197"/>
      <c r="L822" s="197"/>
      <c r="M822" s="197"/>
      <c r="N822" s="197"/>
      <c r="O822" s="197"/>
      <c r="P822" s="197"/>
      <c r="Q822" s="197"/>
      <c r="R822" s="197"/>
      <c r="S822" s="197"/>
      <c r="T822" s="198"/>
      <c r="U822" s="193">
        <f>IF(($F822)&gt;0,IF(ISERROR(LOOKUP($F822,BASE!$A$1:$A$5188,BASE!$C$1:$C$5188)),,LOOKUP($F822,BASE!$A$1:$A$5188,BASE!$C$1:$C$5188)),)</f>
        <v>0</v>
      </c>
      <c r="V822" s="193"/>
      <c r="W822" s="193"/>
      <c r="X822" s="187">
        <f>IF(VALUE($F822)&gt;0,IF(ISERROR(LOOKUP($F822,BASE!$A$1:$A$1294,BASE!$D$1:$D$1294)),,LOOKUP($F822,BASE!$A$1:$A$1294,BASE!$D$1:$D$1294)),)</f>
        <v>0</v>
      </c>
      <c r="Y822" s="188"/>
      <c r="Z822" s="188"/>
      <c r="AA822" s="188"/>
      <c r="AB822" s="188"/>
      <c r="AC822" s="189"/>
      <c r="AD822" s="27">
        <f t="shared" si="12"/>
        <v>0</v>
      </c>
    </row>
    <row r="823" spans="1:30" ht="15" customHeight="1" x14ac:dyDescent="0.2">
      <c r="A823" s="20">
        <f>ANÁLISE!$A823</f>
        <v>0</v>
      </c>
      <c r="B823" s="194">
        <f>ANÁLISE!B823</f>
        <v>0</v>
      </c>
      <c r="C823" s="195"/>
      <c r="D823" s="195"/>
      <c r="E823" s="195"/>
      <c r="F823" s="21">
        <f>ANÁLISE!H823</f>
        <v>0</v>
      </c>
      <c r="G823" s="196">
        <f>IF($A823="T",ANÁLISE!I823,IF(ISERROR(LOOKUP($F823,BASE!$A$1:$A$5188,BASE!$B$1:$B$5188)),,LOOKUP($F823,BASE!$A$1:$A$5188,BASE!$B$1:$B$5188)))</f>
        <v>0</v>
      </c>
      <c r="H823" s="197"/>
      <c r="I823" s="197"/>
      <c r="J823" s="197"/>
      <c r="K823" s="197"/>
      <c r="L823" s="197"/>
      <c r="M823" s="197"/>
      <c r="N823" s="197"/>
      <c r="O823" s="197"/>
      <c r="P823" s="197"/>
      <c r="Q823" s="197"/>
      <c r="R823" s="197"/>
      <c r="S823" s="197"/>
      <c r="T823" s="198"/>
      <c r="U823" s="193">
        <f>IF(($F823)&gt;0,IF(ISERROR(LOOKUP($F823,BASE!$A$1:$A$5188,BASE!$C$1:$C$5188)),,LOOKUP($F823,BASE!$A$1:$A$5188,BASE!$C$1:$C$5188)),)</f>
        <v>0</v>
      </c>
      <c r="V823" s="193"/>
      <c r="W823" s="193"/>
      <c r="X823" s="187">
        <f>IF(VALUE($F823)&gt;0,IF(ISERROR(LOOKUP($F823,BASE!$A$1:$A$1294,BASE!$D$1:$D$1294)),,LOOKUP($F823,BASE!$A$1:$A$1294,BASE!$D$1:$D$1294)),)</f>
        <v>0</v>
      </c>
      <c r="Y823" s="188"/>
      <c r="Z823" s="188"/>
      <c r="AA823" s="188"/>
      <c r="AB823" s="188"/>
      <c r="AC823" s="189"/>
      <c r="AD823" s="27">
        <f t="shared" si="12"/>
        <v>0</v>
      </c>
    </row>
    <row r="824" spans="1:30" ht="15" customHeight="1" x14ac:dyDescent="0.2">
      <c r="A824" s="20">
        <f>ANÁLISE!$A824</f>
        <v>0</v>
      </c>
      <c r="B824" s="194">
        <f>ANÁLISE!B824</f>
        <v>0</v>
      </c>
      <c r="C824" s="195"/>
      <c r="D824" s="195"/>
      <c r="E824" s="195"/>
      <c r="F824" s="21">
        <f>ANÁLISE!H824</f>
        <v>0</v>
      </c>
      <c r="G824" s="196">
        <f>IF($A824="T",ANÁLISE!I824,IF(ISERROR(LOOKUP($F824,BASE!$A$1:$A$5188,BASE!$B$1:$B$5188)),,LOOKUP($F824,BASE!$A$1:$A$5188,BASE!$B$1:$B$5188)))</f>
        <v>0</v>
      </c>
      <c r="H824" s="197"/>
      <c r="I824" s="197"/>
      <c r="J824" s="197"/>
      <c r="K824" s="197"/>
      <c r="L824" s="197"/>
      <c r="M824" s="197"/>
      <c r="N824" s="197"/>
      <c r="O824" s="197"/>
      <c r="P824" s="197"/>
      <c r="Q824" s="197"/>
      <c r="R824" s="197"/>
      <c r="S824" s="197"/>
      <c r="T824" s="198"/>
      <c r="U824" s="193">
        <f>IF(($F824)&gt;0,IF(ISERROR(LOOKUP($F824,BASE!$A$1:$A$5188,BASE!$C$1:$C$5188)),,LOOKUP($F824,BASE!$A$1:$A$5188,BASE!$C$1:$C$5188)),)</f>
        <v>0</v>
      </c>
      <c r="V824" s="193"/>
      <c r="W824" s="193"/>
      <c r="X824" s="187">
        <f>IF(VALUE($F824)&gt;0,IF(ISERROR(LOOKUP($F824,BASE!$A$1:$A$1294,BASE!$D$1:$D$1294)),,LOOKUP($F824,BASE!$A$1:$A$1294,BASE!$D$1:$D$1294)),)</f>
        <v>0</v>
      </c>
      <c r="Y824" s="188"/>
      <c r="Z824" s="188"/>
      <c r="AA824" s="188"/>
      <c r="AB824" s="188"/>
      <c r="AC824" s="189"/>
      <c r="AD824" s="27">
        <f t="shared" si="12"/>
        <v>0</v>
      </c>
    </row>
    <row r="825" spans="1:30" ht="15" customHeight="1" x14ac:dyDescent="0.2">
      <c r="A825" s="20">
        <f>ANÁLISE!$A825</f>
        <v>0</v>
      </c>
      <c r="B825" s="194">
        <f>ANÁLISE!B825</f>
        <v>0</v>
      </c>
      <c r="C825" s="195"/>
      <c r="D825" s="195"/>
      <c r="E825" s="195"/>
      <c r="F825" s="21">
        <f>ANÁLISE!H825</f>
        <v>0</v>
      </c>
      <c r="G825" s="196">
        <f>IF($A825="T",ANÁLISE!I825,IF(ISERROR(LOOKUP($F825,BASE!$A$1:$A$5188,BASE!$B$1:$B$5188)),,LOOKUP($F825,BASE!$A$1:$A$5188,BASE!$B$1:$B$5188)))</f>
        <v>0</v>
      </c>
      <c r="H825" s="197"/>
      <c r="I825" s="197"/>
      <c r="J825" s="197"/>
      <c r="K825" s="197"/>
      <c r="L825" s="197"/>
      <c r="M825" s="197"/>
      <c r="N825" s="197"/>
      <c r="O825" s="197"/>
      <c r="P825" s="197"/>
      <c r="Q825" s="197"/>
      <c r="R825" s="197"/>
      <c r="S825" s="197"/>
      <c r="T825" s="198"/>
      <c r="U825" s="193">
        <f>IF(($F825)&gt;0,IF(ISERROR(LOOKUP($F825,BASE!$A$1:$A$5188,BASE!$C$1:$C$5188)),,LOOKUP($F825,BASE!$A$1:$A$5188,BASE!$C$1:$C$5188)),)</f>
        <v>0</v>
      </c>
      <c r="V825" s="193"/>
      <c r="W825" s="193"/>
      <c r="X825" s="187">
        <f>IF(VALUE($F825)&gt;0,IF(ISERROR(LOOKUP($F825,BASE!$A$1:$A$1294,BASE!$D$1:$D$1294)),,LOOKUP($F825,BASE!$A$1:$A$1294,BASE!$D$1:$D$1294)),)</f>
        <v>0</v>
      </c>
      <c r="Y825" s="188"/>
      <c r="Z825" s="188"/>
      <c r="AA825" s="188"/>
      <c r="AB825" s="188"/>
      <c r="AC825" s="189"/>
      <c r="AD825" s="27">
        <f t="shared" si="12"/>
        <v>0</v>
      </c>
    </row>
    <row r="826" spans="1:30" ht="15" customHeight="1" x14ac:dyDescent="0.2">
      <c r="A826" s="20">
        <f>ANÁLISE!$A826</f>
        <v>0</v>
      </c>
      <c r="B826" s="194">
        <f>ANÁLISE!B826</f>
        <v>0</v>
      </c>
      <c r="C826" s="195"/>
      <c r="D826" s="195"/>
      <c r="E826" s="195"/>
      <c r="F826" s="21">
        <f>ANÁLISE!H826</f>
        <v>0</v>
      </c>
      <c r="G826" s="196">
        <f>IF($A826="T",ANÁLISE!I826,IF(ISERROR(LOOKUP($F826,BASE!$A$1:$A$5188,BASE!$B$1:$B$5188)),,LOOKUP($F826,BASE!$A$1:$A$5188,BASE!$B$1:$B$5188)))</f>
        <v>0</v>
      </c>
      <c r="H826" s="197"/>
      <c r="I826" s="197"/>
      <c r="J826" s="197"/>
      <c r="K826" s="197"/>
      <c r="L826" s="197"/>
      <c r="M826" s="197"/>
      <c r="N826" s="197"/>
      <c r="O826" s="197"/>
      <c r="P826" s="197"/>
      <c r="Q826" s="197"/>
      <c r="R826" s="197"/>
      <c r="S826" s="197"/>
      <c r="T826" s="198"/>
      <c r="U826" s="193">
        <f>IF(($F826)&gt;0,IF(ISERROR(LOOKUP($F826,BASE!$A$1:$A$5188,BASE!$C$1:$C$5188)),,LOOKUP($F826,BASE!$A$1:$A$5188,BASE!$C$1:$C$5188)),)</f>
        <v>0</v>
      </c>
      <c r="V826" s="193"/>
      <c r="W826" s="193"/>
      <c r="X826" s="187">
        <f>IF(VALUE($F826)&gt;0,IF(ISERROR(LOOKUP($F826,BASE!$A$1:$A$1294,BASE!$D$1:$D$1294)),,LOOKUP($F826,BASE!$A$1:$A$1294,BASE!$D$1:$D$1294)),)</f>
        <v>0</v>
      </c>
      <c r="Y826" s="188"/>
      <c r="Z826" s="188"/>
      <c r="AA826" s="188"/>
      <c r="AB826" s="188"/>
      <c r="AC826" s="189"/>
      <c r="AD826" s="27">
        <f t="shared" si="12"/>
        <v>0</v>
      </c>
    </row>
    <row r="827" spans="1:30" ht="15" customHeight="1" x14ac:dyDescent="0.2">
      <c r="A827" s="20">
        <f>ANÁLISE!$A827</f>
        <v>0</v>
      </c>
      <c r="B827" s="194">
        <f>ANÁLISE!B827</f>
        <v>0</v>
      </c>
      <c r="C827" s="195"/>
      <c r="D827" s="195"/>
      <c r="E827" s="195"/>
      <c r="F827" s="21">
        <f>ANÁLISE!H827</f>
        <v>0</v>
      </c>
      <c r="G827" s="196">
        <f>IF($A827="T",ANÁLISE!I827,IF(ISERROR(LOOKUP($F827,BASE!$A$1:$A$5188,BASE!$B$1:$B$5188)),,LOOKUP($F827,BASE!$A$1:$A$5188,BASE!$B$1:$B$5188)))</f>
        <v>0</v>
      </c>
      <c r="H827" s="197"/>
      <c r="I827" s="197"/>
      <c r="J827" s="197"/>
      <c r="K827" s="197"/>
      <c r="L827" s="197"/>
      <c r="M827" s="197"/>
      <c r="N827" s="197"/>
      <c r="O827" s="197"/>
      <c r="P827" s="197"/>
      <c r="Q827" s="197"/>
      <c r="R827" s="197"/>
      <c r="S827" s="197"/>
      <c r="T827" s="198"/>
      <c r="U827" s="193">
        <f>IF(($F827)&gt;0,IF(ISERROR(LOOKUP($F827,BASE!$A$1:$A$5188,BASE!$C$1:$C$5188)),,LOOKUP($F827,BASE!$A$1:$A$5188,BASE!$C$1:$C$5188)),)</f>
        <v>0</v>
      </c>
      <c r="V827" s="193"/>
      <c r="W827" s="193"/>
      <c r="X827" s="187">
        <f>IF(VALUE($F827)&gt;0,IF(ISERROR(LOOKUP($F827,BASE!$A$1:$A$1294,BASE!$D$1:$D$1294)),,LOOKUP($F827,BASE!$A$1:$A$1294,BASE!$D$1:$D$1294)),)</f>
        <v>0</v>
      </c>
      <c r="Y827" s="188"/>
      <c r="Z827" s="188"/>
      <c r="AA827" s="188"/>
      <c r="AB827" s="188"/>
      <c r="AC827" s="189"/>
      <c r="AD827" s="27">
        <f t="shared" si="12"/>
        <v>0</v>
      </c>
    </row>
    <row r="828" spans="1:30" ht="15" customHeight="1" x14ac:dyDescent="0.2">
      <c r="A828" s="20">
        <f>ANÁLISE!$A828</f>
        <v>0</v>
      </c>
      <c r="B828" s="194">
        <f>ANÁLISE!B828</f>
        <v>0</v>
      </c>
      <c r="C828" s="195"/>
      <c r="D828" s="195"/>
      <c r="E828" s="195"/>
      <c r="F828" s="21">
        <f>ANÁLISE!H828</f>
        <v>0</v>
      </c>
      <c r="G828" s="196">
        <f>IF($A828="T",ANÁLISE!I828,IF(ISERROR(LOOKUP($F828,BASE!$A$1:$A$5188,BASE!$B$1:$B$5188)),,LOOKUP($F828,BASE!$A$1:$A$5188,BASE!$B$1:$B$5188)))</f>
        <v>0</v>
      </c>
      <c r="H828" s="197"/>
      <c r="I828" s="197"/>
      <c r="J828" s="197"/>
      <c r="K828" s="197"/>
      <c r="L828" s="197"/>
      <c r="M828" s="197"/>
      <c r="N828" s="197"/>
      <c r="O828" s="197"/>
      <c r="P828" s="197"/>
      <c r="Q828" s="197"/>
      <c r="R828" s="197"/>
      <c r="S828" s="197"/>
      <c r="T828" s="198"/>
      <c r="U828" s="193">
        <f>IF(($F828)&gt;0,IF(ISERROR(LOOKUP($F828,BASE!$A$1:$A$5188,BASE!$C$1:$C$5188)),,LOOKUP($F828,BASE!$A$1:$A$5188,BASE!$C$1:$C$5188)),)</f>
        <v>0</v>
      </c>
      <c r="V828" s="193"/>
      <c r="W828" s="193"/>
      <c r="X828" s="187">
        <f>IF(VALUE($F828)&gt;0,IF(ISERROR(LOOKUP($F828,BASE!$A$1:$A$1294,BASE!$D$1:$D$1294)),,LOOKUP($F828,BASE!$A$1:$A$1294,BASE!$D$1:$D$1294)),)</f>
        <v>0</v>
      </c>
      <c r="Y828" s="188"/>
      <c r="Z828" s="188"/>
      <c r="AA828" s="188"/>
      <c r="AB828" s="188"/>
      <c r="AC828" s="189"/>
      <c r="AD828" s="27">
        <f t="shared" si="12"/>
        <v>0</v>
      </c>
    </row>
    <row r="829" spans="1:30" ht="15" customHeight="1" x14ac:dyDescent="0.2">
      <c r="A829" s="20">
        <f>ANÁLISE!$A829</f>
        <v>0</v>
      </c>
      <c r="B829" s="194">
        <f>ANÁLISE!B829</f>
        <v>0</v>
      </c>
      <c r="C829" s="195"/>
      <c r="D829" s="195"/>
      <c r="E829" s="195"/>
      <c r="F829" s="21">
        <f>ANÁLISE!H829</f>
        <v>0</v>
      </c>
      <c r="G829" s="196">
        <f>IF($A829="T",ANÁLISE!I829,IF(ISERROR(LOOKUP($F829,BASE!$A$1:$A$5188,BASE!$B$1:$B$5188)),,LOOKUP($F829,BASE!$A$1:$A$5188,BASE!$B$1:$B$5188)))</f>
        <v>0</v>
      </c>
      <c r="H829" s="197"/>
      <c r="I829" s="197"/>
      <c r="J829" s="197"/>
      <c r="K829" s="197"/>
      <c r="L829" s="197"/>
      <c r="M829" s="197"/>
      <c r="N829" s="197"/>
      <c r="O829" s="197"/>
      <c r="P829" s="197"/>
      <c r="Q829" s="197"/>
      <c r="R829" s="197"/>
      <c r="S829" s="197"/>
      <c r="T829" s="198"/>
      <c r="U829" s="193">
        <f>IF(($F829)&gt;0,IF(ISERROR(LOOKUP($F829,BASE!$A$1:$A$5188,BASE!$C$1:$C$5188)),,LOOKUP($F829,BASE!$A$1:$A$5188,BASE!$C$1:$C$5188)),)</f>
        <v>0</v>
      </c>
      <c r="V829" s="193"/>
      <c r="W829" s="193"/>
      <c r="X829" s="187">
        <f>IF(VALUE($F829)&gt;0,IF(ISERROR(LOOKUP($F829,BASE!$A$1:$A$1294,BASE!$D$1:$D$1294)),,LOOKUP($F829,BASE!$A$1:$A$1294,BASE!$D$1:$D$1294)),)</f>
        <v>0</v>
      </c>
      <c r="Y829" s="188"/>
      <c r="Z829" s="188"/>
      <c r="AA829" s="188"/>
      <c r="AB829" s="188"/>
      <c r="AC829" s="189"/>
      <c r="AD829" s="27">
        <f t="shared" si="12"/>
        <v>0</v>
      </c>
    </row>
    <row r="830" spans="1:30" ht="15" customHeight="1" x14ac:dyDescent="0.2">
      <c r="A830" s="20">
        <f>ANÁLISE!$A830</f>
        <v>0</v>
      </c>
      <c r="B830" s="194">
        <f>ANÁLISE!B830</f>
        <v>0</v>
      </c>
      <c r="C830" s="195"/>
      <c r="D830" s="195"/>
      <c r="E830" s="195"/>
      <c r="F830" s="21">
        <f>ANÁLISE!H830</f>
        <v>0</v>
      </c>
      <c r="G830" s="196">
        <f>IF($A830="T",ANÁLISE!I830,IF(ISERROR(LOOKUP($F830,BASE!$A$1:$A$5188,BASE!$B$1:$B$5188)),,LOOKUP($F830,BASE!$A$1:$A$5188,BASE!$B$1:$B$5188)))</f>
        <v>0</v>
      </c>
      <c r="H830" s="197"/>
      <c r="I830" s="197"/>
      <c r="J830" s="197"/>
      <c r="K830" s="197"/>
      <c r="L830" s="197"/>
      <c r="M830" s="197"/>
      <c r="N830" s="197"/>
      <c r="O830" s="197"/>
      <c r="P830" s="197"/>
      <c r="Q830" s="197"/>
      <c r="R830" s="197"/>
      <c r="S830" s="197"/>
      <c r="T830" s="198"/>
      <c r="U830" s="193">
        <f>IF(($F830)&gt;0,IF(ISERROR(LOOKUP($F830,BASE!$A$1:$A$5188,BASE!$C$1:$C$5188)),,LOOKUP($F830,BASE!$A$1:$A$5188,BASE!$C$1:$C$5188)),)</f>
        <v>0</v>
      </c>
      <c r="V830" s="193"/>
      <c r="W830" s="193"/>
      <c r="X830" s="187">
        <f>IF(VALUE($F830)&gt;0,IF(ISERROR(LOOKUP($F830,BASE!$A$1:$A$1294,BASE!$D$1:$D$1294)),,LOOKUP($F830,BASE!$A$1:$A$1294,BASE!$D$1:$D$1294)),)</f>
        <v>0</v>
      </c>
      <c r="Y830" s="188"/>
      <c r="Z830" s="188"/>
      <c r="AA830" s="188"/>
      <c r="AB830" s="188"/>
      <c r="AC830" s="189"/>
      <c r="AD830" s="27">
        <f t="shared" si="12"/>
        <v>0</v>
      </c>
    </row>
    <row r="831" spans="1:30" ht="15" customHeight="1" x14ac:dyDescent="0.2">
      <c r="A831" s="20">
        <f>ANÁLISE!$A831</f>
        <v>0</v>
      </c>
      <c r="B831" s="194">
        <f>ANÁLISE!B831</f>
        <v>0</v>
      </c>
      <c r="C831" s="195"/>
      <c r="D831" s="195"/>
      <c r="E831" s="195"/>
      <c r="F831" s="21">
        <f>ANÁLISE!H831</f>
        <v>0</v>
      </c>
      <c r="G831" s="196">
        <f>IF($A831="T",ANÁLISE!I831,IF(ISERROR(LOOKUP($F831,BASE!$A$1:$A$5188,BASE!$B$1:$B$5188)),,LOOKUP($F831,BASE!$A$1:$A$5188,BASE!$B$1:$B$5188)))</f>
        <v>0</v>
      </c>
      <c r="H831" s="197"/>
      <c r="I831" s="197"/>
      <c r="J831" s="197"/>
      <c r="K831" s="197"/>
      <c r="L831" s="197"/>
      <c r="M831" s="197"/>
      <c r="N831" s="197"/>
      <c r="O831" s="197"/>
      <c r="P831" s="197"/>
      <c r="Q831" s="197"/>
      <c r="R831" s="197"/>
      <c r="S831" s="197"/>
      <c r="T831" s="198"/>
      <c r="U831" s="193">
        <f>IF(($F831)&gt;0,IF(ISERROR(LOOKUP($F831,BASE!$A$1:$A$5188,BASE!$C$1:$C$5188)),,LOOKUP($F831,BASE!$A$1:$A$5188,BASE!$C$1:$C$5188)),)</f>
        <v>0</v>
      </c>
      <c r="V831" s="193"/>
      <c r="W831" s="193"/>
      <c r="X831" s="187">
        <f>IF(VALUE($F831)&gt;0,IF(ISERROR(LOOKUP($F831,BASE!$A$1:$A$1294,BASE!$D$1:$D$1294)),,LOOKUP($F831,BASE!$A$1:$A$1294,BASE!$D$1:$D$1294)),)</f>
        <v>0</v>
      </c>
      <c r="Y831" s="188"/>
      <c r="Z831" s="188"/>
      <c r="AA831" s="188"/>
      <c r="AB831" s="188"/>
      <c r="AC831" s="189"/>
      <c r="AD831" s="27">
        <f t="shared" si="12"/>
        <v>0</v>
      </c>
    </row>
    <row r="832" spans="1:30" ht="15" customHeight="1" x14ac:dyDescent="0.2">
      <c r="A832" s="20">
        <f>ANÁLISE!$A832</f>
        <v>0</v>
      </c>
      <c r="B832" s="194">
        <f>ANÁLISE!B832</f>
        <v>0</v>
      </c>
      <c r="C832" s="195"/>
      <c r="D832" s="195"/>
      <c r="E832" s="195"/>
      <c r="F832" s="21">
        <f>ANÁLISE!H832</f>
        <v>0</v>
      </c>
      <c r="G832" s="196">
        <f>IF($A832="T",ANÁLISE!I832,IF(ISERROR(LOOKUP($F832,BASE!$A$1:$A$5188,BASE!$B$1:$B$5188)),,LOOKUP($F832,BASE!$A$1:$A$5188,BASE!$B$1:$B$5188)))</f>
        <v>0</v>
      </c>
      <c r="H832" s="197"/>
      <c r="I832" s="197"/>
      <c r="J832" s="197"/>
      <c r="K832" s="197"/>
      <c r="L832" s="197"/>
      <c r="M832" s="197"/>
      <c r="N832" s="197"/>
      <c r="O832" s="197"/>
      <c r="P832" s="197"/>
      <c r="Q832" s="197"/>
      <c r="R832" s="197"/>
      <c r="S832" s="197"/>
      <c r="T832" s="198"/>
      <c r="U832" s="193">
        <f>IF(($F832)&gt;0,IF(ISERROR(LOOKUP($F832,BASE!$A$1:$A$5188,BASE!$C$1:$C$5188)),,LOOKUP($F832,BASE!$A$1:$A$5188,BASE!$C$1:$C$5188)),)</f>
        <v>0</v>
      </c>
      <c r="V832" s="193"/>
      <c r="W832" s="193"/>
      <c r="X832" s="187">
        <f>IF(VALUE($F832)&gt;0,IF(ISERROR(LOOKUP($F832,BASE!$A$1:$A$1294,BASE!$D$1:$D$1294)),,LOOKUP($F832,BASE!$A$1:$A$1294,BASE!$D$1:$D$1294)),)</f>
        <v>0</v>
      </c>
      <c r="Y832" s="188"/>
      <c r="Z832" s="188"/>
      <c r="AA832" s="188"/>
      <c r="AB832" s="188"/>
      <c r="AC832" s="189"/>
      <c r="AD832" s="27">
        <f t="shared" si="12"/>
        <v>0</v>
      </c>
    </row>
    <row r="833" spans="1:30" ht="15" customHeight="1" x14ac:dyDescent="0.2">
      <c r="A833" s="20">
        <f>ANÁLISE!$A833</f>
        <v>0</v>
      </c>
      <c r="B833" s="194">
        <f>ANÁLISE!B833</f>
        <v>0</v>
      </c>
      <c r="C833" s="195"/>
      <c r="D833" s="195"/>
      <c r="E833" s="195"/>
      <c r="F833" s="21">
        <f>ANÁLISE!H833</f>
        <v>0</v>
      </c>
      <c r="G833" s="196">
        <f>IF($A833="T",ANÁLISE!I833,IF(ISERROR(LOOKUP($F833,BASE!$A$1:$A$5188,BASE!$B$1:$B$5188)),,LOOKUP($F833,BASE!$A$1:$A$5188,BASE!$B$1:$B$5188)))</f>
        <v>0</v>
      </c>
      <c r="H833" s="197"/>
      <c r="I833" s="197"/>
      <c r="J833" s="197"/>
      <c r="K833" s="197"/>
      <c r="L833" s="197"/>
      <c r="M833" s="197"/>
      <c r="N833" s="197"/>
      <c r="O833" s="197"/>
      <c r="P833" s="197"/>
      <c r="Q833" s="197"/>
      <c r="R833" s="197"/>
      <c r="S833" s="197"/>
      <c r="T833" s="198"/>
      <c r="U833" s="193">
        <f>IF(($F833)&gt;0,IF(ISERROR(LOOKUP($F833,BASE!$A$1:$A$5188,BASE!$C$1:$C$5188)),,LOOKUP($F833,BASE!$A$1:$A$5188,BASE!$C$1:$C$5188)),)</f>
        <v>0</v>
      </c>
      <c r="V833" s="193"/>
      <c r="W833" s="193"/>
      <c r="X833" s="187">
        <f>IF(VALUE($F833)&gt;0,IF(ISERROR(LOOKUP($F833,BASE!$A$1:$A$1294,BASE!$D$1:$D$1294)),,LOOKUP($F833,BASE!$A$1:$A$1294,BASE!$D$1:$D$1294)),)</f>
        <v>0</v>
      </c>
      <c r="Y833" s="188"/>
      <c r="Z833" s="188"/>
      <c r="AA833" s="188"/>
      <c r="AB833" s="188"/>
      <c r="AC833" s="189"/>
      <c r="AD833" s="27">
        <f t="shared" si="12"/>
        <v>0</v>
      </c>
    </row>
    <row r="834" spans="1:30" ht="15" customHeight="1" x14ac:dyDescent="0.2">
      <c r="A834" s="20">
        <f>ANÁLISE!$A834</f>
        <v>0</v>
      </c>
      <c r="B834" s="194">
        <f>ANÁLISE!B834</f>
        <v>0</v>
      </c>
      <c r="C834" s="195"/>
      <c r="D834" s="195"/>
      <c r="E834" s="195"/>
      <c r="F834" s="21">
        <f>ANÁLISE!H834</f>
        <v>0</v>
      </c>
      <c r="G834" s="196">
        <f>IF($A834="T",ANÁLISE!I834,IF(ISERROR(LOOKUP($F834,BASE!$A$1:$A$5188,BASE!$B$1:$B$5188)),,LOOKUP($F834,BASE!$A$1:$A$5188,BASE!$B$1:$B$5188)))</f>
        <v>0</v>
      </c>
      <c r="H834" s="197"/>
      <c r="I834" s="197"/>
      <c r="J834" s="197"/>
      <c r="K834" s="197"/>
      <c r="L834" s="197"/>
      <c r="M834" s="197"/>
      <c r="N834" s="197"/>
      <c r="O834" s="197"/>
      <c r="P834" s="197"/>
      <c r="Q834" s="197"/>
      <c r="R834" s="197"/>
      <c r="S834" s="197"/>
      <c r="T834" s="198"/>
      <c r="U834" s="193">
        <f>IF(($F834)&gt;0,IF(ISERROR(LOOKUP($F834,BASE!$A$1:$A$5188,BASE!$C$1:$C$5188)),,LOOKUP($F834,BASE!$A$1:$A$5188,BASE!$C$1:$C$5188)),)</f>
        <v>0</v>
      </c>
      <c r="V834" s="193"/>
      <c r="W834" s="193"/>
      <c r="X834" s="187">
        <f>IF(VALUE($F834)&gt;0,IF(ISERROR(LOOKUP($F834,BASE!$A$1:$A$1294,BASE!$D$1:$D$1294)),,LOOKUP($F834,BASE!$A$1:$A$1294,BASE!$D$1:$D$1294)),)</f>
        <v>0</v>
      </c>
      <c r="Y834" s="188"/>
      <c r="Z834" s="188"/>
      <c r="AA834" s="188"/>
      <c r="AB834" s="188"/>
      <c r="AC834" s="189"/>
      <c r="AD834" s="27">
        <f t="shared" si="12"/>
        <v>0</v>
      </c>
    </row>
    <row r="835" spans="1:30" ht="15" customHeight="1" x14ac:dyDescent="0.2">
      <c r="A835" s="20">
        <f>ANÁLISE!$A835</f>
        <v>0</v>
      </c>
      <c r="B835" s="194">
        <f>ANÁLISE!B835</f>
        <v>0</v>
      </c>
      <c r="C835" s="195"/>
      <c r="D835" s="195"/>
      <c r="E835" s="195"/>
      <c r="F835" s="21">
        <f>ANÁLISE!H835</f>
        <v>0</v>
      </c>
      <c r="G835" s="196">
        <f>IF($A835="T",ANÁLISE!I835,IF(ISERROR(LOOKUP($F835,BASE!$A$1:$A$5188,BASE!$B$1:$B$5188)),,LOOKUP($F835,BASE!$A$1:$A$5188,BASE!$B$1:$B$5188)))</f>
        <v>0</v>
      </c>
      <c r="H835" s="197"/>
      <c r="I835" s="197"/>
      <c r="J835" s="197"/>
      <c r="K835" s="197"/>
      <c r="L835" s="197"/>
      <c r="M835" s="197"/>
      <c r="N835" s="197"/>
      <c r="O835" s="197"/>
      <c r="P835" s="197"/>
      <c r="Q835" s="197"/>
      <c r="R835" s="197"/>
      <c r="S835" s="197"/>
      <c r="T835" s="198"/>
      <c r="U835" s="193">
        <f>IF(($F835)&gt;0,IF(ISERROR(LOOKUP($F835,BASE!$A$1:$A$5188,BASE!$C$1:$C$5188)),,LOOKUP($F835,BASE!$A$1:$A$5188,BASE!$C$1:$C$5188)),)</f>
        <v>0</v>
      </c>
      <c r="V835" s="193"/>
      <c r="W835" s="193"/>
      <c r="X835" s="187">
        <f>IF(VALUE($F835)&gt;0,IF(ISERROR(LOOKUP($F835,BASE!$A$1:$A$1294,BASE!$D$1:$D$1294)),,LOOKUP($F835,BASE!$A$1:$A$1294,BASE!$D$1:$D$1294)),)</f>
        <v>0</v>
      </c>
      <c r="Y835" s="188"/>
      <c r="Z835" s="188"/>
      <c r="AA835" s="188"/>
      <c r="AB835" s="188"/>
      <c r="AC835" s="189"/>
      <c r="AD835" s="27">
        <f t="shared" si="12"/>
        <v>0</v>
      </c>
    </row>
    <row r="836" spans="1:30" ht="15" customHeight="1" x14ac:dyDescent="0.2">
      <c r="A836" s="20">
        <f>ANÁLISE!$A836</f>
        <v>0</v>
      </c>
      <c r="B836" s="194">
        <f>ANÁLISE!B836</f>
        <v>0</v>
      </c>
      <c r="C836" s="195"/>
      <c r="D836" s="195"/>
      <c r="E836" s="195"/>
      <c r="F836" s="21">
        <f>ANÁLISE!H836</f>
        <v>0</v>
      </c>
      <c r="G836" s="196">
        <f>IF($A836="T",ANÁLISE!I836,IF(ISERROR(LOOKUP($F836,BASE!$A$1:$A$5188,BASE!$B$1:$B$5188)),,LOOKUP($F836,BASE!$A$1:$A$5188,BASE!$B$1:$B$5188)))</f>
        <v>0</v>
      </c>
      <c r="H836" s="197"/>
      <c r="I836" s="197"/>
      <c r="J836" s="197"/>
      <c r="K836" s="197"/>
      <c r="L836" s="197"/>
      <c r="M836" s="197"/>
      <c r="N836" s="197"/>
      <c r="O836" s="197"/>
      <c r="P836" s="197"/>
      <c r="Q836" s="197"/>
      <c r="R836" s="197"/>
      <c r="S836" s="197"/>
      <c r="T836" s="198"/>
      <c r="U836" s="193">
        <f>IF(($F836)&gt;0,IF(ISERROR(LOOKUP($F836,BASE!$A$1:$A$5188,BASE!$C$1:$C$5188)),,LOOKUP($F836,BASE!$A$1:$A$5188,BASE!$C$1:$C$5188)),)</f>
        <v>0</v>
      </c>
      <c r="V836" s="193"/>
      <c r="W836" s="193"/>
      <c r="X836" s="187">
        <f>IF(VALUE($F836)&gt;0,IF(ISERROR(LOOKUP($F836,BASE!$A$1:$A$1294,BASE!$D$1:$D$1294)),,LOOKUP($F836,BASE!$A$1:$A$1294,BASE!$D$1:$D$1294)),)</f>
        <v>0</v>
      </c>
      <c r="Y836" s="188"/>
      <c r="Z836" s="188"/>
      <c r="AA836" s="188"/>
      <c r="AB836" s="188"/>
      <c r="AC836" s="189"/>
      <c r="AD836" s="27">
        <f t="shared" si="12"/>
        <v>0</v>
      </c>
    </row>
    <row r="837" spans="1:30" ht="15" customHeight="1" x14ac:dyDescent="0.2">
      <c r="A837" s="20">
        <f>ANÁLISE!$A837</f>
        <v>0</v>
      </c>
      <c r="B837" s="194">
        <f>ANÁLISE!B837</f>
        <v>0</v>
      </c>
      <c r="C837" s="195"/>
      <c r="D837" s="195"/>
      <c r="E837" s="195"/>
      <c r="F837" s="21">
        <f>ANÁLISE!H837</f>
        <v>0</v>
      </c>
      <c r="G837" s="196">
        <f>IF($A837="T",ANÁLISE!I837,IF(ISERROR(LOOKUP($F837,BASE!$A$1:$A$5188,BASE!$B$1:$B$5188)),,LOOKUP($F837,BASE!$A$1:$A$5188,BASE!$B$1:$B$5188)))</f>
        <v>0</v>
      </c>
      <c r="H837" s="197"/>
      <c r="I837" s="197"/>
      <c r="J837" s="197"/>
      <c r="K837" s="197"/>
      <c r="L837" s="197"/>
      <c r="M837" s="197"/>
      <c r="N837" s="197"/>
      <c r="O837" s="197"/>
      <c r="P837" s="197"/>
      <c r="Q837" s="197"/>
      <c r="R837" s="197"/>
      <c r="S837" s="197"/>
      <c r="T837" s="198"/>
      <c r="U837" s="193">
        <f>IF(($F837)&gt;0,IF(ISERROR(LOOKUP($F837,BASE!$A$1:$A$5188,BASE!$C$1:$C$5188)),,LOOKUP($F837,BASE!$A$1:$A$5188,BASE!$C$1:$C$5188)),)</f>
        <v>0</v>
      </c>
      <c r="V837" s="193"/>
      <c r="W837" s="193"/>
      <c r="X837" s="187">
        <f>IF(VALUE($F837)&gt;0,IF(ISERROR(LOOKUP($F837,BASE!$A$1:$A$1294,BASE!$D$1:$D$1294)),,LOOKUP($F837,BASE!$A$1:$A$1294,BASE!$D$1:$D$1294)),)</f>
        <v>0</v>
      </c>
      <c r="Y837" s="188"/>
      <c r="Z837" s="188"/>
      <c r="AA837" s="188"/>
      <c r="AB837" s="188"/>
      <c r="AC837" s="189"/>
      <c r="AD837" s="27">
        <f t="shared" si="12"/>
        <v>0</v>
      </c>
    </row>
    <row r="838" spans="1:30" ht="15" customHeight="1" x14ac:dyDescent="0.2">
      <c r="A838" s="20">
        <f>ANÁLISE!$A838</f>
        <v>0</v>
      </c>
      <c r="B838" s="194">
        <f>ANÁLISE!B838</f>
        <v>0</v>
      </c>
      <c r="C838" s="195"/>
      <c r="D838" s="195"/>
      <c r="E838" s="195"/>
      <c r="F838" s="21">
        <f>ANÁLISE!H838</f>
        <v>0</v>
      </c>
      <c r="G838" s="196">
        <f>IF($A838="T",ANÁLISE!I838,IF(ISERROR(LOOKUP($F838,BASE!$A$1:$A$5188,BASE!$B$1:$B$5188)),,LOOKUP($F838,BASE!$A$1:$A$5188,BASE!$B$1:$B$5188)))</f>
        <v>0</v>
      </c>
      <c r="H838" s="197"/>
      <c r="I838" s="197"/>
      <c r="J838" s="197"/>
      <c r="K838" s="197"/>
      <c r="L838" s="197"/>
      <c r="M838" s="197"/>
      <c r="N838" s="197"/>
      <c r="O838" s="197"/>
      <c r="P838" s="197"/>
      <c r="Q838" s="197"/>
      <c r="R838" s="197"/>
      <c r="S838" s="197"/>
      <c r="T838" s="198"/>
      <c r="U838" s="193">
        <f>IF(($F838)&gt;0,IF(ISERROR(LOOKUP($F838,BASE!$A$1:$A$5188,BASE!$C$1:$C$5188)),,LOOKUP($F838,BASE!$A$1:$A$5188,BASE!$C$1:$C$5188)),)</f>
        <v>0</v>
      </c>
      <c r="V838" s="193"/>
      <c r="W838" s="193"/>
      <c r="X838" s="187">
        <f>IF(VALUE($F838)&gt;0,IF(ISERROR(LOOKUP($F838,BASE!$A$1:$A$1294,BASE!$D$1:$D$1294)),,LOOKUP($F838,BASE!$A$1:$A$1294,BASE!$D$1:$D$1294)),)</f>
        <v>0</v>
      </c>
      <c r="Y838" s="188"/>
      <c r="Z838" s="188"/>
      <c r="AA838" s="188"/>
      <c r="AB838" s="188"/>
      <c r="AC838" s="189"/>
      <c r="AD838" s="27">
        <f t="shared" si="12"/>
        <v>0</v>
      </c>
    </row>
    <row r="839" spans="1:30" ht="15" customHeight="1" x14ac:dyDescent="0.2">
      <c r="A839" s="20">
        <f>ANÁLISE!$A839</f>
        <v>0</v>
      </c>
      <c r="B839" s="194">
        <f>ANÁLISE!B839</f>
        <v>0</v>
      </c>
      <c r="C839" s="195"/>
      <c r="D839" s="195"/>
      <c r="E839" s="195"/>
      <c r="F839" s="21">
        <f>ANÁLISE!H839</f>
        <v>0</v>
      </c>
      <c r="G839" s="196">
        <f>IF($A839="T",ANÁLISE!I839,IF(ISERROR(LOOKUP($F839,BASE!$A$1:$A$5188,BASE!$B$1:$B$5188)),,LOOKUP($F839,BASE!$A$1:$A$5188,BASE!$B$1:$B$5188)))</f>
        <v>0</v>
      </c>
      <c r="H839" s="197"/>
      <c r="I839" s="197"/>
      <c r="J839" s="197"/>
      <c r="K839" s="197"/>
      <c r="L839" s="197"/>
      <c r="M839" s="197"/>
      <c r="N839" s="197"/>
      <c r="O839" s="197"/>
      <c r="P839" s="197"/>
      <c r="Q839" s="197"/>
      <c r="R839" s="197"/>
      <c r="S839" s="197"/>
      <c r="T839" s="198"/>
      <c r="U839" s="193">
        <f>IF(($F839)&gt;0,IF(ISERROR(LOOKUP($F839,BASE!$A$1:$A$5188,BASE!$C$1:$C$5188)),,LOOKUP($F839,BASE!$A$1:$A$5188,BASE!$C$1:$C$5188)),)</f>
        <v>0</v>
      </c>
      <c r="V839" s="193"/>
      <c r="W839" s="193"/>
      <c r="X839" s="187">
        <f>IF(VALUE($F839)&gt;0,IF(ISERROR(LOOKUP($F839,BASE!$A$1:$A$1294,BASE!$D$1:$D$1294)),,LOOKUP($F839,BASE!$A$1:$A$1294,BASE!$D$1:$D$1294)),)</f>
        <v>0</v>
      </c>
      <c r="Y839" s="188"/>
      <c r="Z839" s="188"/>
      <c r="AA839" s="188"/>
      <c r="AB839" s="188"/>
      <c r="AC839" s="189"/>
      <c r="AD839" s="27">
        <f t="shared" si="12"/>
        <v>0</v>
      </c>
    </row>
    <row r="840" spans="1:30" ht="15" customHeight="1" x14ac:dyDescent="0.2">
      <c r="A840" s="20">
        <f>ANÁLISE!$A840</f>
        <v>0</v>
      </c>
      <c r="B840" s="194">
        <f>ANÁLISE!B840</f>
        <v>0</v>
      </c>
      <c r="C840" s="195"/>
      <c r="D840" s="195"/>
      <c r="E840" s="195"/>
      <c r="F840" s="21">
        <f>ANÁLISE!H840</f>
        <v>0</v>
      </c>
      <c r="G840" s="196">
        <f>IF($A840="T",ANÁLISE!I840,IF(ISERROR(LOOKUP($F840,BASE!$A$1:$A$5188,BASE!$B$1:$B$5188)),,LOOKUP($F840,BASE!$A$1:$A$5188,BASE!$B$1:$B$5188)))</f>
        <v>0</v>
      </c>
      <c r="H840" s="197"/>
      <c r="I840" s="197"/>
      <c r="J840" s="197"/>
      <c r="K840" s="197"/>
      <c r="L840" s="197"/>
      <c r="M840" s="197"/>
      <c r="N840" s="197"/>
      <c r="O840" s="197"/>
      <c r="P840" s="197"/>
      <c r="Q840" s="197"/>
      <c r="R840" s="197"/>
      <c r="S840" s="197"/>
      <c r="T840" s="198"/>
      <c r="U840" s="193">
        <f>IF(($F840)&gt;0,IF(ISERROR(LOOKUP($F840,BASE!$A$1:$A$5188,BASE!$C$1:$C$5188)),,LOOKUP($F840,BASE!$A$1:$A$5188,BASE!$C$1:$C$5188)),)</f>
        <v>0</v>
      </c>
      <c r="V840" s="193"/>
      <c r="W840" s="193"/>
      <c r="X840" s="187">
        <f>IF(VALUE($F840)&gt;0,IF(ISERROR(LOOKUP($F840,BASE!$A$1:$A$1294,BASE!$D$1:$D$1294)),,LOOKUP($F840,BASE!$A$1:$A$1294,BASE!$D$1:$D$1294)),)</f>
        <v>0</v>
      </c>
      <c r="Y840" s="188"/>
      <c r="Z840" s="188"/>
      <c r="AA840" s="188"/>
      <c r="AB840" s="188"/>
      <c r="AC840" s="189"/>
      <c r="AD840" s="27">
        <f t="shared" si="12"/>
        <v>0</v>
      </c>
    </row>
    <row r="841" spans="1:30" ht="15" customHeight="1" x14ac:dyDescent="0.2">
      <c r="A841" s="20">
        <f>ANÁLISE!$A841</f>
        <v>0</v>
      </c>
      <c r="B841" s="194">
        <f>ANÁLISE!B841</f>
        <v>0</v>
      </c>
      <c r="C841" s="195"/>
      <c r="D841" s="195"/>
      <c r="E841" s="195"/>
      <c r="F841" s="21">
        <f>ANÁLISE!H841</f>
        <v>0</v>
      </c>
      <c r="G841" s="196">
        <f>IF($A841="T",ANÁLISE!I841,IF(ISERROR(LOOKUP($F841,BASE!$A$1:$A$5188,BASE!$B$1:$B$5188)),,LOOKUP($F841,BASE!$A$1:$A$5188,BASE!$B$1:$B$5188)))</f>
        <v>0</v>
      </c>
      <c r="H841" s="197"/>
      <c r="I841" s="197"/>
      <c r="J841" s="197"/>
      <c r="K841" s="197"/>
      <c r="L841" s="197"/>
      <c r="M841" s="197"/>
      <c r="N841" s="197"/>
      <c r="O841" s="197"/>
      <c r="P841" s="197"/>
      <c r="Q841" s="197"/>
      <c r="R841" s="197"/>
      <c r="S841" s="197"/>
      <c r="T841" s="198"/>
      <c r="U841" s="193">
        <f>IF(($F841)&gt;0,IF(ISERROR(LOOKUP($F841,BASE!$A$1:$A$5188,BASE!$C$1:$C$5188)),,LOOKUP($F841,BASE!$A$1:$A$5188,BASE!$C$1:$C$5188)),)</f>
        <v>0</v>
      </c>
      <c r="V841" s="193"/>
      <c r="W841" s="193"/>
      <c r="X841" s="187">
        <f>IF(VALUE($F841)&gt;0,IF(ISERROR(LOOKUP($F841,BASE!$A$1:$A$1294,BASE!$D$1:$D$1294)),,LOOKUP($F841,BASE!$A$1:$A$1294,BASE!$D$1:$D$1294)),)</f>
        <v>0</v>
      </c>
      <c r="Y841" s="188"/>
      <c r="Z841" s="188"/>
      <c r="AA841" s="188"/>
      <c r="AB841" s="188"/>
      <c r="AC841" s="189"/>
      <c r="AD841" s="27">
        <f t="shared" si="12"/>
        <v>0</v>
      </c>
    </row>
    <row r="842" spans="1:30" ht="15" customHeight="1" x14ac:dyDescent="0.2">
      <c r="A842" s="20">
        <f>ANÁLISE!$A842</f>
        <v>0</v>
      </c>
      <c r="B842" s="194">
        <f>ANÁLISE!B842</f>
        <v>0</v>
      </c>
      <c r="C842" s="195"/>
      <c r="D842" s="195"/>
      <c r="E842" s="195"/>
      <c r="F842" s="21">
        <f>ANÁLISE!H842</f>
        <v>0</v>
      </c>
      <c r="G842" s="196">
        <f>IF($A842="T",ANÁLISE!I842,IF(ISERROR(LOOKUP($F842,BASE!$A$1:$A$5188,BASE!$B$1:$B$5188)),,LOOKUP($F842,BASE!$A$1:$A$5188,BASE!$B$1:$B$5188)))</f>
        <v>0</v>
      </c>
      <c r="H842" s="197"/>
      <c r="I842" s="197"/>
      <c r="J842" s="197"/>
      <c r="K842" s="197"/>
      <c r="L842" s="197"/>
      <c r="M842" s="197"/>
      <c r="N842" s="197"/>
      <c r="O842" s="197"/>
      <c r="P842" s="197"/>
      <c r="Q842" s="197"/>
      <c r="R842" s="197"/>
      <c r="S842" s="197"/>
      <c r="T842" s="198"/>
      <c r="U842" s="193">
        <f>IF(($F842)&gt;0,IF(ISERROR(LOOKUP($F842,BASE!$A$1:$A$5188,BASE!$C$1:$C$5188)),,LOOKUP($F842,BASE!$A$1:$A$5188,BASE!$C$1:$C$5188)),)</f>
        <v>0</v>
      </c>
      <c r="V842" s="193"/>
      <c r="W842" s="193"/>
      <c r="X842" s="187">
        <f>IF(VALUE($F842)&gt;0,IF(ISERROR(LOOKUP($F842,BASE!$A$1:$A$1294,BASE!$D$1:$D$1294)),,LOOKUP($F842,BASE!$A$1:$A$1294,BASE!$D$1:$D$1294)),)</f>
        <v>0</v>
      </c>
      <c r="Y842" s="188"/>
      <c r="Z842" s="188"/>
      <c r="AA842" s="188"/>
      <c r="AB842" s="188"/>
      <c r="AC842" s="189"/>
      <c r="AD842" s="27">
        <f t="shared" si="12"/>
        <v>0</v>
      </c>
    </row>
    <row r="843" spans="1:30" ht="15" customHeight="1" x14ac:dyDescent="0.2">
      <c r="A843" s="20">
        <f>ANÁLISE!$A843</f>
        <v>0</v>
      </c>
      <c r="B843" s="194">
        <f>ANÁLISE!B843</f>
        <v>0</v>
      </c>
      <c r="C843" s="195"/>
      <c r="D843" s="195"/>
      <c r="E843" s="195"/>
      <c r="F843" s="21">
        <f>ANÁLISE!H843</f>
        <v>0</v>
      </c>
      <c r="G843" s="196">
        <f>IF($A843="T",ANÁLISE!I843,IF(ISERROR(LOOKUP($F843,BASE!$A$1:$A$5188,BASE!$B$1:$B$5188)),,LOOKUP($F843,BASE!$A$1:$A$5188,BASE!$B$1:$B$5188)))</f>
        <v>0</v>
      </c>
      <c r="H843" s="197"/>
      <c r="I843" s="197"/>
      <c r="J843" s="197"/>
      <c r="K843" s="197"/>
      <c r="L843" s="197"/>
      <c r="M843" s="197"/>
      <c r="N843" s="197"/>
      <c r="O843" s="197"/>
      <c r="P843" s="197"/>
      <c r="Q843" s="197"/>
      <c r="R843" s="197"/>
      <c r="S843" s="197"/>
      <c r="T843" s="198"/>
      <c r="U843" s="193">
        <f>IF(($F843)&gt;0,IF(ISERROR(LOOKUP($F843,BASE!$A$1:$A$5188,BASE!$C$1:$C$5188)),,LOOKUP($F843,BASE!$A$1:$A$5188,BASE!$C$1:$C$5188)),)</f>
        <v>0</v>
      </c>
      <c r="V843" s="193"/>
      <c r="W843" s="193"/>
      <c r="X843" s="187">
        <f>IF(VALUE($F843)&gt;0,IF(ISERROR(LOOKUP($F843,BASE!$A$1:$A$1294,BASE!$D$1:$D$1294)),,LOOKUP($F843,BASE!$A$1:$A$1294,BASE!$D$1:$D$1294)),)</f>
        <v>0</v>
      </c>
      <c r="Y843" s="188"/>
      <c r="Z843" s="188"/>
      <c r="AA843" s="188"/>
      <c r="AB843" s="188"/>
      <c r="AC843" s="189"/>
      <c r="AD843" s="27">
        <f t="shared" si="12"/>
        <v>0</v>
      </c>
    </row>
    <row r="844" spans="1:30" ht="15" customHeight="1" x14ac:dyDescent="0.2">
      <c r="A844" s="20">
        <f>ANÁLISE!$A844</f>
        <v>0</v>
      </c>
      <c r="B844" s="194">
        <f>ANÁLISE!B844</f>
        <v>0</v>
      </c>
      <c r="C844" s="195"/>
      <c r="D844" s="195"/>
      <c r="E844" s="195"/>
      <c r="F844" s="21">
        <f>ANÁLISE!H844</f>
        <v>0</v>
      </c>
      <c r="G844" s="196">
        <f>IF($A844="T",ANÁLISE!I844,IF(ISERROR(LOOKUP($F844,BASE!$A$1:$A$5188,BASE!$B$1:$B$5188)),,LOOKUP($F844,BASE!$A$1:$A$5188,BASE!$B$1:$B$5188)))</f>
        <v>0</v>
      </c>
      <c r="H844" s="197"/>
      <c r="I844" s="197"/>
      <c r="J844" s="197"/>
      <c r="K844" s="197"/>
      <c r="L844" s="197"/>
      <c r="M844" s="197"/>
      <c r="N844" s="197"/>
      <c r="O844" s="197"/>
      <c r="P844" s="197"/>
      <c r="Q844" s="197"/>
      <c r="R844" s="197"/>
      <c r="S844" s="197"/>
      <c r="T844" s="198"/>
      <c r="U844" s="193">
        <f>IF(($F844)&gt;0,IF(ISERROR(LOOKUP($F844,BASE!$A$1:$A$5188,BASE!$C$1:$C$5188)),,LOOKUP($F844,BASE!$A$1:$A$5188,BASE!$C$1:$C$5188)),)</f>
        <v>0</v>
      </c>
      <c r="V844" s="193"/>
      <c r="W844" s="193"/>
      <c r="X844" s="187">
        <f>IF(VALUE($F844)&gt;0,IF(ISERROR(LOOKUP($F844,BASE!$A$1:$A$1294,BASE!$D$1:$D$1294)),,LOOKUP($F844,BASE!$A$1:$A$1294,BASE!$D$1:$D$1294)),)</f>
        <v>0</v>
      </c>
      <c r="Y844" s="188"/>
      <c r="Z844" s="188"/>
      <c r="AA844" s="188"/>
      <c r="AB844" s="188"/>
      <c r="AC844" s="189"/>
      <c r="AD844" s="27">
        <f t="shared" si="12"/>
        <v>0</v>
      </c>
    </row>
    <row r="845" spans="1:30" ht="15" customHeight="1" x14ac:dyDescent="0.2">
      <c r="A845" s="20">
        <f>ANÁLISE!$A845</f>
        <v>0</v>
      </c>
      <c r="B845" s="194">
        <f>ANÁLISE!B845</f>
        <v>0</v>
      </c>
      <c r="C845" s="195"/>
      <c r="D845" s="195"/>
      <c r="E845" s="195"/>
      <c r="F845" s="21">
        <f>ANÁLISE!H845</f>
        <v>0</v>
      </c>
      <c r="G845" s="196">
        <f>IF($A845="T",ANÁLISE!I845,IF(ISERROR(LOOKUP($F845,BASE!$A$1:$A$5188,BASE!$B$1:$B$5188)),,LOOKUP($F845,BASE!$A$1:$A$5188,BASE!$B$1:$B$5188)))</f>
        <v>0</v>
      </c>
      <c r="H845" s="197"/>
      <c r="I845" s="197"/>
      <c r="J845" s="197"/>
      <c r="K845" s="197"/>
      <c r="L845" s="197"/>
      <c r="M845" s="197"/>
      <c r="N845" s="197"/>
      <c r="O845" s="197"/>
      <c r="P845" s="197"/>
      <c r="Q845" s="197"/>
      <c r="R845" s="197"/>
      <c r="S845" s="197"/>
      <c r="T845" s="198"/>
      <c r="U845" s="193">
        <f>IF(($F845)&gt;0,IF(ISERROR(LOOKUP($F845,BASE!$A$1:$A$5188,BASE!$C$1:$C$5188)),,LOOKUP($F845,BASE!$A$1:$A$5188,BASE!$C$1:$C$5188)),)</f>
        <v>0</v>
      </c>
      <c r="V845" s="193"/>
      <c r="W845" s="193"/>
      <c r="X845" s="187">
        <f>IF(VALUE($F845)&gt;0,IF(ISERROR(LOOKUP($F845,BASE!$A$1:$A$1294,BASE!$D$1:$D$1294)),,LOOKUP($F845,BASE!$A$1:$A$1294,BASE!$D$1:$D$1294)),)</f>
        <v>0</v>
      </c>
      <c r="Y845" s="188"/>
      <c r="Z845" s="188"/>
      <c r="AA845" s="188"/>
      <c r="AB845" s="188"/>
      <c r="AC845" s="189"/>
      <c r="AD845" s="27">
        <f t="shared" si="12"/>
        <v>0</v>
      </c>
    </row>
    <row r="846" spans="1:30" ht="15" customHeight="1" x14ac:dyDescent="0.2">
      <c r="A846" s="20">
        <f>ANÁLISE!$A846</f>
        <v>0</v>
      </c>
      <c r="B846" s="194">
        <f>ANÁLISE!B846</f>
        <v>0</v>
      </c>
      <c r="C846" s="195"/>
      <c r="D846" s="195"/>
      <c r="E846" s="195"/>
      <c r="F846" s="21">
        <f>ANÁLISE!H846</f>
        <v>0</v>
      </c>
      <c r="G846" s="196">
        <f>IF($A846="T",ANÁLISE!I846,IF(ISERROR(LOOKUP($F846,BASE!$A$1:$A$5188,BASE!$B$1:$B$5188)),,LOOKUP($F846,BASE!$A$1:$A$5188,BASE!$B$1:$B$5188)))</f>
        <v>0</v>
      </c>
      <c r="H846" s="197"/>
      <c r="I846" s="197"/>
      <c r="J846" s="197"/>
      <c r="K846" s="197"/>
      <c r="L846" s="197"/>
      <c r="M846" s="197"/>
      <c r="N846" s="197"/>
      <c r="O846" s="197"/>
      <c r="P846" s="197"/>
      <c r="Q846" s="197"/>
      <c r="R846" s="197"/>
      <c r="S846" s="197"/>
      <c r="T846" s="198"/>
      <c r="U846" s="193">
        <f>IF(($F846)&gt;0,IF(ISERROR(LOOKUP($F846,BASE!$A$1:$A$5188,BASE!$C$1:$C$5188)),,LOOKUP($F846,BASE!$A$1:$A$5188,BASE!$C$1:$C$5188)),)</f>
        <v>0</v>
      </c>
      <c r="V846" s="193"/>
      <c r="W846" s="193"/>
      <c r="X846" s="187">
        <f>IF(VALUE($F846)&gt;0,IF(ISERROR(LOOKUP($F846,BASE!$A$1:$A$1294,BASE!$D$1:$D$1294)),,LOOKUP($F846,BASE!$A$1:$A$1294,BASE!$D$1:$D$1294)),)</f>
        <v>0</v>
      </c>
      <c r="Y846" s="188"/>
      <c r="Z846" s="188"/>
      <c r="AA846" s="188"/>
      <c r="AB846" s="188"/>
      <c r="AC846" s="189"/>
      <c r="AD846" s="27">
        <f t="shared" si="12"/>
        <v>0</v>
      </c>
    </row>
    <row r="847" spans="1:30" ht="15" customHeight="1" x14ac:dyDescent="0.2">
      <c r="A847" s="20">
        <f>ANÁLISE!$A847</f>
        <v>0</v>
      </c>
      <c r="B847" s="194">
        <f>ANÁLISE!B847</f>
        <v>0</v>
      </c>
      <c r="C847" s="195"/>
      <c r="D847" s="195"/>
      <c r="E847" s="195"/>
      <c r="F847" s="21">
        <f>ANÁLISE!H847</f>
        <v>0</v>
      </c>
      <c r="G847" s="196">
        <f>IF($A847="T",ANÁLISE!I847,IF(ISERROR(LOOKUP($F847,BASE!$A$1:$A$5188,BASE!$B$1:$B$5188)),,LOOKUP($F847,BASE!$A$1:$A$5188,BASE!$B$1:$B$5188)))</f>
        <v>0</v>
      </c>
      <c r="H847" s="197"/>
      <c r="I847" s="197"/>
      <c r="J847" s="197"/>
      <c r="K847" s="197"/>
      <c r="L847" s="197"/>
      <c r="M847" s="197"/>
      <c r="N847" s="197"/>
      <c r="O847" s="197"/>
      <c r="P847" s="197"/>
      <c r="Q847" s="197"/>
      <c r="R847" s="197"/>
      <c r="S847" s="197"/>
      <c r="T847" s="198"/>
      <c r="U847" s="193">
        <f>IF(($F847)&gt;0,IF(ISERROR(LOOKUP($F847,BASE!$A$1:$A$5188,BASE!$C$1:$C$5188)),,LOOKUP($F847,BASE!$A$1:$A$5188,BASE!$C$1:$C$5188)),)</f>
        <v>0</v>
      </c>
      <c r="V847" s="193"/>
      <c r="W847" s="193"/>
      <c r="X847" s="187">
        <f>IF(VALUE($F847)&gt;0,IF(ISERROR(LOOKUP($F847,BASE!$A$1:$A$1294,BASE!$D$1:$D$1294)),,LOOKUP($F847,BASE!$A$1:$A$1294,BASE!$D$1:$D$1294)),)</f>
        <v>0</v>
      </c>
      <c r="Y847" s="188"/>
      <c r="Z847" s="188"/>
      <c r="AA847" s="188"/>
      <c r="AB847" s="188"/>
      <c r="AC847" s="189"/>
      <c r="AD847" s="27">
        <f t="shared" si="12"/>
        <v>0</v>
      </c>
    </row>
    <row r="848" spans="1:30" ht="15" customHeight="1" x14ac:dyDescent="0.2">
      <c r="A848" s="20">
        <f>ANÁLISE!$A848</f>
        <v>0</v>
      </c>
      <c r="B848" s="194">
        <f>ANÁLISE!B848</f>
        <v>0</v>
      </c>
      <c r="C848" s="195"/>
      <c r="D848" s="195"/>
      <c r="E848" s="195"/>
      <c r="F848" s="21">
        <f>ANÁLISE!H848</f>
        <v>0</v>
      </c>
      <c r="G848" s="196">
        <f>IF($A848="T",ANÁLISE!I848,IF(ISERROR(LOOKUP($F848,BASE!$A$1:$A$5188,BASE!$B$1:$B$5188)),,LOOKUP($F848,BASE!$A$1:$A$5188,BASE!$B$1:$B$5188)))</f>
        <v>0</v>
      </c>
      <c r="H848" s="197"/>
      <c r="I848" s="197"/>
      <c r="J848" s="197"/>
      <c r="K848" s="197"/>
      <c r="L848" s="197"/>
      <c r="M848" s="197"/>
      <c r="N848" s="197"/>
      <c r="O848" s="197"/>
      <c r="P848" s="197"/>
      <c r="Q848" s="197"/>
      <c r="R848" s="197"/>
      <c r="S848" s="197"/>
      <c r="T848" s="198"/>
      <c r="U848" s="193">
        <f>IF(($F848)&gt;0,IF(ISERROR(LOOKUP($F848,BASE!$A$1:$A$5188,BASE!$C$1:$C$5188)),,LOOKUP($F848,BASE!$A$1:$A$5188,BASE!$C$1:$C$5188)),)</f>
        <v>0</v>
      </c>
      <c r="V848" s="193"/>
      <c r="W848" s="193"/>
      <c r="X848" s="187">
        <f>IF(VALUE($F848)&gt;0,IF(ISERROR(LOOKUP($F848,BASE!$A$1:$A$1294,BASE!$D$1:$D$1294)),,LOOKUP($F848,BASE!$A$1:$A$1294,BASE!$D$1:$D$1294)),)</f>
        <v>0</v>
      </c>
      <c r="Y848" s="188"/>
      <c r="Z848" s="188"/>
      <c r="AA848" s="188"/>
      <c r="AB848" s="188"/>
      <c r="AC848" s="189"/>
      <c r="AD848" s="27">
        <f t="shared" si="12"/>
        <v>0</v>
      </c>
    </row>
    <row r="849" spans="1:30" ht="15" customHeight="1" x14ac:dyDescent="0.2">
      <c r="A849" s="20">
        <f>ANÁLISE!$A849</f>
        <v>0</v>
      </c>
      <c r="B849" s="194">
        <f>ANÁLISE!B849</f>
        <v>0</v>
      </c>
      <c r="C849" s="195"/>
      <c r="D849" s="195"/>
      <c r="E849" s="195"/>
      <c r="F849" s="21">
        <f>ANÁLISE!H849</f>
        <v>0</v>
      </c>
      <c r="G849" s="196">
        <f>IF($A849="T",ANÁLISE!I849,IF(ISERROR(LOOKUP($F849,BASE!$A$1:$A$5188,BASE!$B$1:$B$5188)),,LOOKUP($F849,BASE!$A$1:$A$5188,BASE!$B$1:$B$5188)))</f>
        <v>0</v>
      </c>
      <c r="H849" s="197"/>
      <c r="I849" s="197"/>
      <c r="J849" s="197"/>
      <c r="K849" s="197"/>
      <c r="L849" s="197"/>
      <c r="M849" s="197"/>
      <c r="N849" s="197"/>
      <c r="O849" s="197"/>
      <c r="P849" s="197"/>
      <c r="Q849" s="197"/>
      <c r="R849" s="197"/>
      <c r="S849" s="197"/>
      <c r="T849" s="198"/>
      <c r="U849" s="193">
        <f>IF(($F849)&gt;0,IF(ISERROR(LOOKUP($F849,BASE!$A$1:$A$5188,BASE!$C$1:$C$5188)),,LOOKUP($F849,BASE!$A$1:$A$5188,BASE!$C$1:$C$5188)),)</f>
        <v>0</v>
      </c>
      <c r="V849" s="193"/>
      <c r="W849" s="193"/>
      <c r="X849" s="187">
        <f>IF(VALUE($F849)&gt;0,IF(ISERROR(LOOKUP($F849,BASE!$A$1:$A$1294,BASE!$D$1:$D$1294)),,LOOKUP($F849,BASE!$A$1:$A$1294,BASE!$D$1:$D$1294)),)</f>
        <v>0</v>
      </c>
      <c r="Y849" s="188"/>
      <c r="Z849" s="188"/>
      <c r="AA849" s="188"/>
      <c r="AB849" s="188"/>
      <c r="AC849" s="189"/>
      <c r="AD849" s="27">
        <f t="shared" ref="AD849:AD912" si="13">IF(OR(A849="T",A849="S"),"OK",)</f>
        <v>0</v>
      </c>
    </row>
    <row r="850" spans="1:30" ht="15" customHeight="1" x14ac:dyDescent="0.2">
      <c r="A850" s="20">
        <f>ANÁLISE!$A850</f>
        <v>0</v>
      </c>
      <c r="B850" s="194">
        <f>ANÁLISE!B850</f>
        <v>0</v>
      </c>
      <c r="C850" s="195"/>
      <c r="D850" s="195"/>
      <c r="E850" s="195"/>
      <c r="F850" s="21">
        <f>ANÁLISE!H850</f>
        <v>0</v>
      </c>
      <c r="G850" s="196">
        <f>IF($A850="T",ANÁLISE!I850,IF(ISERROR(LOOKUP($F850,BASE!$A$1:$A$5188,BASE!$B$1:$B$5188)),,LOOKUP($F850,BASE!$A$1:$A$5188,BASE!$B$1:$B$5188)))</f>
        <v>0</v>
      </c>
      <c r="H850" s="197"/>
      <c r="I850" s="197"/>
      <c r="J850" s="197"/>
      <c r="K850" s="197"/>
      <c r="L850" s="197"/>
      <c r="M850" s="197"/>
      <c r="N850" s="197"/>
      <c r="O850" s="197"/>
      <c r="P850" s="197"/>
      <c r="Q850" s="197"/>
      <c r="R850" s="197"/>
      <c r="S850" s="197"/>
      <c r="T850" s="198"/>
      <c r="U850" s="193">
        <f>IF(($F850)&gt;0,IF(ISERROR(LOOKUP($F850,BASE!$A$1:$A$5188,BASE!$C$1:$C$5188)),,LOOKUP($F850,BASE!$A$1:$A$5188,BASE!$C$1:$C$5188)),)</f>
        <v>0</v>
      </c>
      <c r="V850" s="193"/>
      <c r="W850" s="193"/>
      <c r="X850" s="187">
        <f>IF(VALUE($F850)&gt;0,IF(ISERROR(LOOKUP($F850,BASE!$A$1:$A$1294,BASE!$D$1:$D$1294)),,LOOKUP($F850,BASE!$A$1:$A$1294,BASE!$D$1:$D$1294)),)</f>
        <v>0</v>
      </c>
      <c r="Y850" s="188"/>
      <c r="Z850" s="188"/>
      <c r="AA850" s="188"/>
      <c r="AB850" s="188"/>
      <c r="AC850" s="189"/>
      <c r="AD850" s="27">
        <f t="shared" si="13"/>
        <v>0</v>
      </c>
    </row>
    <row r="851" spans="1:30" ht="15" customHeight="1" x14ac:dyDescent="0.2">
      <c r="A851" s="20">
        <f>ANÁLISE!$A851</f>
        <v>0</v>
      </c>
      <c r="B851" s="194">
        <f>ANÁLISE!B851</f>
        <v>0</v>
      </c>
      <c r="C851" s="195"/>
      <c r="D851" s="195"/>
      <c r="E851" s="195"/>
      <c r="F851" s="21">
        <f>ANÁLISE!H851</f>
        <v>0</v>
      </c>
      <c r="G851" s="196">
        <f>IF($A851="T",ANÁLISE!I851,IF(ISERROR(LOOKUP($F851,BASE!$A$1:$A$5188,BASE!$B$1:$B$5188)),,LOOKUP($F851,BASE!$A$1:$A$5188,BASE!$B$1:$B$5188)))</f>
        <v>0</v>
      </c>
      <c r="H851" s="197"/>
      <c r="I851" s="197"/>
      <c r="J851" s="197"/>
      <c r="K851" s="197"/>
      <c r="L851" s="197"/>
      <c r="M851" s="197"/>
      <c r="N851" s="197"/>
      <c r="O851" s="197"/>
      <c r="P851" s="197"/>
      <c r="Q851" s="197"/>
      <c r="R851" s="197"/>
      <c r="S851" s="197"/>
      <c r="T851" s="198"/>
      <c r="U851" s="193">
        <f>IF(($F851)&gt;0,IF(ISERROR(LOOKUP($F851,BASE!$A$1:$A$5188,BASE!$C$1:$C$5188)),,LOOKUP($F851,BASE!$A$1:$A$5188,BASE!$C$1:$C$5188)),)</f>
        <v>0</v>
      </c>
      <c r="V851" s="193"/>
      <c r="W851" s="193"/>
      <c r="X851" s="187">
        <f>IF(VALUE($F851)&gt;0,IF(ISERROR(LOOKUP($F851,BASE!$A$1:$A$1294,BASE!$D$1:$D$1294)),,LOOKUP($F851,BASE!$A$1:$A$1294,BASE!$D$1:$D$1294)),)</f>
        <v>0</v>
      </c>
      <c r="Y851" s="188"/>
      <c r="Z851" s="188"/>
      <c r="AA851" s="188"/>
      <c r="AB851" s="188"/>
      <c r="AC851" s="189"/>
      <c r="AD851" s="27">
        <f t="shared" si="13"/>
        <v>0</v>
      </c>
    </row>
    <row r="852" spans="1:30" ht="15" customHeight="1" x14ac:dyDescent="0.2">
      <c r="A852" s="20">
        <f>ANÁLISE!$A852</f>
        <v>0</v>
      </c>
      <c r="B852" s="194">
        <f>ANÁLISE!B852</f>
        <v>0</v>
      </c>
      <c r="C852" s="195"/>
      <c r="D852" s="195"/>
      <c r="E852" s="195"/>
      <c r="F852" s="21">
        <f>ANÁLISE!H852</f>
        <v>0</v>
      </c>
      <c r="G852" s="196">
        <f>IF($A852="T",ANÁLISE!I852,IF(ISERROR(LOOKUP($F852,BASE!$A$1:$A$5188,BASE!$B$1:$B$5188)),,LOOKUP($F852,BASE!$A$1:$A$5188,BASE!$B$1:$B$5188)))</f>
        <v>0</v>
      </c>
      <c r="H852" s="197"/>
      <c r="I852" s="197"/>
      <c r="J852" s="197"/>
      <c r="K852" s="197"/>
      <c r="L852" s="197"/>
      <c r="M852" s="197"/>
      <c r="N852" s="197"/>
      <c r="O852" s="197"/>
      <c r="P852" s="197"/>
      <c r="Q852" s="197"/>
      <c r="R852" s="197"/>
      <c r="S852" s="197"/>
      <c r="T852" s="198"/>
      <c r="U852" s="193">
        <f>IF(($F852)&gt;0,IF(ISERROR(LOOKUP($F852,BASE!$A$1:$A$5188,BASE!$C$1:$C$5188)),,LOOKUP($F852,BASE!$A$1:$A$5188,BASE!$C$1:$C$5188)),)</f>
        <v>0</v>
      </c>
      <c r="V852" s="193"/>
      <c r="W852" s="193"/>
      <c r="X852" s="187">
        <f>IF(VALUE($F852)&gt;0,IF(ISERROR(LOOKUP($F852,BASE!$A$1:$A$1294,BASE!$D$1:$D$1294)),,LOOKUP($F852,BASE!$A$1:$A$1294,BASE!$D$1:$D$1294)),)</f>
        <v>0</v>
      </c>
      <c r="Y852" s="188"/>
      <c r="Z852" s="188"/>
      <c r="AA852" s="188"/>
      <c r="AB852" s="188"/>
      <c r="AC852" s="189"/>
      <c r="AD852" s="27">
        <f t="shared" si="13"/>
        <v>0</v>
      </c>
    </row>
    <row r="853" spans="1:30" ht="15" customHeight="1" x14ac:dyDescent="0.2">
      <c r="A853" s="20">
        <f>ANÁLISE!$A853</f>
        <v>0</v>
      </c>
      <c r="B853" s="194">
        <f>ANÁLISE!B853</f>
        <v>0</v>
      </c>
      <c r="C853" s="195"/>
      <c r="D853" s="195"/>
      <c r="E853" s="195"/>
      <c r="F853" s="21">
        <f>ANÁLISE!H853</f>
        <v>0</v>
      </c>
      <c r="G853" s="196">
        <f>IF($A853="T",ANÁLISE!I853,IF(ISERROR(LOOKUP($F853,BASE!$A$1:$A$5188,BASE!$B$1:$B$5188)),,LOOKUP($F853,BASE!$A$1:$A$5188,BASE!$B$1:$B$5188)))</f>
        <v>0</v>
      </c>
      <c r="H853" s="197"/>
      <c r="I853" s="197"/>
      <c r="J853" s="197"/>
      <c r="K853" s="197"/>
      <c r="L853" s="197"/>
      <c r="M853" s="197"/>
      <c r="N853" s="197"/>
      <c r="O853" s="197"/>
      <c r="P853" s="197"/>
      <c r="Q853" s="197"/>
      <c r="R853" s="197"/>
      <c r="S853" s="197"/>
      <c r="T853" s="198"/>
      <c r="U853" s="193">
        <f>IF(($F853)&gt;0,IF(ISERROR(LOOKUP($F853,BASE!$A$1:$A$5188,BASE!$C$1:$C$5188)),,LOOKUP($F853,BASE!$A$1:$A$5188,BASE!$C$1:$C$5188)),)</f>
        <v>0</v>
      </c>
      <c r="V853" s="193"/>
      <c r="W853" s="193"/>
      <c r="X853" s="187">
        <f>IF(VALUE($F853)&gt;0,IF(ISERROR(LOOKUP($F853,BASE!$A$1:$A$1294,BASE!$D$1:$D$1294)),,LOOKUP($F853,BASE!$A$1:$A$1294,BASE!$D$1:$D$1294)),)</f>
        <v>0</v>
      </c>
      <c r="Y853" s="188"/>
      <c r="Z853" s="188"/>
      <c r="AA853" s="188"/>
      <c r="AB853" s="188"/>
      <c r="AC853" s="189"/>
      <c r="AD853" s="27">
        <f t="shared" si="13"/>
        <v>0</v>
      </c>
    </row>
    <row r="854" spans="1:30" ht="15" customHeight="1" x14ac:dyDescent="0.2">
      <c r="A854" s="20">
        <f>ANÁLISE!$A854</f>
        <v>0</v>
      </c>
      <c r="B854" s="194">
        <f>ANÁLISE!B854</f>
        <v>0</v>
      </c>
      <c r="C854" s="195"/>
      <c r="D854" s="195"/>
      <c r="E854" s="195"/>
      <c r="F854" s="21">
        <f>ANÁLISE!H854</f>
        <v>0</v>
      </c>
      <c r="G854" s="196">
        <f>IF($A854="T",ANÁLISE!I854,IF(ISERROR(LOOKUP($F854,BASE!$A$1:$A$5188,BASE!$B$1:$B$5188)),,LOOKUP($F854,BASE!$A$1:$A$5188,BASE!$B$1:$B$5188)))</f>
        <v>0</v>
      </c>
      <c r="H854" s="197"/>
      <c r="I854" s="197"/>
      <c r="J854" s="197"/>
      <c r="K854" s="197"/>
      <c r="L854" s="197"/>
      <c r="M854" s="197"/>
      <c r="N854" s="197"/>
      <c r="O854" s="197"/>
      <c r="P854" s="197"/>
      <c r="Q854" s="197"/>
      <c r="R854" s="197"/>
      <c r="S854" s="197"/>
      <c r="T854" s="198"/>
      <c r="U854" s="193">
        <f>IF(($F854)&gt;0,IF(ISERROR(LOOKUP($F854,BASE!$A$1:$A$5188,BASE!$C$1:$C$5188)),,LOOKUP($F854,BASE!$A$1:$A$5188,BASE!$C$1:$C$5188)),)</f>
        <v>0</v>
      </c>
      <c r="V854" s="193"/>
      <c r="W854" s="193"/>
      <c r="X854" s="187">
        <f>IF(VALUE($F854)&gt;0,IF(ISERROR(LOOKUP($F854,BASE!$A$1:$A$1294,BASE!$D$1:$D$1294)),,LOOKUP($F854,BASE!$A$1:$A$1294,BASE!$D$1:$D$1294)),)</f>
        <v>0</v>
      </c>
      <c r="Y854" s="188"/>
      <c r="Z854" s="188"/>
      <c r="AA854" s="188"/>
      <c r="AB854" s="188"/>
      <c r="AC854" s="189"/>
      <c r="AD854" s="27">
        <f t="shared" si="13"/>
        <v>0</v>
      </c>
    </row>
    <row r="855" spans="1:30" ht="15" customHeight="1" x14ac:dyDescent="0.2">
      <c r="A855" s="20">
        <f>ANÁLISE!$A855</f>
        <v>0</v>
      </c>
      <c r="B855" s="194">
        <f>ANÁLISE!B855</f>
        <v>0</v>
      </c>
      <c r="C855" s="195"/>
      <c r="D855" s="195"/>
      <c r="E855" s="195"/>
      <c r="F855" s="21">
        <f>ANÁLISE!H855</f>
        <v>0</v>
      </c>
      <c r="G855" s="196">
        <f>IF($A855="T",ANÁLISE!I855,IF(ISERROR(LOOKUP($F855,BASE!$A$1:$A$5188,BASE!$B$1:$B$5188)),,LOOKUP($F855,BASE!$A$1:$A$5188,BASE!$B$1:$B$5188)))</f>
        <v>0</v>
      </c>
      <c r="H855" s="197"/>
      <c r="I855" s="197"/>
      <c r="J855" s="197"/>
      <c r="K855" s="197"/>
      <c r="L855" s="197"/>
      <c r="M855" s="197"/>
      <c r="N855" s="197"/>
      <c r="O855" s="197"/>
      <c r="P855" s="197"/>
      <c r="Q855" s="197"/>
      <c r="R855" s="197"/>
      <c r="S855" s="197"/>
      <c r="T855" s="198"/>
      <c r="U855" s="193">
        <f>IF(($F855)&gt;0,IF(ISERROR(LOOKUP($F855,BASE!$A$1:$A$5188,BASE!$C$1:$C$5188)),,LOOKUP($F855,BASE!$A$1:$A$5188,BASE!$C$1:$C$5188)),)</f>
        <v>0</v>
      </c>
      <c r="V855" s="193"/>
      <c r="W855" s="193"/>
      <c r="X855" s="187">
        <f>IF(VALUE($F855)&gt;0,IF(ISERROR(LOOKUP($F855,BASE!$A$1:$A$1294,BASE!$D$1:$D$1294)),,LOOKUP($F855,BASE!$A$1:$A$1294,BASE!$D$1:$D$1294)),)</f>
        <v>0</v>
      </c>
      <c r="Y855" s="188"/>
      <c r="Z855" s="188"/>
      <c r="AA855" s="188"/>
      <c r="AB855" s="188"/>
      <c r="AC855" s="189"/>
      <c r="AD855" s="27">
        <f t="shared" si="13"/>
        <v>0</v>
      </c>
    </row>
    <row r="856" spans="1:30" ht="15" customHeight="1" x14ac:dyDescent="0.2">
      <c r="A856" s="20">
        <f>ANÁLISE!$A856</f>
        <v>0</v>
      </c>
      <c r="B856" s="194">
        <f>ANÁLISE!B856</f>
        <v>0</v>
      </c>
      <c r="C856" s="195"/>
      <c r="D856" s="195"/>
      <c r="E856" s="195"/>
      <c r="F856" s="21">
        <f>ANÁLISE!H856</f>
        <v>0</v>
      </c>
      <c r="G856" s="196">
        <f>IF($A856="T",ANÁLISE!I856,IF(ISERROR(LOOKUP($F856,BASE!$A$1:$A$5188,BASE!$B$1:$B$5188)),,LOOKUP($F856,BASE!$A$1:$A$5188,BASE!$B$1:$B$5188)))</f>
        <v>0</v>
      </c>
      <c r="H856" s="197"/>
      <c r="I856" s="197"/>
      <c r="J856" s="197"/>
      <c r="K856" s="197"/>
      <c r="L856" s="197"/>
      <c r="M856" s="197"/>
      <c r="N856" s="197"/>
      <c r="O856" s="197"/>
      <c r="P856" s="197"/>
      <c r="Q856" s="197"/>
      <c r="R856" s="197"/>
      <c r="S856" s="197"/>
      <c r="T856" s="198"/>
      <c r="U856" s="193">
        <f>IF(($F856)&gt;0,IF(ISERROR(LOOKUP($F856,BASE!$A$1:$A$5188,BASE!$C$1:$C$5188)),,LOOKUP($F856,BASE!$A$1:$A$5188,BASE!$C$1:$C$5188)),)</f>
        <v>0</v>
      </c>
      <c r="V856" s="193"/>
      <c r="W856" s="193"/>
      <c r="X856" s="187">
        <f>IF(VALUE($F856)&gt;0,IF(ISERROR(LOOKUP($F856,BASE!$A$1:$A$1294,BASE!$D$1:$D$1294)),,LOOKUP($F856,BASE!$A$1:$A$1294,BASE!$D$1:$D$1294)),)</f>
        <v>0</v>
      </c>
      <c r="Y856" s="188"/>
      <c r="Z856" s="188"/>
      <c r="AA856" s="188"/>
      <c r="AB856" s="188"/>
      <c r="AC856" s="189"/>
      <c r="AD856" s="27">
        <f t="shared" si="13"/>
        <v>0</v>
      </c>
    </row>
    <row r="857" spans="1:30" ht="15" customHeight="1" x14ac:dyDescent="0.2">
      <c r="A857" s="20">
        <f>ANÁLISE!$A857</f>
        <v>0</v>
      </c>
      <c r="B857" s="194">
        <f>ANÁLISE!B857</f>
        <v>0</v>
      </c>
      <c r="C857" s="195"/>
      <c r="D857" s="195"/>
      <c r="E857" s="195"/>
      <c r="F857" s="21">
        <f>ANÁLISE!H857</f>
        <v>0</v>
      </c>
      <c r="G857" s="196">
        <f>IF($A857="T",ANÁLISE!I857,IF(ISERROR(LOOKUP($F857,BASE!$A$1:$A$5188,BASE!$B$1:$B$5188)),,LOOKUP($F857,BASE!$A$1:$A$5188,BASE!$B$1:$B$5188)))</f>
        <v>0</v>
      </c>
      <c r="H857" s="197"/>
      <c r="I857" s="197"/>
      <c r="J857" s="197"/>
      <c r="K857" s="197"/>
      <c r="L857" s="197"/>
      <c r="M857" s="197"/>
      <c r="N857" s="197"/>
      <c r="O857" s="197"/>
      <c r="P857" s="197"/>
      <c r="Q857" s="197"/>
      <c r="R857" s="197"/>
      <c r="S857" s="197"/>
      <c r="T857" s="198"/>
      <c r="U857" s="193">
        <f>IF(($F857)&gt;0,IF(ISERROR(LOOKUP($F857,BASE!$A$1:$A$5188,BASE!$C$1:$C$5188)),,LOOKUP($F857,BASE!$A$1:$A$5188,BASE!$C$1:$C$5188)),)</f>
        <v>0</v>
      </c>
      <c r="V857" s="193"/>
      <c r="W857" s="193"/>
      <c r="X857" s="187">
        <f>IF(VALUE($F857)&gt;0,IF(ISERROR(LOOKUP($F857,BASE!$A$1:$A$1294,BASE!$D$1:$D$1294)),,LOOKUP($F857,BASE!$A$1:$A$1294,BASE!$D$1:$D$1294)),)</f>
        <v>0</v>
      </c>
      <c r="Y857" s="188"/>
      <c r="Z857" s="188"/>
      <c r="AA857" s="188"/>
      <c r="AB857" s="188"/>
      <c r="AC857" s="189"/>
      <c r="AD857" s="27">
        <f t="shared" si="13"/>
        <v>0</v>
      </c>
    </row>
    <row r="858" spans="1:30" ht="15" customHeight="1" x14ac:dyDescent="0.2">
      <c r="A858" s="20">
        <f>ANÁLISE!$A858</f>
        <v>0</v>
      </c>
      <c r="B858" s="194">
        <f>ANÁLISE!B858</f>
        <v>0</v>
      </c>
      <c r="C858" s="195"/>
      <c r="D858" s="195"/>
      <c r="E858" s="195"/>
      <c r="F858" s="21">
        <f>ANÁLISE!H858</f>
        <v>0</v>
      </c>
      <c r="G858" s="196">
        <f>IF($A858="T",ANÁLISE!I858,IF(ISERROR(LOOKUP($F858,BASE!$A$1:$A$5188,BASE!$B$1:$B$5188)),,LOOKUP($F858,BASE!$A$1:$A$5188,BASE!$B$1:$B$5188)))</f>
        <v>0</v>
      </c>
      <c r="H858" s="197"/>
      <c r="I858" s="197"/>
      <c r="J858" s="197"/>
      <c r="K858" s="197"/>
      <c r="L858" s="197"/>
      <c r="M858" s="197"/>
      <c r="N858" s="197"/>
      <c r="O858" s="197"/>
      <c r="P858" s="197"/>
      <c r="Q858" s="197"/>
      <c r="R858" s="197"/>
      <c r="S858" s="197"/>
      <c r="T858" s="198"/>
      <c r="U858" s="193">
        <f>IF(($F858)&gt;0,IF(ISERROR(LOOKUP($F858,BASE!$A$1:$A$5188,BASE!$C$1:$C$5188)),,LOOKUP($F858,BASE!$A$1:$A$5188,BASE!$C$1:$C$5188)),)</f>
        <v>0</v>
      </c>
      <c r="V858" s="193"/>
      <c r="W858" s="193"/>
      <c r="X858" s="187">
        <f>IF(VALUE($F858)&gt;0,IF(ISERROR(LOOKUP($F858,BASE!$A$1:$A$1294,BASE!$D$1:$D$1294)),,LOOKUP($F858,BASE!$A$1:$A$1294,BASE!$D$1:$D$1294)),)</f>
        <v>0</v>
      </c>
      <c r="Y858" s="188"/>
      <c r="Z858" s="188"/>
      <c r="AA858" s="188"/>
      <c r="AB858" s="188"/>
      <c r="AC858" s="189"/>
      <c r="AD858" s="27">
        <f t="shared" si="13"/>
        <v>0</v>
      </c>
    </row>
    <row r="859" spans="1:30" ht="15" customHeight="1" x14ac:dyDescent="0.2">
      <c r="A859" s="20">
        <f>ANÁLISE!$A859</f>
        <v>0</v>
      </c>
      <c r="B859" s="194">
        <f>ANÁLISE!B859</f>
        <v>0</v>
      </c>
      <c r="C859" s="195"/>
      <c r="D859" s="195"/>
      <c r="E859" s="195"/>
      <c r="F859" s="21">
        <f>ANÁLISE!H859</f>
        <v>0</v>
      </c>
      <c r="G859" s="196">
        <f>IF($A859="T",ANÁLISE!I859,IF(ISERROR(LOOKUP($F859,BASE!$A$1:$A$5188,BASE!$B$1:$B$5188)),,LOOKUP($F859,BASE!$A$1:$A$5188,BASE!$B$1:$B$5188)))</f>
        <v>0</v>
      </c>
      <c r="H859" s="197"/>
      <c r="I859" s="197"/>
      <c r="J859" s="197"/>
      <c r="K859" s="197"/>
      <c r="L859" s="197"/>
      <c r="M859" s="197"/>
      <c r="N859" s="197"/>
      <c r="O859" s="197"/>
      <c r="P859" s="197"/>
      <c r="Q859" s="197"/>
      <c r="R859" s="197"/>
      <c r="S859" s="197"/>
      <c r="T859" s="198"/>
      <c r="U859" s="193">
        <f>IF(($F859)&gt;0,IF(ISERROR(LOOKUP($F859,BASE!$A$1:$A$5188,BASE!$C$1:$C$5188)),,LOOKUP($F859,BASE!$A$1:$A$5188,BASE!$C$1:$C$5188)),)</f>
        <v>0</v>
      </c>
      <c r="V859" s="193"/>
      <c r="W859" s="193"/>
      <c r="X859" s="187">
        <f>IF(VALUE($F859)&gt;0,IF(ISERROR(LOOKUP($F859,BASE!$A$1:$A$1294,BASE!$D$1:$D$1294)),,LOOKUP($F859,BASE!$A$1:$A$1294,BASE!$D$1:$D$1294)),)</f>
        <v>0</v>
      </c>
      <c r="Y859" s="188"/>
      <c r="Z859" s="188"/>
      <c r="AA859" s="188"/>
      <c r="AB859" s="188"/>
      <c r="AC859" s="189"/>
      <c r="AD859" s="27">
        <f t="shared" si="13"/>
        <v>0</v>
      </c>
    </row>
    <row r="860" spans="1:30" ht="15" customHeight="1" x14ac:dyDescent="0.2">
      <c r="A860" s="20">
        <f>ANÁLISE!$A860</f>
        <v>0</v>
      </c>
      <c r="B860" s="194">
        <f>ANÁLISE!B860</f>
        <v>0</v>
      </c>
      <c r="C860" s="195"/>
      <c r="D860" s="195"/>
      <c r="E860" s="195"/>
      <c r="F860" s="21">
        <f>ANÁLISE!H860</f>
        <v>0</v>
      </c>
      <c r="G860" s="196">
        <f>IF($A860="T",ANÁLISE!I860,IF(ISERROR(LOOKUP($F860,BASE!$A$1:$A$5188,BASE!$B$1:$B$5188)),,LOOKUP($F860,BASE!$A$1:$A$5188,BASE!$B$1:$B$5188)))</f>
        <v>0</v>
      </c>
      <c r="H860" s="197"/>
      <c r="I860" s="197"/>
      <c r="J860" s="197"/>
      <c r="K860" s="197"/>
      <c r="L860" s="197"/>
      <c r="M860" s="197"/>
      <c r="N860" s="197"/>
      <c r="O860" s="197"/>
      <c r="P860" s="197"/>
      <c r="Q860" s="197"/>
      <c r="R860" s="197"/>
      <c r="S860" s="197"/>
      <c r="T860" s="198"/>
      <c r="U860" s="193">
        <f>IF(($F860)&gt;0,IF(ISERROR(LOOKUP($F860,BASE!$A$1:$A$5188,BASE!$C$1:$C$5188)),,LOOKUP($F860,BASE!$A$1:$A$5188,BASE!$C$1:$C$5188)),)</f>
        <v>0</v>
      </c>
      <c r="V860" s="193"/>
      <c r="W860" s="193"/>
      <c r="X860" s="187">
        <f>IF(VALUE($F860)&gt;0,IF(ISERROR(LOOKUP($F860,BASE!$A$1:$A$1294,BASE!$D$1:$D$1294)),,LOOKUP($F860,BASE!$A$1:$A$1294,BASE!$D$1:$D$1294)),)</f>
        <v>0</v>
      </c>
      <c r="Y860" s="188"/>
      <c r="Z860" s="188"/>
      <c r="AA860" s="188"/>
      <c r="AB860" s="188"/>
      <c r="AC860" s="189"/>
      <c r="AD860" s="27">
        <f t="shared" si="13"/>
        <v>0</v>
      </c>
    </row>
    <row r="861" spans="1:30" ht="15" customHeight="1" x14ac:dyDescent="0.2">
      <c r="A861" s="20">
        <f>ANÁLISE!$A861</f>
        <v>0</v>
      </c>
      <c r="B861" s="194">
        <f>ANÁLISE!B861</f>
        <v>0</v>
      </c>
      <c r="C861" s="195"/>
      <c r="D861" s="195"/>
      <c r="E861" s="195"/>
      <c r="F861" s="21">
        <f>ANÁLISE!H861</f>
        <v>0</v>
      </c>
      <c r="G861" s="196">
        <f>IF($A861="T",ANÁLISE!I861,IF(ISERROR(LOOKUP($F861,BASE!$A$1:$A$5188,BASE!$B$1:$B$5188)),,LOOKUP($F861,BASE!$A$1:$A$5188,BASE!$B$1:$B$5188)))</f>
        <v>0</v>
      </c>
      <c r="H861" s="197"/>
      <c r="I861" s="197"/>
      <c r="J861" s="197"/>
      <c r="K861" s="197"/>
      <c r="L861" s="197"/>
      <c r="M861" s="197"/>
      <c r="N861" s="197"/>
      <c r="O861" s="197"/>
      <c r="P861" s="197"/>
      <c r="Q861" s="197"/>
      <c r="R861" s="197"/>
      <c r="S861" s="197"/>
      <c r="T861" s="198"/>
      <c r="U861" s="193">
        <f>IF(($F861)&gt;0,IF(ISERROR(LOOKUP($F861,BASE!$A$1:$A$5188,BASE!$C$1:$C$5188)),,LOOKUP($F861,BASE!$A$1:$A$5188,BASE!$C$1:$C$5188)),)</f>
        <v>0</v>
      </c>
      <c r="V861" s="193"/>
      <c r="W861" s="193"/>
      <c r="X861" s="187">
        <f>IF(VALUE($F861)&gt;0,IF(ISERROR(LOOKUP($F861,BASE!$A$1:$A$1294,BASE!$D$1:$D$1294)),,LOOKUP($F861,BASE!$A$1:$A$1294,BASE!$D$1:$D$1294)),)</f>
        <v>0</v>
      </c>
      <c r="Y861" s="188"/>
      <c r="Z861" s="188"/>
      <c r="AA861" s="188"/>
      <c r="AB861" s="188"/>
      <c r="AC861" s="189"/>
      <c r="AD861" s="27">
        <f t="shared" si="13"/>
        <v>0</v>
      </c>
    </row>
    <row r="862" spans="1:30" ht="15" customHeight="1" x14ac:dyDescent="0.2">
      <c r="A862" s="20">
        <f>ANÁLISE!$A862</f>
        <v>0</v>
      </c>
      <c r="B862" s="194">
        <f>ANÁLISE!B862</f>
        <v>0</v>
      </c>
      <c r="C862" s="195"/>
      <c r="D862" s="195"/>
      <c r="E862" s="195"/>
      <c r="F862" s="21">
        <f>ANÁLISE!H862</f>
        <v>0</v>
      </c>
      <c r="G862" s="196">
        <f>IF($A862="T",ANÁLISE!I862,IF(ISERROR(LOOKUP($F862,BASE!$A$1:$A$5188,BASE!$B$1:$B$5188)),,LOOKUP($F862,BASE!$A$1:$A$5188,BASE!$B$1:$B$5188)))</f>
        <v>0</v>
      </c>
      <c r="H862" s="197"/>
      <c r="I862" s="197"/>
      <c r="J862" s="197"/>
      <c r="K862" s="197"/>
      <c r="L862" s="197"/>
      <c r="M862" s="197"/>
      <c r="N862" s="197"/>
      <c r="O862" s="197"/>
      <c r="P862" s="197"/>
      <c r="Q862" s="197"/>
      <c r="R862" s="197"/>
      <c r="S862" s="197"/>
      <c r="T862" s="198"/>
      <c r="U862" s="193">
        <f>IF(($F862)&gt;0,IF(ISERROR(LOOKUP($F862,BASE!$A$1:$A$5188,BASE!$C$1:$C$5188)),,LOOKUP($F862,BASE!$A$1:$A$5188,BASE!$C$1:$C$5188)),)</f>
        <v>0</v>
      </c>
      <c r="V862" s="193"/>
      <c r="W862" s="193"/>
      <c r="X862" s="187">
        <f>IF(VALUE($F862)&gt;0,IF(ISERROR(LOOKUP($F862,BASE!$A$1:$A$1294,BASE!$D$1:$D$1294)),,LOOKUP($F862,BASE!$A$1:$A$1294,BASE!$D$1:$D$1294)),)</f>
        <v>0</v>
      </c>
      <c r="Y862" s="188"/>
      <c r="Z862" s="188"/>
      <c r="AA862" s="188"/>
      <c r="AB862" s="188"/>
      <c r="AC862" s="189"/>
      <c r="AD862" s="27">
        <f t="shared" si="13"/>
        <v>0</v>
      </c>
    </row>
    <row r="863" spans="1:30" ht="15" customHeight="1" x14ac:dyDescent="0.2">
      <c r="A863" s="20">
        <f>ANÁLISE!$A863</f>
        <v>0</v>
      </c>
      <c r="B863" s="194">
        <f>ANÁLISE!B863</f>
        <v>0</v>
      </c>
      <c r="C863" s="195"/>
      <c r="D863" s="195"/>
      <c r="E863" s="195"/>
      <c r="F863" s="21">
        <f>ANÁLISE!H863</f>
        <v>0</v>
      </c>
      <c r="G863" s="196">
        <f>IF($A863="T",ANÁLISE!I863,IF(ISERROR(LOOKUP($F863,BASE!$A$1:$A$5188,BASE!$B$1:$B$5188)),,LOOKUP($F863,BASE!$A$1:$A$5188,BASE!$B$1:$B$5188)))</f>
        <v>0</v>
      </c>
      <c r="H863" s="197"/>
      <c r="I863" s="197"/>
      <c r="J863" s="197"/>
      <c r="K863" s="197"/>
      <c r="L863" s="197"/>
      <c r="M863" s="197"/>
      <c r="N863" s="197"/>
      <c r="O863" s="197"/>
      <c r="P863" s="197"/>
      <c r="Q863" s="197"/>
      <c r="R863" s="197"/>
      <c r="S863" s="197"/>
      <c r="T863" s="198"/>
      <c r="U863" s="193">
        <f>IF(($F863)&gt;0,IF(ISERROR(LOOKUP($F863,BASE!$A$1:$A$5188,BASE!$C$1:$C$5188)),,LOOKUP($F863,BASE!$A$1:$A$5188,BASE!$C$1:$C$5188)),)</f>
        <v>0</v>
      </c>
      <c r="V863" s="193"/>
      <c r="W863" s="193"/>
      <c r="X863" s="187">
        <f>IF(VALUE($F863)&gt;0,IF(ISERROR(LOOKUP($F863,BASE!$A$1:$A$1294,BASE!$D$1:$D$1294)),,LOOKUP($F863,BASE!$A$1:$A$1294,BASE!$D$1:$D$1294)),)</f>
        <v>0</v>
      </c>
      <c r="Y863" s="188"/>
      <c r="Z863" s="188"/>
      <c r="AA863" s="188"/>
      <c r="AB863" s="188"/>
      <c r="AC863" s="189"/>
      <c r="AD863" s="27">
        <f t="shared" si="13"/>
        <v>0</v>
      </c>
    </row>
    <row r="864" spans="1:30" ht="15" customHeight="1" x14ac:dyDescent="0.2">
      <c r="A864" s="20">
        <f>ANÁLISE!$A864</f>
        <v>0</v>
      </c>
      <c r="B864" s="194">
        <f>ANÁLISE!B864</f>
        <v>0</v>
      </c>
      <c r="C864" s="195"/>
      <c r="D864" s="195"/>
      <c r="E864" s="195"/>
      <c r="F864" s="21">
        <f>ANÁLISE!H864</f>
        <v>0</v>
      </c>
      <c r="G864" s="196">
        <f>IF($A864="T",ANÁLISE!I864,IF(ISERROR(LOOKUP($F864,BASE!$A$1:$A$5188,BASE!$B$1:$B$5188)),,LOOKUP($F864,BASE!$A$1:$A$5188,BASE!$B$1:$B$5188)))</f>
        <v>0</v>
      </c>
      <c r="H864" s="197"/>
      <c r="I864" s="197"/>
      <c r="J864" s="197"/>
      <c r="K864" s="197"/>
      <c r="L864" s="197"/>
      <c r="M864" s="197"/>
      <c r="N864" s="197"/>
      <c r="O864" s="197"/>
      <c r="P864" s="197"/>
      <c r="Q864" s="197"/>
      <c r="R864" s="197"/>
      <c r="S864" s="197"/>
      <c r="T864" s="198"/>
      <c r="U864" s="193">
        <f>IF(($F864)&gt;0,IF(ISERROR(LOOKUP($F864,BASE!$A$1:$A$5188,BASE!$C$1:$C$5188)),,LOOKUP($F864,BASE!$A$1:$A$5188,BASE!$C$1:$C$5188)),)</f>
        <v>0</v>
      </c>
      <c r="V864" s="193"/>
      <c r="W864" s="193"/>
      <c r="X864" s="187">
        <f>IF(VALUE($F864)&gt;0,IF(ISERROR(LOOKUP($F864,BASE!$A$1:$A$1294,BASE!$D$1:$D$1294)),,LOOKUP($F864,BASE!$A$1:$A$1294,BASE!$D$1:$D$1294)),)</f>
        <v>0</v>
      </c>
      <c r="Y864" s="188"/>
      <c r="Z864" s="188"/>
      <c r="AA864" s="188"/>
      <c r="AB864" s="188"/>
      <c r="AC864" s="189"/>
      <c r="AD864" s="27">
        <f t="shared" si="13"/>
        <v>0</v>
      </c>
    </row>
    <row r="865" spans="1:30" ht="15" customHeight="1" x14ac:dyDescent="0.2">
      <c r="A865" s="20">
        <f>ANÁLISE!$A865</f>
        <v>0</v>
      </c>
      <c r="B865" s="194">
        <f>ANÁLISE!B865</f>
        <v>0</v>
      </c>
      <c r="C865" s="195"/>
      <c r="D865" s="195"/>
      <c r="E865" s="195"/>
      <c r="F865" s="21">
        <f>ANÁLISE!H865</f>
        <v>0</v>
      </c>
      <c r="G865" s="196">
        <f>IF($A865="T",ANÁLISE!I865,IF(ISERROR(LOOKUP($F865,BASE!$A$1:$A$5188,BASE!$B$1:$B$5188)),,LOOKUP($F865,BASE!$A$1:$A$5188,BASE!$B$1:$B$5188)))</f>
        <v>0</v>
      </c>
      <c r="H865" s="197"/>
      <c r="I865" s="197"/>
      <c r="J865" s="197"/>
      <c r="K865" s="197"/>
      <c r="L865" s="197"/>
      <c r="M865" s="197"/>
      <c r="N865" s="197"/>
      <c r="O865" s="197"/>
      <c r="P865" s="197"/>
      <c r="Q865" s="197"/>
      <c r="R865" s="197"/>
      <c r="S865" s="197"/>
      <c r="T865" s="198"/>
      <c r="U865" s="193">
        <f>IF(($F865)&gt;0,IF(ISERROR(LOOKUP($F865,BASE!$A$1:$A$5188,BASE!$C$1:$C$5188)),,LOOKUP($F865,BASE!$A$1:$A$5188,BASE!$C$1:$C$5188)),)</f>
        <v>0</v>
      </c>
      <c r="V865" s="193"/>
      <c r="W865" s="193"/>
      <c r="X865" s="187">
        <f>IF(VALUE($F865)&gt;0,IF(ISERROR(LOOKUP($F865,BASE!$A$1:$A$1294,BASE!$D$1:$D$1294)),,LOOKUP($F865,BASE!$A$1:$A$1294,BASE!$D$1:$D$1294)),)</f>
        <v>0</v>
      </c>
      <c r="Y865" s="188"/>
      <c r="Z865" s="188"/>
      <c r="AA865" s="188"/>
      <c r="AB865" s="188"/>
      <c r="AC865" s="189"/>
      <c r="AD865" s="27">
        <f t="shared" si="13"/>
        <v>0</v>
      </c>
    </row>
    <row r="866" spans="1:30" ht="15" customHeight="1" x14ac:dyDescent="0.2">
      <c r="A866" s="20">
        <f>ANÁLISE!$A866</f>
        <v>0</v>
      </c>
      <c r="B866" s="194">
        <f>ANÁLISE!B866</f>
        <v>0</v>
      </c>
      <c r="C866" s="195"/>
      <c r="D866" s="195"/>
      <c r="E866" s="195"/>
      <c r="F866" s="21">
        <f>ANÁLISE!H866</f>
        <v>0</v>
      </c>
      <c r="G866" s="196">
        <f>IF($A866="T",ANÁLISE!I866,IF(ISERROR(LOOKUP($F866,BASE!$A$1:$A$5188,BASE!$B$1:$B$5188)),,LOOKUP($F866,BASE!$A$1:$A$5188,BASE!$B$1:$B$5188)))</f>
        <v>0</v>
      </c>
      <c r="H866" s="197"/>
      <c r="I866" s="197"/>
      <c r="J866" s="197"/>
      <c r="K866" s="197"/>
      <c r="L866" s="197"/>
      <c r="M866" s="197"/>
      <c r="N866" s="197"/>
      <c r="O866" s="197"/>
      <c r="P866" s="197"/>
      <c r="Q866" s="197"/>
      <c r="R866" s="197"/>
      <c r="S866" s="197"/>
      <c r="T866" s="198"/>
      <c r="U866" s="193">
        <f>IF(($F866)&gt;0,IF(ISERROR(LOOKUP($F866,BASE!$A$1:$A$5188,BASE!$C$1:$C$5188)),,LOOKUP($F866,BASE!$A$1:$A$5188,BASE!$C$1:$C$5188)),)</f>
        <v>0</v>
      </c>
      <c r="V866" s="193"/>
      <c r="W866" s="193"/>
      <c r="X866" s="187">
        <f>IF(VALUE($F866)&gt;0,IF(ISERROR(LOOKUP($F866,BASE!$A$1:$A$1294,BASE!$D$1:$D$1294)),,LOOKUP($F866,BASE!$A$1:$A$1294,BASE!$D$1:$D$1294)),)</f>
        <v>0</v>
      </c>
      <c r="Y866" s="188"/>
      <c r="Z866" s="188"/>
      <c r="AA866" s="188"/>
      <c r="AB866" s="188"/>
      <c r="AC866" s="189"/>
      <c r="AD866" s="27">
        <f t="shared" si="13"/>
        <v>0</v>
      </c>
    </row>
    <row r="867" spans="1:30" ht="15" customHeight="1" x14ac:dyDescent="0.2">
      <c r="A867" s="20">
        <f>ANÁLISE!$A867</f>
        <v>0</v>
      </c>
      <c r="B867" s="194">
        <f>ANÁLISE!B867</f>
        <v>0</v>
      </c>
      <c r="C867" s="195"/>
      <c r="D867" s="195"/>
      <c r="E867" s="195"/>
      <c r="F867" s="21">
        <f>ANÁLISE!H867</f>
        <v>0</v>
      </c>
      <c r="G867" s="196">
        <f>IF($A867="T",ANÁLISE!I867,IF(ISERROR(LOOKUP($F867,BASE!$A$1:$A$5188,BASE!$B$1:$B$5188)),,LOOKUP($F867,BASE!$A$1:$A$5188,BASE!$B$1:$B$5188)))</f>
        <v>0</v>
      </c>
      <c r="H867" s="197"/>
      <c r="I867" s="197"/>
      <c r="J867" s="197"/>
      <c r="K867" s="197"/>
      <c r="L867" s="197"/>
      <c r="M867" s="197"/>
      <c r="N867" s="197"/>
      <c r="O867" s="197"/>
      <c r="P867" s="197"/>
      <c r="Q867" s="197"/>
      <c r="R867" s="197"/>
      <c r="S867" s="197"/>
      <c r="T867" s="198"/>
      <c r="U867" s="193">
        <f>IF(($F867)&gt;0,IF(ISERROR(LOOKUP($F867,BASE!$A$1:$A$5188,BASE!$C$1:$C$5188)),,LOOKUP($F867,BASE!$A$1:$A$5188,BASE!$C$1:$C$5188)),)</f>
        <v>0</v>
      </c>
      <c r="V867" s="193"/>
      <c r="W867" s="193"/>
      <c r="X867" s="187">
        <f>IF(VALUE($F867)&gt;0,IF(ISERROR(LOOKUP($F867,BASE!$A$1:$A$1294,BASE!$D$1:$D$1294)),,LOOKUP($F867,BASE!$A$1:$A$1294,BASE!$D$1:$D$1294)),)</f>
        <v>0</v>
      </c>
      <c r="Y867" s="188"/>
      <c r="Z867" s="188"/>
      <c r="AA867" s="188"/>
      <c r="AB867" s="188"/>
      <c r="AC867" s="189"/>
      <c r="AD867" s="27">
        <f t="shared" si="13"/>
        <v>0</v>
      </c>
    </row>
    <row r="868" spans="1:30" ht="15" customHeight="1" x14ac:dyDescent="0.2">
      <c r="A868" s="20">
        <f>ANÁLISE!$A868</f>
        <v>0</v>
      </c>
      <c r="B868" s="194">
        <f>ANÁLISE!B868</f>
        <v>0</v>
      </c>
      <c r="C868" s="195"/>
      <c r="D868" s="195"/>
      <c r="E868" s="195"/>
      <c r="F868" s="21">
        <f>ANÁLISE!H868</f>
        <v>0</v>
      </c>
      <c r="G868" s="196">
        <f>IF($A868="T",ANÁLISE!I868,IF(ISERROR(LOOKUP($F868,BASE!$A$1:$A$5188,BASE!$B$1:$B$5188)),,LOOKUP($F868,BASE!$A$1:$A$5188,BASE!$B$1:$B$5188)))</f>
        <v>0</v>
      </c>
      <c r="H868" s="197"/>
      <c r="I868" s="197"/>
      <c r="J868" s="197"/>
      <c r="K868" s="197"/>
      <c r="L868" s="197"/>
      <c r="M868" s="197"/>
      <c r="N868" s="197"/>
      <c r="O868" s="197"/>
      <c r="P868" s="197"/>
      <c r="Q868" s="197"/>
      <c r="R868" s="197"/>
      <c r="S868" s="197"/>
      <c r="T868" s="198"/>
      <c r="U868" s="193">
        <f>IF(($F868)&gt;0,IF(ISERROR(LOOKUP($F868,BASE!$A$1:$A$5188,BASE!$C$1:$C$5188)),,LOOKUP($F868,BASE!$A$1:$A$5188,BASE!$C$1:$C$5188)),)</f>
        <v>0</v>
      </c>
      <c r="V868" s="193"/>
      <c r="W868" s="193"/>
      <c r="X868" s="187">
        <f>IF(VALUE($F868)&gt;0,IF(ISERROR(LOOKUP($F868,BASE!$A$1:$A$1294,BASE!$D$1:$D$1294)),,LOOKUP($F868,BASE!$A$1:$A$1294,BASE!$D$1:$D$1294)),)</f>
        <v>0</v>
      </c>
      <c r="Y868" s="188"/>
      <c r="Z868" s="188"/>
      <c r="AA868" s="188"/>
      <c r="AB868" s="188"/>
      <c r="AC868" s="189"/>
      <c r="AD868" s="27">
        <f t="shared" si="13"/>
        <v>0</v>
      </c>
    </row>
    <row r="869" spans="1:30" ht="15" customHeight="1" x14ac:dyDescent="0.2">
      <c r="A869" s="20">
        <f>ANÁLISE!$A869</f>
        <v>0</v>
      </c>
      <c r="B869" s="194">
        <f>ANÁLISE!B869</f>
        <v>0</v>
      </c>
      <c r="C869" s="195"/>
      <c r="D869" s="195"/>
      <c r="E869" s="195"/>
      <c r="F869" s="21">
        <f>ANÁLISE!H869</f>
        <v>0</v>
      </c>
      <c r="G869" s="196">
        <f>IF($A869="T",ANÁLISE!I869,IF(ISERROR(LOOKUP($F869,BASE!$A$1:$A$5188,BASE!$B$1:$B$5188)),,LOOKUP($F869,BASE!$A$1:$A$5188,BASE!$B$1:$B$5188)))</f>
        <v>0</v>
      </c>
      <c r="H869" s="197"/>
      <c r="I869" s="197"/>
      <c r="J869" s="197"/>
      <c r="K869" s="197"/>
      <c r="L869" s="197"/>
      <c r="M869" s="197"/>
      <c r="N869" s="197"/>
      <c r="O869" s="197"/>
      <c r="P869" s="197"/>
      <c r="Q869" s="197"/>
      <c r="R869" s="197"/>
      <c r="S869" s="197"/>
      <c r="T869" s="198"/>
      <c r="U869" s="193">
        <f>IF(($F869)&gt;0,IF(ISERROR(LOOKUP($F869,BASE!$A$1:$A$5188,BASE!$C$1:$C$5188)),,LOOKUP($F869,BASE!$A$1:$A$5188,BASE!$C$1:$C$5188)),)</f>
        <v>0</v>
      </c>
      <c r="V869" s="193"/>
      <c r="W869" s="193"/>
      <c r="X869" s="187">
        <f>IF(VALUE($F869)&gt;0,IF(ISERROR(LOOKUP($F869,BASE!$A$1:$A$1294,BASE!$D$1:$D$1294)),,LOOKUP($F869,BASE!$A$1:$A$1294,BASE!$D$1:$D$1294)),)</f>
        <v>0</v>
      </c>
      <c r="Y869" s="188"/>
      <c r="Z869" s="188"/>
      <c r="AA869" s="188"/>
      <c r="AB869" s="188"/>
      <c r="AC869" s="189"/>
      <c r="AD869" s="27">
        <f t="shared" si="13"/>
        <v>0</v>
      </c>
    </row>
    <row r="870" spans="1:30" ht="15" customHeight="1" x14ac:dyDescent="0.2">
      <c r="A870" s="20">
        <f>ANÁLISE!$A870</f>
        <v>0</v>
      </c>
      <c r="B870" s="194">
        <f>ANÁLISE!B870</f>
        <v>0</v>
      </c>
      <c r="C870" s="195"/>
      <c r="D870" s="195"/>
      <c r="E870" s="195"/>
      <c r="F870" s="21">
        <f>ANÁLISE!H870</f>
        <v>0</v>
      </c>
      <c r="G870" s="196">
        <f>IF($A870="T",ANÁLISE!I870,IF(ISERROR(LOOKUP($F870,BASE!$A$1:$A$5188,BASE!$B$1:$B$5188)),,LOOKUP($F870,BASE!$A$1:$A$5188,BASE!$B$1:$B$5188)))</f>
        <v>0</v>
      </c>
      <c r="H870" s="197"/>
      <c r="I870" s="197"/>
      <c r="J870" s="197"/>
      <c r="K870" s="197"/>
      <c r="L870" s="197"/>
      <c r="M870" s="197"/>
      <c r="N870" s="197"/>
      <c r="O870" s="197"/>
      <c r="P870" s="197"/>
      <c r="Q870" s="197"/>
      <c r="R870" s="197"/>
      <c r="S870" s="197"/>
      <c r="T870" s="198"/>
      <c r="U870" s="193">
        <f>IF(($F870)&gt;0,IF(ISERROR(LOOKUP($F870,BASE!$A$1:$A$5188,BASE!$C$1:$C$5188)),,LOOKUP($F870,BASE!$A$1:$A$5188,BASE!$C$1:$C$5188)),)</f>
        <v>0</v>
      </c>
      <c r="V870" s="193"/>
      <c r="W870" s="193"/>
      <c r="X870" s="187">
        <f>IF(VALUE($F870)&gt;0,IF(ISERROR(LOOKUP($F870,BASE!$A$1:$A$1294,BASE!$D$1:$D$1294)),,LOOKUP($F870,BASE!$A$1:$A$1294,BASE!$D$1:$D$1294)),)</f>
        <v>0</v>
      </c>
      <c r="Y870" s="188"/>
      <c r="Z870" s="188"/>
      <c r="AA870" s="188"/>
      <c r="AB870" s="188"/>
      <c r="AC870" s="189"/>
      <c r="AD870" s="27">
        <f t="shared" si="13"/>
        <v>0</v>
      </c>
    </row>
    <row r="871" spans="1:30" ht="15" customHeight="1" x14ac:dyDescent="0.2">
      <c r="A871" s="20">
        <f>ANÁLISE!$A871</f>
        <v>0</v>
      </c>
      <c r="B871" s="194">
        <f>ANÁLISE!B871</f>
        <v>0</v>
      </c>
      <c r="C871" s="195"/>
      <c r="D871" s="195"/>
      <c r="E871" s="195"/>
      <c r="F871" s="21">
        <f>ANÁLISE!H871</f>
        <v>0</v>
      </c>
      <c r="G871" s="196">
        <f>IF($A871="T",ANÁLISE!I871,IF(ISERROR(LOOKUP($F871,BASE!$A$1:$A$5188,BASE!$B$1:$B$5188)),,LOOKUP($F871,BASE!$A$1:$A$5188,BASE!$B$1:$B$5188)))</f>
        <v>0</v>
      </c>
      <c r="H871" s="197"/>
      <c r="I871" s="197"/>
      <c r="J871" s="197"/>
      <c r="K871" s="197"/>
      <c r="L871" s="197"/>
      <c r="M871" s="197"/>
      <c r="N871" s="197"/>
      <c r="O871" s="197"/>
      <c r="P871" s="197"/>
      <c r="Q871" s="197"/>
      <c r="R871" s="197"/>
      <c r="S871" s="197"/>
      <c r="T871" s="198"/>
      <c r="U871" s="193">
        <f>IF(($F871)&gt;0,IF(ISERROR(LOOKUP($F871,BASE!$A$1:$A$5188,BASE!$C$1:$C$5188)),,LOOKUP($F871,BASE!$A$1:$A$5188,BASE!$C$1:$C$5188)),)</f>
        <v>0</v>
      </c>
      <c r="V871" s="193"/>
      <c r="W871" s="193"/>
      <c r="X871" s="187">
        <f>IF(VALUE($F871)&gt;0,IF(ISERROR(LOOKUP($F871,BASE!$A$1:$A$1294,BASE!$D$1:$D$1294)),,LOOKUP($F871,BASE!$A$1:$A$1294,BASE!$D$1:$D$1294)),)</f>
        <v>0</v>
      </c>
      <c r="Y871" s="188"/>
      <c r="Z871" s="188"/>
      <c r="AA871" s="188"/>
      <c r="AB871" s="188"/>
      <c r="AC871" s="189"/>
      <c r="AD871" s="27">
        <f t="shared" si="13"/>
        <v>0</v>
      </c>
    </row>
    <row r="872" spans="1:30" ht="15" customHeight="1" x14ac:dyDescent="0.2">
      <c r="A872" s="20">
        <f>ANÁLISE!$A872</f>
        <v>0</v>
      </c>
      <c r="B872" s="194">
        <f>ANÁLISE!B872</f>
        <v>0</v>
      </c>
      <c r="C872" s="195"/>
      <c r="D872" s="195"/>
      <c r="E872" s="195"/>
      <c r="F872" s="21">
        <f>ANÁLISE!H872</f>
        <v>0</v>
      </c>
      <c r="G872" s="196">
        <f>IF($A872="T",ANÁLISE!I872,IF(ISERROR(LOOKUP($F872,BASE!$A$1:$A$5188,BASE!$B$1:$B$5188)),,LOOKUP($F872,BASE!$A$1:$A$5188,BASE!$B$1:$B$5188)))</f>
        <v>0</v>
      </c>
      <c r="H872" s="197"/>
      <c r="I872" s="197"/>
      <c r="J872" s="197"/>
      <c r="K872" s="197"/>
      <c r="L872" s="197"/>
      <c r="M872" s="197"/>
      <c r="N872" s="197"/>
      <c r="O872" s="197"/>
      <c r="P872" s="197"/>
      <c r="Q872" s="197"/>
      <c r="R872" s="197"/>
      <c r="S872" s="197"/>
      <c r="T872" s="198"/>
      <c r="U872" s="193">
        <f>IF(($F872)&gt;0,IF(ISERROR(LOOKUP($F872,BASE!$A$1:$A$5188,BASE!$C$1:$C$5188)),,LOOKUP($F872,BASE!$A$1:$A$5188,BASE!$C$1:$C$5188)),)</f>
        <v>0</v>
      </c>
      <c r="V872" s="193"/>
      <c r="W872" s="193"/>
      <c r="X872" s="187">
        <f>IF(VALUE($F872)&gt;0,IF(ISERROR(LOOKUP($F872,BASE!$A$1:$A$1294,BASE!$D$1:$D$1294)),,LOOKUP($F872,BASE!$A$1:$A$1294,BASE!$D$1:$D$1294)),)</f>
        <v>0</v>
      </c>
      <c r="Y872" s="188"/>
      <c r="Z872" s="188"/>
      <c r="AA872" s="188"/>
      <c r="AB872" s="188"/>
      <c r="AC872" s="189"/>
      <c r="AD872" s="27">
        <f t="shared" si="13"/>
        <v>0</v>
      </c>
    </row>
    <row r="873" spans="1:30" ht="15" customHeight="1" x14ac:dyDescent="0.2">
      <c r="A873" s="20">
        <f>ANÁLISE!$A873</f>
        <v>0</v>
      </c>
      <c r="B873" s="194">
        <f>ANÁLISE!B873</f>
        <v>0</v>
      </c>
      <c r="C873" s="195"/>
      <c r="D873" s="195"/>
      <c r="E873" s="195"/>
      <c r="F873" s="21">
        <f>ANÁLISE!H873</f>
        <v>0</v>
      </c>
      <c r="G873" s="196">
        <f>IF($A873="T",ANÁLISE!I873,IF(ISERROR(LOOKUP($F873,BASE!$A$1:$A$5188,BASE!$B$1:$B$5188)),,LOOKUP($F873,BASE!$A$1:$A$5188,BASE!$B$1:$B$5188)))</f>
        <v>0</v>
      </c>
      <c r="H873" s="197"/>
      <c r="I873" s="197"/>
      <c r="J873" s="197"/>
      <c r="K873" s="197"/>
      <c r="L873" s="197"/>
      <c r="M873" s="197"/>
      <c r="N873" s="197"/>
      <c r="O873" s="197"/>
      <c r="P873" s="197"/>
      <c r="Q873" s="197"/>
      <c r="R873" s="197"/>
      <c r="S873" s="197"/>
      <c r="T873" s="198"/>
      <c r="U873" s="193">
        <f>IF(($F873)&gt;0,IF(ISERROR(LOOKUP($F873,BASE!$A$1:$A$5188,BASE!$C$1:$C$5188)),,LOOKUP($F873,BASE!$A$1:$A$5188,BASE!$C$1:$C$5188)),)</f>
        <v>0</v>
      </c>
      <c r="V873" s="193"/>
      <c r="W873" s="193"/>
      <c r="X873" s="187">
        <f>IF(VALUE($F873)&gt;0,IF(ISERROR(LOOKUP($F873,BASE!$A$1:$A$1294,BASE!$D$1:$D$1294)),,LOOKUP($F873,BASE!$A$1:$A$1294,BASE!$D$1:$D$1294)),)</f>
        <v>0</v>
      </c>
      <c r="Y873" s="188"/>
      <c r="Z873" s="188"/>
      <c r="AA873" s="188"/>
      <c r="AB873" s="188"/>
      <c r="AC873" s="189"/>
      <c r="AD873" s="27">
        <f t="shared" si="13"/>
        <v>0</v>
      </c>
    </row>
    <row r="874" spans="1:30" ht="15" customHeight="1" x14ac:dyDescent="0.2">
      <c r="A874" s="20">
        <f>ANÁLISE!$A874</f>
        <v>0</v>
      </c>
      <c r="B874" s="194">
        <f>ANÁLISE!B874</f>
        <v>0</v>
      </c>
      <c r="C874" s="195"/>
      <c r="D874" s="195"/>
      <c r="E874" s="195"/>
      <c r="F874" s="21">
        <f>ANÁLISE!H874</f>
        <v>0</v>
      </c>
      <c r="G874" s="196">
        <f>IF($A874="T",ANÁLISE!I874,IF(ISERROR(LOOKUP($F874,BASE!$A$1:$A$5188,BASE!$B$1:$B$5188)),,LOOKUP($F874,BASE!$A$1:$A$5188,BASE!$B$1:$B$5188)))</f>
        <v>0</v>
      </c>
      <c r="H874" s="197"/>
      <c r="I874" s="197"/>
      <c r="J874" s="197"/>
      <c r="K874" s="197"/>
      <c r="L874" s="197"/>
      <c r="M874" s="197"/>
      <c r="N874" s="197"/>
      <c r="O874" s="197"/>
      <c r="P874" s="197"/>
      <c r="Q874" s="197"/>
      <c r="R874" s="197"/>
      <c r="S874" s="197"/>
      <c r="T874" s="198"/>
      <c r="U874" s="193">
        <f>IF(($F874)&gt;0,IF(ISERROR(LOOKUP($F874,BASE!$A$1:$A$5188,BASE!$C$1:$C$5188)),,LOOKUP($F874,BASE!$A$1:$A$5188,BASE!$C$1:$C$5188)),)</f>
        <v>0</v>
      </c>
      <c r="V874" s="193"/>
      <c r="W874" s="193"/>
      <c r="X874" s="187">
        <f>IF(VALUE($F874)&gt;0,IF(ISERROR(LOOKUP($F874,BASE!$A$1:$A$1294,BASE!$D$1:$D$1294)),,LOOKUP($F874,BASE!$A$1:$A$1294,BASE!$D$1:$D$1294)),)</f>
        <v>0</v>
      </c>
      <c r="Y874" s="188"/>
      <c r="Z874" s="188"/>
      <c r="AA874" s="188"/>
      <c r="AB874" s="188"/>
      <c r="AC874" s="189"/>
      <c r="AD874" s="27">
        <f t="shared" si="13"/>
        <v>0</v>
      </c>
    </row>
    <row r="875" spans="1:30" ht="15" customHeight="1" x14ac:dyDescent="0.2">
      <c r="A875" s="20">
        <f>ANÁLISE!$A875</f>
        <v>0</v>
      </c>
      <c r="B875" s="194">
        <f>ANÁLISE!B875</f>
        <v>0</v>
      </c>
      <c r="C875" s="195"/>
      <c r="D875" s="195"/>
      <c r="E875" s="195"/>
      <c r="F875" s="21">
        <f>ANÁLISE!H875</f>
        <v>0</v>
      </c>
      <c r="G875" s="196">
        <f>IF($A875="T",ANÁLISE!I875,IF(ISERROR(LOOKUP($F875,BASE!$A$1:$A$5188,BASE!$B$1:$B$5188)),,LOOKUP($F875,BASE!$A$1:$A$5188,BASE!$B$1:$B$5188)))</f>
        <v>0</v>
      </c>
      <c r="H875" s="197"/>
      <c r="I875" s="197"/>
      <c r="J875" s="197"/>
      <c r="K875" s="197"/>
      <c r="L875" s="197"/>
      <c r="M875" s="197"/>
      <c r="N875" s="197"/>
      <c r="O875" s="197"/>
      <c r="P875" s="197"/>
      <c r="Q875" s="197"/>
      <c r="R875" s="197"/>
      <c r="S875" s="197"/>
      <c r="T875" s="198"/>
      <c r="U875" s="193">
        <f>IF(($F875)&gt;0,IF(ISERROR(LOOKUP($F875,BASE!$A$1:$A$5188,BASE!$C$1:$C$5188)),,LOOKUP($F875,BASE!$A$1:$A$5188,BASE!$C$1:$C$5188)),)</f>
        <v>0</v>
      </c>
      <c r="V875" s="193"/>
      <c r="W875" s="193"/>
      <c r="X875" s="187">
        <f>IF(VALUE($F875)&gt;0,IF(ISERROR(LOOKUP($F875,BASE!$A$1:$A$1294,BASE!$D$1:$D$1294)),,LOOKUP($F875,BASE!$A$1:$A$1294,BASE!$D$1:$D$1294)),)</f>
        <v>0</v>
      </c>
      <c r="Y875" s="188"/>
      <c r="Z875" s="188"/>
      <c r="AA875" s="188"/>
      <c r="AB875" s="188"/>
      <c r="AC875" s="189"/>
      <c r="AD875" s="27">
        <f t="shared" si="13"/>
        <v>0</v>
      </c>
    </row>
    <row r="876" spans="1:30" ht="15" customHeight="1" x14ac:dyDescent="0.2">
      <c r="A876" s="20">
        <f>ANÁLISE!$A876</f>
        <v>0</v>
      </c>
      <c r="B876" s="194">
        <f>ANÁLISE!B876</f>
        <v>0</v>
      </c>
      <c r="C876" s="195"/>
      <c r="D876" s="195"/>
      <c r="E876" s="195"/>
      <c r="F876" s="21">
        <f>ANÁLISE!H876</f>
        <v>0</v>
      </c>
      <c r="G876" s="196">
        <f>IF($A876="T",ANÁLISE!I876,IF(ISERROR(LOOKUP($F876,BASE!$A$1:$A$5188,BASE!$B$1:$B$5188)),,LOOKUP($F876,BASE!$A$1:$A$5188,BASE!$B$1:$B$5188)))</f>
        <v>0</v>
      </c>
      <c r="H876" s="197"/>
      <c r="I876" s="197"/>
      <c r="J876" s="197"/>
      <c r="K876" s="197"/>
      <c r="L876" s="197"/>
      <c r="M876" s="197"/>
      <c r="N876" s="197"/>
      <c r="O876" s="197"/>
      <c r="P876" s="197"/>
      <c r="Q876" s="197"/>
      <c r="R876" s="197"/>
      <c r="S876" s="197"/>
      <c r="T876" s="198"/>
      <c r="U876" s="193">
        <f>IF(($F876)&gt;0,IF(ISERROR(LOOKUP($F876,BASE!$A$1:$A$5188,BASE!$C$1:$C$5188)),,LOOKUP($F876,BASE!$A$1:$A$5188,BASE!$C$1:$C$5188)),)</f>
        <v>0</v>
      </c>
      <c r="V876" s="193"/>
      <c r="W876" s="193"/>
      <c r="X876" s="187">
        <f>IF(VALUE($F876)&gt;0,IF(ISERROR(LOOKUP($F876,BASE!$A$1:$A$1294,BASE!$D$1:$D$1294)),,LOOKUP($F876,BASE!$A$1:$A$1294,BASE!$D$1:$D$1294)),)</f>
        <v>0</v>
      </c>
      <c r="Y876" s="188"/>
      <c r="Z876" s="188"/>
      <c r="AA876" s="188"/>
      <c r="AB876" s="188"/>
      <c r="AC876" s="189"/>
      <c r="AD876" s="27">
        <f t="shared" si="13"/>
        <v>0</v>
      </c>
    </row>
    <row r="877" spans="1:30" ht="15" customHeight="1" x14ac:dyDescent="0.2">
      <c r="A877" s="20">
        <f>ANÁLISE!$A877</f>
        <v>0</v>
      </c>
      <c r="B877" s="194">
        <f>ANÁLISE!B877</f>
        <v>0</v>
      </c>
      <c r="C877" s="195"/>
      <c r="D877" s="195"/>
      <c r="E877" s="195"/>
      <c r="F877" s="21">
        <f>ANÁLISE!H877</f>
        <v>0</v>
      </c>
      <c r="G877" s="196">
        <f>IF($A877="T",ANÁLISE!I877,IF(ISERROR(LOOKUP($F877,BASE!$A$1:$A$5188,BASE!$B$1:$B$5188)),,LOOKUP($F877,BASE!$A$1:$A$5188,BASE!$B$1:$B$5188)))</f>
        <v>0</v>
      </c>
      <c r="H877" s="197"/>
      <c r="I877" s="197"/>
      <c r="J877" s="197"/>
      <c r="K877" s="197"/>
      <c r="L877" s="197"/>
      <c r="M877" s="197"/>
      <c r="N877" s="197"/>
      <c r="O877" s="197"/>
      <c r="P877" s="197"/>
      <c r="Q877" s="197"/>
      <c r="R877" s="197"/>
      <c r="S877" s="197"/>
      <c r="T877" s="198"/>
      <c r="U877" s="193">
        <f>IF(($F877)&gt;0,IF(ISERROR(LOOKUP($F877,BASE!$A$1:$A$5188,BASE!$C$1:$C$5188)),,LOOKUP($F877,BASE!$A$1:$A$5188,BASE!$C$1:$C$5188)),)</f>
        <v>0</v>
      </c>
      <c r="V877" s="193"/>
      <c r="W877" s="193"/>
      <c r="X877" s="187">
        <f>IF(VALUE($F877)&gt;0,IF(ISERROR(LOOKUP($F877,BASE!$A$1:$A$1294,BASE!$D$1:$D$1294)),,LOOKUP($F877,BASE!$A$1:$A$1294,BASE!$D$1:$D$1294)),)</f>
        <v>0</v>
      </c>
      <c r="Y877" s="188"/>
      <c r="Z877" s="188"/>
      <c r="AA877" s="188"/>
      <c r="AB877" s="188"/>
      <c r="AC877" s="189"/>
      <c r="AD877" s="27">
        <f t="shared" si="13"/>
        <v>0</v>
      </c>
    </row>
    <row r="878" spans="1:30" ht="15" customHeight="1" x14ac:dyDescent="0.2">
      <c r="A878" s="20">
        <f>ANÁLISE!$A878</f>
        <v>0</v>
      </c>
      <c r="B878" s="194">
        <f>ANÁLISE!B878</f>
        <v>0</v>
      </c>
      <c r="C878" s="195"/>
      <c r="D878" s="195"/>
      <c r="E878" s="195"/>
      <c r="F878" s="21">
        <f>ANÁLISE!H878</f>
        <v>0</v>
      </c>
      <c r="G878" s="196">
        <f>IF($A878="T",ANÁLISE!I878,IF(ISERROR(LOOKUP($F878,BASE!$A$1:$A$5188,BASE!$B$1:$B$5188)),,LOOKUP($F878,BASE!$A$1:$A$5188,BASE!$B$1:$B$5188)))</f>
        <v>0</v>
      </c>
      <c r="H878" s="197"/>
      <c r="I878" s="197"/>
      <c r="J878" s="197"/>
      <c r="K878" s="197"/>
      <c r="L878" s="197"/>
      <c r="M878" s="197"/>
      <c r="N878" s="197"/>
      <c r="O878" s="197"/>
      <c r="P878" s="197"/>
      <c r="Q878" s="197"/>
      <c r="R878" s="197"/>
      <c r="S878" s="197"/>
      <c r="T878" s="198"/>
      <c r="U878" s="193">
        <f>IF(($F878)&gt;0,IF(ISERROR(LOOKUP($F878,BASE!$A$1:$A$5188,BASE!$C$1:$C$5188)),,LOOKUP($F878,BASE!$A$1:$A$5188,BASE!$C$1:$C$5188)),)</f>
        <v>0</v>
      </c>
      <c r="V878" s="193"/>
      <c r="W878" s="193"/>
      <c r="X878" s="187">
        <f>IF(VALUE($F878)&gt;0,IF(ISERROR(LOOKUP($F878,BASE!$A$1:$A$1294,BASE!$D$1:$D$1294)),,LOOKUP($F878,BASE!$A$1:$A$1294,BASE!$D$1:$D$1294)),)</f>
        <v>0</v>
      </c>
      <c r="Y878" s="188"/>
      <c r="Z878" s="188"/>
      <c r="AA878" s="188"/>
      <c r="AB878" s="188"/>
      <c r="AC878" s="189"/>
      <c r="AD878" s="27">
        <f t="shared" si="13"/>
        <v>0</v>
      </c>
    </row>
    <row r="879" spans="1:30" ht="15" customHeight="1" x14ac:dyDescent="0.2">
      <c r="A879" s="20">
        <f>ANÁLISE!$A879</f>
        <v>0</v>
      </c>
      <c r="B879" s="194">
        <f>ANÁLISE!B879</f>
        <v>0</v>
      </c>
      <c r="C879" s="195"/>
      <c r="D879" s="195"/>
      <c r="E879" s="195"/>
      <c r="F879" s="21">
        <f>ANÁLISE!H879</f>
        <v>0</v>
      </c>
      <c r="G879" s="196">
        <f>IF($A879="T",ANÁLISE!I879,IF(ISERROR(LOOKUP($F879,BASE!$A$1:$A$5188,BASE!$B$1:$B$5188)),,LOOKUP($F879,BASE!$A$1:$A$5188,BASE!$B$1:$B$5188)))</f>
        <v>0</v>
      </c>
      <c r="H879" s="197"/>
      <c r="I879" s="197"/>
      <c r="J879" s="197"/>
      <c r="K879" s="197"/>
      <c r="L879" s="197"/>
      <c r="M879" s="197"/>
      <c r="N879" s="197"/>
      <c r="O879" s="197"/>
      <c r="P879" s="197"/>
      <c r="Q879" s="197"/>
      <c r="R879" s="197"/>
      <c r="S879" s="197"/>
      <c r="T879" s="198"/>
      <c r="U879" s="193">
        <f>IF(($F879)&gt;0,IF(ISERROR(LOOKUP($F879,BASE!$A$1:$A$5188,BASE!$C$1:$C$5188)),,LOOKUP($F879,BASE!$A$1:$A$5188,BASE!$C$1:$C$5188)),)</f>
        <v>0</v>
      </c>
      <c r="V879" s="193"/>
      <c r="W879" s="193"/>
      <c r="X879" s="187">
        <f>IF(VALUE($F879)&gt;0,IF(ISERROR(LOOKUP($F879,BASE!$A$1:$A$1294,BASE!$D$1:$D$1294)),,LOOKUP($F879,BASE!$A$1:$A$1294,BASE!$D$1:$D$1294)),)</f>
        <v>0</v>
      </c>
      <c r="Y879" s="188"/>
      <c r="Z879" s="188"/>
      <c r="AA879" s="188"/>
      <c r="AB879" s="188"/>
      <c r="AC879" s="189"/>
      <c r="AD879" s="27">
        <f t="shared" si="13"/>
        <v>0</v>
      </c>
    </row>
    <row r="880" spans="1:30" ht="15" customHeight="1" x14ac:dyDescent="0.2">
      <c r="A880" s="20">
        <f>ANÁLISE!$A880</f>
        <v>0</v>
      </c>
      <c r="B880" s="194">
        <f>ANÁLISE!B880</f>
        <v>0</v>
      </c>
      <c r="C880" s="195"/>
      <c r="D880" s="195"/>
      <c r="E880" s="195"/>
      <c r="F880" s="21">
        <f>ANÁLISE!H880</f>
        <v>0</v>
      </c>
      <c r="G880" s="196">
        <f>IF($A880="T",ANÁLISE!I880,IF(ISERROR(LOOKUP($F880,BASE!$A$1:$A$5188,BASE!$B$1:$B$5188)),,LOOKUP($F880,BASE!$A$1:$A$5188,BASE!$B$1:$B$5188)))</f>
        <v>0</v>
      </c>
      <c r="H880" s="197"/>
      <c r="I880" s="197"/>
      <c r="J880" s="197"/>
      <c r="K880" s="197"/>
      <c r="L880" s="197"/>
      <c r="M880" s="197"/>
      <c r="N880" s="197"/>
      <c r="O880" s="197"/>
      <c r="P880" s="197"/>
      <c r="Q880" s="197"/>
      <c r="R880" s="197"/>
      <c r="S880" s="197"/>
      <c r="T880" s="198"/>
      <c r="U880" s="193">
        <f>IF(($F880)&gt;0,IF(ISERROR(LOOKUP($F880,BASE!$A$1:$A$5188,BASE!$C$1:$C$5188)),,LOOKUP($F880,BASE!$A$1:$A$5188,BASE!$C$1:$C$5188)),)</f>
        <v>0</v>
      </c>
      <c r="V880" s="193"/>
      <c r="W880" s="193"/>
      <c r="X880" s="187">
        <f>IF(VALUE($F880)&gt;0,IF(ISERROR(LOOKUP($F880,BASE!$A$1:$A$1294,BASE!$D$1:$D$1294)),,LOOKUP($F880,BASE!$A$1:$A$1294,BASE!$D$1:$D$1294)),)</f>
        <v>0</v>
      </c>
      <c r="Y880" s="188"/>
      <c r="Z880" s="188"/>
      <c r="AA880" s="188"/>
      <c r="AB880" s="188"/>
      <c r="AC880" s="189"/>
      <c r="AD880" s="27">
        <f t="shared" si="13"/>
        <v>0</v>
      </c>
    </row>
    <row r="881" spans="1:30" ht="15" customHeight="1" x14ac:dyDescent="0.2">
      <c r="A881" s="20">
        <f>ANÁLISE!$A881</f>
        <v>0</v>
      </c>
      <c r="B881" s="194">
        <f>ANÁLISE!B881</f>
        <v>0</v>
      </c>
      <c r="C881" s="195"/>
      <c r="D881" s="195"/>
      <c r="E881" s="195"/>
      <c r="F881" s="21">
        <f>ANÁLISE!H881</f>
        <v>0</v>
      </c>
      <c r="G881" s="196">
        <f>IF($A881="T",ANÁLISE!I881,IF(ISERROR(LOOKUP($F881,BASE!$A$1:$A$5188,BASE!$B$1:$B$5188)),,LOOKUP($F881,BASE!$A$1:$A$5188,BASE!$B$1:$B$5188)))</f>
        <v>0</v>
      </c>
      <c r="H881" s="197"/>
      <c r="I881" s="197"/>
      <c r="J881" s="197"/>
      <c r="K881" s="197"/>
      <c r="L881" s="197"/>
      <c r="M881" s="197"/>
      <c r="N881" s="197"/>
      <c r="O881" s="197"/>
      <c r="P881" s="197"/>
      <c r="Q881" s="197"/>
      <c r="R881" s="197"/>
      <c r="S881" s="197"/>
      <c r="T881" s="198"/>
      <c r="U881" s="193">
        <f>IF(($F881)&gt;0,IF(ISERROR(LOOKUP($F881,BASE!$A$1:$A$5188,BASE!$C$1:$C$5188)),,LOOKUP($F881,BASE!$A$1:$A$5188,BASE!$C$1:$C$5188)),)</f>
        <v>0</v>
      </c>
      <c r="V881" s="193"/>
      <c r="W881" s="193"/>
      <c r="X881" s="187">
        <f>IF(VALUE($F881)&gt;0,IF(ISERROR(LOOKUP($F881,BASE!$A$1:$A$1294,BASE!$D$1:$D$1294)),,LOOKUP($F881,BASE!$A$1:$A$1294,BASE!$D$1:$D$1294)),)</f>
        <v>0</v>
      </c>
      <c r="Y881" s="188"/>
      <c r="Z881" s="188"/>
      <c r="AA881" s="188"/>
      <c r="AB881" s="188"/>
      <c r="AC881" s="189"/>
      <c r="AD881" s="27">
        <f t="shared" si="13"/>
        <v>0</v>
      </c>
    </row>
    <row r="882" spans="1:30" ht="15" customHeight="1" x14ac:dyDescent="0.2">
      <c r="A882" s="20">
        <f>ANÁLISE!$A882</f>
        <v>0</v>
      </c>
      <c r="B882" s="194">
        <f>ANÁLISE!B882</f>
        <v>0</v>
      </c>
      <c r="C882" s="195"/>
      <c r="D882" s="195"/>
      <c r="E882" s="195"/>
      <c r="F882" s="21">
        <f>ANÁLISE!H882</f>
        <v>0</v>
      </c>
      <c r="G882" s="196">
        <f>IF($A882="T",ANÁLISE!I882,IF(ISERROR(LOOKUP($F882,BASE!$A$1:$A$5188,BASE!$B$1:$B$5188)),,LOOKUP($F882,BASE!$A$1:$A$5188,BASE!$B$1:$B$5188)))</f>
        <v>0</v>
      </c>
      <c r="H882" s="197"/>
      <c r="I882" s="197"/>
      <c r="J882" s="197"/>
      <c r="K882" s="197"/>
      <c r="L882" s="197"/>
      <c r="M882" s="197"/>
      <c r="N882" s="197"/>
      <c r="O882" s="197"/>
      <c r="P882" s="197"/>
      <c r="Q882" s="197"/>
      <c r="R882" s="197"/>
      <c r="S882" s="197"/>
      <c r="T882" s="198"/>
      <c r="U882" s="193">
        <f>IF(($F882)&gt;0,IF(ISERROR(LOOKUP($F882,BASE!$A$1:$A$5188,BASE!$C$1:$C$5188)),,LOOKUP($F882,BASE!$A$1:$A$5188,BASE!$C$1:$C$5188)),)</f>
        <v>0</v>
      </c>
      <c r="V882" s="193"/>
      <c r="W882" s="193"/>
      <c r="X882" s="187">
        <f>IF(VALUE($F882)&gt;0,IF(ISERROR(LOOKUP($F882,BASE!$A$1:$A$1294,BASE!$D$1:$D$1294)),,LOOKUP($F882,BASE!$A$1:$A$1294,BASE!$D$1:$D$1294)),)</f>
        <v>0</v>
      </c>
      <c r="Y882" s="188"/>
      <c r="Z882" s="188"/>
      <c r="AA882" s="188"/>
      <c r="AB882" s="188"/>
      <c r="AC882" s="189"/>
      <c r="AD882" s="27">
        <f t="shared" si="13"/>
        <v>0</v>
      </c>
    </row>
    <row r="883" spans="1:30" ht="15" customHeight="1" x14ac:dyDescent="0.2">
      <c r="A883" s="20">
        <f>ANÁLISE!$A883</f>
        <v>0</v>
      </c>
      <c r="B883" s="194">
        <f>ANÁLISE!B883</f>
        <v>0</v>
      </c>
      <c r="C883" s="195"/>
      <c r="D883" s="195"/>
      <c r="E883" s="195"/>
      <c r="F883" s="21">
        <f>ANÁLISE!H883</f>
        <v>0</v>
      </c>
      <c r="G883" s="196">
        <f>IF($A883="T",ANÁLISE!I883,IF(ISERROR(LOOKUP($F883,BASE!$A$1:$A$5188,BASE!$B$1:$B$5188)),,LOOKUP($F883,BASE!$A$1:$A$5188,BASE!$B$1:$B$5188)))</f>
        <v>0</v>
      </c>
      <c r="H883" s="197"/>
      <c r="I883" s="197"/>
      <c r="J883" s="197"/>
      <c r="K883" s="197"/>
      <c r="L883" s="197"/>
      <c r="M883" s="197"/>
      <c r="N883" s="197"/>
      <c r="O883" s="197"/>
      <c r="P883" s="197"/>
      <c r="Q883" s="197"/>
      <c r="R883" s="197"/>
      <c r="S883" s="197"/>
      <c r="T883" s="198"/>
      <c r="U883" s="193">
        <f>IF(($F883)&gt;0,IF(ISERROR(LOOKUP($F883,BASE!$A$1:$A$5188,BASE!$C$1:$C$5188)),,LOOKUP($F883,BASE!$A$1:$A$5188,BASE!$C$1:$C$5188)),)</f>
        <v>0</v>
      </c>
      <c r="V883" s="193"/>
      <c r="W883" s="193"/>
      <c r="X883" s="187">
        <f>IF(VALUE($F883)&gt;0,IF(ISERROR(LOOKUP($F883,BASE!$A$1:$A$1294,BASE!$D$1:$D$1294)),,LOOKUP($F883,BASE!$A$1:$A$1294,BASE!$D$1:$D$1294)),)</f>
        <v>0</v>
      </c>
      <c r="Y883" s="188"/>
      <c r="Z883" s="188"/>
      <c r="AA883" s="188"/>
      <c r="AB883" s="188"/>
      <c r="AC883" s="189"/>
      <c r="AD883" s="27">
        <f t="shared" si="13"/>
        <v>0</v>
      </c>
    </row>
    <row r="884" spans="1:30" ht="15" customHeight="1" x14ac:dyDescent="0.2">
      <c r="A884" s="20">
        <f>ANÁLISE!$A884</f>
        <v>0</v>
      </c>
      <c r="B884" s="194">
        <f>ANÁLISE!B884</f>
        <v>0</v>
      </c>
      <c r="C884" s="195"/>
      <c r="D884" s="195"/>
      <c r="E884" s="195"/>
      <c r="F884" s="21">
        <f>ANÁLISE!H884</f>
        <v>0</v>
      </c>
      <c r="G884" s="196">
        <f>IF($A884="T",ANÁLISE!I884,IF(ISERROR(LOOKUP($F884,BASE!$A$1:$A$5188,BASE!$B$1:$B$5188)),,LOOKUP($F884,BASE!$A$1:$A$5188,BASE!$B$1:$B$5188)))</f>
        <v>0</v>
      </c>
      <c r="H884" s="197"/>
      <c r="I884" s="197"/>
      <c r="J884" s="197"/>
      <c r="K884" s="197"/>
      <c r="L884" s="197"/>
      <c r="M884" s="197"/>
      <c r="N884" s="197"/>
      <c r="O884" s="197"/>
      <c r="P884" s="197"/>
      <c r="Q884" s="197"/>
      <c r="R884" s="197"/>
      <c r="S884" s="197"/>
      <c r="T884" s="198"/>
      <c r="U884" s="193">
        <f>IF(($F884)&gt;0,IF(ISERROR(LOOKUP($F884,BASE!$A$1:$A$5188,BASE!$C$1:$C$5188)),,LOOKUP($F884,BASE!$A$1:$A$5188,BASE!$C$1:$C$5188)),)</f>
        <v>0</v>
      </c>
      <c r="V884" s="193"/>
      <c r="W884" s="193"/>
      <c r="X884" s="187">
        <f>IF(VALUE($F884)&gt;0,IF(ISERROR(LOOKUP($F884,BASE!$A$1:$A$1294,BASE!$D$1:$D$1294)),,LOOKUP($F884,BASE!$A$1:$A$1294,BASE!$D$1:$D$1294)),)</f>
        <v>0</v>
      </c>
      <c r="Y884" s="188"/>
      <c r="Z884" s="188"/>
      <c r="AA884" s="188"/>
      <c r="AB884" s="188"/>
      <c r="AC884" s="189"/>
      <c r="AD884" s="27">
        <f t="shared" si="13"/>
        <v>0</v>
      </c>
    </row>
    <row r="885" spans="1:30" ht="15" customHeight="1" x14ac:dyDescent="0.2">
      <c r="A885" s="20">
        <f>ANÁLISE!$A885</f>
        <v>0</v>
      </c>
      <c r="B885" s="194">
        <f>ANÁLISE!B885</f>
        <v>0</v>
      </c>
      <c r="C885" s="195"/>
      <c r="D885" s="195"/>
      <c r="E885" s="195"/>
      <c r="F885" s="21">
        <f>ANÁLISE!H885</f>
        <v>0</v>
      </c>
      <c r="G885" s="196">
        <f>IF($A885="T",ANÁLISE!I885,IF(ISERROR(LOOKUP($F885,BASE!$A$1:$A$5188,BASE!$B$1:$B$5188)),,LOOKUP($F885,BASE!$A$1:$A$5188,BASE!$B$1:$B$5188)))</f>
        <v>0</v>
      </c>
      <c r="H885" s="197"/>
      <c r="I885" s="197"/>
      <c r="J885" s="197"/>
      <c r="K885" s="197"/>
      <c r="L885" s="197"/>
      <c r="M885" s="197"/>
      <c r="N885" s="197"/>
      <c r="O885" s="197"/>
      <c r="P885" s="197"/>
      <c r="Q885" s="197"/>
      <c r="R885" s="197"/>
      <c r="S885" s="197"/>
      <c r="T885" s="198"/>
      <c r="U885" s="193">
        <f>IF(($F885)&gt;0,IF(ISERROR(LOOKUP($F885,BASE!$A$1:$A$5188,BASE!$C$1:$C$5188)),,LOOKUP($F885,BASE!$A$1:$A$5188,BASE!$C$1:$C$5188)),)</f>
        <v>0</v>
      </c>
      <c r="V885" s="193"/>
      <c r="W885" s="193"/>
      <c r="X885" s="187">
        <f>IF(VALUE($F885)&gt;0,IF(ISERROR(LOOKUP($F885,BASE!$A$1:$A$1294,BASE!$D$1:$D$1294)),,LOOKUP($F885,BASE!$A$1:$A$1294,BASE!$D$1:$D$1294)),)</f>
        <v>0</v>
      </c>
      <c r="Y885" s="188"/>
      <c r="Z885" s="188"/>
      <c r="AA885" s="188"/>
      <c r="AB885" s="188"/>
      <c r="AC885" s="189"/>
      <c r="AD885" s="27">
        <f t="shared" si="13"/>
        <v>0</v>
      </c>
    </row>
    <row r="886" spans="1:30" ht="15" customHeight="1" x14ac:dyDescent="0.2">
      <c r="A886" s="20">
        <f>ANÁLISE!$A886</f>
        <v>0</v>
      </c>
      <c r="B886" s="194">
        <f>ANÁLISE!B886</f>
        <v>0</v>
      </c>
      <c r="C886" s="195"/>
      <c r="D886" s="195"/>
      <c r="E886" s="195"/>
      <c r="F886" s="21">
        <f>ANÁLISE!H886</f>
        <v>0</v>
      </c>
      <c r="G886" s="196">
        <f>IF($A886="T",ANÁLISE!I886,IF(ISERROR(LOOKUP($F886,BASE!$A$1:$A$5188,BASE!$B$1:$B$5188)),,LOOKUP($F886,BASE!$A$1:$A$5188,BASE!$B$1:$B$5188)))</f>
        <v>0</v>
      </c>
      <c r="H886" s="197"/>
      <c r="I886" s="197"/>
      <c r="J886" s="197"/>
      <c r="K886" s="197"/>
      <c r="L886" s="197"/>
      <c r="M886" s="197"/>
      <c r="N886" s="197"/>
      <c r="O886" s="197"/>
      <c r="P886" s="197"/>
      <c r="Q886" s="197"/>
      <c r="R886" s="197"/>
      <c r="S886" s="197"/>
      <c r="T886" s="198"/>
      <c r="U886" s="193">
        <f>IF(($F886)&gt;0,IF(ISERROR(LOOKUP($F886,BASE!$A$1:$A$5188,BASE!$C$1:$C$5188)),,LOOKUP($F886,BASE!$A$1:$A$5188,BASE!$C$1:$C$5188)),)</f>
        <v>0</v>
      </c>
      <c r="V886" s="193"/>
      <c r="W886" s="193"/>
      <c r="X886" s="187">
        <f>IF(VALUE($F886)&gt;0,IF(ISERROR(LOOKUP($F886,BASE!$A$1:$A$1294,BASE!$D$1:$D$1294)),,LOOKUP($F886,BASE!$A$1:$A$1294,BASE!$D$1:$D$1294)),)</f>
        <v>0</v>
      </c>
      <c r="Y886" s="188"/>
      <c r="Z886" s="188"/>
      <c r="AA886" s="188"/>
      <c r="AB886" s="188"/>
      <c r="AC886" s="189"/>
      <c r="AD886" s="27">
        <f t="shared" si="13"/>
        <v>0</v>
      </c>
    </row>
    <row r="887" spans="1:30" ht="15" customHeight="1" x14ac:dyDescent="0.2">
      <c r="A887" s="20">
        <f>ANÁLISE!$A887</f>
        <v>0</v>
      </c>
      <c r="B887" s="194">
        <f>ANÁLISE!B887</f>
        <v>0</v>
      </c>
      <c r="C887" s="195"/>
      <c r="D887" s="195"/>
      <c r="E887" s="195"/>
      <c r="F887" s="21">
        <f>ANÁLISE!H887</f>
        <v>0</v>
      </c>
      <c r="G887" s="196">
        <f>IF($A887="T",ANÁLISE!I887,IF(ISERROR(LOOKUP($F887,BASE!$A$1:$A$5188,BASE!$B$1:$B$5188)),,LOOKUP($F887,BASE!$A$1:$A$5188,BASE!$B$1:$B$5188)))</f>
        <v>0</v>
      </c>
      <c r="H887" s="197"/>
      <c r="I887" s="197"/>
      <c r="J887" s="197"/>
      <c r="K887" s="197"/>
      <c r="L887" s="197"/>
      <c r="M887" s="197"/>
      <c r="N887" s="197"/>
      <c r="O887" s="197"/>
      <c r="P887" s="197"/>
      <c r="Q887" s="197"/>
      <c r="R887" s="197"/>
      <c r="S887" s="197"/>
      <c r="T887" s="198"/>
      <c r="U887" s="193">
        <f>IF(($F887)&gt;0,IF(ISERROR(LOOKUP($F887,BASE!$A$1:$A$5188,BASE!$C$1:$C$5188)),,LOOKUP($F887,BASE!$A$1:$A$5188,BASE!$C$1:$C$5188)),)</f>
        <v>0</v>
      </c>
      <c r="V887" s="193"/>
      <c r="W887" s="193"/>
      <c r="X887" s="187">
        <f>IF(VALUE($F887)&gt;0,IF(ISERROR(LOOKUP($F887,BASE!$A$1:$A$1294,BASE!$D$1:$D$1294)),,LOOKUP($F887,BASE!$A$1:$A$1294,BASE!$D$1:$D$1294)),)</f>
        <v>0</v>
      </c>
      <c r="Y887" s="188"/>
      <c r="Z887" s="188"/>
      <c r="AA887" s="188"/>
      <c r="AB887" s="188"/>
      <c r="AC887" s="189"/>
      <c r="AD887" s="27">
        <f t="shared" si="13"/>
        <v>0</v>
      </c>
    </row>
    <row r="888" spans="1:30" ht="15" customHeight="1" x14ac:dyDescent="0.2">
      <c r="A888" s="20">
        <f>ANÁLISE!$A888</f>
        <v>0</v>
      </c>
      <c r="B888" s="194">
        <f>ANÁLISE!B888</f>
        <v>0</v>
      </c>
      <c r="C888" s="195"/>
      <c r="D888" s="195"/>
      <c r="E888" s="195"/>
      <c r="F888" s="21">
        <f>ANÁLISE!H888</f>
        <v>0</v>
      </c>
      <c r="G888" s="196">
        <f>IF($A888="T",ANÁLISE!I888,IF(ISERROR(LOOKUP($F888,BASE!$A$1:$A$5188,BASE!$B$1:$B$5188)),,LOOKUP($F888,BASE!$A$1:$A$5188,BASE!$B$1:$B$5188)))</f>
        <v>0</v>
      </c>
      <c r="H888" s="197"/>
      <c r="I888" s="197"/>
      <c r="J888" s="197"/>
      <c r="K888" s="197"/>
      <c r="L888" s="197"/>
      <c r="M888" s="197"/>
      <c r="N888" s="197"/>
      <c r="O888" s="197"/>
      <c r="P888" s="197"/>
      <c r="Q888" s="197"/>
      <c r="R888" s="197"/>
      <c r="S888" s="197"/>
      <c r="T888" s="198"/>
      <c r="U888" s="193">
        <f>IF(($F888)&gt;0,IF(ISERROR(LOOKUP($F888,BASE!$A$1:$A$5188,BASE!$C$1:$C$5188)),,LOOKUP($F888,BASE!$A$1:$A$5188,BASE!$C$1:$C$5188)),)</f>
        <v>0</v>
      </c>
      <c r="V888" s="193"/>
      <c r="W888" s="193"/>
      <c r="X888" s="187">
        <f>IF(VALUE($F888)&gt;0,IF(ISERROR(LOOKUP($F888,BASE!$A$1:$A$1294,BASE!$D$1:$D$1294)),,LOOKUP($F888,BASE!$A$1:$A$1294,BASE!$D$1:$D$1294)),)</f>
        <v>0</v>
      </c>
      <c r="Y888" s="188"/>
      <c r="Z888" s="188"/>
      <c r="AA888" s="188"/>
      <c r="AB888" s="188"/>
      <c r="AC888" s="189"/>
      <c r="AD888" s="27">
        <f t="shared" si="13"/>
        <v>0</v>
      </c>
    </row>
    <row r="889" spans="1:30" ht="15" customHeight="1" x14ac:dyDescent="0.2">
      <c r="A889" s="20">
        <f>ANÁLISE!$A889</f>
        <v>0</v>
      </c>
      <c r="B889" s="194">
        <f>ANÁLISE!B889</f>
        <v>0</v>
      </c>
      <c r="C889" s="195"/>
      <c r="D889" s="195"/>
      <c r="E889" s="195"/>
      <c r="F889" s="21">
        <f>ANÁLISE!H889</f>
        <v>0</v>
      </c>
      <c r="G889" s="196">
        <f>IF($A889="T",ANÁLISE!I889,IF(ISERROR(LOOKUP($F889,BASE!$A$1:$A$5188,BASE!$B$1:$B$5188)),,LOOKUP($F889,BASE!$A$1:$A$5188,BASE!$B$1:$B$5188)))</f>
        <v>0</v>
      </c>
      <c r="H889" s="197"/>
      <c r="I889" s="197"/>
      <c r="J889" s="197"/>
      <c r="K889" s="197"/>
      <c r="L889" s="197"/>
      <c r="M889" s="197"/>
      <c r="N889" s="197"/>
      <c r="O889" s="197"/>
      <c r="P889" s="197"/>
      <c r="Q889" s="197"/>
      <c r="R889" s="197"/>
      <c r="S889" s="197"/>
      <c r="T889" s="198"/>
      <c r="U889" s="193">
        <f>IF(($F889)&gt;0,IF(ISERROR(LOOKUP($F889,BASE!$A$1:$A$5188,BASE!$C$1:$C$5188)),,LOOKUP($F889,BASE!$A$1:$A$5188,BASE!$C$1:$C$5188)),)</f>
        <v>0</v>
      </c>
      <c r="V889" s="193"/>
      <c r="W889" s="193"/>
      <c r="X889" s="187">
        <f>IF(VALUE($F889)&gt;0,IF(ISERROR(LOOKUP($F889,BASE!$A$1:$A$1294,BASE!$D$1:$D$1294)),,LOOKUP($F889,BASE!$A$1:$A$1294,BASE!$D$1:$D$1294)),)</f>
        <v>0</v>
      </c>
      <c r="Y889" s="188"/>
      <c r="Z889" s="188"/>
      <c r="AA889" s="188"/>
      <c r="AB889" s="188"/>
      <c r="AC889" s="189"/>
      <c r="AD889" s="27">
        <f t="shared" si="13"/>
        <v>0</v>
      </c>
    </row>
    <row r="890" spans="1:30" ht="15" customHeight="1" x14ac:dyDescent="0.2">
      <c r="A890" s="20">
        <f>ANÁLISE!$A890</f>
        <v>0</v>
      </c>
      <c r="B890" s="194">
        <f>ANÁLISE!B890</f>
        <v>0</v>
      </c>
      <c r="C890" s="195"/>
      <c r="D890" s="195"/>
      <c r="E890" s="195"/>
      <c r="F890" s="21">
        <f>ANÁLISE!H890</f>
        <v>0</v>
      </c>
      <c r="G890" s="196">
        <f>IF($A890="T",ANÁLISE!I890,IF(ISERROR(LOOKUP($F890,BASE!$A$1:$A$5188,BASE!$B$1:$B$5188)),,LOOKUP($F890,BASE!$A$1:$A$5188,BASE!$B$1:$B$5188)))</f>
        <v>0</v>
      </c>
      <c r="H890" s="197"/>
      <c r="I890" s="197"/>
      <c r="J890" s="197"/>
      <c r="K890" s="197"/>
      <c r="L890" s="197"/>
      <c r="M890" s="197"/>
      <c r="N890" s="197"/>
      <c r="O890" s="197"/>
      <c r="P890" s="197"/>
      <c r="Q890" s="197"/>
      <c r="R890" s="197"/>
      <c r="S890" s="197"/>
      <c r="T890" s="198"/>
      <c r="U890" s="193">
        <f>IF(($F890)&gt;0,IF(ISERROR(LOOKUP($F890,BASE!$A$1:$A$5188,BASE!$C$1:$C$5188)),,LOOKUP($F890,BASE!$A$1:$A$5188,BASE!$C$1:$C$5188)),)</f>
        <v>0</v>
      </c>
      <c r="V890" s="193"/>
      <c r="W890" s="193"/>
      <c r="X890" s="187">
        <f>IF(VALUE($F890)&gt;0,IF(ISERROR(LOOKUP($F890,BASE!$A$1:$A$1294,BASE!$D$1:$D$1294)),,LOOKUP($F890,BASE!$A$1:$A$1294,BASE!$D$1:$D$1294)),)</f>
        <v>0</v>
      </c>
      <c r="Y890" s="188"/>
      <c r="Z890" s="188"/>
      <c r="AA890" s="188"/>
      <c r="AB890" s="188"/>
      <c r="AC890" s="189"/>
      <c r="AD890" s="27">
        <f t="shared" si="13"/>
        <v>0</v>
      </c>
    </row>
    <row r="891" spans="1:30" ht="15" customHeight="1" x14ac:dyDescent="0.2">
      <c r="A891" s="20">
        <f>ANÁLISE!$A891</f>
        <v>0</v>
      </c>
      <c r="B891" s="194">
        <f>ANÁLISE!B891</f>
        <v>0</v>
      </c>
      <c r="C891" s="195"/>
      <c r="D891" s="195"/>
      <c r="E891" s="195"/>
      <c r="F891" s="21">
        <f>ANÁLISE!H891</f>
        <v>0</v>
      </c>
      <c r="G891" s="196">
        <f>IF($A891="T",ANÁLISE!I891,IF(ISERROR(LOOKUP($F891,BASE!$A$1:$A$5188,BASE!$B$1:$B$5188)),,LOOKUP($F891,BASE!$A$1:$A$5188,BASE!$B$1:$B$5188)))</f>
        <v>0</v>
      </c>
      <c r="H891" s="197"/>
      <c r="I891" s="197"/>
      <c r="J891" s="197"/>
      <c r="K891" s="197"/>
      <c r="L891" s="197"/>
      <c r="M891" s="197"/>
      <c r="N891" s="197"/>
      <c r="O891" s="197"/>
      <c r="P891" s="197"/>
      <c r="Q891" s="197"/>
      <c r="R891" s="197"/>
      <c r="S891" s="197"/>
      <c r="T891" s="198"/>
      <c r="U891" s="193">
        <f>IF(($F891)&gt;0,IF(ISERROR(LOOKUP($F891,BASE!$A$1:$A$5188,BASE!$C$1:$C$5188)),,LOOKUP($F891,BASE!$A$1:$A$5188,BASE!$C$1:$C$5188)),)</f>
        <v>0</v>
      </c>
      <c r="V891" s="193"/>
      <c r="W891" s="193"/>
      <c r="X891" s="187">
        <f>IF(VALUE($F891)&gt;0,IF(ISERROR(LOOKUP($F891,BASE!$A$1:$A$1294,BASE!$D$1:$D$1294)),,LOOKUP($F891,BASE!$A$1:$A$1294,BASE!$D$1:$D$1294)),)</f>
        <v>0</v>
      </c>
      <c r="Y891" s="188"/>
      <c r="Z891" s="188"/>
      <c r="AA891" s="188"/>
      <c r="AB891" s="188"/>
      <c r="AC891" s="189"/>
      <c r="AD891" s="27">
        <f t="shared" si="13"/>
        <v>0</v>
      </c>
    </row>
    <row r="892" spans="1:30" ht="15" customHeight="1" x14ac:dyDescent="0.2">
      <c r="A892" s="20">
        <f>ANÁLISE!$A892</f>
        <v>0</v>
      </c>
      <c r="B892" s="194">
        <f>ANÁLISE!B892</f>
        <v>0</v>
      </c>
      <c r="C892" s="195"/>
      <c r="D892" s="195"/>
      <c r="E892" s="195"/>
      <c r="F892" s="21">
        <f>ANÁLISE!H892</f>
        <v>0</v>
      </c>
      <c r="G892" s="196">
        <f>IF($A892="T",ANÁLISE!I892,IF(ISERROR(LOOKUP($F892,BASE!$A$1:$A$5188,BASE!$B$1:$B$5188)),,LOOKUP($F892,BASE!$A$1:$A$5188,BASE!$B$1:$B$5188)))</f>
        <v>0</v>
      </c>
      <c r="H892" s="197"/>
      <c r="I892" s="197"/>
      <c r="J892" s="197"/>
      <c r="K892" s="197"/>
      <c r="L892" s="197"/>
      <c r="M892" s="197"/>
      <c r="N892" s="197"/>
      <c r="O892" s="197"/>
      <c r="P892" s="197"/>
      <c r="Q892" s="197"/>
      <c r="R892" s="197"/>
      <c r="S892" s="197"/>
      <c r="T892" s="198"/>
      <c r="U892" s="193">
        <f>IF(($F892)&gt;0,IF(ISERROR(LOOKUP($F892,BASE!$A$1:$A$5188,BASE!$C$1:$C$5188)),,LOOKUP($F892,BASE!$A$1:$A$5188,BASE!$C$1:$C$5188)),)</f>
        <v>0</v>
      </c>
      <c r="V892" s="193"/>
      <c r="W892" s="193"/>
      <c r="X892" s="187">
        <f>IF(VALUE($F892)&gt;0,IF(ISERROR(LOOKUP($F892,BASE!$A$1:$A$1294,BASE!$D$1:$D$1294)),,LOOKUP($F892,BASE!$A$1:$A$1294,BASE!$D$1:$D$1294)),)</f>
        <v>0</v>
      </c>
      <c r="Y892" s="188"/>
      <c r="Z892" s="188"/>
      <c r="AA892" s="188"/>
      <c r="AB892" s="188"/>
      <c r="AC892" s="189"/>
      <c r="AD892" s="27">
        <f t="shared" si="13"/>
        <v>0</v>
      </c>
    </row>
    <row r="893" spans="1:30" ht="15" customHeight="1" x14ac:dyDescent="0.2">
      <c r="A893" s="20">
        <f>ANÁLISE!$A893</f>
        <v>0</v>
      </c>
      <c r="B893" s="194">
        <f>ANÁLISE!B893</f>
        <v>0</v>
      </c>
      <c r="C893" s="195"/>
      <c r="D893" s="195"/>
      <c r="E893" s="195"/>
      <c r="F893" s="21">
        <f>ANÁLISE!H893</f>
        <v>0</v>
      </c>
      <c r="G893" s="196">
        <f>IF($A893="T",ANÁLISE!I893,IF(ISERROR(LOOKUP($F893,BASE!$A$1:$A$5188,BASE!$B$1:$B$5188)),,LOOKUP($F893,BASE!$A$1:$A$5188,BASE!$B$1:$B$5188)))</f>
        <v>0</v>
      </c>
      <c r="H893" s="197"/>
      <c r="I893" s="197"/>
      <c r="J893" s="197"/>
      <c r="K893" s="197"/>
      <c r="L893" s="197"/>
      <c r="M893" s="197"/>
      <c r="N893" s="197"/>
      <c r="O893" s="197"/>
      <c r="P893" s="197"/>
      <c r="Q893" s="197"/>
      <c r="R893" s="197"/>
      <c r="S893" s="197"/>
      <c r="T893" s="198"/>
      <c r="U893" s="193">
        <f>IF(($F893)&gt;0,IF(ISERROR(LOOKUP($F893,BASE!$A$1:$A$5188,BASE!$C$1:$C$5188)),,LOOKUP($F893,BASE!$A$1:$A$5188,BASE!$C$1:$C$5188)),)</f>
        <v>0</v>
      </c>
      <c r="V893" s="193"/>
      <c r="W893" s="193"/>
      <c r="X893" s="187">
        <f>IF(VALUE($F893)&gt;0,IF(ISERROR(LOOKUP($F893,BASE!$A$1:$A$1294,BASE!$D$1:$D$1294)),,LOOKUP($F893,BASE!$A$1:$A$1294,BASE!$D$1:$D$1294)),)</f>
        <v>0</v>
      </c>
      <c r="Y893" s="188"/>
      <c r="Z893" s="188"/>
      <c r="AA893" s="188"/>
      <c r="AB893" s="188"/>
      <c r="AC893" s="189"/>
      <c r="AD893" s="27">
        <f t="shared" si="13"/>
        <v>0</v>
      </c>
    </row>
    <row r="894" spans="1:30" ht="15" customHeight="1" x14ac:dyDescent="0.2">
      <c r="A894" s="20">
        <f>ANÁLISE!$A894</f>
        <v>0</v>
      </c>
      <c r="B894" s="194">
        <f>ANÁLISE!B894</f>
        <v>0</v>
      </c>
      <c r="C894" s="195"/>
      <c r="D894" s="195"/>
      <c r="E894" s="195"/>
      <c r="F894" s="21">
        <f>ANÁLISE!H894</f>
        <v>0</v>
      </c>
      <c r="G894" s="196">
        <f>IF($A894="T",ANÁLISE!I894,IF(ISERROR(LOOKUP($F894,BASE!$A$1:$A$5188,BASE!$B$1:$B$5188)),,LOOKUP($F894,BASE!$A$1:$A$5188,BASE!$B$1:$B$5188)))</f>
        <v>0</v>
      </c>
      <c r="H894" s="197"/>
      <c r="I894" s="197"/>
      <c r="J894" s="197"/>
      <c r="K894" s="197"/>
      <c r="L894" s="197"/>
      <c r="M894" s="197"/>
      <c r="N894" s="197"/>
      <c r="O894" s="197"/>
      <c r="P894" s="197"/>
      <c r="Q894" s="197"/>
      <c r="R894" s="197"/>
      <c r="S894" s="197"/>
      <c r="T894" s="198"/>
      <c r="U894" s="193">
        <f>IF(($F894)&gt;0,IF(ISERROR(LOOKUP($F894,BASE!$A$1:$A$5188,BASE!$C$1:$C$5188)),,LOOKUP($F894,BASE!$A$1:$A$5188,BASE!$C$1:$C$5188)),)</f>
        <v>0</v>
      </c>
      <c r="V894" s="193"/>
      <c r="W894" s="193"/>
      <c r="X894" s="187">
        <f>IF(VALUE($F894)&gt;0,IF(ISERROR(LOOKUP($F894,BASE!$A$1:$A$1294,BASE!$D$1:$D$1294)),,LOOKUP($F894,BASE!$A$1:$A$1294,BASE!$D$1:$D$1294)),)</f>
        <v>0</v>
      </c>
      <c r="Y894" s="188"/>
      <c r="Z894" s="188"/>
      <c r="AA894" s="188"/>
      <c r="AB894" s="188"/>
      <c r="AC894" s="189"/>
      <c r="AD894" s="27">
        <f t="shared" si="13"/>
        <v>0</v>
      </c>
    </row>
    <row r="895" spans="1:30" ht="15" customHeight="1" x14ac:dyDescent="0.2">
      <c r="A895" s="20">
        <f>ANÁLISE!$A895</f>
        <v>0</v>
      </c>
      <c r="B895" s="194">
        <f>ANÁLISE!B895</f>
        <v>0</v>
      </c>
      <c r="C895" s="195"/>
      <c r="D895" s="195"/>
      <c r="E895" s="195"/>
      <c r="F895" s="21">
        <f>ANÁLISE!H895</f>
        <v>0</v>
      </c>
      <c r="G895" s="196">
        <f>IF($A895="T",ANÁLISE!I895,IF(ISERROR(LOOKUP($F895,BASE!$A$1:$A$5188,BASE!$B$1:$B$5188)),,LOOKUP($F895,BASE!$A$1:$A$5188,BASE!$B$1:$B$5188)))</f>
        <v>0</v>
      </c>
      <c r="H895" s="197"/>
      <c r="I895" s="197"/>
      <c r="J895" s="197"/>
      <c r="K895" s="197"/>
      <c r="L895" s="197"/>
      <c r="M895" s="197"/>
      <c r="N895" s="197"/>
      <c r="O895" s="197"/>
      <c r="P895" s="197"/>
      <c r="Q895" s="197"/>
      <c r="R895" s="197"/>
      <c r="S895" s="197"/>
      <c r="T895" s="198"/>
      <c r="U895" s="193">
        <f>IF(($F895)&gt;0,IF(ISERROR(LOOKUP($F895,BASE!$A$1:$A$5188,BASE!$C$1:$C$5188)),,LOOKUP($F895,BASE!$A$1:$A$5188,BASE!$C$1:$C$5188)),)</f>
        <v>0</v>
      </c>
      <c r="V895" s="193"/>
      <c r="W895" s="193"/>
      <c r="X895" s="187">
        <f>IF(VALUE($F895)&gt;0,IF(ISERROR(LOOKUP($F895,BASE!$A$1:$A$1294,BASE!$D$1:$D$1294)),,LOOKUP($F895,BASE!$A$1:$A$1294,BASE!$D$1:$D$1294)),)</f>
        <v>0</v>
      </c>
      <c r="Y895" s="188"/>
      <c r="Z895" s="188"/>
      <c r="AA895" s="188"/>
      <c r="AB895" s="188"/>
      <c r="AC895" s="189"/>
      <c r="AD895" s="27">
        <f t="shared" si="13"/>
        <v>0</v>
      </c>
    </row>
    <row r="896" spans="1:30" ht="15" customHeight="1" x14ac:dyDescent="0.2">
      <c r="A896" s="20">
        <f>ANÁLISE!$A896</f>
        <v>0</v>
      </c>
      <c r="B896" s="194">
        <f>ANÁLISE!B896</f>
        <v>0</v>
      </c>
      <c r="C896" s="195"/>
      <c r="D896" s="195"/>
      <c r="E896" s="195"/>
      <c r="F896" s="21">
        <f>ANÁLISE!H896</f>
        <v>0</v>
      </c>
      <c r="G896" s="196">
        <f>IF($A896="T",ANÁLISE!I896,IF(ISERROR(LOOKUP($F896,BASE!$A$1:$A$5188,BASE!$B$1:$B$5188)),,LOOKUP($F896,BASE!$A$1:$A$5188,BASE!$B$1:$B$5188)))</f>
        <v>0</v>
      </c>
      <c r="H896" s="197"/>
      <c r="I896" s="197"/>
      <c r="J896" s="197"/>
      <c r="K896" s="197"/>
      <c r="L896" s="197"/>
      <c r="M896" s="197"/>
      <c r="N896" s="197"/>
      <c r="O896" s="197"/>
      <c r="P896" s="197"/>
      <c r="Q896" s="197"/>
      <c r="R896" s="197"/>
      <c r="S896" s="197"/>
      <c r="T896" s="198"/>
      <c r="U896" s="193">
        <f>IF(($F896)&gt;0,IF(ISERROR(LOOKUP($F896,BASE!$A$1:$A$5188,BASE!$C$1:$C$5188)),,LOOKUP($F896,BASE!$A$1:$A$5188,BASE!$C$1:$C$5188)),)</f>
        <v>0</v>
      </c>
      <c r="V896" s="193"/>
      <c r="W896" s="193"/>
      <c r="X896" s="187">
        <f>IF(VALUE($F896)&gt;0,IF(ISERROR(LOOKUP($F896,BASE!$A$1:$A$1294,BASE!$D$1:$D$1294)),,LOOKUP($F896,BASE!$A$1:$A$1294,BASE!$D$1:$D$1294)),)</f>
        <v>0</v>
      </c>
      <c r="Y896" s="188"/>
      <c r="Z896" s="188"/>
      <c r="AA896" s="188"/>
      <c r="AB896" s="188"/>
      <c r="AC896" s="189"/>
      <c r="AD896" s="27">
        <f t="shared" si="13"/>
        <v>0</v>
      </c>
    </row>
    <row r="897" spans="1:30" ht="15" customHeight="1" x14ac:dyDescent="0.2">
      <c r="A897" s="20">
        <f>ANÁLISE!$A897</f>
        <v>0</v>
      </c>
      <c r="B897" s="194">
        <f>ANÁLISE!B897</f>
        <v>0</v>
      </c>
      <c r="C897" s="195"/>
      <c r="D897" s="195"/>
      <c r="E897" s="195"/>
      <c r="F897" s="21">
        <f>ANÁLISE!H897</f>
        <v>0</v>
      </c>
      <c r="G897" s="196">
        <f>IF($A897="T",ANÁLISE!I897,IF(ISERROR(LOOKUP($F897,BASE!$A$1:$A$5188,BASE!$B$1:$B$5188)),,LOOKUP($F897,BASE!$A$1:$A$5188,BASE!$B$1:$B$5188)))</f>
        <v>0</v>
      </c>
      <c r="H897" s="197"/>
      <c r="I897" s="197"/>
      <c r="J897" s="197"/>
      <c r="K897" s="197"/>
      <c r="L897" s="197"/>
      <c r="M897" s="197"/>
      <c r="N897" s="197"/>
      <c r="O897" s="197"/>
      <c r="P897" s="197"/>
      <c r="Q897" s="197"/>
      <c r="R897" s="197"/>
      <c r="S897" s="197"/>
      <c r="T897" s="198"/>
      <c r="U897" s="193">
        <f>IF(($F897)&gt;0,IF(ISERROR(LOOKUP($F897,BASE!$A$1:$A$5188,BASE!$C$1:$C$5188)),,LOOKUP($F897,BASE!$A$1:$A$5188,BASE!$C$1:$C$5188)),)</f>
        <v>0</v>
      </c>
      <c r="V897" s="193"/>
      <c r="W897" s="193"/>
      <c r="X897" s="187">
        <f>IF(VALUE($F897)&gt;0,IF(ISERROR(LOOKUP($F897,BASE!$A$1:$A$1294,BASE!$D$1:$D$1294)),,LOOKUP($F897,BASE!$A$1:$A$1294,BASE!$D$1:$D$1294)),)</f>
        <v>0</v>
      </c>
      <c r="Y897" s="188"/>
      <c r="Z897" s="188"/>
      <c r="AA897" s="188"/>
      <c r="AB897" s="188"/>
      <c r="AC897" s="189"/>
      <c r="AD897" s="27">
        <f t="shared" si="13"/>
        <v>0</v>
      </c>
    </row>
    <row r="898" spans="1:30" ht="15" customHeight="1" x14ac:dyDescent="0.2">
      <c r="A898" s="20">
        <f>ANÁLISE!$A898</f>
        <v>0</v>
      </c>
      <c r="B898" s="194">
        <f>ANÁLISE!B898</f>
        <v>0</v>
      </c>
      <c r="C898" s="195"/>
      <c r="D898" s="195"/>
      <c r="E898" s="195"/>
      <c r="F898" s="21">
        <f>ANÁLISE!H898</f>
        <v>0</v>
      </c>
      <c r="G898" s="196">
        <f>IF($A898="T",ANÁLISE!I898,IF(ISERROR(LOOKUP($F898,BASE!$A$1:$A$5188,BASE!$B$1:$B$5188)),,LOOKUP($F898,BASE!$A$1:$A$5188,BASE!$B$1:$B$5188)))</f>
        <v>0</v>
      </c>
      <c r="H898" s="197"/>
      <c r="I898" s="197"/>
      <c r="J898" s="197"/>
      <c r="K898" s="197"/>
      <c r="L898" s="197"/>
      <c r="M898" s="197"/>
      <c r="N898" s="197"/>
      <c r="O898" s="197"/>
      <c r="P898" s="197"/>
      <c r="Q898" s="197"/>
      <c r="R898" s="197"/>
      <c r="S898" s="197"/>
      <c r="T898" s="198"/>
      <c r="U898" s="193">
        <f>IF(($F898)&gt;0,IF(ISERROR(LOOKUP($F898,BASE!$A$1:$A$5188,BASE!$C$1:$C$5188)),,LOOKUP($F898,BASE!$A$1:$A$5188,BASE!$C$1:$C$5188)),)</f>
        <v>0</v>
      </c>
      <c r="V898" s="193"/>
      <c r="W898" s="193"/>
      <c r="X898" s="187">
        <f>IF(VALUE($F898)&gt;0,IF(ISERROR(LOOKUP($F898,BASE!$A$1:$A$1294,BASE!$D$1:$D$1294)),,LOOKUP($F898,BASE!$A$1:$A$1294,BASE!$D$1:$D$1294)),)</f>
        <v>0</v>
      </c>
      <c r="Y898" s="188"/>
      <c r="Z898" s="188"/>
      <c r="AA898" s="188"/>
      <c r="AB898" s="188"/>
      <c r="AC898" s="189"/>
      <c r="AD898" s="27">
        <f t="shared" si="13"/>
        <v>0</v>
      </c>
    </row>
    <row r="899" spans="1:30" ht="15" customHeight="1" x14ac:dyDescent="0.2">
      <c r="A899" s="20">
        <f>ANÁLISE!$A899</f>
        <v>0</v>
      </c>
      <c r="B899" s="194">
        <f>ANÁLISE!B899</f>
        <v>0</v>
      </c>
      <c r="C899" s="195"/>
      <c r="D899" s="195"/>
      <c r="E899" s="195"/>
      <c r="F899" s="21">
        <f>ANÁLISE!H899</f>
        <v>0</v>
      </c>
      <c r="G899" s="196">
        <f>IF($A899="T",ANÁLISE!I899,IF(ISERROR(LOOKUP($F899,BASE!$A$1:$A$5188,BASE!$B$1:$B$5188)),,LOOKUP($F899,BASE!$A$1:$A$5188,BASE!$B$1:$B$5188)))</f>
        <v>0</v>
      </c>
      <c r="H899" s="197"/>
      <c r="I899" s="197"/>
      <c r="J899" s="197"/>
      <c r="K899" s="197"/>
      <c r="L899" s="197"/>
      <c r="M899" s="197"/>
      <c r="N899" s="197"/>
      <c r="O899" s="197"/>
      <c r="P899" s="197"/>
      <c r="Q899" s="197"/>
      <c r="R899" s="197"/>
      <c r="S899" s="197"/>
      <c r="T899" s="198"/>
      <c r="U899" s="193">
        <f>IF(($F899)&gt;0,IF(ISERROR(LOOKUP($F899,BASE!$A$1:$A$5188,BASE!$C$1:$C$5188)),,LOOKUP($F899,BASE!$A$1:$A$5188,BASE!$C$1:$C$5188)),)</f>
        <v>0</v>
      </c>
      <c r="V899" s="193"/>
      <c r="W899" s="193"/>
      <c r="X899" s="187">
        <f>IF(VALUE($F899)&gt;0,IF(ISERROR(LOOKUP($F899,BASE!$A$1:$A$1294,BASE!$D$1:$D$1294)),,LOOKUP($F899,BASE!$A$1:$A$1294,BASE!$D$1:$D$1294)),)</f>
        <v>0</v>
      </c>
      <c r="Y899" s="188"/>
      <c r="Z899" s="188"/>
      <c r="AA899" s="188"/>
      <c r="AB899" s="188"/>
      <c r="AC899" s="189"/>
      <c r="AD899" s="27">
        <f t="shared" si="13"/>
        <v>0</v>
      </c>
    </row>
    <row r="900" spans="1:30" ht="15" customHeight="1" x14ac:dyDescent="0.2">
      <c r="A900" s="20">
        <f>ANÁLISE!$A900</f>
        <v>0</v>
      </c>
      <c r="B900" s="194">
        <f>ANÁLISE!B900</f>
        <v>0</v>
      </c>
      <c r="C900" s="195"/>
      <c r="D900" s="195"/>
      <c r="E900" s="195"/>
      <c r="F900" s="21">
        <f>ANÁLISE!H900</f>
        <v>0</v>
      </c>
      <c r="G900" s="196">
        <f>IF($A900="T",ANÁLISE!I900,IF(ISERROR(LOOKUP($F900,BASE!$A$1:$A$5188,BASE!$B$1:$B$5188)),,LOOKUP($F900,BASE!$A$1:$A$5188,BASE!$B$1:$B$5188)))</f>
        <v>0</v>
      </c>
      <c r="H900" s="197"/>
      <c r="I900" s="197"/>
      <c r="J900" s="197"/>
      <c r="K900" s="197"/>
      <c r="L900" s="197"/>
      <c r="M900" s="197"/>
      <c r="N900" s="197"/>
      <c r="O900" s="197"/>
      <c r="P900" s="197"/>
      <c r="Q900" s="197"/>
      <c r="R900" s="197"/>
      <c r="S900" s="197"/>
      <c r="T900" s="198"/>
      <c r="U900" s="193">
        <f>IF(($F900)&gt;0,IF(ISERROR(LOOKUP($F900,BASE!$A$1:$A$5188,BASE!$C$1:$C$5188)),,LOOKUP($F900,BASE!$A$1:$A$5188,BASE!$C$1:$C$5188)),)</f>
        <v>0</v>
      </c>
      <c r="V900" s="193"/>
      <c r="W900" s="193"/>
      <c r="X900" s="187">
        <f>IF(VALUE($F900)&gt;0,IF(ISERROR(LOOKUP($F900,BASE!$A$1:$A$1294,BASE!$D$1:$D$1294)),,LOOKUP($F900,BASE!$A$1:$A$1294,BASE!$D$1:$D$1294)),)</f>
        <v>0</v>
      </c>
      <c r="Y900" s="188"/>
      <c r="Z900" s="188"/>
      <c r="AA900" s="188"/>
      <c r="AB900" s="188"/>
      <c r="AC900" s="189"/>
      <c r="AD900" s="27">
        <f t="shared" si="13"/>
        <v>0</v>
      </c>
    </row>
    <row r="901" spans="1:30" ht="15" customHeight="1" x14ac:dyDescent="0.2">
      <c r="A901" s="20">
        <f>ANÁLISE!$A901</f>
        <v>0</v>
      </c>
      <c r="B901" s="194">
        <f>ANÁLISE!B901</f>
        <v>0</v>
      </c>
      <c r="C901" s="195"/>
      <c r="D901" s="195"/>
      <c r="E901" s="195"/>
      <c r="F901" s="21">
        <f>ANÁLISE!H901</f>
        <v>0</v>
      </c>
      <c r="G901" s="196">
        <f>IF($A901="T",ANÁLISE!I901,IF(ISERROR(LOOKUP($F901,BASE!$A$1:$A$5188,BASE!$B$1:$B$5188)),,LOOKUP($F901,BASE!$A$1:$A$5188,BASE!$B$1:$B$5188)))</f>
        <v>0</v>
      </c>
      <c r="H901" s="197"/>
      <c r="I901" s="197"/>
      <c r="J901" s="197"/>
      <c r="K901" s="197"/>
      <c r="L901" s="197"/>
      <c r="M901" s="197"/>
      <c r="N901" s="197"/>
      <c r="O901" s="197"/>
      <c r="P901" s="197"/>
      <c r="Q901" s="197"/>
      <c r="R901" s="197"/>
      <c r="S901" s="197"/>
      <c r="T901" s="198"/>
      <c r="U901" s="193">
        <f>IF(($F901)&gt;0,IF(ISERROR(LOOKUP($F901,BASE!$A$1:$A$5188,BASE!$C$1:$C$5188)),,LOOKUP($F901,BASE!$A$1:$A$5188,BASE!$C$1:$C$5188)),)</f>
        <v>0</v>
      </c>
      <c r="V901" s="193"/>
      <c r="W901" s="193"/>
      <c r="X901" s="187">
        <f>IF(VALUE($F901)&gt;0,IF(ISERROR(LOOKUP($F901,BASE!$A$1:$A$1294,BASE!$D$1:$D$1294)),,LOOKUP($F901,BASE!$A$1:$A$1294,BASE!$D$1:$D$1294)),)</f>
        <v>0</v>
      </c>
      <c r="Y901" s="188"/>
      <c r="Z901" s="188"/>
      <c r="AA901" s="188"/>
      <c r="AB901" s="188"/>
      <c r="AC901" s="189"/>
      <c r="AD901" s="27">
        <f t="shared" si="13"/>
        <v>0</v>
      </c>
    </row>
    <row r="902" spans="1:30" ht="15" customHeight="1" x14ac:dyDescent="0.2">
      <c r="A902" s="20">
        <f>ANÁLISE!$A902</f>
        <v>0</v>
      </c>
      <c r="B902" s="194">
        <f>ANÁLISE!B902</f>
        <v>0</v>
      </c>
      <c r="C902" s="195"/>
      <c r="D902" s="195"/>
      <c r="E902" s="195"/>
      <c r="F902" s="21">
        <f>ANÁLISE!H902</f>
        <v>0</v>
      </c>
      <c r="G902" s="196">
        <f>IF($A902="T",ANÁLISE!I902,IF(ISERROR(LOOKUP($F902,BASE!$A$1:$A$5188,BASE!$B$1:$B$5188)),,LOOKUP($F902,BASE!$A$1:$A$5188,BASE!$B$1:$B$5188)))</f>
        <v>0</v>
      </c>
      <c r="H902" s="197"/>
      <c r="I902" s="197"/>
      <c r="J902" s="197"/>
      <c r="K902" s="197"/>
      <c r="L902" s="197"/>
      <c r="M902" s="197"/>
      <c r="N902" s="197"/>
      <c r="O902" s="197"/>
      <c r="P902" s="197"/>
      <c r="Q902" s="197"/>
      <c r="R902" s="197"/>
      <c r="S902" s="197"/>
      <c r="T902" s="198"/>
      <c r="U902" s="193">
        <f>IF(($F902)&gt;0,IF(ISERROR(LOOKUP($F902,BASE!$A$1:$A$5188,BASE!$C$1:$C$5188)),,LOOKUP($F902,BASE!$A$1:$A$5188,BASE!$C$1:$C$5188)),)</f>
        <v>0</v>
      </c>
      <c r="V902" s="193"/>
      <c r="W902" s="193"/>
      <c r="X902" s="187">
        <f>IF(VALUE($F902)&gt;0,IF(ISERROR(LOOKUP($F902,BASE!$A$1:$A$1294,BASE!$D$1:$D$1294)),,LOOKUP($F902,BASE!$A$1:$A$1294,BASE!$D$1:$D$1294)),)</f>
        <v>0</v>
      </c>
      <c r="Y902" s="188"/>
      <c r="Z902" s="188"/>
      <c r="AA902" s="188"/>
      <c r="AB902" s="188"/>
      <c r="AC902" s="189"/>
      <c r="AD902" s="27">
        <f t="shared" si="13"/>
        <v>0</v>
      </c>
    </row>
    <row r="903" spans="1:30" ht="15" customHeight="1" x14ac:dyDescent="0.2">
      <c r="A903" s="20">
        <f>ANÁLISE!$A903</f>
        <v>0</v>
      </c>
      <c r="B903" s="194">
        <f>ANÁLISE!B903</f>
        <v>0</v>
      </c>
      <c r="C903" s="195"/>
      <c r="D903" s="195"/>
      <c r="E903" s="195"/>
      <c r="F903" s="21">
        <f>ANÁLISE!H903</f>
        <v>0</v>
      </c>
      <c r="G903" s="196">
        <f>IF($A903="T",ANÁLISE!I903,IF(ISERROR(LOOKUP($F903,BASE!$A$1:$A$5188,BASE!$B$1:$B$5188)),,LOOKUP($F903,BASE!$A$1:$A$5188,BASE!$B$1:$B$5188)))</f>
        <v>0</v>
      </c>
      <c r="H903" s="197"/>
      <c r="I903" s="197"/>
      <c r="J903" s="197"/>
      <c r="K903" s="197"/>
      <c r="L903" s="197"/>
      <c r="M903" s="197"/>
      <c r="N903" s="197"/>
      <c r="O903" s="197"/>
      <c r="P903" s="197"/>
      <c r="Q903" s="197"/>
      <c r="R903" s="197"/>
      <c r="S903" s="197"/>
      <c r="T903" s="198"/>
      <c r="U903" s="193">
        <f>IF(($F903)&gt;0,IF(ISERROR(LOOKUP($F903,BASE!$A$1:$A$5188,BASE!$C$1:$C$5188)),,LOOKUP($F903,BASE!$A$1:$A$5188,BASE!$C$1:$C$5188)),)</f>
        <v>0</v>
      </c>
      <c r="V903" s="193"/>
      <c r="W903" s="193"/>
      <c r="X903" s="187">
        <f>IF(VALUE($F903)&gt;0,IF(ISERROR(LOOKUP($F903,BASE!$A$1:$A$1294,BASE!$D$1:$D$1294)),,LOOKUP($F903,BASE!$A$1:$A$1294,BASE!$D$1:$D$1294)),)</f>
        <v>0</v>
      </c>
      <c r="Y903" s="188"/>
      <c r="Z903" s="188"/>
      <c r="AA903" s="188"/>
      <c r="AB903" s="188"/>
      <c r="AC903" s="189"/>
      <c r="AD903" s="27">
        <f t="shared" si="13"/>
        <v>0</v>
      </c>
    </row>
    <row r="904" spans="1:30" ht="15" customHeight="1" x14ac:dyDescent="0.2">
      <c r="A904" s="20">
        <f>ANÁLISE!$A904</f>
        <v>0</v>
      </c>
      <c r="B904" s="194">
        <f>ANÁLISE!B904</f>
        <v>0</v>
      </c>
      <c r="C904" s="195"/>
      <c r="D904" s="195"/>
      <c r="E904" s="195"/>
      <c r="F904" s="21">
        <f>ANÁLISE!H904</f>
        <v>0</v>
      </c>
      <c r="G904" s="196">
        <f>IF($A904="T",ANÁLISE!I904,IF(ISERROR(LOOKUP($F904,BASE!$A$1:$A$5188,BASE!$B$1:$B$5188)),,LOOKUP($F904,BASE!$A$1:$A$5188,BASE!$B$1:$B$5188)))</f>
        <v>0</v>
      </c>
      <c r="H904" s="197"/>
      <c r="I904" s="197"/>
      <c r="J904" s="197"/>
      <c r="K904" s="197"/>
      <c r="L904" s="197"/>
      <c r="M904" s="197"/>
      <c r="N904" s="197"/>
      <c r="O904" s="197"/>
      <c r="P904" s="197"/>
      <c r="Q904" s="197"/>
      <c r="R904" s="197"/>
      <c r="S904" s="197"/>
      <c r="T904" s="198"/>
      <c r="U904" s="193">
        <f>IF(($F904)&gt;0,IF(ISERROR(LOOKUP($F904,BASE!$A$1:$A$5188,BASE!$C$1:$C$5188)),,LOOKUP($F904,BASE!$A$1:$A$5188,BASE!$C$1:$C$5188)),)</f>
        <v>0</v>
      </c>
      <c r="V904" s="193"/>
      <c r="W904" s="193"/>
      <c r="X904" s="187">
        <f>IF(VALUE($F904)&gt;0,IF(ISERROR(LOOKUP($F904,BASE!$A$1:$A$1294,BASE!$D$1:$D$1294)),,LOOKUP($F904,BASE!$A$1:$A$1294,BASE!$D$1:$D$1294)),)</f>
        <v>0</v>
      </c>
      <c r="Y904" s="188"/>
      <c r="Z904" s="188"/>
      <c r="AA904" s="188"/>
      <c r="AB904" s="188"/>
      <c r="AC904" s="189"/>
      <c r="AD904" s="27">
        <f t="shared" si="13"/>
        <v>0</v>
      </c>
    </row>
    <row r="905" spans="1:30" ht="15" customHeight="1" x14ac:dyDescent="0.2">
      <c r="A905" s="20">
        <f>ANÁLISE!$A905</f>
        <v>0</v>
      </c>
      <c r="B905" s="194">
        <f>ANÁLISE!B905</f>
        <v>0</v>
      </c>
      <c r="C905" s="195"/>
      <c r="D905" s="195"/>
      <c r="E905" s="195"/>
      <c r="F905" s="21">
        <f>ANÁLISE!H905</f>
        <v>0</v>
      </c>
      <c r="G905" s="196">
        <f>IF($A905="T",ANÁLISE!I905,IF(ISERROR(LOOKUP($F905,BASE!$A$1:$A$5188,BASE!$B$1:$B$5188)),,LOOKUP($F905,BASE!$A$1:$A$5188,BASE!$B$1:$B$5188)))</f>
        <v>0</v>
      </c>
      <c r="H905" s="197"/>
      <c r="I905" s="197"/>
      <c r="J905" s="197"/>
      <c r="K905" s="197"/>
      <c r="L905" s="197"/>
      <c r="M905" s="197"/>
      <c r="N905" s="197"/>
      <c r="O905" s="197"/>
      <c r="P905" s="197"/>
      <c r="Q905" s="197"/>
      <c r="R905" s="197"/>
      <c r="S905" s="197"/>
      <c r="T905" s="198"/>
      <c r="U905" s="193">
        <f>IF(($F905)&gt;0,IF(ISERROR(LOOKUP($F905,BASE!$A$1:$A$5188,BASE!$C$1:$C$5188)),,LOOKUP($F905,BASE!$A$1:$A$5188,BASE!$C$1:$C$5188)),)</f>
        <v>0</v>
      </c>
      <c r="V905" s="193"/>
      <c r="W905" s="193"/>
      <c r="X905" s="187">
        <f>IF(VALUE($F905)&gt;0,IF(ISERROR(LOOKUP($F905,BASE!$A$1:$A$1294,BASE!$D$1:$D$1294)),,LOOKUP($F905,BASE!$A$1:$A$1294,BASE!$D$1:$D$1294)),)</f>
        <v>0</v>
      </c>
      <c r="Y905" s="188"/>
      <c r="Z905" s="188"/>
      <c r="AA905" s="188"/>
      <c r="AB905" s="188"/>
      <c r="AC905" s="189"/>
      <c r="AD905" s="27">
        <f t="shared" si="13"/>
        <v>0</v>
      </c>
    </row>
    <row r="906" spans="1:30" ht="15" customHeight="1" x14ac:dyDescent="0.2">
      <c r="A906" s="20">
        <f>ANÁLISE!$A906</f>
        <v>0</v>
      </c>
      <c r="B906" s="194">
        <f>ANÁLISE!B906</f>
        <v>0</v>
      </c>
      <c r="C906" s="195"/>
      <c r="D906" s="195"/>
      <c r="E906" s="195"/>
      <c r="F906" s="21">
        <f>ANÁLISE!H906</f>
        <v>0</v>
      </c>
      <c r="G906" s="196">
        <f>IF($A906="T",ANÁLISE!I906,IF(ISERROR(LOOKUP($F906,BASE!$A$1:$A$5188,BASE!$B$1:$B$5188)),,LOOKUP($F906,BASE!$A$1:$A$5188,BASE!$B$1:$B$5188)))</f>
        <v>0</v>
      </c>
      <c r="H906" s="197"/>
      <c r="I906" s="197"/>
      <c r="J906" s="197"/>
      <c r="K906" s="197"/>
      <c r="L906" s="197"/>
      <c r="M906" s="197"/>
      <c r="N906" s="197"/>
      <c r="O906" s="197"/>
      <c r="P906" s="197"/>
      <c r="Q906" s="197"/>
      <c r="R906" s="197"/>
      <c r="S906" s="197"/>
      <c r="T906" s="198"/>
      <c r="U906" s="193">
        <f>IF(($F906)&gt;0,IF(ISERROR(LOOKUP($F906,BASE!$A$1:$A$5188,BASE!$C$1:$C$5188)),,LOOKUP($F906,BASE!$A$1:$A$5188,BASE!$C$1:$C$5188)),)</f>
        <v>0</v>
      </c>
      <c r="V906" s="193"/>
      <c r="W906" s="193"/>
      <c r="X906" s="187">
        <f>IF(VALUE($F906)&gt;0,IF(ISERROR(LOOKUP($F906,BASE!$A$1:$A$1294,BASE!$D$1:$D$1294)),,LOOKUP($F906,BASE!$A$1:$A$1294,BASE!$D$1:$D$1294)),)</f>
        <v>0</v>
      </c>
      <c r="Y906" s="188"/>
      <c r="Z906" s="188"/>
      <c r="AA906" s="188"/>
      <c r="AB906" s="188"/>
      <c r="AC906" s="189"/>
      <c r="AD906" s="27">
        <f t="shared" si="13"/>
        <v>0</v>
      </c>
    </row>
    <row r="907" spans="1:30" ht="15" customHeight="1" x14ac:dyDescent="0.2">
      <c r="A907" s="20">
        <f>ANÁLISE!$A907</f>
        <v>0</v>
      </c>
      <c r="B907" s="194">
        <f>ANÁLISE!B907</f>
        <v>0</v>
      </c>
      <c r="C907" s="195"/>
      <c r="D907" s="195"/>
      <c r="E907" s="195"/>
      <c r="F907" s="21">
        <f>ANÁLISE!H907</f>
        <v>0</v>
      </c>
      <c r="G907" s="196">
        <f>IF($A907="T",ANÁLISE!I907,IF(ISERROR(LOOKUP($F907,BASE!$A$1:$A$5188,BASE!$B$1:$B$5188)),,LOOKUP($F907,BASE!$A$1:$A$5188,BASE!$B$1:$B$5188)))</f>
        <v>0</v>
      </c>
      <c r="H907" s="197"/>
      <c r="I907" s="197"/>
      <c r="J907" s="197"/>
      <c r="K907" s="197"/>
      <c r="L907" s="197"/>
      <c r="M907" s="197"/>
      <c r="N907" s="197"/>
      <c r="O907" s="197"/>
      <c r="P907" s="197"/>
      <c r="Q907" s="197"/>
      <c r="R907" s="197"/>
      <c r="S907" s="197"/>
      <c r="T907" s="198"/>
      <c r="U907" s="193">
        <f>IF(($F907)&gt;0,IF(ISERROR(LOOKUP($F907,BASE!$A$1:$A$5188,BASE!$C$1:$C$5188)),,LOOKUP($F907,BASE!$A$1:$A$5188,BASE!$C$1:$C$5188)),)</f>
        <v>0</v>
      </c>
      <c r="V907" s="193"/>
      <c r="W907" s="193"/>
      <c r="X907" s="187">
        <f>IF(VALUE($F907)&gt;0,IF(ISERROR(LOOKUP($F907,BASE!$A$1:$A$1294,BASE!$D$1:$D$1294)),,LOOKUP($F907,BASE!$A$1:$A$1294,BASE!$D$1:$D$1294)),)</f>
        <v>0</v>
      </c>
      <c r="Y907" s="188"/>
      <c r="Z907" s="188"/>
      <c r="AA907" s="188"/>
      <c r="AB907" s="188"/>
      <c r="AC907" s="189"/>
      <c r="AD907" s="27">
        <f t="shared" si="13"/>
        <v>0</v>
      </c>
    </row>
    <row r="908" spans="1:30" ht="15" customHeight="1" x14ac:dyDescent="0.2">
      <c r="A908" s="20">
        <f>ANÁLISE!$A908</f>
        <v>0</v>
      </c>
      <c r="B908" s="194">
        <f>ANÁLISE!B908</f>
        <v>0</v>
      </c>
      <c r="C908" s="195"/>
      <c r="D908" s="195"/>
      <c r="E908" s="195"/>
      <c r="F908" s="21">
        <f>ANÁLISE!H908</f>
        <v>0</v>
      </c>
      <c r="G908" s="196">
        <f>IF($A908="T",ANÁLISE!I908,IF(ISERROR(LOOKUP($F908,BASE!$A$1:$A$5188,BASE!$B$1:$B$5188)),,LOOKUP($F908,BASE!$A$1:$A$5188,BASE!$B$1:$B$5188)))</f>
        <v>0</v>
      </c>
      <c r="H908" s="197"/>
      <c r="I908" s="197"/>
      <c r="J908" s="197"/>
      <c r="K908" s="197"/>
      <c r="L908" s="197"/>
      <c r="M908" s="197"/>
      <c r="N908" s="197"/>
      <c r="O908" s="197"/>
      <c r="P908" s="197"/>
      <c r="Q908" s="197"/>
      <c r="R908" s="197"/>
      <c r="S908" s="197"/>
      <c r="T908" s="198"/>
      <c r="U908" s="193">
        <f>IF(($F908)&gt;0,IF(ISERROR(LOOKUP($F908,BASE!$A$1:$A$5188,BASE!$C$1:$C$5188)),,LOOKUP($F908,BASE!$A$1:$A$5188,BASE!$C$1:$C$5188)),)</f>
        <v>0</v>
      </c>
      <c r="V908" s="193"/>
      <c r="W908" s="193"/>
      <c r="X908" s="187">
        <f>IF(VALUE($F908)&gt;0,IF(ISERROR(LOOKUP($F908,BASE!$A$1:$A$1294,BASE!$D$1:$D$1294)),,LOOKUP($F908,BASE!$A$1:$A$1294,BASE!$D$1:$D$1294)),)</f>
        <v>0</v>
      </c>
      <c r="Y908" s="188"/>
      <c r="Z908" s="188"/>
      <c r="AA908" s="188"/>
      <c r="AB908" s="188"/>
      <c r="AC908" s="189"/>
      <c r="AD908" s="27">
        <f t="shared" si="13"/>
        <v>0</v>
      </c>
    </row>
    <row r="909" spans="1:30" ht="15" customHeight="1" x14ac:dyDescent="0.2">
      <c r="A909" s="20">
        <f>ANÁLISE!$A909</f>
        <v>0</v>
      </c>
      <c r="B909" s="194">
        <f>ANÁLISE!B909</f>
        <v>0</v>
      </c>
      <c r="C909" s="195"/>
      <c r="D909" s="195"/>
      <c r="E909" s="195"/>
      <c r="F909" s="21">
        <f>ANÁLISE!H909</f>
        <v>0</v>
      </c>
      <c r="G909" s="196">
        <f>IF($A909="T",ANÁLISE!I909,IF(ISERROR(LOOKUP($F909,BASE!$A$1:$A$5188,BASE!$B$1:$B$5188)),,LOOKUP($F909,BASE!$A$1:$A$5188,BASE!$B$1:$B$5188)))</f>
        <v>0</v>
      </c>
      <c r="H909" s="197"/>
      <c r="I909" s="197"/>
      <c r="J909" s="197"/>
      <c r="K909" s="197"/>
      <c r="L909" s="197"/>
      <c r="M909" s="197"/>
      <c r="N909" s="197"/>
      <c r="O909" s="197"/>
      <c r="P909" s="197"/>
      <c r="Q909" s="197"/>
      <c r="R909" s="197"/>
      <c r="S909" s="197"/>
      <c r="T909" s="198"/>
      <c r="U909" s="193">
        <f>IF(($F909)&gt;0,IF(ISERROR(LOOKUP($F909,BASE!$A$1:$A$5188,BASE!$C$1:$C$5188)),,LOOKUP($F909,BASE!$A$1:$A$5188,BASE!$C$1:$C$5188)),)</f>
        <v>0</v>
      </c>
      <c r="V909" s="193"/>
      <c r="W909" s="193"/>
      <c r="X909" s="187">
        <f>IF(VALUE($F909)&gt;0,IF(ISERROR(LOOKUP($F909,BASE!$A$1:$A$1294,BASE!$D$1:$D$1294)),,LOOKUP($F909,BASE!$A$1:$A$1294,BASE!$D$1:$D$1294)),)</f>
        <v>0</v>
      </c>
      <c r="Y909" s="188"/>
      <c r="Z909" s="188"/>
      <c r="AA909" s="188"/>
      <c r="AB909" s="188"/>
      <c r="AC909" s="189"/>
      <c r="AD909" s="27">
        <f t="shared" si="13"/>
        <v>0</v>
      </c>
    </row>
    <row r="910" spans="1:30" ht="15" customHeight="1" x14ac:dyDescent="0.2">
      <c r="A910" s="20">
        <f>ANÁLISE!$A910</f>
        <v>0</v>
      </c>
      <c r="B910" s="194">
        <f>ANÁLISE!B910</f>
        <v>0</v>
      </c>
      <c r="C910" s="195"/>
      <c r="D910" s="195"/>
      <c r="E910" s="195"/>
      <c r="F910" s="21">
        <f>ANÁLISE!H910</f>
        <v>0</v>
      </c>
      <c r="G910" s="196">
        <f>IF($A910="T",ANÁLISE!I910,IF(ISERROR(LOOKUP($F910,BASE!$A$1:$A$5188,BASE!$B$1:$B$5188)),,LOOKUP($F910,BASE!$A$1:$A$5188,BASE!$B$1:$B$5188)))</f>
        <v>0</v>
      </c>
      <c r="H910" s="197"/>
      <c r="I910" s="197"/>
      <c r="J910" s="197"/>
      <c r="K910" s="197"/>
      <c r="L910" s="197"/>
      <c r="M910" s="197"/>
      <c r="N910" s="197"/>
      <c r="O910" s="197"/>
      <c r="P910" s="197"/>
      <c r="Q910" s="197"/>
      <c r="R910" s="197"/>
      <c r="S910" s="197"/>
      <c r="T910" s="198"/>
      <c r="U910" s="193">
        <f>IF(($F910)&gt;0,IF(ISERROR(LOOKUP($F910,BASE!$A$1:$A$5188,BASE!$C$1:$C$5188)),,LOOKUP($F910,BASE!$A$1:$A$5188,BASE!$C$1:$C$5188)),)</f>
        <v>0</v>
      </c>
      <c r="V910" s="193"/>
      <c r="W910" s="193"/>
      <c r="X910" s="187">
        <f>IF(VALUE($F910)&gt;0,IF(ISERROR(LOOKUP($F910,BASE!$A$1:$A$1294,BASE!$D$1:$D$1294)),,LOOKUP($F910,BASE!$A$1:$A$1294,BASE!$D$1:$D$1294)),)</f>
        <v>0</v>
      </c>
      <c r="Y910" s="188"/>
      <c r="Z910" s="188"/>
      <c r="AA910" s="188"/>
      <c r="AB910" s="188"/>
      <c r="AC910" s="189"/>
      <c r="AD910" s="27">
        <f t="shared" si="13"/>
        <v>0</v>
      </c>
    </row>
    <row r="911" spans="1:30" ht="15" customHeight="1" x14ac:dyDescent="0.2">
      <c r="A911" s="20">
        <f>ANÁLISE!$A911</f>
        <v>0</v>
      </c>
      <c r="B911" s="194">
        <f>ANÁLISE!B911</f>
        <v>0</v>
      </c>
      <c r="C911" s="195"/>
      <c r="D911" s="195"/>
      <c r="E911" s="195"/>
      <c r="F911" s="21">
        <f>ANÁLISE!H911</f>
        <v>0</v>
      </c>
      <c r="G911" s="196">
        <f>IF($A911="T",ANÁLISE!I911,IF(ISERROR(LOOKUP($F911,BASE!$A$1:$A$5188,BASE!$B$1:$B$5188)),,LOOKUP($F911,BASE!$A$1:$A$5188,BASE!$B$1:$B$5188)))</f>
        <v>0</v>
      </c>
      <c r="H911" s="197"/>
      <c r="I911" s="197"/>
      <c r="J911" s="197"/>
      <c r="K911" s="197"/>
      <c r="L911" s="197"/>
      <c r="M911" s="197"/>
      <c r="N911" s="197"/>
      <c r="O911" s="197"/>
      <c r="P911" s="197"/>
      <c r="Q911" s="197"/>
      <c r="R911" s="197"/>
      <c r="S911" s="197"/>
      <c r="T911" s="198"/>
      <c r="U911" s="193">
        <f>IF(($F911)&gt;0,IF(ISERROR(LOOKUP($F911,BASE!$A$1:$A$5188,BASE!$C$1:$C$5188)),,LOOKUP($F911,BASE!$A$1:$A$5188,BASE!$C$1:$C$5188)),)</f>
        <v>0</v>
      </c>
      <c r="V911" s="193"/>
      <c r="W911" s="193"/>
      <c r="X911" s="187">
        <f>IF(VALUE($F911)&gt;0,IF(ISERROR(LOOKUP($F911,BASE!$A$1:$A$1294,BASE!$D$1:$D$1294)),,LOOKUP($F911,BASE!$A$1:$A$1294,BASE!$D$1:$D$1294)),)</f>
        <v>0</v>
      </c>
      <c r="Y911" s="188"/>
      <c r="Z911" s="188"/>
      <c r="AA911" s="188"/>
      <c r="AB911" s="188"/>
      <c r="AC911" s="189"/>
      <c r="AD911" s="27">
        <f t="shared" si="13"/>
        <v>0</v>
      </c>
    </row>
    <row r="912" spans="1:30" ht="15" customHeight="1" x14ac:dyDescent="0.2">
      <c r="A912" s="20">
        <f>ANÁLISE!$A912</f>
        <v>0</v>
      </c>
      <c r="B912" s="194">
        <f>ANÁLISE!B912</f>
        <v>0</v>
      </c>
      <c r="C912" s="195"/>
      <c r="D912" s="195"/>
      <c r="E912" s="195"/>
      <c r="F912" s="21">
        <f>ANÁLISE!H912</f>
        <v>0</v>
      </c>
      <c r="G912" s="196">
        <f>IF($A912="T",ANÁLISE!I912,IF(ISERROR(LOOKUP($F912,BASE!$A$1:$A$5188,BASE!$B$1:$B$5188)),,LOOKUP($F912,BASE!$A$1:$A$5188,BASE!$B$1:$B$5188)))</f>
        <v>0</v>
      </c>
      <c r="H912" s="197"/>
      <c r="I912" s="197"/>
      <c r="J912" s="197"/>
      <c r="K912" s="197"/>
      <c r="L912" s="197"/>
      <c r="M912" s="197"/>
      <c r="N912" s="197"/>
      <c r="O912" s="197"/>
      <c r="P912" s="197"/>
      <c r="Q912" s="197"/>
      <c r="R912" s="197"/>
      <c r="S912" s="197"/>
      <c r="T912" s="198"/>
      <c r="U912" s="193">
        <f>IF(($F912)&gt;0,IF(ISERROR(LOOKUP($F912,BASE!$A$1:$A$5188,BASE!$C$1:$C$5188)),,LOOKUP($F912,BASE!$A$1:$A$5188,BASE!$C$1:$C$5188)),)</f>
        <v>0</v>
      </c>
      <c r="V912" s="193"/>
      <c r="W912" s="193"/>
      <c r="X912" s="187">
        <f>IF(VALUE($F912)&gt;0,IF(ISERROR(LOOKUP($F912,BASE!$A$1:$A$1294,BASE!$D$1:$D$1294)),,LOOKUP($F912,BASE!$A$1:$A$1294,BASE!$D$1:$D$1294)),)</f>
        <v>0</v>
      </c>
      <c r="Y912" s="188"/>
      <c r="Z912" s="188"/>
      <c r="AA912" s="188"/>
      <c r="AB912" s="188"/>
      <c r="AC912" s="189"/>
      <c r="AD912" s="27">
        <f t="shared" si="13"/>
        <v>0</v>
      </c>
    </row>
    <row r="913" spans="1:30" ht="15" customHeight="1" x14ac:dyDescent="0.2">
      <c r="A913" s="20">
        <f>ANÁLISE!$A913</f>
        <v>0</v>
      </c>
      <c r="B913" s="194">
        <f>ANÁLISE!B913</f>
        <v>0</v>
      </c>
      <c r="C913" s="195"/>
      <c r="D913" s="195"/>
      <c r="E913" s="195"/>
      <c r="F913" s="21">
        <f>ANÁLISE!H913</f>
        <v>0</v>
      </c>
      <c r="G913" s="196">
        <f>IF($A913="T",ANÁLISE!I913,IF(ISERROR(LOOKUP($F913,BASE!$A$1:$A$5188,BASE!$B$1:$B$5188)),,LOOKUP($F913,BASE!$A$1:$A$5188,BASE!$B$1:$B$5188)))</f>
        <v>0</v>
      </c>
      <c r="H913" s="197"/>
      <c r="I913" s="197"/>
      <c r="J913" s="197"/>
      <c r="K913" s="197"/>
      <c r="L913" s="197"/>
      <c r="M913" s="197"/>
      <c r="N913" s="197"/>
      <c r="O913" s="197"/>
      <c r="P913" s="197"/>
      <c r="Q913" s="197"/>
      <c r="R913" s="197"/>
      <c r="S913" s="197"/>
      <c r="T913" s="198"/>
      <c r="U913" s="193">
        <f>IF(($F913)&gt;0,IF(ISERROR(LOOKUP($F913,BASE!$A$1:$A$5188,BASE!$C$1:$C$5188)),,LOOKUP($F913,BASE!$A$1:$A$5188,BASE!$C$1:$C$5188)),)</f>
        <v>0</v>
      </c>
      <c r="V913" s="193"/>
      <c r="W913" s="193"/>
      <c r="X913" s="187">
        <f>IF(VALUE($F913)&gt;0,IF(ISERROR(LOOKUP($F913,BASE!$A$1:$A$1294,BASE!$D$1:$D$1294)),,LOOKUP($F913,BASE!$A$1:$A$1294,BASE!$D$1:$D$1294)),)</f>
        <v>0</v>
      </c>
      <c r="Y913" s="188"/>
      <c r="Z913" s="188"/>
      <c r="AA913" s="188"/>
      <c r="AB913" s="188"/>
      <c r="AC913" s="189"/>
      <c r="AD913" s="27">
        <f t="shared" ref="AD913:AD976" si="14">IF(OR(A913="T",A913="S"),"OK",)</f>
        <v>0</v>
      </c>
    </row>
    <row r="914" spans="1:30" ht="15" customHeight="1" x14ac:dyDescent="0.2">
      <c r="A914" s="20">
        <f>ANÁLISE!$A914</f>
        <v>0</v>
      </c>
      <c r="B914" s="194">
        <f>ANÁLISE!B914</f>
        <v>0</v>
      </c>
      <c r="C914" s="195"/>
      <c r="D914" s="195"/>
      <c r="E914" s="195"/>
      <c r="F914" s="21">
        <f>ANÁLISE!H914</f>
        <v>0</v>
      </c>
      <c r="G914" s="196">
        <f>IF($A914="T",ANÁLISE!I914,IF(ISERROR(LOOKUP($F914,BASE!$A$1:$A$5188,BASE!$B$1:$B$5188)),,LOOKUP($F914,BASE!$A$1:$A$5188,BASE!$B$1:$B$5188)))</f>
        <v>0</v>
      </c>
      <c r="H914" s="197"/>
      <c r="I914" s="197"/>
      <c r="J914" s="197"/>
      <c r="K914" s="197"/>
      <c r="L914" s="197"/>
      <c r="M914" s="197"/>
      <c r="N914" s="197"/>
      <c r="O914" s="197"/>
      <c r="P914" s="197"/>
      <c r="Q914" s="197"/>
      <c r="R914" s="197"/>
      <c r="S914" s="197"/>
      <c r="T914" s="198"/>
      <c r="U914" s="193">
        <f>IF(($F914)&gt;0,IF(ISERROR(LOOKUP($F914,BASE!$A$1:$A$5188,BASE!$C$1:$C$5188)),,LOOKUP($F914,BASE!$A$1:$A$5188,BASE!$C$1:$C$5188)),)</f>
        <v>0</v>
      </c>
      <c r="V914" s="193"/>
      <c r="W914" s="193"/>
      <c r="X914" s="187">
        <f>IF(VALUE($F914)&gt;0,IF(ISERROR(LOOKUP($F914,BASE!$A$1:$A$1294,BASE!$D$1:$D$1294)),,LOOKUP($F914,BASE!$A$1:$A$1294,BASE!$D$1:$D$1294)),)</f>
        <v>0</v>
      </c>
      <c r="Y914" s="188"/>
      <c r="Z914" s="188"/>
      <c r="AA914" s="188"/>
      <c r="AB914" s="188"/>
      <c r="AC914" s="189"/>
      <c r="AD914" s="27">
        <f t="shared" si="14"/>
        <v>0</v>
      </c>
    </row>
    <row r="915" spans="1:30" ht="15" customHeight="1" x14ac:dyDescent="0.2">
      <c r="A915" s="20">
        <f>ANÁLISE!$A915</f>
        <v>0</v>
      </c>
      <c r="B915" s="194">
        <f>ANÁLISE!B915</f>
        <v>0</v>
      </c>
      <c r="C915" s="195"/>
      <c r="D915" s="195"/>
      <c r="E915" s="195"/>
      <c r="F915" s="21">
        <f>ANÁLISE!H915</f>
        <v>0</v>
      </c>
      <c r="G915" s="196">
        <f>IF($A915="T",ANÁLISE!I915,IF(ISERROR(LOOKUP($F915,BASE!$A$1:$A$5188,BASE!$B$1:$B$5188)),,LOOKUP($F915,BASE!$A$1:$A$5188,BASE!$B$1:$B$5188)))</f>
        <v>0</v>
      </c>
      <c r="H915" s="197"/>
      <c r="I915" s="197"/>
      <c r="J915" s="197"/>
      <c r="K915" s="197"/>
      <c r="L915" s="197"/>
      <c r="M915" s="197"/>
      <c r="N915" s="197"/>
      <c r="O915" s="197"/>
      <c r="P915" s="197"/>
      <c r="Q915" s="197"/>
      <c r="R915" s="197"/>
      <c r="S915" s="197"/>
      <c r="T915" s="198"/>
      <c r="U915" s="193">
        <f>IF(($F915)&gt;0,IF(ISERROR(LOOKUP($F915,BASE!$A$1:$A$5188,BASE!$C$1:$C$5188)),,LOOKUP($F915,BASE!$A$1:$A$5188,BASE!$C$1:$C$5188)),)</f>
        <v>0</v>
      </c>
      <c r="V915" s="193"/>
      <c r="W915" s="193"/>
      <c r="X915" s="187">
        <f>IF(VALUE($F915)&gt;0,IF(ISERROR(LOOKUP($F915,BASE!$A$1:$A$1294,BASE!$D$1:$D$1294)),,LOOKUP($F915,BASE!$A$1:$A$1294,BASE!$D$1:$D$1294)),)</f>
        <v>0</v>
      </c>
      <c r="Y915" s="188"/>
      <c r="Z915" s="188"/>
      <c r="AA915" s="188"/>
      <c r="AB915" s="188"/>
      <c r="AC915" s="189"/>
      <c r="AD915" s="27">
        <f t="shared" si="14"/>
        <v>0</v>
      </c>
    </row>
    <row r="916" spans="1:30" ht="15" customHeight="1" x14ac:dyDescent="0.2">
      <c r="A916" s="20">
        <f>ANÁLISE!$A916</f>
        <v>0</v>
      </c>
      <c r="B916" s="194">
        <f>ANÁLISE!B916</f>
        <v>0</v>
      </c>
      <c r="C916" s="195"/>
      <c r="D916" s="195"/>
      <c r="E916" s="195"/>
      <c r="F916" s="21">
        <f>ANÁLISE!H916</f>
        <v>0</v>
      </c>
      <c r="G916" s="196">
        <f>IF($A916="T",ANÁLISE!I916,IF(ISERROR(LOOKUP($F916,BASE!$A$1:$A$5188,BASE!$B$1:$B$5188)),,LOOKUP($F916,BASE!$A$1:$A$5188,BASE!$B$1:$B$5188)))</f>
        <v>0</v>
      </c>
      <c r="H916" s="197"/>
      <c r="I916" s="197"/>
      <c r="J916" s="197"/>
      <c r="K916" s="197"/>
      <c r="L916" s="197"/>
      <c r="M916" s="197"/>
      <c r="N916" s="197"/>
      <c r="O916" s="197"/>
      <c r="P916" s="197"/>
      <c r="Q916" s="197"/>
      <c r="R916" s="197"/>
      <c r="S916" s="197"/>
      <c r="T916" s="198"/>
      <c r="U916" s="193">
        <f>IF(($F916)&gt;0,IF(ISERROR(LOOKUP($F916,BASE!$A$1:$A$5188,BASE!$C$1:$C$5188)),,LOOKUP($F916,BASE!$A$1:$A$5188,BASE!$C$1:$C$5188)),)</f>
        <v>0</v>
      </c>
      <c r="V916" s="193"/>
      <c r="W916" s="193"/>
      <c r="X916" s="187">
        <f>IF(VALUE($F916)&gt;0,IF(ISERROR(LOOKUP($F916,BASE!$A$1:$A$1294,BASE!$D$1:$D$1294)),,LOOKUP($F916,BASE!$A$1:$A$1294,BASE!$D$1:$D$1294)),)</f>
        <v>0</v>
      </c>
      <c r="Y916" s="188"/>
      <c r="Z916" s="188"/>
      <c r="AA916" s="188"/>
      <c r="AB916" s="188"/>
      <c r="AC916" s="189"/>
      <c r="AD916" s="27">
        <f t="shared" si="14"/>
        <v>0</v>
      </c>
    </row>
    <row r="917" spans="1:30" ht="15" customHeight="1" x14ac:dyDescent="0.2">
      <c r="A917" s="20">
        <f>ANÁLISE!$A917</f>
        <v>0</v>
      </c>
      <c r="B917" s="194">
        <f>ANÁLISE!B917</f>
        <v>0</v>
      </c>
      <c r="C917" s="195"/>
      <c r="D917" s="195"/>
      <c r="E917" s="195"/>
      <c r="F917" s="21">
        <f>ANÁLISE!H917</f>
        <v>0</v>
      </c>
      <c r="G917" s="196">
        <f>IF($A917="T",ANÁLISE!I917,IF(ISERROR(LOOKUP($F917,BASE!$A$1:$A$5188,BASE!$B$1:$B$5188)),,LOOKUP($F917,BASE!$A$1:$A$5188,BASE!$B$1:$B$5188)))</f>
        <v>0</v>
      </c>
      <c r="H917" s="197"/>
      <c r="I917" s="197"/>
      <c r="J917" s="197"/>
      <c r="K917" s="197"/>
      <c r="L917" s="197"/>
      <c r="M917" s="197"/>
      <c r="N917" s="197"/>
      <c r="O917" s="197"/>
      <c r="P917" s="197"/>
      <c r="Q917" s="197"/>
      <c r="R917" s="197"/>
      <c r="S917" s="197"/>
      <c r="T917" s="198"/>
      <c r="U917" s="193">
        <f>IF(($F917)&gt;0,IF(ISERROR(LOOKUP($F917,BASE!$A$1:$A$5188,BASE!$C$1:$C$5188)),,LOOKUP($F917,BASE!$A$1:$A$5188,BASE!$C$1:$C$5188)),)</f>
        <v>0</v>
      </c>
      <c r="V917" s="193"/>
      <c r="W917" s="193"/>
      <c r="X917" s="187">
        <f>IF(VALUE($F917)&gt;0,IF(ISERROR(LOOKUP($F917,BASE!$A$1:$A$1294,BASE!$D$1:$D$1294)),,LOOKUP($F917,BASE!$A$1:$A$1294,BASE!$D$1:$D$1294)),)</f>
        <v>0</v>
      </c>
      <c r="Y917" s="188"/>
      <c r="Z917" s="188"/>
      <c r="AA917" s="188"/>
      <c r="AB917" s="188"/>
      <c r="AC917" s="189"/>
      <c r="AD917" s="27">
        <f t="shared" si="14"/>
        <v>0</v>
      </c>
    </row>
    <row r="918" spans="1:30" ht="15" customHeight="1" x14ac:dyDescent="0.2">
      <c r="A918" s="20">
        <f>ANÁLISE!$A918</f>
        <v>0</v>
      </c>
      <c r="B918" s="194">
        <f>ANÁLISE!B918</f>
        <v>0</v>
      </c>
      <c r="C918" s="195"/>
      <c r="D918" s="195"/>
      <c r="E918" s="195"/>
      <c r="F918" s="21">
        <f>ANÁLISE!H918</f>
        <v>0</v>
      </c>
      <c r="G918" s="196">
        <f>IF($A918="T",ANÁLISE!I918,IF(ISERROR(LOOKUP($F918,BASE!$A$1:$A$5188,BASE!$B$1:$B$5188)),,LOOKUP($F918,BASE!$A$1:$A$5188,BASE!$B$1:$B$5188)))</f>
        <v>0</v>
      </c>
      <c r="H918" s="197"/>
      <c r="I918" s="197"/>
      <c r="J918" s="197"/>
      <c r="K918" s="197"/>
      <c r="L918" s="197"/>
      <c r="M918" s="197"/>
      <c r="N918" s="197"/>
      <c r="O918" s="197"/>
      <c r="P918" s="197"/>
      <c r="Q918" s="197"/>
      <c r="R918" s="197"/>
      <c r="S918" s="197"/>
      <c r="T918" s="198"/>
      <c r="U918" s="193">
        <f>IF(($F918)&gt;0,IF(ISERROR(LOOKUP($F918,BASE!$A$1:$A$5188,BASE!$C$1:$C$5188)),,LOOKUP($F918,BASE!$A$1:$A$5188,BASE!$C$1:$C$5188)),)</f>
        <v>0</v>
      </c>
      <c r="V918" s="193"/>
      <c r="W918" s="193"/>
      <c r="X918" s="187">
        <f>IF(VALUE($F918)&gt;0,IF(ISERROR(LOOKUP($F918,BASE!$A$1:$A$1294,BASE!$D$1:$D$1294)),,LOOKUP($F918,BASE!$A$1:$A$1294,BASE!$D$1:$D$1294)),)</f>
        <v>0</v>
      </c>
      <c r="Y918" s="188"/>
      <c r="Z918" s="188"/>
      <c r="AA918" s="188"/>
      <c r="AB918" s="188"/>
      <c r="AC918" s="189"/>
      <c r="AD918" s="27">
        <f t="shared" si="14"/>
        <v>0</v>
      </c>
    </row>
    <row r="919" spans="1:30" ht="15" customHeight="1" x14ac:dyDescent="0.2">
      <c r="A919" s="20">
        <f>ANÁLISE!$A919</f>
        <v>0</v>
      </c>
      <c r="B919" s="194">
        <f>ANÁLISE!B919</f>
        <v>0</v>
      </c>
      <c r="C919" s="195"/>
      <c r="D919" s="195"/>
      <c r="E919" s="195"/>
      <c r="F919" s="21">
        <f>ANÁLISE!H919</f>
        <v>0</v>
      </c>
      <c r="G919" s="196">
        <f>IF($A919="T",ANÁLISE!I919,IF(ISERROR(LOOKUP($F919,BASE!$A$1:$A$5188,BASE!$B$1:$B$5188)),,LOOKUP($F919,BASE!$A$1:$A$5188,BASE!$B$1:$B$5188)))</f>
        <v>0</v>
      </c>
      <c r="H919" s="197"/>
      <c r="I919" s="197"/>
      <c r="J919" s="197"/>
      <c r="K919" s="197"/>
      <c r="L919" s="197"/>
      <c r="M919" s="197"/>
      <c r="N919" s="197"/>
      <c r="O919" s="197"/>
      <c r="P919" s="197"/>
      <c r="Q919" s="197"/>
      <c r="R919" s="197"/>
      <c r="S919" s="197"/>
      <c r="T919" s="198"/>
      <c r="U919" s="193">
        <f>IF(($F919)&gt;0,IF(ISERROR(LOOKUP($F919,BASE!$A$1:$A$5188,BASE!$C$1:$C$5188)),,LOOKUP($F919,BASE!$A$1:$A$5188,BASE!$C$1:$C$5188)),)</f>
        <v>0</v>
      </c>
      <c r="V919" s="193"/>
      <c r="W919" s="193"/>
      <c r="X919" s="187">
        <f>IF(VALUE($F919)&gt;0,IF(ISERROR(LOOKUP($F919,BASE!$A$1:$A$1294,BASE!$D$1:$D$1294)),,LOOKUP($F919,BASE!$A$1:$A$1294,BASE!$D$1:$D$1294)),)</f>
        <v>0</v>
      </c>
      <c r="Y919" s="188"/>
      <c r="Z919" s="188"/>
      <c r="AA919" s="188"/>
      <c r="AB919" s="188"/>
      <c r="AC919" s="189"/>
      <c r="AD919" s="27">
        <f t="shared" si="14"/>
        <v>0</v>
      </c>
    </row>
    <row r="920" spans="1:30" ht="15" customHeight="1" x14ac:dyDescent="0.2">
      <c r="A920" s="20">
        <f>ANÁLISE!$A920</f>
        <v>0</v>
      </c>
      <c r="B920" s="194">
        <f>ANÁLISE!B920</f>
        <v>0</v>
      </c>
      <c r="C920" s="195"/>
      <c r="D920" s="195"/>
      <c r="E920" s="195"/>
      <c r="F920" s="21">
        <f>ANÁLISE!H920</f>
        <v>0</v>
      </c>
      <c r="G920" s="196">
        <f>IF($A920="T",ANÁLISE!I920,IF(ISERROR(LOOKUP($F920,BASE!$A$1:$A$5188,BASE!$B$1:$B$5188)),,LOOKUP($F920,BASE!$A$1:$A$5188,BASE!$B$1:$B$5188)))</f>
        <v>0</v>
      </c>
      <c r="H920" s="197"/>
      <c r="I920" s="197"/>
      <c r="J920" s="197"/>
      <c r="K920" s="197"/>
      <c r="L920" s="197"/>
      <c r="M920" s="197"/>
      <c r="N920" s="197"/>
      <c r="O920" s="197"/>
      <c r="P920" s="197"/>
      <c r="Q920" s="197"/>
      <c r="R920" s="197"/>
      <c r="S920" s="197"/>
      <c r="T920" s="198"/>
      <c r="U920" s="193">
        <f>IF(($F920)&gt;0,IF(ISERROR(LOOKUP($F920,BASE!$A$1:$A$5188,BASE!$C$1:$C$5188)),,LOOKUP($F920,BASE!$A$1:$A$5188,BASE!$C$1:$C$5188)),)</f>
        <v>0</v>
      </c>
      <c r="V920" s="193"/>
      <c r="W920" s="193"/>
      <c r="X920" s="187">
        <f>IF(VALUE($F920)&gt;0,IF(ISERROR(LOOKUP($F920,BASE!$A$1:$A$1294,BASE!$D$1:$D$1294)),,LOOKUP($F920,BASE!$A$1:$A$1294,BASE!$D$1:$D$1294)),)</f>
        <v>0</v>
      </c>
      <c r="Y920" s="188"/>
      <c r="Z920" s="188"/>
      <c r="AA920" s="188"/>
      <c r="AB920" s="188"/>
      <c r="AC920" s="189"/>
      <c r="AD920" s="27">
        <f t="shared" si="14"/>
        <v>0</v>
      </c>
    </row>
    <row r="921" spans="1:30" ht="15" customHeight="1" x14ac:dyDescent="0.2">
      <c r="A921" s="20">
        <f>ANÁLISE!$A921</f>
        <v>0</v>
      </c>
      <c r="B921" s="194">
        <f>ANÁLISE!B921</f>
        <v>0</v>
      </c>
      <c r="C921" s="195"/>
      <c r="D921" s="195"/>
      <c r="E921" s="195"/>
      <c r="F921" s="21">
        <f>ANÁLISE!H921</f>
        <v>0</v>
      </c>
      <c r="G921" s="196">
        <f>IF($A921="T",ANÁLISE!I921,IF(ISERROR(LOOKUP($F921,BASE!$A$1:$A$5188,BASE!$B$1:$B$5188)),,LOOKUP($F921,BASE!$A$1:$A$5188,BASE!$B$1:$B$5188)))</f>
        <v>0</v>
      </c>
      <c r="H921" s="197"/>
      <c r="I921" s="197"/>
      <c r="J921" s="197"/>
      <c r="K921" s="197"/>
      <c r="L921" s="197"/>
      <c r="M921" s="197"/>
      <c r="N921" s="197"/>
      <c r="O921" s="197"/>
      <c r="P921" s="197"/>
      <c r="Q921" s="197"/>
      <c r="R921" s="197"/>
      <c r="S921" s="197"/>
      <c r="T921" s="198"/>
      <c r="U921" s="193">
        <f>IF(($F921)&gt;0,IF(ISERROR(LOOKUP($F921,BASE!$A$1:$A$5188,BASE!$C$1:$C$5188)),,LOOKUP($F921,BASE!$A$1:$A$5188,BASE!$C$1:$C$5188)),)</f>
        <v>0</v>
      </c>
      <c r="V921" s="193"/>
      <c r="W921" s="193"/>
      <c r="X921" s="187">
        <f>IF(VALUE($F921)&gt;0,IF(ISERROR(LOOKUP($F921,BASE!$A$1:$A$1294,BASE!$D$1:$D$1294)),,LOOKUP($F921,BASE!$A$1:$A$1294,BASE!$D$1:$D$1294)),)</f>
        <v>0</v>
      </c>
      <c r="Y921" s="188"/>
      <c r="Z921" s="188"/>
      <c r="AA921" s="188"/>
      <c r="AB921" s="188"/>
      <c r="AC921" s="189"/>
      <c r="AD921" s="27">
        <f t="shared" si="14"/>
        <v>0</v>
      </c>
    </row>
    <row r="922" spans="1:30" ht="15" customHeight="1" x14ac:dyDescent="0.2">
      <c r="A922" s="20">
        <f>ANÁLISE!$A922</f>
        <v>0</v>
      </c>
      <c r="B922" s="194">
        <f>ANÁLISE!B922</f>
        <v>0</v>
      </c>
      <c r="C922" s="195"/>
      <c r="D922" s="195"/>
      <c r="E922" s="195"/>
      <c r="F922" s="21">
        <f>ANÁLISE!H922</f>
        <v>0</v>
      </c>
      <c r="G922" s="196">
        <f>IF($A922="T",ANÁLISE!I922,IF(ISERROR(LOOKUP($F922,BASE!$A$1:$A$5188,BASE!$B$1:$B$5188)),,LOOKUP($F922,BASE!$A$1:$A$5188,BASE!$B$1:$B$5188)))</f>
        <v>0</v>
      </c>
      <c r="H922" s="197"/>
      <c r="I922" s="197"/>
      <c r="J922" s="197"/>
      <c r="K922" s="197"/>
      <c r="L922" s="197"/>
      <c r="M922" s="197"/>
      <c r="N922" s="197"/>
      <c r="O922" s="197"/>
      <c r="P922" s="197"/>
      <c r="Q922" s="197"/>
      <c r="R922" s="197"/>
      <c r="S922" s="197"/>
      <c r="T922" s="198"/>
      <c r="U922" s="193">
        <f>IF(($F922)&gt;0,IF(ISERROR(LOOKUP($F922,BASE!$A$1:$A$5188,BASE!$C$1:$C$5188)),,LOOKUP($F922,BASE!$A$1:$A$5188,BASE!$C$1:$C$5188)),)</f>
        <v>0</v>
      </c>
      <c r="V922" s="193"/>
      <c r="W922" s="193"/>
      <c r="X922" s="187">
        <f>IF(VALUE($F922)&gt;0,IF(ISERROR(LOOKUP($F922,BASE!$A$1:$A$1294,BASE!$D$1:$D$1294)),,LOOKUP($F922,BASE!$A$1:$A$1294,BASE!$D$1:$D$1294)),)</f>
        <v>0</v>
      </c>
      <c r="Y922" s="188"/>
      <c r="Z922" s="188"/>
      <c r="AA922" s="188"/>
      <c r="AB922" s="188"/>
      <c r="AC922" s="189"/>
      <c r="AD922" s="27">
        <f t="shared" si="14"/>
        <v>0</v>
      </c>
    </row>
    <row r="923" spans="1:30" ht="15" customHeight="1" x14ac:dyDescent="0.2">
      <c r="A923" s="20">
        <f>ANÁLISE!$A923</f>
        <v>0</v>
      </c>
      <c r="B923" s="194">
        <f>ANÁLISE!B923</f>
        <v>0</v>
      </c>
      <c r="C923" s="195"/>
      <c r="D923" s="195"/>
      <c r="E923" s="195"/>
      <c r="F923" s="21">
        <f>ANÁLISE!H923</f>
        <v>0</v>
      </c>
      <c r="G923" s="196">
        <f>IF($A923="T",ANÁLISE!I923,IF(ISERROR(LOOKUP($F923,BASE!$A$1:$A$5188,BASE!$B$1:$B$5188)),,LOOKUP($F923,BASE!$A$1:$A$5188,BASE!$B$1:$B$5188)))</f>
        <v>0</v>
      </c>
      <c r="H923" s="197"/>
      <c r="I923" s="197"/>
      <c r="J923" s="197"/>
      <c r="K923" s="197"/>
      <c r="L923" s="197"/>
      <c r="M923" s="197"/>
      <c r="N923" s="197"/>
      <c r="O923" s="197"/>
      <c r="P923" s="197"/>
      <c r="Q923" s="197"/>
      <c r="R923" s="197"/>
      <c r="S923" s="197"/>
      <c r="T923" s="198"/>
      <c r="U923" s="193">
        <f>IF(($F923)&gt;0,IF(ISERROR(LOOKUP($F923,BASE!$A$1:$A$5188,BASE!$C$1:$C$5188)),,LOOKUP($F923,BASE!$A$1:$A$5188,BASE!$C$1:$C$5188)),)</f>
        <v>0</v>
      </c>
      <c r="V923" s="193"/>
      <c r="W923" s="193"/>
      <c r="X923" s="187">
        <f>IF(VALUE($F923)&gt;0,IF(ISERROR(LOOKUP($F923,BASE!$A$1:$A$1294,BASE!$D$1:$D$1294)),,LOOKUP($F923,BASE!$A$1:$A$1294,BASE!$D$1:$D$1294)),)</f>
        <v>0</v>
      </c>
      <c r="Y923" s="188"/>
      <c r="Z923" s="188"/>
      <c r="AA923" s="188"/>
      <c r="AB923" s="188"/>
      <c r="AC923" s="189"/>
      <c r="AD923" s="27">
        <f t="shared" si="14"/>
        <v>0</v>
      </c>
    </row>
    <row r="924" spans="1:30" ht="15" customHeight="1" x14ac:dyDescent="0.2">
      <c r="A924" s="20">
        <f>ANÁLISE!$A924</f>
        <v>0</v>
      </c>
      <c r="B924" s="194">
        <f>ANÁLISE!B924</f>
        <v>0</v>
      </c>
      <c r="C924" s="195"/>
      <c r="D924" s="195"/>
      <c r="E924" s="195"/>
      <c r="F924" s="21">
        <f>ANÁLISE!H924</f>
        <v>0</v>
      </c>
      <c r="G924" s="196">
        <f>IF($A924="T",ANÁLISE!I924,IF(ISERROR(LOOKUP($F924,BASE!$A$1:$A$5188,BASE!$B$1:$B$5188)),,LOOKUP($F924,BASE!$A$1:$A$5188,BASE!$B$1:$B$5188)))</f>
        <v>0</v>
      </c>
      <c r="H924" s="197"/>
      <c r="I924" s="197"/>
      <c r="J924" s="197"/>
      <c r="K924" s="197"/>
      <c r="L924" s="197"/>
      <c r="M924" s="197"/>
      <c r="N924" s="197"/>
      <c r="O924" s="197"/>
      <c r="P924" s="197"/>
      <c r="Q924" s="197"/>
      <c r="R924" s="197"/>
      <c r="S924" s="197"/>
      <c r="T924" s="198"/>
      <c r="U924" s="193">
        <f>IF(($F924)&gt;0,IF(ISERROR(LOOKUP($F924,BASE!$A$1:$A$5188,BASE!$C$1:$C$5188)),,LOOKUP($F924,BASE!$A$1:$A$5188,BASE!$C$1:$C$5188)),)</f>
        <v>0</v>
      </c>
      <c r="V924" s="193"/>
      <c r="W924" s="193"/>
      <c r="X924" s="187">
        <f>IF(VALUE($F924)&gt;0,IF(ISERROR(LOOKUP($F924,BASE!$A$1:$A$1294,BASE!$D$1:$D$1294)),,LOOKUP($F924,BASE!$A$1:$A$1294,BASE!$D$1:$D$1294)),)</f>
        <v>0</v>
      </c>
      <c r="Y924" s="188"/>
      <c r="Z924" s="188"/>
      <c r="AA924" s="188"/>
      <c r="AB924" s="188"/>
      <c r="AC924" s="189"/>
      <c r="AD924" s="27">
        <f t="shared" si="14"/>
        <v>0</v>
      </c>
    </row>
    <row r="925" spans="1:30" ht="15" customHeight="1" x14ac:dyDescent="0.2">
      <c r="A925" s="20">
        <f>ANÁLISE!$A925</f>
        <v>0</v>
      </c>
      <c r="B925" s="194">
        <f>ANÁLISE!B925</f>
        <v>0</v>
      </c>
      <c r="C925" s="195"/>
      <c r="D925" s="195"/>
      <c r="E925" s="195"/>
      <c r="F925" s="21">
        <f>ANÁLISE!H925</f>
        <v>0</v>
      </c>
      <c r="G925" s="196">
        <f>IF($A925="T",ANÁLISE!I925,IF(ISERROR(LOOKUP($F925,BASE!$A$1:$A$5188,BASE!$B$1:$B$5188)),,LOOKUP($F925,BASE!$A$1:$A$5188,BASE!$B$1:$B$5188)))</f>
        <v>0</v>
      </c>
      <c r="H925" s="197"/>
      <c r="I925" s="197"/>
      <c r="J925" s="197"/>
      <c r="K925" s="197"/>
      <c r="L925" s="197"/>
      <c r="M925" s="197"/>
      <c r="N925" s="197"/>
      <c r="O925" s="197"/>
      <c r="P925" s="197"/>
      <c r="Q925" s="197"/>
      <c r="R925" s="197"/>
      <c r="S925" s="197"/>
      <c r="T925" s="198"/>
      <c r="U925" s="193">
        <f>IF(($F925)&gt;0,IF(ISERROR(LOOKUP($F925,BASE!$A$1:$A$5188,BASE!$C$1:$C$5188)),,LOOKUP($F925,BASE!$A$1:$A$5188,BASE!$C$1:$C$5188)),)</f>
        <v>0</v>
      </c>
      <c r="V925" s="193"/>
      <c r="W925" s="193"/>
      <c r="X925" s="187">
        <f>IF(VALUE($F925)&gt;0,IF(ISERROR(LOOKUP($F925,BASE!$A$1:$A$1294,BASE!$D$1:$D$1294)),,LOOKUP($F925,BASE!$A$1:$A$1294,BASE!$D$1:$D$1294)),)</f>
        <v>0</v>
      </c>
      <c r="Y925" s="188"/>
      <c r="Z925" s="188"/>
      <c r="AA925" s="188"/>
      <c r="AB925" s="188"/>
      <c r="AC925" s="189"/>
      <c r="AD925" s="27">
        <f t="shared" si="14"/>
        <v>0</v>
      </c>
    </row>
    <row r="926" spans="1:30" ht="15" customHeight="1" x14ac:dyDescent="0.2">
      <c r="A926" s="20">
        <f>ANÁLISE!$A926</f>
        <v>0</v>
      </c>
      <c r="B926" s="194">
        <f>ANÁLISE!B926</f>
        <v>0</v>
      </c>
      <c r="C926" s="195"/>
      <c r="D926" s="195"/>
      <c r="E926" s="195"/>
      <c r="F926" s="21">
        <f>ANÁLISE!H926</f>
        <v>0</v>
      </c>
      <c r="G926" s="196">
        <f>IF($A926="T",ANÁLISE!I926,IF(ISERROR(LOOKUP($F926,BASE!$A$1:$A$5188,BASE!$B$1:$B$5188)),,LOOKUP($F926,BASE!$A$1:$A$5188,BASE!$B$1:$B$5188)))</f>
        <v>0</v>
      </c>
      <c r="H926" s="197"/>
      <c r="I926" s="197"/>
      <c r="J926" s="197"/>
      <c r="K926" s="197"/>
      <c r="L926" s="197"/>
      <c r="M926" s="197"/>
      <c r="N926" s="197"/>
      <c r="O926" s="197"/>
      <c r="P926" s="197"/>
      <c r="Q926" s="197"/>
      <c r="R926" s="197"/>
      <c r="S926" s="197"/>
      <c r="T926" s="198"/>
      <c r="U926" s="193">
        <f>IF(($F926)&gt;0,IF(ISERROR(LOOKUP($F926,BASE!$A$1:$A$5188,BASE!$C$1:$C$5188)),,LOOKUP($F926,BASE!$A$1:$A$5188,BASE!$C$1:$C$5188)),)</f>
        <v>0</v>
      </c>
      <c r="V926" s="193"/>
      <c r="W926" s="193"/>
      <c r="X926" s="187">
        <f>IF(VALUE($F926)&gt;0,IF(ISERROR(LOOKUP($F926,BASE!$A$1:$A$1294,BASE!$D$1:$D$1294)),,LOOKUP($F926,BASE!$A$1:$A$1294,BASE!$D$1:$D$1294)),)</f>
        <v>0</v>
      </c>
      <c r="Y926" s="188"/>
      <c r="Z926" s="188"/>
      <c r="AA926" s="188"/>
      <c r="AB926" s="188"/>
      <c r="AC926" s="189"/>
      <c r="AD926" s="27">
        <f t="shared" si="14"/>
        <v>0</v>
      </c>
    </row>
    <row r="927" spans="1:30" ht="15" customHeight="1" x14ac:dyDescent="0.2">
      <c r="A927" s="20">
        <f>ANÁLISE!$A927</f>
        <v>0</v>
      </c>
      <c r="B927" s="194">
        <f>ANÁLISE!B927</f>
        <v>0</v>
      </c>
      <c r="C927" s="195"/>
      <c r="D927" s="195"/>
      <c r="E927" s="195"/>
      <c r="F927" s="21">
        <f>ANÁLISE!H927</f>
        <v>0</v>
      </c>
      <c r="G927" s="196">
        <f>IF($A927="T",ANÁLISE!I927,IF(ISERROR(LOOKUP($F927,BASE!$A$1:$A$5188,BASE!$B$1:$B$5188)),,LOOKUP($F927,BASE!$A$1:$A$5188,BASE!$B$1:$B$5188)))</f>
        <v>0</v>
      </c>
      <c r="H927" s="197"/>
      <c r="I927" s="197"/>
      <c r="J927" s="197"/>
      <c r="K927" s="197"/>
      <c r="L927" s="197"/>
      <c r="M927" s="197"/>
      <c r="N927" s="197"/>
      <c r="O927" s="197"/>
      <c r="P927" s="197"/>
      <c r="Q927" s="197"/>
      <c r="R927" s="197"/>
      <c r="S927" s="197"/>
      <c r="T927" s="198"/>
      <c r="U927" s="193">
        <f>IF(($F927)&gt;0,IF(ISERROR(LOOKUP($F927,BASE!$A$1:$A$5188,BASE!$C$1:$C$5188)),,LOOKUP($F927,BASE!$A$1:$A$5188,BASE!$C$1:$C$5188)),)</f>
        <v>0</v>
      </c>
      <c r="V927" s="193"/>
      <c r="W927" s="193"/>
      <c r="X927" s="187">
        <f>IF(VALUE($F927)&gt;0,IF(ISERROR(LOOKUP($F927,BASE!$A$1:$A$1294,BASE!$D$1:$D$1294)),,LOOKUP($F927,BASE!$A$1:$A$1294,BASE!$D$1:$D$1294)),)</f>
        <v>0</v>
      </c>
      <c r="Y927" s="188"/>
      <c r="Z927" s="188"/>
      <c r="AA927" s="188"/>
      <c r="AB927" s="188"/>
      <c r="AC927" s="189"/>
      <c r="AD927" s="27">
        <f t="shared" si="14"/>
        <v>0</v>
      </c>
    </row>
    <row r="928" spans="1:30" ht="15" customHeight="1" x14ac:dyDescent="0.2">
      <c r="A928" s="20">
        <f>ANÁLISE!$A928</f>
        <v>0</v>
      </c>
      <c r="B928" s="194">
        <f>ANÁLISE!B928</f>
        <v>0</v>
      </c>
      <c r="C928" s="195"/>
      <c r="D928" s="195"/>
      <c r="E928" s="195"/>
      <c r="F928" s="21">
        <f>ANÁLISE!H928</f>
        <v>0</v>
      </c>
      <c r="G928" s="196">
        <f>IF($A928="T",ANÁLISE!I928,IF(ISERROR(LOOKUP($F928,BASE!$A$1:$A$5188,BASE!$B$1:$B$5188)),,LOOKUP($F928,BASE!$A$1:$A$5188,BASE!$B$1:$B$5188)))</f>
        <v>0</v>
      </c>
      <c r="H928" s="197"/>
      <c r="I928" s="197"/>
      <c r="J928" s="197"/>
      <c r="K928" s="197"/>
      <c r="L928" s="197"/>
      <c r="M928" s="197"/>
      <c r="N928" s="197"/>
      <c r="O928" s="197"/>
      <c r="P928" s="197"/>
      <c r="Q928" s="197"/>
      <c r="R928" s="197"/>
      <c r="S928" s="197"/>
      <c r="T928" s="198"/>
      <c r="U928" s="193">
        <f>IF(($F928)&gt;0,IF(ISERROR(LOOKUP($F928,BASE!$A$1:$A$5188,BASE!$C$1:$C$5188)),,LOOKUP($F928,BASE!$A$1:$A$5188,BASE!$C$1:$C$5188)),)</f>
        <v>0</v>
      </c>
      <c r="V928" s="193"/>
      <c r="W928" s="193"/>
      <c r="X928" s="187">
        <f>IF(VALUE($F928)&gt;0,IF(ISERROR(LOOKUP($F928,BASE!$A$1:$A$1294,BASE!$D$1:$D$1294)),,LOOKUP($F928,BASE!$A$1:$A$1294,BASE!$D$1:$D$1294)),)</f>
        <v>0</v>
      </c>
      <c r="Y928" s="188"/>
      <c r="Z928" s="188"/>
      <c r="AA928" s="188"/>
      <c r="AB928" s="188"/>
      <c r="AC928" s="189"/>
      <c r="AD928" s="27">
        <f t="shared" si="14"/>
        <v>0</v>
      </c>
    </row>
    <row r="929" spans="1:30" ht="15" customHeight="1" x14ac:dyDescent="0.2">
      <c r="A929" s="20">
        <f>ANÁLISE!$A929</f>
        <v>0</v>
      </c>
      <c r="B929" s="194">
        <f>ANÁLISE!B929</f>
        <v>0</v>
      </c>
      <c r="C929" s="195"/>
      <c r="D929" s="195"/>
      <c r="E929" s="195"/>
      <c r="F929" s="21">
        <f>ANÁLISE!H929</f>
        <v>0</v>
      </c>
      <c r="G929" s="196">
        <f>IF($A929="T",ANÁLISE!I929,IF(ISERROR(LOOKUP($F929,BASE!$A$1:$A$5188,BASE!$B$1:$B$5188)),,LOOKUP($F929,BASE!$A$1:$A$5188,BASE!$B$1:$B$5188)))</f>
        <v>0</v>
      </c>
      <c r="H929" s="197"/>
      <c r="I929" s="197"/>
      <c r="J929" s="197"/>
      <c r="K929" s="197"/>
      <c r="L929" s="197"/>
      <c r="M929" s="197"/>
      <c r="N929" s="197"/>
      <c r="O929" s="197"/>
      <c r="P929" s="197"/>
      <c r="Q929" s="197"/>
      <c r="R929" s="197"/>
      <c r="S929" s="197"/>
      <c r="T929" s="198"/>
      <c r="U929" s="193">
        <f>IF(($F929)&gt;0,IF(ISERROR(LOOKUP($F929,BASE!$A$1:$A$5188,BASE!$C$1:$C$5188)),,LOOKUP($F929,BASE!$A$1:$A$5188,BASE!$C$1:$C$5188)),)</f>
        <v>0</v>
      </c>
      <c r="V929" s="193"/>
      <c r="W929" s="193"/>
      <c r="X929" s="187">
        <f>IF(VALUE($F929)&gt;0,IF(ISERROR(LOOKUP($F929,BASE!$A$1:$A$1294,BASE!$D$1:$D$1294)),,LOOKUP($F929,BASE!$A$1:$A$1294,BASE!$D$1:$D$1294)),)</f>
        <v>0</v>
      </c>
      <c r="Y929" s="188"/>
      <c r="Z929" s="188"/>
      <c r="AA929" s="188"/>
      <c r="AB929" s="188"/>
      <c r="AC929" s="189"/>
      <c r="AD929" s="27">
        <f t="shared" si="14"/>
        <v>0</v>
      </c>
    </row>
    <row r="930" spans="1:30" ht="15" customHeight="1" x14ac:dyDescent="0.2">
      <c r="A930" s="20">
        <f>ANÁLISE!$A930</f>
        <v>0</v>
      </c>
      <c r="B930" s="194">
        <f>ANÁLISE!B930</f>
        <v>0</v>
      </c>
      <c r="C930" s="195"/>
      <c r="D930" s="195"/>
      <c r="E930" s="195"/>
      <c r="F930" s="21">
        <f>ANÁLISE!H930</f>
        <v>0</v>
      </c>
      <c r="G930" s="196">
        <f>IF($A930="T",ANÁLISE!I930,IF(ISERROR(LOOKUP($F930,BASE!$A$1:$A$5188,BASE!$B$1:$B$5188)),,LOOKUP($F930,BASE!$A$1:$A$5188,BASE!$B$1:$B$5188)))</f>
        <v>0</v>
      </c>
      <c r="H930" s="197"/>
      <c r="I930" s="197"/>
      <c r="J930" s="197"/>
      <c r="K930" s="197"/>
      <c r="L930" s="197"/>
      <c r="M930" s="197"/>
      <c r="N930" s="197"/>
      <c r="O930" s="197"/>
      <c r="P930" s="197"/>
      <c r="Q930" s="197"/>
      <c r="R930" s="197"/>
      <c r="S930" s="197"/>
      <c r="T930" s="198"/>
      <c r="U930" s="193">
        <f>IF(($F930)&gt;0,IF(ISERROR(LOOKUP($F930,BASE!$A$1:$A$5188,BASE!$C$1:$C$5188)),,LOOKUP($F930,BASE!$A$1:$A$5188,BASE!$C$1:$C$5188)),)</f>
        <v>0</v>
      </c>
      <c r="V930" s="193"/>
      <c r="W930" s="193"/>
      <c r="X930" s="187">
        <f>IF(VALUE($F930)&gt;0,IF(ISERROR(LOOKUP($F930,BASE!$A$1:$A$1294,BASE!$D$1:$D$1294)),,LOOKUP($F930,BASE!$A$1:$A$1294,BASE!$D$1:$D$1294)),)</f>
        <v>0</v>
      </c>
      <c r="Y930" s="188"/>
      <c r="Z930" s="188"/>
      <c r="AA930" s="188"/>
      <c r="AB930" s="188"/>
      <c r="AC930" s="189"/>
      <c r="AD930" s="27">
        <f t="shared" si="14"/>
        <v>0</v>
      </c>
    </row>
    <row r="931" spans="1:30" ht="15" customHeight="1" x14ac:dyDescent="0.2">
      <c r="A931" s="20">
        <f>ANÁLISE!$A931</f>
        <v>0</v>
      </c>
      <c r="B931" s="194">
        <f>ANÁLISE!B931</f>
        <v>0</v>
      </c>
      <c r="C931" s="195"/>
      <c r="D931" s="195"/>
      <c r="E931" s="195"/>
      <c r="F931" s="21">
        <f>ANÁLISE!H931</f>
        <v>0</v>
      </c>
      <c r="G931" s="196">
        <f>IF($A931="T",ANÁLISE!I931,IF(ISERROR(LOOKUP($F931,BASE!$A$1:$A$5188,BASE!$B$1:$B$5188)),,LOOKUP($F931,BASE!$A$1:$A$5188,BASE!$B$1:$B$5188)))</f>
        <v>0</v>
      </c>
      <c r="H931" s="197"/>
      <c r="I931" s="197"/>
      <c r="J931" s="197"/>
      <c r="K931" s="197"/>
      <c r="L931" s="197"/>
      <c r="M931" s="197"/>
      <c r="N931" s="197"/>
      <c r="O931" s="197"/>
      <c r="P931" s="197"/>
      <c r="Q931" s="197"/>
      <c r="R931" s="197"/>
      <c r="S931" s="197"/>
      <c r="T931" s="198"/>
      <c r="U931" s="193">
        <f>IF(($F931)&gt;0,IF(ISERROR(LOOKUP($F931,BASE!$A$1:$A$5188,BASE!$C$1:$C$5188)),,LOOKUP($F931,BASE!$A$1:$A$5188,BASE!$C$1:$C$5188)),)</f>
        <v>0</v>
      </c>
      <c r="V931" s="193"/>
      <c r="W931" s="193"/>
      <c r="X931" s="187">
        <f>IF(VALUE($F931)&gt;0,IF(ISERROR(LOOKUP($F931,BASE!$A$1:$A$1294,BASE!$D$1:$D$1294)),,LOOKUP($F931,BASE!$A$1:$A$1294,BASE!$D$1:$D$1294)),)</f>
        <v>0</v>
      </c>
      <c r="Y931" s="188"/>
      <c r="Z931" s="188"/>
      <c r="AA931" s="188"/>
      <c r="AB931" s="188"/>
      <c r="AC931" s="189"/>
      <c r="AD931" s="27">
        <f t="shared" si="14"/>
        <v>0</v>
      </c>
    </row>
    <row r="932" spans="1:30" ht="15" customHeight="1" x14ac:dyDescent="0.2">
      <c r="A932" s="20">
        <f>ANÁLISE!$A932</f>
        <v>0</v>
      </c>
      <c r="B932" s="194">
        <f>ANÁLISE!B932</f>
        <v>0</v>
      </c>
      <c r="C932" s="195"/>
      <c r="D932" s="195"/>
      <c r="E932" s="195"/>
      <c r="F932" s="21">
        <f>ANÁLISE!H932</f>
        <v>0</v>
      </c>
      <c r="G932" s="196">
        <f>IF($A932="T",ANÁLISE!I932,IF(ISERROR(LOOKUP($F932,BASE!$A$1:$A$5188,BASE!$B$1:$B$5188)),,LOOKUP($F932,BASE!$A$1:$A$5188,BASE!$B$1:$B$5188)))</f>
        <v>0</v>
      </c>
      <c r="H932" s="197"/>
      <c r="I932" s="197"/>
      <c r="J932" s="197"/>
      <c r="K932" s="197"/>
      <c r="L932" s="197"/>
      <c r="M932" s="197"/>
      <c r="N932" s="197"/>
      <c r="O932" s="197"/>
      <c r="P932" s="197"/>
      <c r="Q932" s="197"/>
      <c r="R932" s="197"/>
      <c r="S932" s="197"/>
      <c r="T932" s="198"/>
      <c r="U932" s="193">
        <f>IF(($F932)&gt;0,IF(ISERROR(LOOKUP($F932,BASE!$A$1:$A$5188,BASE!$C$1:$C$5188)),,LOOKUP($F932,BASE!$A$1:$A$5188,BASE!$C$1:$C$5188)),)</f>
        <v>0</v>
      </c>
      <c r="V932" s="193"/>
      <c r="W932" s="193"/>
      <c r="X932" s="187">
        <f>IF(VALUE($F932)&gt;0,IF(ISERROR(LOOKUP($F932,BASE!$A$1:$A$1294,BASE!$D$1:$D$1294)),,LOOKUP($F932,BASE!$A$1:$A$1294,BASE!$D$1:$D$1294)),)</f>
        <v>0</v>
      </c>
      <c r="Y932" s="188"/>
      <c r="Z932" s="188"/>
      <c r="AA932" s="188"/>
      <c r="AB932" s="188"/>
      <c r="AC932" s="189"/>
      <c r="AD932" s="27">
        <f t="shared" si="14"/>
        <v>0</v>
      </c>
    </row>
    <row r="933" spans="1:30" ht="15" customHeight="1" x14ac:dyDescent="0.2">
      <c r="A933" s="20">
        <f>ANÁLISE!$A933</f>
        <v>0</v>
      </c>
      <c r="B933" s="194">
        <f>ANÁLISE!B933</f>
        <v>0</v>
      </c>
      <c r="C933" s="195"/>
      <c r="D933" s="195"/>
      <c r="E933" s="195"/>
      <c r="F933" s="21">
        <f>ANÁLISE!H933</f>
        <v>0</v>
      </c>
      <c r="G933" s="196">
        <f>IF($A933="T",ANÁLISE!I933,IF(ISERROR(LOOKUP($F933,BASE!$A$1:$A$5188,BASE!$B$1:$B$5188)),,LOOKUP($F933,BASE!$A$1:$A$5188,BASE!$B$1:$B$5188)))</f>
        <v>0</v>
      </c>
      <c r="H933" s="197"/>
      <c r="I933" s="197"/>
      <c r="J933" s="197"/>
      <c r="K933" s="197"/>
      <c r="L933" s="197"/>
      <c r="M933" s="197"/>
      <c r="N933" s="197"/>
      <c r="O933" s="197"/>
      <c r="P933" s="197"/>
      <c r="Q933" s="197"/>
      <c r="R933" s="197"/>
      <c r="S933" s="197"/>
      <c r="T933" s="198"/>
      <c r="U933" s="193">
        <f>IF(($F933)&gt;0,IF(ISERROR(LOOKUP($F933,BASE!$A$1:$A$5188,BASE!$C$1:$C$5188)),,LOOKUP($F933,BASE!$A$1:$A$5188,BASE!$C$1:$C$5188)),)</f>
        <v>0</v>
      </c>
      <c r="V933" s="193"/>
      <c r="W933" s="193"/>
      <c r="X933" s="187">
        <f>IF(VALUE($F933)&gt;0,IF(ISERROR(LOOKUP($F933,BASE!$A$1:$A$1294,BASE!$D$1:$D$1294)),,LOOKUP($F933,BASE!$A$1:$A$1294,BASE!$D$1:$D$1294)),)</f>
        <v>0</v>
      </c>
      <c r="Y933" s="188"/>
      <c r="Z933" s="188"/>
      <c r="AA933" s="188"/>
      <c r="AB933" s="188"/>
      <c r="AC933" s="189"/>
      <c r="AD933" s="27">
        <f t="shared" si="14"/>
        <v>0</v>
      </c>
    </row>
    <row r="934" spans="1:30" ht="15" customHeight="1" x14ac:dyDescent="0.2">
      <c r="A934" s="20">
        <f>ANÁLISE!$A934</f>
        <v>0</v>
      </c>
      <c r="B934" s="194">
        <f>ANÁLISE!B934</f>
        <v>0</v>
      </c>
      <c r="C934" s="195"/>
      <c r="D934" s="195"/>
      <c r="E934" s="195"/>
      <c r="F934" s="21">
        <f>ANÁLISE!H934</f>
        <v>0</v>
      </c>
      <c r="G934" s="196">
        <f>IF($A934="T",ANÁLISE!I934,IF(ISERROR(LOOKUP($F934,BASE!$A$1:$A$5188,BASE!$B$1:$B$5188)),,LOOKUP($F934,BASE!$A$1:$A$5188,BASE!$B$1:$B$5188)))</f>
        <v>0</v>
      </c>
      <c r="H934" s="197"/>
      <c r="I934" s="197"/>
      <c r="J934" s="197"/>
      <c r="K934" s="197"/>
      <c r="L934" s="197"/>
      <c r="M934" s="197"/>
      <c r="N934" s="197"/>
      <c r="O934" s="197"/>
      <c r="P934" s="197"/>
      <c r="Q934" s="197"/>
      <c r="R934" s="197"/>
      <c r="S934" s="197"/>
      <c r="T934" s="198"/>
      <c r="U934" s="193">
        <f>IF(($F934)&gt;0,IF(ISERROR(LOOKUP($F934,BASE!$A$1:$A$5188,BASE!$C$1:$C$5188)),,LOOKUP($F934,BASE!$A$1:$A$5188,BASE!$C$1:$C$5188)),)</f>
        <v>0</v>
      </c>
      <c r="V934" s="193"/>
      <c r="W934" s="193"/>
      <c r="X934" s="187">
        <f>IF(VALUE($F934)&gt;0,IF(ISERROR(LOOKUP($F934,BASE!$A$1:$A$1294,BASE!$D$1:$D$1294)),,LOOKUP($F934,BASE!$A$1:$A$1294,BASE!$D$1:$D$1294)),)</f>
        <v>0</v>
      </c>
      <c r="Y934" s="188"/>
      <c r="Z934" s="188"/>
      <c r="AA934" s="188"/>
      <c r="AB934" s="188"/>
      <c r="AC934" s="189"/>
      <c r="AD934" s="27">
        <f t="shared" si="14"/>
        <v>0</v>
      </c>
    </row>
    <row r="935" spans="1:30" ht="15" customHeight="1" x14ac:dyDescent="0.2">
      <c r="A935" s="20">
        <f>ANÁLISE!$A935</f>
        <v>0</v>
      </c>
      <c r="B935" s="194">
        <f>ANÁLISE!B935</f>
        <v>0</v>
      </c>
      <c r="C935" s="195"/>
      <c r="D935" s="195"/>
      <c r="E935" s="195"/>
      <c r="F935" s="21">
        <f>ANÁLISE!H935</f>
        <v>0</v>
      </c>
      <c r="G935" s="196">
        <f>IF($A935="T",ANÁLISE!I935,IF(ISERROR(LOOKUP($F935,BASE!$A$1:$A$5188,BASE!$B$1:$B$5188)),,LOOKUP($F935,BASE!$A$1:$A$5188,BASE!$B$1:$B$5188)))</f>
        <v>0</v>
      </c>
      <c r="H935" s="197"/>
      <c r="I935" s="197"/>
      <c r="J935" s="197"/>
      <c r="K935" s="197"/>
      <c r="L935" s="197"/>
      <c r="M935" s="197"/>
      <c r="N935" s="197"/>
      <c r="O935" s="197"/>
      <c r="P935" s="197"/>
      <c r="Q935" s="197"/>
      <c r="R935" s="197"/>
      <c r="S935" s="197"/>
      <c r="T935" s="198"/>
      <c r="U935" s="193">
        <f>IF(($F935)&gt;0,IF(ISERROR(LOOKUP($F935,BASE!$A$1:$A$5188,BASE!$C$1:$C$5188)),,LOOKUP($F935,BASE!$A$1:$A$5188,BASE!$C$1:$C$5188)),)</f>
        <v>0</v>
      </c>
      <c r="V935" s="193"/>
      <c r="W935" s="193"/>
      <c r="X935" s="187">
        <f>IF(VALUE($F935)&gt;0,IF(ISERROR(LOOKUP($F935,BASE!$A$1:$A$1294,BASE!$D$1:$D$1294)),,LOOKUP($F935,BASE!$A$1:$A$1294,BASE!$D$1:$D$1294)),)</f>
        <v>0</v>
      </c>
      <c r="Y935" s="188"/>
      <c r="Z935" s="188"/>
      <c r="AA935" s="188"/>
      <c r="AB935" s="188"/>
      <c r="AC935" s="189"/>
      <c r="AD935" s="27">
        <f t="shared" si="14"/>
        <v>0</v>
      </c>
    </row>
    <row r="936" spans="1:30" ht="15" customHeight="1" x14ac:dyDescent="0.2">
      <c r="A936" s="20">
        <f>ANÁLISE!$A936</f>
        <v>0</v>
      </c>
      <c r="B936" s="194">
        <f>ANÁLISE!B936</f>
        <v>0</v>
      </c>
      <c r="C936" s="195"/>
      <c r="D936" s="195"/>
      <c r="E936" s="195"/>
      <c r="F936" s="21">
        <f>ANÁLISE!H936</f>
        <v>0</v>
      </c>
      <c r="G936" s="196">
        <f>IF($A936="T",ANÁLISE!I936,IF(ISERROR(LOOKUP($F936,BASE!$A$1:$A$5188,BASE!$B$1:$B$5188)),,LOOKUP($F936,BASE!$A$1:$A$5188,BASE!$B$1:$B$5188)))</f>
        <v>0</v>
      </c>
      <c r="H936" s="197"/>
      <c r="I936" s="197"/>
      <c r="J936" s="197"/>
      <c r="K936" s="197"/>
      <c r="L936" s="197"/>
      <c r="M936" s="197"/>
      <c r="N936" s="197"/>
      <c r="O936" s="197"/>
      <c r="P936" s="197"/>
      <c r="Q936" s="197"/>
      <c r="R936" s="197"/>
      <c r="S936" s="197"/>
      <c r="T936" s="198"/>
      <c r="U936" s="193">
        <f>IF(($F936)&gt;0,IF(ISERROR(LOOKUP($F936,BASE!$A$1:$A$5188,BASE!$C$1:$C$5188)),,LOOKUP($F936,BASE!$A$1:$A$5188,BASE!$C$1:$C$5188)),)</f>
        <v>0</v>
      </c>
      <c r="V936" s="193"/>
      <c r="W936" s="193"/>
      <c r="X936" s="187">
        <f>IF(VALUE($F936)&gt;0,IF(ISERROR(LOOKUP($F936,BASE!$A$1:$A$1294,BASE!$D$1:$D$1294)),,LOOKUP($F936,BASE!$A$1:$A$1294,BASE!$D$1:$D$1294)),)</f>
        <v>0</v>
      </c>
      <c r="Y936" s="188"/>
      <c r="Z936" s="188"/>
      <c r="AA936" s="188"/>
      <c r="AB936" s="188"/>
      <c r="AC936" s="189"/>
      <c r="AD936" s="27">
        <f t="shared" si="14"/>
        <v>0</v>
      </c>
    </row>
    <row r="937" spans="1:30" ht="15" customHeight="1" x14ac:dyDescent="0.2">
      <c r="A937" s="20">
        <f>ANÁLISE!$A937</f>
        <v>0</v>
      </c>
      <c r="B937" s="194">
        <f>ANÁLISE!B937</f>
        <v>0</v>
      </c>
      <c r="C937" s="195"/>
      <c r="D937" s="195"/>
      <c r="E937" s="195"/>
      <c r="F937" s="21">
        <f>ANÁLISE!H937</f>
        <v>0</v>
      </c>
      <c r="G937" s="196">
        <f>IF($A937="T",ANÁLISE!I937,IF(ISERROR(LOOKUP($F937,BASE!$A$1:$A$5188,BASE!$B$1:$B$5188)),,LOOKUP($F937,BASE!$A$1:$A$5188,BASE!$B$1:$B$5188)))</f>
        <v>0</v>
      </c>
      <c r="H937" s="197"/>
      <c r="I937" s="197"/>
      <c r="J937" s="197"/>
      <c r="K937" s="197"/>
      <c r="L937" s="197"/>
      <c r="M937" s="197"/>
      <c r="N937" s="197"/>
      <c r="O937" s="197"/>
      <c r="P937" s="197"/>
      <c r="Q937" s="197"/>
      <c r="R937" s="197"/>
      <c r="S937" s="197"/>
      <c r="T937" s="198"/>
      <c r="U937" s="193">
        <f>IF(($F937)&gt;0,IF(ISERROR(LOOKUP($F937,BASE!$A$1:$A$5188,BASE!$C$1:$C$5188)),,LOOKUP($F937,BASE!$A$1:$A$5188,BASE!$C$1:$C$5188)),)</f>
        <v>0</v>
      </c>
      <c r="V937" s="193"/>
      <c r="W937" s="193"/>
      <c r="X937" s="187">
        <f>IF(VALUE($F937)&gt;0,IF(ISERROR(LOOKUP($F937,BASE!$A$1:$A$1294,BASE!$D$1:$D$1294)),,LOOKUP($F937,BASE!$A$1:$A$1294,BASE!$D$1:$D$1294)),)</f>
        <v>0</v>
      </c>
      <c r="Y937" s="188"/>
      <c r="Z937" s="188"/>
      <c r="AA937" s="188"/>
      <c r="AB937" s="188"/>
      <c r="AC937" s="189"/>
      <c r="AD937" s="27">
        <f t="shared" si="14"/>
        <v>0</v>
      </c>
    </row>
    <row r="938" spans="1:30" ht="15" customHeight="1" x14ac:dyDescent="0.2">
      <c r="A938" s="20">
        <f>ANÁLISE!$A938</f>
        <v>0</v>
      </c>
      <c r="B938" s="194">
        <f>ANÁLISE!B938</f>
        <v>0</v>
      </c>
      <c r="C938" s="195"/>
      <c r="D938" s="195"/>
      <c r="E938" s="195"/>
      <c r="F938" s="21">
        <f>ANÁLISE!H938</f>
        <v>0</v>
      </c>
      <c r="G938" s="196">
        <f>IF($A938="T",ANÁLISE!I938,IF(ISERROR(LOOKUP($F938,BASE!$A$1:$A$5188,BASE!$B$1:$B$5188)),,LOOKUP($F938,BASE!$A$1:$A$5188,BASE!$B$1:$B$5188)))</f>
        <v>0</v>
      </c>
      <c r="H938" s="197"/>
      <c r="I938" s="197"/>
      <c r="J938" s="197"/>
      <c r="K938" s="197"/>
      <c r="L938" s="197"/>
      <c r="M938" s="197"/>
      <c r="N938" s="197"/>
      <c r="O938" s="197"/>
      <c r="P938" s="197"/>
      <c r="Q938" s="197"/>
      <c r="R938" s="197"/>
      <c r="S938" s="197"/>
      <c r="T938" s="198"/>
      <c r="U938" s="193">
        <f>IF(($F938)&gt;0,IF(ISERROR(LOOKUP($F938,BASE!$A$1:$A$5188,BASE!$C$1:$C$5188)),,LOOKUP($F938,BASE!$A$1:$A$5188,BASE!$C$1:$C$5188)),)</f>
        <v>0</v>
      </c>
      <c r="V938" s="193"/>
      <c r="W938" s="193"/>
      <c r="X938" s="187">
        <f>IF(VALUE($F938)&gt;0,IF(ISERROR(LOOKUP($F938,BASE!$A$1:$A$1294,BASE!$D$1:$D$1294)),,LOOKUP($F938,BASE!$A$1:$A$1294,BASE!$D$1:$D$1294)),)</f>
        <v>0</v>
      </c>
      <c r="Y938" s="188"/>
      <c r="Z938" s="188"/>
      <c r="AA938" s="188"/>
      <c r="AB938" s="188"/>
      <c r="AC938" s="189"/>
      <c r="AD938" s="27">
        <f t="shared" si="14"/>
        <v>0</v>
      </c>
    </row>
    <row r="939" spans="1:30" ht="15" customHeight="1" x14ac:dyDescent="0.2">
      <c r="A939" s="20">
        <f>ANÁLISE!$A939</f>
        <v>0</v>
      </c>
      <c r="B939" s="194">
        <f>ANÁLISE!B939</f>
        <v>0</v>
      </c>
      <c r="C939" s="195"/>
      <c r="D939" s="195"/>
      <c r="E939" s="195"/>
      <c r="F939" s="21">
        <f>ANÁLISE!H939</f>
        <v>0</v>
      </c>
      <c r="G939" s="196">
        <f>IF($A939="T",ANÁLISE!I939,IF(ISERROR(LOOKUP($F939,BASE!$A$1:$A$5188,BASE!$B$1:$B$5188)),,LOOKUP($F939,BASE!$A$1:$A$5188,BASE!$B$1:$B$5188)))</f>
        <v>0</v>
      </c>
      <c r="H939" s="197"/>
      <c r="I939" s="197"/>
      <c r="J939" s="197"/>
      <c r="K939" s="197"/>
      <c r="L939" s="197"/>
      <c r="M939" s="197"/>
      <c r="N939" s="197"/>
      <c r="O939" s="197"/>
      <c r="P939" s="197"/>
      <c r="Q939" s="197"/>
      <c r="R939" s="197"/>
      <c r="S939" s="197"/>
      <c r="T939" s="198"/>
      <c r="U939" s="193">
        <f>IF(($F939)&gt;0,IF(ISERROR(LOOKUP($F939,BASE!$A$1:$A$5188,BASE!$C$1:$C$5188)),,LOOKUP($F939,BASE!$A$1:$A$5188,BASE!$C$1:$C$5188)),)</f>
        <v>0</v>
      </c>
      <c r="V939" s="193"/>
      <c r="W939" s="193"/>
      <c r="X939" s="187">
        <f>IF(VALUE($F939)&gt;0,IF(ISERROR(LOOKUP($F939,BASE!$A$1:$A$1294,BASE!$D$1:$D$1294)),,LOOKUP($F939,BASE!$A$1:$A$1294,BASE!$D$1:$D$1294)),)</f>
        <v>0</v>
      </c>
      <c r="Y939" s="188"/>
      <c r="Z939" s="188"/>
      <c r="AA939" s="188"/>
      <c r="AB939" s="188"/>
      <c r="AC939" s="189"/>
      <c r="AD939" s="27">
        <f t="shared" si="14"/>
        <v>0</v>
      </c>
    </row>
    <row r="940" spans="1:30" ht="15" customHeight="1" x14ac:dyDescent="0.2">
      <c r="A940" s="20">
        <f>ANÁLISE!$A940</f>
        <v>0</v>
      </c>
      <c r="B940" s="194">
        <f>ANÁLISE!B940</f>
        <v>0</v>
      </c>
      <c r="C940" s="195"/>
      <c r="D940" s="195"/>
      <c r="E940" s="195"/>
      <c r="F940" s="21">
        <f>ANÁLISE!H940</f>
        <v>0</v>
      </c>
      <c r="G940" s="196">
        <f>IF($A940="T",ANÁLISE!I940,IF(ISERROR(LOOKUP($F940,BASE!$A$1:$A$5188,BASE!$B$1:$B$5188)),,LOOKUP($F940,BASE!$A$1:$A$5188,BASE!$B$1:$B$5188)))</f>
        <v>0</v>
      </c>
      <c r="H940" s="197"/>
      <c r="I940" s="197"/>
      <c r="J940" s="197"/>
      <c r="K940" s="197"/>
      <c r="L940" s="197"/>
      <c r="M940" s="197"/>
      <c r="N940" s="197"/>
      <c r="O940" s="197"/>
      <c r="P940" s="197"/>
      <c r="Q940" s="197"/>
      <c r="R940" s="197"/>
      <c r="S940" s="197"/>
      <c r="T940" s="198"/>
      <c r="U940" s="193">
        <f>IF(($F940)&gt;0,IF(ISERROR(LOOKUP($F940,BASE!$A$1:$A$5188,BASE!$C$1:$C$5188)),,LOOKUP($F940,BASE!$A$1:$A$5188,BASE!$C$1:$C$5188)),)</f>
        <v>0</v>
      </c>
      <c r="V940" s="193"/>
      <c r="W940" s="193"/>
      <c r="X940" s="187">
        <f>IF(VALUE($F940)&gt;0,IF(ISERROR(LOOKUP($F940,BASE!$A$1:$A$1294,BASE!$D$1:$D$1294)),,LOOKUP($F940,BASE!$A$1:$A$1294,BASE!$D$1:$D$1294)),)</f>
        <v>0</v>
      </c>
      <c r="Y940" s="188"/>
      <c r="Z940" s="188"/>
      <c r="AA940" s="188"/>
      <c r="AB940" s="188"/>
      <c r="AC940" s="189"/>
      <c r="AD940" s="27">
        <f t="shared" si="14"/>
        <v>0</v>
      </c>
    </row>
    <row r="941" spans="1:30" ht="15" customHeight="1" x14ac:dyDescent="0.2">
      <c r="A941" s="20">
        <f>ANÁLISE!$A941</f>
        <v>0</v>
      </c>
      <c r="B941" s="194">
        <f>ANÁLISE!B941</f>
        <v>0</v>
      </c>
      <c r="C941" s="195"/>
      <c r="D941" s="195"/>
      <c r="E941" s="195"/>
      <c r="F941" s="21">
        <f>ANÁLISE!H941</f>
        <v>0</v>
      </c>
      <c r="G941" s="196">
        <f>IF($A941="T",ANÁLISE!I941,IF(ISERROR(LOOKUP($F941,BASE!$A$1:$A$5188,BASE!$B$1:$B$5188)),,LOOKUP($F941,BASE!$A$1:$A$5188,BASE!$B$1:$B$5188)))</f>
        <v>0</v>
      </c>
      <c r="H941" s="197"/>
      <c r="I941" s="197"/>
      <c r="J941" s="197"/>
      <c r="K941" s="197"/>
      <c r="L941" s="197"/>
      <c r="M941" s="197"/>
      <c r="N941" s="197"/>
      <c r="O941" s="197"/>
      <c r="P941" s="197"/>
      <c r="Q941" s="197"/>
      <c r="R941" s="197"/>
      <c r="S941" s="197"/>
      <c r="T941" s="198"/>
      <c r="U941" s="193">
        <f>IF(($F941)&gt;0,IF(ISERROR(LOOKUP($F941,BASE!$A$1:$A$5188,BASE!$C$1:$C$5188)),,LOOKUP($F941,BASE!$A$1:$A$5188,BASE!$C$1:$C$5188)),)</f>
        <v>0</v>
      </c>
      <c r="V941" s="193"/>
      <c r="W941" s="193"/>
      <c r="X941" s="187">
        <f>IF(VALUE($F941)&gt;0,IF(ISERROR(LOOKUP($F941,BASE!$A$1:$A$1294,BASE!$D$1:$D$1294)),,LOOKUP($F941,BASE!$A$1:$A$1294,BASE!$D$1:$D$1294)),)</f>
        <v>0</v>
      </c>
      <c r="Y941" s="188"/>
      <c r="Z941" s="188"/>
      <c r="AA941" s="188"/>
      <c r="AB941" s="188"/>
      <c r="AC941" s="189"/>
      <c r="AD941" s="27">
        <f t="shared" si="14"/>
        <v>0</v>
      </c>
    </row>
    <row r="942" spans="1:30" ht="15" customHeight="1" x14ac:dyDescent="0.2">
      <c r="A942" s="20">
        <f>ANÁLISE!$A942</f>
        <v>0</v>
      </c>
      <c r="B942" s="194">
        <f>ANÁLISE!B942</f>
        <v>0</v>
      </c>
      <c r="C942" s="195"/>
      <c r="D942" s="195"/>
      <c r="E942" s="195"/>
      <c r="F942" s="21">
        <f>ANÁLISE!H942</f>
        <v>0</v>
      </c>
      <c r="G942" s="196">
        <f>IF($A942="T",ANÁLISE!I942,IF(ISERROR(LOOKUP($F942,BASE!$A$1:$A$5188,BASE!$B$1:$B$5188)),,LOOKUP($F942,BASE!$A$1:$A$5188,BASE!$B$1:$B$5188)))</f>
        <v>0</v>
      </c>
      <c r="H942" s="197"/>
      <c r="I942" s="197"/>
      <c r="J942" s="197"/>
      <c r="K942" s="197"/>
      <c r="L942" s="197"/>
      <c r="M942" s="197"/>
      <c r="N942" s="197"/>
      <c r="O942" s="197"/>
      <c r="P942" s="197"/>
      <c r="Q942" s="197"/>
      <c r="R942" s="197"/>
      <c r="S942" s="197"/>
      <c r="T942" s="198"/>
      <c r="U942" s="193">
        <f>IF(($F942)&gt;0,IF(ISERROR(LOOKUP($F942,BASE!$A$1:$A$5188,BASE!$C$1:$C$5188)),,LOOKUP($F942,BASE!$A$1:$A$5188,BASE!$C$1:$C$5188)),)</f>
        <v>0</v>
      </c>
      <c r="V942" s="193"/>
      <c r="W942" s="193"/>
      <c r="X942" s="187">
        <f>IF(VALUE($F942)&gt;0,IF(ISERROR(LOOKUP($F942,BASE!$A$1:$A$1294,BASE!$D$1:$D$1294)),,LOOKUP($F942,BASE!$A$1:$A$1294,BASE!$D$1:$D$1294)),)</f>
        <v>0</v>
      </c>
      <c r="Y942" s="188"/>
      <c r="Z942" s="188"/>
      <c r="AA942" s="188"/>
      <c r="AB942" s="188"/>
      <c r="AC942" s="189"/>
      <c r="AD942" s="27">
        <f t="shared" si="14"/>
        <v>0</v>
      </c>
    </row>
    <row r="943" spans="1:30" ht="15" customHeight="1" x14ac:dyDescent="0.2">
      <c r="A943" s="20">
        <f>ANÁLISE!$A943</f>
        <v>0</v>
      </c>
      <c r="B943" s="194">
        <f>ANÁLISE!B943</f>
        <v>0</v>
      </c>
      <c r="C943" s="195"/>
      <c r="D943" s="195"/>
      <c r="E943" s="195"/>
      <c r="F943" s="21">
        <f>ANÁLISE!H943</f>
        <v>0</v>
      </c>
      <c r="G943" s="196">
        <f>IF($A943="T",ANÁLISE!I943,IF(ISERROR(LOOKUP($F943,BASE!$A$1:$A$5188,BASE!$B$1:$B$5188)),,LOOKUP($F943,BASE!$A$1:$A$5188,BASE!$B$1:$B$5188)))</f>
        <v>0</v>
      </c>
      <c r="H943" s="197"/>
      <c r="I943" s="197"/>
      <c r="J943" s="197"/>
      <c r="K943" s="197"/>
      <c r="L943" s="197"/>
      <c r="M943" s="197"/>
      <c r="N943" s="197"/>
      <c r="O943" s="197"/>
      <c r="P943" s="197"/>
      <c r="Q943" s="197"/>
      <c r="R943" s="197"/>
      <c r="S943" s="197"/>
      <c r="T943" s="198"/>
      <c r="U943" s="193">
        <f>IF(($F943)&gt;0,IF(ISERROR(LOOKUP($F943,BASE!$A$1:$A$5188,BASE!$C$1:$C$5188)),,LOOKUP($F943,BASE!$A$1:$A$5188,BASE!$C$1:$C$5188)),)</f>
        <v>0</v>
      </c>
      <c r="V943" s="193"/>
      <c r="W943" s="193"/>
      <c r="X943" s="187">
        <f>IF(VALUE($F943)&gt;0,IF(ISERROR(LOOKUP($F943,BASE!$A$1:$A$1294,BASE!$D$1:$D$1294)),,LOOKUP($F943,BASE!$A$1:$A$1294,BASE!$D$1:$D$1294)),)</f>
        <v>0</v>
      </c>
      <c r="Y943" s="188"/>
      <c r="Z943" s="188"/>
      <c r="AA943" s="188"/>
      <c r="AB943" s="188"/>
      <c r="AC943" s="189"/>
      <c r="AD943" s="27">
        <f t="shared" si="14"/>
        <v>0</v>
      </c>
    </row>
    <row r="944" spans="1:30" ht="15" customHeight="1" x14ac:dyDescent="0.2">
      <c r="A944" s="20">
        <f>ANÁLISE!$A944</f>
        <v>0</v>
      </c>
      <c r="B944" s="194">
        <f>ANÁLISE!B944</f>
        <v>0</v>
      </c>
      <c r="C944" s="195"/>
      <c r="D944" s="195"/>
      <c r="E944" s="195"/>
      <c r="F944" s="21">
        <f>ANÁLISE!H944</f>
        <v>0</v>
      </c>
      <c r="G944" s="196">
        <f>IF($A944="T",ANÁLISE!I944,IF(ISERROR(LOOKUP($F944,BASE!$A$1:$A$5188,BASE!$B$1:$B$5188)),,LOOKUP($F944,BASE!$A$1:$A$5188,BASE!$B$1:$B$5188)))</f>
        <v>0</v>
      </c>
      <c r="H944" s="197"/>
      <c r="I944" s="197"/>
      <c r="J944" s="197"/>
      <c r="K944" s="197"/>
      <c r="L944" s="197"/>
      <c r="M944" s="197"/>
      <c r="N944" s="197"/>
      <c r="O944" s="197"/>
      <c r="P944" s="197"/>
      <c r="Q944" s="197"/>
      <c r="R944" s="197"/>
      <c r="S944" s="197"/>
      <c r="T944" s="198"/>
      <c r="U944" s="193">
        <f>IF(($F944)&gt;0,IF(ISERROR(LOOKUP($F944,BASE!$A$1:$A$5188,BASE!$C$1:$C$5188)),,LOOKUP($F944,BASE!$A$1:$A$5188,BASE!$C$1:$C$5188)),)</f>
        <v>0</v>
      </c>
      <c r="V944" s="193"/>
      <c r="W944" s="193"/>
      <c r="X944" s="187">
        <f>IF(VALUE($F944)&gt;0,IF(ISERROR(LOOKUP($F944,BASE!$A$1:$A$1294,BASE!$D$1:$D$1294)),,LOOKUP($F944,BASE!$A$1:$A$1294,BASE!$D$1:$D$1294)),)</f>
        <v>0</v>
      </c>
      <c r="Y944" s="188"/>
      <c r="Z944" s="188"/>
      <c r="AA944" s="188"/>
      <c r="AB944" s="188"/>
      <c r="AC944" s="189"/>
      <c r="AD944" s="27">
        <f t="shared" si="14"/>
        <v>0</v>
      </c>
    </row>
    <row r="945" spans="1:30" ht="15" customHeight="1" x14ac:dyDescent="0.2">
      <c r="A945" s="20">
        <f>ANÁLISE!$A945</f>
        <v>0</v>
      </c>
      <c r="B945" s="194">
        <f>ANÁLISE!B945</f>
        <v>0</v>
      </c>
      <c r="C945" s="195"/>
      <c r="D945" s="195"/>
      <c r="E945" s="195"/>
      <c r="F945" s="21">
        <f>ANÁLISE!H945</f>
        <v>0</v>
      </c>
      <c r="G945" s="196">
        <f>IF($A945="T",ANÁLISE!I945,IF(ISERROR(LOOKUP($F945,BASE!$A$1:$A$5188,BASE!$B$1:$B$5188)),,LOOKUP($F945,BASE!$A$1:$A$5188,BASE!$B$1:$B$5188)))</f>
        <v>0</v>
      </c>
      <c r="H945" s="197"/>
      <c r="I945" s="197"/>
      <c r="J945" s="197"/>
      <c r="K945" s="197"/>
      <c r="L945" s="197"/>
      <c r="M945" s="197"/>
      <c r="N945" s="197"/>
      <c r="O945" s="197"/>
      <c r="P945" s="197"/>
      <c r="Q945" s="197"/>
      <c r="R945" s="197"/>
      <c r="S945" s="197"/>
      <c r="T945" s="198"/>
      <c r="U945" s="193">
        <f>IF(($F945)&gt;0,IF(ISERROR(LOOKUP($F945,BASE!$A$1:$A$5188,BASE!$C$1:$C$5188)),,LOOKUP($F945,BASE!$A$1:$A$5188,BASE!$C$1:$C$5188)),)</f>
        <v>0</v>
      </c>
      <c r="V945" s="193"/>
      <c r="W945" s="193"/>
      <c r="X945" s="187">
        <f>IF(VALUE($F945)&gt;0,IF(ISERROR(LOOKUP($F945,BASE!$A$1:$A$1294,BASE!$D$1:$D$1294)),,LOOKUP($F945,BASE!$A$1:$A$1294,BASE!$D$1:$D$1294)),)</f>
        <v>0</v>
      </c>
      <c r="Y945" s="188"/>
      <c r="Z945" s="188"/>
      <c r="AA945" s="188"/>
      <c r="AB945" s="188"/>
      <c r="AC945" s="189"/>
      <c r="AD945" s="27">
        <f t="shared" si="14"/>
        <v>0</v>
      </c>
    </row>
    <row r="946" spans="1:30" ht="15" customHeight="1" x14ac:dyDescent="0.2">
      <c r="A946" s="20">
        <f>ANÁLISE!$A946</f>
        <v>0</v>
      </c>
      <c r="B946" s="194">
        <f>ANÁLISE!B946</f>
        <v>0</v>
      </c>
      <c r="C946" s="195"/>
      <c r="D946" s="195"/>
      <c r="E946" s="195"/>
      <c r="F946" s="21">
        <f>ANÁLISE!H946</f>
        <v>0</v>
      </c>
      <c r="G946" s="196">
        <f>IF($A946="T",ANÁLISE!I946,IF(ISERROR(LOOKUP($F946,BASE!$A$1:$A$5188,BASE!$B$1:$B$5188)),,LOOKUP($F946,BASE!$A$1:$A$5188,BASE!$B$1:$B$5188)))</f>
        <v>0</v>
      </c>
      <c r="H946" s="197"/>
      <c r="I946" s="197"/>
      <c r="J946" s="197"/>
      <c r="K946" s="197"/>
      <c r="L946" s="197"/>
      <c r="M946" s="197"/>
      <c r="N946" s="197"/>
      <c r="O946" s="197"/>
      <c r="P946" s="197"/>
      <c r="Q946" s="197"/>
      <c r="R946" s="197"/>
      <c r="S946" s="197"/>
      <c r="T946" s="198"/>
      <c r="U946" s="193">
        <f>IF(($F946)&gt;0,IF(ISERROR(LOOKUP($F946,BASE!$A$1:$A$5188,BASE!$C$1:$C$5188)),,LOOKUP($F946,BASE!$A$1:$A$5188,BASE!$C$1:$C$5188)),)</f>
        <v>0</v>
      </c>
      <c r="V946" s="193"/>
      <c r="W946" s="193"/>
      <c r="X946" s="187">
        <f>IF(VALUE($F946)&gt;0,IF(ISERROR(LOOKUP($F946,BASE!$A$1:$A$1294,BASE!$D$1:$D$1294)),,LOOKUP($F946,BASE!$A$1:$A$1294,BASE!$D$1:$D$1294)),)</f>
        <v>0</v>
      </c>
      <c r="Y946" s="188"/>
      <c r="Z946" s="188"/>
      <c r="AA946" s="188"/>
      <c r="AB946" s="188"/>
      <c r="AC946" s="189"/>
      <c r="AD946" s="27">
        <f t="shared" si="14"/>
        <v>0</v>
      </c>
    </row>
    <row r="947" spans="1:30" ht="15" customHeight="1" x14ac:dyDescent="0.2">
      <c r="A947" s="20">
        <f>ANÁLISE!$A947</f>
        <v>0</v>
      </c>
      <c r="B947" s="194">
        <f>ANÁLISE!B947</f>
        <v>0</v>
      </c>
      <c r="C947" s="195"/>
      <c r="D947" s="195"/>
      <c r="E947" s="195"/>
      <c r="F947" s="21">
        <f>ANÁLISE!H947</f>
        <v>0</v>
      </c>
      <c r="G947" s="196">
        <f>IF($A947="T",ANÁLISE!I947,IF(ISERROR(LOOKUP($F947,BASE!$A$1:$A$5188,BASE!$B$1:$B$5188)),,LOOKUP($F947,BASE!$A$1:$A$5188,BASE!$B$1:$B$5188)))</f>
        <v>0</v>
      </c>
      <c r="H947" s="197"/>
      <c r="I947" s="197"/>
      <c r="J947" s="197"/>
      <c r="K947" s="197"/>
      <c r="L947" s="197"/>
      <c r="M947" s="197"/>
      <c r="N947" s="197"/>
      <c r="O947" s="197"/>
      <c r="P947" s="197"/>
      <c r="Q947" s="197"/>
      <c r="R947" s="197"/>
      <c r="S947" s="197"/>
      <c r="T947" s="198"/>
      <c r="U947" s="193">
        <f>IF(($F947)&gt;0,IF(ISERROR(LOOKUP($F947,BASE!$A$1:$A$5188,BASE!$C$1:$C$5188)),,LOOKUP($F947,BASE!$A$1:$A$5188,BASE!$C$1:$C$5188)),)</f>
        <v>0</v>
      </c>
      <c r="V947" s="193"/>
      <c r="W947" s="193"/>
      <c r="X947" s="187">
        <f>IF(VALUE($F947)&gt;0,IF(ISERROR(LOOKUP($F947,BASE!$A$1:$A$1294,BASE!$D$1:$D$1294)),,LOOKUP($F947,BASE!$A$1:$A$1294,BASE!$D$1:$D$1294)),)</f>
        <v>0</v>
      </c>
      <c r="Y947" s="188"/>
      <c r="Z947" s="188"/>
      <c r="AA947" s="188"/>
      <c r="AB947" s="188"/>
      <c r="AC947" s="189"/>
      <c r="AD947" s="27">
        <f t="shared" si="14"/>
        <v>0</v>
      </c>
    </row>
    <row r="948" spans="1:30" ht="15" customHeight="1" x14ac:dyDescent="0.2">
      <c r="A948" s="20">
        <f>ANÁLISE!$A948</f>
        <v>0</v>
      </c>
      <c r="B948" s="194">
        <f>ANÁLISE!B948</f>
        <v>0</v>
      </c>
      <c r="C948" s="195"/>
      <c r="D948" s="195"/>
      <c r="E948" s="195"/>
      <c r="F948" s="21">
        <f>ANÁLISE!H948</f>
        <v>0</v>
      </c>
      <c r="G948" s="196">
        <f>IF($A948="T",ANÁLISE!I948,IF(ISERROR(LOOKUP($F948,BASE!$A$1:$A$5188,BASE!$B$1:$B$5188)),,LOOKUP($F948,BASE!$A$1:$A$5188,BASE!$B$1:$B$5188)))</f>
        <v>0</v>
      </c>
      <c r="H948" s="197"/>
      <c r="I948" s="197"/>
      <c r="J948" s="197"/>
      <c r="K948" s="197"/>
      <c r="L948" s="197"/>
      <c r="M948" s="197"/>
      <c r="N948" s="197"/>
      <c r="O948" s="197"/>
      <c r="P948" s="197"/>
      <c r="Q948" s="197"/>
      <c r="R948" s="197"/>
      <c r="S948" s="197"/>
      <c r="T948" s="198"/>
      <c r="U948" s="193">
        <f>IF(($F948)&gt;0,IF(ISERROR(LOOKUP($F948,BASE!$A$1:$A$5188,BASE!$C$1:$C$5188)),,LOOKUP($F948,BASE!$A$1:$A$5188,BASE!$C$1:$C$5188)),)</f>
        <v>0</v>
      </c>
      <c r="V948" s="193"/>
      <c r="W948" s="193"/>
      <c r="X948" s="187">
        <f>IF(VALUE($F948)&gt;0,IF(ISERROR(LOOKUP($F948,BASE!$A$1:$A$1294,BASE!$D$1:$D$1294)),,LOOKUP($F948,BASE!$A$1:$A$1294,BASE!$D$1:$D$1294)),)</f>
        <v>0</v>
      </c>
      <c r="Y948" s="188"/>
      <c r="Z948" s="188"/>
      <c r="AA948" s="188"/>
      <c r="AB948" s="188"/>
      <c r="AC948" s="189"/>
      <c r="AD948" s="27">
        <f t="shared" si="14"/>
        <v>0</v>
      </c>
    </row>
    <row r="949" spans="1:30" ht="15" customHeight="1" x14ac:dyDescent="0.2">
      <c r="A949" s="20">
        <f>ANÁLISE!$A949</f>
        <v>0</v>
      </c>
      <c r="B949" s="194">
        <f>ANÁLISE!B949</f>
        <v>0</v>
      </c>
      <c r="C949" s="195"/>
      <c r="D949" s="195"/>
      <c r="E949" s="195"/>
      <c r="F949" s="21">
        <f>ANÁLISE!H949</f>
        <v>0</v>
      </c>
      <c r="G949" s="196">
        <f>IF($A949="T",ANÁLISE!I949,IF(ISERROR(LOOKUP($F949,BASE!$A$1:$A$5188,BASE!$B$1:$B$5188)),,LOOKUP($F949,BASE!$A$1:$A$5188,BASE!$B$1:$B$5188)))</f>
        <v>0</v>
      </c>
      <c r="H949" s="197"/>
      <c r="I949" s="197"/>
      <c r="J949" s="197"/>
      <c r="K949" s="197"/>
      <c r="L949" s="197"/>
      <c r="M949" s="197"/>
      <c r="N949" s="197"/>
      <c r="O949" s="197"/>
      <c r="P949" s="197"/>
      <c r="Q949" s="197"/>
      <c r="R949" s="197"/>
      <c r="S949" s="197"/>
      <c r="T949" s="198"/>
      <c r="U949" s="193">
        <f>IF(($F949)&gt;0,IF(ISERROR(LOOKUP($F949,BASE!$A$1:$A$5188,BASE!$C$1:$C$5188)),,LOOKUP($F949,BASE!$A$1:$A$5188,BASE!$C$1:$C$5188)),)</f>
        <v>0</v>
      </c>
      <c r="V949" s="193"/>
      <c r="W949" s="193"/>
      <c r="X949" s="187">
        <f>IF(VALUE($F949)&gt;0,IF(ISERROR(LOOKUP($F949,BASE!$A$1:$A$1294,BASE!$D$1:$D$1294)),,LOOKUP($F949,BASE!$A$1:$A$1294,BASE!$D$1:$D$1294)),)</f>
        <v>0</v>
      </c>
      <c r="Y949" s="188"/>
      <c r="Z949" s="188"/>
      <c r="AA949" s="188"/>
      <c r="AB949" s="188"/>
      <c r="AC949" s="189"/>
      <c r="AD949" s="27">
        <f t="shared" si="14"/>
        <v>0</v>
      </c>
    </row>
    <row r="950" spans="1:30" ht="15" customHeight="1" x14ac:dyDescent="0.2">
      <c r="A950" s="20">
        <f>ANÁLISE!$A950</f>
        <v>0</v>
      </c>
      <c r="B950" s="194">
        <f>ANÁLISE!B950</f>
        <v>0</v>
      </c>
      <c r="C950" s="195"/>
      <c r="D950" s="195"/>
      <c r="E950" s="195"/>
      <c r="F950" s="21">
        <f>ANÁLISE!H950</f>
        <v>0</v>
      </c>
      <c r="G950" s="196">
        <f>IF($A950="T",ANÁLISE!I950,IF(ISERROR(LOOKUP($F950,BASE!$A$1:$A$5188,BASE!$B$1:$B$5188)),,LOOKUP($F950,BASE!$A$1:$A$5188,BASE!$B$1:$B$5188)))</f>
        <v>0</v>
      </c>
      <c r="H950" s="197"/>
      <c r="I950" s="197"/>
      <c r="J950" s="197"/>
      <c r="K950" s="197"/>
      <c r="L950" s="197"/>
      <c r="M950" s="197"/>
      <c r="N950" s="197"/>
      <c r="O950" s="197"/>
      <c r="P950" s="197"/>
      <c r="Q950" s="197"/>
      <c r="R950" s="197"/>
      <c r="S950" s="197"/>
      <c r="T950" s="198"/>
      <c r="U950" s="193">
        <f>IF(($F950)&gt;0,IF(ISERROR(LOOKUP($F950,BASE!$A$1:$A$5188,BASE!$C$1:$C$5188)),,LOOKUP($F950,BASE!$A$1:$A$5188,BASE!$C$1:$C$5188)),)</f>
        <v>0</v>
      </c>
      <c r="V950" s="193"/>
      <c r="W950" s="193"/>
      <c r="X950" s="187">
        <f>IF(VALUE($F950)&gt;0,IF(ISERROR(LOOKUP($F950,BASE!$A$1:$A$1294,BASE!$D$1:$D$1294)),,LOOKUP($F950,BASE!$A$1:$A$1294,BASE!$D$1:$D$1294)),)</f>
        <v>0</v>
      </c>
      <c r="Y950" s="188"/>
      <c r="Z950" s="188"/>
      <c r="AA950" s="188"/>
      <c r="AB950" s="188"/>
      <c r="AC950" s="189"/>
      <c r="AD950" s="27">
        <f t="shared" si="14"/>
        <v>0</v>
      </c>
    </row>
    <row r="951" spans="1:30" ht="15" customHeight="1" x14ac:dyDescent="0.2">
      <c r="A951" s="20">
        <f>ANÁLISE!$A951</f>
        <v>0</v>
      </c>
      <c r="B951" s="194">
        <f>ANÁLISE!B951</f>
        <v>0</v>
      </c>
      <c r="C951" s="195"/>
      <c r="D951" s="195"/>
      <c r="E951" s="195"/>
      <c r="F951" s="21">
        <f>ANÁLISE!H951</f>
        <v>0</v>
      </c>
      <c r="G951" s="196">
        <f>IF($A951="T",ANÁLISE!I951,IF(ISERROR(LOOKUP($F951,BASE!$A$1:$A$5188,BASE!$B$1:$B$5188)),,LOOKUP($F951,BASE!$A$1:$A$5188,BASE!$B$1:$B$5188)))</f>
        <v>0</v>
      </c>
      <c r="H951" s="197"/>
      <c r="I951" s="197"/>
      <c r="J951" s="197"/>
      <c r="K951" s="197"/>
      <c r="L951" s="197"/>
      <c r="M951" s="197"/>
      <c r="N951" s="197"/>
      <c r="O951" s="197"/>
      <c r="P951" s="197"/>
      <c r="Q951" s="197"/>
      <c r="R951" s="197"/>
      <c r="S951" s="197"/>
      <c r="T951" s="198"/>
      <c r="U951" s="193">
        <f>IF(($F951)&gt;0,IF(ISERROR(LOOKUP($F951,BASE!$A$1:$A$5188,BASE!$C$1:$C$5188)),,LOOKUP($F951,BASE!$A$1:$A$5188,BASE!$C$1:$C$5188)),)</f>
        <v>0</v>
      </c>
      <c r="V951" s="193"/>
      <c r="W951" s="193"/>
      <c r="X951" s="187">
        <f>IF(VALUE($F951)&gt;0,IF(ISERROR(LOOKUP($F951,BASE!$A$1:$A$1294,BASE!$D$1:$D$1294)),,LOOKUP($F951,BASE!$A$1:$A$1294,BASE!$D$1:$D$1294)),)</f>
        <v>0</v>
      </c>
      <c r="Y951" s="188"/>
      <c r="Z951" s="188"/>
      <c r="AA951" s="188"/>
      <c r="AB951" s="188"/>
      <c r="AC951" s="189"/>
      <c r="AD951" s="27">
        <f t="shared" si="14"/>
        <v>0</v>
      </c>
    </row>
    <row r="952" spans="1:30" ht="15" customHeight="1" x14ac:dyDescent="0.2">
      <c r="A952" s="20">
        <f>ANÁLISE!$A952</f>
        <v>0</v>
      </c>
      <c r="B952" s="194">
        <f>ANÁLISE!B952</f>
        <v>0</v>
      </c>
      <c r="C952" s="195"/>
      <c r="D952" s="195"/>
      <c r="E952" s="195"/>
      <c r="F952" s="21">
        <f>ANÁLISE!H952</f>
        <v>0</v>
      </c>
      <c r="G952" s="196">
        <f>IF($A952="T",ANÁLISE!I952,IF(ISERROR(LOOKUP($F952,BASE!$A$1:$A$5188,BASE!$B$1:$B$5188)),,LOOKUP($F952,BASE!$A$1:$A$5188,BASE!$B$1:$B$5188)))</f>
        <v>0</v>
      </c>
      <c r="H952" s="197"/>
      <c r="I952" s="197"/>
      <c r="J952" s="197"/>
      <c r="K952" s="197"/>
      <c r="L952" s="197"/>
      <c r="M952" s="197"/>
      <c r="N952" s="197"/>
      <c r="O952" s="197"/>
      <c r="P952" s="197"/>
      <c r="Q952" s="197"/>
      <c r="R952" s="197"/>
      <c r="S952" s="197"/>
      <c r="T952" s="198"/>
      <c r="U952" s="193">
        <f>IF(($F952)&gt;0,IF(ISERROR(LOOKUP($F952,BASE!$A$1:$A$5188,BASE!$C$1:$C$5188)),,LOOKUP($F952,BASE!$A$1:$A$5188,BASE!$C$1:$C$5188)),)</f>
        <v>0</v>
      </c>
      <c r="V952" s="193"/>
      <c r="W952" s="193"/>
      <c r="X952" s="187">
        <f>IF(VALUE($F952)&gt;0,IF(ISERROR(LOOKUP($F952,BASE!$A$1:$A$1294,BASE!$D$1:$D$1294)),,LOOKUP($F952,BASE!$A$1:$A$1294,BASE!$D$1:$D$1294)),)</f>
        <v>0</v>
      </c>
      <c r="Y952" s="188"/>
      <c r="Z952" s="188"/>
      <c r="AA952" s="188"/>
      <c r="AB952" s="188"/>
      <c r="AC952" s="189"/>
      <c r="AD952" s="27">
        <f t="shared" si="14"/>
        <v>0</v>
      </c>
    </row>
    <row r="953" spans="1:30" ht="15" customHeight="1" x14ac:dyDescent="0.2">
      <c r="A953" s="20">
        <f>ANÁLISE!$A953</f>
        <v>0</v>
      </c>
      <c r="B953" s="194">
        <f>ANÁLISE!B953</f>
        <v>0</v>
      </c>
      <c r="C953" s="195"/>
      <c r="D953" s="195"/>
      <c r="E953" s="195"/>
      <c r="F953" s="21">
        <f>ANÁLISE!H953</f>
        <v>0</v>
      </c>
      <c r="G953" s="196">
        <f>IF($A953="T",ANÁLISE!I953,IF(ISERROR(LOOKUP($F953,BASE!$A$1:$A$5188,BASE!$B$1:$B$5188)),,LOOKUP($F953,BASE!$A$1:$A$5188,BASE!$B$1:$B$5188)))</f>
        <v>0</v>
      </c>
      <c r="H953" s="197"/>
      <c r="I953" s="197"/>
      <c r="J953" s="197"/>
      <c r="K953" s="197"/>
      <c r="L953" s="197"/>
      <c r="M953" s="197"/>
      <c r="N953" s="197"/>
      <c r="O953" s="197"/>
      <c r="P953" s="197"/>
      <c r="Q953" s="197"/>
      <c r="R953" s="197"/>
      <c r="S953" s="197"/>
      <c r="T953" s="198"/>
      <c r="U953" s="193">
        <f>IF(($F953)&gt;0,IF(ISERROR(LOOKUP($F953,BASE!$A$1:$A$5188,BASE!$C$1:$C$5188)),,LOOKUP($F953,BASE!$A$1:$A$5188,BASE!$C$1:$C$5188)),)</f>
        <v>0</v>
      </c>
      <c r="V953" s="193"/>
      <c r="W953" s="193"/>
      <c r="X953" s="187">
        <f>IF(VALUE($F953)&gt;0,IF(ISERROR(LOOKUP($F953,BASE!$A$1:$A$1294,BASE!$D$1:$D$1294)),,LOOKUP($F953,BASE!$A$1:$A$1294,BASE!$D$1:$D$1294)),)</f>
        <v>0</v>
      </c>
      <c r="Y953" s="188"/>
      <c r="Z953" s="188"/>
      <c r="AA953" s="188"/>
      <c r="AB953" s="188"/>
      <c r="AC953" s="189"/>
      <c r="AD953" s="27">
        <f t="shared" si="14"/>
        <v>0</v>
      </c>
    </row>
    <row r="954" spans="1:30" ht="15" customHeight="1" x14ac:dyDescent="0.2">
      <c r="A954" s="20">
        <f>ANÁLISE!$A954</f>
        <v>0</v>
      </c>
      <c r="B954" s="194">
        <f>ANÁLISE!B954</f>
        <v>0</v>
      </c>
      <c r="C954" s="195"/>
      <c r="D954" s="195"/>
      <c r="E954" s="195"/>
      <c r="F954" s="21">
        <f>ANÁLISE!H954</f>
        <v>0</v>
      </c>
      <c r="G954" s="196">
        <f>IF($A954="T",ANÁLISE!I954,IF(ISERROR(LOOKUP($F954,BASE!$A$1:$A$5188,BASE!$B$1:$B$5188)),,LOOKUP($F954,BASE!$A$1:$A$5188,BASE!$B$1:$B$5188)))</f>
        <v>0</v>
      </c>
      <c r="H954" s="197"/>
      <c r="I954" s="197"/>
      <c r="J954" s="197"/>
      <c r="K954" s="197"/>
      <c r="L954" s="197"/>
      <c r="M954" s="197"/>
      <c r="N954" s="197"/>
      <c r="O954" s="197"/>
      <c r="P954" s="197"/>
      <c r="Q954" s="197"/>
      <c r="R954" s="197"/>
      <c r="S954" s="197"/>
      <c r="T954" s="198"/>
      <c r="U954" s="193">
        <f>IF(($F954)&gt;0,IF(ISERROR(LOOKUP($F954,BASE!$A$1:$A$5188,BASE!$C$1:$C$5188)),,LOOKUP($F954,BASE!$A$1:$A$5188,BASE!$C$1:$C$5188)),)</f>
        <v>0</v>
      </c>
      <c r="V954" s="193"/>
      <c r="W954" s="193"/>
      <c r="X954" s="187">
        <f>IF(VALUE($F954)&gt;0,IF(ISERROR(LOOKUP($F954,BASE!$A$1:$A$1294,BASE!$D$1:$D$1294)),,LOOKUP($F954,BASE!$A$1:$A$1294,BASE!$D$1:$D$1294)),)</f>
        <v>0</v>
      </c>
      <c r="Y954" s="188"/>
      <c r="Z954" s="188"/>
      <c r="AA954" s="188"/>
      <c r="AB954" s="188"/>
      <c r="AC954" s="189"/>
      <c r="AD954" s="27">
        <f t="shared" si="14"/>
        <v>0</v>
      </c>
    </row>
    <row r="955" spans="1:30" ht="15" customHeight="1" x14ac:dyDescent="0.2">
      <c r="A955" s="20">
        <f>ANÁLISE!$A955</f>
        <v>0</v>
      </c>
      <c r="B955" s="194">
        <f>ANÁLISE!B955</f>
        <v>0</v>
      </c>
      <c r="C955" s="195"/>
      <c r="D955" s="195"/>
      <c r="E955" s="195"/>
      <c r="F955" s="21">
        <f>ANÁLISE!H955</f>
        <v>0</v>
      </c>
      <c r="G955" s="196">
        <f>IF($A955="T",ANÁLISE!I955,IF(ISERROR(LOOKUP($F955,BASE!$A$1:$A$5188,BASE!$B$1:$B$5188)),,LOOKUP($F955,BASE!$A$1:$A$5188,BASE!$B$1:$B$5188)))</f>
        <v>0</v>
      </c>
      <c r="H955" s="197"/>
      <c r="I955" s="197"/>
      <c r="J955" s="197"/>
      <c r="K955" s="197"/>
      <c r="L955" s="197"/>
      <c r="M955" s="197"/>
      <c r="N955" s="197"/>
      <c r="O955" s="197"/>
      <c r="P955" s="197"/>
      <c r="Q955" s="197"/>
      <c r="R955" s="197"/>
      <c r="S955" s="197"/>
      <c r="T955" s="198"/>
      <c r="U955" s="193">
        <f>IF(($F955)&gt;0,IF(ISERROR(LOOKUP($F955,BASE!$A$1:$A$5188,BASE!$C$1:$C$5188)),,LOOKUP($F955,BASE!$A$1:$A$5188,BASE!$C$1:$C$5188)),)</f>
        <v>0</v>
      </c>
      <c r="V955" s="193"/>
      <c r="W955" s="193"/>
      <c r="X955" s="187">
        <f>IF(VALUE($F955)&gt;0,IF(ISERROR(LOOKUP($F955,BASE!$A$1:$A$1294,BASE!$D$1:$D$1294)),,LOOKUP($F955,BASE!$A$1:$A$1294,BASE!$D$1:$D$1294)),)</f>
        <v>0</v>
      </c>
      <c r="Y955" s="188"/>
      <c r="Z955" s="188"/>
      <c r="AA955" s="188"/>
      <c r="AB955" s="188"/>
      <c r="AC955" s="189"/>
      <c r="AD955" s="27">
        <f t="shared" si="14"/>
        <v>0</v>
      </c>
    </row>
    <row r="956" spans="1:30" ht="15" customHeight="1" x14ac:dyDescent="0.2">
      <c r="A956" s="20">
        <f>ANÁLISE!$A956</f>
        <v>0</v>
      </c>
      <c r="B956" s="194">
        <f>ANÁLISE!B956</f>
        <v>0</v>
      </c>
      <c r="C956" s="195"/>
      <c r="D956" s="195"/>
      <c r="E956" s="195"/>
      <c r="F956" s="21">
        <f>ANÁLISE!H956</f>
        <v>0</v>
      </c>
      <c r="G956" s="196">
        <f>IF($A956="T",ANÁLISE!I956,IF(ISERROR(LOOKUP($F956,BASE!$A$1:$A$5188,BASE!$B$1:$B$5188)),,LOOKUP($F956,BASE!$A$1:$A$5188,BASE!$B$1:$B$5188)))</f>
        <v>0</v>
      </c>
      <c r="H956" s="197"/>
      <c r="I956" s="197"/>
      <c r="J956" s="197"/>
      <c r="K956" s="197"/>
      <c r="L956" s="197"/>
      <c r="M956" s="197"/>
      <c r="N956" s="197"/>
      <c r="O956" s="197"/>
      <c r="P956" s="197"/>
      <c r="Q956" s="197"/>
      <c r="R956" s="197"/>
      <c r="S956" s="197"/>
      <c r="T956" s="198"/>
      <c r="U956" s="193">
        <f>IF(($F956)&gt;0,IF(ISERROR(LOOKUP($F956,BASE!$A$1:$A$5188,BASE!$C$1:$C$5188)),,LOOKUP($F956,BASE!$A$1:$A$5188,BASE!$C$1:$C$5188)),)</f>
        <v>0</v>
      </c>
      <c r="V956" s="193"/>
      <c r="W956" s="193"/>
      <c r="X956" s="187">
        <f>IF(VALUE($F956)&gt;0,IF(ISERROR(LOOKUP($F956,BASE!$A$1:$A$1294,BASE!$D$1:$D$1294)),,LOOKUP($F956,BASE!$A$1:$A$1294,BASE!$D$1:$D$1294)),)</f>
        <v>0</v>
      </c>
      <c r="Y956" s="188"/>
      <c r="Z956" s="188"/>
      <c r="AA956" s="188"/>
      <c r="AB956" s="188"/>
      <c r="AC956" s="189"/>
      <c r="AD956" s="27">
        <f t="shared" si="14"/>
        <v>0</v>
      </c>
    </row>
    <row r="957" spans="1:30" ht="15" customHeight="1" x14ac:dyDescent="0.2">
      <c r="A957" s="20">
        <f>ANÁLISE!$A957</f>
        <v>0</v>
      </c>
      <c r="B957" s="194">
        <f>ANÁLISE!B957</f>
        <v>0</v>
      </c>
      <c r="C957" s="195"/>
      <c r="D957" s="195"/>
      <c r="E957" s="195"/>
      <c r="F957" s="21">
        <f>ANÁLISE!H957</f>
        <v>0</v>
      </c>
      <c r="G957" s="196">
        <f>IF($A957="T",ANÁLISE!I957,IF(ISERROR(LOOKUP($F957,BASE!$A$1:$A$5188,BASE!$B$1:$B$5188)),,LOOKUP($F957,BASE!$A$1:$A$5188,BASE!$B$1:$B$5188)))</f>
        <v>0</v>
      </c>
      <c r="H957" s="197"/>
      <c r="I957" s="197"/>
      <c r="J957" s="197"/>
      <c r="K957" s="197"/>
      <c r="L957" s="197"/>
      <c r="M957" s="197"/>
      <c r="N957" s="197"/>
      <c r="O957" s="197"/>
      <c r="P957" s="197"/>
      <c r="Q957" s="197"/>
      <c r="R957" s="197"/>
      <c r="S957" s="197"/>
      <c r="T957" s="198"/>
      <c r="U957" s="193">
        <f>IF(($F957)&gt;0,IF(ISERROR(LOOKUP($F957,BASE!$A$1:$A$5188,BASE!$C$1:$C$5188)),,LOOKUP($F957,BASE!$A$1:$A$5188,BASE!$C$1:$C$5188)),)</f>
        <v>0</v>
      </c>
      <c r="V957" s="193"/>
      <c r="W957" s="193"/>
      <c r="X957" s="187">
        <f>IF(VALUE($F957)&gt;0,IF(ISERROR(LOOKUP($F957,BASE!$A$1:$A$1294,BASE!$D$1:$D$1294)),,LOOKUP($F957,BASE!$A$1:$A$1294,BASE!$D$1:$D$1294)),)</f>
        <v>0</v>
      </c>
      <c r="Y957" s="188"/>
      <c r="Z957" s="188"/>
      <c r="AA957" s="188"/>
      <c r="AB957" s="188"/>
      <c r="AC957" s="189"/>
      <c r="AD957" s="27">
        <f t="shared" si="14"/>
        <v>0</v>
      </c>
    </row>
    <row r="958" spans="1:30" ht="15" customHeight="1" x14ac:dyDescent="0.2">
      <c r="A958" s="20">
        <f>ANÁLISE!$A958</f>
        <v>0</v>
      </c>
      <c r="B958" s="194">
        <f>ANÁLISE!B958</f>
        <v>0</v>
      </c>
      <c r="C958" s="195"/>
      <c r="D958" s="195"/>
      <c r="E958" s="195"/>
      <c r="F958" s="21">
        <f>ANÁLISE!H958</f>
        <v>0</v>
      </c>
      <c r="G958" s="196">
        <f>IF($A958="T",ANÁLISE!I958,IF(ISERROR(LOOKUP($F958,BASE!$A$1:$A$5188,BASE!$B$1:$B$5188)),,LOOKUP($F958,BASE!$A$1:$A$5188,BASE!$B$1:$B$5188)))</f>
        <v>0</v>
      </c>
      <c r="H958" s="197"/>
      <c r="I958" s="197"/>
      <c r="J958" s="197"/>
      <c r="K958" s="197"/>
      <c r="L958" s="197"/>
      <c r="M958" s="197"/>
      <c r="N958" s="197"/>
      <c r="O958" s="197"/>
      <c r="P958" s="197"/>
      <c r="Q958" s="197"/>
      <c r="R958" s="197"/>
      <c r="S958" s="197"/>
      <c r="T958" s="198"/>
      <c r="U958" s="193">
        <f>IF(($F958)&gt;0,IF(ISERROR(LOOKUP($F958,BASE!$A$1:$A$5188,BASE!$C$1:$C$5188)),,LOOKUP($F958,BASE!$A$1:$A$5188,BASE!$C$1:$C$5188)),)</f>
        <v>0</v>
      </c>
      <c r="V958" s="193"/>
      <c r="W958" s="193"/>
      <c r="X958" s="187">
        <f>IF(VALUE($F958)&gt;0,IF(ISERROR(LOOKUP($F958,BASE!$A$1:$A$1294,BASE!$D$1:$D$1294)),,LOOKUP($F958,BASE!$A$1:$A$1294,BASE!$D$1:$D$1294)),)</f>
        <v>0</v>
      </c>
      <c r="Y958" s="188"/>
      <c r="Z958" s="188"/>
      <c r="AA958" s="188"/>
      <c r="AB958" s="188"/>
      <c r="AC958" s="189"/>
      <c r="AD958" s="27">
        <f t="shared" si="14"/>
        <v>0</v>
      </c>
    </row>
    <row r="959" spans="1:30" ht="15" customHeight="1" x14ac:dyDescent="0.2">
      <c r="A959" s="20">
        <f>ANÁLISE!$A959</f>
        <v>0</v>
      </c>
      <c r="B959" s="194">
        <f>ANÁLISE!B959</f>
        <v>0</v>
      </c>
      <c r="C959" s="195"/>
      <c r="D959" s="195"/>
      <c r="E959" s="195"/>
      <c r="F959" s="21">
        <f>ANÁLISE!H959</f>
        <v>0</v>
      </c>
      <c r="G959" s="196">
        <f>IF($A959="T",ANÁLISE!I959,IF(ISERROR(LOOKUP($F959,BASE!$A$1:$A$5188,BASE!$B$1:$B$5188)),,LOOKUP($F959,BASE!$A$1:$A$5188,BASE!$B$1:$B$5188)))</f>
        <v>0</v>
      </c>
      <c r="H959" s="197"/>
      <c r="I959" s="197"/>
      <c r="J959" s="197"/>
      <c r="K959" s="197"/>
      <c r="L959" s="197"/>
      <c r="M959" s="197"/>
      <c r="N959" s="197"/>
      <c r="O959" s="197"/>
      <c r="P959" s="197"/>
      <c r="Q959" s="197"/>
      <c r="R959" s="197"/>
      <c r="S959" s="197"/>
      <c r="T959" s="198"/>
      <c r="U959" s="193">
        <f>IF(($F959)&gt;0,IF(ISERROR(LOOKUP($F959,BASE!$A$1:$A$5188,BASE!$C$1:$C$5188)),,LOOKUP($F959,BASE!$A$1:$A$5188,BASE!$C$1:$C$5188)),)</f>
        <v>0</v>
      </c>
      <c r="V959" s="193"/>
      <c r="W959" s="193"/>
      <c r="X959" s="187">
        <f>IF(VALUE($F959)&gt;0,IF(ISERROR(LOOKUP($F959,BASE!$A$1:$A$1294,BASE!$D$1:$D$1294)),,LOOKUP($F959,BASE!$A$1:$A$1294,BASE!$D$1:$D$1294)),)</f>
        <v>0</v>
      </c>
      <c r="Y959" s="188"/>
      <c r="Z959" s="188"/>
      <c r="AA959" s="188"/>
      <c r="AB959" s="188"/>
      <c r="AC959" s="189"/>
      <c r="AD959" s="27">
        <f t="shared" si="14"/>
        <v>0</v>
      </c>
    </row>
    <row r="960" spans="1:30" ht="15" customHeight="1" x14ac:dyDescent="0.2">
      <c r="A960" s="20">
        <f>ANÁLISE!$A960</f>
        <v>0</v>
      </c>
      <c r="B960" s="194">
        <f>ANÁLISE!B960</f>
        <v>0</v>
      </c>
      <c r="C960" s="195"/>
      <c r="D960" s="195"/>
      <c r="E960" s="195"/>
      <c r="F960" s="21">
        <f>ANÁLISE!H960</f>
        <v>0</v>
      </c>
      <c r="G960" s="196">
        <f>IF($A960="T",ANÁLISE!I960,IF(ISERROR(LOOKUP($F960,BASE!$A$1:$A$5188,BASE!$B$1:$B$5188)),,LOOKUP($F960,BASE!$A$1:$A$5188,BASE!$B$1:$B$5188)))</f>
        <v>0</v>
      </c>
      <c r="H960" s="197"/>
      <c r="I960" s="197"/>
      <c r="J960" s="197"/>
      <c r="K960" s="197"/>
      <c r="L960" s="197"/>
      <c r="M960" s="197"/>
      <c r="N960" s="197"/>
      <c r="O960" s="197"/>
      <c r="P960" s="197"/>
      <c r="Q960" s="197"/>
      <c r="R960" s="197"/>
      <c r="S960" s="197"/>
      <c r="T960" s="198"/>
      <c r="U960" s="193">
        <f>IF(($F960)&gt;0,IF(ISERROR(LOOKUP($F960,BASE!$A$1:$A$5188,BASE!$C$1:$C$5188)),,LOOKUP($F960,BASE!$A$1:$A$5188,BASE!$C$1:$C$5188)),)</f>
        <v>0</v>
      </c>
      <c r="V960" s="193"/>
      <c r="W960" s="193"/>
      <c r="X960" s="187">
        <f>IF(VALUE($F960)&gt;0,IF(ISERROR(LOOKUP($F960,BASE!$A$1:$A$1294,BASE!$D$1:$D$1294)),,LOOKUP($F960,BASE!$A$1:$A$1294,BASE!$D$1:$D$1294)),)</f>
        <v>0</v>
      </c>
      <c r="Y960" s="188"/>
      <c r="Z960" s="188"/>
      <c r="AA960" s="188"/>
      <c r="AB960" s="188"/>
      <c r="AC960" s="189"/>
      <c r="AD960" s="27">
        <f t="shared" si="14"/>
        <v>0</v>
      </c>
    </row>
    <row r="961" spans="1:30" ht="15" customHeight="1" x14ac:dyDescent="0.2">
      <c r="A961" s="20">
        <f>ANÁLISE!$A961</f>
        <v>0</v>
      </c>
      <c r="B961" s="194">
        <f>ANÁLISE!B961</f>
        <v>0</v>
      </c>
      <c r="C961" s="195"/>
      <c r="D961" s="195"/>
      <c r="E961" s="195"/>
      <c r="F961" s="21">
        <f>ANÁLISE!H961</f>
        <v>0</v>
      </c>
      <c r="G961" s="196">
        <f>IF($A961="T",ANÁLISE!I961,IF(ISERROR(LOOKUP($F961,BASE!$A$1:$A$5188,BASE!$B$1:$B$5188)),,LOOKUP($F961,BASE!$A$1:$A$5188,BASE!$B$1:$B$5188)))</f>
        <v>0</v>
      </c>
      <c r="H961" s="197"/>
      <c r="I961" s="197"/>
      <c r="J961" s="197"/>
      <c r="K961" s="197"/>
      <c r="L961" s="197"/>
      <c r="M961" s="197"/>
      <c r="N961" s="197"/>
      <c r="O961" s="197"/>
      <c r="P961" s="197"/>
      <c r="Q961" s="197"/>
      <c r="R961" s="197"/>
      <c r="S961" s="197"/>
      <c r="T961" s="198"/>
      <c r="U961" s="193">
        <f>IF(($F961)&gt;0,IF(ISERROR(LOOKUP($F961,BASE!$A$1:$A$5188,BASE!$C$1:$C$5188)),,LOOKUP($F961,BASE!$A$1:$A$5188,BASE!$C$1:$C$5188)),)</f>
        <v>0</v>
      </c>
      <c r="V961" s="193"/>
      <c r="W961" s="193"/>
      <c r="X961" s="187">
        <f>IF(VALUE($F961)&gt;0,IF(ISERROR(LOOKUP($F961,BASE!$A$1:$A$1294,BASE!$D$1:$D$1294)),,LOOKUP($F961,BASE!$A$1:$A$1294,BASE!$D$1:$D$1294)),)</f>
        <v>0</v>
      </c>
      <c r="Y961" s="188"/>
      <c r="Z961" s="188"/>
      <c r="AA961" s="188"/>
      <c r="AB961" s="188"/>
      <c r="AC961" s="189"/>
      <c r="AD961" s="27">
        <f t="shared" si="14"/>
        <v>0</v>
      </c>
    </row>
    <row r="962" spans="1:30" ht="15" customHeight="1" x14ac:dyDescent="0.2">
      <c r="A962" s="20">
        <f>ANÁLISE!$A962</f>
        <v>0</v>
      </c>
      <c r="B962" s="194">
        <f>ANÁLISE!B962</f>
        <v>0</v>
      </c>
      <c r="C962" s="195"/>
      <c r="D962" s="195"/>
      <c r="E962" s="195"/>
      <c r="F962" s="21">
        <f>ANÁLISE!H962</f>
        <v>0</v>
      </c>
      <c r="G962" s="196">
        <f>IF($A962="T",ANÁLISE!I962,IF(ISERROR(LOOKUP($F962,BASE!$A$1:$A$5188,BASE!$B$1:$B$5188)),,LOOKUP($F962,BASE!$A$1:$A$5188,BASE!$B$1:$B$5188)))</f>
        <v>0</v>
      </c>
      <c r="H962" s="197"/>
      <c r="I962" s="197"/>
      <c r="J962" s="197"/>
      <c r="K962" s="197"/>
      <c r="L962" s="197"/>
      <c r="M962" s="197"/>
      <c r="N962" s="197"/>
      <c r="O962" s="197"/>
      <c r="P962" s="197"/>
      <c r="Q962" s="197"/>
      <c r="R962" s="197"/>
      <c r="S962" s="197"/>
      <c r="T962" s="198"/>
      <c r="U962" s="193">
        <f>IF(($F962)&gt;0,IF(ISERROR(LOOKUP($F962,BASE!$A$1:$A$5188,BASE!$C$1:$C$5188)),,LOOKUP($F962,BASE!$A$1:$A$5188,BASE!$C$1:$C$5188)),)</f>
        <v>0</v>
      </c>
      <c r="V962" s="193"/>
      <c r="W962" s="193"/>
      <c r="X962" s="187">
        <f>IF(VALUE($F962)&gt;0,IF(ISERROR(LOOKUP($F962,BASE!$A$1:$A$1294,BASE!$D$1:$D$1294)),,LOOKUP($F962,BASE!$A$1:$A$1294,BASE!$D$1:$D$1294)),)</f>
        <v>0</v>
      </c>
      <c r="Y962" s="188"/>
      <c r="Z962" s="188"/>
      <c r="AA962" s="188"/>
      <c r="AB962" s="188"/>
      <c r="AC962" s="189"/>
      <c r="AD962" s="27">
        <f t="shared" si="14"/>
        <v>0</v>
      </c>
    </row>
    <row r="963" spans="1:30" ht="15" customHeight="1" x14ac:dyDescent="0.2">
      <c r="A963" s="20">
        <f>ANÁLISE!$A963</f>
        <v>0</v>
      </c>
      <c r="B963" s="194">
        <f>ANÁLISE!B963</f>
        <v>0</v>
      </c>
      <c r="C963" s="195"/>
      <c r="D963" s="195"/>
      <c r="E963" s="195"/>
      <c r="F963" s="21">
        <f>ANÁLISE!H963</f>
        <v>0</v>
      </c>
      <c r="G963" s="196">
        <f>IF($A963="T",ANÁLISE!I963,IF(ISERROR(LOOKUP($F963,BASE!$A$1:$A$5188,BASE!$B$1:$B$5188)),,LOOKUP($F963,BASE!$A$1:$A$5188,BASE!$B$1:$B$5188)))</f>
        <v>0</v>
      </c>
      <c r="H963" s="197"/>
      <c r="I963" s="197"/>
      <c r="J963" s="197"/>
      <c r="K963" s="197"/>
      <c r="L963" s="197"/>
      <c r="M963" s="197"/>
      <c r="N963" s="197"/>
      <c r="O963" s="197"/>
      <c r="P963" s="197"/>
      <c r="Q963" s="197"/>
      <c r="R963" s="197"/>
      <c r="S963" s="197"/>
      <c r="T963" s="198"/>
      <c r="U963" s="193">
        <f>IF(($F963)&gt;0,IF(ISERROR(LOOKUP($F963,BASE!$A$1:$A$5188,BASE!$C$1:$C$5188)),,LOOKUP($F963,BASE!$A$1:$A$5188,BASE!$C$1:$C$5188)),)</f>
        <v>0</v>
      </c>
      <c r="V963" s="193"/>
      <c r="W963" s="193"/>
      <c r="X963" s="187">
        <f>IF(VALUE($F963)&gt;0,IF(ISERROR(LOOKUP($F963,BASE!$A$1:$A$1294,BASE!$D$1:$D$1294)),,LOOKUP($F963,BASE!$A$1:$A$1294,BASE!$D$1:$D$1294)),)</f>
        <v>0</v>
      </c>
      <c r="Y963" s="188"/>
      <c r="Z963" s="188"/>
      <c r="AA963" s="188"/>
      <c r="AB963" s="188"/>
      <c r="AC963" s="189"/>
      <c r="AD963" s="27">
        <f t="shared" si="14"/>
        <v>0</v>
      </c>
    </row>
    <row r="964" spans="1:30" ht="15" customHeight="1" x14ac:dyDescent="0.2">
      <c r="A964" s="20">
        <f>ANÁLISE!$A964</f>
        <v>0</v>
      </c>
      <c r="B964" s="194">
        <f>ANÁLISE!B964</f>
        <v>0</v>
      </c>
      <c r="C964" s="195"/>
      <c r="D964" s="195"/>
      <c r="E964" s="195"/>
      <c r="F964" s="21">
        <f>ANÁLISE!H964</f>
        <v>0</v>
      </c>
      <c r="G964" s="196">
        <f>IF($A964="T",ANÁLISE!I964,IF(ISERROR(LOOKUP($F964,BASE!$A$1:$A$5188,BASE!$B$1:$B$5188)),,LOOKUP($F964,BASE!$A$1:$A$5188,BASE!$B$1:$B$5188)))</f>
        <v>0</v>
      </c>
      <c r="H964" s="197"/>
      <c r="I964" s="197"/>
      <c r="J964" s="197"/>
      <c r="K964" s="197"/>
      <c r="L964" s="197"/>
      <c r="M964" s="197"/>
      <c r="N964" s="197"/>
      <c r="O964" s="197"/>
      <c r="P964" s="197"/>
      <c r="Q964" s="197"/>
      <c r="R964" s="197"/>
      <c r="S964" s="197"/>
      <c r="T964" s="198"/>
      <c r="U964" s="193">
        <f>IF(($F964)&gt;0,IF(ISERROR(LOOKUP($F964,BASE!$A$1:$A$5188,BASE!$C$1:$C$5188)),,LOOKUP($F964,BASE!$A$1:$A$5188,BASE!$C$1:$C$5188)),)</f>
        <v>0</v>
      </c>
      <c r="V964" s="193"/>
      <c r="W964" s="193"/>
      <c r="X964" s="187">
        <f>IF(VALUE($F964)&gt;0,IF(ISERROR(LOOKUP($F964,BASE!$A$1:$A$1294,BASE!$D$1:$D$1294)),,LOOKUP($F964,BASE!$A$1:$A$1294,BASE!$D$1:$D$1294)),)</f>
        <v>0</v>
      </c>
      <c r="Y964" s="188"/>
      <c r="Z964" s="188"/>
      <c r="AA964" s="188"/>
      <c r="AB964" s="188"/>
      <c r="AC964" s="189"/>
      <c r="AD964" s="27">
        <f t="shared" si="14"/>
        <v>0</v>
      </c>
    </row>
    <row r="965" spans="1:30" ht="15" customHeight="1" x14ac:dyDescent="0.2">
      <c r="A965" s="20">
        <f>ANÁLISE!$A965</f>
        <v>0</v>
      </c>
      <c r="B965" s="194">
        <f>ANÁLISE!B965</f>
        <v>0</v>
      </c>
      <c r="C965" s="195"/>
      <c r="D965" s="195"/>
      <c r="E965" s="195"/>
      <c r="F965" s="21">
        <f>ANÁLISE!H965</f>
        <v>0</v>
      </c>
      <c r="G965" s="196">
        <f>IF($A965="T",ANÁLISE!I965,IF(ISERROR(LOOKUP($F965,BASE!$A$1:$A$5188,BASE!$B$1:$B$5188)),,LOOKUP($F965,BASE!$A$1:$A$5188,BASE!$B$1:$B$5188)))</f>
        <v>0</v>
      </c>
      <c r="H965" s="197"/>
      <c r="I965" s="197"/>
      <c r="J965" s="197"/>
      <c r="K965" s="197"/>
      <c r="L965" s="197"/>
      <c r="M965" s="197"/>
      <c r="N965" s="197"/>
      <c r="O965" s="197"/>
      <c r="P965" s="197"/>
      <c r="Q965" s="197"/>
      <c r="R965" s="197"/>
      <c r="S965" s="197"/>
      <c r="T965" s="198"/>
      <c r="U965" s="193">
        <f>IF(($F965)&gt;0,IF(ISERROR(LOOKUP($F965,BASE!$A$1:$A$5188,BASE!$C$1:$C$5188)),,LOOKUP($F965,BASE!$A$1:$A$5188,BASE!$C$1:$C$5188)),)</f>
        <v>0</v>
      </c>
      <c r="V965" s="193"/>
      <c r="W965" s="193"/>
      <c r="X965" s="187">
        <f>IF(VALUE($F965)&gt;0,IF(ISERROR(LOOKUP($F965,BASE!$A$1:$A$1294,BASE!$D$1:$D$1294)),,LOOKUP($F965,BASE!$A$1:$A$1294,BASE!$D$1:$D$1294)),)</f>
        <v>0</v>
      </c>
      <c r="Y965" s="188"/>
      <c r="Z965" s="188"/>
      <c r="AA965" s="188"/>
      <c r="AB965" s="188"/>
      <c r="AC965" s="189"/>
      <c r="AD965" s="27">
        <f t="shared" si="14"/>
        <v>0</v>
      </c>
    </row>
    <row r="966" spans="1:30" ht="15" customHeight="1" x14ac:dyDescent="0.2">
      <c r="A966" s="20">
        <f>ANÁLISE!$A966</f>
        <v>0</v>
      </c>
      <c r="B966" s="194">
        <f>ANÁLISE!B966</f>
        <v>0</v>
      </c>
      <c r="C966" s="195"/>
      <c r="D966" s="195"/>
      <c r="E966" s="195"/>
      <c r="F966" s="21">
        <f>ANÁLISE!H966</f>
        <v>0</v>
      </c>
      <c r="G966" s="196">
        <f>IF($A966="T",ANÁLISE!I966,IF(ISERROR(LOOKUP($F966,BASE!$A$1:$A$5188,BASE!$B$1:$B$5188)),,LOOKUP($F966,BASE!$A$1:$A$5188,BASE!$B$1:$B$5188)))</f>
        <v>0</v>
      </c>
      <c r="H966" s="197"/>
      <c r="I966" s="197"/>
      <c r="J966" s="197"/>
      <c r="K966" s="197"/>
      <c r="L966" s="197"/>
      <c r="M966" s="197"/>
      <c r="N966" s="197"/>
      <c r="O966" s="197"/>
      <c r="P966" s="197"/>
      <c r="Q966" s="197"/>
      <c r="R966" s="197"/>
      <c r="S966" s="197"/>
      <c r="T966" s="198"/>
      <c r="U966" s="193">
        <f>IF(($F966)&gt;0,IF(ISERROR(LOOKUP($F966,BASE!$A$1:$A$5188,BASE!$C$1:$C$5188)),,LOOKUP($F966,BASE!$A$1:$A$5188,BASE!$C$1:$C$5188)),)</f>
        <v>0</v>
      </c>
      <c r="V966" s="193"/>
      <c r="W966" s="193"/>
      <c r="X966" s="187">
        <f>IF(VALUE($F966)&gt;0,IF(ISERROR(LOOKUP($F966,BASE!$A$1:$A$1294,BASE!$D$1:$D$1294)),,LOOKUP($F966,BASE!$A$1:$A$1294,BASE!$D$1:$D$1294)),)</f>
        <v>0</v>
      </c>
      <c r="Y966" s="188"/>
      <c r="Z966" s="188"/>
      <c r="AA966" s="188"/>
      <c r="AB966" s="188"/>
      <c r="AC966" s="189"/>
      <c r="AD966" s="27">
        <f t="shared" si="14"/>
        <v>0</v>
      </c>
    </row>
    <row r="967" spans="1:30" ht="15" customHeight="1" x14ac:dyDescent="0.2">
      <c r="A967" s="20">
        <f>ANÁLISE!$A967</f>
        <v>0</v>
      </c>
      <c r="B967" s="194">
        <f>ANÁLISE!B967</f>
        <v>0</v>
      </c>
      <c r="C967" s="195"/>
      <c r="D967" s="195"/>
      <c r="E967" s="195"/>
      <c r="F967" s="21">
        <f>ANÁLISE!H967</f>
        <v>0</v>
      </c>
      <c r="G967" s="196">
        <f>IF($A967="T",ANÁLISE!I967,IF(ISERROR(LOOKUP($F967,BASE!$A$1:$A$5188,BASE!$B$1:$B$5188)),,LOOKUP($F967,BASE!$A$1:$A$5188,BASE!$B$1:$B$5188)))</f>
        <v>0</v>
      </c>
      <c r="H967" s="197"/>
      <c r="I967" s="197"/>
      <c r="J967" s="197"/>
      <c r="K967" s="197"/>
      <c r="L967" s="197"/>
      <c r="M967" s="197"/>
      <c r="N967" s="197"/>
      <c r="O967" s="197"/>
      <c r="P967" s="197"/>
      <c r="Q967" s="197"/>
      <c r="R967" s="197"/>
      <c r="S967" s="197"/>
      <c r="T967" s="198"/>
      <c r="U967" s="193">
        <f>IF(($F967)&gt;0,IF(ISERROR(LOOKUP($F967,BASE!$A$1:$A$5188,BASE!$C$1:$C$5188)),,LOOKUP($F967,BASE!$A$1:$A$5188,BASE!$C$1:$C$5188)),)</f>
        <v>0</v>
      </c>
      <c r="V967" s="193"/>
      <c r="W967" s="193"/>
      <c r="X967" s="187">
        <f>IF(VALUE($F967)&gt;0,IF(ISERROR(LOOKUP($F967,BASE!$A$1:$A$1294,BASE!$D$1:$D$1294)),,LOOKUP($F967,BASE!$A$1:$A$1294,BASE!$D$1:$D$1294)),)</f>
        <v>0</v>
      </c>
      <c r="Y967" s="188"/>
      <c r="Z967" s="188"/>
      <c r="AA967" s="188"/>
      <c r="AB967" s="188"/>
      <c r="AC967" s="189"/>
      <c r="AD967" s="27">
        <f t="shared" si="14"/>
        <v>0</v>
      </c>
    </row>
    <row r="968" spans="1:30" ht="15" customHeight="1" x14ac:dyDescent="0.2">
      <c r="A968" s="20">
        <f>ANÁLISE!$A968</f>
        <v>0</v>
      </c>
      <c r="B968" s="194">
        <f>ANÁLISE!B968</f>
        <v>0</v>
      </c>
      <c r="C968" s="195"/>
      <c r="D968" s="195"/>
      <c r="E968" s="195"/>
      <c r="F968" s="21">
        <f>ANÁLISE!H968</f>
        <v>0</v>
      </c>
      <c r="G968" s="196">
        <f>IF($A968="T",ANÁLISE!I968,IF(ISERROR(LOOKUP($F968,BASE!$A$1:$A$5188,BASE!$B$1:$B$5188)),,LOOKUP($F968,BASE!$A$1:$A$5188,BASE!$B$1:$B$5188)))</f>
        <v>0</v>
      </c>
      <c r="H968" s="197"/>
      <c r="I968" s="197"/>
      <c r="J968" s="197"/>
      <c r="K968" s="197"/>
      <c r="L968" s="197"/>
      <c r="M968" s="197"/>
      <c r="N968" s="197"/>
      <c r="O968" s="197"/>
      <c r="P968" s="197"/>
      <c r="Q968" s="197"/>
      <c r="R968" s="197"/>
      <c r="S968" s="197"/>
      <c r="T968" s="198"/>
      <c r="U968" s="193">
        <f>IF(($F968)&gt;0,IF(ISERROR(LOOKUP($F968,BASE!$A$1:$A$5188,BASE!$C$1:$C$5188)),,LOOKUP($F968,BASE!$A$1:$A$5188,BASE!$C$1:$C$5188)),)</f>
        <v>0</v>
      </c>
      <c r="V968" s="193"/>
      <c r="W968" s="193"/>
      <c r="X968" s="187">
        <f>IF(VALUE($F968)&gt;0,IF(ISERROR(LOOKUP($F968,BASE!$A$1:$A$1294,BASE!$D$1:$D$1294)),,LOOKUP($F968,BASE!$A$1:$A$1294,BASE!$D$1:$D$1294)),)</f>
        <v>0</v>
      </c>
      <c r="Y968" s="188"/>
      <c r="Z968" s="188"/>
      <c r="AA968" s="188"/>
      <c r="AB968" s="188"/>
      <c r="AC968" s="189"/>
      <c r="AD968" s="27">
        <f t="shared" si="14"/>
        <v>0</v>
      </c>
    </row>
    <row r="969" spans="1:30" ht="15" customHeight="1" x14ac:dyDescent="0.2">
      <c r="A969" s="20">
        <f>ANÁLISE!$A969</f>
        <v>0</v>
      </c>
      <c r="B969" s="194">
        <f>ANÁLISE!B969</f>
        <v>0</v>
      </c>
      <c r="C969" s="195"/>
      <c r="D969" s="195"/>
      <c r="E969" s="195"/>
      <c r="F969" s="21">
        <f>ANÁLISE!H969</f>
        <v>0</v>
      </c>
      <c r="G969" s="196">
        <f>IF($A969="T",ANÁLISE!I969,IF(ISERROR(LOOKUP($F969,BASE!$A$1:$A$5188,BASE!$B$1:$B$5188)),,LOOKUP($F969,BASE!$A$1:$A$5188,BASE!$B$1:$B$5188)))</f>
        <v>0</v>
      </c>
      <c r="H969" s="197"/>
      <c r="I969" s="197"/>
      <c r="J969" s="197"/>
      <c r="K969" s="197"/>
      <c r="L969" s="197"/>
      <c r="M969" s="197"/>
      <c r="N969" s="197"/>
      <c r="O969" s="197"/>
      <c r="P969" s="197"/>
      <c r="Q969" s="197"/>
      <c r="R969" s="197"/>
      <c r="S969" s="197"/>
      <c r="T969" s="198"/>
      <c r="U969" s="193">
        <f>IF(($F969)&gt;0,IF(ISERROR(LOOKUP($F969,BASE!$A$1:$A$5188,BASE!$C$1:$C$5188)),,LOOKUP($F969,BASE!$A$1:$A$5188,BASE!$C$1:$C$5188)),)</f>
        <v>0</v>
      </c>
      <c r="V969" s="193"/>
      <c r="W969" s="193"/>
      <c r="X969" s="187">
        <f>IF(VALUE($F969)&gt;0,IF(ISERROR(LOOKUP($F969,BASE!$A$1:$A$1294,BASE!$D$1:$D$1294)),,LOOKUP($F969,BASE!$A$1:$A$1294,BASE!$D$1:$D$1294)),)</f>
        <v>0</v>
      </c>
      <c r="Y969" s="188"/>
      <c r="Z969" s="188"/>
      <c r="AA969" s="188"/>
      <c r="AB969" s="188"/>
      <c r="AC969" s="189"/>
      <c r="AD969" s="27">
        <f t="shared" si="14"/>
        <v>0</v>
      </c>
    </row>
    <row r="970" spans="1:30" ht="15" customHeight="1" x14ac:dyDescent="0.2">
      <c r="A970" s="20">
        <f>ANÁLISE!$A970</f>
        <v>0</v>
      </c>
      <c r="B970" s="194">
        <f>ANÁLISE!B970</f>
        <v>0</v>
      </c>
      <c r="C970" s="195"/>
      <c r="D970" s="195"/>
      <c r="E970" s="195"/>
      <c r="F970" s="21">
        <f>ANÁLISE!H970</f>
        <v>0</v>
      </c>
      <c r="G970" s="196">
        <f>IF($A970="T",ANÁLISE!I970,IF(ISERROR(LOOKUP($F970,BASE!$A$1:$A$5188,BASE!$B$1:$B$5188)),,LOOKUP($F970,BASE!$A$1:$A$5188,BASE!$B$1:$B$5188)))</f>
        <v>0</v>
      </c>
      <c r="H970" s="197"/>
      <c r="I970" s="197"/>
      <c r="J970" s="197"/>
      <c r="K970" s="197"/>
      <c r="L970" s="197"/>
      <c r="M970" s="197"/>
      <c r="N970" s="197"/>
      <c r="O970" s="197"/>
      <c r="P970" s="197"/>
      <c r="Q970" s="197"/>
      <c r="R970" s="197"/>
      <c r="S970" s="197"/>
      <c r="T970" s="198"/>
      <c r="U970" s="193">
        <f>IF(($F970)&gt;0,IF(ISERROR(LOOKUP($F970,BASE!$A$1:$A$5188,BASE!$C$1:$C$5188)),,LOOKUP($F970,BASE!$A$1:$A$5188,BASE!$C$1:$C$5188)),)</f>
        <v>0</v>
      </c>
      <c r="V970" s="193"/>
      <c r="W970" s="193"/>
      <c r="X970" s="187">
        <f>IF(VALUE($F970)&gt;0,IF(ISERROR(LOOKUP($F970,BASE!$A$1:$A$1294,BASE!$D$1:$D$1294)),,LOOKUP($F970,BASE!$A$1:$A$1294,BASE!$D$1:$D$1294)),)</f>
        <v>0</v>
      </c>
      <c r="Y970" s="188"/>
      <c r="Z970" s="188"/>
      <c r="AA970" s="188"/>
      <c r="AB970" s="188"/>
      <c r="AC970" s="189"/>
      <c r="AD970" s="27">
        <f t="shared" si="14"/>
        <v>0</v>
      </c>
    </row>
    <row r="971" spans="1:30" ht="15" customHeight="1" x14ac:dyDescent="0.2">
      <c r="A971" s="20">
        <f>ANÁLISE!$A971</f>
        <v>0</v>
      </c>
      <c r="B971" s="194">
        <f>ANÁLISE!B971</f>
        <v>0</v>
      </c>
      <c r="C971" s="195"/>
      <c r="D971" s="195"/>
      <c r="E971" s="195"/>
      <c r="F971" s="21">
        <f>ANÁLISE!H971</f>
        <v>0</v>
      </c>
      <c r="G971" s="196">
        <f>IF($A971="T",ANÁLISE!I971,IF(ISERROR(LOOKUP($F971,BASE!$A$1:$A$5188,BASE!$B$1:$B$5188)),,LOOKUP($F971,BASE!$A$1:$A$5188,BASE!$B$1:$B$5188)))</f>
        <v>0</v>
      </c>
      <c r="H971" s="197"/>
      <c r="I971" s="197"/>
      <c r="J971" s="197"/>
      <c r="K971" s="197"/>
      <c r="L971" s="197"/>
      <c r="M971" s="197"/>
      <c r="N971" s="197"/>
      <c r="O971" s="197"/>
      <c r="P971" s="197"/>
      <c r="Q971" s="197"/>
      <c r="R971" s="197"/>
      <c r="S971" s="197"/>
      <c r="T971" s="198"/>
      <c r="U971" s="193">
        <f>IF(($F971)&gt;0,IF(ISERROR(LOOKUP($F971,BASE!$A$1:$A$5188,BASE!$C$1:$C$5188)),,LOOKUP($F971,BASE!$A$1:$A$5188,BASE!$C$1:$C$5188)),)</f>
        <v>0</v>
      </c>
      <c r="V971" s="193"/>
      <c r="W971" s="193"/>
      <c r="X971" s="187">
        <f>IF(VALUE($F971)&gt;0,IF(ISERROR(LOOKUP($F971,BASE!$A$1:$A$1294,BASE!$D$1:$D$1294)),,LOOKUP($F971,BASE!$A$1:$A$1294,BASE!$D$1:$D$1294)),)</f>
        <v>0</v>
      </c>
      <c r="Y971" s="188"/>
      <c r="Z971" s="188"/>
      <c r="AA971" s="188"/>
      <c r="AB971" s="188"/>
      <c r="AC971" s="189"/>
      <c r="AD971" s="27">
        <f t="shared" si="14"/>
        <v>0</v>
      </c>
    </row>
    <row r="972" spans="1:30" ht="15" customHeight="1" x14ac:dyDescent="0.2">
      <c r="A972" s="20">
        <f>ANÁLISE!$A972</f>
        <v>0</v>
      </c>
      <c r="B972" s="194">
        <f>ANÁLISE!B972</f>
        <v>0</v>
      </c>
      <c r="C972" s="195"/>
      <c r="D972" s="195"/>
      <c r="E972" s="195"/>
      <c r="F972" s="21">
        <f>ANÁLISE!H972</f>
        <v>0</v>
      </c>
      <c r="G972" s="196">
        <f>IF($A972="T",ANÁLISE!I972,IF(ISERROR(LOOKUP($F972,BASE!$A$1:$A$5188,BASE!$B$1:$B$5188)),,LOOKUP($F972,BASE!$A$1:$A$5188,BASE!$B$1:$B$5188)))</f>
        <v>0</v>
      </c>
      <c r="H972" s="197"/>
      <c r="I972" s="197"/>
      <c r="J972" s="197"/>
      <c r="K972" s="197"/>
      <c r="L972" s="197"/>
      <c r="M972" s="197"/>
      <c r="N972" s="197"/>
      <c r="O972" s="197"/>
      <c r="P972" s="197"/>
      <c r="Q972" s="197"/>
      <c r="R972" s="197"/>
      <c r="S972" s="197"/>
      <c r="T972" s="198"/>
      <c r="U972" s="193">
        <f>IF(($F972)&gt;0,IF(ISERROR(LOOKUP($F972,BASE!$A$1:$A$5188,BASE!$C$1:$C$5188)),,LOOKUP($F972,BASE!$A$1:$A$5188,BASE!$C$1:$C$5188)),)</f>
        <v>0</v>
      </c>
      <c r="V972" s="193"/>
      <c r="W972" s="193"/>
      <c r="X972" s="187">
        <f>IF(VALUE($F972)&gt;0,IF(ISERROR(LOOKUP($F972,BASE!$A$1:$A$1294,BASE!$D$1:$D$1294)),,LOOKUP($F972,BASE!$A$1:$A$1294,BASE!$D$1:$D$1294)),)</f>
        <v>0</v>
      </c>
      <c r="Y972" s="188"/>
      <c r="Z972" s="188"/>
      <c r="AA972" s="188"/>
      <c r="AB972" s="188"/>
      <c r="AC972" s="189"/>
      <c r="AD972" s="27">
        <f t="shared" si="14"/>
        <v>0</v>
      </c>
    </row>
    <row r="973" spans="1:30" ht="15" customHeight="1" x14ac:dyDescent="0.2">
      <c r="A973" s="20">
        <f>ANÁLISE!$A973</f>
        <v>0</v>
      </c>
      <c r="B973" s="194">
        <f>ANÁLISE!B973</f>
        <v>0</v>
      </c>
      <c r="C973" s="195"/>
      <c r="D973" s="195"/>
      <c r="E973" s="195"/>
      <c r="F973" s="21">
        <f>ANÁLISE!H973</f>
        <v>0</v>
      </c>
      <c r="G973" s="196">
        <f>IF($A973="T",ANÁLISE!I973,IF(ISERROR(LOOKUP($F973,BASE!$A$1:$A$5188,BASE!$B$1:$B$5188)),,LOOKUP($F973,BASE!$A$1:$A$5188,BASE!$B$1:$B$5188)))</f>
        <v>0</v>
      </c>
      <c r="H973" s="197"/>
      <c r="I973" s="197"/>
      <c r="J973" s="197"/>
      <c r="K973" s="197"/>
      <c r="L973" s="197"/>
      <c r="M973" s="197"/>
      <c r="N973" s="197"/>
      <c r="O973" s="197"/>
      <c r="P973" s="197"/>
      <c r="Q973" s="197"/>
      <c r="R973" s="197"/>
      <c r="S973" s="197"/>
      <c r="T973" s="198"/>
      <c r="U973" s="193">
        <f>IF(($F973)&gt;0,IF(ISERROR(LOOKUP($F973,BASE!$A$1:$A$5188,BASE!$C$1:$C$5188)),,LOOKUP($F973,BASE!$A$1:$A$5188,BASE!$C$1:$C$5188)),)</f>
        <v>0</v>
      </c>
      <c r="V973" s="193"/>
      <c r="W973" s="193"/>
      <c r="X973" s="187">
        <f>IF(VALUE($F973)&gt;0,IF(ISERROR(LOOKUP($F973,BASE!$A$1:$A$1294,BASE!$D$1:$D$1294)),,LOOKUP($F973,BASE!$A$1:$A$1294,BASE!$D$1:$D$1294)),)</f>
        <v>0</v>
      </c>
      <c r="Y973" s="188"/>
      <c r="Z973" s="188"/>
      <c r="AA973" s="188"/>
      <c r="AB973" s="188"/>
      <c r="AC973" s="189"/>
      <c r="AD973" s="27">
        <f t="shared" si="14"/>
        <v>0</v>
      </c>
    </row>
    <row r="974" spans="1:30" ht="15" customHeight="1" x14ac:dyDescent="0.2">
      <c r="A974" s="20">
        <f>ANÁLISE!$A974</f>
        <v>0</v>
      </c>
      <c r="B974" s="194">
        <f>ANÁLISE!B974</f>
        <v>0</v>
      </c>
      <c r="C974" s="195"/>
      <c r="D974" s="195"/>
      <c r="E974" s="195"/>
      <c r="F974" s="21">
        <f>ANÁLISE!H974</f>
        <v>0</v>
      </c>
      <c r="G974" s="196">
        <f>IF($A974="T",ANÁLISE!I974,IF(ISERROR(LOOKUP($F974,BASE!$A$1:$A$5188,BASE!$B$1:$B$5188)),,LOOKUP($F974,BASE!$A$1:$A$5188,BASE!$B$1:$B$5188)))</f>
        <v>0</v>
      </c>
      <c r="H974" s="197"/>
      <c r="I974" s="197"/>
      <c r="J974" s="197"/>
      <c r="K974" s="197"/>
      <c r="L974" s="197"/>
      <c r="M974" s="197"/>
      <c r="N974" s="197"/>
      <c r="O974" s="197"/>
      <c r="P974" s="197"/>
      <c r="Q974" s="197"/>
      <c r="R974" s="197"/>
      <c r="S974" s="197"/>
      <c r="T974" s="198"/>
      <c r="U974" s="193">
        <f>IF(($F974)&gt;0,IF(ISERROR(LOOKUP($F974,BASE!$A$1:$A$5188,BASE!$C$1:$C$5188)),,LOOKUP($F974,BASE!$A$1:$A$5188,BASE!$C$1:$C$5188)),)</f>
        <v>0</v>
      </c>
      <c r="V974" s="193"/>
      <c r="W974" s="193"/>
      <c r="X974" s="187">
        <f>IF(VALUE($F974)&gt;0,IF(ISERROR(LOOKUP($F974,BASE!$A$1:$A$1294,BASE!$D$1:$D$1294)),,LOOKUP($F974,BASE!$A$1:$A$1294,BASE!$D$1:$D$1294)),)</f>
        <v>0</v>
      </c>
      <c r="Y974" s="188"/>
      <c r="Z974" s="188"/>
      <c r="AA974" s="188"/>
      <c r="AB974" s="188"/>
      <c r="AC974" s="189"/>
      <c r="AD974" s="27">
        <f t="shared" si="14"/>
        <v>0</v>
      </c>
    </row>
    <row r="975" spans="1:30" ht="15" customHeight="1" x14ac:dyDescent="0.2">
      <c r="A975" s="20">
        <f>ANÁLISE!$A975</f>
        <v>0</v>
      </c>
      <c r="B975" s="194">
        <f>ANÁLISE!B975</f>
        <v>0</v>
      </c>
      <c r="C975" s="195"/>
      <c r="D975" s="195"/>
      <c r="E975" s="195"/>
      <c r="F975" s="21">
        <f>ANÁLISE!H975</f>
        <v>0</v>
      </c>
      <c r="G975" s="196">
        <f>IF($A975="T",ANÁLISE!I975,IF(ISERROR(LOOKUP($F975,BASE!$A$1:$A$5188,BASE!$B$1:$B$5188)),,LOOKUP($F975,BASE!$A$1:$A$5188,BASE!$B$1:$B$5188)))</f>
        <v>0</v>
      </c>
      <c r="H975" s="197"/>
      <c r="I975" s="197"/>
      <c r="J975" s="197"/>
      <c r="K975" s="197"/>
      <c r="L975" s="197"/>
      <c r="M975" s="197"/>
      <c r="N975" s="197"/>
      <c r="O975" s="197"/>
      <c r="P975" s="197"/>
      <c r="Q975" s="197"/>
      <c r="R975" s="197"/>
      <c r="S975" s="197"/>
      <c r="T975" s="198"/>
      <c r="U975" s="193">
        <f>IF(($F975)&gt;0,IF(ISERROR(LOOKUP($F975,BASE!$A$1:$A$5188,BASE!$C$1:$C$5188)),,LOOKUP($F975,BASE!$A$1:$A$5188,BASE!$C$1:$C$5188)),)</f>
        <v>0</v>
      </c>
      <c r="V975" s="193"/>
      <c r="W975" s="193"/>
      <c r="X975" s="187">
        <f>IF(VALUE($F975)&gt;0,IF(ISERROR(LOOKUP($F975,BASE!$A$1:$A$1294,BASE!$D$1:$D$1294)),,LOOKUP($F975,BASE!$A$1:$A$1294,BASE!$D$1:$D$1294)),)</f>
        <v>0</v>
      </c>
      <c r="Y975" s="188"/>
      <c r="Z975" s="188"/>
      <c r="AA975" s="188"/>
      <c r="AB975" s="188"/>
      <c r="AC975" s="189"/>
      <c r="AD975" s="27">
        <f t="shared" si="14"/>
        <v>0</v>
      </c>
    </row>
    <row r="976" spans="1:30" ht="15" customHeight="1" x14ac:dyDescent="0.2">
      <c r="A976" s="20">
        <f>ANÁLISE!$A976</f>
        <v>0</v>
      </c>
      <c r="B976" s="194">
        <f>ANÁLISE!B976</f>
        <v>0</v>
      </c>
      <c r="C976" s="195"/>
      <c r="D976" s="195"/>
      <c r="E976" s="195"/>
      <c r="F976" s="21">
        <f>ANÁLISE!H976</f>
        <v>0</v>
      </c>
      <c r="G976" s="196">
        <f>IF($A976="T",ANÁLISE!I976,IF(ISERROR(LOOKUP($F976,BASE!$A$1:$A$5188,BASE!$B$1:$B$5188)),,LOOKUP($F976,BASE!$A$1:$A$5188,BASE!$B$1:$B$5188)))</f>
        <v>0</v>
      </c>
      <c r="H976" s="197"/>
      <c r="I976" s="197"/>
      <c r="J976" s="197"/>
      <c r="K976" s="197"/>
      <c r="L976" s="197"/>
      <c r="M976" s="197"/>
      <c r="N976" s="197"/>
      <c r="O976" s="197"/>
      <c r="P976" s="197"/>
      <c r="Q976" s="197"/>
      <c r="R976" s="197"/>
      <c r="S976" s="197"/>
      <c r="T976" s="198"/>
      <c r="U976" s="193">
        <f>IF(($F976)&gt;0,IF(ISERROR(LOOKUP($F976,BASE!$A$1:$A$5188,BASE!$C$1:$C$5188)),,LOOKUP($F976,BASE!$A$1:$A$5188,BASE!$C$1:$C$5188)),)</f>
        <v>0</v>
      </c>
      <c r="V976" s="193"/>
      <c r="W976" s="193"/>
      <c r="X976" s="187">
        <f>IF(VALUE($F976)&gt;0,IF(ISERROR(LOOKUP($F976,BASE!$A$1:$A$1294,BASE!$D$1:$D$1294)),,LOOKUP($F976,BASE!$A$1:$A$1294,BASE!$D$1:$D$1294)),)</f>
        <v>0</v>
      </c>
      <c r="Y976" s="188"/>
      <c r="Z976" s="188"/>
      <c r="AA976" s="188"/>
      <c r="AB976" s="188"/>
      <c r="AC976" s="189"/>
      <c r="AD976" s="27">
        <f t="shared" si="14"/>
        <v>0</v>
      </c>
    </row>
    <row r="977" spans="1:30" ht="15" customHeight="1" x14ac:dyDescent="0.2">
      <c r="A977" s="20">
        <f>ANÁLISE!$A977</f>
        <v>0</v>
      </c>
      <c r="B977" s="194">
        <f>ANÁLISE!B977</f>
        <v>0</v>
      </c>
      <c r="C977" s="195"/>
      <c r="D977" s="195"/>
      <c r="E977" s="195"/>
      <c r="F977" s="21">
        <f>ANÁLISE!H977</f>
        <v>0</v>
      </c>
      <c r="G977" s="196">
        <f>IF($A977="T",ANÁLISE!I977,IF(ISERROR(LOOKUP($F977,BASE!$A$1:$A$5188,BASE!$B$1:$B$5188)),,LOOKUP($F977,BASE!$A$1:$A$5188,BASE!$B$1:$B$5188)))</f>
        <v>0</v>
      </c>
      <c r="H977" s="197"/>
      <c r="I977" s="197"/>
      <c r="J977" s="197"/>
      <c r="K977" s="197"/>
      <c r="L977" s="197"/>
      <c r="M977" s="197"/>
      <c r="N977" s="197"/>
      <c r="O977" s="197"/>
      <c r="P977" s="197"/>
      <c r="Q977" s="197"/>
      <c r="R977" s="197"/>
      <c r="S977" s="197"/>
      <c r="T977" s="198"/>
      <c r="U977" s="193">
        <f>IF(($F977)&gt;0,IF(ISERROR(LOOKUP($F977,BASE!$A$1:$A$5188,BASE!$C$1:$C$5188)),,LOOKUP($F977,BASE!$A$1:$A$5188,BASE!$C$1:$C$5188)),)</f>
        <v>0</v>
      </c>
      <c r="V977" s="193"/>
      <c r="W977" s="193"/>
      <c r="X977" s="187">
        <f>IF(VALUE($F977)&gt;0,IF(ISERROR(LOOKUP($F977,BASE!$A$1:$A$1294,BASE!$D$1:$D$1294)),,LOOKUP($F977,BASE!$A$1:$A$1294,BASE!$D$1:$D$1294)),)</f>
        <v>0</v>
      </c>
      <c r="Y977" s="188"/>
      <c r="Z977" s="188"/>
      <c r="AA977" s="188"/>
      <c r="AB977" s="188"/>
      <c r="AC977" s="189"/>
      <c r="AD977" s="27">
        <f t="shared" ref="AD977:AD1040" si="15">IF(OR(A977="T",A977="S"),"OK",)</f>
        <v>0</v>
      </c>
    </row>
    <row r="978" spans="1:30" ht="15" customHeight="1" x14ac:dyDescent="0.2">
      <c r="A978" s="20">
        <f>ANÁLISE!$A978</f>
        <v>0</v>
      </c>
      <c r="B978" s="194">
        <f>ANÁLISE!B978</f>
        <v>0</v>
      </c>
      <c r="C978" s="195"/>
      <c r="D978" s="195"/>
      <c r="E978" s="195"/>
      <c r="F978" s="21">
        <f>ANÁLISE!H978</f>
        <v>0</v>
      </c>
      <c r="G978" s="196">
        <f>IF($A978="T",ANÁLISE!I978,IF(ISERROR(LOOKUP($F978,BASE!$A$1:$A$5188,BASE!$B$1:$B$5188)),,LOOKUP($F978,BASE!$A$1:$A$5188,BASE!$B$1:$B$5188)))</f>
        <v>0</v>
      </c>
      <c r="H978" s="197"/>
      <c r="I978" s="197"/>
      <c r="J978" s="197"/>
      <c r="K978" s="197"/>
      <c r="L978" s="197"/>
      <c r="M978" s="197"/>
      <c r="N978" s="197"/>
      <c r="O978" s="197"/>
      <c r="P978" s="197"/>
      <c r="Q978" s="197"/>
      <c r="R978" s="197"/>
      <c r="S978" s="197"/>
      <c r="T978" s="198"/>
      <c r="U978" s="193">
        <f>IF(($F978)&gt;0,IF(ISERROR(LOOKUP($F978,BASE!$A$1:$A$5188,BASE!$C$1:$C$5188)),,LOOKUP($F978,BASE!$A$1:$A$5188,BASE!$C$1:$C$5188)),)</f>
        <v>0</v>
      </c>
      <c r="V978" s="193"/>
      <c r="W978" s="193"/>
      <c r="X978" s="187">
        <f>IF(VALUE($F978)&gt;0,IF(ISERROR(LOOKUP($F978,BASE!$A$1:$A$1294,BASE!$D$1:$D$1294)),,LOOKUP($F978,BASE!$A$1:$A$1294,BASE!$D$1:$D$1294)),)</f>
        <v>0</v>
      </c>
      <c r="Y978" s="188"/>
      <c r="Z978" s="188"/>
      <c r="AA978" s="188"/>
      <c r="AB978" s="188"/>
      <c r="AC978" s="189"/>
      <c r="AD978" s="27">
        <f t="shared" si="15"/>
        <v>0</v>
      </c>
    </row>
    <row r="979" spans="1:30" ht="15" customHeight="1" x14ac:dyDescent="0.2">
      <c r="A979" s="20">
        <f>ANÁLISE!$A979</f>
        <v>0</v>
      </c>
      <c r="B979" s="194">
        <f>ANÁLISE!B979</f>
        <v>0</v>
      </c>
      <c r="C979" s="195"/>
      <c r="D979" s="195"/>
      <c r="E979" s="195"/>
      <c r="F979" s="21">
        <f>ANÁLISE!H979</f>
        <v>0</v>
      </c>
      <c r="G979" s="196">
        <f>IF($A979="T",ANÁLISE!I979,IF(ISERROR(LOOKUP($F979,BASE!$A$1:$A$5188,BASE!$B$1:$B$5188)),,LOOKUP($F979,BASE!$A$1:$A$5188,BASE!$B$1:$B$5188)))</f>
        <v>0</v>
      </c>
      <c r="H979" s="197"/>
      <c r="I979" s="197"/>
      <c r="J979" s="197"/>
      <c r="K979" s="197"/>
      <c r="L979" s="197"/>
      <c r="M979" s="197"/>
      <c r="N979" s="197"/>
      <c r="O979" s="197"/>
      <c r="P979" s="197"/>
      <c r="Q979" s="197"/>
      <c r="R979" s="197"/>
      <c r="S979" s="197"/>
      <c r="T979" s="198"/>
      <c r="U979" s="193">
        <f>IF(($F979)&gt;0,IF(ISERROR(LOOKUP($F979,BASE!$A$1:$A$5188,BASE!$C$1:$C$5188)),,LOOKUP($F979,BASE!$A$1:$A$5188,BASE!$C$1:$C$5188)),)</f>
        <v>0</v>
      </c>
      <c r="V979" s="193"/>
      <c r="W979" s="193"/>
      <c r="X979" s="187">
        <f>IF(VALUE($F979)&gt;0,IF(ISERROR(LOOKUP($F979,BASE!$A$1:$A$1294,BASE!$D$1:$D$1294)),,LOOKUP($F979,BASE!$A$1:$A$1294,BASE!$D$1:$D$1294)),)</f>
        <v>0</v>
      </c>
      <c r="Y979" s="188"/>
      <c r="Z979" s="188"/>
      <c r="AA979" s="188"/>
      <c r="AB979" s="188"/>
      <c r="AC979" s="189"/>
      <c r="AD979" s="27">
        <f t="shared" si="15"/>
        <v>0</v>
      </c>
    </row>
    <row r="980" spans="1:30" ht="15" customHeight="1" x14ac:dyDescent="0.2">
      <c r="A980" s="20">
        <f>ANÁLISE!$A980</f>
        <v>0</v>
      </c>
      <c r="B980" s="194">
        <f>ANÁLISE!B980</f>
        <v>0</v>
      </c>
      <c r="C980" s="195"/>
      <c r="D980" s="195"/>
      <c r="E980" s="195"/>
      <c r="F980" s="21">
        <f>ANÁLISE!H980</f>
        <v>0</v>
      </c>
      <c r="G980" s="196">
        <f>IF($A980="T",ANÁLISE!I980,IF(ISERROR(LOOKUP($F980,BASE!$A$1:$A$5188,BASE!$B$1:$B$5188)),,LOOKUP($F980,BASE!$A$1:$A$5188,BASE!$B$1:$B$5188)))</f>
        <v>0</v>
      </c>
      <c r="H980" s="197"/>
      <c r="I980" s="197"/>
      <c r="J980" s="197"/>
      <c r="K980" s="197"/>
      <c r="L980" s="197"/>
      <c r="M980" s="197"/>
      <c r="N980" s="197"/>
      <c r="O980" s="197"/>
      <c r="P980" s="197"/>
      <c r="Q980" s="197"/>
      <c r="R980" s="197"/>
      <c r="S980" s="197"/>
      <c r="T980" s="198"/>
      <c r="U980" s="193">
        <f>IF(($F980)&gt;0,IF(ISERROR(LOOKUP($F980,BASE!$A$1:$A$5188,BASE!$C$1:$C$5188)),,LOOKUP($F980,BASE!$A$1:$A$5188,BASE!$C$1:$C$5188)),)</f>
        <v>0</v>
      </c>
      <c r="V980" s="193"/>
      <c r="W980" s="193"/>
      <c r="X980" s="187">
        <f>IF(VALUE($F980)&gt;0,IF(ISERROR(LOOKUP($F980,BASE!$A$1:$A$1294,BASE!$D$1:$D$1294)),,LOOKUP($F980,BASE!$A$1:$A$1294,BASE!$D$1:$D$1294)),)</f>
        <v>0</v>
      </c>
      <c r="Y980" s="188"/>
      <c r="Z980" s="188"/>
      <c r="AA980" s="188"/>
      <c r="AB980" s="188"/>
      <c r="AC980" s="189"/>
      <c r="AD980" s="27">
        <f t="shared" si="15"/>
        <v>0</v>
      </c>
    </row>
    <row r="981" spans="1:30" ht="15" customHeight="1" x14ac:dyDescent="0.2">
      <c r="A981" s="20">
        <f>ANÁLISE!$A981</f>
        <v>0</v>
      </c>
      <c r="B981" s="194">
        <f>ANÁLISE!B981</f>
        <v>0</v>
      </c>
      <c r="C981" s="195"/>
      <c r="D981" s="195"/>
      <c r="E981" s="195"/>
      <c r="F981" s="21">
        <f>ANÁLISE!H981</f>
        <v>0</v>
      </c>
      <c r="G981" s="196">
        <f>IF($A981="T",ANÁLISE!I981,IF(ISERROR(LOOKUP($F981,BASE!$A$1:$A$5188,BASE!$B$1:$B$5188)),,LOOKUP($F981,BASE!$A$1:$A$5188,BASE!$B$1:$B$5188)))</f>
        <v>0</v>
      </c>
      <c r="H981" s="197"/>
      <c r="I981" s="197"/>
      <c r="J981" s="197"/>
      <c r="K981" s="197"/>
      <c r="L981" s="197"/>
      <c r="M981" s="197"/>
      <c r="N981" s="197"/>
      <c r="O981" s="197"/>
      <c r="P981" s="197"/>
      <c r="Q981" s="197"/>
      <c r="R981" s="197"/>
      <c r="S981" s="197"/>
      <c r="T981" s="198"/>
      <c r="U981" s="193">
        <f>IF(($F981)&gt;0,IF(ISERROR(LOOKUP($F981,BASE!$A$1:$A$5188,BASE!$C$1:$C$5188)),,LOOKUP($F981,BASE!$A$1:$A$5188,BASE!$C$1:$C$5188)),)</f>
        <v>0</v>
      </c>
      <c r="V981" s="193"/>
      <c r="W981" s="193"/>
      <c r="X981" s="187">
        <f>IF(VALUE($F981)&gt;0,IF(ISERROR(LOOKUP($F981,BASE!$A$1:$A$1294,BASE!$D$1:$D$1294)),,LOOKUP($F981,BASE!$A$1:$A$1294,BASE!$D$1:$D$1294)),)</f>
        <v>0</v>
      </c>
      <c r="Y981" s="188"/>
      <c r="Z981" s="188"/>
      <c r="AA981" s="188"/>
      <c r="AB981" s="188"/>
      <c r="AC981" s="189"/>
      <c r="AD981" s="27">
        <f t="shared" si="15"/>
        <v>0</v>
      </c>
    </row>
    <row r="982" spans="1:30" ht="15" customHeight="1" x14ac:dyDescent="0.2">
      <c r="A982" s="20">
        <f>ANÁLISE!$A982</f>
        <v>0</v>
      </c>
      <c r="B982" s="194">
        <f>ANÁLISE!B982</f>
        <v>0</v>
      </c>
      <c r="C982" s="195"/>
      <c r="D982" s="195"/>
      <c r="E982" s="195"/>
      <c r="F982" s="21">
        <f>ANÁLISE!H982</f>
        <v>0</v>
      </c>
      <c r="G982" s="196">
        <f>IF($A982="T",ANÁLISE!I982,IF(ISERROR(LOOKUP($F982,BASE!$A$1:$A$5188,BASE!$B$1:$B$5188)),,LOOKUP($F982,BASE!$A$1:$A$5188,BASE!$B$1:$B$5188)))</f>
        <v>0</v>
      </c>
      <c r="H982" s="197"/>
      <c r="I982" s="197"/>
      <c r="J982" s="197"/>
      <c r="K982" s="197"/>
      <c r="L982" s="197"/>
      <c r="M982" s="197"/>
      <c r="N982" s="197"/>
      <c r="O982" s="197"/>
      <c r="P982" s="197"/>
      <c r="Q982" s="197"/>
      <c r="R982" s="197"/>
      <c r="S982" s="197"/>
      <c r="T982" s="198"/>
      <c r="U982" s="193">
        <f>IF(($F982)&gt;0,IF(ISERROR(LOOKUP($F982,BASE!$A$1:$A$5188,BASE!$C$1:$C$5188)),,LOOKUP($F982,BASE!$A$1:$A$5188,BASE!$C$1:$C$5188)),)</f>
        <v>0</v>
      </c>
      <c r="V982" s="193"/>
      <c r="W982" s="193"/>
      <c r="X982" s="187">
        <f>IF(VALUE($F982)&gt;0,IF(ISERROR(LOOKUP($F982,BASE!$A$1:$A$1294,BASE!$D$1:$D$1294)),,LOOKUP($F982,BASE!$A$1:$A$1294,BASE!$D$1:$D$1294)),)</f>
        <v>0</v>
      </c>
      <c r="Y982" s="188"/>
      <c r="Z982" s="188"/>
      <c r="AA982" s="188"/>
      <c r="AB982" s="188"/>
      <c r="AC982" s="189"/>
      <c r="AD982" s="27">
        <f t="shared" si="15"/>
        <v>0</v>
      </c>
    </row>
    <row r="983" spans="1:30" ht="15" customHeight="1" x14ac:dyDescent="0.2">
      <c r="A983" s="20">
        <f>ANÁLISE!$A983</f>
        <v>0</v>
      </c>
      <c r="B983" s="194">
        <f>ANÁLISE!B983</f>
        <v>0</v>
      </c>
      <c r="C983" s="195"/>
      <c r="D983" s="195"/>
      <c r="E983" s="195"/>
      <c r="F983" s="21">
        <f>ANÁLISE!H983</f>
        <v>0</v>
      </c>
      <c r="G983" s="196">
        <f>IF($A983="T",ANÁLISE!I983,IF(ISERROR(LOOKUP($F983,BASE!$A$1:$A$5188,BASE!$B$1:$B$5188)),,LOOKUP($F983,BASE!$A$1:$A$5188,BASE!$B$1:$B$5188)))</f>
        <v>0</v>
      </c>
      <c r="H983" s="197"/>
      <c r="I983" s="197"/>
      <c r="J983" s="197"/>
      <c r="K983" s="197"/>
      <c r="L983" s="197"/>
      <c r="M983" s="197"/>
      <c r="N983" s="197"/>
      <c r="O983" s="197"/>
      <c r="P983" s="197"/>
      <c r="Q983" s="197"/>
      <c r="R983" s="197"/>
      <c r="S983" s="197"/>
      <c r="T983" s="198"/>
      <c r="U983" s="193">
        <f>IF(($F983)&gt;0,IF(ISERROR(LOOKUP($F983,BASE!$A$1:$A$5188,BASE!$C$1:$C$5188)),,LOOKUP($F983,BASE!$A$1:$A$5188,BASE!$C$1:$C$5188)),)</f>
        <v>0</v>
      </c>
      <c r="V983" s="193"/>
      <c r="W983" s="193"/>
      <c r="X983" s="187">
        <f>IF(VALUE($F983)&gt;0,IF(ISERROR(LOOKUP($F983,BASE!$A$1:$A$1294,BASE!$D$1:$D$1294)),,LOOKUP($F983,BASE!$A$1:$A$1294,BASE!$D$1:$D$1294)),)</f>
        <v>0</v>
      </c>
      <c r="Y983" s="188"/>
      <c r="Z983" s="188"/>
      <c r="AA983" s="188"/>
      <c r="AB983" s="188"/>
      <c r="AC983" s="189"/>
      <c r="AD983" s="27">
        <f t="shared" si="15"/>
        <v>0</v>
      </c>
    </row>
    <row r="984" spans="1:30" ht="15" customHeight="1" x14ac:dyDescent="0.2">
      <c r="A984" s="20">
        <f>ANÁLISE!$A984</f>
        <v>0</v>
      </c>
      <c r="B984" s="194">
        <f>ANÁLISE!B984</f>
        <v>0</v>
      </c>
      <c r="C984" s="195"/>
      <c r="D984" s="195"/>
      <c r="E984" s="195"/>
      <c r="F984" s="21">
        <f>ANÁLISE!H984</f>
        <v>0</v>
      </c>
      <c r="G984" s="196">
        <f>IF($A984="T",ANÁLISE!I984,IF(ISERROR(LOOKUP($F984,BASE!$A$1:$A$5188,BASE!$B$1:$B$5188)),,LOOKUP($F984,BASE!$A$1:$A$5188,BASE!$B$1:$B$5188)))</f>
        <v>0</v>
      </c>
      <c r="H984" s="197"/>
      <c r="I984" s="197"/>
      <c r="J984" s="197"/>
      <c r="K984" s="197"/>
      <c r="L984" s="197"/>
      <c r="M984" s="197"/>
      <c r="N984" s="197"/>
      <c r="O984" s="197"/>
      <c r="P984" s="197"/>
      <c r="Q984" s="197"/>
      <c r="R984" s="197"/>
      <c r="S984" s="197"/>
      <c r="T984" s="198"/>
      <c r="U984" s="193">
        <f>IF(($F984)&gt;0,IF(ISERROR(LOOKUP($F984,BASE!$A$1:$A$5188,BASE!$C$1:$C$5188)),,LOOKUP($F984,BASE!$A$1:$A$5188,BASE!$C$1:$C$5188)),)</f>
        <v>0</v>
      </c>
      <c r="V984" s="193"/>
      <c r="W984" s="193"/>
      <c r="X984" s="187">
        <f>IF(VALUE($F984)&gt;0,IF(ISERROR(LOOKUP($F984,BASE!$A$1:$A$1294,BASE!$D$1:$D$1294)),,LOOKUP($F984,BASE!$A$1:$A$1294,BASE!$D$1:$D$1294)),)</f>
        <v>0</v>
      </c>
      <c r="Y984" s="188"/>
      <c r="Z984" s="188"/>
      <c r="AA984" s="188"/>
      <c r="AB984" s="188"/>
      <c r="AC984" s="189"/>
      <c r="AD984" s="27">
        <f t="shared" si="15"/>
        <v>0</v>
      </c>
    </row>
    <row r="985" spans="1:30" ht="15" customHeight="1" x14ac:dyDescent="0.2">
      <c r="A985" s="20">
        <f>ANÁLISE!$A985</f>
        <v>0</v>
      </c>
      <c r="B985" s="194">
        <f>ANÁLISE!B985</f>
        <v>0</v>
      </c>
      <c r="C985" s="195"/>
      <c r="D985" s="195"/>
      <c r="E985" s="195"/>
      <c r="F985" s="21">
        <f>ANÁLISE!H985</f>
        <v>0</v>
      </c>
      <c r="G985" s="196">
        <f>IF($A985="T",ANÁLISE!I985,IF(ISERROR(LOOKUP($F985,BASE!$A$1:$A$5188,BASE!$B$1:$B$5188)),,LOOKUP($F985,BASE!$A$1:$A$5188,BASE!$B$1:$B$5188)))</f>
        <v>0</v>
      </c>
      <c r="H985" s="197"/>
      <c r="I985" s="197"/>
      <c r="J985" s="197"/>
      <c r="K985" s="197"/>
      <c r="L985" s="197"/>
      <c r="M985" s="197"/>
      <c r="N985" s="197"/>
      <c r="O985" s="197"/>
      <c r="P985" s="197"/>
      <c r="Q985" s="197"/>
      <c r="R985" s="197"/>
      <c r="S985" s="197"/>
      <c r="T985" s="198"/>
      <c r="U985" s="193">
        <f>IF(($F985)&gt;0,IF(ISERROR(LOOKUP($F985,BASE!$A$1:$A$5188,BASE!$C$1:$C$5188)),,LOOKUP($F985,BASE!$A$1:$A$5188,BASE!$C$1:$C$5188)),)</f>
        <v>0</v>
      </c>
      <c r="V985" s="193"/>
      <c r="W985" s="193"/>
      <c r="X985" s="187">
        <f>IF(VALUE($F985)&gt;0,IF(ISERROR(LOOKUP($F985,BASE!$A$1:$A$1294,BASE!$D$1:$D$1294)),,LOOKUP($F985,BASE!$A$1:$A$1294,BASE!$D$1:$D$1294)),)</f>
        <v>0</v>
      </c>
      <c r="Y985" s="188"/>
      <c r="Z985" s="188"/>
      <c r="AA985" s="188"/>
      <c r="AB985" s="188"/>
      <c r="AC985" s="189"/>
      <c r="AD985" s="27">
        <f t="shared" si="15"/>
        <v>0</v>
      </c>
    </row>
    <row r="986" spans="1:30" ht="15" customHeight="1" x14ac:dyDescent="0.2">
      <c r="A986" s="20">
        <f>ANÁLISE!$A986</f>
        <v>0</v>
      </c>
      <c r="B986" s="194">
        <f>ANÁLISE!B986</f>
        <v>0</v>
      </c>
      <c r="C986" s="195"/>
      <c r="D986" s="195"/>
      <c r="E986" s="195"/>
      <c r="F986" s="21">
        <f>ANÁLISE!H986</f>
        <v>0</v>
      </c>
      <c r="G986" s="196">
        <f>IF($A986="T",ANÁLISE!I986,IF(ISERROR(LOOKUP($F986,BASE!$A$1:$A$5188,BASE!$B$1:$B$5188)),,LOOKUP($F986,BASE!$A$1:$A$5188,BASE!$B$1:$B$5188)))</f>
        <v>0</v>
      </c>
      <c r="H986" s="197"/>
      <c r="I986" s="197"/>
      <c r="J986" s="197"/>
      <c r="K986" s="197"/>
      <c r="L986" s="197"/>
      <c r="M986" s="197"/>
      <c r="N986" s="197"/>
      <c r="O986" s="197"/>
      <c r="P986" s="197"/>
      <c r="Q986" s="197"/>
      <c r="R986" s="197"/>
      <c r="S986" s="197"/>
      <c r="T986" s="198"/>
      <c r="U986" s="193">
        <f>IF(($F986)&gt;0,IF(ISERROR(LOOKUP($F986,BASE!$A$1:$A$5188,BASE!$C$1:$C$5188)),,LOOKUP($F986,BASE!$A$1:$A$5188,BASE!$C$1:$C$5188)),)</f>
        <v>0</v>
      </c>
      <c r="V986" s="193"/>
      <c r="W986" s="193"/>
      <c r="X986" s="187">
        <f>IF(VALUE($F986)&gt;0,IF(ISERROR(LOOKUP($F986,BASE!$A$1:$A$1294,BASE!$D$1:$D$1294)),,LOOKUP($F986,BASE!$A$1:$A$1294,BASE!$D$1:$D$1294)),)</f>
        <v>0</v>
      </c>
      <c r="Y986" s="188"/>
      <c r="Z986" s="188"/>
      <c r="AA986" s="188"/>
      <c r="AB986" s="188"/>
      <c r="AC986" s="189"/>
      <c r="AD986" s="27">
        <f t="shared" si="15"/>
        <v>0</v>
      </c>
    </row>
    <row r="987" spans="1:30" ht="15" customHeight="1" x14ac:dyDescent="0.2">
      <c r="A987" s="20">
        <f>ANÁLISE!$A987</f>
        <v>0</v>
      </c>
      <c r="B987" s="194">
        <f>ANÁLISE!B987</f>
        <v>0</v>
      </c>
      <c r="C987" s="195"/>
      <c r="D987" s="195"/>
      <c r="E987" s="195"/>
      <c r="F987" s="21">
        <f>ANÁLISE!H987</f>
        <v>0</v>
      </c>
      <c r="G987" s="196">
        <f>IF($A987="T",ANÁLISE!I987,IF(ISERROR(LOOKUP($F987,BASE!$A$1:$A$5188,BASE!$B$1:$B$5188)),,LOOKUP($F987,BASE!$A$1:$A$5188,BASE!$B$1:$B$5188)))</f>
        <v>0</v>
      </c>
      <c r="H987" s="197"/>
      <c r="I987" s="197"/>
      <c r="J987" s="197"/>
      <c r="K987" s="197"/>
      <c r="L987" s="197"/>
      <c r="M987" s="197"/>
      <c r="N987" s="197"/>
      <c r="O987" s="197"/>
      <c r="P987" s="197"/>
      <c r="Q987" s="197"/>
      <c r="R987" s="197"/>
      <c r="S987" s="197"/>
      <c r="T987" s="198"/>
      <c r="U987" s="193">
        <f>IF(($F987)&gt;0,IF(ISERROR(LOOKUP($F987,BASE!$A$1:$A$5188,BASE!$C$1:$C$5188)),,LOOKUP($F987,BASE!$A$1:$A$5188,BASE!$C$1:$C$5188)),)</f>
        <v>0</v>
      </c>
      <c r="V987" s="193"/>
      <c r="W987" s="193"/>
      <c r="X987" s="187">
        <f>IF(VALUE($F987)&gt;0,IF(ISERROR(LOOKUP($F987,BASE!$A$1:$A$1294,BASE!$D$1:$D$1294)),,LOOKUP($F987,BASE!$A$1:$A$1294,BASE!$D$1:$D$1294)),)</f>
        <v>0</v>
      </c>
      <c r="Y987" s="188"/>
      <c r="Z987" s="188"/>
      <c r="AA987" s="188"/>
      <c r="AB987" s="188"/>
      <c r="AC987" s="189"/>
      <c r="AD987" s="27">
        <f t="shared" si="15"/>
        <v>0</v>
      </c>
    </row>
    <row r="988" spans="1:30" ht="15" customHeight="1" x14ac:dyDescent="0.2">
      <c r="A988" s="20">
        <f>ANÁLISE!$A988</f>
        <v>0</v>
      </c>
      <c r="B988" s="194">
        <f>ANÁLISE!B988</f>
        <v>0</v>
      </c>
      <c r="C988" s="195"/>
      <c r="D988" s="195"/>
      <c r="E988" s="195"/>
      <c r="F988" s="21">
        <f>ANÁLISE!H988</f>
        <v>0</v>
      </c>
      <c r="G988" s="196">
        <f>IF($A988="T",ANÁLISE!I988,IF(ISERROR(LOOKUP($F988,BASE!$A$1:$A$5188,BASE!$B$1:$B$5188)),,LOOKUP($F988,BASE!$A$1:$A$5188,BASE!$B$1:$B$5188)))</f>
        <v>0</v>
      </c>
      <c r="H988" s="197"/>
      <c r="I988" s="197"/>
      <c r="J988" s="197"/>
      <c r="K988" s="197"/>
      <c r="L988" s="197"/>
      <c r="M988" s="197"/>
      <c r="N988" s="197"/>
      <c r="O988" s="197"/>
      <c r="P988" s="197"/>
      <c r="Q988" s="197"/>
      <c r="R988" s="197"/>
      <c r="S988" s="197"/>
      <c r="T988" s="198"/>
      <c r="U988" s="193">
        <f>IF(($F988)&gt;0,IF(ISERROR(LOOKUP($F988,BASE!$A$1:$A$5188,BASE!$C$1:$C$5188)),,LOOKUP($F988,BASE!$A$1:$A$5188,BASE!$C$1:$C$5188)),)</f>
        <v>0</v>
      </c>
      <c r="V988" s="193"/>
      <c r="W988" s="193"/>
      <c r="X988" s="187">
        <f>IF(VALUE($F988)&gt;0,IF(ISERROR(LOOKUP($F988,BASE!$A$1:$A$1294,BASE!$D$1:$D$1294)),,LOOKUP($F988,BASE!$A$1:$A$1294,BASE!$D$1:$D$1294)),)</f>
        <v>0</v>
      </c>
      <c r="Y988" s="188"/>
      <c r="Z988" s="188"/>
      <c r="AA988" s="188"/>
      <c r="AB988" s="188"/>
      <c r="AC988" s="189"/>
      <c r="AD988" s="27">
        <f t="shared" si="15"/>
        <v>0</v>
      </c>
    </row>
    <row r="989" spans="1:30" ht="15" customHeight="1" x14ac:dyDescent="0.2">
      <c r="A989" s="20">
        <f>ANÁLISE!$A989</f>
        <v>0</v>
      </c>
      <c r="B989" s="194">
        <f>ANÁLISE!B989</f>
        <v>0</v>
      </c>
      <c r="C989" s="195"/>
      <c r="D989" s="195"/>
      <c r="E989" s="195"/>
      <c r="F989" s="21">
        <f>ANÁLISE!H989</f>
        <v>0</v>
      </c>
      <c r="G989" s="196">
        <f>IF($A989="T",ANÁLISE!I989,IF(ISERROR(LOOKUP($F989,BASE!$A$1:$A$5188,BASE!$B$1:$B$5188)),,LOOKUP($F989,BASE!$A$1:$A$5188,BASE!$B$1:$B$5188)))</f>
        <v>0</v>
      </c>
      <c r="H989" s="197"/>
      <c r="I989" s="197"/>
      <c r="J989" s="197"/>
      <c r="K989" s="197"/>
      <c r="L989" s="197"/>
      <c r="M989" s="197"/>
      <c r="N989" s="197"/>
      <c r="O989" s="197"/>
      <c r="P989" s="197"/>
      <c r="Q989" s="197"/>
      <c r="R989" s="197"/>
      <c r="S989" s="197"/>
      <c r="T989" s="198"/>
      <c r="U989" s="193">
        <f>IF(($F989)&gt;0,IF(ISERROR(LOOKUP($F989,BASE!$A$1:$A$5188,BASE!$C$1:$C$5188)),,LOOKUP($F989,BASE!$A$1:$A$5188,BASE!$C$1:$C$5188)),)</f>
        <v>0</v>
      </c>
      <c r="V989" s="193"/>
      <c r="W989" s="193"/>
      <c r="X989" s="187">
        <f>IF(VALUE($F989)&gt;0,IF(ISERROR(LOOKUP($F989,BASE!$A$1:$A$1294,BASE!$D$1:$D$1294)),,LOOKUP($F989,BASE!$A$1:$A$1294,BASE!$D$1:$D$1294)),)</f>
        <v>0</v>
      </c>
      <c r="Y989" s="188"/>
      <c r="Z989" s="188"/>
      <c r="AA989" s="188"/>
      <c r="AB989" s="188"/>
      <c r="AC989" s="189"/>
      <c r="AD989" s="27">
        <f t="shared" si="15"/>
        <v>0</v>
      </c>
    </row>
    <row r="990" spans="1:30" ht="15" customHeight="1" x14ac:dyDescent="0.2">
      <c r="A990" s="20">
        <f>ANÁLISE!$A990</f>
        <v>0</v>
      </c>
      <c r="B990" s="194">
        <f>ANÁLISE!B990</f>
        <v>0</v>
      </c>
      <c r="C990" s="195"/>
      <c r="D990" s="195"/>
      <c r="E990" s="195"/>
      <c r="F990" s="21">
        <f>ANÁLISE!H990</f>
        <v>0</v>
      </c>
      <c r="G990" s="196">
        <f>IF($A990="T",ANÁLISE!I990,IF(ISERROR(LOOKUP($F990,BASE!$A$1:$A$5188,BASE!$B$1:$B$5188)),,LOOKUP($F990,BASE!$A$1:$A$5188,BASE!$B$1:$B$5188)))</f>
        <v>0</v>
      </c>
      <c r="H990" s="197"/>
      <c r="I990" s="197"/>
      <c r="J990" s="197"/>
      <c r="K990" s="197"/>
      <c r="L990" s="197"/>
      <c r="M990" s="197"/>
      <c r="N990" s="197"/>
      <c r="O990" s="197"/>
      <c r="P990" s="197"/>
      <c r="Q990" s="197"/>
      <c r="R990" s="197"/>
      <c r="S990" s="197"/>
      <c r="T990" s="198"/>
      <c r="U990" s="193">
        <f>IF(($F990)&gt;0,IF(ISERROR(LOOKUP($F990,BASE!$A$1:$A$5188,BASE!$C$1:$C$5188)),,LOOKUP($F990,BASE!$A$1:$A$5188,BASE!$C$1:$C$5188)),)</f>
        <v>0</v>
      </c>
      <c r="V990" s="193"/>
      <c r="W990" s="193"/>
      <c r="X990" s="187">
        <f>IF(VALUE($F990)&gt;0,IF(ISERROR(LOOKUP($F990,BASE!$A$1:$A$1294,BASE!$D$1:$D$1294)),,LOOKUP($F990,BASE!$A$1:$A$1294,BASE!$D$1:$D$1294)),)</f>
        <v>0</v>
      </c>
      <c r="Y990" s="188"/>
      <c r="Z990" s="188"/>
      <c r="AA990" s="188"/>
      <c r="AB990" s="188"/>
      <c r="AC990" s="189"/>
      <c r="AD990" s="27">
        <f t="shared" si="15"/>
        <v>0</v>
      </c>
    </row>
    <row r="991" spans="1:30" ht="15" customHeight="1" x14ac:dyDescent="0.2">
      <c r="A991" s="20">
        <f>ANÁLISE!$A991</f>
        <v>0</v>
      </c>
      <c r="B991" s="194">
        <f>ANÁLISE!B991</f>
        <v>0</v>
      </c>
      <c r="C991" s="195"/>
      <c r="D991" s="195"/>
      <c r="E991" s="195"/>
      <c r="F991" s="21">
        <f>ANÁLISE!H991</f>
        <v>0</v>
      </c>
      <c r="G991" s="196">
        <f>IF($A991="T",ANÁLISE!I991,IF(ISERROR(LOOKUP($F991,BASE!$A$1:$A$5188,BASE!$B$1:$B$5188)),,LOOKUP($F991,BASE!$A$1:$A$5188,BASE!$B$1:$B$5188)))</f>
        <v>0</v>
      </c>
      <c r="H991" s="197"/>
      <c r="I991" s="197"/>
      <c r="J991" s="197"/>
      <c r="K991" s="197"/>
      <c r="L991" s="197"/>
      <c r="M991" s="197"/>
      <c r="N991" s="197"/>
      <c r="O991" s="197"/>
      <c r="P991" s="197"/>
      <c r="Q991" s="197"/>
      <c r="R991" s="197"/>
      <c r="S991" s="197"/>
      <c r="T991" s="198"/>
      <c r="U991" s="193">
        <f>IF(($F991)&gt;0,IF(ISERROR(LOOKUP($F991,BASE!$A$1:$A$5188,BASE!$C$1:$C$5188)),,LOOKUP($F991,BASE!$A$1:$A$5188,BASE!$C$1:$C$5188)),)</f>
        <v>0</v>
      </c>
      <c r="V991" s="193"/>
      <c r="W991" s="193"/>
      <c r="X991" s="187">
        <f>IF(VALUE($F991)&gt;0,IF(ISERROR(LOOKUP($F991,BASE!$A$1:$A$1294,BASE!$D$1:$D$1294)),,LOOKUP($F991,BASE!$A$1:$A$1294,BASE!$D$1:$D$1294)),)</f>
        <v>0</v>
      </c>
      <c r="Y991" s="188"/>
      <c r="Z991" s="188"/>
      <c r="AA991" s="188"/>
      <c r="AB991" s="188"/>
      <c r="AC991" s="189"/>
      <c r="AD991" s="27">
        <f t="shared" si="15"/>
        <v>0</v>
      </c>
    </row>
    <row r="992" spans="1:30" ht="15" customHeight="1" x14ac:dyDescent="0.2">
      <c r="A992" s="20">
        <f>ANÁLISE!$A992</f>
        <v>0</v>
      </c>
      <c r="B992" s="194">
        <f>ANÁLISE!B992</f>
        <v>0</v>
      </c>
      <c r="C992" s="195"/>
      <c r="D992" s="195"/>
      <c r="E992" s="195"/>
      <c r="F992" s="21">
        <f>ANÁLISE!H992</f>
        <v>0</v>
      </c>
      <c r="G992" s="196">
        <f>IF($A992="T",ANÁLISE!I992,IF(ISERROR(LOOKUP($F992,BASE!$A$1:$A$5188,BASE!$B$1:$B$5188)),,LOOKUP($F992,BASE!$A$1:$A$5188,BASE!$B$1:$B$5188)))</f>
        <v>0</v>
      </c>
      <c r="H992" s="197"/>
      <c r="I992" s="197"/>
      <c r="J992" s="197"/>
      <c r="K992" s="197"/>
      <c r="L992" s="197"/>
      <c r="M992" s="197"/>
      <c r="N992" s="197"/>
      <c r="O992" s="197"/>
      <c r="P992" s="197"/>
      <c r="Q992" s="197"/>
      <c r="R992" s="197"/>
      <c r="S992" s="197"/>
      <c r="T992" s="198"/>
      <c r="U992" s="193">
        <f>IF(($F992)&gt;0,IF(ISERROR(LOOKUP($F992,BASE!$A$1:$A$5188,BASE!$C$1:$C$5188)),,LOOKUP($F992,BASE!$A$1:$A$5188,BASE!$C$1:$C$5188)),)</f>
        <v>0</v>
      </c>
      <c r="V992" s="193"/>
      <c r="W992" s="193"/>
      <c r="X992" s="187">
        <f>IF(VALUE($F992)&gt;0,IF(ISERROR(LOOKUP($F992,BASE!$A$1:$A$1294,BASE!$D$1:$D$1294)),,LOOKUP($F992,BASE!$A$1:$A$1294,BASE!$D$1:$D$1294)),)</f>
        <v>0</v>
      </c>
      <c r="Y992" s="188"/>
      <c r="Z992" s="188"/>
      <c r="AA992" s="188"/>
      <c r="AB992" s="188"/>
      <c r="AC992" s="189"/>
      <c r="AD992" s="27">
        <f t="shared" si="15"/>
        <v>0</v>
      </c>
    </row>
    <row r="993" spans="1:30" ht="15" customHeight="1" x14ac:dyDescent="0.2">
      <c r="A993" s="20">
        <f>ANÁLISE!$A993</f>
        <v>0</v>
      </c>
      <c r="B993" s="194">
        <f>ANÁLISE!B993</f>
        <v>0</v>
      </c>
      <c r="C993" s="195"/>
      <c r="D993" s="195"/>
      <c r="E993" s="195"/>
      <c r="F993" s="21">
        <f>ANÁLISE!H993</f>
        <v>0</v>
      </c>
      <c r="G993" s="196">
        <f>IF($A993="T",ANÁLISE!I993,IF(ISERROR(LOOKUP($F993,BASE!$A$1:$A$5188,BASE!$B$1:$B$5188)),,LOOKUP($F993,BASE!$A$1:$A$5188,BASE!$B$1:$B$5188)))</f>
        <v>0</v>
      </c>
      <c r="H993" s="197"/>
      <c r="I993" s="197"/>
      <c r="J993" s="197"/>
      <c r="K993" s="197"/>
      <c r="L993" s="197"/>
      <c r="M993" s="197"/>
      <c r="N993" s="197"/>
      <c r="O993" s="197"/>
      <c r="P993" s="197"/>
      <c r="Q993" s="197"/>
      <c r="R993" s="197"/>
      <c r="S993" s="197"/>
      <c r="T993" s="198"/>
      <c r="U993" s="193">
        <f>IF(($F993)&gt;0,IF(ISERROR(LOOKUP($F993,BASE!$A$1:$A$5188,BASE!$C$1:$C$5188)),,LOOKUP($F993,BASE!$A$1:$A$5188,BASE!$C$1:$C$5188)),)</f>
        <v>0</v>
      </c>
      <c r="V993" s="193"/>
      <c r="W993" s="193"/>
      <c r="X993" s="187">
        <f>IF(VALUE($F993)&gt;0,IF(ISERROR(LOOKUP($F993,BASE!$A$1:$A$1294,BASE!$D$1:$D$1294)),,LOOKUP($F993,BASE!$A$1:$A$1294,BASE!$D$1:$D$1294)),)</f>
        <v>0</v>
      </c>
      <c r="Y993" s="188"/>
      <c r="Z993" s="188"/>
      <c r="AA993" s="188"/>
      <c r="AB993" s="188"/>
      <c r="AC993" s="189"/>
      <c r="AD993" s="27">
        <f t="shared" si="15"/>
        <v>0</v>
      </c>
    </row>
    <row r="994" spans="1:30" ht="15" customHeight="1" x14ac:dyDescent="0.2">
      <c r="A994" s="20">
        <f>ANÁLISE!$A994</f>
        <v>0</v>
      </c>
      <c r="B994" s="194">
        <f>ANÁLISE!B994</f>
        <v>0</v>
      </c>
      <c r="C994" s="195"/>
      <c r="D994" s="195"/>
      <c r="E994" s="195"/>
      <c r="F994" s="21">
        <f>ANÁLISE!H994</f>
        <v>0</v>
      </c>
      <c r="G994" s="196">
        <f>IF($A994="T",ANÁLISE!I994,IF(ISERROR(LOOKUP($F994,BASE!$A$1:$A$5188,BASE!$B$1:$B$5188)),,LOOKUP($F994,BASE!$A$1:$A$5188,BASE!$B$1:$B$5188)))</f>
        <v>0</v>
      </c>
      <c r="H994" s="197"/>
      <c r="I994" s="197"/>
      <c r="J994" s="197"/>
      <c r="K994" s="197"/>
      <c r="L994" s="197"/>
      <c r="M994" s="197"/>
      <c r="N994" s="197"/>
      <c r="O994" s="197"/>
      <c r="P994" s="197"/>
      <c r="Q994" s="197"/>
      <c r="R994" s="197"/>
      <c r="S994" s="197"/>
      <c r="T994" s="198"/>
      <c r="U994" s="193">
        <f>IF(($F994)&gt;0,IF(ISERROR(LOOKUP($F994,BASE!$A$1:$A$5188,BASE!$C$1:$C$5188)),,LOOKUP($F994,BASE!$A$1:$A$5188,BASE!$C$1:$C$5188)),)</f>
        <v>0</v>
      </c>
      <c r="V994" s="193"/>
      <c r="W994" s="193"/>
      <c r="X994" s="187">
        <f>IF(VALUE($F994)&gt;0,IF(ISERROR(LOOKUP($F994,BASE!$A$1:$A$1294,BASE!$D$1:$D$1294)),,LOOKUP($F994,BASE!$A$1:$A$1294,BASE!$D$1:$D$1294)),)</f>
        <v>0</v>
      </c>
      <c r="Y994" s="188"/>
      <c r="Z994" s="188"/>
      <c r="AA994" s="188"/>
      <c r="AB994" s="188"/>
      <c r="AC994" s="189"/>
      <c r="AD994" s="27">
        <f t="shared" si="15"/>
        <v>0</v>
      </c>
    </row>
    <row r="995" spans="1:30" ht="15" customHeight="1" x14ac:dyDescent="0.2">
      <c r="A995" s="20">
        <f>ANÁLISE!$A995</f>
        <v>0</v>
      </c>
      <c r="B995" s="194">
        <f>ANÁLISE!B995</f>
        <v>0</v>
      </c>
      <c r="C995" s="195"/>
      <c r="D995" s="195"/>
      <c r="E995" s="195"/>
      <c r="F995" s="21">
        <f>ANÁLISE!H995</f>
        <v>0</v>
      </c>
      <c r="G995" s="196">
        <f>IF($A995="T",ANÁLISE!I995,IF(ISERROR(LOOKUP($F995,BASE!$A$1:$A$5188,BASE!$B$1:$B$5188)),,LOOKUP($F995,BASE!$A$1:$A$5188,BASE!$B$1:$B$5188)))</f>
        <v>0</v>
      </c>
      <c r="H995" s="197"/>
      <c r="I995" s="197"/>
      <c r="J995" s="197"/>
      <c r="K995" s="197"/>
      <c r="L995" s="197"/>
      <c r="M995" s="197"/>
      <c r="N995" s="197"/>
      <c r="O995" s="197"/>
      <c r="P995" s="197"/>
      <c r="Q995" s="197"/>
      <c r="R995" s="197"/>
      <c r="S995" s="197"/>
      <c r="T995" s="198"/>
      <c r="U995" s="193">
        <f>IF(($F995)&gt;0,IF(ISERROR(LOOKUP($F995,BASE!$A$1:$A$5188,BASE!$C$1:$C$5188)),,LOOKUP($F995,BASE!$A$1:$A$5188,BASE!$C$1:$C$5188)),)</f>
        <v>0</v>
      </c>
      <c r="V995" s="193"/>
      <c r="W995" s="193"/>
      <c r="X995" s="187">
        <f>IF(VALUE($F995)&gt;0,IF(ISERROR(LOOKUP($F995,BASE!$A$1:$A$1294,BASE!$D$1:$D$1294)),,LOOKUP($F995,BASE!$A$1:$A$1294,BASE!$D$1:$D$1294)),)</f>
        <v>0</v>
      </c>
      <c r="Y995" s="188"/>
      <c r="Z995" s="188"/>
      <c r="AA995" s="188"/>
      <c r="AB995" s="188"/>
      <c r="AC995" s="189"/>
      <c r="AD995" s="27">
        <f t="shared" si="15"/>
        <v>0</v>
      </c>
    </row>
    <row r="996" spans="1:30" ht="15" customHeight="1" x14ac:dyDescent="0.2">
      <c r="A996" s="20">
        <f>ANÁLISE!$A996</f>
        <v>0</v>
      </c>
      <c r="B996" s="194">
        <f>ANÁLISE!B996</f>
        <v>0</v>
      </c>
      <c r="C996" s="195"/>
      <c r="D996" s="195"/>
      <c r="E996" s="195"/>
      <c r="F996" s="21">
        <f>ANÁLISE!H996</f>
        <v>0</v>
      </c>
      <c r="G996" s="196">
        <f>IF($A996="T",ANÁLISE!I996,IF(ISERROR(LOOKUP($F996,BASE!$A$1:$A$5188,BASE!$B$1:$B$5188)),,LOOKUP($F996,BASE!$A$1:$A$5188,BASE!$B$1:$B$5188)))</f>
        <v>0</v>
      </c>
      <c r="H996" s="197"/>
      <c r="I996" s="197"/>
      <c r="J996" s="197"/>
      <c r="K996" s="197"/>
      <c r="L996" s="197"/>
      <c r="M996" s="197"/>
      <c r="N996" s="197"/>
      <c r="O996" s="197"/>
      <c r="P996" s="197"/>
      <c r="Q996" s="197"/>
      <c r="R996" s="197"/>
      <c r="S996" s="197"/>
      <c r="T996" s="198"/>
      <c r="U996" s="193">
        <f>IF(($F996)&gt;0,IF(ISERROR(LOOKUP($F996,BASE!$A$1:$A$5188,BASE!$C$1:$C$5188)),,LOOKUP($F996,BASE!$A$1:$A$5188,BASE!$C$1:$C$5188)),)</f>
        <v>0</v>
      </c>
      <c r="V996" s="193"/>
      <c r="W996" s="193"/>
      <c r="X996" s="187">
        <f>IF(VALUE($F996)&gt;0,IF(ISERROR(LOOKUP($F996,BASE!$A$1:$A$1294,BASE!$D$1:$D$1294)),,LOOKUP($F996,BASE!$A$1:$A$1294,BASE!$D$1:$D$1294)),)</f>
        <v>0</v>
      </c>
      <c r="Y996" s="188"/>
      <c r="Z996" s="188"/>
      <c r="AA996" s="188"/>
      <c r="AB996" s="188"/>
      <c r="AC996" s="189"/>
      <c r="AD996" s="27">
        <f t="shared" si="15"/>
        <v>0</v>
      </c>
    </row>
    <row r="997" spans="1:30" ht="15" customHeight="1" x14ac:dyDescent="0.2">
      <c r="A997" s="20">
        <f>ANÁLISE!$A997</f>
        <v>0</v>
      </c>
      <c r="B997" s="194">
        <f>ANÁLISE!B997</f>
        <v>0</v>
      </c>
      <c r="C997" s="195"/>
      <c r="D997" s="195"/>
      <c r="E997" s="195"/>
      <c r="F997" s="21">
        <f>ANÁLISE!H997</f>
        <v>0</v>
      </c>
      <c r="G997" s="196">
        <f>IF($A997="T",ANÁLISE!I997,IF(ISERROR(LOOKUP($F997,BASE!$A$1:$A$5188,BASE!$B$1:$B$5188)),,LOOKUP($F997,BASE!$A$1:$A$5188,BASE!$B$1:$B$5188)))</f>
        <v>0</v>
      </c>
      <c r="H997" s="197"/>
      <c r="I997" s="197"/>
      <c r="J997" s="197"/>
      <c r="K997" s="197"/>
      <c r="L997" s="197"/>
      <c r="M997" s="197"/>
      <c r="N997" s="197"/>
      <c r="O997" s="197"/>
      <c r="P997" s="197"/>
      <c r="Q997" s="197"/>
      <c r="R997" s="197"/>
      <c r="S997" s="197"/>
      <c r="T997" s="198"/>
      <c r="U997" s="193">
        <f>IF(($F997)&gt;0,IF(ISERROR(LOOKUP($F997,BASE!$A$1:$A$5188,BASE!$C$1:$C$5188)),,LOOKUP($F997,BASE!$A$1:$A$5188,BASE!$C$1:$C$5188)),)</f>
        <v>0</v>
      </c>
      <c r="V997" s="193"/>
      <c r="W997" s="193"/>
      <c r="X997" s="187">
        <f>IF(VALUE($F997)&gt;0,IF(ISERROR(LOOKUP($F997,BASE!$A$1:$A$1294,BASE!$D$1:$D$1294)),,LOOKUP($F997,BASE!$A$1:$A$1294,BASE!$D$1:$D$1294)),)</f>
        <v>0</v>
      </c>
      <c r="Y997" s="188"/>
      <c r="Z997" s="188"/>
      <c r="AA997" s="188"/>
      <c r="AB997" s="188"/>
      <c r="AC997" s="189"/>
      <c r="AD997" s="27">
        <f t="shared" si="15"/>
        <v>0</v>
      </c>
    </row>
    <row r="998" spans="1:30" ht="15" customHeight="1" x14ac:dyDescent="0.2">
      <c r="A998" s="20">
        <f>ANÁLISE!$A998</f>
        <v>0</v>
      </c>
      <c r="B998" s="194">
        <f>ANÁLISE!B998</f>
        <v>0</v>
      </c>
      <c r="C998" s="195"/>
      <c r="D998" s="195"/>
      <c r="E998" s="195"/>
      <c r="F998" s="21">
        <f>ANÁLISE!H998</f>
        <v>0</v>
      </c>
      <c r="G998" s="196">
        <f>IF($A998="T",ANÁLISE!I998,IF(ISERROR(LOOKUP($F998,BASE!$A$1:$A$5188,BASE!$B$1:$B$5188)),,LOOKUP($F998,BASE!$A$1:$A$5188,BASE!$B$1:$B$5188)))</f>
        <v>0</v>
      </c>
      <c r="H998" s="197"/>
      <c r="I998" s="197"/>
      <c r="J998" s="197"/>
      <c r="K998" s="197"/>
      <c r="L998" s="197"/>
      <c r="M998" s="197"/>
      <c r="N998" s="197"/>
      <c r="O998" s="197"/>
      <c r="P998" s="197"/>
      <c r="Q998" s="197"/>
      <c r="R998" s="197"/>
      <c r="S998" s="197"/>
      <c r="T998" s="198"/>
      <c r="U998" s="193">
        <f>IF(($F998)&gt;0,IF(ISERROR(LOOKUP($F998,BASE!$A$1:$A$5188,BASE!$C$1:$C$5188)),,LOOKUP($F998,BASE!$A$1:$A$5188,BASE!$C$1:$C$5188)),)</f>
        <v>0</v>
      </c>
      <c r="V998" s="193"/>
      <c r="W998" s="193"/>
      <c r="X998" s="187">
        <f>IF(VALUE($F998)&gt;0,IF(ISERROR(LOOKUP($F998,BASE!$A$1:$A$1294,BASE!$D$1:$D$1294)),,LOOKUP($F998,BASE!$A$1:$A$1294,BASE!$D$1:$D$1294)),)</f>
        <v>0</v>
      </c>
      <c r="Y998" s="188"/>
      <c r="Z998" s="188"/>
      <c r="AA998" s="188"/>
      <c r="AB998" s="188"/>
      <c r="AC998" s="189"/>
      <c r="AD998" s="27">
        <f t="shared" si="15"/>
        <v>0</v>
      </c>
    </row>
    <row r="999" spans="1:30" ht="15" customHeight="1" x14ac:dyDescent="0.2">
      <c r="A999" s="20">
        <f>ANÁLISE!$A999</f>
        <v>0</v>
      </c>
      <c r="B999" s="194">
        <f>ANÁLISE!B999</f>
        <v>0</v>
      </c>
      <c r="C999" s="195"/>
      <c r="D999" s="195"/>
      <c r="E999" s="195"/>
      <c r="F999" s="21">
        <f>ANÁLISE!H999</f>
        <v>0</v>
      </c>
      <c r="G999" s="196">
        <f>IF($A999="T",ANÁLISE!I999,IF(ISERROR(LOOKUP($F999,BASE!$A$1:$A$5188,BASE!$B$1:$B$5188)),,LOOKUP($F999,BASE!$A$1:$A$5188,BASE!$B$1:$B$5188)))</f>
        <v>0</v>
      </c>
      <c r="H999" s="197"/>
      <c r="I999" s="197"/>
      <c r="J999" s="197"/>
      <c r="K999" s="197"/>
      <c r="L999" s="197"/>
      <c r="M999" s="197"/>
      <c r="N999" s="197"/>
      <c r="O999" s="197"/>
      <c r="P999" s="197"/>
      <c r="Q999" s="197"/>
      <c r="R999" s="197"/>
      <c r="S999" s="197"/>
      <c r="T999" s="198"/>
      <c r="U999" s="193">
        <f>IF(($F999)&gt;0,IF(ISERROR(LOOKUP($F999,BASE!$A$1:$A$5188,BASE!$C$1:$C$5188)),,LOOKUP($F999,BASE!$A$1:$A$5188,BASE!$C$1:$C$5188)),)</f>
        <v>0</v>
      </c>
      <c r="V999" s="193"/>
      <c r="W999" s="193"/>
      <c r="X999" s="187">
        <f>IF(VALUE($F999)&gt;0,IF(ISERROR(LOOKUP($F999,BASE!$A$1:$A$1294,BASE!$D$1:$D$1294)),,LOOKUP($F999,BASE!$A$1:$A$1294,BASE!$D$1:$D$1294)),)</f>
        <v>0</v>
      </c>
      <c r="Y999" s="188"/>
      <c r="Z999" s="188"/>
      <c r="AA999" s="188"/>
      <c r="AB999" s="188"/>
      <c r="AC999" s="189"/>
      <c r="AD999" s="27">
        <f t="shared" si="15"/>
        <v>0</v>
      </c>
    </row>
    <row r="1000" spans="1:30" ht="15" customHeight="1" x14ac:dyDescent="0.2">
      <c r="A1000" s="20">
        <f>ANÁLISE!$A1000</f>
        <v>0</v>
      </c>
      <c r="B1000" s="194">
        <f>ANÁLISE!B1000</f>
        <v>0</v>
      </c>
      <c r="C1000" s="195"/>
      <c r="D1000" s="195"/>
      <c r="E1000" s="195"/>
      <c r="F1000" s="21">
        <f>ANÁLISE!H1000</f>
        <v>0</v>
      </c>
      <c r="G1000" s="196">
        <f>IF($A1000="T",ANÁLISE!I1000,IF(ISERROR(LOOKUP($F1000,BASE!$A$1:$A$5188,BASE!$B$1:$B$5188)),,LOOKUP($F1000,BASE!$A$1:$A$5188,BASE!$B$1:$B$5188)))</f>
        <v>0</v>
      </c>
      <c r="H1000" s="197"/>
      <c r="I1000" s="197"/>
      <c r="J1000" s="197"/>
      <c r="K1000" s="197"/>
      <c r="L1000" s="197"/>
      <c r="M1000" s="197"/>
      <c r="N1000" s="197"/>
      <c r="O1000" s="197"/>
      <c r="P1000" s="197"/>
      <c r="Q1000" s="197"/>
      <c r="R1000" s="197"/>
      <c r="S1000" s="197"/>
      <c r="T1000" s="198"/>
      <c r="U1000" s="193">
        <f>IF(($F1000)&gt;0,IF(ISERROR(LOOKUP($F1000,BASE!$A$1:$A$5188,BASE!$C$1:$C$5188)),,LOOKUP($F1000,BASE!$A$1:$A$5188,BASE!$C$1:$C$5188)),)</f>
        <v>0</v>
      </c>
      <c r="V1000" s="193"/>
      <c r="W1000" s="193"/>
      <c r="X1000" s="187">
        <f>IF(VALUE($F1000)&gt;0,IF(ISERROR(LOOKUP($F1000,BASE!$A$1:$A$1294,BASE!$D$1:$D$1294)),,LOOKUP($F1000,BASE!$A$1:$A$1294,BASE!$D$1:$D$1294)),)</f>
        <v>0</v>
      </c>
      <c r="Y1000" s="188"/>
      <c r="Z1000" s="188"/>
      <c r="AA1000" s="188"/>
      <c r="AB1000" s="188"/>
      <c r="AC1000" s="189"/>
      <c r="AD1000" s="27">
        <f t="shared" si="15"/>
        <v>0</v>
      </c>
    </row>
    <row r="1001" spans="1:30" ht="15" customHeight="1" x14ac:dyDescent="0.2">
      <c r="A1001" s="20">
        <f>ANÁLISE!$A1001</f>
        <v>0</v>
      </c>
      <c r="B1001" s="194">
        <f>ANÁLISE!B1001</f>
        <v>0</v>
      </c>
      <c r="C1001" s="195"/>
      <c r="D1001" s="195"/>
      <c r="E1001" s="195"/>
      <c r="F1001" s="21">
        <f>ANÁLISE!H1001</f>
        <v>0</v>
      </c>
      <c r="G1001" s="196">
        <f>IF($A1001="T",ANÁLISE!I1001,IF(ISERROR(LOOKUP($F1001,BASE!$A$1:$A$5188,BASE!$B$1:$B$5188)),,LOOKUP($F1001,BASE!$A$1:$A$5188,BASE!$B$1:$B$5188)))</f>
        <v>0</v>
      </c>
      <c r="H1001" s="197"/>
      <c r="I1001" s="197"/>
      <c r="J1001" s="197"/>
      <c r="K1001" s="197"/>
      <c r="L1001" s="197"/>
      <c r="M1001" s="197"/>
      <c r="N1001" s="197"/>
      <c r="O1001" s="197"/>
      <c r="P1001" s="197"/>
      <c r="Q1001" s="197"/>
      <c r="R1001" s="197"/>
      <c r="S1001" s="197"/>
      <c r="T1001" s="198"/>
      <c r="U1001" s="193">
        <f>IF(($F1001)&gt;0,IF(ISERROR(LOOKUP($F1001,BASE!$A$1:$A$5188,BASE!$C$1:$C$5188)),,LOOKUP($F1001,BASE!$A$1:$A$5188,BASE!$C$1:$C$5188)),)</f>
        <v>0</v>
      </c>
      <c r="V1001" s="193"/>
      <c r="W1001" s="193"/>
      <c r="X1001" s="187">
        <f>IF(VALUE($F1001)&gt;0,IF(ISERROR(LOOKUP($F1001,BASE!$A$1:$A$1294,BASE!$D$1:$D$1294)),,LOOKUP($F1001,BASE!$A$1:$A$1294,BASE!$D$1:$D$1294)),)</f>
        <v>0</v>
      </c>
      <c r="Y1001" s="188"/>
      <c r="Z1001" s="188"/>
      <c r="AA1001" s="188"/>
      <c r="AB1001" s="188"/>
      <c r="AC1001" s="189"/>
      <c r="AD1001" s="27">
        <f t="shared" si="15"/>
        <v>0</v>
      </c>
    </row>
    <row r="1002" spans="1:30" ht="15" customHeight="1" x14ac:dyDescent="0.2">
      <c r="A1002" s="20">
        <f>ANÁLISE!$A1002</f>
        <v>0</v>
      </c>
      <c r="B1002" s="194">
        <f>ANÁLISE!B1002</f>
        <v>0</v>
      </c>
      <c r="C1002" s="195"/>
      <c r="D1002" s="195"/>
      <c r="E1002" s="195"/>
      <c r="F1002" s="21">
        <f>ANÁLISE!H1002</f>
        <v>0</v>
      </c>
      <c r="G1002" s="196">
        <f>IF($A1002="T",ANÁLISE!I1002,IF(ISERROR(LOOKUP($F1002,BASE!$A$1:$A$5188,BASE!$B$1:$B$5188)),,LOOKUP($F1002,BASE!$A$1:$A$5188,BASE!$B$1:$B$5188)))</f>
        <v>0</v>
      </c>
      <c r="H1002" s="197"/>
      <c r="I1002" s="197"/>
      <c r="J1002" s="197"/>
      <c r="K1002" s="197"/>
      <c r="L1002" s="197"/>
      <c r="M1002" s="197"/>
      <c r="N1002" s="197"/>
      <c r="O1002" s="197"/>
      <c r="P1002" s="197"/>
      <c r="Q1002" s="197"/>
      <c r="R1002" s="197"/>
      <c r="S1002" s="197"/>
      <c r="T1002" s="198"/>
      <c r="U1002" s="193">
        <f>IF(($F1002)&gt;0,IF(ISERROR(LOOKUP($F1002,BASE!$A$1:$A$5188,BASE!$C$1:$C$5188)),,LOOKUP($F1002,BASE!$A$1:$A$5188,BASE!$C$1:$C$5188)),)</f>
        <v>0</v>
      </c>
      <c r="V1002" s="193"/>
      <c r="W1002" s="193"/>
      <c r="X1002" s="187">
        <f>IF(VALUE($F1002)&gt;0,IF(ISERROR(LOOKUP($F1002,BASE!$A$1:$A$1294,BASE!$D$1:$D$1294)),,LOOKUP($F1002,BASE!$A$1:$A$1294,BASE!$D$1:$D$1294)),)</f>
        <v>0</v>
      </c>
      <c r="Y1002" s="188"/>
      <c r="Z1002" s="188"/>
      <c r="AA1002" s="188"/>
      <c r="AB1002" s="188"/>
      <c r="AC1002" s="189"/>
      <c r="AD1002" s="27">
        <f t="shared" si="15"/>
        <v>0</v>
      </c>
    </row>
    <row r="1003" spans="1:30" ht="15" customHeight="1" x14ac:dyDescent="0.2">
      <c r="A1003" s="20">
        <f>ANÁLISE!$A1003</f>
        <v>0</v>
      </c>
      <c r="B1003" s="194">
        <f>ANÁLISE!B1003</f>
        <v>0</v>
      </c>
      <c r="C1003" s="195"/>
      <c r="D1003" s="195"/>
      <c r="E1003" s="195"/>
      <c r="F1003" s="21">
        <f>ANÁLISE!H1003</f>
        <v>0</v>
      </c>
      <c r="G1003" s="196">
        <f>IF($A1003="T",ANÁLISE!I1003,IF(ISERROR(LOOKUP($F1003,BASE!$A$1:$A$5188,BASE!$B$1:$B$5188)),,LOOKUP($F1003,BASE!$A$1:$A$5188,BASE!$B$1:$B$5188)))</f>
        <v>0</v>
      </c>
      <c r="H1003" s="197"/>
      <c r="I1003" s="197"/>
      <c r="J1003" s="197"/>
      <c r="K1003" s="197"/>
      <c r="L1003" s="197"/>
      <c r="M1003" s="197"/>
      <c r="N1003" s="197"/>
      <c r="O1003" s="197"/>
      <c r="P1003" s="197"/>
      <c r="Q1003" s="197"/>
      <c r="R1003" s="197"/>
      <c r="S1003" s="197"/>
      <c r="T1003" s="198"/>
      <c r="U1003" s="193">
        <f>IF(($F1003)&gt;0,IF(ISERROR(LOOKUP($F1003,BASE!$A$1:$A$5188,BASE!$C$1:$C$5188)),,LOOKUP($F1003,BASE!$A$1:$A$5188,BASE!$C$1:$C$5188)),)</f>
        <v>0</v>
      </c>
      <c r="V1003" s="193"/>
      <c r="W1003" s="193"/>
      <c r="X1003" s="187">
        <f>IF(VALUE($F1003)&gt;0,IF(ISERROR(LOOKUP($F1003,BASE!$A$1:$A$1294,BASE!$D$1:$D$1294)),,LOOKUP($F1003,BASE!$A$1:$A$1294,BASE!$D$1:$D$1294)),)</f>
        <v>0</v>
      </c>
      <c r="Y1003" s="188"/>
      <c r="Z1003" s="188"/>
      <c r="AA1003" s="188"/>
      <c r="AB1003" s="188"/>
      <c r="AC1003" s="189"/>
      <c r="AD1003" s="27">
        <f t="shared" si="15"/>
        <v>0</v>
      </c>
    </row>
    <row r="1004" spans="1:30" ht="15" customHeight="1" x14ac:dyDescent="0.2">
      <c r="A1004" s="20">
        <f>ANÁLISE!$A1004</f>
        <v>0</v>
      </c>
      <c r="B1004" s="194">
        <f>ANÁLISE!B1004</f>
        <v>0</v>
      </c>
      <c r="C1004" s="195"/>
      <c r="D1004" s="195"/>
      <c r="E1004" s="195"/>
      <c r="F1004" s="21">
        <f>ANÁLISE!H1004</f>
        <v>0</v>
      </c>
      <c r="G1004" s="196">
        <f>IF($A1004="T",ANÁLISE!I1004,IF(ISERROR(LOOKUP($F1004,BASE!$A$1:$A$5188,BASE!$B$1:$B$5188)),,LOOKUP($F1004,BASE!$A$1:$A$5188,BASE!$B$1:$B$5188)))</f>
        <v>0</v>
      </c>
      <c r="H1004" s="197"/>
      <c r="I1004" s="197"/>
      <c r="J1004" s="197"/>
      <c r="K1004" s="197"/>
      <c r="L1004" s="197"/>
      <c r="M1004" s="197"/>
      <c r="N1004" s="197"/>
      <c r="O1004" s="197"/>
      <c r="P1004" s="197"/>
      <c r="Q1004" s="197"/>
      <c r="R1004" s="197"/>
      <c r="S1004" s="197"/>
      <c r="T1004" s="198"/>
      <c r="U1004" s="193">
        <f>IF(($F1004)&gt;0,IF(ISERROR(LOOKUP($F1004,BASE!$A$1:$A$5188,BASE!$C$1:$C$5188)),,LOOKUP($F1004,BASE!$A$1:$A$5188,BASE!$C$1:$C$5188)),)</f>
        <v>0</v>
      </c>
      <c r="V1004" s="193"/>
      <c r="W1004" s="193"/>
      <c r="X1004" s="187">
        <f>IF(VALUE($F1004)&gt;0,IF(ISERROR(LOOKUP($F1004,BASE!$A$1:$A$1294,BASE!$D$1:$D$1294)),,LOOKUP($F1004,BASE!$A$1:$A$1294,BASE!$D$1:$D$1294)),)</f>
        <v>0</v>
      </c>
      <c r="Y1004" s="188"/>
      <c r="Z1004" s="188"/>
      <c r="AA1004" s="188"/>
      <c r="AB1004" s="188"/>
      <c r="AC1004" s="189"/>
      <c r="AD1004" s="27">
        <f t="shared" si="15"/>
        <v>0</v>
      </c>
    </row>
    <row r="1005" spans="1:30" ht="15" customHeight="1" x14ac:dyDescent="0.2">
      <c r="A1005" s="20">
        <f>ANÁLISE!$A1005</f>
        <v>0</v>
      </c>
      <c r="B1005" s="194">
        <f>ANÁLISE!B1005</f>
        <v>0</v>
      </c>
      <c r="C1005" s="195"/>
      <c r="D1005" s="195"/>
      <c r="E1005" s="195"/>
      <c r="F1005" s="21">
        <f>ANÁLISE!H1005</f>
        <v>0</v>
      </c>
      <c r="G1005" s="196">
        <f>IF($A1005="T",ANÁLISE!I1005,IF(ISERROR(LOOKUP($F1005,BASE!$A$1:$A$5188,BASE!$B$1:$B$5188)),,LOOKUP($F1005,BASE!$A$1:$A$5188,BASE!$B$1:$B$5188)))</f>
        <v>0</v>
      </c>
      <c r="H1005" s="197"/>
      <c r="I1005" s="197"/>
      <c r="J1005" s="197"/>
      <c r="K1005" s="197"/>
      <c r="L1005" s="197"/>
      <c r="M1005" s="197"/>
      <c r="N1005" s="197"/>
      <c r="O1005" s="197"/>
      <c r="P1005" s="197"/>
      <c r="Q1005" s="197"/>
      <c r="R1005" s="197"/>
      <c r="S1005" s="197"/>
      <c r="T1005" s="198"/>
      <c r="U1005" s="193">
        <f>IF(($F1005)&gt;0,IF(ISERROR(LOOKUP($F1005,BASE!$A$1:$A$5188,BASE!$C$1:$C$5188)),,LOOKUP($F1005,BASE!$A$1:$A$5188,BASE!$C$1:$C$5188)),)</f>
        <v>0</v>
      </c>
      <c r="V1005" s="193"/>
      <c r="W1005" s="193"/>
      <c r="X1005" s="187">
        <f>IF(VALUE($F1005)&gt;0,IF(ISERROR(LOOKUP($F1005,BASE!$A$1:$A$1294,BASE!$D$1:$D$1294)),,LOOKUP($F1005,BASE!$A$1:$A$1294,BASE!$D$1:$D$1294)),)</f>
        <v>0</v>
      </c>
      <c r="Y1005" s="188"/>
      <c r="Z1005" s="188"/>
      <c r="AA1005" s="188"/>
      <c r="AB1005" s="188"/>
      <c r="AC1005" s="189"/>
      <c r="AD1005" s="27">
        <f t="shared" si="15"/>
        <v>0</v>
      </c>
    </row>
    <row r="1006" spans="1:30" ht="15" customHeight="1" x14ac:dyDescent="0.2">
      <c r="A1006" s="20">
        <f>ANÁLISE!$A1006</f>
        <v>0</v>
      </c>
      <c r="B1006" s="194">
        <f>ANÁLISE!B1006</f>
        <v>0</v>
      </c>
      <c r="C1006" s="195"/>
      <c r="D1006" s="195"/>
      <c r="E1006" s="195"/>
      <c r="F1006" s="21">
        <f>ANÁLISE!H1006</f>
        <v>0</v>
      </c>
      <c r="G1006" s="196">
        <f>IF($A1006="T",ANÁLISE!I1006,IF(ISERROR(LOOKUP($F1006,BASE!$A$1:$A$5188,BASE!$B$1:$B$5188)),,LOOKUP($F1006,BASE!$A$1:$A$5188,BASE!$B$1:$B$5188)))</f>
        <v>0</v>
      </c>
      <c r="H1006" s="197"/>
      <c r="I1006" s="197"/>
      <c r="J1006" s="197"/>
      <c r="K1006" s="197"/>
      <c r="L1006" s="197"/>
      <c r="M1006" s="197"/>
      <c r="N1006" s="197"/>
      <c r="O1006" s="197"/>
      <c r="P1006" s="197"/>
      <c r="Q1006" s="197"/>
      <c r="R1006" s="197"/>
      <c r="S1006" s="197"/>
      <c r="T1006" s="198"/>
      <c r="U1006" s="193">
        <f>IF(($F1006)&gt;0,IF(ISERROR(LOOKUP($F1006,BASE!$A$1:$A$5188,BASE!$C$1:$C$5188)),,LOOKUP($F1006,BASE!$A$1:$A$5188,BASE!$C$1:$C$5188)),)</f>
        <v>0</v>
      </c>
      <c r="V1006" s="193"/>
      <c r="W1006" s="193"/>
      <c r="X1006" s="187">
        <f>IF(VALUE($F1006)&gt;0,IF(ISERROR(LOOKUP($F1006,BASE!$A$1:$A$1294,BASE!$D$1:$D$1294)),,LOOKUP($F1006,BASE!$A$1:$A$1294,BASE!$D$1:$D$1294)),)</f>
        <v>0</v>
      </c>
      <c r="Y1006" s="188"/>
      <c r="Z1006" s="188"/>
      <c r="AA1006" s="188"/>
      <c r="AB1006" s="188"/>
      <c r="AC1006" s="189"/>
      <c r="AD1006" s="27">
        <f t="shared" si="15"/>
        <v>0</v>
      </c>
    </row>
    <row r="1007" spans="1:30" ht="15" customHeight="1" x14ac:dyDescent="0.2">
      <c r="A1007" s="20">
        <f>ANÁLISE!$A1007</f>
        <v>0</v>
      </c>
      <c r="B1007" s="194">
        <f>ANÁLISE!B1007</f>
        <v>0</v>
      </c>
      <c r="C1007" s="195"/>
      <c r="D1007" s="195"/>
      <c r="E1007" s="195"/>
      <c r="F1007" s="21">
        <f>ANÁLISE!H1007</f>
        <v>0</v>
      </c>
      <c r="G1007" s="196">
        <f>IF($A1007="T",ANÁLISE!I1007,IF(ISERROR(LOOKUP($F1007,BASE!$A$1:$A$5188,BASE!$B$1:$B$5188)),,LOOKUP($F1007,BASE!$A$1:$A$5188,BASE!$B$1:$B$5188)))</f>
        <v>0</v>
      </c>
      <c r="H1007" s="197"/>
      <c r="I1007" s="197"/>
      <c r="J1007" s="197"/>
      <c r="K1007" s="197"/>
      <c r="L1007" s="197"/>
      <c r="M1007" s="197"/>
      <c r="N1007" s="197"/>
      <c r="O1007" s="197"/>
      <c r="P1007" s="197"/>
      <c r="Q1007" s="197"/>
      <c r="R1007" s="197"/>
      <c r="S1007" s="197"/>
      <c r="T1007" s="198"/>
      <c r="U1007" s="193">
        <f>IF(($F1007)&gt;0,IF(ISERROR(LOOKUP($F1007,BASE!$A$1:$A$5188,BASE!$C$1:$C$5188)),,LOOKUP($F1007,BASE!$A$1:$A$5188,BASE!$C$1:$C$5188)),)</f>
        <v>0</v>
      </c>
      <c r="V1007" s="193"/>
      <c r="W1007" s="193"/>
      <c r="X1007" s="187">
        <f>IF(VALUE($F1007)&gt;0,IF(ISERROR(LOOKUP($F1007,BASE!$A$1:$A$1294,BASE!$D$1:$D$1294)),,LOOKUP($F1007,BASE!$A$1:$A$1294,BASE!$D$1:$D$1294)),)</f>
        <v>0</v>
      </c>
      <c r="Y1007" s="188"/>
      <c r="Z1007" s="188"/>
      <c r="AA1007" s="188"/>
      <c r="AB1007" s="188"/>
      <c r="AC1007" s="189"/>
      <c r="AD1007" s="27">
        <f t="shared" si="15"/>
        <v>0</v>
      </c>
    </row>
    <row r="1008" spans="1:30" ht="15" customHeight="1" x14ac:dyDescent="0.2">
      <c r="A1008" s="20">
        <f>ANÁLISE!$A1008</f>
        <v>0</v>
      </c>
      <c r="B1008" s="194">
        <f>ANÁLISE!B1008</f>
        <v>0</v>
      </c>
      <c r="C1008" s="195"/>
      <c r="D1008" s="195"/>
      <c r="E1008" s="195"/>
      <c r="F1008" s="21">
        <f>ANÁLISE!H1008</f>
        <v>0</v>
      </c>
      <c r="G1008" s="196">
        <f>IF($A1008="T",ANÁLISE!I1008,IF(ISERROR(LOOKUP($F1008,BASE!$A$1:$A$5188,BASE!$B$1:$B$5188)),,LOOKUP($F1008,BASE!$A$1:$A$5188,BASE!$B$1:$B$5188)))</f>
        <v>0</v>
      </c>
      <c r="H1008" s="197"/>
      <c r="I1008" s="197"/>
      <c r="J1008" s="197"/>
      <c r="K1008" s="197"/>
      <c r="L1008" s="197"/>
      <c r="M1008" s="197"/>
      <c r="N1008" s="197"/>
      <c r="O1008" s="197"/>
      <c r="P1008" s="197"/>
      <c r="Q1008" s="197"/>
      <c r="R1008" s="197"/>
      <c r="S1008" s="197"/>
      <c r="T1008" s="198"/>
      <c r="U1008" s="193">
        <f>IF(($F1008)&gt;0,IF(ISERROR(LOOKUP($F1008,BASE!$A$1:$A$5188,BASE!$C$1:$C$5188)),,LOOKUP($F1008,BASE!$A$1:$A$5188,BASE!$C$1:$C$5188)),)</f>
        <v>0</v>
      </c>
      <c r="V1008" s="193"/>
      <c r="W1008" s="193"/>
      <c r="X1008" s="187">
        <f>IF(VALUE($F1008)&gt;0,IF(ISERROR(LOOKUP($F1008,BASE!$A$1:$A$1294,BASE!$D$1:$D$1294)),,LOOKUP($F1008,BASE!$A$1:$A$1294,BASE!$D$1:$D$1294)),)</f>
        <v>0</v>
      </c>
      <c r="Y1008" s="188"/>
      <c r="Z1008" s="188"/>
      <c r="AA1008" s="188"/>
      <c r="AB1008" s="188"/>
      <c r="AC1008" s="189"/>
      <c r="AD1008" s="27">
        <f t="shared" si="15"/>
        <v>0</v>
      </c>
    </row>
    <row r="1009" spans="1:30" ht="15" customHeight="1" x14ac:dyDescent="0.2">
      <c r="A1009" s="20">
        <f>ANÁLISE!$A1009</f>
        <v>0</v>
      </c>
      <c r="B1009" s="194">
        <f>ANÁLISE!B1009</f>
        <v>0</v>
      </c>
      <c r="C1009" s="195"/>
      <c r="D1009" s="195"/>
      <c r="E1009" s="195"/>
      <c r="F1009" s="21">
        <f>ANÁLISE!H1009</f>
        <v>0</v>
      </c>
      <c r="G1009" s="196">
        <f>IF($A1009="T",ANÁLISE!I1009,IF(ISERROR(LOOKUP($F1009,BASE!$A$1:$A$5188,BASE!$B$1:$B$5188)),,LOOKUP($F1009,BASE!$A$1:$A$5188,BASE!$B$1:$B$5188)))</f>
        <v>0</v>
      </c>
      <c r="H1009" s="197"/>
      <c r="I1009" s="197"/>
      <c r="J1009" s="197"/>
      <c r="K1009" s="197"/>
      <c r="L1009" s="197"/>
      <c r="M1009" s="197"/>
      <c r="N1009" s="197"/>
      <c r="O1009" s="197"/>
      <c r="P1009" s="197"/>
      <c r="Q1009" s="197"/>
      <c r="R1009" s="197"/>
      <c r="S1009" s="197"/>
      <c r="T1009" s="198"/>
      <c r="U1009" s="193">
        <f>IF(($F1009)&gt;0,IF(ISERROR(LOOKUP($F1009,BASE!$A$1:$A$5188,BASE!$C$1:$C$5188)),,LOOKUP($F1009,BASE!$A$1:$A$5188,BASE!$C$1:$C$5188)),)</f>
        <v>0</v>
      </c>
      <c r="V1009" s="193"/>
      <c r="W1009" s="193"/>
      <c r="X1009" s="187">
        <f>IF(VALUE($F1009)&gt;0,IF(ISERROR(LOOKUP($F1009,BASE!$A$1:$A$1294,BASE!$D$1:$D$1294)),,LOOKUP($F1009,BASE!$A$1:$A$1294,BASE!$D$1:$D$1294)),)</f>
        <v>0</v>
      </c>
      <c r="Y1009" s="188"/>
      <c r="Z1009" s="188"/>
      <c r="AA1009" s="188"/>
      <c r="AB1009" s="188"/>
      <c r="AC1009" s="189"/>
      <c r="AD1009" s="27">
        <f t="shared" si="15"/>
        <v>0</v>
      </c>
    </row>
    <row r="1010" spans="1:30" ht="15" customHeight="1" x14ac:dyDescent="0.2">
      <c r="A1010" s="20">
        <f>ANÁLISE!$A1010</f>
        <v>0</v>
      </c>
      <c r="B1010" s="194">
        <f>ANÁLISE!B1010</f>
        <v>0</v>
      </c>
      <c r="C1010" s="195"/>
      <c r="D1010" s="195"/>
      <c r="E1010" s="195"/>
      <c r="F1010" s="21">
        <f>ANÁLISE!H1010</f>
        <v>0</v>
      </c>
      <c r="G1010" s="196">
        <f>IF($A1010="T",ANÁLISE!I1010,IF(ISERROR(LOOKUP($F1010,BASE!$A$1:$A$5188,BASE!$B$1:$B$5188)),,LOOKUP($F1010,BASE!$A$1:$A$5188,BASE!$B$1:$B$5188)))</f>
        <v>0</v>
      </c>
      <c r="H1010" s="197"/>
      <c r="I1010" s="197"/>
      <c r="J1010" s="197"/>
      <c r="K1010" s="197"/>
      <c r="L1010" s="197"/>
      <c r="M1010" s="197"/>
      <c r="N1010" s="197"/>
      <c r="O1010" s="197"/>
      <c r="P1010" s="197"/>
      <c r="Q1010" s="197"/>
      <c r="R1010" s="197"/>
      <c r="S1010" s="197"/>
      <c r="T1010" s="198"/>
      <c r="U1010" s="193">
        <f>IF(($F1010)&gt;0,IF(ISERROR(LOOKUP($F1010,BASE!$A$1:$A$5188,BASE!$C$1:$C$5188)),,LOOKUP($F1010,BASE!$A$1:$A$5188,BASE!$C$1:$C$5188)),)</f>
        <v>0</v>
      </c>
      <c r="V1010" s="193"/>
      <c r="W1010" s="193"/>
      <c r="X1010" s="187">
        <f>IF(VALUE($F1010)&gt;0,IF(ISERROR(LOOKUP($F1010,BASE!$A$1:$A$1294,BASE!$D$1:$D$1294)),,LOOKUP($F1010,BASE!$A$1:$A$1294,BASE!$D$1:$D$1294)),)</f>
        <v>0</v>
      </c>
      <c r="Y1010" s="188"/>
      <c r="Z1010" s="188"/>
      <c r="AA1010" s="188"/>
      <c r="AB1010" s="188"/>
      <c r="AC1010" s="189"/>
      <c r="AD1010" s="27">
        <f t="shared" si="15"/>
        <v>0</v>
      </c>
    </row>
    <row r="1011" spans="1:30" ht="15" customHeight="1" x14ac:dyDescent="0.2">
      <c r="A1011" s="20">
        <f>ANÁLISE!$A1011</f>
        <v>0</v>
      </c>
      <c r="B1011" s="194">
        <f>ANÁLISE!B1011</f>
        <v>0</v>
      </c>
      <c r="C1011" s="195"/>
      <c r="D1011" s="195"/>
      <c r="E1011" s="195"/>
      <c r="F1011" s="21">
        <f>ANÁLISE!H1011</f>
        <v>0</v>
      </c>
      <c r="G1011" s="196">
        <f>IF($A1011="T",ANÁLISE!I1011,IF(ISERROR(LOOKUP($F1011,BASE!$A$1:$A$5188,BASE!$B$1:$B$5188)),,LOOKUP($F1011,BASE!$A$1:$A$5188,BASE!$B$1:$B$5188)))</f>
        <v>0</v>
      </c>
      <c r="H1011" s="197"/>
      <c r="I1011" s="197"/>
      <c r="J1011" s="197"/>
      <c r="K1011" s="197"/>
      <c r="L1011" s="197"/>
      <c r="M1011" s="197"/>
      <c r="N1011" s="197"/>
      <c r="O1011" s="197"/>
      <c r="P1011" s="197"/>
      <c r="Q1011" s="197"/>
      <c r="R1011" s="197"/>
      <c r="S1011" s="197"/>
      <c r="T1011" s="198"/>
      <c r="U1011" s="193">
        <f>IF(($F1011)&gt;0,IF(ISERROR(LOOKUP($F1011,BASE!$A$1:$A$5188,BASE!$C$1:$C$5188)),,LOOKUP($F1011,BASE!$A$1:$A$5188,BASE!$C$1:$C$5188)),)</f>
        <v>0</v>
      </c>
      <c r="V1011" s="193"/>
      <c r="W1011" s="193"/>
      <c r="X1011" s="187">
        <f>IF(VALUE($F1011)&gt;0,IF(ISERROR(LOOKUP($F1011,BASE!$A$1:$A$1294,BASE!$D$1:$D$1294)),,LOOKUP($F1011,BASE!$A$1:$A$1294,BASE!$D$1:$D$1294)),)</f>
        <v>0</v>
      </c>
      <c r="Y1011" s="188"/>
      <c r="Z1011" s="188"/>
      <c r="AA1011" s="188"/>
      <c r="AB1011" s="188"/>
      <c r="AC1011" s="189"/>
      <c r="AD1011" s="27">
        <f t="shared" si="15"/>
        <v>0</v>
      </c>
    </row>
    <row r="1012" spans="1:30" ht="15" customHeight="1" x14ac:dyDescent="0.2">
      <c r="A1012" s="20">
        <f>ANÁLISE!$A1012</f>
        <v>0</v>
      </c>
      <c r="B1012" s="194">
        <f>ANÁLISE!B1012</f>
        <v>0</v>
      </c>
      <c r="C1012" s="195"/>
      <c r="D1012" s="195"/>
      <c r="E1012" s="195"/>
      <c r="F1012" s="21">
        <f>ANÁLISE!H1012</f>
        <v>0</v>
      </c>
      <c r="G1012" s="196">
        <f>IF($A1012="T",ANÁLISE!I1012,IF(ISERROR(LOOKUP($F1012,BASE!$A$1:$A$5188,BASE!$B$1:$B$5188)),,LOOKUP($F1012,BASE!$A$1:$A$5188,BASE!$B$1:$B$5188)))</f>
        <v>0</v>
      </c>
      <c r="H1012" s="197"/>
      <c r="I1012" s="197"/>
      <c r="J1012" s="197"/>
      <c r="K1012" s="197"/>
      <c r="L1012" s="197"/>
      <c r="M1012" s="197"/>
      <c r="N1012" s="197"/>
      <c r="O1012" s="197"/>
      <c r="P1012" s="197"/>
      <c r="Q1012" s="197"/>
      <c r="R1012" s="197"/>
      <c r="S1012" s="197"/>
      <c r="T1012" s="198"/>
      <c r="U1012" s="193">
        <f>IF(($F1012)&gt;0,IF(ISERROR(LOOKUP($F1012,BASE!$A$1:$A$5188,BASE!$C$1:$C$5188)),,LOOKUP($F1012,BASE!$A$1:$A$5188,BASE!$C$1:$C$5188)),)</f>
        <v>0</v>
      </c>
      <c r="V1012" s="193"/>
      <c r="W1012" s="193"/>
      <c r="X1012" s="187">
        <f>IF(VALUE($F1012)&gt;0,IF(ISERROR(LOOKUP($F1012,BASE!$A$1:$A$1294,BASE!$D$1:$D$1294)),,LOOKUP($F1012,BASE!$A$1:$A$1294,BASE!$D$1:$D$1294)),)</f>
        <v>0</v>
      </c>
      <c r="Y1012" s="188"/>
      <c r="Z1012" s="188"/>
      <c r="AA1012" s="188"/>
      <c r="AB1012" s="188"/>
      <c r="AC1012" s="189"/>
      <c r="AD1012" s="27">
        <f t="shared" si="15"/>
        <v>0</v>
      </c>
    </row>
    <row r="1013" spans="1:30" ht="15" customHeight="1" x14ac:dyDescent="0.2">
      <c r="A1013" s="20">
        <f>ANÁLISE!$A1013</f>
        <v>0</v>
      </c>
      <c r="B1013" s="194">
        <f>ANÁLISE!B1013</f>
        <v>0</v>
      </c>
      <c r="C1013" s="195"/>
      <c r="D1013" s="195"/>
      <c r="E1013" s="195"/>
      <c r="F1013" s="21">
        <f>ANÁLISE!H1013</f>
        <v>0</v>
      </c>
      <c r="G1013" s="196">
        <f>IF($A1013="T",ANÁLISE!I1013,IF(ISERROR(LOOKUP($F1013,BASE!$A$1:$A$5188,BASE!$B$1:$B$5188)),,LOOKUP($F1013,BASE!$A$1:$A$5188,BASE!$B$1:$B$5188)))</f>
        <v>0</v>
      </c>
      <c r="H1013" s="197"/>
      <c r="I1013" s="197"/>
      <c r="J1013" s="197"/>
      <c r="K1013" s="197"/>
      <c r="L1013" s="197"/>
      <c r="M1013" s="197"/>
      <c r="N1013" s="197"/>
      <c r="O1013" s="197"/>
      <c r="P1013" s="197"/>
      <c r="Q1013" s="197"/>
      <c r="R1013" s="197"/>
      <c r="S1013" s="197"/>
      <c r="T1013" s="198"/>
      <c r="U1013" s="193">
        <f>IF(($F1013)&gt;0,IF(ISERROR(LOOKUP($F1013,BASE!$A$1:$A$5188,BASE!$C$1:$C$5188)),,LOOKUP($F1013,BASE!$A$1:$A$5188,BASE!$C$1:$C$5188)),)</f>
        <v>0</v>
      </c>
      <c r="V1013" s="193"/>
      <c r="W1013" s="193"/>
      <c r="X1013" s="187">
        <f>IF(VALUE($F1013)&gt;0,IF(ISERROR(LOOKUP($F1013,BASE!$A$1:$A$1294,BASE!$D$1:$D$1294)),,LOOKUP($F1013,BASE!$A$1:$A$1294,BASE!$D$1:$D$1294)),)</f>
        <v>0</v>
      </c>
      <c r="Y1013" s="188"/>
      <c r="Z1013" s="188"/>
      <c r="AA1013" s="188"/>
      <c r="AB1013" s="188"/>
      <c r="AC1013" s="189"/>
      <c r="AD1013" s="27">
        <f t="shared" si="15"/>
        <v>0</v>
      </c>
    </row>
    <row r="1014" spans="1:30" ht="15" customHeight="1" x14ac:dyDescent="0.2">
      <c r="A1014" s="20">
        <f>ANÁLISE!$A1014</f>
        <v>0</v>
      </c>
      <c r="B1014" s="194">
        <f>ANÁLISE!B1014</f>
        <v>0</v>
      </c>
      <c r="C1014" s="195"/>
      <c r="D1014" s="195"/>
      <c r="E1014" s="195"/>
      <c r="F1014" s="21">
        <f>ANÁLISE!H1014</f>
        <v>0</v>
      </c>
      <c r="G1014" s="196">
        <f>IF($A1014="T",ANÁLISE!I1014,IF(ISERROR(LOOKUP($F1014,BASE!$A$1:$A$5188,BASE!$B$1:$B$5188)),,LOOKUP($F1014,BASE!$A$1:$A$5188,BASE!$B$1:$B$5188)))</f>
        <v>0</v>
      </c>
      <c r="H1014" s="197"/>
      <c r="I1014" s="197"/>
      <c r="J1014" s="197"/>
      <c r="K1014" s="197"/>
      <c r="L1014" s="197"/>
      <c r="M1014" s="197"/>
      <c r="N1014" s="197"/>
      <c r="O1014" s="197"/>
      <c r="P1014" s="197"/>
      <c r="Q1014" s="197"/>
      <c r="R1014" s="197"/>
      <c r="S1014" s="197"/>
      <c r="T1014" s="198"/>
      <c r="U1014" s="193">
        <f>IF(($F1014)&gt;0,IF(ISERROR(LOOKUP($F1014,BASE!$A$1:$A$5188,BASE!$C$1:$C$5188)),,LOOKUP($F1014,BASE!$A$1:$A$5188,BASE!$C$1:$C$5188)),)</f>
        <v>0</v>
      </c>
      <c r="V1014" s="193"/>
      <c r="W1014" s="193"/>
      <c r="X1014" s="187">
        <f>IF(VALUE($F1014)&gt;0,IF(ISERROR(LOOKUP($F1014,BASE!$A$1:$A$1294,BASE!$D$1:$D$1294)),,LOOKUP($F1014,BASE!$A$1:$A$1294,BASE!$D$1:$D$1294)),)</f>
        <v>0</v>
      </c>
      <c r="Y1014" s="188"/>
      <c r="Z1014" s="188"/>
      <c r="AA1014" s="188"/>
      <c r="AB1014" s="188"/>
      <c r="AC1014" s="189"/>
      <c r="AD1014" s="27">
        <f t="shared" si="15"/>
        <v>0</v>
      </c>
    </row>
    <row r="1015" spans="1:30" ht="15" customHeight="1" x14ac:dyDescent="0.2">
      <c r="A1015" s="20">
        <f>ANÁLISE!$A1015</f>
        <v>0</v>
      </c>
      <c r="B1015" s="194">
        <f>ANÁLISE!B1015</f>
        <v>0</v>
      </c>
      <c r="C1015" s="195"/>
      <c r="D1015" s="195"/>
      <c r="E1015" s="195"/>
      <c r="F1015" s="21">
        <f>ANÁLISE!H1015</f>
        <v>0</v>
      </c>
      <c r="G1015" s="196">
        <f>IF($A1015="T",ANÁLISE!I1015,IF(ISERROR(LOOKUP($F1015,BASE!$A$1:$A$5188,BASE!$B$1:$B$5188)),,LOOKUP($F1015,BASE!$A$1:$A$5188,BASE!$B$1:$B$5188)))</f>
        <v>0</v>
      </c>
      <c r="H1015" s="197"/>
      <c r="I1015" s="197"/>
      <c r="J1015" s="197"/>
      <c r="K1015" s="197"/>
      <c r="L1015" s="197"/>
      <c r="M1015" s="197"/>
      <c r="N1015" s="197"/>
      <c r="O1015" s="197"/>
      <c r="P1015" s="197"/>
      <c r="Q1015" s="197"/>
      <c r="R1015" s="197"/>
      <c r="S1015" s="197"/>
      <c r="T1015" s="198"/>
      <c r="U1015" s="193">
        <f>IF(($F1015)&gt;0,IF(ISERROR(LOOKUP($F1015,BASE!$A$1:$A$5188,BASE!$C$1:$C$5188)),,LOOKUP($F1015,BASE!$A$1:$A$5188,BASE!$C$1:$C$5188)),)</f>
        <v>0</v>
      </c>
      <c r="V1015" s="193"/>
      <c r="W1015" s="193"/>
      <c r="X1015" s="187">
        <f>IF(VALUE($F1015)&gt;0,IF(ISERROR(LOOKUP($F1015,BASE!$A$1:$A$1294,BASE!$D$1:$D$1294)),,LOOKUP($F1015,BASE!$A$1:$A$1294,BASE!$D$1:$D$1294)),)</f>
        <v>0</v>
      </c>
      <c r="Y1015" s="188"/>
      <c r="Z1015" s="188"/>
      <c r="AA1015" s="188"/>
      <c r="AB1015" s="188"/>
      <c r="AC1015" s="189"/>
      <c r="AD1015" s="27">
        <f t="shared" si="15"/>
        <v>0</v>
      </c>
    </row>
    <row r="1016" spans="1:30" ht="15" customHeight="1" x14ac:dyDescent="0.2">
      <c r="A1016" s="20">
        <f>ANÁLISE!$A1016</f>
        <v>0</v>
      </c>
      <c r="B1016" s="194">
        <f>ANÁLISE!B1016</f>
        <v>0</v>
      </c>
      <c r="C1016" s="195"/>
      <c r="D1016" s="195"/>
      <c r="E1016" s="195"/>
      <c r="F1016" s="21">
        <f>ANÁLISE!H1016</f>
        <v>0</v>
      </c>
      <c r="G1016" s="196">
        <f>IF($A1016="T",ANÁLISE!I1016,IF(ISERROR(LOOKUP($F1016,BASE!$A$1:$A$5188,BASE!$B$1:$B$5188)),,LOOKUP($F1016,BASE!$A$1:$A$5188,BASE!$B$1:$B$5188)))</f>
        <v>0</v>
      </c>
      <c r="H1016" s="197"/>
      <c r="I1016" s="197"/>
      <c r="J1016" s="197"/>
      <c r="K1016" s="197"/>
      <c r="L1016" s="197"/>
      <c r="M1016" s="197"/>
      <c r="N1016" s="197"/>
      <c r="O1016" s="197"/>
      <c r="P1016" s="197"/>
      <c r="Q1016" s="197"/>
      <c r="R1016" s="197"/>
      <c r="S1016" s="197"/>
      <c r="T1016" s="198"/>
      <c r="U1016" s="193">
        <f>IF(($F1016)&gt;0,IF(ISERROR(LOOKUP($F1016,BASE!$A$1:$A$5188,BASE!$C$1:$C$5188)),,LOOKUP($F1016,BASE!$A$1:$A$5188,BASE!$C$1:$C$5188)),)</f>
        <v>0</v>
      </c>
      <c r="V1016" s="193"/>
      <c r="W1016" s="193"/>
      <c r="X1016" s="187">
        <f>IF(VALUE($F1016)&gt;0,IF(ISERROR(LOOKUP($F1016,BASE!$A$1:$A$1294,BASE!$D$1:$D$1294)),,LOOKUP($F1016,BASE!$A$1:$A$1294,BASE!$D$1:$D$1294)),)</f>
        <v>0</v>
      </c>
      <c r="Y1016" s="188"/>
      <c r="Z1016" s="188"/>
      <c r="AA1016" s="188"/>
      <c r="AB1016" s="188"/>
      <c r="AC1016" s="189"/>
      <c r="AD1016" s="27">
        <f t="shared" si="15"/>
        <v>0</v>
      </c>
    </row>
    <row r="1017" spans="1:30" ht="15" customHeight="1" x14ac:dyDescent="0.2">
      <c r="A1017" s="20">
        <f>ANÁLISE!$A1017</f>
        <v>0</v>
      </c>
      <c r="B1017" s="194">
        <f>ANÁLISE!B1017</f>
        <v>0</v>
      </c>
      <c r="C1017" s="195"/>
      <c r="D1017" s="195"/>
      <c r="E1017" s="195"/>
      <c r="F1017" s="21">
        <f>ANÁLISE!H1017</f>
        <v>0</v>
      </c>
      <c r="G1017" s="196">
        <f>IF($A1017="T",ANÁLISE!I1017,IF(ISERROR(LOOKUP($F1017,BASE!$A$1:$A$5188,BASE!$B$1:$B$5188)),,LOOKUP($F1017,BASE!$A$1:$A$5188,BASE!$B$1:$B$5188)))</f>
        <v>0</v>
      </c>
      <c r="H1017" s="197"/>
      <c r="I1017" s="197"/>
      <c r="J1017" s="197"/>
      <c r="K1017" s="197"/>
      <c r="L1017" s="197"/>
      <c r="M1017" s="197"/>
      <c r="N1017" s="197"/>
      <c r="O1017" s="197"/>
      <c r="P1017" s="197"/>
      <c r="Q1017" s="197"/>
      <c r="R1017" s="197"/>
      <c r="S1017" s="197"/>
      <c r="T1017" s="198"/>
      <c r="U1017" s="193">
        <f>IF(($F1017)&gt;0,IF(ISERROR(LOOKUP($F1017,BASE!$A$1:$A$5188,BASE!$C$1:$C$5188)),,LOOKUP($F1017,BASE!$A$1:$A$5188,BASE!$C$1:$C$5188)),)</f>
        <v>0</v>
      </c>
      <c r="V1017" s="193"/>
      <c r="W1017" s="193"/>
      <c r="X1017" s="187">
        <f>IF(VALUE($F1017)&gt;0,IF(ISERROR(LOOKUP($F1017,BASE!$A$1:$A$1294,BASE!$D$1:$D$1294)),,LOOKUP($F1017,BASE!$A$1:$A$1294,BASE!$D$1:$D$1294)),)</f>
        <v>0</v>
      </c>
      <c r="Y1017" s="188"/>
      <c r="Z1017" s="188"/>
      <c r="AA1017" s="188"/>
      <c r="AB1017" s="188"/>
      <c r="AC1017" s="189"/>
      <c r="AD1017" s="27">
        <f t="shared" si="15"/>
        <v>0</v>
      </c>
    </row>
    <row r="1018" spans="1:30" ht="15" customHeight="1" x14ac:dyDescent="0.2">
      <c r="A1018" s="20">
        <f>ANÁLISE!$A1018</f>
        <v>0</v>
      </c>
      <c r="B1018" s="194">
        <f>ANÁLISE!B1018</f>
        <v>0</v>
      </c>
      <c r="C1018" s="195"/>
      <c r="D1018" s="195"/>
      <c r="E1018" s="195"/>
      <c r="F1018" s="21">
        <f>ANÁLISE!H1018</f>
        <v>0</v>
      </c>
      <c r="G1018" s="196">
        <f>IF($A1018="T",ANÁLISE!I1018,IF(ISERROR(LOOKUP($F1018,BASE!$A$1:$A$5188,BASE!$B$1:$B$5188)),,LOOKUP($F1018,BASE!$A$1:$A$5188,BASE!$B$1:$B$5188)))</f>
        <v>0</v>
      </c>
      <c r="H1018" s="197"/>
      <c r="I1018" s="197"/>
      <c r="J1018" s="197"/>
      <c r="K1018" s="197"/>
      <c r="L1018" s="197"/>
      <c r="M1018" s="197"/>
      <c r="N1018" s="197"/>
      <c r="O1018" s="197"/>
      <c r="P1018" s="197"/>
      <c r="Q1018" s="197"/>
      <c r="R1018" s="197"/>
      <c r="S1018" s="197"/>
      <c r="T1018" s="198"/>
      <c r="U1018" s="193">
        <f>IF(($F1018)&gt;0,IF(ISERROR(LOOKUP($F1018,BASE!$A$1:$A$5188,BASE!$C$1:$C$5188)),,LOOKUP($F1018,BASE!$A$1:$A$5188,BASE!$C$1:$C$5188)),)</f>
        <v>0</v>
      </c>
      <c r="V1018" s="193"/>
      <c r="W1018" s="193"/>
      <c r="X1018" s="187">
        <f>IF(VALUE($F1018)&gt;0,IF(ISERROR(LOOKUP($F1018,BASE!$A$1:$A$1294,BASE!$D$1:$D$1294)),,LOOKUP($F1018,BASE!$A$1:$A$1294,BASE!$D$1:$D$1294)),)</f>
        <v>0</v>
      </c>
      <c r="Y1018" s="188"/>
      <c r="Z1018" s="188"/>
      <c r="AA1018" s="188"/>
      <c r="AB1018" s="188"/>
      <c r="AC1018" s="189"/>
      <c r="AD1018" s="27">
        <f t="shared" si="15"/>
        <v>0</v>
      </c>
    </row>
    <row r="1019" spans="1:30" ht="15" customHeight="1" x14ac:dyDescent="0.2">
      <c r="A1019" s="20">
        <f>ANÁLISE!$A1019</f>
        <v>0</v>
      </c>
      <c r="B1019" s="194">
        <f>ANÁLISE!B1019</f>
        <v>0</v>
      </c>
      <c r="C1019" s="195"/>
      <c r="D1019" s="195"/>
      <c r="E1019" s="195"/>
      <c r="F1019" s="21">
        <f>ANÁLISE!H1019</f>
        <v>0</v>
      </c>
      <c r="G1019" s="196">
        <f>IF($A1019="T",ANÁLISE!I1019,IF(ISERROR(LOOKUP($F1019,BASE!$A$1:$A$5188,BASE!$B$1:$B$5188)),,LOOKUP($F1019,BASE!$A$1:$A$5188,BASE!$B$1:$B$5188)))</f>
        <v>0</v>
      </c>
      <c r="H1019" s="197"/>
      <c r="I1019" s="197"/>
      <c r="J1019" s="197"/>
      <c r="K1019" s="197"/>
      <c r="L1019" s="197"/>
      <c r="M1019" s="197"/>
      <c r="N1019" s="197"/>
      <c r="O1019" s="197"/>
      <c r="P1019" s="197"/>
      <c r="Q1019" s="197"/>
      <c r="R1019" s="197"/>
      <c r="S1019" s="197"/>
      <c r="T1019" s="198"/>
      <c r="U1019" s="193">
        <f>IF(($F1019)&gt;0,IF(ISERROR(LOOKUP($F1019,BASE!$A$1:$A$5188,BASE!$C$1:$C$5188)),,LOOKUP($F1019,BASE!$A$1:$A$5188,BASE!$C$1:$C$5188)),)</f>
        <v>0</v>
      </c>
      <c r="V1019" s="193"/>
      <c r="W1019" s="193"/>
      <c r="X1019" s="187">
        <f>IF(VALUE($F1019)&gt;0,IF(ISERROR(LOOKUP($F1019,BASE!$A$1:$A$1294,BASE!$D$1:$D$1294)),,LOOKUP($F1019,BASE!$A$1:$A$1294,BASE!$D$1:$D$1294)),)</f>
        <v>0</v>
      </c>
      <c r="Y1019" s="188"/>
      <c r="Z1019" s="188"/>
      <c r="AA1019" s="188"/>
      <c r="AB1019" s="188"/>
      <c r="AC1019" s="189"/>
      <c r="AD1019" s="27">
        <f t="shared" si="15"/>
        <v>0</v>
      </c>
    </row>
    <row r="1020" spans="1:30" ht="15" customHeight="1" x14ac:dyDescent="0.2">
      <c r="A1020" s="20">
        <f>ANÁLISE!$A1020</f>
        <v>0</v>
      </c>
      <c r="B1020" s="194">
        <f>ANÁLISE!B1020</f>
        <v>0</v>
      </c>
      <c r="C1020" s="195"/>
      <c r="D1020" s="195"/>
      <c r="E1020" s="195"/>
      <c r="F1020" s="21">
        <f>ANÁLISE!H1020</f>
        <v>0</v>
      </c>
      <c r="G1020" s="196">
        <f>IF($A1020="T",ANÁLISE!I1020,IF(ISERROR(LOOKUP($F1020,BASE!$A$1:$A$5188,BASE!$B$1:$B$5188)),,LOOKUP($F1020,BASE!$A$1:$A$5188,BASE!$B$1:$B$5188)))</f>
        <v>0</v>
      </c>
      <c r="H1020" s="197"/>
      <c r="I1020" s="197"/>
      <c r="J1020" s="197"/>
      <c r="K1020" s="197"/>
      <c r="L1020" s="197"/>
      <c r="M1020" s="197"/>
      <c r="N1020" s="197"/>
      <c r="O1020" s="197"/>
      <c r="P1020" s="197"/>
      <c r="Q1020" s="197"/>
      <c r="R1020" s="197"/>
      <c r="S1020" s="197"/>
      <c r="T1020" s="198"/>
      <c r="U1020" s="193">
        <f>IF(($F1020)&gt;0,IF(ISERROR(LOOKUP($F1020,BASE!$A$1:$A$5188,BASE!$C$1:$C$5188)),,LOOKUP($F1020,BASE!$A$1:$A$5188,BASE!$C$1:$C$5188)),)</f>
        <v>0</v>
      </c>
      <c r="V1020" s="193"/>
      <c r="W1020" s="193"/>
      <c r="X1020" s="187">
        <f>IF(VALUE($F1020)&gt;0,IF(ISERROR(LOOKUP($F1020,BASE!$A$1:$A$1294,BASE!$D$1:$D$1294)),,LOOKUP($F1020,BASE!$A$1:$A$1294,BASE!$D$1:$D$1294)),)</f>
        <v>0</v>
      </c>
      <c r="Y1020" s="188"/>
      <c r="Z1020" s="188"/>
      <c r="AA1020" s="188"/>
      <c r="AB1020" s="188"/>
      <c r="AC1020" s="189"/>
      <c r="AD1020" s="27">
        <f t="shared" si="15"/>
        <v>0</v>
      </c>
    </row>
    <row r="1021" spans="1:30" ht="15" customHeight="1" x14ac:dyDescent="0.2">
      <c r="A1021" s="20">
        <f>ANÁLISE!$A1021</f>
        <v>0</v>
      </c>
      <c r="B1021" s="194">
        <f>ANÁLISE!B1021</f>
        <v>0</v>
      </c>
      <c r="C1021" s="195"/>
      <c r="D1021" s="195"/>
      <c r="E1021" s="195"/>
      <c r="F1021" s="21">
        <f>ANÁLISE!H1021</f>
        <v>0</v>
      </c>
      <c r="G1021" s="196">
        <f>IF($A1021="T",ANÁLISE!I1021,IF(ISERROR(LOOKUP($F1021,BASE!$A$1:$A$5188,BASE!$B$1:$B$5188)),,LOOKUP($F1021,BASE!$A$1:$A$5188,BASE!$B$1:$B$5188)))</f>
        <v>0</v>
      </c>
      <c r="H1021" s="197"/>
      <c r="I1021" s="197"/>
      <c r="J1021" s="197"/>
      <c r="K1021" s="197"/>
      <c r="L1021" s="197"/>
      <c r="M1021" s="197"/>
      <c r="N1021" s="197"/>
      <c r="O1021" s="197"/>
      <c r="P1021" s="197"/>
      <c r="Q1021" s="197"/>
      <c r="R1021" s="197"/>
      <c r="S1021" s="197"/>
      <c r="T1021" s="198"/>
      <c r="U1021" s="193">
        <f>IF(($F1021)&gt;0,IF(ISERROR(LOOKUP($F1021,BASE!$A$1:$A$5188,BASE!$C$1:$C$5188)),,LOOKUP($F1021,BASE!$A$1:$A$5188,BASE!$C$1:$C$5188)),)</f>
        <v>0</v>
      </c>
      <c r="V1021" s="193"/>
      <c r="W1021" s="193"/>
      <c r="X1021" s="187">
        <f>IF(VALUE($F1021)&gt;0,IF(ISERROR(LOOKUP($F1021,BASE!$A$1:$A$1294,BASE!$D$1:$D$1294)),,LOOKUP($F1021,BASE!$A$1:$A$1294,BASE!$D$1:$D$1294)),)</f>
        <v>0</v>
      </c>
      <c r="Y1021" s="188"/>
      <c r="Z1021" s="188"/>
      <c r="AA1021" s="188"/>
      <c r="AB1021" s="188"/>
      <c r="AC1021" s="189"/>
      <c r="AD1021" s="27">
        <f t="shared" si="15"/>
        <v>0</v>
      </c>
    </row>
    <row r="1022" spans="1:30" ht="15" customHeight="1" x14ac:dyDescent="0.2">
      <c r="A1022" s="20">
        <f>ANÁLISE!$A1022</f>
        <v>0</v>
      </c>
      <c r="B1022" s="194">
        <f>ANÁLISE!B1022</f>
        <v>0</v>
      </c>
      <c r="C1022" s="195"/>
      <c r="D1022" s="195"/>
      <c r="E1022" s="195"/>
      <c r="F1022" s="21">
        <f>ANÁLISE!H1022</f>
        <v>0</v>
      </c>
      <c r="G1022" s="196">
        <f>IF($A1022="T",ANÁLISE!I1022,IF(ISERROR(LOOKUP($F1022,BASE!$A$1:$A$5188,BASE!$B$1:$B$5188)),,LOOKUP($F1022,BASE!$A$1:$A$5188,BASE!$B$1:$B$5188)))</f>
        <v>0</v>
      </c>
      <c r="H1022" s="197"/>
      <c r="I1022" s="197"/>
      <c r="J1022" s="197"/>
      <c r="K1022" s="197"/>
      <c r="L1022" s="197"/>
      <c r="M1022" s="197"/>
      <c r="N1022" s="197"/>
      <c r="O1022" s="197"/>
      <c r="P1022" s="197"/>
      <c r="Q1022" s="197"/>
      <c r="R1022" s="197"/>
      <c r="S1022" s="197"/>
      <c r="T1022" s="198"/>
      <c r="U1022" s="193">
        <f>IF(($F1022)&gt;0,IF(ISERROR(LOOKUP($F1022,BASE!$A$1:$A$5188,BASE!$C$1:$C$5188)),,LOOKUP($F1022,BASE!$A$1:$A$5188,BASE!$C$1:$C$5188)),)</f>
        <v>0</v>
      </c>
      <c r="V1022" s="193"/>
      <c r="W1022" s="193"/>
      <c r="X1022" s="187">
        <f>IF(VALUE($F1022)&gt;0,IF(ISERROR(LOOKUP($F1022,BASE!$A$1:$A$1294,BASE!$D$1:$D$1294)),,LOOKUP($F1022,BASE!$A$1:$A$1294,BASE!$D$1:$D$1294)),)</f>
        <v>0</v>
      </c>
      <c r="Y1022" s="188"/>
      <c r="Z1022" s="188"/>
      <c r="AA1022" s="188"/>
      <c r="AB1022" s="188"/>
      <c r="AC1022" s="189"/>
      <c r="AD1022" s="27">
        <f t="shared" si="15"/>
        <v>0</v>
      </c>
    </row>
    <row r="1023" spans="1:30" ht="15" customHeight="1" x14ac:dyDescent="0.2">
      <c r="A1023" s="20">
        <f>ANÁLISE!$A1023</f>
        <v>0</v>
      </c>
      <c r="B1023" s="194">
        <f>ANÁLISE!B1023</f>
        <v>0</v>
      </c>
      <c r="C1023" s="195"/>
      <c r="D1023" s="195"/>
      <c r="E1023" s="195"/>
      <c r="F1023" s="21">
        <f>ANÁLISE!H1023</f>
        <v>0</v>
      </c>
      <c r="G1023" s="196">
        <f>IF($A1023="T",ANÁLISE!I1023,IF(ISERROR(LOOKUP($F1023,BASE!$A$1:$A$5188,BASE!$B$1:$B$5188)),,LOOKUP($F1023,BASE!$A$1:$A$5188,BASE!$B$1:$B$5188)))</f>
        <v>0</v>
      </c>
      <c r="H1023" s="197"/>
      <c r="I1023" s="197"/>
      <c r="J1023" s="197"/>
      <c r="K1023" s="197"/>
      <c r="L1023" s="197"/>
      <c r="M1023" s="197"/>
      <c r="N1023" s="197"/>
      <c r="O1023" s="197"/>
      <c r="P1023" s="197"/>
      <c r="Q1023" s="197"/>
      <c r="R1023" s="197"/>
      <c r="S1023" s="197"/>
      <c r="T1023" s="198"/>
      <c r="U1023" s="193">
        <f>IF(($F1023)&gt;0,IF(ISERROR(LOOKUP($F1023,BASE!$A$1:$A$5188,BASE!$C$1:$C$5188)),,LOOKUP($F1023,BASE!$A$1:$A$5188,BASE!$C$1:$C$5188)),)</f>
        <v>0</v>
      </c>
      <c r="V1023" s="193"/>
      <c r="W1023" s="193"/>
      <c r="X1023" s="187">
        <f>IF(VALUE($F1023)&gt;0,IF(ISERROR(LOOKUP($F1023,BASE!$A$1:$A$1294,BASE!$D$1:$D$1294)),,LOOKUP($F1023,BASE!$A$1:$A$1294,BASE!$D$1:$D$1294)),)</f>
        <v>0</v>
      </c>
      <c r="Y1023" s="188"/>
      <c r="Z1023" s="188"/>
      <c r="AA1023" s="188"/>
      <c r="AB1023" s="188"/>
      <c r="AC1023" s="189"/>
      <c r="AD1023" s="27">
        <f t="shared" si="15"/>
        <v>0</v>
      </c>
    </row>
    <row r="1024" spans="1:30" ht="15" customHeight="1" x14ac:dyDescent="0.2">
      <c r="A1024" s="20">
        <f>ANÁLISE!$A1024</f>
        <v>0</v>
      </c>
      <c r="B1024" s="194">
        <f>ANÁLISE!B1024</f>
        <v>0</v>
      </c>
      <c r="C1024" s="195"/>
      <c r="D1024" s="195"/>
      <c r="E1024" s="195"/>
      <c r="F1024" s="21">
        <f>ANÁLISE!H1024</f>
        <v>0</v>
      </c>
      <c r="G1024" s="196">
        <f>IF($A1024="T",ANÁLISE!I1024,IF(ISERROR(LOOKUP($F1024,BASE!$A$1:$A$5188,BASE!$B$1:$B$5188)),,LOOKUP($F1024,BASE!$A$1:$A$5188,BASE!$B$1:$B$5188)))</f>
        <v>0</v>
      </c>
      <c r="H1024" s="197"/>
      <c r="I1024" s="197"/>
      <c r="J1024" s="197"/>
      <c r="K1024" s="197"/>
      <c r="L1024" s="197"/>
      <c r="M1024" s="197"/>
      <c r="N1024" s="197"/>
      <c r="O1024" s="197"/>
      <c r="P1024" s="197"/>
      <c r="Q1024" s="197"/>
      <c r="R1024" s="197"/>
      <c r="S1024" s="197"/>
      <c r="T1024" s="198"/>
      <c r="U1024" s="193">
        <f>IF(($F1024)&gt;0,IF(ISERROR(LOOKUP($F1024,BASE!$A$1:$A$5188,BASE!$C$1:$C$5188)),,LOOKUP($F1024,BASE!$A$1:$A$5188,BASE!$C$1:$C$5188)),)</f>
        <v>0</v>
      </c>
      <c r="V1024" s="193"/>
      <c r="W1024" s="193"/>
      <c r="X1024" s="187">
        <f>IF(VALUE($F1024)&gt;0,IF(ISERROR(LOOKUP($F1024,BASE!$A$1:$A$1294,BASE!$D$1:$D$1294)),,LOOKUP($F1024,BASE!$A$1:$A$1294,BASE!$D$1:$D$1294)),)</f>
        <v>0</v>
      </c>
      <c r="Y1024" s="188"/>
      <c r="Z1024" s="188"/>
      <c r="AA1024" s="188"/>
      <c r="AB1024" s="188"/>
      <c r="AC1024" s="189"/>
      <c r="AD1024" s="27">
        <f t="shared" si="15"/>
        <v>0</v>
      </c>
    </row>
    <row r="1025" spans="1:30" ht="15" customHeight="1" x14ac:dyDescent="0.2">
      <c r="A1025" s="20">
        <f>ANÁLISE!$A1025</f>
        <v>0</v>
      </c>
      <c r="B1025" s="194">
        <f>ANÁLISE!B1025</f>
        <v>0</v>
      </c>
      <c r="C1025" s="195"/>
      <c r="D1025" s="195"/>
      <c r="E1025" s="195"/>
      <c r="F1025" s="21">
        <f>ANÁLISE!H1025</f>
        <v>0</v>
      </c>
      <c r="G1025" s="196">
        <f>IF($A1025="T",ANÁLISE!I1025,IF(ISERROR(LOOKUP($F1025,BASE!$A$1:$A$5188,BASE!$B$1:$B$5188)),,LOOKUP($F1025,BASE!$A$1:$A$5188,BASE!$B$1:$B$5188)))</f>
        <v>0</v>
      </c>
      <c r="H1025" s="197"/>
      <c r="I1025" s="197"/>
      <c r="J1025" s="197"/>
      <c r="K1025" s="197"/>
      <c r="L1025" s="197"/>
      <c r="M1025" s="197"/>
      <c r="N1025" s="197"/>
      <c r="O1025" s="197"/>
      <c r="P1025" s="197"/>
      <c r="Q1025" s="197"/>
      <c r="R1025" s="197"/>
      <c r="S1025" s="197"/>
      <c r="T1025" s="198"/>
      <c r="U1025" s="193">
        <f>IF(($F1025)&gt;0,IF(ISERROR(LOOKUP($F1025,BASE!$A$1:$A$5188,BASE!$C$1:$C$5188)),,LOOKUP($F1025,BASE!$A$1:$A$5188,BASE!$C$1:$C$5188)),)</f>
        <v>0</v>
      </c>
      <c r="V1025" s="193"/>
      <c r="W1025" s="193"/>
      <c r="X1025" s="187">
        <f>IF(VALUE($F1025)&gt;0,IF(ISERROR(LOOKUP($F1025,BASE!$A$1:$A$1294,BASE!$D$1:$D$1294)),,LOOKUP($F1025,BASE!$A$1:$A$1294,BASE!$D$1:$D$1294)),)</f>
        <v>0</v>
      </c>
      <c r="Y1025" s="188"/>
      <c r="Z1025" s="188"/>
      <c r="AA1025" s="188"/>
      <c r="AB1025" s="188"/>
      <c r="AC1025" s="189"/>
      <c r="AD1025" s="27">
        <f t="shared" si="15"/>
        <v>0</v>
      </c>
    </row>
    <row r="1026" spans="1:30" ht="15" customHeight="1" x14ac:dyDescent="0.2">
      <c r="A1026" s="20">
        <f>ANÁLISE!$A1026</f>
        <v>0</v>
      </c>
      <c r="B1026" s="194">
        <f>ANÁLISE!B1026</f>
        <v>0</v>
      </c>
      <c r="C1026" s="195"/>
      <c r="D1026" s="195"/>
      <c r="E1026" s="195"/>
      <c r="F1026" s="21">
        <f>ANÁLISE!H1026</f>
        <v>0</v>
      </c>
      <c r="G1026" s="196">
        <f>IF($A1026="T",ANÁLISE!I1026,IF(ISERROR(LOOKUP($F1026,BASE!$A$1:$A$5188,BASE!$B$1:$B$5188)),,LOOKUP($F1026,BASE!$A$1:$A$5188,BASE!$B$1:$B$5188)))</f>
        <v>0</v>
      </c>
      <c r="H1026" s="197"/>
      <c r="I1026" s="197"/>
      <c r="J1026" s="197"/>
      <c r="K1026" s="197"/>
      <c r="L1026" s="197"/>
      <c r="M1026" s="197"/>
      <c r="N1026" s="197"/>
      <c r="O1026" s="197"/>
      <c r="P1026" s="197"/>
      <c r="Q1026" s="197"/>
      <c r="R1026" s="197"/>
      <c r="S1026" s="197"/>
      <c r="T1026" s="198"/>
      <c r="U1026" s="193">
        <f>IF(($F1026)&gt;0,IF(ISERROR(LOOKUP($F1026,BASE!$A$1:$A$5188,BASE!$C$1:$C$5188)),,LOOKUP($F1026,BASE!$A$1:$A$5188,BASE!$C$1:$C$5188)),)</f>
        <v>0</v>
      </c>
      <c r="V1026" s="193"/>
      <c r="W1026" s="193"/>
      <c r="X1026" s="187">
        <f>IF(VALUE($F1026)&gt;0,IF(ISERROR(LOOKUP($F1026,BASE!$A$1:$A$1294,BASE!$D$1:$D$1294)),,LOOKUP($F1026,BASE!$A$1:$A$1294,BASE!$D$1:$D$1294)),)</f>
        <v>0</v>
      </c>
      <c r="Y1026" s="188"/>
      <c r="Z1026" s="188"/>
      <c r="AA1026" s="188"/>
      <c r="AB1026" s="188"/>
      <c r="AC1026" s="189"/>
      <c r="AD1026" s="27">
        <f t="shared" si="15"/>
        <v>0</v>
      </c>
    </row>
    <row r="1027" spans="1:30" ht="15" customHeight="1" x14ac:dyDescent="0.2">
      <c r="A1027" s="20">
        <f>ANÁLISE!$A1027</f>
        <v>0</v>
      </c>
      <c r="B1027" s="194">
        <f>ANÁLISE!B1027</f>
        <v>0</v>
      </c>
      <c r="C1027" s="195"/>
      <c r="D1027" s="195"/>
      <c r="E1027" s="195"/>
      <c r="F1027" s="21">
        <f>ANÁLISE!H1027</f>
        <v>0</v>
      </c>
      <c r="G1027" s="196">
        <f>IF($A1027="T",ANÁLISE!I1027,IF(ISERROR(LOOKUP($F1027,BASE!$A$1:$A$5188,BASE!$B$1:$B$5188)),,LOOKUP($F1027,BASE!$A$1:$A$5188,BASE!$B$1:$B$5188)))</f>
        <v>0</v>
      </c>
      <c r="H1027" s="197"/>
      <c r="I1027" s="197"/>
      <c r="J1027" s="197"/>
      <c r="K1027" s="197"/>
      <c r="L1027" s="197"/>
      <c r="M1027" s="197"/>
      <c r="N1027" s="197"/>
      <c r="O1027" s="197"/>
      <c r="P1027" s="197"/>
      <c r="Q1027" s="197"/>
      <c r="R1027" s="197"/>
      <c r="S1027" s="197"/>
      <c r="T1027" s="198"/>
      <c r="U1027" s="193">
        <f>IF(($F1027)&gt;0,IF(ISERROR(LOOKUP($F1027,BASE!$A$1:$A$5188,BASE!$C$1:$C$5188)),,LOOKUP($F1027,BASE!$A$1:$A$5188,BASE!$C$1:$C$5188)),)</f>
        <v>0</v>
      </c>
      <c r="V1027" s="193"/>
      <c r="W1027" s="193"/>
      <c r="X1027" s="187">
        <f>IF(VALUE($F1027)&gt;0,IF(ISERROR(LOOKUP($F1027,BASE!$A$1:$A$1294,BASE!$D$1:$D$1294)),,LOOKUP($F1027,BASE!$A$1:$A$1294,BASE!$D$1:$D$1294)),)</f>
        <v>0</v>
      </c>
      <c r="Y1027" s="188"/>
      <c r="Z1027" s="188"/>
      <c r="AA1027" s="188"/>
      <c r="AB1027" s="188"/>
      <c r="AC1027" s="189"/>
      <c r="AD1027" s="27">
        <f t="shared" si="15"/>
        <v>0</v>
      </c>
    </row>
    <row r="1028" spans="1:30" ht="15" customHeight="1" x14ac:dyDescent="0.2">
      <c r="A1028" s="20">
        <f>ANÁLISE!$A1028</f>
        <v>0</v>
      </c>
      <c r="B1028" s="194">
        <f>ANÁLISE!B1028</f>
        <v>0</v>
      </c>
      <c r="C1028" s="195"/>
      <c r="D1028" s="195"/>
      <c r="E1028" s="195"/>
      <c r="F1028" s="21">
        <f>ANÁLISE!H1028</f>
        <v>0</v>
      </c>
      <c r="G1028" s="196">
        <f>IF($A1028="T",ANÁLISE!I1028,IF(ISERROR(LOOKUP($F1028,BASE!$A$1:$A$5188,BASE!$B$1:$B$5188)),,LOOKUP($F1028,BASE!$A$1:$A$5188,BASE!$B$1:$B$5188)))</f>
        <v>0</v>
      </c>
      <c r="H1028" s="197"/>
      <c r="I1028" s="197"/>
      <c r="J1028" s="197"/>
      <c r="K1028" s="197"/>
      <c r="L1028" s="197"/>
      <c r="M1028" s="197"/>
      <c r="N1028" s="197"/>
      <c r="O1028" s="197"/>
      <c r="P1028" s="197"/>
      <c r="Q1028" s="197"/>
      <c r="R1028" s="197"/>
      <c r="S1028" s="197"/>
      <c r="T1028" s="198"/>
      <c r="U1028" s="193">
        <f>IF(($F1028)&gt;0,IF(ISERROR(LOOKUP($F1028,BASE!$A$1:$A$5188,BASE!$C$1:$C$5188)),,LOOKUP($F1028,BASE!$A$1:$A$5188,BASE!$C$1:$C$5188)),)</f>
        <v>0</v>
      </c>
      <c r="V1028" s="193"/>
      <c r="W1028" s="193"/>
      <c r="X1028" s="187">
        <f>IF(VALUE($F1028)&gt;0,IF(ISERROR(LOOKUP($F1028,BASE!$A$1:$A$1294,BASE!$D$1:$D$1294)),,LOOKUP($F1028,BASE!$A$1:$A$1294,BASE!$D$1:$D$1294)),)</f>
        <v>0</v>
      </c>
      <c r="Y1028" s="188"/>
      <c r="Z1028" s="188"/>
      <c r="AA1028" s="188"/>
      <c r="AB1028" s="188"/>
      <c r="AC1028" s="189"/>
      <c r="AD1028" s="27">
        <f t="shared" si="15"/>
        <v>0</v>
      </c>
    </row>
    <row r="1029" spans="1:30" ht="15" customHeight="1" x14ac:dyDescent="0.2">
      <c r="A1029" s="20">
        <f>ANÁLISE!$A1029</f>
        <v>0</v>
      </c>
      <c r="B1029" s="194">
        <f>ANÁLISE!B1029</f>
        <v>0</v>
      </c>
      <c r="C1029" s="195"/>
      <c r="D1029" s="195"/>
      <c r="E1029" s="195"/>
      <c r="F1029" s="21">
        <f>ANÁLISE!H1029</f>
        <v>0</v>
      </c>
      <c r="G1029" s="196">
        <f>IF($A1029="T",ANÁLISE!I1029,IF(ISERROR(LOOKUP($F1029,BASE!$A$1:$A$5188,BASE!$B$1:$B$5188)),,LOOKUP($F1029,BASE!$A$1:$A$5188,BASE!$B$1:$B$5188)))</f>
        <v>0</v>
      </c>
      <c r="H1029" s="197"/>
      <c r="I1029" s="197"/>
      <c r="J1029" s="197"/>
      <c r="K1029" s="197"/>
      <c r="L1029" s="197"/>
      <c r="M1029" s="197"/>
      <c r="N1029" s="197"/>
      <c r="O1029" s="197"/>
      <c r="P1029" s="197"/>
      <c r="Q1029" s="197"/>
      <c r="R1029" s="197"/>
      <c r="S1029" s="197"/>
      <c r="T1029" s="198"/>
      <c r="U1029" s="193">
        <f>IF(($F1029)&gt;0,IF(ISERROR(LOOKUP($F1029,BASE!$A$1:$A$5188,BASE!$C$1:$C$5188)),,LOOKUP($F1029,BASE!$A$1:$A$5188,BASE!$C$1:$C$5188)),)</f>
        <v>0</v>
      </c>
      <c r="V1029" s="193"/>
      <c r="W1029" s="193"/>
      <c r="X1029" s="187">
        <f>IF(VALUE($F1029)&gt;0,IF(ISERROR(LOOKUP($F1029,BASE!$A$1:$A$1294,BASE!$D$1:$D$1294)),,LOOKUP($F1029,BASE!$A$1:$A$1294,BASE!$D$1:$D$1294)),)</f>
        <v>0</v>
      </c>
      <c r="Y1029" s="188"/>
      <c r="Z1029" s="188"/>
      <c r="AA1029" s="188"/>
      <c r="AB1029" s="188"/>
      <c r="AC1029" s="189"/>
      <c r="AD1029" s="27">
        <f t="shared" si="15"/>
        <v>0</v>
      </c>
    </row>
    <row r="1030" spans="1:30" ht="15" customHeight="1" x14ac:dyDescent="0.2">
      <c r="A1030" s="20">
        <f>ANÁLISE!$A1030</f>
        <v>0</v>
      </c>
      <c r="B1030" s="194">
        <f>ANÁLISE!B1030</f>
        <v>0</v>
      </c>
      <c r="C1030" s="195"/>
      <c r="D1030" s="195"/>
      <c r="E1030" s="195"/>
      <c r="F1030" s="21">
        <f>ANÁLISE!H1030</f>
        <v>0</v>
      </c>
      <c r="G1030" s="196">
        <f>IF($A1030="T",ANÁLISE!I1030,IF(ISERROR(LOOKUP($F1030,BASE!$A$1:$A$5188,BASE!$B$1:$B$5188)),,LOOKUP($F1030,BASE!$A$1:$A$5188,BASE!$B$1:$B$5188)))</f>
        <v>0</v>
      </c>
      <c r="H1030" s="197"/>
      <c r="I1030" s="197"/>
      <c r="J1030" s="197"/>
      <c r="K1030" s="197"/>
      <c r="L1030" s="197"/>
      <c r="M1030" s="197"/>
      <c r="N1030" s="197"/>
      <c r="O1030" s="197"/>
      <c r="P1030" s="197"/>
      <c r="Q1030" s="197"/>
      <c r="R1030" s="197"/>
      <c r="S1030" s="197"/>
      <c r="T1030" s="198"/>
      <c r="U1030" s="193">
        <f>IF(($F1030)&gt;0,IF(ISERROR(LOOKUP($F1030,BASE!$A$1:$A$5188,BASE!$C$1:$C$5188)),,LOOKUP($F1030,BASE!$A$1:$A$5188,BASE!$C$1:$C$5188)),)</f>
        <v>0</v>
      </c>
      <c r="V1030" s="193"/>
      <c r="W1030" s="193"/>
      <c r="X1030" s="187">
        <f>IF(VALUE($F1030)&gt;0,IF(ISERROR(LOOKUP($F1030,BASE!$A$1:$A$1294,BASE!$D$1:$D$1294)),,LOOKUP($F1030,BASE!$A$1:$A$1294,BASE!$D$1:$D$1294)),)</f>
        <v>0</v>
      </c>
      <c r="Y1030" s="188"/>
      <c r="Z1030" s="188"/>
      <c r="AA1030" s="188"/>
      <c r="AB1030" s="188"/>
      <c r="AC1030" s="189"/>
      <c r="AD1030" s="27">
        <f t="shared" si="15"/>
        <v>0</v>
      </c>
    </row>
    <row r="1031" spans="1:30" ht="15" customHeight="1" x14ac:dyDescent="0.2">
      <c r="A1031" s="20">
        <f>ANÁLISE!$A1031</f>
        <v>0</v>
      </c>
      <c r="B1031" s="194">
        <f>ANÁLISE!B1031</f>
        <v>0</v>
      </c>
      <c r="C1031" s="195"/>
      <c r="D1031" s="195"/>
      <c r="E1031" s="195"/>
      <c r="F1031" s="21">
        <f>ANÁLISE!H1031</f>
        <v>0</v>
      </c>
      <c r="G1031" s="196">
        <f>IF($A1031="T",ANÁLISE!I1031,IF(ISERROR(LOOKUP($F1031,BASE!$A$1:$A$5188,BASE!$B$1:$B$5188)),,LOOKUP($F1031,BASE!$A$1:$A$5188,BASE!$B$1:$B$5188)))</f>
        <v>0</v>
      </c>
      <c r="H1031" s="197"/>
      <c r="I1031" s="197"/>
      <c r="J1031" s="197"/>
      <c r="K1031" s="197"/>
      <c r="L1031" s="197"/>
      <c r="M1031" s="197"/>
      <c r="N1031" s="197"/>
      <c r="O1031" s="197"/>
      <c r="P1031" s="197"/>
      <c r="Q1031" s="197"/>
      <c r="R1031" s="197"/>
      <c r="S1031" s="197"/>
      <c r="T1031" s="198"/>
      <c r="U1031" s="193">
        <f>IF(($F1031)&gt;0,IF(ISERROR(LOOKUP($F1031,BASE!$A$1:$A$5188,BASE!$C$1:$C$5188)),,LOOKUP($F1031,BASE!$A$1:$A$5188,BASE!$C$1:$C$5188)),)</f>
        <v>0</v>
      </c>
      <c r="V1031" s="193"/>
      <c r="W1031" s="193"/>
      <c r="X1031" s="187">
        <f>IF(VALUE($F1031)&gt;0,IF(ISERROR(LOOKUP($F1031,BASE!$A$1:$A$1294,BASE!$D$1:$D$1294)),,LOOKUP($F1031,BASE!$A$1:$A$1294,BASE!$D$1:$D$1294)),)</f>
        <v>0</v>
      </c>
      <c r="Y1031" s="188"/>
      <c r="Z1031" s="188"/>
      <c r="AA1031" s="188"/>
      <c r="AB1031" s="188"/>
      <c r="AC1031" s="189"/>
      <c r="AD1031" s="27">
        <f t="shared" si="15"/>
        <v>0</v>
      </c>
    </row>
    <row r="1032" spans="1:30" ht="15" customHeight="1" x14ac:dyDescent="0.2">
      <c r="A1032" s="20">
        <f>ANÁLISE!$A1032</f>
        <v>0</v>
      </c>
      <c r="B1032" s="194">
        <f>ANÁLISE!B1032</f>
        <v>0</v>
      </c>
      <c r="C1032" s="195"/>
      <c r="D1032" s="195"/>
      <c r="E1032" s="195"/>
      <c r="F1032" s="21">
        <f>ANÁLISE!H1032</f>
        <v>0</v>
      </c>
      <c r="G1032" s="196">
        <f>IF($A1032="T",ANÁLISE!I1032,IF(ISERROR(LOOKUP($F1032,BASE!$A$1:$A$5188,BASE!$B$1:$B$5188)),,LOOKUP($F1032,BASE!$A$1:$A$5188,BASE!$B$1:$B$5188)))</f>
        <v>0</v>
      </c>
      <c r="H1032" s="197"/>
      <c r="I1032" s="197"/>
      <c r="J1032" s="197"/>
      <c r="K1032" s="197"/>
      <c r="L1032" s="197"/>
      <c r="M1032" s="197"/>
      <c r="N1032" s="197"/>
      <c r="O1032" s="197"/>
      <c r="P1032" s="197"/>
      <c r="Q1032" s="197"/>
      <c r="R1032" s="197"/>
      <c r="S1032" s="197"/>
      <c r="T1032" s="198"/>
      <c r="U1032" s="193">
        <f>IF(($F1032)&gt;0,IF(ISERROR(LOOKUP($F1032,BASE!$A$1:$A$5188,BASE!$C$1:$C$5188)),,LOOKUP($F1032,BASE!$A$1:$A$5188,BASE!$C$1:$C$5188)),)</f>
        <v>0</v>
      </c>
      <c r="V1032" s="193"/>
      <c r="W1032" s="193"/>
      <c r="X1032" s="187">
        <f>IF(VALUE($F1032)&gt;0,IF(ISERROR(LOOKUP($F1032,BASE!$A$1:$A$1294,BASE!$D$1:$D$1294)),,LOOKUP($F1032,BASE!$A$1:$A$1294,BASE!$D$1:$D$1294)),)</f>
        <v>0</v>
      </c>
      <c r="Y1032" s="188"/>
      <c r="Z1032" s="188"/>
      <c r="AA1032" s="188"/>
      <c r="AB1032" s="188"/>
      <c r="AC1032" s="189"/>
      <c r="AD1032" s="27">
        <f t="shared" si="15"/>
        <v>0</v>
      </c>
    </row>
    <row r="1033" spans="1:30" ht="15" customHeight="1" x14ac:dyDescent="0.2">
      <c r="A1033" s="20">
        <f>ANÁLISE!$A1033</f>
        <v>0</v>
      </c>
      <c r="B1033" s="194">
        <f>ANÁLISE!B1033</f>
        <v>0</v>
      </c>
      <c r="C1033" s="195"/>
      <c r="D1033" s="195"/>
      <c r="E1033" s="195"/>
      <c r="F1033" s="21">
        <f>ANÁLISE!H1033</f>
        <v>0</v>
      </c>
      <c r="G1033" s="196">
        <f>IF($A1033="T",ANÁLISE!I1033,IF(ISERROR(LOOKUP($F1033,BASE!$A$1:$A$5188,BASE!$B$1:$B$5188)),,LOOKUP($F1033,BASE!$A$1:$A$5188,BASE!$B$1:$B$5188)))</f>
        <v>0</v>
      </c>
      <c r="H1033" s="197"/>
      <c r="I1033" s="197"/>
      <c r="J1033" s="197"/>
      <c r="K1033" s="197"/>
      <c r="L1033" s="197"/>
      <c r="M1033" s="197"/>
      <c r="N1033" s="197"/>
      <c r="O1033" s="197"/>
      <c r="P1033" s="197"/>
      <c r="Q1033" s="197"/>
      <c r="R1033" s="197"/>
      <c r="S1033" s="197"/>
      <c r="T1033" s="198"/>
      <c r="U1033" s="193">
        <f>IF(($F1033)&gt;0,IF(ISERROR(LOOKUP($F1033,BASE!$A$1:$A$5188,BASE!$C$1:$C$5188)),,LOOKUP($F1033,BASE!$A$1:$A$5188,BASE!$C$1:$C$5188)),)</f>
        <v>0</v>
      </c>
      <c r="V1033" s="193"/>
      <c r="W1033" s="193"/>
      <c r="X1033" s="187">
        <f>IF(VALUE($F1033)&gt;0,IF(ISERROR(LOOKUP($F1033,BASE!$A$1:$A$1294,BASE!$D$1:$D$1294)),,LOOKUP($F1033,BASE!$A$1:$A$1294,BASE!$D$1:$D$1294)),)</f>
        <v>0</v>
      </c>
      <c r="Y1033" s="188"/>
      <c r="Z1033" s="188"/>
      <c r="AA1033" s="188"/>
      <c r="AB1033" s="188"/>
      <c r="AC1033" s="189"/>
      <c r="AD1033" s="27">
        <f t="shared" si="15"/>
        <v>0</v>
      </c>
    </row>
    <row r="1034" spans="1:30" ht="15" customHeight="1" x14ac:dyDescent="0.2">
      <c r="A1034" s="20">
        <f>ANÁLISE!$A1034</f>
        <v>0</v>
      </c>
      <c r="B1034" s="194">
        <f>ANÁLISE!B1034</f>
        <v>0</v>
      </c>
      <c r="C1034" s="195"/>
      <c r="D1034" s="195"/>
      <c r="E1034" s="195"/>
      <c r="F1034" s="21">
        <f>ANÁLISE!H1034</f>
        <v>0</v>
      </c>
      <c r="G1034" s="196">
        <f>IF($A1034="T",ANÁLISE!I1034,IF(ISERROR(LOOKUP($F1034,BASE!$A$1:$A$5188,BASE!$B$1:$B$5188)),,LOOKUP($F1034,BASE!$A$1:$A$5188,BASE!$B$1:$B$5188)))</f>
        <v>0</v>
      </c>
      <c r="H1034" s="197"/>
      <c r="I1034" s="197"/>
      <c r="J1034" s="197"/>
      <c r="K1034" s="197"/>
      <c r="L1034" s="197"/>
      <c r="M1034" s="197"/>
      <c r="N1034" s="197"/>
      <c r="O1034" s="197"/>
      <c r="P1034" s="197"/>
      <c r="Q1034" s="197"/>
      <c r="R1034" s="197"/>
      <c r="S1034" s="197"/>
      <c r="T1034" s="198"/>
      <c r="U1034" s="193">
        <f>IF(($F1034)&gt;0,IF(ISERROR(LOOKUP($F1034,BASE!$A$1:$A$5188,BASE!$C$1:$C$5188)),,LOOKUP($F1034,BASE!$A$1:$A$5188,BASE!$C$1:$C$5188)),)</f>
        <v>0</v>
      </c>
      <c r="V1034" s="193"/>
      <c r="W1034" s="193"/>
      <c r="X1034" s="187">
        <f>IF(VALUE($F1034)&gt;0,IF(ISERROR(LOOKUP($F1034,BASE!$A$1:$A$1294,BASE!$D$1:$D$1294)),,LOOKUP($F1034,BASE!$A$1:$A$1294,BASE!$D$1:$D$1294)),)</f>
        <v>0</v>
      </c>
      <c r="Y1034" s="188"/>
      <c r="Z1034" s="188"/>
      <c r="AA1034" s="188"/>
      <c r="AB1034" s="188"/>
      <c r="AC1034" s="189"/>
      <c r="AD1034" s="27">
        <f t="shared" si="15"/>
        <v>0</v>
      </c>
    </row>
    <row r="1035" spans="1:30" ht="15" customHeight="1" x14ac:dyDescent="0.2">
      <c r="A1035" s="20">
        <f>ANÁLISE!$A1035</f>
        <v>0</v>
      </c>
      <c r="B1035" s="194">
        <f>ANÁLISE!B1035</f>
        <v>0</v>
      </c>
      <c r="C1035" s="195"/>
      <c r="D1035" s="195"/>
      <c r="E1035" s="195"/>
      <c r="F1035" s="21">
        <f>ANÁLISE!H1035</f>
        <v>0</v>
      </c>
      <c r="G1035" s="196">
        <f>IF($A1035="T",ANÁLISE!I1035,IF(ISERROR(LOOKUP($F1035,BASE!$A$1:$A$5188,BASE!$B$1:$B$5188)),,LOOKUP($F1035,BASE!$A$1:$A$5188,BASE!$B$1:$B$5188)))</f>
        <v>0</v>
      </c>
      <c r="H1035" s="197"/>
      <c r="I1035" s="197"/>
      <c r="J1035" s="197"/>
      <c r="K1035" s="197"/>
      <c r="L1035" s="197"/>
      <c r="M1035" s="197"/>
      <c r="N1035" s="197"/>
      <c r="O1035" s="197"/>
      <c r="P1035" s="197"/>
      <c r="Q1035" s="197"/>
      <c r="R1035" s="197"/>
      <c r="S1035" s="197"/>
      <c r="T1035" s="198"/>
      <c r="U1035" s="193">
        <f>IF(($F1035)&gt;0,IF(ISERROR(LOOKUP($F1035,BASE!$A$1:$A$5188,BASE!$C$1:$C$5188)),,LOOKUP($F1035,BASE!$A$1:$A$5188,BASE!$C$1:$C$5188)),)</f>
        <v>0</v>
      </c>
      <c r="V1035" s="193"/>
      <c r="W1035" s="193"/>
      <c r="X1035" s="187">
        <f>IF(VALUE($F1035)&gt;0,IF(ISERROR(LOOKUP($F1035,BASE!$A$1:$A$1294,BASE!$D$1:$D$1294)),,LOOKUP($F1035,BASE!$A$1:$A$1294,BASE!$D$1:$D$1294)),)</f>
        <v>0</v>
      </c>
      <c r="Y1035" s="188"/>
      <c r="Z1035" s="188"/>
      <c r="AA1035" s="188"/>
      <c r="AB1035" s="188"/>
      <c r="AC1035" s="189"/>
      <c r="AD1035" s="27">
        <f t="shared" si="15"/>
        <v>0</v>
      </c>
    </row>
    <row r="1036" spans="1:30" ht="15" customHeight="1" x14ac:dyDescent="0.2">
      <c r="A1036" s="20">
        <f>ANÁLISE!$A1036</f>
        <v>0</v>
      </c>
      <c r="B1036" s="194">
        <f>ANÁLISE!B1036</f>
        <v>0</v>
      </c>
      <c r="C1036" s="195"/>
      <c r="D1036" s="195"/>
      <c r="E1036" s="195"/>
      <c r="F1036" s="21">
        <f>ANÁLISE!H1036</f>
        <v>0</v>
      </c>
      <c r="G1036" s="196">
        <f>IF($A1036="T",ANÁLISE!I1036,IF(ISERROR(LOOKUP($F1036,BASE!$A$1:$A$5188,BASE!$B$1:$B$5188)),,LOOKUP($F1036,BASE!$A$1:$A$5188,BASE!$B$1:$B$5188)))</f>
        <v>0</v>
      </c>
      <c r="H1036" s="197"/>
      <c r="I1036" s="197"/>
      <c r="J1036" s="197"/>
      <c r="K1036" s="197"/>
      <c r="L1036" s="197"/>
      <c r="M1036" s="197"/>
      <c r="N1036" s="197"/>
      <c r="O1036" s="197"/>
      <c r="P1036" s="197"/>
      <c r="Q1036" s="197"/>
      <c r="R1036" s="197"/>
      <c r="S1036" s="197"/>
      <c r="T1036" s="198"/>
      <c r="U1036" s="193">
        <f>IF(($F1036)&gt;0,IF(ISERROR(LOOKUP($F1036,BASE!$A$1:$A$5188,BASE!$C$1:$C$5188)),,LOOKUP($F1036,BASE!$A$1:$A$5188,BASE!$C$1:$C$5188)),)</f>
        <v>0</v>
      </c>
      <c r="V1036" s="193"/>
      <c r="W1036" s="193"/>
      <c r="X1036" s="187">
        <f>IF(VALUE($F1036)&gt;0,IF(ISERROR(LOOKUP($F1036,BASE!$A$1:$A$1294,BASE!$D$1:$D$1294)),,LOOKUP($F1036,BASE!$A$1:$A$1294,BASE!$D$1:$D$1294)),)</f>
        <v>0</v>
      </c>
      <c r="Y1036" s="188"/>
      <c r="Z1036" s="188"/>
      <c r="AA1036" s="188"/>
      <c r="AB1036" s="188"/>
      <c r="AC1036" s="189"/>
      <c r="AD1036" s="27">
        <f t="shared" si="15"/>
        <v>0</v>
      </c>
    </row>
    <row r="1037" spans="1:30" ht="15" customHeight="1" x14ac:dyDescent="0.2">
      <c r="A1037" s="20">
        <f>ANÁLISE!$A1037</f>
        <v>0</v>
      </c>
      <c r="B1037" s="194">
        <f>ANÁLISE!B1037</f>
        <v>0</v>
      </c>
      <c r="C1037" s="195"/>
      <c r="D1037" s="195"/>
      <c r="E1037" s="195"/>
      <c r="F1037" s="21">
        <f>ANÁLISE!H1037</f>
        <v>0</v>
      </c>
      <c r="G1037" s="196">
        <f>IF($A1037="T",ANÁLISE!I1037,IF(ISERROR(LOOKUP($F1037,BASE!$A$1:$A$5188,BASE!$B$1:$B$5188)),,LOOKUP($F1037,BASE!$A$1:$A$5188,BASE!$B$1:$B$5188)))</f>
        <v>0</v>
      </c>
      <c r="H1037" s="197"/>
      <c r="I1037" s="197"/>
      <c r="J1037" s="197"/>
      <c r="K1037" s="197"/>
      <c r="L1037" s="197"/>
      <c r="M1037" s="197"/>
      <c r="N1037" s="197"/>
      <c r="O1037" s="197"/>
      <c r="P1037" s="197"/>
      <c r="Q1037" s="197"/>
      <c r="R1037" s="197"/>
      <c r="S1037" s="197"/>
      <c r="T1037" s="198"/>
      <c r="U1037" s="193">
        <f>IF(($F1037)&gt;0,IF(ISERROR(LOOKUP($F1037,BASE!$A$1:$A$5188,BASE!$C$1:$C$5188)),,LOOKUP($F1037,BASE!$A$1:$A$5188,BASE!$C$1:$C$5188)),)</f>
        <v>0</v>
      </c>
      <c r="V1037" s="193"/>
      <c r="W1037" s="193"/>
      <c r="X1037" s="187">
        <f>IF(VALUE($F1037)&gt;0,IF(ISERROR(LOOKUP($F1037,BASE!$A$1:$A$1294,BASE!$D$1:$D$1294)),,LOOKUP($F1037,BASE!$A$1:$A$1294,BASE!$D$1:$D$1294)),)</f>
        <v>0</v>
      </c>
      <c r="Y1037" s="188"/>
      <c r="Z1037" s="188"/>
      <c r="AA1037" s="188"/>
      <c r="AB1037" s="188"/>
      <c r="AC1037" s="189"/>
      <c r="AD1037" s="27">
        <f t="shared" si="15"/>
        <v>0</v>
      </c>
    </row>
    <row r="1038" spans="1:30" ht="15" customHeight="1" x14ac:dyDescent="0.2">
      <c r="A1038" s="20">
        <f>ANÁLISE!$A1038</f>
        <v>0</v>
      </c>
      <c r="B1038" s="194">
        <f>ANÁLISE!B1038</f>
        <v>0</v>
      </c>
      <c r="C1038" s="195"/>
      <c r="D1038" s="195"/>
      <c r="E1038" s="195"/>
      <c r="F1038" s="21">
        <f>ANÁLISE!H1038</f>
        <v>0</v>
      </c>
      <c r="G1038" s="196">
        <f>IF($A1038="T",ANÁLISE!I1038,IF(ISERROR(LOOKUP($F1038,BASE!$A$1:$A$5188,BASE!$B$1:$B$5188)),,LOOKUP($F1038,BASE!$A$1:$A$5188,BASE!$B$1:$B$5188)))</f>
        <v>0</v>
      </c>
      <c r="H1038" s="197"/>
      <c r="I1038" s="197"/>
      <c r="J1038" s="197"/>
      <c r="K1038" s="197"/>
      <c r="L1038" s="197"/>
      <c r="M1038" s="197"/>
      <c r="N1038" s="197"/>
      <c r="O1038" s="197"/>
      <c r="P1038" s="197"/>
      <c r="Q1038" s="197"/>
      <c r="R1038" s="197"/>
      <c r="S1038" s="197"/>
      <c r="T1038" s="198"/>
      <c r="U1038" s="193">
        <f>IF(($F1038)&gt;0,IF(ISERROR(LOOKUP($F1038,BASE!$A$1:$A$5188,BASE!$C$1:$C$5188)),,LOOKUP($F1038,BASE!$A$1:$A$5188,BASE!$C$1:$C$5188)),)</f>
        <v>0</v>
      </c>
      <c r="V1038" s="193"/>
      <c r="W1038" s="193"/>
      <c r="X1038" s="187">
        <f>IF(VALUE($F1038)&gt;0,IF(ISERROR(LOOKUP($F1038,BASE!$A$1:$A$1294,BASE!$D$1:$D$1294)),,LOOKUP($F1038,BASE!$A$1:$A$1294,BASE!$D$1:$D$1294)),)</f>
        <v>0</v>
      </c>
      <c r="Y1038" s="188"/>
      <c r="Z1038" s="188"/>
      <c r="AA1038" s="188"/>
      <c r="AB1038" s="188"/>
      <c r="AC1038" s="189"/>
      <c r="AD1038" s="27">
        <f t="shared" si="15"/>
        <v>0</v>
      </c>
    </row>
    <row r="1039" spans="1:30" ht="15" customHeight="1" x14ac:dyDescent="0.2">
      <c r="A1039" s="20">
        <f>ANÁLISE!$A1039</f>
        <v>0</v>
      </c>
      <c r="B1039" s="194">
        <f>ANÁLISE!B1039</f>
        <v>0</v>
      </c>
      <c r="C1039" s="195"/>
      <c r="D1039" s="195"/>
      <c r="E1039" s="195"/>
      <c r="F1039" s="21">
        <f>ANÁLISE!H1039</f>
        <v>0</v>
      </c>
      <c r="G1039" s="196">
        <f>IF($A1039="T",ANÁLISE!I1039,IF(ISERROR(LOOKUP($F1039,BASE!$A$1:$A$5188,BASE!$B$1:$B$5188)),,LOOKUP($F1039,BASE!$A$1:$A$5188,BASE!$B$1:$B$5188)))</f>
        <v>0</v>
      </c>
      <c r="H1039" s="197"/>
      <c r="I1039" s="197"/>
      <c r="J1039" s="197"/>
      <c r="K1039" s="197"/>
      <c r="L1039" s="197"/>
      <c r="M1039" s="197"/>
      <c r="N1039" s="197"/>
      <c r="O1039" s="197"/>
      <c r="P1039" s="197"/>
      <c r="Q1039" s="197"/>
      <c r="R1039" s="197"/>
      <c r="S1039" s="197"/>
      <c r="T1039" s="198"/>
      <c r="U1039" s="193">
        <f>IF(($F1039)&gt;0,IF(ISERROR(LOOKUP($F1039,BASE!$A$1:$A$5188,BASE!$C$1:$C$5188)),,LOOKUP($F1039,BASE!$A$1:$A$5188,BASE!$C$1:$C$5188)),)</f>
        <v>0</v>
      </c>
      <c r="V1039" s="193"/>
      <c r="W1039" s="193"/>
      <c r="X1039" s="187">
        <f>IF(VALUE($F1039)&gt;0,IF(ISERROR(LOOKUP($F1039,BASE!$A$1:$A$1294,BASE!$D$1:$D$1294)),,LOOKUP($F1039,BASE!$A$1:$A$1294,BASE!$D$1:$D$1294)),)</f>
        <v>0</v>
      </c>
      <c r="Y1039" s="188"/>
      <c r="Z1039" s="188"/>
      <c r="AA1039" s="188"/>
      <c r="AB1039" s="188"/>
      <c r="AC1039" s="189"/>
      <c r="AD1039" s="27">
        <f t="shared" si="15"/>
        <v>0</v>
      </c>
    </row>
    <row r="1040" spans="1:30" ht="15" customHeight="1" x14ac:dyDescent="0.2">
      <c r="A1040" s="20">
        <f>ANÁLISE!$A1040</f>
        <v>0</v>
      </c>
      <c r="B1040" s="194">
        <f>ANÁLISE!B1040</f>
        <v>0</v>
      </c>
      <c r="C1040" s="195"/>
      <c r="D1040" s="195"/>
      <c r="E1040" s="195"/>
      <c r="F1040" s="21">
        <f>ANÁLISE!H1040</f>
        <v>0</v>
      </c>
      <c r="G1040" s="196">
        <f>IF($A1040="T",ANÁLISE!I1040,IF(ISERROR(LOOKUP($F1040,BASE!$A$1:$A$5188,BASE!$B$1:$B$5188)),,LOOKUP($F1040,BASE!$A$1:$A$5188,BASE!$B$1:$B$5188)))</f>
        <v>0</v>
      </c>
      <c r="H1040" s="197"/>
      <c r="I1040" s="197"/>
      <c r="J1040" s="197"/>
      <c r="K1040" s="197"/>
      <c r="L1040" s="197"/>
      <c r="M1040" s="197"/>
      <c r="N1040" s="197"/>
      <c r="O1040" s="197"/>
      <c r="P1040" s="197"/>
      <c r="Q1040" s="197"/>
      <c r="R1040" s="197"/>
      <c r="S1040" s="197"/>
      <c r="T1040" s="198"/>
      <c r="U1040" s="193">
        <f>IF(($F1040)&gt;0,IF(ISERROR(LOOKUP($F1040,BASE!$A$1:$A$5188,BASE!$C$1:$C$5188)),,LOOKUP($F1040,BASE!$A$1:$A$5188,BASE!$C$1:$C$5188)),)</f>
        <v>0</v>
      </c>
      <c r="V1040" s="193"/>
      <c r="W1040" s="193"/>
      <c r="X1040" s="187">
        <f>IF(VALUE($F1040)&gt;0,IF(ISERROR(LOOKUP($F1040,BASE!$A$1:$A$1294,BASE!$D$1:$D$1294)),,LOOKUP($F1040,BASE!$A$1:$A$1294,BASE!$D$1:$D$1294)),)</f>
        <v>0</v>
      </c>
      <c r="Y1040" s="188"/>
      <c r="Z1040" s="188"/>
      <c r="AA1040" s="188"/>
      <c r="AB1040" s="188"/>
      <c r="AC1040" s="189"/>
      <c r="AD1040" s="27">
        <f t="shared" si="15"/>
        <v>0</v>
      </c>
    </row>
    <row r="1041" spans="1:30" ht="15" customHeight="1" x14ac:dyDescent="0.2">
      <c r="A1041" s="20">
        <f>ANÁLISE!$A1041</f>
        <v>0</v>
      </c>
      <c r="B1041" s="194">
        <f>ANÁLISE!B1041</f>
        <v>0</v>
      </c>
      <c r="C1041" s="195"/>
      <c r="D1041" s="195"/>
      <c r="E1041" s="195"/>
      <c r="F1041" s="21">
        <f>ANÁLISE!H1041</f>
        <v>0</v>
      </c>
      <c r="G1041" s="196">
        <f>IF($A1041="T",ANÁLISE!I1041,IF(ISERROR(LOOKUP($F1041,BASE!$A$1:$A$5188,BASE!$B$1:$B$5188)),,LOOKUP($F1041,BASE!$A$1:$A$5188,BASE!$B$1:$B$5188)))</f>
        <v>0</v>
      </c>
      <c r="H1041" s="197"/>
      <c r="I1041" s="197"/>
      <c r="J1041" s="197"/>
      <c r="K1041" s="197"/>
      <c r="L1041" s="197"/>
      <c r="M1041" s="197"/>
      <c r="N1041" s="197"/>
      <c r="O1041" s="197"/>
      <c r="P1041" s="197"/>
      <c r="Q1041" s="197"/>
      <c r="R1041" s="197"/>
      <c r="S1041" s="197"/>
      <c r="T1041" s="198"/>
      <c r="U1041" s="193">
        <f>IF(($F1041)&gt;0,IF(ISERROR(LOOKUP($F1041,BASE!$A$1:$A$5188,BASE!$C$1:$C$5188)),,LOOKUP($F1041,BASE!$A$1:$A$5188,BASE!$C$1:$C$5188)),)</f>
        <v>0</v>
      </c>
      <c r="V1041" s="193"/>
      <c r="W1041" s="193"/>
      <c r="X1041" s="187">
        <f>IF(VALUE($F1041)&gt;0,IF(ISERROR(LOOKUP($F1041,BASE!$A$1:$A$1294,BASE!$D$1:$D$1294)),,LOOKUP($F1041,BASE!$A$1:$A$1294,BASE!$D$1:$D$1294)),)</f>
        <v>0</v>
      </c>
      <c r="Y1041" s="188"/>
      <c r="Z1041" s="188"/>
      <c r="AA1041" s="188"/>
      <c r="AB1041" s="188"/>
      <c r="AC1041" s="189"/>
      <c r="AD1041" s="27">
        <f t="shared" ref="AD1041:AD1104" si="16">IF(OR(A1041="T",A1041="S"),"OK",)</f>
        <v>0</v>
      </c>
    </row>
    <row r="1042" spans="1:30" ht="15" customHeight="1" x14ac:dyDescent="0.2">
      <c r="A1042" s="20">
        <f>ANÁLISE!$A1042</f>
        <v>0</v>
      </c>
      <c r="B1042" s="194">
        <f>ANÁLISE!B1042</f>
        <v>0</v>
      </c>
      <c r="C1042" s="195"/>
      <c r="D1042" s="195"/>
      <c r="E1042" s="195"/>
      <c r="F1042" s="21">
        <f>ANÁLISE!H1042</f>
        <v>0</v>
      </c>
      <c r="G1042" s="196">
        <f>IF($A1042="T",ANÁLISE!I1042,IF(ISERROR(LOOKUP($F1042,BASE!$A$1:$A$5188,BASE!$B$1:$B$5188)),,LOOKUP($F1042,BASE!$A$1:$A$5188,BASE!$B$1:$B$5188)))</f>
        <v>0</v>
      </c>
      <c r="H1042" s="197"/>
      <c r="I1042" s="197"/>
      <c r="J1042" s="197"/>
      <c r="K1042" s="197"/>
      <c r="L1042" s="197"/>
      <c r="M1042" s="197"/>
      <c r="N1042" s="197"/>
      <c r="O1042" s="197"/>
      <c r="P1042" s="197"/>
      <c r="Q1042" s="197"/>
      <c r="R1042" s="197"/>
      <c r="S1042" s="197"/>
      <c r="T1042" s="198"/>
      <c r="U1042" s="193">
        <f>IF(($F1042)&gt;0,IF(ISERROR(LOOKUP($F1042,BASE!$A$1:$A$5188,BASE!$C$1:$C$5188)),,LOOKUP($F1042,BASE!$A$1:$A$5188,BASE!$C$1:$C$5188)),)</f>
        <v>0</v>
      </c>
      <c r="V1042" s="193"/>
      <c r="W1042" s="193"/>
      <c r="X1042" s="187">
        <f>IF(VALUE($F1042)&gt;0,IF(ISERROR(LOOKUP($F1042,BASE!$A$1:$A$1294,BASE!$D$1:$D$1294)),,LOOKUP($F1042,BASE!$A$1:$A$1294,BASE!$D$1:$D$1294)),)</f>
        <v>0</v>
      </c>
      <c r="Y1042" s="188"/>
      <c r="Z1042" s="188"/>
      <c r="AA1042" s="188"/>
      <c r="AB1042" s="188"/>
      <c r="AC1042" s="189"/>
      <c r="AD1042" s="27">
        <f t="shared" si="16"/>
        <v>0</v>
      </c>
    </row>
    <row r="1043" spans="1:30" ht="15" customHeight="1" x14ac:dyDescent="0.2">
      <c r="A1043" s="20">
        <f>ANÁLISE!$A1043</f>
        <v>0</v>
      </c>
      <c r="B1043" s="194">
        <f>ANÁLISE!B1043</f>
        <v>0</v>
      </c>
      <c r="C1043" s="195"/>
      <c r="D1043" s="195"/>
      <c r="E1043" s="195"/>
      <c r="F1043" s="21">
        <f>ANÁLISE!H1043</f>
        <v>0</v>
      </c>
      <c r="G1043" s="196">
        <f>IF($A1043="T",ANÁLISE!I1043,IF(ISERROR(LOOKUP($F1043,BASE!$A$1:$A$5188,BASE!$B$1:$B$5188)),,LOOKUP($F1043,BASE!$A$1:$A$5188,BASE!$B$1:$B$5188)))</f>
        <v>0</v>
      </c>
      <c r="H1043" s="197"/>
      <c r="I1043" s="197"/>
      <c r="J1043" s="197"/>
      <c r="K1043" s="197"/>
      <c r="L1043" s="197"/>
      <c r="M1043" s="197"/>
      <c r="N1043" s="197"/>
      <c r="O1043" s="197"/>
      <c r="P1043" s="197"/>
      <c r="Q1043" s="197"/>
      <c r="R1043" s="197"/>
      <c r="S1043" s="197"/>
      <c r="T1043" s="198"/>
      <c r="U1043" s="193">
        <f>IF(($F1043)&gt;0,IF(ISERROR(LOOKUP($F1043,BASE!$A$1:$A$5188,BASE!$C$1:$C$5188)),,LOOKUP($F1043,BASE!$A$1:$A$5188,BASE!$C$1:$C$5188)),)</f>
        <v>0</v>
      </c>
      <c r="V1043" s="193"/>
      <c r="W1043" s="193"/>
      <c r="X1043" s="187">
        <f>IF(VALUE($F1043)&gt;0,IF(ISERROR(LOOKUP($F1043,BASE!$A$1:$A$1294,BASE!$D$1:$D$1294)),,LOOKUP($F1043,BASE!$A$1:$A$1294,BASE!$D$1:$D$1294)),)</f>
        <v>0</v>
      </c>
      <c r="Y1043" s="188"/>
      <c r="Z1043" s="188"/>
      <c r="AA1043" s="188"/>
      <c r="AB1043" s="188"/>
      <c r="AC1043" s="189"/>
      <c r="AD1043" s="27">
        <f t="shared" si="16"/>
        <v>0</v>
      </c>
    </row>
    <row r="1044" spans="1:30" ht="15" customHeight="1" x14ac:dyDescent="0.2">
      <c r="A1044" s="20">
        <f>ANÁLISE!$A1044</f>
        <v>0</v>
      </c>
      <c r="B1044" s="194">
        <f>ANÁLISE!B1044</f>
        <v>0</v>
      </c>
      <c r="C1044" s="195"/>
      <c r="D1044" s="195"/>
      <c r="E1044" s="195"/>
      <c r="F1044" s="21">
        <f>ANÁLISE!H1044</f>
        <v>0</v>
      </c>
      <c r="G1044" s="196">
        <f>IF($A1044="T",ANÁLISE!I1044,IF(ISERROR(LOOKUP($F1044,BASE!$A$1:$A$5188,BASE!$B$1:$B$5188)),,LOOKUP($F1044,BASE!$A$1:$A$5188,BASE!$B$1:$B$5188)))</f>
        <v>0</v>
      </c>
      <c r="H1044" s="197"/>
      <c r="I1044" s="197"/>
      <c r="J1044" s="197"/>
      <c r="K1044" s="197"/>
      <c r="L1044" s="197"/>
      <c r="M1044" s="197"/>
      <c r="N1044" s="197"/>
      <c r="O1044" s="197"/>
      <c r="P1044" s="197"/>
      <c r="Q1044" s="197"/>
      <c r="R1044" s="197"/>
      <c r="S1044" s="197"/>
      <c r="T1044" s="198"/>
      <c r="U1044" s="193">
        <f>IF(($F1044)&gt;0,IF(ISERROR(LOOKUP($F1044,BASE!$A$1:$A$5188,BASE!$C$1:$C$5188)),,LOOKUP($F1044,BASE!$A$1:$A$5188,BASE!$C$1:$C$5188)),)</f>
        <v>0</v>
      </c>
      <c r="V1044" s="193"/>
      <c r="W1044" s="193"/>
      <c r="X1044" s="187">
        <f>IF(VALUE($F1044)&gt;0,IF(ISERROR(LOOKUP($F1044,BASE!$A$1:$A$1294,BASE!$D$1:$D$1294)),,LOOKUP($F1044,BASE!$A$1:$A$1294,BASE!$D$1:$D$1294)),)</f>
        <v>0</v>
      </c>
      <c r="Y1044" s="188"/>
      <c r="Z1044" s="188"/>
      <c r="AA1044" s="188"/>
      <c r="AB1044" s="188"/>
      <c r="AC1044" s="189"/>
      <c r="AD1044" s="27">
        <f t="shared" si="16"/>
        <v>0</v>
      </c>
    </row>
    <row r="1045" spans="1:30" ht="15" customHeight="1" x14ac:dyDescent="0.2">
      <c r="A1045" s="20">
        <f>ANÁLISE!$A1045</f>
        <v>0</v>
      </c>
      <c r="B1045" s="194">
        <f>ANÁLISE!B1045</f>
        <v>0</v>
      </c>
      <c r="C1045" s="195"/>
      <c r="D1045" s="195"/>
      <c r="E1045" s="195"/>
      <c r="F1045" s="21">
        <f>ANÁLISE!H1045</f>
        <v>0</v>
      </c>
      <c r="G1045" s="196">
        <f>IF($A1045="T",ANÁLISE!I1045,IF(ISERROR(LOOKUP($F1045,BASE!$A$1:$A$5188,BASE!$B$1:$B$5188)),,LOOKUP($F1045,BASE!$A$1:$A$5188,BASE!$B$1:$B$5188)))</f>
        <v>0</v>
      </c>
      <c r="H1045" s="197"/>
      <c r="I1045" s="197"/>
      <c r="J1045" s="197"/>
      <c r="K1045" s="197"/>
      <c r="L1045" s="197"/>
      <c r="M1045" s="197"/>
      <c r="N1045" s="197"/>
      <c r="O1045" s="197"/>
      <c r="P1045" s="197"/>
      <c r="Q1045" s="197"/>
      <c r="R1045" s="197"/>
      <c r="S1045" s="197"/>
      <c r="T1045" s="198"/>
      <c r="U1045" s="193">
        <f>IF(($F1045)&gt;0,IF(ISERROR(LOOKUP($F1045,BASE!$A$1:$A$5188,BASE!$C$1:$C$5188)),,LOOKUP($F1045,BASE!$A$1:$A$5188,BASE!$C$1:$C$5188)),)</f>
        <v>0</v>
      </c>
      <c r="V1045" s="193"/>
      <c r="W1045" s="193"/>
      <c r="X1045" s="187">
        <f>IF(VALUE($F1045)&gt;0,IF(ISERROR(LOOKUP($F1045,BASE!$A$1:$A$1294,BASE!$D$1:$D$1294)),,LOOKUP($F1045,BASE!$A$1:$A$1294,BASE!$D$1:$D$1294)),)</f>
        <v>0</v>
      </c>
      <c r="Y1045" s="188"/>
      <c r="Z1045" s="188"/>
      <c r="AA1045" s="188"/>
      <c r="AB1045" s="188"/>
      <c r="AC1045" s="189"/>
      <c r="AD1045" s="27">
        <f t="shared" si="16"/>
        <v>0</v>
      </c>
    </row>
    <row r="1046" spans="1:30" ht="15" customHeight="1" x14ac:dyDescent="0.2">
      <c r="A1046" s="20">
        <f>ANÁLISE!$A1046</f>
        <v>0</v>
      </c>
      <c r="B1046" s="194">
        <f>ANÁLISE!B1046</f>
        <v>0</v>
      </c>
      <c r="C1046" s="195"/>
      <c r="D1046" s="195"/>
      <c r="E1046" s="195"/>
      <c r="F1046" s="21">
        <f>ANÁLISE!H1046</f>
        <v>0</v>
      </c>
      <c r="G1046" s="196">
        <f>IF($A1046="T",ANÁLISE!I1046,IF(ISERROR(LOOKUP($F1046,BASE!$A$1:$A$5188,BASE!$B$1:$B$5188)),,LOOKUP($F1046,BASE!$A$1:$A$5188,BASE!$B$1:$B$5188)))</f>
        <v>0</v>
      </c>
      <c r="H1046" s="197"/>
      <c r="I1046" s="197"/>
      <c r="J1046" s="197"/>
      <c r="K1046" s="197"/>
      <c r="L1046" s="197"/>
      <c r="M1046" s="197"/>
      <c r="N1046" s="197"/>
      <c r="O1046" s="197"/>
      <c r="P1046" s="197"/>
      <c r="Q1046" s="197"/>
      <c r="R1046" s="197"/>
      <c r="S1046" s="197"/>
      <c r="T1046" s="198"/>
      <c r="U1046" s="193">
        <f>IF(($F1046)&gt;0,IF(ISERROR(LOOKUP($F1046,BASE!$A$1:$A$5188,BASE!$C$1:$C$5188)),,LOOKUP($F1046,BASE!$A$1:$A$5188,BASE!$C$1:$C$5188)),)</f>
        <v>0</v>
      </c>
      <c r="V1046" s="193"/>
      <c r="W1046" s="193"/>
      <c r="X1046" s="187">
        <f>IF(VALUE($F1046)&gt;0,IF(ISERROR(LOOKUP($F1046,BASE!$A$1:$A$1294,BASE!$D$1:$D$1294)),,LOOKUP($F1046,BASE!$A$1:$A$1294,BASE!$D$1:$D$1294)),)</f>
        <v>0</v>
      </c>
      <c r="Y1046" s="188"/>
      <c r="Z1046" s="188"/>
      <c r="AA1046" s="188"/>
      <c r="AB1046" s="188"/>
      <c r="AC1046" s="189"/>
      <c r="AD1046" s="27">
        <f t="shared" si="16"/>
        <v>0</v>
      </c>
    </row>
    <row r="1047" spans="1:30" ht="15" customHeight="1" x14ac:dyDescent="0.2">
      <c r="A1047" s="20">
        <f>ANÁLISE!$A1047</f>
        <v>0</v>
      </c>
      <c r="B1047" s="194">
        <f>ANÁLISE!B1047</f>
        <v>0</v>
      </c>
      <c r="C1047" s="195"/>
      <c r="D1047" s="195"/>
      <c r="E1047" s="195"/>
      <c r="F1047" s="21">
        <f>ANÁLISE!H1047</f>
        <v>0</v>
      </c>
      <c r="G1047" s="196">
        <f>IF($A1047="T",ANÁLISE!I1047,IF(ISERROR(LOOKUP($F1047,BASE!$A$1:$A$5188,BASE!$B$1:$B$5188)),,LOOKUP($F1047,BASE!$A$1:$A$5188,BASE!$B$1:$B$5188)))</f>
        <v>0</v>
      </c>
      <c r="H1047" s="197"/>
      <c r="I1047" s="197"/>
      <c r="J1047" s="197"/>
      <c r="K1047" s="197"/>
      <c r="L1047" s="197"/>
      <c r="M1047" s="197"/>
      <c r="N1047" s="197"/>
      <c r="O1047" s="197"/>
      <c r="P1047" s="197"/>
      <c r="Q1047" s="197"/>
      <c r="R1047" s="197"/>
      <c r="S1047" s="197"/>
      <c r="T1047" s="198"/>
      <c r="U1047" s="193">
        <f>IF(($F1047)&gt;0,IF(ISERROR(LOOKUP($F1047,BASE!$A$1:$A$5188,BASE!$C$1:$C$5188)),,LOOKUP($F1047,BASE!$A$1:$A$5188,BASE!$C$1:$C$5188)),)</f>
        <v>0</v>
      </c>
      <c r="V1047" s="193"/>
      <c r="W1047" s="193"/>
      <c r="X1047" s="187">
        <f>IF(VALUE($F1047)&gt;0,IF(ISERROR(LOOKUP($F1047,BASE!$A$1:$A$1294,BASE!$D$1:$D$1294)),,LOOKUP($F1047,BASE!$A$1:$A$1294,BASE!$D$1:$D$1294)),)</f>
        <v>0</v>
      </c>
      <c r="Y1047" s="188"/>
      <c r="Z1047" s="188"/>
      <c r="AA1047" s="188"/>
      <c r="AB1047" s="188"/>
      <c r="AC1047" s="189"/>
      <c r="AD1047" s="27">
        <f t="shared" si="16"/>
        <v>0</v>
      </c>
    </row>
    <row r="1048" spans="1:30" ht="15" customHeight="1" x14ac:dyDescent="0.2">
      <c r="A1048" s="20">
        <f>ANÁLISE!$A1048</f>
        <v>0</v>
      </c>
      <c r="B1048" s="194">
        <f>ANÁLISE!B1048</f>
        <v>0</v>
      </c>
      <c r="C1048" s="195"/>
      <c r="D1048" s="195"/>
      <c r="E1048" s="195"/>
      <c r="F1048" s="21">
        <f>ANÁLISE!H1048</f>
        <v>0</v>
      </c>
      <c r="G1048" s="196">
        <f>IF($A1048="T",ANÁLISE!I1048,IF(ISERROR(LOOKUP($F1048,BASE!$A$1:$A$5188,BASE!$B$1:$B$5188)),,LOOKUP($F1048,BASE!$A$1:$A$5188,BASE!$B$1:$B$5188)))</f>
        <v>0</v>
      </c>
      <c r="H1048" s="197"/>
      <c r="I1048" s="197"/>
      <c r="J1048" s="197"/>
      <c r="K1048" s="197"/>
      <c r="L1048" s="197"/>
      <c r="M1048" s="197"/>
      <c r="N1048" s="197"/>
      <c r="O1048" s="197"/>
      <c r="P1048" s="197"/>
      <c r="Q1048" s="197"/>
      <c r="R1048" s="197"/>
      <c r="S1048" s="197"/>
      <c r="T1048" s="198"/>
      <c r="U1048" s="193">
        <f>IF(($F1048)&gt;0,IF(ISERROR(LOOKUP($F1048,BASE!$A$1:$A$5188,BASE!$C$1:$C$5188)),,LOOKUP($F1048,BASE!$A$1:$A$5188,BASE!$C$1:$C$5188)),)</f>
        <v>0</v>
      </c>
      <c r="V1048" s="193"/>
      <c r="W1048" s="193"/>
      <c r="X1048" s="187">
        <f>IF(VALUE($F1048)&gt;0,IF(ISERROR(LOOKUP($F1048,BASE!$A$1:$A$1294,BASE!$D$1:$D$1294)),,LOOKUP($F1048,BASE!$A$1:$A$1294,BASE!$D$1:$D$1294)),)</f>
        <v>0</v>
      </c>
      <c r="Y1048" s="188"/>
      <c r="Z1048" s="188"/>
      <c r="AA1048" s="188"/>
      <c r="AB1048" s="188"/>
      <c r="AC1048" s="189"/>
      <c r="AD1048" s="27">
        <f t="shared" si="16"/>
        <v>0</v>
      </c>
    </row>
    <row r="1049" spans="1:30" ht="15" customHeight="1" x14ac:dyDescent="0.2">
      <c r="A1049" s="20">
        <f>ANÁLISE!$A1049</f>
        <v>0</v>
      </c>
      <c r="B1049" s="194">
        <f>ANÁLISE!B1049</f>
        <v>0</v>
      </c>
      <c r="C1049" s="195"/>
      <c r="D1049" s="195"/>
      <c r="E1049" s="195"/>
      <c r="F1049" s="21">
        <f>ANÁLISE!H1049</f>
        <v>0</v>
      </c>
      <c r="G1049" s="196">
        <f>IF($A1049="T",ANÁLISE!I1049,IF(ISERROR(LOOKUP($F1049,BASE!$A$1:$A$5188,BASE!$B$1:$B$5188)),,LOOKUP($F1049,BASE!$A$1:$A$5188,BASE!$B$1:$B$5188)))</f>
        <v>0</v>
      </c>
      <c r="H1049" s="197"/>
      <c r="I1049" s="197"/>
      <c r="J1049" s="197"/>
      <c r="K1049" s="197"/>
      <c r="L1049" s="197"/>
      <c r="M1049" s="197"/>
      <c r="N1049" s="197"/>
      <c r="O1049" s="197"/>
      <c r="P1049" s="197"/>
      <c r="Q1049" s="197"/>
      <c r="R1049" s="197"/>
      <c r="S1049" s="197"/>
      <c r="T1049" s="198"/>
      <c r="U1049" s="193">
        <f>IF(($F1049)&gt;0,IF(ISERROR(LOOKUP($F1049,BASE!$A$1:$A$5188,BASE!$C$1:$C$5188)),,LOOKUP($F1049,BASE!$A$1:$A$5188,BASE!$C$1:$C$5188)),)</f>
        <v>0</v>
      </c>
      <c r="V1049" s="193"/>
      <c r="W1049" s="193"/>
      <c r="X1049" s="187">
        <f>IF(VALUE($F1049)&gt;0,IF(ISERROR(LOOKUP($F1049,BASE!$A$1:$A$1294,BASE!$D$1:$D$1294)),,LOOKUP($F1049,BASE!$A$1:$A$1294,BASE!$D$1:$D$1294)),)</f>
        <v>0</v>
      </c>
      <c r="Y1049" s="188"/>
      <c r="Z1049" s="188"/>
      <c r="AA1049" s="188"/>
      <c r="AB1049" s="188"/>
      <c r="AC1049" s="189"/>
      <c r="AD1049" s="27">
        <f t="shared" si="16"/>
        <v>0</v>
      </c>
    </row>
    <row r="1050" spans="1:30" ht="15" customHeight="1" x14ac:dyDescent="0.2">
      <c r="A1050" s="20">
        <f>ANÁLISE!$A1050</f>
        <v>0</v>
      </c>
      <c r="B1050" s="194">
        <f>ANÁLISE!B1050</f>
        <v>0</v>
      </c>
      <c r="C1050" s="195"/>
      <c r="D1050" s="195"/>
      <c r="E1050" s="195"/>
      <c r="F1050" s="21">
        <f>ANÁLISE!H1050</f>
        <v>0</v>
      </c>
      <c r="G1050" s="196">
        <f>IF($A1050="T",ANÁLISE!I1050,IF(ISERROR(LOOKUP($F1050,BASE!$A$1:$A$5188,BASE!$B$1:$B$5188)),,LOOKUP($F1050,BASE!$A$1:$A$5188,BASE!$B$1:$B$5188)))</f>
        <v>0</v>
      </c>
      <c r="H1050" s="197"/>
      <c r="I1050" s="197"/>
      <c r="J1050" s="197"/>
      <c r="K1050" s="197"/>
      <c r="L1050" s="197"/>
      <c r="M1050" s="197"/>
      <c r="N1050" s="197"/>
      <c r="O1050" s="197"/>
      <c r="P1050" s="197"/>
      <c r="Q1050" s="197"/>
      <c r="R1050" s="197"/>
      <c r="S1050" s="197"/>
      <c r="T1050" s="198"/>
      <c r="U1050" s="193">
        <f>IF(($F1050)&gt;0,IF(ISERROR(LOOKUP($F1050,BASE!$A$1:$A$5188,BASE!$C$1:$C$5188)),,LOOKUP($F1050,BASE!$A$1:$A$5188,BASE!$C$1:$C$5188)),)</f>
        <v>0</v>
      </c>
      <c r="V1050" s="193"/>
      <c r="W1050" s="193"/>
      <c r="X1050" s="187">
        <f>IF(VALUE($F1050)&gt;0,IF(ISERROR(LOOKUP($F1050,BASE!$A$1:$A$1294,BASE!$D$1:$D$1294)),,LOOKUP($F1050,BASE!$A$1:$A$1294,BASE!$D$1:$D$1294)),)</f>
        <v>0</v>
      </c>
      <c r="Y1050" s="188"/>
      <c r="Z1050" s="188"/>
      <c r="AA1050" s="188"/>
      <c r="AB1050" s="188"/>
      <c r="AC1050" s="189"/>
      <c r="AD1050" s="27">
        <f t="shared" si="16"/>
        <v>0</v>
      </c>
    </row>
    <row r="1051" spans="1:30" ht="15" customHeight="1" x14ac:dyDescent="0.2">
      <c r="A1051" s="20">
        <f>ANÁLISE!$A1051</f>
        <v>0</v>
      </c>
      <c r="B1051" s="194">
        <f>ANÁLISE!B1051</f>
        <v>0</v>
      </c>
      <c r="C1051" s="195"/>
      <c r="D1051" s="195"/>
      <c r="E1051" s="195"/>
      <c r="F1051" s="21">
        <f>ANÁLISE!H1051</f>
        <v>0</v>
      </c>
      <c r="G1051" s="196">
        <f>IF($A1051="T",ANÁLISE!I1051,IF(ISERROR(LOOKUP($F1051,BASE!$A$1:$A$5188,BASE!$B$1:$B$5188)),,LOOKUP($F1051,BASE!$A$1:$A$5188,BASE!$B$1:$B$5188)))</f>
        <v>0</v>
      </c>
      <c r="H1051" s="197"/>
      <c r="I1051" s="197"/>
      <c r="J1051" s="197"/>
      <c r="K1051" s="197"/>
      <c r="L1051" s="197"/>
      <c r="M1051" s="197"/>
      <c r="N1051" s="197"/>
      <c r="O1051" s="197"/>
      <c r="P1051" s="197"/>
      <c r="Q1051" s="197"/>
      <c r="R1051" s="197"/>
      <c r="S1051" s="197"/>
      <c r="T1051" s="198"/>
      <c r="U1051" s="193">
        <f>IF(($F1051)&gt;0,IF(ISERROR(LOOKUP($F1051,BASE!$A$1:$A$5188,BASE!$C$1:$C$5188)),,LOOKUP($F1051,BASE!$A$1:$A$5188,BASE!$C$1:$C$5188)),)</f>
        <v>0</v>
      </c>
      <c r="V1051" s="193"/>
      <c r="W1051" s="193"/>
      <c r="X1051" s="187">
        <f>IF(VALUE($F1051)&gt;0,IF(ISERROR(LOOKUP($F1051,BASE!$A$1:$A$1294,BASE!$D$1:$D$1294)),,LOOKUP($F1051,BASE!$A$1:$A$1294,BASE!$D$1:$D$1294)),)</f>
        <v>0</v>
      </c>
      <c r="Y1051" s="188"/>
      <c r="Z1051" s="188"/>
      <c r="AA1051" s="188"/>
      <c r="AB1051" s="188"/>
      <c r="AC1051" s="189"/>
      <c r="AD1051" s="27">
        <f t="shared" si="16"/>
        <v>0</v>
      </c>
    </row>
    <row r="1052" spans="1:30" ht="15" customHeight="1" x14ac:dyDescent="0.2">
      <c r="A1052" s="20">
        <f>ANÁLISE!$A1052</f>
        <v>0</v>
      </c>
      <c r="B1052" s="194">
        <f>ANÁLISE!B1052</f>
        <v>0</v>
      </c>
      <c r="C1052" s="195"/>
      <c r="D1052" s="195"/>
      <c r="E1052" s="195"/>
      <c r="F1052" s="21">
        <f>ANÁLISE!H1052</f>
        <v>0</v>
      </c>
      <c r="G1052" s="196">
        <f>IF($A1052="T",ANÁLISE!I1052,IF(ISERROR(LOOKUP($F1052,BASE!$A$1:$A$5188,BASE!$B$1:$B$5188)),,LOOKUP($F1052,BASE!$A$1:$A$5188,BASE!$B$1:$B$5188)))</f>
        <v>0</v>
      </c>
      <c r="H1052" s="197"/>
      <c r="I1052" s="197"/>
      <c r="J1052" s="197"/>
      <c r="K1052" s="197"/>
      <c r="L1052" s="197"/>
      <c r="M1052" s="197"/>
      <c r="N1052" s="197"/>
      <c r="O1052" s="197"/>
      <c r="P1052" s="197"/>
      <c r="Q1052" s="197"/>
      <c r="R1052" s="197"/>
      <c r="S1052" s="197"/>
      <c r="T1052" s="198"/>
      <c r="U1052" s="193">
        <f>IF(($F1052)&gt;0,IF(ISERROR(LOOKUP($F1052,BASE!$A$1:$A$5188,BASE!$C$1:$C$5188)),,LOOKUP($F1052,BASE!$A$1:$A$5188,BASE!$C$1:$C$5188)),)</f>
        <v>0</v>
      </c>
      <c r="V1052" s="193"/>
      <c r="W1052" s="193"/>
      <c r="X1052" s="187">
        <f>IF(VALUE($F1052)&gt;0,IF(ISERROR(LOOKUP($F1052,BASE!$A$1:$A$1294,BASE!$D$1:$D$1294)),,LOOKUP($F1052,BASE!$A$1:$A$1294,BASE!$D$1:$D$1294)),)</f>
        <v>0</v>
      </c>
      <c r="Y1052" s="188"/>
      <c r="Z1052" s="188"/>
      <c r="AA1052" s="188"/>
      <c r="AB1052" s="188"/>
      <c r="AC1052" s="189"/>
      <c r="AD1052" s="27">
        <f t="shared" si="16"/>
        <v>0</v>
      </c>
    </row>
    <row r="1053" spans="1:30" ht="15" customHeight="1" x14ac:dyDescent="0.2">
      <c r="A1053" s="20">
        <f>ANÁLISE!$A1053</f>
        <v>0</v>
      </c>
      <c r="B1053" s="194">
        <f>ANÁLISE!B1053</f>
        <v>0</v>
      </c>
      <c r="C1053" s="195"/>
      <c r="D1053" s="195"/>
      <c r="E1053" s="195"/>
      <c r="F1053" s="21">
        <f>ANÁLISE!H1053</f>
        <v>0</v>
      </c>
      <c r="G1053" s="196">
        <f>IF($A1053="T",ANÁLISE!I1053,IF(ISERROR(LOOKUP($F1053,BASE!$A$1:$A$5188,BASE!$B$1:$B$5188)),,LOOKUP($F1053,BASE!$A$1:$A$5188,BASE!$B$1:$B$5188)))</f>
        <v>0</v>
      </c>
      <c r="H1053" s="197"/>
      <c r="I1053" s="197"/>
      <c r="J1053" s="197"/>
      <c r="K1053" s="197"/>
      <c r="L1053" s="197"/>
      <c r="M1053" s="197"/>
      <c r="N1053" s="197"/>
      <c r="O1053" s="197"/>
      <c r="P1053" s="197"/>
      <c r="Q1053" s="197"/>
      <c r="R1053" s="197"/>
      <c r="S1053" s="197"/>
      <c r="T1053" s="198"/>
      <c r="U1053" s="193">
        <f>IF(($F1053)&gt;0,IF(ISERROR(LOOKUP($F1053,BASE!$A$1:$A$5188,BASE!$C$1:$C$5188)),,LOOKUP($F1053,BASE!$A$1:$A$5188,BASE!$C$1:$C$5188)),)</f>
        <v>0</v>
      </c>
      <c r="V1053" s="193"/>
      <c r="W1053" s="193"/>
      <c r="X1053" s="187">
        <f>IF(VALUE($F1053)&gt;0,IF(ISERROR(LOOKUP($F1053,BASE!$A$1:$A$1294,BASE!$D$1:$D$1294)),,LOOKUP($F1053,BASE!$A$1:$A$1294,BASE!$D$1:$D$1294)),)</f>
        <v>0</v>
      </c>
      <c r="Y1053" s="188"/>
      <c r="Z1053" s="188"/>
      <c r="AA1053" s="188"/>
      <c r="AB1053" s="188"/>
      <c r="AC1053" s="189"/>
      <c r="AD1053" s="27">
        <f t="shared" si="16"/>
        <v>0</v>
      </c>
    </row>
    <row r="1054" spans="1:30" ht="15" customHeight="1" x14ac:dyDescent="0.2">
      <c r="A1054" s="20">
        <f>ANÁLISE!$A1054</f>
        <v>0</v>
      </c>
      <c r="B1054" s="194">
        <f>ANÁLISE!B1054</f>
        <v>0</v>
      </c>
      <c r="C1054" s="195"/>
      <c r="D1054" s="195"/>
      <c r="E1054" s="195"/>
      <c r="F1054" s="21">
        <f>ANÁLISE!H1054</f>
        <v>0</v>
      </c>
      <c r="G1054" s="196">
        <f>IF($A1054="T",ANÁLISE!I1054,IF(ISERROR(LOOKUP($F1054,BASE!$A$1:$A$5188,BASE!$B$1:$B$5188)),,LOOKUP($F1054,BASE!$A$1:$A$5188,BASE!$B$1:$B$5188)))</f>
        <v>0</v>
      </c>
      <c r="H1054" s="197"/>
      <c r="I1054" s="197"/>
      <c r="J1054" s="197"/>
      <c r="K1054" s="197"/>
      <c r="L1054" s="197"/>
      <c r="M1054" s="197"/>
      <c r="N1054" s="197"/>
      <c r="O1054" s="197"/>
      <c r="P1054" s="197"/>
      <c r="Q1054" s="197"/>
      <c r="R1054" s="197"/>
      <c r="S1054" s="197"/>
      <c r="T1054" s="198"/>
      <c r="U1054" s="193">
        <f>IF(($F1054)&gt;0,IF(ISERROR(LOOKUP($F1054,BASE!$A$1:$A$5188,BASE!$C$1:$C$5188)),,LOOKUP($F1054,BASE!$A$1:$A$5188,BASE!$C$1:$C$5188)),)</f>
        <v>0</v>
      </c>
      <c r="V1054" s="193"/>
      <c r="W1054" s="193"/>
      <c r="X1054" s="187">
        <f>IF(VALUE($F1054)&gt;0,IF(ISERROR(LOOKUP($F1054,BASE!$A$1:$A$1294,BASE!$D$1:$D$1294)),,LOOKUP($F1054,BASE!$A$1:$A$1294,BASE!$D$1:$D$1294)),)</f>
        <v>0</v>
      </c>
      <c r="Y1054" s="188"/>
      <c r="Z1054" s="188"/>
      <c r="AA1054" s="188"/>
      <c r="AB1054" s="188"/>
      <c r="AC1054" s="189"/>
      <c r="AD1054" s="27">
        <f t="shared" si="16"/>
        <v>0</v>
      </c>
    </row>
    <row r="1055" spans="1:30" ht="15" customHeight="1" x14ac:dyDescent="0.2">
      <c r="A1055" s="20">
        <f>ANÁLISE!$A1055</f>
        <v>0</v>
      </c>
      <c r="B1055" s="194">
        <f>ANÁLISE!B1055</f>
        <v>0</v>
      </c>
      <c r="C1055" s="195"/>
      <c r="D1055" s="195"/>
      <c r="E1055" s="195"/>
      <c r="F1055" s="21">
        <f>ANÁLISE!H1055</f>
        <v>0</v>
      </c>
      <c r="G1055" s="196">
        <f>IF($A1055="T",ANÁLISE!I1055,IF(ISERROR(LOOKUP($F1055,BASE!$A$1:$A$5188,BASE!$B$1:$B$5188)),,LOOKUP($F1055,BASE!$A$1:$A$5188,BASE!$B$1:$B$5188)))</f>
        <v>0</v>
      </c>
      <c r="H1055" s="197"/>
      <c r="I1055" s="197"/>
      <c r="J1055" s="197"/>
      <c r="K1055" s="197"/>
      <c r="L1055" s="197"/>
      <c r="M1055" s="197"/>
      <c r="N1055" s="197"/>
      <c r="O1055" s="197"/>
      <c r="P1055" s="197"/>
      <c r="Q1055" s="197"/>
      <c r="R1055" s="197"/>
      <c r="S1055" s="197"/>
      <c r="T1055" s="198"/>
      <c r="U1055" s="193">
        <f>IF(($F1055)&gt;0,IF(ISERROR(LOOKUP($F1055,BASE!$A$1:$A$5188,BASE!$C$1:$C$5188)),,LOOKUP($F1055,BASE!$A$1:$A$5188,BASE!$C$1:$C$5188)),)</f>
        <v>0</v>
      </c>
      <c r="V1055" s="193"/>
      <c r="W1055" s="193"/>
      <c r="X1055" s="187">
        <f>IF(VALUE($F1055)&gt;0,IF(ISERROR(LOOKUP($F1055,BASE!$A$1:$A$1294,BASE!$D$1:$D$1294)),,LOOKUP($F1055,BASE!$A$1:$A$1294,BASE!$D$1:$D$1294)),)</f>
        <v>0</v>
      </c>
      <c r="Y1055" s="188"/>
      <c r="Z1055" s="188"/>
      <c r="AA1055" s="188"/>
      <c r="AB1055" s="188"/>
      <c r="AC1055" s="189"/>
      <c r="AD1055" s="27">
        <f t="shared" si="16"/>
        <v>0</v>
      </c>
    </row>
    <row r="1056" spans="1:30" ht="15" customHeight="1" x14ac:dyDescent="0.2">
      <c r="A1056" s="20">
        <f>ANÁLISE!$A1056</f>
        <v>0</v>
      </c>
      <c r="B1056" s="194">
        <f>ANÁLISE!B1056</f>
        <v>0</v>
      </c>
      <c r="C1056" s="195"/>
      <c r="D1056" s="195"/>
      <c r="E1056" s="195"/>
      <c r="F1056" s="21">
        <f>ANÁLISE!H1056</f>
        <v>0</v>
      </c>
      <c r="G1056" s="196">
        <f>IF($A1056="T",ANÁLISE!I1056,IF(ISERROR(LOOKUP($F1056,BASE!$A$1:$A$5188,BASE!$B$1:$B$5188)),,LOOKUP($F1056,BASE!$A$1:$A$5188,BASE!$B$1:$B$5188)))</f>
        <v>0</v>
      </c>
      <c r="H1056" s="197"/>
      <c r="I1056" s="197"/>
      <c r="J1056" s="197"/>
      <c r="K1056" s="197"/>
      <c r="L1056" s="197"/>
      <c r="M1056" s="197"/>
      <c r="N1056" s="197"/>
      <c r="O1056" s="197"/>
      <c r="P1056" s="197"/>
      <c r="Q1056" s="197"/>
      <c r="R1056" s="197"/>
      <c r="S1056" s="197"/>
      <c r="T1056" s="198"/>
      <c r="U1056" s="193">
        <f>IF(($F1056)&gt;0,IF(ISERROR(LOOKUP($F1056,BASE!$A$1:$A$5188,BASE!$C$1:$C$5188)),,LOOKUP($F1056,BASE!$A$1:$A$5188,BASE!$C$1:$C$5188)),)</f>
        <v>0</v>
      </c>
      <c r="V1056" s="193"/>
      <c r="W1056" s="193"/>
      <c r="X1056" s="187">
        <f>IF(VALUE($F1056)&gt;0,IF(ISERROR(LOOKUP($F1056,BASE!$A$1:$A$1294,BASE!$D$1:$D$1294)),,LOOKUP($F1056,BASE!$A$1:$A$1294,BASE!$D$1:$D$1294)),)</f>
        <v>0</v>
      </c>
      <c r="Y1056" s="188"/>
      <c r="Z1056" s="188"/>
      <c r="AA1056" s="188"/>
      <c r="AB1056" s="188"/>
      <c r="AC1056" s="189"/>
      <c r="AD1056" s="27">
        <f t="shared" si="16"/>
        <v>0</v>
      </c>
    </row>
    <row r="1057" spans="1:30" ht="15" customHeight="1" x14ac:dyDescent="0.2">
      <c r="A1057" s="20">
        <f>ANÁLISE!$A1057</f>
        <v>0</v>
      </c>
      <c r="B1057" s="194">
        <f>ANÁLISE!B1057</f>
        <v>0</v>
      </c>
      <c r="C1057" s="195"/>
      <c r="D1057" s="195"/>
      <c r="E1057" s="195"/>
      <c r="F1057" s="21">
        <f>ANÁLISE!H1057</f>
        <v>0</v>
      </c>
      <c r="G1057" s="196">
        <f>IF($A1057="T",ANÁLISE!I1057,IF(ISERROR(LOOKUP($F1057,BASE!$A$1:$A$5188,BASE!$B$1:$B$5188)),,LOOKUP($F1057,BASE!$A$1:$A$5188,BASE!$B$1:$B$5188)))</f>
        <v>0</v>
      </c>
      <c r="H1057" s="197"/>
      <c r="I1057" s="197"/>
      <c r="J1057" s="197"/>
      <c r="K1057" s="197"/>
      <c r="L1057" s="197"/>
      <c r="M1057" s="197"/>
      <c r="N1057" s="197"/>
      <c r="O1057" s="197"/>
      <c r="P1057" s="197"/>
      <c r="Q1057" s="197"/>
      <c r="R1057" s="197"/>
      <c r="S1057" s="197"/>
      <c r="T1057" s="198"/>
      <c r="U1057" s="193">
        <f>IF(($F1057)&gt;0,IF(ISERROR(LOOKUP($F1057,BASE!$A$1:$A$5188,BASE!$C$1:$C$5188)),,LOOKUP($F1057,BASE!$A$1:$A$5188,BASE!$C$1:$C$5188)),)</f>
        <v>0</v>
      </c>
      <c r="V1057" s="193"/>
      <c r="W1057" s="193"/>
      <c r="X1057" s="187">
        <f>IF(VALUE($F1057)&gt;0,IF(ISERROR(LOOKUP($F1057,BASE!$A$1:$A$1294,BASE!$D$1:$D$1294)),,LOOKUP($F1057,BASE!$A$1:$A$1294,BASE!$D$1:$D$1294)),)</f>
        <v>0</v>
      </c>
      <c r="Y1057" s="188"/>
      <c r="Z1057" s="188"/>
      <c r="AA1057" s="188"/>
      <c r="AB1057" s="188"/>
      <c r="AC1057" s="189"/>
      <c r="AD1057" s="27">
        <f t="shared" si="16"/>
        <v>0</v>
      </c>
    </row>
    <row r="1058" spans="1:30" ht="15" customHeight="1" x14ac:dyDescent="0.2">
      <c r="A1058" s="20">
        <f>ANÁLISE!$A1058</f>
        <v>0</v>
      </c>
      <c r="B1058" s="194">
        <f>ANÁLISE!B1058</f>
        <v>0</v>
      </c>
      <c r="C1058" s="195"/>
      <c r="D1058" s="195"/>
      <c r="E1058" s="195"/>
      <c r="F1058" s="21">
        <f>ANÁLISE!H1058</f>
        <v>0</v>
      </c>
      <c r="G1058" s="196">
        <f>IF($A1058="T",ANÁLISE!I1058,IF(ISERROR(LOOKUP($F1058,BASE!$A$1:$A$5188,BASE!$B$1:$B$5188)),,LOOKUP($F1058,BASE!$A$1:$A$5188,BASE!$B$1:$B$5188)))</f>
        <v>0</v>
      </c>
      <c r="H1058" s="197"/>
      <c r="I1058" s="197"/>
      <c r="J1058" s="197"/>
      <c r="K1058" s="197"/>
      <c r="L1058" s="197"/>
      <c r="M1058" s="197"/>
      <c r="N1058" s="197"/>
      <c r="O1058" s="197"/>
      <c r="P1058" s="197"/>
      <c r="Q1058" s="197"/>
      <c r="R1058" s="197"/>
      <c r="S1058" s="197"/>
      <c r="T1058" s="198"/>
      <c r="U1058" s="193">
        <f>IF(($F1058)&gt;0,IF(ISERROR(LOOKUP($F1058,BASE!$A$1:$A$5188,BASE!$C$1:$C$5188)),,LOOKUP($F1058,BASE!$A$1:$A$5188,BASE!$C$1:$C$5188)),)</f>
        <v>0</v>
      </c>
      <c r="V1058" s="193"/>
      <c r="W1058" s="193"/>
      <c r="X1058" s="187">
        <f>IF(VALUE($F1058)&gt;0,IF(ISERROR(LOOKUP($F1058,BASE!$A$1:$A$1294,BASE!$D$1:$D$1294)),,LOOKUP($F1058,BASE!$A$1:$A$1294,BASE!$D$1:$D$1294)),)</f>
        <v>0</v>
      </c>
      <c r="Y1058" s="188"/>
      <c r="Z1058" s="188"/>
      <c r="AA1058" s="188"/>
      <c r="AB1058" s="188"/>
      <c r="AC1058" s="189"/>
      <c r="AD1058" s="27">
        <f t="shared" si="16"/>
        <v>0</v>
      </c>
    </row>
    <row r="1059" spans="1:30" ht="15" customHeight="1" x14ac:dyDescent="0.2">
      <c r="A1059" s="20">
        <f>ANÁLISE!$A1059</f>
        <v>0</v>
      </c>
      <c r="B1059" s="194">
        <f>ANÁLISE!B1059</f>
        <v>0</v>
      </c>
      <c r="C1059" s="195"/>
      <c r="D1059" s="195"/>
      <c r="E1059" s="195"/>
      <c r="F1059" s="21">
        <f>ANÁLISE!H1059</f>
        <v>0</v>
      </c>
      <c r="G1059" s="196">
        <f>IF($A1059="T",ANÁLISE!I1059,IF(ISERROR(LOOKUP($F1059,BASE!$A$1:$A$5188,BASE!$B$1:$B$5188)),,LOOKUP($F1059,BASE!$A$1:$A$5188,BASE!$B$1:$B$5188)))</f>
        <v>0</v>
      </c>
      <c r="H1059" s="197"/>
      <c r="I1059" s="197"/>
      <c r="J1059" s="197"/>
      <c r="K1059" s="197"/>
      <c r="L1059" s="197"/>
      <c r="M1059" s="197"/>
      <c r="N1059" s="197"/>
      <c r="O1059" s="197"/>
      <c r="P1059" s="197"/>
      <c r="Q1059" s="197"/>
      <c r="R1059" s="197"/>
      <c r="S1059" s="197"/>
      <c r="T1059" s="198"/>
      <c r="U1059" s="193">
        <f>IF(($F1059)&gt;0,IF(ISERROR(LOOKUP($F1059,BASE!$A$1:$A$5188,BASE!$C$1:$C$5188)),,LOOKUP($F1059,BASE!$A$1:$A$5188,BASE!$C$1:$C$5188)),)</f>
        <v>0</v>
      </c>
      <c r="V1059" s="193"/>
      <c r="W1059" s="193"/>
      <c r="X1059" s="187">
        <f>IF(VALUE($F1059)&gt;0,IF(ISERROR(LOOKUP($F1059,BASE!$A$1:$A$1294,BASE!$D$1:$D$1294)),,LOOKUP($F1059,BASE!$A$1:$A$1294,BASE!$D$1:$D$1294)),)</f>
        <v>0</v>
      </c>
      <c r="Y1059" s="188"/>
      <c r="Z1059" s="188"/>
      <c r="AA1059" s="188"/>
      <c r="AB1059" s="188"/>
      <c r="AC1059" s="189"/>
      <c r="AD1059" s="27">
        <f t="shared" si="16"/>
        <v>0</v>
      </c>
    </row>
    <row r="1060" spans="1:30" ht="15" customHeight="1" x14ac:dyDescent="0.2">
      <c r="A1060" s="20">
        <f>ANÁLISE!$A1060</f>
        <v>0</v>
      </c>
      <c r="B1060" s="194">
        <f>ANÁLISE!B1060</f>
        <v>0</v>
      </c>
      <c r="C1060" s="195"/>
      <c r="D1060" s="195"/>
      <c r="E1060" s="195"/>
      <c r="F1060" s="21">
        <f>ANÁLISE!H1060</f>
        <v>0</v>
      </c>
      <c r="G1060" s="196">
        <f>IF($A1060="T",ANÁLISE!I1060,IF(ISERROR(LOOKUP($F1060,BASE!$A$1:$A$5188,BASE!$B$1:$B$5188)),,LOOKUP($F1060,BASE!$A$1:$A$5188,BASE!$B$1:$B$5188)))</f>
        <v>0</v>
      </c>
      <c r="H1060" s="197"/>
      <c r="I1060" s="197"/>
      <c r="J1060" s="197"/>
      <c r="K1060" s="197"/>
      <c r="L1060" s="197"/>
      <c r="M1060" s="197"/>
      <c r="N1060" s="197"/>
      <c r="O1060" s="197"/>
      <c r="P1060" s="197"/>
      <c r="Q1060" s="197"/>
      <c r="R1060" s="197"/>
      <c r="S1060" s="197"/>
      <c r="T1060" s="198"/>
      <c r="U1060" s="193">
        <f>IF(($F1060)&gt;0,IF(ISERROR(LOOKUP($F1060,BASE!$A$1:$A$5188,BASE!$C$1:$C$5188)),,LOOKUP($F1060,BASE!$A$1:$A$5188,BASE!$C$1:$C$5188)),)</f>
        <v>0</v>
      </c>
      <c r="V1060" s="193"/>
      <c r="W1060" s="193"/>
      <c r="X1060" s="187">
        <f>IF(VALUE($F1060)&gt;0,IF(ISERROR(LOOKUP($F1060,BASE!$A$1:$A$1294,BASE!$D$1:$D$1294)),,LOOKUP($F1060,BASE!$A$1:$A$1294,BASE!$D$1:$D$1294)),)</f>
        <v>0</v>
      </c>
      <c r="Y1060" s="188"/>
      <c r="Z1060" s="188"/>
      <c r="AA1060" s="188"/>
      <c r="AB1060" s="188"/>
      <c r="AC1060" s="189"/>
      <c r="AD1060" s="27">
        <f t="shared" si="16"/>
        <v>0</v>
      </c>
    </row>
    <row r="1061" spans="1:30" ht="15" customHeight="1" x14ac:dyDescent="0.2">
      <c r="A1061" s="20">
        <f>ANÁLISE!$A1061</f>
        <v>0</v>
      </c>
      <c r="B1061" s="194">
        <f>ANÁLISE!B1061</f>
        <v>0</v>
      </c>
      <c r="C1061" s="195"/>
      <c r="D1061" s="195"/>
      <c r="E1061" s="195"/>
      <c r="F1061" s="21">
        <f>ANÁLISE!H1061</f>
        <v>0</v>
      </c>
      <c r="G1061" s="196">
        <f>IF($A1061="T",ANÁLISE!I1061,IF(ISERROR(LOOKUP($F1061,BASE!$A$1:$A$5188,BASE!$B$1:$B$5188)),,LOOKUP($F1061,BASE!$A$1:$A$5188,BASE!$B$1:$B$5188)))</f>
        <v>0</v>
      </c>
      <c r="H1061" s="197"/>
      <c r="I1061" s="197"/>
      <c r="J1061" s="197"/>
      <c r="K1061" s="197"/>
      <c r="L1061" s="197"/>
      <c r="M1061" s="197"/>
      <c r="N1061" s="197"/>
      <c r="O1061" s="197"/>
      <c r="P1061" s="197"/>
      <c r="Q1061" s="197"/>
      <c r="R1061" s="197"/>
      <c r="S1061" s="197"/>
      <c r="T1061" s="198"/>
      <c r="U1061" s="193">
        <f>IF(($F1061)&gt;0,IF(ISERROR(LOOKUP($F1061,BASE!$A$1:$A$5188,BASE!$C$1:$C$5188)),,LOOKUP($F1061,BASE!$A$1:$A$5188,BASE!$C$1:$C$5188)),)</f>
        <v>0</v>
      </c>
      <c r="V1061" s="193"/>
      <c r="W1061" s="193"/>
      <c r="X1061" s="187">
        <f>IF(VALUE($F1061)&gt;0,IF(ISERROR(LOOKUP($F1061,BASE!$A$1:$A$1294,BASE!$D$1:$D$1294)),,LOOKUP($F1061,BASE!$A$1:$A$1294,BASE!$D$1:$D$1294)),)</f>
        <v>0</v>
      </c>
      <c r="Y1061" s="188"/>
      <c r="Z1061" s="188"/>
      <c r="AA1061" s="188"/>
      <c r="AB1061" s="188"/>
      <c r="AC1061" s="189"/>
      <c r="AD1061" s="27">
        <f t="shared" si="16"/>
        <v>0</v>
      </c>
    </row>
    <row r="1062" spans="1:30" ht="15" customHeight="1" x14ac:dyDescent="0.2">
      <c r="A1062" s="20">
        <f>ANÁLISE!$A1062</f>
        <v>0</v>
      </c>
      <c r="B1062" s="194">
        <f>ANÁLISE!B1062</f>
        <v>0</v>
      </c>
      <c r="C1062" s="195"/>
      <c r="D1062" s="195"/>
      <c r="E1062" s="195"/>
      <c r="F1062" s="21">
        <f>ANÁLISE!H1062</f>
        <v>0</v>
      </c>
      <c r="G1062" s="196">
        <f>IF($A1062="T",ANÁLISE!I1062,IF(ISERROR(LOOKUP($F1062,BASE!$A$1:$A$5188,BASE!$B$1:$B$5188)),,LOOKUP($F1062,BASE!$A$1:$A$5188,BASE!$B$1:$B$5188)))</f>
        <v>0</v>
      </c>
      <c r="H1062" s="197"/>
      <c r="I1062" s="197"/>
      <c r="J1062" s="197"/>
      <c r="K1062" s="197"/>
      <c r="L1062" s="197"/>
      <c r="M1062" s="197"/>
      <c r="N1062" s="197"/>
      <c r="O1062" s="197"/>
      <c r="P1062" s="197"/>
      <c r="Q1062" s="197"/>
      <c r="R1062" s="197"/>
      <c r="S1062" s="197"/>
      <c r="T1062" s="198"/>
      <c r="U1062" s="193">
        <f>IF(($F1062)&gt;0,IF(ISERROR(LOOKUP($F1062,BASE!$A$1:$A$5188,BASE!$C$1:$C$5188)),,LOOKUP($F1062,BASE!$A$1:$A$5188,BASE!$C$1:$C$5188)),)</f>
        <v>0</v>
      </c>
      <c r="V1062" s="193"/>
      <c r="W1062" s="193"/>
      <c r="X1062" s="187">
        <f>IF(VALUE($F1062)&gt;0,IF(ISERROR(LOOKUP($F1062,BASE!$A$1:$A$1294,BASE!$D$1:$D$1294)),,LOOKUP($F1062,BASE!$A$1:$A$1294,BASE!$D$1:$D$1294)),)</f>
        <v>0</v>
      </c>
      <c r="Y1062" s="188"/>
      <c r="Z1062" s="188"/>
      <c r="AA1062" s="188"/>
      <c r="AB1062" s="188"/>
      <c r="AC1062" s="189"/>
      <c r="AD1062" s="27">
        <f t="shared" si="16"/>
        <v>0</v>
      </c>
    </row>
    <row r="1063" spans="1:30" ht="15" customHeight="1" x14ac:dyDescent="0.2">
      <c r="A1063" s="20">
        <f>ANÁLISE!$A1063</f>
        <v>0</v>
      </c>
      <c r="B1063" s="194">
        <f>ANÁLISE!B1063</f>
        <v>0</v>
      </c>
      <c r="C1063" s="195"/>
      <c r="D1063" s="195"/>
      <c r="E1063" s="195"/>
      <c r="F1063" s="21">
        <f>ANÁLISE!H1063</f>
        <v>0</v>
      </c>
      <c r="G1063" s="196">
        <f>IF($A1063="T",ANÁLISE!I1063,IF(ISERROR(LOOKUP($F1063,BASE!$A$1:$A$5188,BASE!$B$1:$B$5188)),,LOOKUP($F1063,BASE!$A$1:$A$5188,BASE!$B$1:$B$5188)))</f>
        <v>0</v>
      </c>
      <c r="H1063" s="197"/>
      <c r="I1063" s="197"/>
      <c r="J1063" s="197"/>
      <c r="K1063" s="197"/>
      <c r="L1063" s="197"/>
      <c r="M1063" s="197"/>
      <c r="N1063" s="197"/>
      <c r="O1063" s="197"/>
      <c r="P1063" s="197"/>
      <c r="Q1063" s="197"/>
      <c r="R1063" s="197"/>
      <c r="S1063" s="197"/>
      <c r="T1063" s="198"/>
      <c r="U1063" s="193">
        <f>IF(($F1063)&gt;0,IF(ISERROR(LOOKUP($F1063,BASE!$A$1:$A$5188,BASE!$C$1:$C$5188)),,LOOKUP($F1063,BASE!$A$1:$A$5188,BASE!$C$1:$C$5188)),)</f>
        <v>0</v>
      </c>
      <c r="V1063" s="193"/>
      <c r="W1063" s="193"/>
      <c r="X1063" s="187">
        <f>IF(VALUE($F1063)&gt;0,IF(ISERROR(LOOKUP($F1063,BASE!$A$1:$A$1294,BASE!$D$1:$D$1294)),,LOOKUP($F1063,BASE!$A$1:$A$1294,BASE!$D$1:$D$1294)),)</f>
        <v>0</v>
      </c>
      <c r="Y1063" s="188"/>
      <c r="Z1063" s="188"/>
      <c r="AA1063" s="188"/>
      <c r="AB1063" s="188"/>
      <c r="AC1063" s="189"/>
      <c r="AD1063" s="27">
        <f t="shared" si="16"/>
        <v>0</v>
      </c>
    </row>
    <row r="1064" spans="1:30" ht="15" customHeight="1" x14ac:dyDescent="0.2">
      <c r="A1064" s="20">
        <f>ANÁLISE!$A1064</f>
        <v>0</v>
      </c>
      <c r="B1064" s="194">
        <f>ANÁLISE!B1064</f>
        <v>0</v>
      </c>
      <c r="C1064" s="195"/>
      <c r="D1064" s="195"/>
      <c r="E1064" s="195"/>
      <c r="F1064" s="21">
        <f>ANÁLISE!H1064</f>
        <v>0</v>
      </c>
      <c r="G1064" s="196">
        <f>IF($A1064="T",ANÁLISE!I1064,IF(ISERROR(LOOKUP($F1064,BASE!$A$1:$A$5188,BASE!$B$1:$B$5188)),,LOOKUP($F1064,BASE!$A$1:$A$5188,BASE!$B$1:$B$5188)))</f>
        <v>0</v>
      </c>
      <c r="H1064" s="197"/>
      <c r="I1064" s="197"/>
      <c r="J1064" s="197"/>
      <c r="K1064" s="197"/>
      <c r="L1064" s="197"/>
      <c r="M1064" s="197"/>
      <c r="N1064" s="197"/>
      <c r="O1064" s="197"/>
      <c r="P1064" s="197"/>
      <c r="Q1064" s="197"/>
      <c r="R1064" s="197"/>
      <c r="S1064" s="197"/>
      <c r="T1064" s="198"/>
      <c r="U1064" s="193">
        <f>IF(($F1064)&gt;0,IF(ISERROR(LOOKUP($F1064,BASE!$A$1:$A$5188,BASE!$C$1:$C$5188)),,LOOKUP($F1064,BASE!$A$1:$A$5188,BASE!$C$1:$C$5188)),)</f>
        <v>0</v>
      </c>
      <c r="V1064" s="193"/>
      <c r="W1064" s="193"/>
      <c r="X1064" s="187">
        <f>IF(VALUE($F1064)&gt;0,IF(ISERROR(LOOKUP($F1064,BASE!$A$1:$A$1294,BASE!$D$1:$D$1294)),,LOOKUP($F1064,BASE!$A$1:$A$1294,BASE!$D$1:$D$1294)),)</f>
        <v>0</v>
      </c>
      <c r="Y1064" s="188"/>
      <c r="Z1064" s="188"/>
      <c r="AA1064" s="188"/>
      <c r="AB1064" s="188"/>
      <c r="AC1064" s="189"/>
      <c r="AD1064" s="27">
        <f t="shared" si="16"/>
        <v>0</v>
      </c>
    </row>
    <row r="1065" spans="1:30" ht="15" customHeight="1" x14ac:dyDescent="0.2">
      <c r="A1065" s="20">
        <f>ANÁLISE!$A1065</f>
        <v>0</v>
      </c>
      <c r="B1065" s="194">
        <f>ANÁLISE!B1065</f>
        <v>0</v>
      </c>
      <c r="C1065" s="195"/>
      <c r="D1065" s="195"/>
      <c r="E1065" s="195"/>
      <c r="F1065" s="21">
        <f>ANÁLISE!H1065</f>
        <v>0</v>
      </c>
      <c r="G1065" s="196">
        <f>IF($A1065="T",ANÁLISE!I1065,IF(ISERROR(LOOKUP($F1065,BASE!$A$1:$A$5188,BASE!$B$1:$B$5188)),,LOOKUP($F1065,BASE!$A$1:$A$5188,BASE!$B$1:$B$5188)))</f>
        <v>0</v>
      </c>
      <c r="H1065" s="197"/>
      <c r="I1065" s="197"/>
      <c r="J1065" s="197"/>
      <c r="K1065" s="197"/>
      <c r="L1065" s="197"/>
      <c r="M1065" s="197"/>
      <c r="N1065" s="197"/>
      <c r="O1065" s="197"/>
      <c r="P1065" s="197"/>
      <c r="Q1065" s="197"/>
      <c r="R1065" s="197"/>
      <c r="S1065" s="197"/>
      <c r="T1065" s="198"/>
      <c r="U1065" s="193">
        <f>IF(($F1065)&gt;0,IF(ISERROR(LOOKUP($F1065,BASE!$A$1:$A$5188,BASE!$C$1:$C$5188)),,LOOKUP($F1065,BASE!$A$1:$A$5188,BASE!$C$1:$C$5188)),)</f>
        <v>0</v>
      </c>
      <c r="V1065" s="193"/>
      <c r="W1065" s="193"/>
      <c r="X1065" s="187">
        <f>IF(VALUE($F1065)&gt;0,IF(ISERROR(LOOKUP($F1065,BASE!$A$1:$A$1294,BASE!$D$1:$D$1294)),,LOOKUP($F1065,BASE!$A$1:$A$1294,BASE!$D$1:$D$1294)),)</f>
        <v>0</v>
      </c>
      <c r="Y1065" s="188"/>
      <c r="Z1065" s="188"/>
      <c r="AA1065" s="188"/>
      <c r="AB1065" s="188"/>
      <c r="AC1065" s="189"/>
      <c r="AD1065" s="27">
        <f t="shared" si="16"/>
        <v>0</v>
      </c>
    </row>
    <row r="1066" spans="1:30" ht="15" customHeight="1" x14ac:dyDescent="0.2">
      <c r="A1066" s="20">
        <f>ANÁLISE!$A1066</f>
        <v>0</v>
      </c>
      <c r="B1066" s="194">
        <f>ANÁLISE!B1066</f>
        <v>0</v>
      </c>
      <c r="C1066" s="195"/>
      <c r="D1066" s="195"/>
      <c r="E1066" s="195"/>
      <c r="F1066" s="21">
        <f>ANÁLISE!H1066</f>
        <v>0</v>
      </c>
      <c r="G1066" s="196">
        <f>IF($A1066="T",ANÁLISE!I1066,IF(ISERROR(LOOKUP($F1066,BASE!$A$1:$A$5188,BASE!$B$1:$B$5188)),,LOOKUP($F1066,BASE!$A$1:$A$5188,BASE!$B$1:$B$5188)))</f>
        <v>0</v>
      </c>
      <c r="H1066" s="197"/>
      <c r="I1066" s="197"/>
      <c r="J1066" s="197"/>
      <c r="K1066" s="197"/>
      <c r="L1066" s="197"/>
      <c r="M1066" s="197"/>
      <c r="N1066" s="197"/>
      <c r="O1066" s="197"/>
      <c r="P1066" s="197"/>
      <c r="Q1066" s="197"/>
      <c r="R1066" s="197"/>
      <c r="S1066" s="197"/>
      <c r="T1066" s="198"/>
      <c r="U1066" s="193">
        <f>IF(($F1066)&gt;0,IF(ISERROR(LOOKUP($F1066,BASE!$A$1:$A$5188,BASE!$C$1:$C$5188)),,LOOKUP($F1066,BASE!$A$1:$A$5188,BASE!$C$1:$C$5188)),)</f>
        <v>0</v>
      </c>
      <c r="V1066" s="193"/>
      <c r="W1066" s="193"/>
      <c r="X1066" s="187">
        <f>IF(VALUE($F1066)&gt;0,IF(ISERROR(LOOKUP($F1066,BASE!$A$1:$A$1294,BASE!$D$1:$D$1294)),,LOOKUP($F1066,BASE!$A$1:$A$1294,BASE!$D$1:$D$1294)),)</f>
        <v>0</v>
      </c>
      <c r="Y1066" s="188"/>
      <c r="Z1066" s="188"/>
      <c r="AA1066" s="188"/>
      <c r="AB1066" s="188"/>
      <c r="AC1066" s="189"/>
      <c r="AD1066" s="27">
        <f t="shared" si="16"/>
        <v>0</v>
      </c>
    </row>
    <row r="1067" spans="1:30" ht="15" customHeight="1" x14ac:dyDescent="0.2">
      <c r="A1067" s="20">
        <f>ANÁLISE!$A1067</f>
        <v>0</v>
      </c>
      <c r="B1067" s="194">
        <f>ANÁLISE!B1067</f>
        <v>0</v>
      </c>
      <c r="C1067" s="195"/>
      <c r="D1067" s="195"/>
      <c r="E1067" s="195"/>
      <c r="F1067" s="21">
        <f>ANÁLISE!H1067</f>
        <v>0</v>
      </c>
      <c r="G1067" s="196">
        <f>IF($A1067="T",ANÁLISE!I1067,IF(ISERROR(LOOKUP($F1067,BASE!$A$1:$A$5188,BASE!$B$1:$B$5188)),,LOOKUP($F1067,BASE!$A$1:$A$5188,BASE!$B$1:$B$5188)))</f>
        <v>0</v>
      </c>
      <c r="H1067" s="197"/>
      <c r="I1067" s="197"/>
      <c r="J1067" s="197"/>
      <c r="K1067" s="197"/>
      <c r="L1067" s="197"/>
      <c r="M1067" s="197"/>
      <c r="N1067" s="197"/>
      <c r="O1067" s="197"/>
      <c r="P1067" s="197"/>
      <c r="Q1067" s="197"/>
      <c r="R1067" s="197"/>
      <c r="S1067" s="197"/>
      <c r="T1067" s="198"/>
      <c r="U1067" s="193">
        <f>IF(($F1067)&gt;0,IF(ISERROR(LOOKUP($F1067,BASE!$A$1:$A$5188,BASE!$C$1:$C$5188)),,LOOKUP($F1067,BASE!$A$1:$A$5188,BASE!$C$1:$C$5188)),)</f>
        <v>0</v>
      </c>
      <c r="V1067" s="193"/>
      <c r="W1067" s="193"/>
      <c r="X1067" s="187">
        <f>IF(VALUE($F1067)&gt;0,IF(ISERROR(LOOKUP($F1067,BASE!$A$1:$A$1294,BASE!$D$1:$D$1294)),,LOOKUP($F1067,BASE!$A$1:$A$1294,BASE!$D$1:$D$1294)),)</f>
        <v>0</v>
      </c>
      <c r="Y1067" s="188"/>
      <c r="Z1067" s="188"/>
      <c r="AA1067" s="188"/>
      <c r="AB1067" s="188"/>
      <c r="AC1067" s="189"/>
      <c r="AD1067" s="27">
        <f t="shared" si="16"/>
        <v>0</v>
      </c>
    </row>
    <row r="1068" spans="1:30" ht="15" customHeight="1" x14ac:dyDescent="0.2">
      <c r="A1068" s="20">
        <f>ANÁLISE!$A1068</f>
        <v>0</v>
      </c>
      <c r="B1068" s="194">
        <f>ANÁLISE!B1068</f>
        <v>0</v>
      </c>
      <c r="C1068" s="195"/>
      <c r="D1068" s="195"/>
      <c r="E1068" s="195"/>
      <c r="F1068" s="21">
        <f>ANÁLISE!H1068</f>
        <v>0</v>
      </c>
      <c r="G1068" s="196">
        <f>IF($A1068="T",ANÁLISE!I1068,IF(ISERROR(LOOKUP($F1068,BASE!$A$1:$A$5188,BASE!$B$1:$B$5188)),,LOOKUP($F1068,BASE!$A$1:$A$5188,BASE!$B$1:$B$5188)))</f>
        <v>0</v>
      </c>
      <c r="H1068" s="197"/>
      <c r="I1068" s="197"/>
      <c r="J1068" s="197"/>
      <c r="K1068" s="197"/>
      <c r="L1068" s="197"/>
      <c r="M1068" s="197"/>
      <c r="N1068" s="197"/>
      <c r="O1068" s="197"/>
      <c r="P1068" s="197"/>
      <c r="Q1068" s="197"/>
      <c r="R1068" s="197"/>
      <c r="S1068" s="197"/>
      <c r="T1068" s="198"/>
      <c r="U1068" s="193">
        <f>IF(($F1068)&gt;0,IF(ISERROR(LOOKUP($F1068,BASE!$A$1:$A$5188,BASE!$C$1:$C$5188)),,LOOKUP($F1068,BASE!$A$1:$A$5188,BASE!$C$1:$C$5188)),)</f>
        <v>0</v>
      </c>
      <c r="V1068" s="193"/>
      <c r="W1068" s="193"/>
      <c r="X1068" s="187">
        <f>IF(VALUE($F1068)&gt;0,IF(ISERROR(LOOKUP($F1068,BASE!$A$1:$A$1294,BASE!$D$1:$D$1294)),,LOOKUP($F1068,BASE!$A$1:$A$1294,BASE!$D$1:$D$1294)),)</f>
        <v>0</v>
      </c>
      <c r="Y1068" s="188"/>
      <c r="Z1068" s="188"/>
      <c r="AA1068" s="188"/>
      <c r="AB1068" s="188"/>
      <c r="AC1068" s="189"/>
      <c r="AD1068" s="27">
        <f t="shared" si="16"/>
        <v>0</v>
      </c>
    </row>
    <row r="1069" spans="1:30" ht="15" customHeight="1" x14ac:dyDescent="0.2">
      <c r="A1069" s="20">
        <f>ANÁLISE!$A1069</f>
        <v>0</v>
      </c>
      <c r="B1069" s="194">
        <f>ANÁLISE!B1069</f>
        <v>0</v>
      </c>
      <c r="C1069" s="195"/>
      <c r="D1069" s="195"/>
      <c r="E1069" s="195"/>
      <c r="F1069" s="21">
        <f>ANÁLISE!H1069</f>
        <v>0</v>
      </c>
      <c r="G1069" s="196">
        <f>IF($A1069="T",ANÁLISE!I1069,IF(ISERROR(LOOKUP($F1069,BASE!$A$1:$A$5188,BASE!$B$1:$B$5188)),,LOOKUP($F1069,BASE!$A$1:$A$5188,BASE!$B$1:$B$5188)))</f>
        <v>0</v>
      </c>
      <c r="H1069" s="197"/>
      <c r="I1069" s="197"/>
      <c r="J1069" s="197"/>
      <c r="K1069" s="197"/>
      <c r="L1069" s="197"/>
      <c r="M1069" s="197"/>
      <c r="N1069" s="197"/>
      <c r="O1069" s="197"/>
      <c r="P1069" s="197"/>
      <c r="Q1069" s="197"/>
      <c r="R1069" s="197"/>
      <c r="S1069" s="197"/>
      <c r="T1069" s="198"/>
      <c r="U1069" s="193">
        <f>IF(($F1069)&gt;0,IF(ISERROR(LOOKUP($F1069,BASE!$A$1:$A$5188,BASE!$C$1:$C$5188)),,LOOKUP($F1069,BASE!$A$1:$A$5188,BASE!$C$1:$C$5188)),)</f>
        <v>0</v>
      </c>
      <c r="V1069" s="193"/>
      <c r="W1069" s="193"/>
      <c r="X1069" s="187">
        <f>IF(VALUE($F1069)&gt;0,IF(ISERROR(LOOKUP($F1069,BASE!$A$1:$A$1294,BASE!$D$1:$D$1294)),,LOOKUP($F1069,BASE!$A$1:$A$1294,BASE!$D$1:$D$1294)),)</f>
        <v>0</v>
      </c>
      <c r="Y1069" s="188"/>
      <c r="Z1069" s="188"/>
      <c r="AA1069" s="188"/>
      <c r="AB1069" s="188"/>
      <c r="AC1069" s="189"/>
      <c r="AD1069" s="27">
        <f t="shared" si="16"/>
        <v>0</v>
      </c>
    </row>
    <row r="1070" spans="1:30" ht="15" customHeight="1" x14ac:dyDescent="0.2">
      <c r="A1070" s="20">
        <f>ANÁLISE!$A1070</f>
        <v>0</v>
      </c>
      <c r="B1070" s="194">
        <f>ANÁLISE!B1070</f>
        <v>0</v>
      </c>
      <c r="C1070" s="195"/>
      <c r="D1070" s="195"/>
      <c r="E1070" s="195"/>
      <c r="F1070" s="21">
        <f>ANÁLISE!H1070</f>
        <v>0</v>
      </c>
      <c r="G1070" s="196">
        <f>IF($A1070="T",ANÁLISE!I1070,IF(ISERROR(LOOKUP($F1070,BASE!$A$1:$A$5188,BASE!$B$1:$B$5188)),,LOOKUP($F1070,BASE!$A$1:$A$5188,BASE!$B$1:$B$5188)))</f>
        <v>0</v>
      </c>
      <c r="H1070" s="197"/>
      <c r="I1070" s="197"/>
      <c r="J1070" s="197"/>
      <c r="K1070" s="197"/>
      <c r="L1070" s="197"/>
      <c r="M1070" s="197"/>
      <c r="N1070" s="197"/>
      <c r="O1070" s="197"/>
      <c r="P1070" s="197"/>
      <c r="Q1070" s="197"/>
      <c r="R1070" s="197"/>
      <c r="S1070" s="197"/>
      <c r="T1070" s="198"/>
      <c r="U1070" s="193">
        <f>IF(($F1070)&gt;0,IF(ISERROR(LOOKUP($F1070,BASE!$A$1:$A$5188,BASE!$C$1:$C$5188)),,LOOKUP($F1070,BASE!$A$1:$A$5188,BASE!$C$1:$C$5188)),)</f>
        <v>0</v>
      </c>
      <c r="V1070" s="193"/>
      <c r="W1070" s="193"/>
      <c r="X1070" s="187">
        <f>IF(VALUE($F1070)&gt;0,IF(ISERROR(LOOKUP($F1070,BASE!$A$1:$A$1294,BASE!$D$1:$D$1294)),,LOOKUP($F1070,BASE!$A$1:$A$1294,BASE!$D$1:$D$1294)),)</f>
        <v>0</v>
      </c>
      <c r="Y1070" s="188"/>
      <c r="Z1070" s="188"/>
      <c r="AA1070" s="188"/>
      <c r="AB1070" s="188"/>
      <c r="AC1070" s="189"/>
      <c r="AD1070" s="27">
        <f t="shared" si="16"/>
        <v>0</v>
      </c>
    </row>
    <row r="1071" spans="1:30" ht="15" customHeight="1" x14ac:dyDescent="0.2">
      <c r="A1071" s="20">
        <f>ANÁLISE!$A1071</f>
        <v>0</v>
      </c>
      <c r="B1071" s="194">
        <f>ANÁLISE!B1071</f>
        <v>0</v>
      </c>
      <c r="C1071" s="195"/>
      <c r="D1071" s="195"/>
      <c r="E1071" s="195"/>
      <c r="F1071" s="21">
        <f>ANÁLISE!H1071</f>
        <v>0</v>
      </c>
      <c r="G1071" s="196">
        <f>IF($A1071="T",ANÁLISE!I1071,IF(ISERROR(LOOKUP($F1071,BASE!$A$1:$A$5188,BASE!$B$1:$B$5188)),,LOOKUP($F1071,BASE!$A$1:$A$5188,BASE!$B$1:$B$5188)))</f>
        <v>0</v>
      </c>
      <c r="H1071" s="197"/>
      <c r="I1071" s="197"/>
      <c r="J1071" s="197"/>
      <c r="K1071" s="197"/>
      <c r="L1071" s="197"/>
      <c r="M1071" s="197"/>
      <c r="N1071" s="197"/>
      <c r="O1071" s="197"/>
      <c r="P1071" s="197"/>
      <c r="Q1071" s="197"/>
      <c r="R1071" s="197"/>
      <c r="S1071" s="197"/>
      <c r="T1071" s="198"/>
      <c r="U1071" s="193">
        <f>IF(($F1071)&gt;0,IF(ISERROR(LOOKUP($F1071,BASE!$A$1:$A$5188,BASE!$C$1:$C$5188)),,LOOKUP($F1071,BASE!$A$1:$A$5188,BASE!$C$1:$C$5188)),)</f>
        <v>0</v>
      </c>
      <c r="V1071" s="193"/>
      <c r="W1071" s="193"/>
      <c r="X1071" s="187">
        <f>IF(VALUE($F1071)&gt;0,IF(ISERROR(LOOKUP($F1071,BASE!$A$1:$A$1294,BASE!$D$1:$D$1294)),,LOOKUP($F1071,BASE!$A$1:$A$1294,BASE!$D$1:$D$1294)),)</f>
        <v>0</v>
      </c>
      <c r="Y1071" s="188"/>
      <c r="Z1071" s="188"/>
      <c r="AA1071" s="188"/>
      <c r="AB1071" s="188"/>
      <c r="AC1071" s="189"/>
      <c r="AD1071" s="27">
        <f t="shared" si="16"/>
        <v>0</v>
      </c>
    </row>
    <row r="1072" spans="1:30" ht="15" customHeight="1" x14ac:dyDescent="0.2">
      <c r="A1072" s="20">
        <f>ANÁLISE!$A1072</f>
        <v>0</v>
      </c>
      <c r="B1072" s="194">
        <f>ANÁLISE!B1072</f>
        <v>0</v>
      </c>
      <c r="C1072" s="195"/>
      <c r="D1072" s="195"/>
      <c r="E1072" s="195"/>
      <c r="F1072" s="21">
        <f>ANÁLISE!H1072</f>
        <v>0</v>
      </c>
      <c r="G1072" s="196">
        <f>IF($A1072="T",ANÁLISE!I1072,IF(ISERROR(LOOKUP($F1072,BASE!$A$1:$A$5188,BASE!$B$1:$B$5188)),,LOOKUP($F1072,BASE!$A$1:$A$5188,BASE!$B$1:$B$5188)))</f>
        <v>0</v>
      </c>
      <c r="H1072" s="197"/>
      <c r="I1072" s="197"/>
      <c r="J1072" s="197"/>
      <c r="K1072" s="197"/>
      <c r="L1072" s="197"/>
      <c r="M1072" s="197"/>
      <c r="N1072" s="197"/>
      <c r="O1072" s="197"/>
      <c r="P1072" s="197"/>
      <c r="Q1072" s="197"/>
      <c r="R1072" s="197"/>
      <c r="S1072" s="197"/>
      <c r="T1072" s="198"/>
      <c r="U1072" s="193">
        <f>IF(($F1072)&gt;0,IF(ISERROR(LOOKUP($F1072,BASE!$A$1:$A$5188,BASE!$C$1:$C$5188)),,LOOKUP($F1072,BASE!$A$1:$A$5188,BASE!$C$1:$C$5188)),)</f>
        <v>0</v>
      </c>
      <c r="V1072" s="193"/>
      <c r="W1072" s="193"/>
      <c r="X1072" s="187">
        <f>IF(VALUE($F1072)&gt;0,IF(ISERROR(LOOKUP($F1072,BASE!$A$1:$A$1294,BASE!$D$1:$D$1294)),,LOOKUP($F1072,BASE!$A$1:$A$1294,BASE!$D$1:$D$1294)),)</f>
        <v>0</v>
      </c>
      <c r="Y1072" s="188"/>
      <c r="Z1072" s="188"/>
      <c r="AA1072" s="188"/>
      <c r="AB1072" s="188"/>
      <c r="AC1072" s="189"/>
      <c r="AD1072" s="27">
        <f t="shared" si="16"/>
        <v>0</v>
      </c>
    </row>
    <row r="1073" spans="1:30" ht="15" customHeight="1" x14ac:dyDescent="0.2">
      <c r="A1073" s="20">
        <f>ANÁLISE!$A1073</f>
        <v>0</v>
      </c>
      <c r="B1073" s="194">
        <f>ANÁLISE!B1073</f>
        <v>0</v>
      </c>
      <c r="C1073" s="195"/>
      <c r="D1073" s="195"/>
      <c r="E1073" s="195"/>
      <c r="F1073" s="21">
        <f>ANÁLISE!H1073</f>
        <v>0</v>
      </c>
      <c r="G1073" s="196">
        <f>IF($A1073="T",ANÁLISE!I1073,IF(ISERROR(LOOKUP($F1073,BASE!$A$1:$A$5188,BASE!$B$1:$B$5188)),,LOOKUP($F1073,BASE!$A$1:$A$5188,BASE!$B$1:$B$5188)))</f>
        <v>0</v>
      </c>
      <c r="H1073" s="197"/>
      <c r="I1073" s="197"/>
      <c r="J1073" s="197"/>
      <c r="K1073" s="197"/>
      <c r="L1073" s="197"/>
      <c r="M1073" s="197"/>
      <c r="N1073" s="197"/>
      <c r="O1073" s="197"/>
      <c r="P1073" s="197"/>
      <c r="Q1073" s="197"/>
      <c r="R1073" s="197"/>
      <c r="S1073" s="197"/>
      <c r="T1073" s="198"/>
      <c r="U1073" s="193">
        <f>IF(($F1073)&gt;0,IF(ISERROR(LOOKUP($F1073,BASE!$A$1:$A$5188,BASE!$C$1:$C$5188)),,LOOKUP($F1073,BASE!$A$1:$A$5188,BASE!$C$1:$C$5188)),)</f>
        <v>0</v>
      </c>
      <c r="V1073" s="193"/>
      <c r="W1073" s="193"/>
      <c r="X1073" s="187">
        <f>IF(VALUE($F1073)&gt;0,IF(ISERROR(LOOKUP($F1073,BASE!$A$1:$A$1294,BASE!$D$1:$D$1294)),,LOOKUP($F1073,BASE!$A$1:$A$1294,BASE!$D$1:$D$1294)),)</f>
        <v>0</v>
      </c>
      <c r="Y1073" s="188"/>
      <c r="Z1073" s="188"/>
      <c r="AA1073" s="188"/>
      <c r="AB1073" s="188"/>
      <c r="AC1073" s="189"/>
      <c r="AD1073" s="27">
        <f t="shared" si="16"/>
        <v>0</v>
      </c>
    </row>
    <row r="1074" spans="1:30" ht="15" customHeight="1" x14ac:dyDescent="0.2">
      <c r="A1074" s="20">
        <f>ANÁLISE!$A1074</f>
        <v>0</v>
      </c>
      <c r="B1074" s="194">
        <f>ANÁLISE!B1074</f>
        <v>0</v>
      </c>
      <c r="C1074" s="195"/>
      <c r="D1074" s="195"/>
      <c r="E1074" s="195"/>
      <c r="F1074" s="21">
        <f>ANÁLISE!H1074</f>
        <v>0</v>
      </c>
      <c r="G1074" s="196">
        <f>IF($A1074="T",ANÁLISE!I1074,IF(ISERROR(LOOKUP($F1074,BASE!$A$1:$A$5188,BASE!$B$1:$B$5188)),,LOOKUP($F1074,BASE!$A$1:$A$5188,BASE!$B$1:$B$5188)))</f>
        <v>0</v>
      </c>
      <c r="H1074" s="197"/>
      <c r="I1074" s="197"/>
      <c r="J1074" s="197"/>
      <c r="K1074" s="197"/>
      <c r="L1074" s="197"/>
      <c r="M1074" s="197"/>
      <c r="N1074" s="197"/>
      <c r="O1074" s="197"/>
      <c r="P1074" s="197"/>
      <c r="Q1074" s="197"/>
      <c r="R1074" s="197"/>
      <c r="S1074" s="197"/>
      <c r="T1074" s="198"/>
      <c r="U1074" s="193">
        <f>IF(($F1074)&gt;0,IF(ISERROR(LOOKUP($F1074,BASE!$A$1:$A$5188,BASE!$C$1:$C$5188)),,LOOKUP($F1074,BASE!$A$1:$A$5188,BASE!$C$1:$C$5188)),)</f>
        <v>0</v>
      </c>
      <c r="V1074" s="193"/>
      <c r="W1074" s="193"/>
      <c r="X1074" s="187">
        <f>IF(VALUE($F1074)&gt;0,IF(ISERROR(LOOKUP($F1074,BASE!$A$1:$A$1294,BASE!$D$1:$D$1294)),,LOOKUP($F1074,BASE!$A$1:$A$1294,BASE!$D$1:$D$1294)),)</f>
        <v>0</v>
      </c>
      <c r="Y1074" s="188"/>
      <c r="Z1074" s="188"/>
      <c r="AA1074" s="188"/>
      <c r="AB1074" s="188"/>
      <c r="AC1074" s="189"/>
      <c r="AD1074" s="27">
        <f t="shared" si="16"/>
        <v>0</v>
      </c>
    </row>
    <row r="1075" spans="1:30" ht="15" customHeight="1" x14ac:dyDescent="0.2">
      <c r="A1075" s="20">
        <f>ANÁLISE!$A1075</f>
        <v>0</v>
      </c>
      <c r="B1075" s="194">
        <f>ANÁLISE!B1075</f>
        <v>0</v>
      </c>
      <c r="C1075" s="195"/>
      <c r="D1075" s="195"/>
      <c r="E1075" s="195"/>
      <c r="F1075" s="21">
        <f>ANÁLISE!H1075</f>
        <v>0</v>
      </c>
      <c r="G1075" s="196">
        <f>IF($A1075="T",ANÁLISE!I1075,IF(ISERROR(LOOKUP($F1075,BASE!$A$1:$A$5188,BASE!$B$1:$B$5188)),,LOOKUP($F1075,BASE!$A$1:$A$5188,BASE!$B$1:$B$5188)))</f>
        <v>0</v>
      </c>
      <c r="H1075" s="197"/>
      <c r="I1075" s="197"/>
      <c r="J1075" s="197"/>
      <c r="K1075" s="197"/>
      <c r="L1075" s="197"/>
      <c r="M1075" s="197"/>
      <c r="N1075" s="197"/>
      <c r="O1075" s="197"/>
      <c r="P1075" s="197"/>
      <c r="Q1075" s="197"/>
      <c r="R1075" s="197"/>
      <c r="S1075" s="197"/>
      <c r="T1075" s="198"/>
      <c r="U1075" s="193">
        <f>IF(($F1075)&gt;0,IF(ISERROR(LOOKUP($F1075,BASE!$A$1:$A$5188,BASE!$C$1:$C$5188)),,LOOKUP($F1075,BASE!$A$1:$A$5188,BASE!$C$1:$C$5188)),)</f>
        <v>0</v>
      </c>
      <c r="V1075" s="193"/>
      <c r="W1075" s="193"/>
      <c r="X1075" s="187">
        <f>IF(VALUE($F1075)&gt;0,IF(ISERROR(LOOKUP($F1075,BASE!$A$1:$A$1294,BASE!$D$1:$D$1294)),,LOOKUP($F1075,BASE!$A$1:$A$1294,BASE!$D$1:$D$1294)),)</f>
        <v>0</v>
      </c>
      <c r="Y1075" s="188"/>
      <c r="Z1075" s="188"/>
      <c r="AA1075" s="188"/>
      <c r="AB1075" s="188"/>
      <c r="AC1075" s="189"/>
      <c r="AD1075" s="27">
        <f t="shared" si="16"/>
        <v>0</v>
      </c>
    </row>
    <row r="1076" spans="1:30" ht="15" customHeight="1" x14ac:dyDescent="0.2">
      <c r="A1076" s="20">
        <f>ANÁLISE!$A1076</f>
        <v>0</v>
      </c>
      <c r="B1076" s="194">
        <f>ANÁLISE!B1076</f>
        <v>0</v>
      </c>
      <c r="C1076" s="195"/>
      <c r="D1076" s="195"/>
      <c r="E1076" s="195"/>
      <c r="F1076" s="21">
        <f>ANÁLISE!H1076</f>
        <v>0</v>
      </c>
      <c r="G1076" s="196">
        <f>IF($A1076="T",ANÁLISE!I1076,IF(ISERROR(LOOKUP($F1076,BASE!$A$1:$A$5188,BASE!$B$1:$B$5188)),,LOOKUP($F1076,BASE!$A$1:$A$5188,BASE!$B$1:$B$5188)))</f>
        <v>0</v>
      </c>
      <c r="H1076" s="197"/>
      <c r="I1076" s="197"/>
      <c r="J1076" s="197"/>
      <c r="K1076" s="197"/>
      <c r="L1076" s="197"/>
      <c r="M1076" s="197"/>
      <c r="N1076" s="197"/>
      <c r="O1076" s="197"/>
      <c r="P1076" s="197"/>
      <c r="Q1076" s="197"/>
      <c r="R1076" s="197"/>
      <c r="S1076" s="197"/>
      <c r="T1076" s="198"/>
      <c r="U1076" s="193">
        <f>IF(($F1076)&gt;0,IF(ISERROR(LOOKUP($F1076,BASE!$A$1:$A$5188,BASE!$C$1:$C$5188)),,LOOKUP($F1076,BASE!$A$1:$A$5188,BASE!$C$1:$C$5188)),)</f>
        <v>0</v>
      </c>
      <c r="V1076" s="193"/>
      <c r="W1076" s="193"/>
      <c r="X1076" s="187">
        <f>IF(VALUE($F1076)&gt;0,IF(ISERROR(LOOKUP($F1076,BASE!$A$1:$A$1294,BASE!$D$1:$D$1294)),,LOOKUP($F1076,BASE!$A$1:$A$1294,BASE!$D$1:$D$1294)),)</f>
        <v>0</v>
      </c>
      <c r="Y1076" s="188"/>
      <c r="Z1076" s="188"/>
      <c r="AA1076" s="188"/>
      <c r="AB1076" s="188"/>
      <c r="AC1076" s="189"/>
      <c r="AD1076" s="27">
        <f t="shared" si="16"/>
        <v>0</v>
      </c>
    </row>
    <row r="1077" spans="1:30" ht="15" customHeight="1" x14ac:dyDescent="0.2">
      <c r="A1077" s="20">
        <f>ANÁLISE!$A1077</f>
        <v>0</v>
      </c>
      <c r="B1077" s="194">
        <f>ANÁLISE!B1077</f>
        <v>0</v>
      </c>
      <c r="C1077" s="195"/>
      <c r="D1077" s="195"/>
      <c r="E1077" s="195"/>
      <c r="F1077" s="21">
        <f>ANÁLISE!H1077</f>
        <v>0</v>
      </c>
      <c r="G1077" s="196">
        <f>IF($A1077="T",ANÁLISE!I1077,IF(ISERROR(LOOKUP($F1077,BASE!$A$1:$A$5188,BASE!$B$1:$B$5188)),,LOOKUP($F1077,BASE!$A$1:$A$5188,BASE!$B$1:$B$5188)))</f>
        <v>0</v>
      </c>
      <c r="H1077" s="197"/>
      <c r="I1077" s="197"/>
      <c r="J1077" s="197"/>
      <c r="K1077" s="197"/>
      <c r="L1077" s="197"/>
      <c r="M1077" s="197"/>
      <c r="N1077" s="197"/>
      <c r="O1077" s="197"/>
      <c r="P1077" s="197"/>
      <c r="Q1077" s="197"/>
      <c r="R1077" s="197"/>
      <c r="S1077" s="197"/>
      <c r="T1077" s="198"/>
      <c r="U1077" s="193">
        <f>IF(($F1077)&gt;0,IF(ISERROR(LOOKUP($F1077,BASE!$A$1:$A$5188,BASE!$C$1:$C$5188)),,LOOKUP($F1077,BASE!$A$1:$A$5188,BASE!$C$1:$C$5188)),)</f>
        <v>0</v>
      </c>
      <c r="V1077" s="193"/>
      <c r="W1077" s="193"/>
      <c r="X1077" s="187">
        <f>IF(VALUE($F1077)&gt;0,IF(ISERROR(LOOKUP($F1077,BASE!$A$1:$A$1294,BASE!$D$1:$D$1294)),,LOOKUP($F1077,BASE!$A$1:$A$1294,BASE!$D$1:$D$1294)),)</f>
        <v>0</v>
      </c>
      <c r="Y1077" s="188"/>
      <c r="Z1077" s="188"/>
      <c r="AA1077" s="188"/>
      <c r="AB1077" s="188"/>
      <c r="AC1077" s="189"/>
      <c r="AD1077" s="27">
        <f t="shared" si="16"/>
        <v>0</v>
      </c>
    </row>
    <row r="1078" spans="1:30" ht="15" customHeight="1" x14ac:dyDescent="0.2">
      <c r="A1078" s="20">
        <f>ANÁLISE!$A1078</f>
        <v>0</v>
      </c>
      <c r="B1078" s="194">
        <f>ANÁLISE!B1078</f>
        <v>0</v>
      </c>
      <c r="C1078" s="195"/>
      <c r="D1078" s="195"/>
      <c r="E1078" s="195"/>
      <c r="F1078" s="21">
        <f>ANÁLISE!H1078</f>
        <v>0</v>
      </c>
      <c r="G1078" s="196">
        <f>IF($A1078="T",ANÁLISE!I1078,IF(ISERROR(LOOKUP($F1078,BASE!$A$1:$A$5188,BASE!$B$1:$B$5188)),,LOOKUP($F1078,BASE!$A$1:$A$5188,BASE!$B$1:$B$5188)))</f>
        <v>0</v>
      </c>
      <c r="H1078" s="197"/>
      <c r="I1078" s="197"/>
      <c r="J1078" s="197"/>
      <c r="K1078" s="197"/>
      <c r="L1078" s="197"/>
      <c r="M1078" s="197"/>
      <c r="N1078" s="197"/>
      <c r="O1078" s="197"/>
      <c r="P1078" s="197"/>
      <c r="Q1078" s="197"/>
      <c r="R1078" s="197"/>
      <c r="S1078" s="197"/>
      <c r="T1078" s="198"/>
      <c r="U1078" s="193">
        <f>IF(($F1078)&gt;0,IF(ISERROR(LOOKUP($F1078,BASE!$A$1:$A$5188,BASE!$C$1:$C$5188)),,LOOKUP($F1078,BASE!$A$1:$A$5188,BASE!$C$1:$C$5188)),)</f>
        <v>0</v>
      </c>
      <c r="V1078" s="193"/>
      <c r="W1078" s="193"/>
      <c r="X1078" s="187">
        <f>IF(VALUE($F1078)&gt;0,IF(ISERROR(LOOKUP($F1078,BASE!$A$1:$A$1294,BASE!$D$1:$D$1294)),,LOOKUP($F1078,BASE!$A$1:$A$1294,BASE!$D$1:$D$1294)),)</f>
        <v>0</v>
      </c>
      <c r="Y1078" s="188"/>
      <c r="Z1078" s="188"/>
      <c r="AA1078" s="188"/>
      <c r="AB1078" s="188"/>
      <c r="AC1078" s="189"/>
      <c r="AD1078" s="27">
        <f t="shared" si="16"/>
        <v>0</v>
      </c>
    </row>
    <row r="1079" spans="1:30" ht="15" customHeight="1" x14ac:dyDescent="0.2">
      <c r="A1079" s="20">
        <f>ANÁLISE!$A1079</f>
        <v>0</v>
      </c>
      <c r="B1079" s="194">
        <f>ANÁLISE!B1079</f>
        <v>0</v>
      </c>
      <c r="C1079" s="195"/>
      <c r="D1079" s="195"/>
      <c r="E1079" s="195"/>
      <c r="F1079" s="21">
        <f>ANÁLISE!H1079</f>
        <v>0</v>
      </c>
      <c r="G1079" s="196">
        <f>IF($A1079="T",ANÁLISE!I1079,IF(ISERROR(LOOKUP($F1079,BASE!$A$1:$A$5188,BASE!$B$1:$B$5188)),,LOOKUP($F1079,BASE!$A$1:$A$5188,BASE!$B$1:$B$5188)))</f>
        <v>0</v>
      </c>
      <c r="H1079" s="197"/>
      <c r="I1079" s="197"/>
      <c r="J1079" s="197"/>
      <c r="K1079" s="197"/>
      <c r="L1079" s="197"/>
      <c r="M1079" s="197"/>
      <c r="N1079" s="197"/>
      <c r="O1079" s="197"/>
      <c r="P1079" s="197"/>
      <c r="Q1079" s="197"/>
      <c r="R1079" s="197"/>
      <c r="S1079" s="197"/>
      <c r="T1079" s="198"/>
      <c r="U1079" s="193">
        <f>IF(($F1079)&gt;0,IF(ISERROR(LOOKUP($F1079,BASE!$A$1:$A$5188,BASE!$C$1:$C$5188)),,LOOKUP($F1079,BASE!$A$1:$A$5188,BASE!$C$1:$C$5188)),)</f>
        <v>0</v>
      </c>
      <c r="V1079" s="193"/>
      <c r="W1079" s="193"/>
      <c r="X1079" s="187">
        <f>IF(VALUE($F1079)&gt;0,IF(ISERROR(LOOKUP($F1079,BASE!$A$1:$A$1294,BASE!$D$1:$D$1294)),,LOOKUP($F1079,BASE!$A$1:$A$1294,BASE!$D$1:$D$1294)),)</f>
        <v>0</v>
      </c>
      <c r="Y1079" s="188"/>
      <c r="Z1079" s="188"/>
      <c r="AA1079" s="188"/>
      <c r="AB1079" s="188"/>
      <c r="AC1079" s="189"/>
      <c r="AD1079" s="27">
        <f t="shared" si="16"/>
        <v>0</v>
      </c>
    </row>
    <row r="1080" spans="1:30" ht="15" customHeight="1" x14ac:dyDescent="0.2">
      <c r="A1080" s="20">
        <f>ANÁLISE!$A1080</f>
        <v>0</v>
      </c>
      <c r="B1080" s="194">
        <f>ANÁLISE!B1080</f>
        <v>0</v>
      </c>
      <c r="C1080" s="195"/>
      <c r="D1080" s="195"/>
      <c r="E1080" s="195"/>
      <c r="F1080" s="21">
        <f>ANÁLISE!H1080</f>
        <v>0</v>
      </c>
      <c r="G1080" s="196">
        <f>IF($A1080="T",ANÁLISE!I1080,IF(ISERROR(LOOKUP($F1080,BASE!$A$1:$A$5188,BASE!$B$1:$B$5188)),,LOOKUP($F1080,BASE!$A$1:$A$5188,BASE!$B$1:$B$5188)))</f>
        <v>0</v>
      </c>
      <c r="H1080" s="197"/>
      <c r="I1080" s="197"/>
      <c r="J1080" s="197"/>
      <c r="K1080" s="197"/>
      <c r="L1080" s="197"/>
      <c r="M1080" s="197"/>
      <c r="N1080" s="197"/>
      <c r="O1080" s="197"/>
      <c r="P1080" s="197"/>
      <c r="Q1080" s="197"/>
      <c r="R1080" s="197"/>
      <c r="S1080" s="197"/>
      <c r="T1080" s="198"/>
      <c r="U1080" s="193">
        <f>IF(($F1080)&gt;0,IF(ISERROR(LOOKUP($F1080,BASE!$A$1:$A$5188,BASE!$C$1:$C$5188)),,LOOKUP($F1080,BASE!$A$1:$A$5188,BASE!$C$1:$C$5188)),)</f>
        <v>0</v>
      </c>
      <c r="V1080" s="193"/>
      <c r="W1080" s="193"/>
      <c r="X1080" s="187">
        <f>IF(VALUE($F1080)&gt;0,IF(ISERROR(LOOKUP($F1080,BASE!$A$1:$A$1294,BASE!$D$1:$D$1294)),,LOOKUP($F1080,BASE!$A$1:$A$1294,BASE!$D$1:$D$1294)),)</f>
        <v>0</v>
      </c>
      <c r="Y1080" s="188"/>
      <c r="Z1080" s="188"/>
      <c r="AA1080" s="188"/>
      <c r="AB1080" s="188"/>
      <c r="AC1080" s="189"/>
      <c r="AD1080" s="27">
        <f t="shared" si="16"/>
        <v>0</v>
      </c>
    </row>
    <row r="1081" spans="1:30" ht="15" customHeight="1" x14ac:dyDescent="0.2">
      <c r="A1081" s="20">
        <f>ANÁLISE!$A1081</f>
        <v>0</v>
      </c>
      <c r="B1081" s="194">
        <f>ANÁLISE!B1081</f>
        <v>0</v>
      </c>
      <c r="C1081" s="195"/>
      <c r="D1081" s="195"/>
      <c r="E1081" s="195"/>
      <c r="F1081" s="21">
        <f>ANÁLISE!H1081</f>
        <v>0</v>
      </c>
      <c r="G1081" s="196">
        <f>IF($A1081="T",ANÁLISE!I1081,IF(ISERROR(LOOKUP($F1081,BASE!$A$1:$A$5188,BASE!$B$1:$B$5188)),,LOOKUP($F1081,BASE!$A$1:$A$5188,BASE!$B$1:$B$5188)))</f>
        <v>0</v>
      </c>
      <c r="H1081" s="197"/>
      <c r="I1081" s="197"/>
      <c r="J1081" s="197"/>
      <c r="K1081" s="197"/>
      <c r="L1081" s="197"/>
      <c r="M1081" s="197"/>
      <c r="N1081" s="197"/>
      <c r="O1081" s="197"/>
      <c r="P1081" s="197"/>
      <c r="Q1081" s="197"/>
      <c r="R1081" s="197"/>
      <c r="S1081" s="197"/>
      <c r="T1081" s="198"/>
      <c r="U1081" s="193">
        <f>IF(($F1081)&gt;0,IF(ISERROR(LOOKUP($F1081,BASE!$A$1:$A$5188,BASE!$C$1:$C$5188)),,LOOKUP($F1081,BASE!$A$1:$A$5188,BASE!$C$1:$C$5188)),)</f>
        <v>0</v>
      </c>
      <c r="V1081" s="193"/>
      <c r="W1081" s="193"/>
      <c r="X1081" s="187">
        <f>IF(VALUE($F1081)&gt;0,IF(ISERROR(LOOKUP($F1081,BASE!$A$1:$A$1294,BASE!$D$1:$D$1294)),,LOOKUP($F1081,BASE!$A$1:$A$1294,BASE!$D$1:$D$1294)),)</f>
        <v>0</v>
      </c>
      <c r="Y1081" s="188"/>
      <c r="Z1081" s="188"/>
      <c r="AA1081" s="188"/>
      <c r="AB1081" s="188"/>
      <c r="AC1081" s="189"/>
      <c r="AD1081" s="27">
        <f t="shared" si="16"/>
        <v>0</v>
      </c>
    </row>
    <row r="1082" spans="1:30" ht="15" customHeight="1" x14ac:dyDescent="0.2">
      <c r="A1082" s="20">
        <f>ANÁLISE!$A1082</f>
        <v>0</v>
      </c>
      <c r="B1082" s="194">
        <f>ANÁLISE!B1082</f>
        <v>0</v>
      </c>
      <c r="C1082" s="195"/>
      <c r="D1082" s="195"/>
      <c r="E1082" s="195"/>
      <c r="F1082" s="21">
        <f>ANÁLISE!H1082</f>
        <v>0</v>
      </c>
      <c r="G1082" s="196">
        <f>IF($A1082="T",ANÁLISE!I1082,IF(ISERROR(LOOKUP($F1082,BASE!$A$1:$A$5188,BASE!$B$1:$B$5188)),,LOOKUP($F1082,BASE!$A$1:$A$5188,BASE!$B$1:$B$5188)))</f>
        <v>0</v>
      </c>
      <c r="H1082" s="197"/>
      <c r="I1082" s="197"/>
      <c r="J1082" s="197"/>
      <c r="K1082" s="197"/>
      <c r="L1082" s="197"/>
      <c r="M1082" s="197"/>
      <c r="N1082" s="197"/>
      <c r="O1082" s="197"/>
      <c r="P1082" s="197"/>
      <c r="Q1082" s="197"/>
      <c r="R1082" s="197"/>
      <c r="S1082" s="197"/>
      <c r="T1082" s="198"/>
      <c r="U1082" s="193">
        <f>IF(($F1082)&gt;0,IF(ISERROR(LOOKUP($F1082,BASE!$A$1:$A$5188,BASE!$C$1:$C$5188)),,LOOKUP($F1082,BASE!$A$1:$A$5188,BASE!$C$1:$C$5188)),)</f>
        <v>0</v>
      </c>
      <c r="V1082" s="193"/>
      <c r="W1082" s="193"/>
      <c r="X1082" s="187">
        <f>IF(VALUE($F1082)&gt;0,IF(ISERROR(LOOKUP($F1082,BASE!$A$1:$A$1294,BASE!$D$1:$D$1294)),,LOOKUP($F1082,BASE!$A$1:$A$1294,BASE!$D$1:$D$1294)),)</f>
        <v>0</v>
      </c>
      <c r="Y1082" s="188"/>
      <c r="Z1082" s="188"/>
      <c r="AA1082" s="188"/>
      <c r="AB1082" s="188"/>
      <c r="AC1082" s="189"/>
      <c r="AD1082" s="27">
        <f t="shared" si="16"/>
        <v>0</v>
      </c>
    </row>
    <row r="1083" spans="1:30" ht="15" customHeight="1" x14ac:dyDescent="0.2">
      <c r="A1083" s="20">
        <f>ANÁLISE!$A1083</f>
        <v>0</v>
      </c>
      <c r="B1083" s="194">
        <f>ANÁLISE!B1083</f>
        <v>0</v>
      </c>
      <c r="C1083" s="195"/>
      <c r="D1083" s="195"/>
      <c r="E1083" s="195"/>
      <c r="F1083" s="21">
        <f>ANÁLISE!H1083</f>
        <v>0</v>
      </c>
      <c r="G1083" s="196">
        <f>IF($A1083="T",ANÁLISE!I1083,IF(ISERROR(LOOKUP($F1083,BASE!$A$1:$A$5188,BASE!$B$1:$B$5188)),,LOOKUP($F1083,BASE!$A$1:$A$5188,BASE!$B$1:$B$5188)))</f>
        <v>0</v>
      </c>
      <c r="H1083" s="197"/>
      <c r="I1083" s="197"/>
      <c r="J1083" s="197"/>
      <c r="K1083" s="197"/>
      <c r="L1083" s="197"/>
      <c r="M1083" s="197"/>
      <c r="N1083" s="197"/>
      <c r="O1083" s="197"/>
      <c r="P1083" s="197"/>
      <c r="Q1083" s="197"/>
      <c r="R1083" s="197"/>
      <c r="S1083" s="197"/>
      <c r="T1083" s="198"/>
      <c r="U1083" s="193">
        <f>IF(($F1083)&gt;0,IF(ISERROR(LOOKUP($F1083,BASE!$A$1:$A$5188,BASE!$C$1:$C$5188)),,LOOKUP($F1083,BASE!$A$1:$A$5188,BASE!$C$1:$C$5188)),)</f>
        <v>0</v>
      </c>
      <c r="V1083" s="193"/>
      <c r="W1083" s="193"/>
      <c r="X1083" s="187">
        <f>IF(VALUE($F1083)&gt;0,IF(ISERROR(LOOKUP($F1083,BASE!$A$1:$A$1294,BASE!$D$1:$D$1294)),,LOOKUP($F1083,BASE!$A$1:$A$1294,BASE!$D$1:$D$1294)),)</f>
        <v>0</v>
      </c>
      <c r="Y1083" s="188"/>
      <c r="Z1083" s="188"/>
      <c r="AA1083" s="188"/>
      <c r="AB1083" s="188"/>
      <c r="AC1083" s="189"/>
      <c r="AD1083" s="27">
        <f t="shared" si="16"/>
        <v>0</v>
      </c>
    </row>
    <row r="1084" spans="1:30" ht="15" customHeight="1" x14ac:dyDescent="0.2">
      <c r="A1084" s="20">
        <f>ANÁLISE!$A1084</f>
        <v>0</v>
      </c>
      <c r="B1084" s="194">
        <f>ANÁLISE!B1084</f>
        <v>0</v>
      </c>
      <c r="C1084" s="195"/>
      <c r="D1084" s="195"/>
      <c r="E1084" s="195"/>
      <c r="F1084" s="21">
        <f>ANÁLISE!H1084</f>
        <v>0</v>
      </c>
      <c r="G1084" s="196">
        <f>IF($A1084="T",ANÁLISE!I1084,IF(ISERROR(LOOKUP($F1084,BASE!$A$1:$A$5188,BASE!$B$1:$B$5188)),,LOOKUP($F1084,BASE!$A$1:$A$5188,BASE!$B$1:$B$5188)))</f>
        <v>0</v>
      </c>
      <c r="H1084" s="197"/>
      <c r="I1084" s="197"/>
      <c r="J1084" s="197"/>
      <c r="K1084" s="197"/>
      <c r="L1084" s="197"/>
      <c r="M1084" s="197"/>
      <c r="N1084" s="197"/>
      <c r="O1084" s="197"/>
      <c r="P1084" s="197"/>
      <c r="Q1084" s="197"/>
      <c r="R1084" s="197"/>
      <c r="S1084" s="197"/>
      <c r="T1084" s="198"/>
      <c r="U1084" s="193">
        <f>IF(($F1084)&gt;0,IF(ISERROR(LOOKUP($F1084,BASE!$A$1:$A$5188,BASE!$C$1:$C$5188)),,LOOKUP($F1084,BASE!$A$1:$A$5188,BASE!$C$1:$C$5188)),)</f>
        <v>0</v>
      </c>
      <c r="V1084" s="193"/>
      <c r="W1084" s="193"/>
      <c r="X1084" s="187">
        <f>IF(VALUE($F1084)&gt;0,IF(ISERROR(LOOKUP($F1084,BASE!$A$1:$A$1294,BASE!$D$1:$D$1294)),,LOOKUP($F1084,BASE!$A$1:$A$1294,BASE!$D$1:$D$1294)),)</f>
        <v>0</v>
      </c>
      <c r="Y1084" s="188"/>
      <c r="Z1084" s="188"/>
      <c r="AA1084" s="188"/>
      <c r="AB1084" s="188"/>
      <c r="AC1084" s="189"/>
      <c r="AD1084" s="27">
        <f t="shared" si="16"/>
        <v>0</v>
      </c>
    </row>
    <row r="1085" spans="1:30" ht="15" customHeight="1" x14ac:dyDescent="0.2">
      <c r="A1085" s="20">
        <f>ANÁLISE!$A1085</f>
        <v>0</v>
      </c>
      <c r="B1085" s="194">
        <f>ANÁLISE!B1085</f>
        <v>0</v>
      </c>
      <c r="C1085" s="195"/>
      <c r="D1085" s="195"/>
      <c r="E1085" s="195"/>
      <c r="F1085" s="21">
        <f>ANÁLISE!H1085</f>
        <v>0</v>
      </c>
      <c r="G1085" s="196">
        <f>IF($A1085="T",ANÁLISE!I1085,IF(ISERROR(LOOKUP($F1085,BASE!$A$1:$A$5188,BASE!$B$1:$B$5188)),,LOOKUP($F1085,BASE!$A$1:$A$5188,BASE!$B$1:$B$5188)))</f>
        <v>0</v>
      </c>
      <c r="H1085" s="197"/>
      <c r="I1085" s="197"/>
      <c r="J1085" s="197"/>
      <c r="K1085" s="197"/>
      <c r="L1085" s="197"/>
      <c r="M1085" s="197"/>
      <c r="N1085" s="197"/>
      <c r="O1085" s="197"/>
      <c r="P1085" s="197"/>
      <c r="Q1085" s="197"/>
      <c r="R1085" s="197"/>
      <c r="S1085" s="197"/>
      <c r="T1085" s="198"/>
      <c r="U1085" s="193">
        <f>IF(($F1085)&gt;0,IF(ISERROR(LOOKUP($F1085,BASE!$A$1:$A$5188,BASE!$C$1:$C$5188)),,LOOKUP($F1085,BASE!$A$1:$A$5188,BASE!$C$1:$C$5188)),)</f>
        <v>0</v>
      </c>
      <c r="V1085" s="193"/>
      <c r="W1085" s="193"/>
      <c r="X1085" s="187">
        <f>IF(VALUE($F1085)&gt;0,IF(ISERROR(LOOKUP($F1085,BASE!$A$1:$A$1294,BASE!$D$1:$D$1294)),,LOOKUP($F1085,BASE!$A$1:$A$1294,BASE!$D$1:$D$1294)),)</f>
        <v>0</v>
      </c>
      <c r="Y1085" s="188"/>
      <c r="Z1085" s="188"/>
      <c r="AA1085" s="188"/>
      <c r="AB1085" s="188"/>
      <c r="AC1085" s="189"/>
      <c r="AD1085" s="27">
        <f t="shared" si="16"/>
        <v>0</v>
      </c>
    </row>
    <row r="1086" spans="1:30" ht="15" customHeight="1" x14ac:dyDescent="0.2">
      <c r="A1086" s="20">
        <f>ANÁLISE!$A1086</f>
        <v>0</v>
      </c>
      <c r="B1086" s="194">
        <f>ANÁLISE!B1086</f>
        <v>0</v>
      </c>
      <c r="C1086" s="195"/>
      <c r="D1086" s="195"/>
      <c r="E1086" s="195"/>
      <c r="F1086" s="21">
        <f>ANÁLISE!H1086</f>
        <v>0</v>
      </c>
      <c r="G1086" s="196">
        <f>IF($A1086="T",ANÁLISE!I1086,IF(ISERROR(LOOKUP($F1086,BASE!$A$1:$A$5188,BASE!$B$1:$B$5188)),,LOOKUP($F1086,BASE!$A$1:$A$5188,BASE!$B$1:$B$5188)))</f>
        <v>0</v>
      </c>
      <c r="H1086" s="197"/>
      <c r="I1086" s="197"/>
      <c r="J1086" s="197"/>
      <c r="K1086" s="197"/>
      <c r="L1086" s="197"/>
      <c r="M1086" s="197"/>
      <c r="N1086" s="197"/>
      <c r="O1086" s="197"/>
      <c r="P1086" s="197"/>
      <c r="Q1086" s="197"/>
      <c r="R1086" s="197"/>
      <c r="S1086" s="197"/>
      <c r="T1086" s="198"/>
      <c r="U1086" s="193">
        <f>IF(($F1086)&gt;0,IF(ISERROR(LOOKUP($F1086,BASE!$A$1:$A$5188,BASE!$C$1:$C$5188)),,LOOKUP($F1086,BASE!$A$1:$A$5188,BASE!$C$1:$C$5188)),)</f>
        <v>0</v>
      </c>
      <c r="V1086" s="193"/>
      <c r="W1086" s="193"/>
      <c r="X1086" s="187">
        <f>IF(VALUE($F1086)&gt;0,IF(ISERROR(LOOKUP($F1086,BASE!$A$1:$A$1294,BASE!$D$1:$D$1294)),,LOOKUP($F1086,BASE!$A$1:$A$1294,BASE!$D$1:$D$1294)),)</f>
        <v>0</v>
      </c>
      <c r="Y1086" s="188"/>
      <c r="Z1086" s="188"/>
      <c r="AA1086" s="188"/>
      <c r="AB1086" s="188"/>
      <c r="AC1086" s="189"/>
      <c r="AD1086" s="27">
        <f t="shared" si="16"/>
        <v>0</v>
      </c>
    </row>
    <row r="1087" spans="1:30" ht="15" customHeight="1" x14ac:dyDescent="0.2">
      <c r="A1087" s="20">
        <f>ANÁLISE!$A1087</f>
        <v>0</v>
      </c>
      <c r="B1087" s="194">
        <f>ANÁLISE!B1087</f>
        <v>0</v>
      </c>
      <c r="C1087" s="195"/>
      <c r="D1087" s="195"/>
      <c r="E1087" s="195"/>
      <c r="F1087" s="21">
        <f>ANÁLISE!H1087</f>
        <v>0</v>
      </c>
      <c r="G1087" s="196">
        <f>IF($A1087="T",ANÁLISE!I1087,IF(ISERROR(LOOKUP($F1087,BASE!$A$1:$A$5188,BASE!$B$1:$B$5188)),,LOOKUP($F1087,BASE!$A$1:$A$5188,BASE!$B$1:$B$5188)))</f>
        <v>0</v>
      </c>
      <c r="H1087" s="197"/>
      <c r="I1087" s="197"/>
      <c r="J1087" s="197"/>
      <c r="K1087" s="197"/>
      <c r="L1087" s="197"/>
      <c r="M1087" s="197"/>
      <c r="N1087" s="197"/>
      <c r="O1087" s="197"/>
      <c r="P1087" s="197"/>
      <c r="Q1087" s="197"/>
      <c r="R1087" s="197"/>
      <c r="S1087" s="197"/>
      <c r="T1087" s="198"/>
      <c r="U1087" s="193">
        <f>IF(($F1087)&gt;0,IF(ISERROR(LOOKUP($F1087,BASE!$A$1:$A$5188,BASE!$C$1:$C$5188)),,LOOKUP($F1087,BASE!$A$1:$A$5188,BASE!$C$1:$C$5188)),)</f>
        <v>0</v>
      </c>
      <c r="V1087" s="193"/>
      <c r="W1087" s="193"/>
      <c r="X1087" s="187">
        <f>IF(VALUE($F1087)&gt;0,IF(ISERROR(LOOKUP($F1087,BASE!$A$1:$A$1294,BASE!$D$1:$D$1294)),,LOOKUP($F1087,BASE!$A$1:$A$1294,BASE!$D$1:$D$1294)),)</f>
        <v>0</v>
      </c>
      <c r="Y1087" s="188"/>
      <c r="Z1087" s="188"/>
      <c r="AA1087" s="188"/>
      <c r="AB1087" s="188"/>
      <c r="AC1087" s="189"/>
      <c r="AD1087" s="27">
        <f t="shared" si="16"/>
        <v>0</v>
      </c>
    </row>
    <row r="1088" spans="1:30" ht="15" customHeight="1" x14ac:dyDescent="0.2">
      <c r="A1088" s="20">
        <f>ANÁLISE!$A1088</f>
        <v>0</v>
      </c>
      <c r="B1088" s="194">
        <f>ANÁLISE!B1088</f>
        <v>0</v>
      </c>
      <c r="C1088" s="195"/>
      <c r="D1088" s="195"/>
      <c r="E1088" s="195"/>
      <c r="F1088" s="21">
        <f>ANÁLISE!H1088</f>
        <v>0</v>
      </c>
      <c r="G1088" s="196">
        <f>IF($A1088="T",ANÁLISE!I1088,IF(ISERROR(LOOKUP($F1088,BASE!$A$1:$A$5188,BASE!$B$1:$B$5188)),,LOOKUP($F1088,BASE!$A$1:$A$5188,BASE!$B$1:$B$5188)))</f>
        <v>0</v>
      </c>
      <c r="H1088" s="197"/>
      <c r="I1088" s="197"/>
      <c r="J1088" s="197"/>
      <c r="K1088" s="197"/>
      <c r="L1088" s="197"/>
      <c r="M1088" s="197"/>
      <c r="N1088" s="197"/>
      <c r="O1088" s="197"/>
      <c r="P1088" s="197"/>
      <c r="Q1088" s="197"/>
      <c r="R1088" s="197"/>
      <c r="S1088" s="197"/>
      <c r="T1088" s="198"/>
      <c r="U1088" s="193">
        <f>IF(($F1088)&gt;0,IF(ISERROR(LOOKUP($F1088,BASE!$A$1:$A$5188,BASE!$C$1:$C$5188)),,LOOKUP($F1088,BASE!$A$1:$A$5188,BASE!$C$1:$C$5188)),)</f>
        <v>0</v>
      </c>
      <c r="V1088" s="193"/>
      <c r="W1088" s="193"/>
      <c r="X1088" s="187">
        <f>IF(VALUE($F1088)&gt;0,IF(ISERROR(LOOKUP($F1088,BASE!$A$1:$A$1294,BASE!$D$1:$D$1294)),,LOOKUP($F1088,BASE!$A$1:$A$1294,BASE!$D$1:$D$1294)),)</f>
        <v>0</v>
      </c>
      <c r="Y1088" s="188"/>
      <c r="Z1088" s="188"/>
      <c r="AA1088" s="188"/>
      <c r="AB1088" s="188"/>
      <c r="AC1088" s="189"/>
      <c r="AD1088" s="27">
        <f t="shared" si="16"/>
        <v>0</v>
      </c>
    </row>
    <row r="1089" spans="1:30" ht="15" customHeight="1" x14ac:dyDescent="0.2">
      <c r="A1089" s="20">
        <f>ANÁLISE!$A1089</f>
        <v>0</v>
      </c>
      <c r="B1089" s="194">
        <f>ANÁLISE!B1089</f>
        <v>0</v>
      </c>
      <c r="C1089" s="195"/>
      <c r="D1089" s="195"/>
      <c r="E1089" s="195"/>
      <c r="F1089" s="21">
        <f>ANÁLISE!H1089</f>
        <v>0</v>
      </c>
      <c r="G1089" s="196">
        <f>IF($A1089="T",ANÁLISE!I1089,IF(ISERROR(LOOKUP($F1089,BASE!$A$1:$A$5188,BASE!$B$1:$B$5188)),,LOOKUP($F1089,BASE!$A$1:$A$5188,BASE!$B$1:$B$5188)))</f>
        <v>0</v>
      </c>
      <c r="H1089" s="197"/>
      <c r="I1089" s="197"/>
      <c r="J1089" s="197"/>
      <c r="K1089" s="197"/>
      <c r="L1089" s="197"/>
      <c r="M1089" s="197"/>
      <c r="N1089" s="197"/>
      <c r="O1089" s="197"/>
      <c r="P1089" s="197"/>
      <c r="Q1089" s="197"/>
      <c r="R1089" s="197"/>
      <c r="S1089" s="197"/>
      <c r="T1089" s="198"/>
      <c r="U1089" s="193">
        <f>IF(($F1089)&gt;0,IF(ISERROR(LOOKUP($F1089,BASE!$A$1:$A$5188,BASE!$C$1:$C$5188)),,LOOKUP($F1089,BASE!$A$1:$A$5188,BASE!$C$1:$C$5188)),)</f>
        <v>0</v>
      </c>
      <c r="V1089" s="193"/>
      <c r="W1089" s="193"/>
      <c r="X1089" s="187">
        <f>IF(VALUE($F1089)&gt;0,IF(ISERROR(LOOKUP($F1089,BASE!$A$1:$A$1294,BASE!$D$1:$D$1294)),,LOOKUP($F1089,BASE!$A$1:$A$1294,BASE!$D$1:$D$1294)),)</f>
        <v>0</v>
      </c>
      <c r="Y1089" s="188"/>
      <c r="Z1089" s="188"/>
      <c r="AA1089" s="188"/>
      <c r="AB1089" s="188"/>
      <c r="AC1089" s="189"/>
      <c r="AD1089" s="27">
        <f t="shared" si="16"/>
        <v>0</v>
      </c>
    </row>
    <row r="1090" spans="1:30" ht="15" customHeight="1" x14ac:dyDescent="0.2">
      <c r="A1090" s="20">
        <f>ANÁLISE!$A1090</f>
        <v>0</v>
      </c>
      <c r="B1090" s="194">
        <f>ANÁLISE!B1090</f>
        <v>0</v>
      </c>
      <c r="C1090" s="195"/>
      <c r="D1090" s="195"/>
      <c r="E1090" s="195"/>
      <c r="F1090" s="21">
        <f>ANÁLISE!H1090</f>
        <v>0</v>
      </c>
      <c r="G1090" s="196">
        <f>IF($A1090="T",ANÁLISE!I1090,IF(ISERROR(LOOKUP($F1090,BASE!$A$1:$A$5188,BASE!$B$1:$B$5188)),,LOOKUP($F1090,BASE!$A$1:$A$5188,BASE!$B$1:$B$5188)))</f>
        <v>0</v>
      </c>
      <c r="H1090" s="197"/>
      <c r="I1090" s="197"/>
      <c r="J1090" s="197"/>
      <c r="K1090" s="197"/>
      <c r="L1090" s="197"/>
      <c r="M1090" s="197"/>
      <c r="N1090" s="197"/>
      <c r="O1090" s="197"/>
      <c r="P1090" s="197"/>
      <c r="Q1090" s="197"/>
      <c r="R1090" s="197"/>
      <c r="S1090" s="197"/>
      <c r="T1090" s="198"/>
      <c r="U1090" s="193">
        <f>IF(($F1090)&gt;0,IF(ISERROR(LOOKUP($F1090,BASE!$A$1:$A$5188,BASE!$C$1:$C$5188)),,LOOKUP($F1090,BASE!$A$1:$A$5188,BASE!$C$1:$C$5188)),)</f>
        <v>0</v>
      </c>
      <c r="V1090" s="193"/>
      <c r="W1090" s="193"/>
      <c r="X1090" s="187">
        <f>IF(VALUE($F1090)&gt;0,IF(ISERROR(LOOKUP($F1090,BASE!$A$1:$A$1294,BASE!$D$1:$D$1294)),,LOOKUP($F1090,BASE!$A$1:$A$1294,BASE!$D$1:$D$1294)),)</f>
        <v>0</v>
      </c>
      <c r="Y1090" s="188"/>
      <c r="Z1090" s="188"/>
      <c r="AA1090" s="188"/>
      <c r="AB1090" s="188"/>
      <c r="AC1090" s="189"/>
      <c r="AD1090" s="27">
        <f t="shared" si="16"/>
        <v>0</v>
      </c>
    </row>
    <row r="1091" spans="1:30" ht="15" customHeight="1" x14ac:dyDescent="0.2">
      <c r="A1091" s="20">
        <f>ANÁLISE!$A1091</f>
        <v>0</v>
      </c>
      <c r="B1091" s="194">
        <f>ANÁLISE!B1091</f>
        <v>0</v>
      </c>
      <c r="C1091" s="195"/>
      <c r="D1091" s="195"/>
      <c r="E1091" s="195"/>
      <c r="F1091" s="21">
        <f>ANÁLISE!H1091</f>
        <v>0</v>
      </c>
      <c r="G1091" s="196">
        <f>IF($A1091="T",ANÁLISE!I1091,IF(ISERROR(LOOKUP($F1091,BASE!$A$1:$A$5188,BASE!$B$1:$B$5188)),,LOOKUP($F1091,BASE!$A$1:$A$5188,BASE!$B$1:$B$5188)))</f>
        <v>0</v>
      </c>
      <c r="H1091" s="197"/>
      <c r="I1091" s="197"/>
      <c r="J1091" s="197"/>
      <c r="K1091" s="197"/>
      <c r="L1091" s="197"/>
      <c r="M1091" s="197"/>
      <c r="N1091" s="197"/>
      <c r="O1091" s="197"/>
      <c r="P1091" s="197"/>
      <c r="Q1091" s="197"/>
      <c r="R1091" s="197"/>
      <c r="S1091" s="197"/>
      <c r="T1091" s="198"/>
      <c r="U1091" s="193">
        <f>IF(($F1091)&gt;0,IF(ISERROR(LOOKUP($F1091,BASE!$A$1:$A$5188,BASE!$C$1:$C$5188)),,LOOKUP($F1091,BASE!$A$1:$A$5188,BASE!$C$1:$C$5188)),)</f>
        <v>0</v>
      </c>
      <c r="V1091" s="193"/>
      <c r="W1091" s="193"/>
      <c r="X1091" s="187">
        <f>IF(VALUE($F1091)&gt;0,IF(ISERROR(LOOKUP($F1091,BASE!$A$1:$A$1294,BASE!$D$1:$D$1294)),,LOOKUP($F1091,BASE!$A$1:$A$1294,BASE!$D$1:$D$1294)),)</f>
        <v>0</v>
      </c>
      <c r="Y1091" s="188"/>
      <c r="Z1091" s="188"/>
      <c r="AA1091" s="188"/>
      <c r="AB1091" s="188"/>
      <c r="AC1091" s="189"/>
      <c r="AD1091" s="27">
        <f t="shared" si="16"/>
        <v>0</v>
      </c>
    </row>
    <row r="1092" spans="1:30" ht="15" customHeight="1" x14ac:dyDescent="0.2">
      <c r="A1092" s="20">
        <f>ANÁLISE!$A1092</f>
        <v>0</v>
      </c>
      <c r="B1092" s="194">
        <f>ANÁLISE!B1092</f>
        <v>0</v>
      </c>
      <c r="C1092" s="195"/>
      <c r="D1092" s="195"/>
      <c r="E1092" s="195"/>
      <c r="F1092" s="21">
        <f>ANÁLISE!H1092</f>
        <v>0</v>
      </c>
      <c r="G1092" s="196">
        <f>IF($A1092="T",ANÁLISE!I1092,IF(ISERROR(LOOKUP($F1092,BASE!$A$1:$A$5188,BASE!$B$1:$B$5188)),,LOOKUP($F1092,BASE!$A$1:$A$5188,BASE!$B$1:$B$5188)))</f>
        <v>0</v>
      </c>
      <c r="H1092" s="197"/>
      <c r="I1092" s="197"/>
      <c r="J1092" s="197"/>
      <c r="K1092" s="197"/>
      <c r="L1092" s="197"/>
      <c r="M1092" s="197"/>
      <c r="N1092" s="197"/>
      <c r="O1092" s="197"/>
      <c r="P1092" s="197"/>
      <c r="Q1092" s="197"/>
      <c r="R1092" s="197"/>
      <c r="S1092" s="197"/>
      <c r="T1092" s="198"/>
      <c r="U1092" s="193">
        <f>IF(($F1092)&gt;0,IF(ISERROR(LOOKUP($F1092,BASE!$A$1:$A$5188,BASE!$C$1:$C$5188)),,LOOKUP($F1092,BASE!$A$1:$A$5188,BASE!$C$1:$C$5188)),)</f>
        <v>0</v>
      </c>
      <c r="V1092" s="193"/>
      <c r="W1092" s="193"/>
      <c r="X1092" s="187">
        <f>IF(VALUE($F1092)&gt;0,IF(ISERROR(LOOKUP($F1092,BASE!$A$1:$A$1294,BASE!$D$1:$D$1294)),,LOOKUP($F1092,BASE!$A$1:$A$1294,BASE!$D$1:$D$1294)),)</f>
        <v>0</v>
      </c>
      <c r="Y1092" s="188"/>
      <c r="Z1092" s="188"/>
      <c r="AA1092" s="188"/>
      <c r="AB1092" s="188"/>
      <c r="AC1092" s="189"/>
      <c r="AD1092" s="27">
        <f t="shared" si="16"/>
        <v>0</v>
      </c>
    </row>
    <row r="1093" spans="1:30" ht="15" customHeight="1" x14ac:dyDescent="0.2">
      <c r="A1093" s="20">
        <f>ANÁLISE!$A1093</f>
        <v>0</v>
      </c>
      <c r="B1093" s="194">
        <f>ANÁLISE!B1093</f>
        <v>0</v>
      </c>
      <c r="C1093" s="195"/>
      <c r="D1093" s="195"/>
      <c r="E1093" s="195"/>
      <c r="F1093" s="21">
        <f>ANÁLISE!H1093</f>
        <v>0</v>
      </c>
      <c r="G1093" s="196">
        <f>IF($A1093="T",ANÁLISE!I1093,IF(ISERROR(LOOKUP($F1093,BASE!$A$1:$A$5188,BASE!$B$1:$B$5188)),,LOOKUP($F1093,BASE!$A$1:$A$5188,BASE!$B$1:$B$5188)))</f>
        <v>0</v>
      </c>
      <c r="H1093" s="197"/>
      <c r="I1093" s="197"/>
      <c r="J1093" s="197"/>
      <c r="K1093" s="197"/>
      <c r="L1093" s="197"/>
      <c r="M1093" s="197"/>
      <c r="N1093" s="197"/>
      <c r="O1093" s="197"/>
      <c r="P1093" s="197"/>
      <c r="Q1093" s="197"/>
      <c r="R1093" s="197"/>
      <c r="S1093" s="197"/>
      <c r="T1093" s="198"/>
      <c r="U1093" s="193">
        <f>IF(($F1093)&gt;0,IF(ISERROR(LOOKUP($F1093,BASE!$A$1:$A$5188,BASE!$C$1:$C$5188)),,LOOKUP($F1093,BASE!$A$1:$A$5188,BASE!$C$1:$C$5188)),)</f>
        <v>0</v>
      </c>
      <c r="V1093" s="193"/>
      <c r="W1093" s="193"/>
      <c r="X1093" s="187">
        <f>IF(VALUE($F1093)&gt;0,IF(ISERROR(LOOKUP($F1093,BASE!$A$1:$A$1294,BASE!$D$1:$D$1294)),,LOOKUP($F1093,BASE!$A$1:$A$1294,BASE!$D$1:$D$1294)),)</f>
        <v>0</v>
      </c>
      <c r="Y1093" s="188"/>
      <c r="Z1093" s="188"/>
      <c r="AA1093" s="188"/>
      <c r="AB1093" s="188"/>
      <c r="AC1093" s="189"/>
      <c r="AD1093" s="27">
        <f t="shared" si="16"/>
        <v>0</v>
      </c>
    </row>
    <row r="1094" spans="1:30" ht="15" customHeight="1" x14ac:dyDescent="0.2">
      <c r="A1094" s="20">
        <f>ANÁLISE!$A1094</f>
        <v>0</v>
      </c>
      <c r="B1094" s="194">
        <f>ANÁLISE!B1094</f>
        <v>0</v>
      </c>
      <c r="C1094" s="195"/>
      <c r="D1094" s="195"/>
      <c r="E1094" s="195"/>
      <c r="F1094" s="21">
        <f>ANÁLISE!H1094</f>
        <v>0</v>
      </c>
      <c r="G1094" s="196">
        <f>IF($A1094="T",ANÁLISE!I1094,IF(ISERROR(LOOKUP($F1094,BASE!$A$1:$A$5188,BASE!$B$1:$B$5188)),,LOOKUP($F1094,BASE!$A$1:$A$5188,BASE!$B$1:$B$5188)))</f>
        <v>0</v>
      </c>
      <c r="H1094" s="197"/>
      <c r="I1094" s="197"/>
      <c r="J1094" s="197"/>
      <c r="K1094" s="197"/>
      <c r="L1094" s="197"/>
      <c r="M1094" s="197"/>
      <c r="N1094" s="197"/>
      <c r="O1094" s="197"/>
      <c r="P1094" s="197"/>
      <c r="Q1094" s="197"/>
      <c r="R1094" s="197"/>
      <c r="S1094" s="197"/>
      <c r="T1094" s="198"/>
      <c r="U1094" s="193">
        <f>IF(($F1094)&gt;0,IF(ISERROR(LOOKUP($F1094,BASE!$A$1:$A$5188,BASE!$C$1:$C$5188)),,LOOKUP($F1094,BASE!$A$1:$A$5188,BASE!$C$1:$C$5188)),)</f>
        <v>0</v>
      </c>
      <c r="V1094" s="193"/>
      <c r="W1094" s="193"/>
      <c r="X1094" s="187">
        <f>IF(VALUE($F1094)&gt;0,IF(ISERROR(LOOKUP($F1094,BASE!$A$1:$A$1294,BASE!$D$1:$D$1294)),,LOOKUP($F1094,BASE!$A$1:$A$1294,BASE!$D$1:$D$1294)),)</f>
        <v>0</v>
      </c>
      <c r="Y1094" s="188"/>
      <c r="Z1094" s="188"/>
      <c r="AA1094" s="188"/>
      <c r="AB1094" s="188"/>
      <c r="AC1094" s="189"/>
      <c r="AD1094" s="27">
        <f t="shared" si="16"/>
        <v>0</v>
      </c>
    </row>
    <row r="1095" spans="1:30" ht="15" customHeight="1" x14ac:dyDescent="0.2">
      <c r="A1095" s="20">
        <f>ANÁLISE!$A1095</f>
        <v>0</v>
      </c>
      <c r="B1095" s="194">
        <f>ANÁLISE!B1095</f>
        <v>0</v>
      </c>
      <c r="C1095" s="195"/>
      <c r="D1095" s="195"/>
      <c r="E1095" s="195"/>
      <c r="F1095" s="21">
        <f>ANÁLISE!H1095</f>
        <v>0</v>
      </c>
      <c r="G1095" s="196">
        <f>IF($A1095="T",ANÁLISE!I1095,IF(ISERROR(LOOKUP($F1095,BASE!$A$1:$A$5188,BASE!$B$1:$B$5188)),,LOOKUP($F1095,BASE!$A$1:$A$5188,BASE!$B$1:$B$5188)))</f>
        <v>0</v>
      </c>
      <c r="H1095" s="197"/>
      <c r="I1095" s="197"/>
      <c r="J1095" s="197"/>
      <c r="K1095" s="197"/>
      <c r="L1095" s="197"/>
      <c r="M1095" s="197"/>
      <c r="N1095" s="197"/>
      <c r="O1095" s="197"/>
      <c r="P1095" s="197"/>
      <c r="Q1095" s="197"/>
      <c r="R1095" s="197"/>
      <c r="S1095" s="197"/>
      <c r="T1095" s="198"/>
      <c r="U1095" s="193">
        <f>IF(($F1095)&gt;0,IF(ISERROR(LOOKUP($F1095,BASE!$A$1:$A$5188,BASE!$C$1:$C$5188)),,LOOKUP($F1095,BASE!$A$1:$A$5188,BASE!$C$1:$C$5188)),)</f>
        <v>0</v>
      </c>
      <c r="V1095" s="193"/>
      <c r="W1095" s="193"/>
      <c r="X1095" s="187">
        <f>IF(VALUE($F1095)&gt;0,IF(ISERROR(LOOKUP($F1095,BASE!$A$1:$A$1294,BASE!$D$1:$D$1294)),,LOOKUP($F1095,BASE!$A$1:$A$1294,BASE!$D$1:$D$1294)),)</f>
        <v>0</v>
      </c>
      <c r="Y1095" s="188"/>
      <c r="Z1095" s="188"/>
      <c r="AA1095" s="188"/>
      <c r="AB1095" s="188"/>
      <c r="AC1095" s="189"/>
      <c r="AD1095" s="27">
        <f t="shared" si="16"/>
        <v>0</v>
      </c>
    </row>
    <row r="1096" spans="1:30" ht="15" customHeight="1" x14ac:dyDescent="0.2">
      <c r="A1096" s="20">
        <f>ANÁLISE!$A1096</f>
        <v>0</v>
      </c>
      <c r="B1096" s="194">
        <f>ANÁLISE!B1096</f>
        <v>0</v>
      </c>
      <c r="C1096" s="195"/>
      <c r="D1096" s="195"/>
      <c r="E1096" s="195"/>
      <c r="F1096" s="21">
        <f>ANÁLISE!H1096</f>
        <v>0</v>
      </c>
      <c r="G1096" s="196">
        <f>IF($A1096="T",ANÁLISE!I1096,IF(ISERROR(LOOKUP($F1096,BASE!$A$1:$A$5188,BASE!$B$1:$B$5188)),,LOOKUP($F1096,BASE!$A$1:$A$5188,BASE!$B$1:$B$5188)))</f>
        <v>0</v>
      </c>
      <c r="H1096" s="197"/>
      <c r="I1096" s="197"/>
      <c r="J1096" s="197"/>
      <c r="K1096" s="197"/>
      <c r="L1096" s="197"/>
      <c r="M1096" s="197"/>
      <c r="N1096" s="197"/>
      <c r="O1096" s="197"/>
      <c r="P1096" s="197"/>
      <c r="Q1096" s="197"/>
      <c r="R1096" s="197"/>
      <c r="S1096" s="197"/>
      <c r="T1096" s="198"/>
      <c r="U1096" s="193">
        <f>IF(($F1096)&gt;0,IF(ISERROR(LOOKUP($F1096,BASE!$A$1:$A$5188,BASE!$C$1:$C$5188)),,LOOKUP($F1096,BASE!$A$1:$A$5188,BASE!$C$1:$C$5188)),)</f>
        <v>0</v>
      </c>
      <c r="V1096" s="193"/>
      <c r="W1096" s="193"/>
      <c r="X1096" s="187">
        <f>IF(VALUE($F1096)&gt;0,IF(ISERROR(LOOKUP($F1096,BASE!$A$1:$A$1294,BASE!$D$1:$D$1294)),,LOOKUP($F1096,BASE!$A$1:$A$1294,BASE!$D$1:$D$1294)),)</f>
        <v>0</v>
      </c>
      <c r="Y1096" s="188"/>
      <c r="Z1096" s="188"/>
      <c r="AA1096" s="188"/>
      <c r="AB1096" s="188"/>
      <c r="AC1096" s="189"/>
      <c r="AD1096" s="27">
        <f t="shared" si="16"/>
        <v>0</v>
      </c>
    </row>
    <row r="1097" spans="1:30" ht="15" customHeight="1" x14ac:dyDescent="0.2">
      <c r="A1097" s="20">
        <f>ANÁLISE!$A1097</f>
        <v>0</v>
      </c>
      <c r="B1097" s="194">
        <f>ANÁLISE!B1097</f>
        <v>0</v>
      </c>
      <c r="C1097" s="195"/>
      <c r="D1097" s="195"/>
      <c r="E1097" s="195"/>
      <c r="F1097" s="21">
        <f>ANÁLISE!H1097</f>
        <v>0</v>
      </c>
      <c r="G1097" s="196">
        <f>IF($A1097="T",ANÁLISE!I1097,IF(ISERROR(LOOKUP($F1097,BASE!$A$1:$A$5188,BASE!$B$1:$B$5188)),,LOOKUP($F1097,BASE!$A$1:$A$5188,BASE!$B$1:$B$5188)))</f>
        <v>0</v>
      </c>
      <c r="H1097" s="197"/>
      <c r="I1097" s="197"/>
      <c r="J1097" s="197"/>
      <c r="K1097" s="197"/>
      <c r="L1097" s="197"/>
      <c r="M1097" s="197"/>
      <c r="N1097" s="197"/>
      <c r="O1097" s="197"/>
      <c r="P1097" s="197"/>
      <c r="Q1097" s="197"/>
      <c r="R1097" s="197"/>
      <c r="S1097" s="197"/>
      <c r="T1097" s="198"/>
      <c r="U1097" s="193">
        <f>IF(($F1097)&gt;0,IF(ISERROR(LOOKUP($F1097,BASE!$A$1:$A$5188,BASE!$C$1:$C$5188)),,LOOKUP($F1097,BASE!$A$1:$A$5188,BASE!$C$1:$C$5188)),)</f>
        <v>0</v>
      </c>
      <c r="V1097" s="193"/>
      <c r="W1097" s="193"/>
      <c r="X1097" s="187">
        <f>IF(VALUE($F1097)&gt;0,IF(ISERROR(LOOKUP($F1097,BASE!$A$1:$A$1294,BASE!$D$1:$D$1294)),,LOOKUP($F1097,BASE!$A$1:$A$1294,BASE!$D$1:$D$1294)),)</f>
        <v>0</v>
      </c>
      <c r="Y1097" s="188"/>
      <c r="Z1097" s="188"/>
      <c r="AA1097" s="188"/>
      <c r="AB1097" s="188"/>
      <c r="AC1097" s="189"/>
      <c r="AD1097" s="27">
        <f t="shared" si="16"/>
        <v>0</v>
      </c>
    </row>
    <row r="1098" spans="1:30" ht="15" customHeight="1" x14ac:dyDescent="0.2">
      <c r="A1098" s="20">
        <f>ANÁLISE!$A1098</f>
        <v>0</v>
      </c>
      <c r="B1098" s="194">
        <f>ANÁLISE!B1098</f>
        <v>0</v>
      </c>
      <c r="C1098" s="195"/>
      <c r="D1098" s="195"/>
      <c r="E1098" s="195"/>
      <c r="F1098" s="21">
        <f>ANÁLISE!H1098</f>
        <v>0</v>
      </c>
      <c r="G1098" s="196">
        <f>IF($A1098="T",ANÁLISE!I1098,IF(ISERROR(LOOKUP($F1098,BASE!$A$1:$A$5188,BASE!$B$1:$B$5188)),,LOOKUP($F1098,BASE!$A$1:$A$5188,BASE!$B$1:$B$5188)))</f>
        <v>0</v>
      </c>
      <c r="H1098" s="197"/>
      <c r="I1098" s="197"/>
      <c r="J1098" s="197"/>
      <c r="K1098" s="197"/>
      <c r="L1098" s="197"/>
      <c r="M1098" s="197"/>
      <c r="N1098" s="197"/>
      <c r="O1098" s="197"/>
      <c r="P1098" s="197"/>
      <c r="Q1098" s="197"/>
      <c r="R1098" s="197"/>
      <c r="S1098" s="197"/>
      <c r="T1098" s="198"/>
      <c r="U1098" s="193">
        <f>IF(($F1098)&gt;0,IF(ISERROR(LOOKUP($F1098,BASE!$A$1:$A$5188,BASE!$C$1:$C$5188)),,LOOKUP($F1098,BASE!$A$1:$A$5188,BASE!$C$1:$C$5188)),)</f>
        <v>0</v>
      </c>
      <c r="V1098" s="193"/>
      <c r="W1098" s="193"/>
      <c r="X1098" s="187">
        <f>IF(VALUE($F1098)&gt;0,IF(ISERROR(LOOKUP($F1098,BASE!$A$1:$A$1294,BASE!$D$1:$D$1294)),,LOOKUP($F1098,BASE!$A$1:$A$1294,BASE!$D$1:$D$1294)),)</f>
        <v>0</v>
      </c>
      <c r="Y1098" s="188"/>
      <c r="Z1098" s="188"/>
      <c r="AA1098" s="188"/>
      <c r="AB1098" s="188"/>
      <c r="AC1098" s="189"/>
      <c r="AD1098" s="27">
        <f t="shared" si="16"/>
        <v>0</v>
      </c>
    </row>
    <row r="1099" spans="1:30" ht="15" customHeight="1" x14ac:dyDescent="0.2">
      <c r="A1099" s="20">
        <f>ANÁLISE!$A1099</f>
        <v>0</v>
      </c>
      <c r="B1099" s="194">
        <f>ANÁLISE!B1099</f>
        <v>0</v>
      </c>
      <c r="C1099" s="195"/>
      <c r="D1099" s="195"/>
      <c r="E1099" s="195"/>
      <c r="F1099" s="21">
        <f>ANÁLISE!H1099</f>
        <v>0</v>
      </c>
      <c r="G1099" s="196">
        <f>IF($A1099="T",ANÁLISE!I1099,IF(ISERROR(LOOKUP($F1099,BASE!$A$1:$A$5188,BASE!$B$1:$B$5188)),,LOOKUP($F1099,BASE!$A$1:$A$5188,BASE!$B$1:$B$5188)))</f>
        <v>0</v>
      </c>
      <c r="H1099" s="197"/>
      <c r="I1099" s="197"/>
      <c r="J1099" s="197"/>
      <c r="K1099" s="197"/>
      <c r="L1099" s="197"/>
      <c r="M1099" s="197"/>
      <c r="N1099" s="197"/>
      <c r="O1099" s="197"/>
      <c r="P1099" s="197"/>
      <c r="Q1099" s="197"/>
      <c r="R1099" s="197"/>
      <c r="S1099" s="197"/>
      <c r="T1099" s="198"/>
      <c r="U1099" s="193">
        <f>IF(($F1099)&gt;0,IF(ISERROR(LOOKUP($F1099,BASE!$A$1:$A$5188,BASE!$C$1:$C$5188)),,LOOKUP($F1099,BASE!$A$1:$A$5188,BASE!$C$1:$C$5188)),)</f>
        <v>0</v>
      </c>
      <c r="V1099" s="193"/>
      <c r="W1099" s="193"/>
      <c r="X1099" s="187">
        <f>IF(VALUE($F1099)&gt;0,IF(ISERROR(LOOKUP($F1099,BASE!$A$1:$A$1294,BASE!$D$1:$D$1294)),,LOOKUP($F1099,BASE!$A$1:$A$1294,BASE!$D$1:$D$1294)),)</f>
        <v>0</v>
      </c>
      <c r="Y1099" s="188"/>
      <c r="Z1099" s="188"/>
      <c r="AA1099" s="188"/>
      <c r="AB1099" s="188"/>
      <c r="AC1099" s="189"/>
      <c r="AD1099" s="27">
        <f t="shared" si="16"/>
        <v>0</v>
      </c>
    </row>
    <row r="1100" spans="1:30" ht="15" customHeight="1" x14ac:dyDescent="0.2">
      <c r="A1100" s="20">
        <f>ANÁLISE!$A1100</f>
        <v>0</v>
      </c>
      <c r="B1100" s="194">
        <f>ANÁLISE!B1100</f>
        <v>0</v>
      </c>
      <c r="C1100" s="195"/>
      <c r="D1100" s="195"/>
      <c r="E1100" s="195"/>
      <c r="F1100" s="21">
        <f>ANÁLISE!H1100</f>
        <v>0</v>
      </c>
      <c r="G1100" s="196">
        <f>IF($A1100="T",ANÁLISE!I1100,IF(ISERROR(LOOKUP($F1100,BASE!$A$1:$A$5188,BASE!$B$1:$B$5188)),,LOOKUP($F1100,BASE!$A$1:$A$5188,BASE!$B$1:$B$5188)))</f>
        <v>0</v>
      </c>
      <c r="H1100" s="197"/>
      <c r="I1100" s="197"/>
      <c r="J1100" s="197"/>
      <c r="K1100" s="197"/>
      <c r="L1100" s="197"/>
      <c r="M1100" s="197"/>
      <c r="N1100" s="197"/>
      <c r="O1100" s="197"/>
      <c r="P1100" s="197"/>
      <c r="Q1100" s="197"/>
      <c r="R1100" s="197"/>
      <c r="S1100" s="197"/>
      <c r="T1100" s="198"/>
      <c r="U1100" s="193">
        <f>IF(($F1100)&gt;0,IF(ISERROR(LOOKUP($F1100,BASE!$A$1:$A$5188,BASE!$C$1:$C$5188)),,LOOKUP($F1100,BASE!$A$1:$A$5188,BASE!$C$1:$C$5188)),)</f>
        <v>0</v>
      </c>
      <c r="V1100" s="193"/>
      <c r="W1100" s="193"/>
      <c r="X1100" s="187">
        <f>IF(VALUE($F1100)&gt;0,IF(ISERROR(LOOKUP($F1100,BASE!$A$1:$A$1294,BASE!$D$1:$D$1294)),,LOOKUP($F1100,BASE!$A$1:$A$1294,BASE!$D$1:$D$1294)),)</f>
        <v>0</v>
      </c>
      <c r="Y1100" s="188"/>
      <c r="Z1100" s="188"/>
      <c r="AA1100" s="188"/>
      <c r="AB1100" s="188"/>
      <c r="AC1100" s="189"/>
      <c r="AD1100" s="27">
        <f t="shared" si="16"/>
        <v>0</v>
      </c>
    </row>
    <row r="1101" spans="1:30" ht="15" customHeight="1" x14ac:dyDescent="0.2">
      <c r="A1101" s="20">
        <f>ANÁLISE!$A1101</f>
        <v>0</v>
      </c>
      <c r="B1101" s="194">
        <f>ANÁLISE!B1101</f>
        <v>0</v>
      </c>
      <c r="C1101" s="195"/>
      <c r="D1101" s="195"/>
      <c r="E1101" s="195"/>
      <c r="F1101" s="21">
        <f>ANÁLISE!H1101</f>
        <v>0</v>
      </c>
      <c r="G1101" s="196">
        <f>IF($A1101="T",ANÁLISE!I1101,IF(ISERROR(LOOKUP($F1101,BASE!$A$1:$A$5188,BASE!$B$1:$B$5188)),,LOOKUP($F1101,BASE!$A$1:$A$5188,BASE!$B$1:$B$5188)))</f>
        <v>0</v>
      </c>
      <c r="H1101" s="197"/>
      <c r="I1101" s="197"/>
      <c r="J1101" s="197"/>
      <c r="K1101" s="197"/>
      <c r="L1101" s="197"/>
      <c r="M1101" s="197"/>
      <c r="N1101" s="197"/>
      <c r="O1101" s="197"/>
      <c r="P1101" s="197"/>
      <c r="Q1101" s="197"/>
      <c r="R1101" s="197"/>
      <c r="S1101" s="197"/>
      <c r="T1101" s="198"/>
      <c r="U1101" s="193">
        <f>IF(($F1101)&gt;0,IF(ISERROR(LOOKUP($F1101,BASE!$A$1:$A$5188,BASE!$C$1:$C$5188)),,LOOKUP($F1101,BASE!$A$1:$A$5188,BASE!$C$1:$C$5188)),)</f>
        <v>0</v>
      </c>
      <c r="V1101" s="193"/>
      <c r="W1101" s="193"/>
      <c r="X1101" s="187">
        <f>IF(VALUE($F1101)&gt;0,IF(ISERROR(LOOKUP($F1101,BASE!$A$1:$A$1294,BASE!$D$1:$D$1294)),,LOOKUP($F1101,BASE!$A$1:$A$1294,BASE!$D$1:$D$1294)),)</f>
        <v>0</v>
      </c>
      <c r="Y1101" s="188"/>
      <c r="Z1101" s="188"/>
      <c r="AA1101" s="188"/>
      <c r="AB1101" s="188"/>
      <c r="AC1101" s="189"/>
      <c r="AD1101" s="27">
        <f t="shared" si="16"/>
        <v>0</v>
      </c>
    </row>
    <row r="1102" spans="1:30" ht="15" customHeight="1" x14ac:dyDescent="0.2">
      <c r="A1102" s="20">
        <f>ANÁLISE!$A1102</f>
        <v>0</v>
      </c>
      <c r="B1102" s="194">
        <f>ANÁLISE!B1102</f>
        <v>0</v>
      </c>
      <c r="C1102" s="195"/>
      <c r="D1102" s="195"/>
      <c r="E1102" s="195"/>
      <c r="F1102" s="21">
        <f>ANÁLISE!H1102</f>
        <v>0</v>
      </c>
      <c r="G1102" s="196">
        <f>IF($A1102="T",ANÁLISE!I1102,IF(ISERROR(LOOKUP($F1102,BASE!$A$1:$A$5188,BASE!$B$1:$B$5188)),,LOOKUP($F1102,BASE!$A$1:$A$5188,BASE!$B$1:$B$5188)))</f>
        <v>0</v>
      </c>
      <c r="H1102" s="197"/>
      <c r="I1102" s="197"/>
      <c r="J1102" s="197"/>
      <c r="K1102" s="197"/>
      <c r="L1102" s="197"/>
      <c r="M1102" s="197"/>
      <c r="N1102" s="197"/>
      <c r="O1102" s="197"/>
      <c r="P1102" s="197"/>
      <c r="Q1102" s="197"/>
      <c r="R1102" s="197"/>
      <c r="S1102" s="197"/>
      <c r="T1102" s="198"/>
      <c r="U1102" s="193">
        <f>IF(($F1102)&gt;0,IF(ISERROR(LOOKUP($F1102,BASE!$A$1:$A$5188,BASE!$C$1:$C$5188)),,LOOKUP($F1102,BASE!$A$1:$A$5188,BASE!$C$1:$C$5188)),)</f>
        <v>0</v>
      </c>
      <c r="V1102" s="193"/>
      <c r="W1102" s="193"/>
      <c r="X1102" s="187">
        <f>IF(VALUE($F1102)&gt;0,IF(ISERROR(LOOKUP($F1102,BASE!$A$1:$A$1294,BASE!$D$1:$D$1294)),,LOOKUP($F1102,BASE!$A$1:$A$1294,BASE!$D$1:$D$1294)),)</f>
        <v>0</v>
      </c>
      <c r="Y1102" s="188"/>
      <c r="Z1102" s="188"/>
      <c r="AA1102" s="188"/>
      <c r="AB1102" s="188"/>
      <c r="AC1102" s="189"/>
      <c r="AD1102" s="27">
        <f t="shared" si="16"/>
        <v>0</v>
      </c>
    </row>
    <row r="1103" spans="1:30" ht="15" customHeight="1" x14ac:dyDescent="0.2">
      <c r="A1103" s="20">
        <f>ANÁLISE!$A1103</f>
        <v>0</v>
      </c>
      <c r="B1103" s="194">
        <f>ANÁLISE!B1103</f>
        <v>0</v>
      </c>
      <c r="C1103" s="195"/>
      <c r="D1103" s="195"/>
      <c r="E1103" s="195"/>
      <c r="F1103" s="21">
        <f>ANÁLISE!H1103</f>
        <v>0</v>
      </c>
      <c r="G1103" s="196">
        <f>IF($A1103="T",ANÁLISE!I1103,IF(ISERROR(LOOKUP($F1103,BASE!$A$1:$A$5188,BASE!$B$1:$B$5188)),,LOOKUP($F1103,BASE!$A$1:$A$5188,BASE!$B$1:$B$5188)))</f>
        <v>0</v>
      </c>
      <c r="H1103" s="197"/>
      <c r="I1103" s="197"/>
      <c r="J1103" s="197"/>
      <c r="K1103" s="197"/>
      <c r="L1103" s="197"/>
      <c r="M1103" s="197"/>
      <c r="N1103" s="197"/>
      <c r="O1103" s="197"/>
      <c r="P1103" s="197"/>
      <c r="Q1103" s="197"/>
      <c r="R1103" s="197"/>
      <c r="S1103" s="197"/>
      <c r="T1103" s="198"/>
      <c r="U1103" s="193">
        <f>IF(($F1103)&gt;0,IF(ISERROR(LOOKUP($F1103,BASE!$A$1:$A$5188,BASE!$C$1:$C$5188)),,LOOKUP($F1103,BASE!$A$1:$A$5188,BASE!$C$1:$C$5188)),)</f>
        <v>0</v>
      </c>
      <c r="V1103" s="193"/>
      <c r="W1103" s="193"/>
      <c r="X1103" s="187">
        <f>IF(VALUE($F1103)&gt;0,IF(ISERROR(LOOKUP($F1103,BASE!$A$1:$A$1294,BASE!$D$1:$D$1294)),,LOOKUP($F1103,BASE!$A$1:$A$1294,BASE!$D$1:$D$1294)),)</f>
        <v>0</v>
      </c>
      <c r="Y1103" s="188"/>
      <c r="Z1103" s="188"/>
      <c r="AA1103" s="188"/>
      <c r="AB1103" s="188"/>
      <c r="AC1103" s="189"/>
      <c r="AD1103" s="27">
        <f t="shared" si="16"/>
        <v>0</v>
      </c>
    </row>
    <row r="1104" spans="1:30" ht="15" customHeight="1" x14ac:dyDescent="0.2">
      <c r="A1104" s="20">
        <f>ANÁLISE!$A1104</f>
        <v>0</v>
      </c>
      <c r="B1104" s="194">
        <f>ANÁLISE!B1104</f>
        <v>0</v>
      </c>
      <c r="C1104" s="195"/>
      <c r="D1104" s="195"/>
      <c r="E1104" s="195"/>
      <c r="F1104" s="21">
        <f>ANÁLISE!H1104</f>
        <v>0</v>
      </c>
      <c r="G1104" s="196">
        <f>IF($A1104="T",ANÁLISE!I1104,IF(ISERROR(LOOKUP($F1104,BASE!$A$1:$A$5188,BASE!$B$1:$B$5188)),,LOOKUP($F1104,BASE!$A$1:$A$5188,BASE!$B$1:$B$5188)))</f>
        <v>0</v>
      </c>
      <c r="H1104" s="197"/>
      <c r="I1104" s="197"/>
      <c r="J1104" s="197"/>
      <c r="K1104" s="197"/>
      <c r="L1104" s="197"/>
      <c r="M1104" s="197"/>
      <c r="N1104" s="197"/>
      <c r="O1104" s="197"/>
      <c r="P1104" s="197"/>
      <c r="Q1104" s="197"/>
      <c r="R1104" s="197"/>
      <c r="S1104" s="197"/>
      <c r="T1104" s="198"/>
      <c r="U1104" s="193">
        <f>IF(($F1104)&gt;0,IF(ISERROR(LOOKUP($F1104,BASE!$A$1:$A$5188,BASE!$C$1:$C$5188)),,LOOKUP($F1104,BASE!$A$1:$A$5188,BASE!$C$1:$C$5188)),)</f>
        <v>0</v>
      </c>
      <c r="V1104" s="193"/>
      <c r="W1104" s="193"/>
      <c r="X1104" s="187">
        <f>IF(VALUE($F1104)&gt;0,IF(ISERROR(LOOKUP($F1104,BASE!$A$1:$A$1294,BASE!$D$1:$D$1294)),,LOOKUP($F1104,BASE!$A$1:$A$1294,BASE!$D$1:$D$1294)),)</f>
        <v>0</v>
      </c>
      <c r="Y1104" s="188"/>
      <c r="Z1104" s="188"/>
      <c r="AA1104" s="188"/>
      <c r="AB1104" s="188"/>
      <c r="AC1104" s="189"/>
      <c r="AD1104" s="27">
        <f t="shared" si="16"/>
        <v>0</v>
      </c>
    </row>
    <row r="1105" spans="1:30" ht="15" customHeight="1" x14ac:dyDescent="0.2">
      <c r="A1105" s="20">
        <f>ANÁLISE!$A1105</f>
        <v>0</v>
      </c>
      <c r="B1105" s="194">
        <f>ANÁLISE!B1105</f>
        <v>0</v>
      </c>
      <c r="C1105" s="195"/>
      <c r="D1105" s="195"/>
      <c r="E1105" s="195"/>
      <c r="F1105" s="21">
        <f>ANÁLISE!H1105</f>
        <v>0</v>
      </c>
      <c r="G1105" s="196">
        <f>IF($A1105="T",ANÁLISE!I1105,IF(ISERROR(LOOKUP($F1105,BASE!$A$1:$A$5188,BASE!$B$1:$B$5188)),,LOOKUP($F1105,BASE!$A$1:$A$5188,BASE!$B$1:$B$5188)))</f>
        <v>0</v>
      </c>
      <c r="H1105" s="197"/>
      <c r="I1105" s="197"/>
      <c r="J1105" s="197"/>
      <c r="K1105" s="197"/>
      <c r="L1105" s="197"/>
      <c r="M1105" s="197"/>
      <c r="N1105" s="197"/>
      <c r="O1105" s="197"/>
      <c r="P1105" s="197"/>
      <c r="Q1105" s="197"/>
      <c r="R1105" s="197"/>
      <c r="S1105" s="197"/>
      <c r="T1105" s="198"/>
      <c r="U1105" s="193">
        <f>IF(($F1105)&gt;0,IF(ISERROR(LOOKUP($F1105,BASE!$A$1:$A$5188,BASE!$C$1:$C$5188)),,LOOKUP($F1105,BASE!$A$1:$A$5188,BASE!$C$1:$C$5188)),)</f>
        <v>0</v>
      </c>
      <c r="V1105" s="193"/>
      <c r="W1105" s="193"/>
      <c r="X1105" s="187">
        <f>IF(VALUE($F1105)&gt;0,IF(ISERROR(LOOKUP($F1105,BASE!$A$1:$A$1294,BASE!$D$1:$D$1294)),,LOOKUP($F1105,BASE!$A$1:$A$1294,BASE!$D$1:$D$1294)),)</f>
        <v>0</v>
      </c>
      <c r="Y1105" s="188"/>
      <c r="Z1105" s="188"/>
      <c r="AA1105" s="188"/>
      <c r="AB1105" s="188"/>
      <c r="AC1105" s="189"/>
      <c r="AD1105" s="27">
        <f t="shared" ref="AD1105:AD1168" si="17">IF(OR(A1105="T",A1105="S"),"OK",)</f>
        <v>0</v>
      </c>
    </row>
    <row r="1106" spans="1:30" ht="15" customHeight="1" x14ac:dyDescent="0.2">
      <c r="A1106" s="20">
        <f>ANÁLISE!$A1106</f>
        <v>0</v>
      </c>
      <c r="B1106" s="194">
        <f>ANÁLISE!B1106</f>
        <v>0</v>
      </c>
      <c r="C1106" s="195"/>
      <c r="D1106" s="195"/>
      <c r="E1106" s="195"/>
      <c r="F1106" s="21">
        <f>ANÁLISE!H1106</f>
        <v>0</v>
      </c>
      <c r="G1106" s="196">
        <f>IF($A1106="T",ANÁLISE!I1106,IF(ISERROR(LOOKUP($F1106,BASE!$A$1:$A$5188,BASE!$B$1:$B$5188)),,LOOKUP($F1106,BASE!$A$1:$A$5188,BASE!$B$1:$B$5188)))</f>
        <v>0</v>
      </c>
      <c r="H1106" s="197"/>
      <c r="I1106" s="197"/>
      <c r="J1106" s="197"/>
      <c r="K1106" s="197"/>
      <c r="L1106" s="197"/>
      <c r="M1106" s="197"/>
      <c r="N1106" s="197"/>
      <c r="O1106" s="197"/>
      <c r="P1106" s="197"/>
      <c r="Q1106" s="197"/>
      <c r="R1106" s="197"/>
      <c r="S1106" s="197"/>
      <c r="T1106" s="198"/>
      <c r="U1106" s="193">
        <f>IF(($F1106)&gt;0,IF(ISERROR(LOOKUP($F1106,BASE!$A$1:$A$5188,BASE!$C$1:$C$5188)),,LOOKUP($F1106,BASE!$A$1:$A$5188,BASE!$C$1:$C$5188)),)</f>
        <v>0</v>
      </c>
      <c r="V1106" s="193"/>
      <c r="W1106" s="193"/>
      <c r="X1106" s="187">
        <f>IF(VALUE($F1106)&gt;0,IF(ISERROR(LOOKUP($F1106,BASE!$A$1:$A$1294,BASE!$D$1:$D$1294)),,LOOKUP($F1106,BASE!$A$1:$A$1294,BASE!$D$1:$D$1294)),)</f>
        <v>0</v>
      </c>
      <c r="Y1106" s="188"/>
      <c r="Z1106" s="188"/>
      <c r="AA1106" s="188"/>
      <c r="AB1106" s="188"/>
      <c r="AC1106" s="189"/>
      <c r="AD1106" s="27">
        <f t="shared" si="17"/>
        <v>0</v>
      </c>
    </row>
    <row r="1107" spans="1:30" ht="15" customHeight="1" x14ac:dyDescent="0.2">
      <c r="A1107" s="20">
        <f>ANÁLISE!$A1107</f>
        <v>0</v>
      </c>
      <c r="B1107" s="194">
        <f>ANÁLISE!B1107</f>
        <v>0</v>
      </c>
      <c r="C1107" s="195"/>
      <c r="D1107" s="195"/>
      <c r="E1107" s="195"/>
      <c r="F1107" s="21">
        <f>ANÁLISE!H1107</f>
        <v>0</v>
      </c>
      <c r="G1107" s="196">
        <f>IF($A1107="T",ANÁLISE!I1107,IF(ISERROR(LOOKUP($F1107,BASE!$A$1:$A$5188,BASE!$B$1:$B$5188)),,LOOKUP($F1107,BASE!$A$1:$A$5188,BASE!$B$1:$B$5188)))</f>
        <v>0</v>
      </c>
      <c r="H1107" s="197"/>
      <c r="I1107" s="197"/>
      <c r="J1107" s="197"/>
      <c r="K1107" s="197"/>
      <c r="L1107" s="197"/>
      <c r="M1107" s="197"/>
      <c r="N1107" s="197"/>
      <c r="O1107" s="197"/>
      <c r="P1107" s="197"/>
      <c r="Q1107" s="197"/>
      <c r="R1107" s="197"/>
      <c r="S1107" s="197"/>
      <c r="T1107" s="198"/>
      <c r="U1107" s="193">
        <f>IF(($F1107)&gt;0,IF(ISERROR(LOOKUP($F1107,BASE!$A$1:$A$5188,BASE!$C$1:$C$5188)),,LOOKUP($F1107,BASE!$A$1:$A$5188,BASE!$C$1:$C$5188)),)</f>
        <v>0</v>
      </c>
      <c r="V1107" s="193"/>
      <c r="W1107" s="193"/>
      <c r="X1107" s="187">
        <f>IF(VALUE($F1107)&gt;0,IF(ISERROR(LOOKUP($F1107,BASE!$A$1:$A$1294,BASE!$D$1:$D$1294)),,LOOKUP($F1107,BASE!$A$1:$A$1294,BASE!$D$1:$D$1294)),)</f>
        <v>0</v>
      </c>
      <c r="Y1107" s="188"/>
      <c r="Z1107" s="188"/>
      <c r="AA1107" s="188"/>
      <c r="AB1107" s="188"/>
      <c r="AC1107" s="189"/>
      <c r="AD1107" s="27">
        <f t="shared" si="17"/>
        <v>0</v>
      </c>
    </row>
    <row r="1108" spans="1:30" ht="15" customHeight="1" x14ac:dyDescent="0.2">
      <c r="A1108" s="20">
        <f>ANÁLISE!$A1108</f>
        <v>0</v>
      </c>
      <c r="B1108" s="194">
        <f>ANÁLISE!B1108</f>
        <v>0</v>
      </c>
      <c r="C1108" s="195"/>
      <c r="D1108" s="195"/>
      <c r="E1108" s="195"/>
      <c r="F1108" s="21">
        <f>ANÁLISE!H1108</f>
        <v>0</v>
      </c>
      <c r="G1108" s="196">
        <f>IF($A1108="T",ANÁLISE!I1108,IF(ISERROR(LOOKUP($F1108,BASE!$A$1:$A$5188,BASE!$B$1:$B$5188)),,LOOKUP($F1108,BASE!$A$1:$A$5188,BASE!$B$1:$B$5188)))</f>
        <v>0</v>
      </c>
      <c r="H1108" s="197"/>
      <c r="I1108" s="197"/>
      <c r="J1108" s="197"/>
      <c r="K1108" s="197"/>
      <c r="L1108" s="197"/>
      <c r="M1108" s="197"/>
      <c r="N1108" s="197"/>
      <c r="O1108" s="197"/>
      <c r="P1108" s="197"/>
      <c r="Q1108" s="197"/>
      <c r="R1108" s="197"/>
      <c r="S1108" s="197"/>
      <c r="T1108" s="198"/>
      <c r="U1108" s="193">
        <f>IF(($F1108)&gt;0,IF(ISERROR(LOOKUP($F1108,BASE!$A$1:$A$5188,BASE!$C$1:$C$5188)),,LOOKUP($F1108,BASE!$A$1:$A$5188,BASE!$C$1:$C$5188)),)</f>
        <v>0</v>
      </c>
      <c r="V1108" s="193"/>
      <c r="W1108" s="193"/>
      <c r="X1108" s="187">
        <f>IF(VALUE($F1108)&gt;0,IF(ISERROR(LOOKUP($F1108,BASE!$A$1:$A$1294,BASE!$D$1:$D$1294)),,LOOKUP($F1108,BASE!$A$1:$A$1294,BASE!$D$1:$D$1294)),)</f>
        <v>0</v>
      </c>
      <c r="Y1108" s="188"/>
      <c r="Z1108" s="188"/>
      <c r="AA1108" s="188"/>
      <c r="AB1108" s="188"/>
      <c r="AC1108" s="189"/>
      <c r="AD1108" s="27">
        <f t="shared" si="17"/>
        <v>0</v>
      </c>
    </row>
    <row r="1109" spans="1:30" ht="15" customHeight="1" x14ac:dyDescent="0.2">
      <c r="A1109" s="20">
        <f>ANÁLISE!$A1109</f>
        <v>0</v>
      </c>
      <c r="B1109" s="194">
        <f>ANÁLISE!B1109</f>
        <v>0</v>
      </c>
      <c r="C1109" s="195"/>
      <c r="D1109" s="195"/>
      <c r="E1109" s="195"/>
      <c r="F1109" s="21">
        <f>ANÁLISE!H1109</f>
        <v>0</v>
      </c>
      <c r="G1109" s="196">
        <f>IF($A1109="T",ANÁLISE!I1109,IF(ISERROR(LOOKUP($F1109,BASE!$A$1:$A$5188,BASE!$B$1:$B$5188)),,LOOKUP($F1109,BASE!$A$1:$A$5188,BASE!$B$1:$B$5188)))</f>
        <v>0</v>
      </c>
      <c r="H1109" s="197"/>
      <c r="I1109" s="197"/>
      <c r="J1109" s="197"/>
      <c r="K1109" s="197"/>
      <c r="L1109" s="197"/>
      <c r="M1109" s="197"/>
      <c r="N1109" s="197"/>
      <c r="O1109" s="197"/>
      <c r="P1109" s="197"/>
      <c r="Q1109" s="197"/>
      <c r="R1109" s="197"/>
      <c r="S1109" s="197"/>
      <c r="T1109" s="198"/>
      <c r="U1109" s="193">
        <f>IF(($F1109)&gt;0,IF(ISERROR(LOOKUP($F1109,BASE!$A$1:$A$5188,BASE!$C$1:$C$5188)),,LOOKUP($F1109,BASE!$A$1:$A$5188,BASE!$C$1:$C$5188)),)</f>
        <v>0</v>
      </c>
      <c r="V1109" s="193"/>
      <c r="W1109" s="193"/>
      <c r="X1109" s="187">
        <f>IF(VALUE($F1109)&gt;0,IF(ISERROR(LOOKUP($F1109,BASE!$A$1:$A$1294,BASE!$D$1:$D$1294)),,LOOKUP($F1109,BASE!$A$1:$A$1294,BASE!$D$1:$D$1294)),)</f>
        <v>0</v>
      </c>
      <c r="Y1109" s="188"/>
      <c r="Z1109" s="188"/>
      <c r="AA1109" s="188"/>
      <c r="AB1109" s="188"/>
      <c r="AC1109" s="189"/>
      <c r="AD1109" s="27">
        <f t="shared" si="17"/>
        <v>0</v>
      </c>
    </row>
    <row r="1110" spans="1:30" ht="15" customHeight="1" x14ac:dyDescent="0.2">
      <c r="A1110" s="20">
        <f>ANÁLISE!$A1110</f>
        <v>0</v>
      </c>
      <c r="B1110" s="194">
        <f>ANÁLISE!B1110</f>
        <v>0</v>
      </c>
      <c r="C1110" s="195"/>
      <c r="D1110" s="195"/>
      <c r="E1110" s="195"/>
      <c r="F1110" s="21">
        <f>ANÁLISE!H1110</f>
        <v>0</v>
      </c>
      <c r="G1110" s="196">
        <f>IF($A1110="T",ANÁLISE!I1110,IF(ISERROR(LOOKUP($F1110,BASE!$A$1:$A$5188,BASE!$B$1:$B$5188)),,LOOKUP($F1110,BASE!$A$1:$A$5188,BASE!$B$1:$B$5188)))</f>
        <v>0</v>
      </c>
      <c r="H1110" s="197"/>
      <c r="I1110" s="197"/>
      <c r="J1110" s="197"/>
      <c r="K1110" s="197"/>
      <c r="L1110" s="197"/>
      <c r="M1110" s="197"/>
      <c r="N1110" s="197"/>
      <c r="O1110" s="197"/>
      <c r="P1110" s="197"/>
      <c r="Q1110" s="197"/>
      <c r="R1110" s="197"/>
      <c r="S1110" s="197"/>
      <c r="T1110" s="198"/>
      <c r="U1110" s="193">
        <f>IF(($F1110)&gt;0,IF(ISERROR(LOOKUP($F1110,BASE!$A$1:$A$5188,BASE!$C$1:$C$5188)),,LOOKUP($F1110,BASE!$A$1:$A$5188,BASE!$C$1:$C$5188)),)</f>
        <v>0</v>
      </c>
      <c r="V1110" s="193"/>
      <c r="W1110" s="193"/>
      <c r="X1110" s="187">
        <f>IF(VALUE($F1110)&gt;0,IF(ISERROR(LOOKUP($F1110,BASE!$A$1:$A$1294,BASE!$D$1:$D$1294)),,LOOKUP($F1110,BASE!$A$1:$A$1294,BASE!$D$1:$D$1294)),)</f>
        <v>0</v>
      </c>
      <c r="Y1110" s="188"/>
      <c r="Z1110" s="188"/>
      <c r="AA1110" s="188"/>
      <c r="AB1110" s="188"/>
      <c r="AC1110" s="189"/>
      <c r="AD1110" s="27">
        <f t="shared" si="17"/>
        <v>0</v>
      </c>
    </row>
    <row r="1111" spans="1:30" ht="15" customHeight="1" x14ac:dyDescent="0.2">
      <c r="A1111" s="20">
        <f>ANÁLISE!$A1111</f>
        <v>0</v>
      </c>
      <c r="B1111" s="194">
        <f>ANÁLISE!B1111</f>
        <v>0</v>
      </c>
      <c r="C1111" s="195"/>
      <c r="D1111" s="195"/>
      <c r="E1111" s="195"/>
      <c r="F1111" s="21">
        <f>ANÁLISE!H1111</f>
        <v>0</v>
      </c>
      <c r="G1111" s="196">
        <f>IF($A1111="T",ANÁLISE!I1111,IF(ISERROR(LOOKUP($F1111,BASE!$A$1:$A$5188,BASE!$B$1:$B$5188)),,LOOKUP($F1111,BASE!$A$1:$A$5188,BASE!$B$1:$B$5188)))</f>
        <v>0</v>
      </c>
      <c r="H1111" s="197"/>
      <c r="I1111" s="197"/>
      <c r="J1111" s="197"/>
      <c r="K1111" s="197"/>
      <c r="L1111" s="197"/>
      <c r="M1111" s="197"/>
      <c r="N1111" s="197"/>
      <c r="O1111" s="197"/>
      <c r="P1111" s="197"/>
      <c r="Q1111" s="197"/>
      <c r="R1111" s="197"/>
      <c r="S1111" s="197"/>
      <c r="T1111" s="198"/>
      <c r="U1111" s="193">
        <f>IF(($F1111)&gt;0,IF(ISERROR(LOOKUP($F1111,BASE!$A$1:$A$5188,BASE!$C$1:$C$5188)),,LOOKUP($F1111,BASE!$A$1:$A$5188,BASE!$C$1:$C$5188)),)</f>
        <v>0</v>
      </c>
      <c r="V1111" s="193"/>
      <c r="W1111" s="193"/>
      <c r="X1111" s="187">
        <f>IF(VALUE($F1111)&gt;0,IF(ISERROR(LOOKUP($F1111,BASE!$A$1:$A$1294,BASE!$D$1:$D$1294)),,LOOKUP($F1111,BASE!$A$1:$A$1294,BASE!$D$1:$D$1294)),)</f>
        <v>0</v>
      </c>
      <c r="Y1111" s="188"/>
      <c r="Z1111" s="188"/>
      <c r="AA1111" s="188"/>
      <c r="AB1111" s="188"/>
      <c r="AC1111" s="189"/>
      <c r="AD1111" s="27">
        <f t="shared" si="17"/>
        <v>0</v>
      </c>
    </row>
    <row r="1112" spans="1:30" ht="15" customHeight="1" x14ac:dyDescent="0.2">
      <c r="A1112" s="20">
        <f>ANÁLISE!$A1112</f>
        <v>0</v>
      </c>
      <c r="B1112" s="194">
        <f>ANÁLISE!B1112</f>
        <v>0</v>
      </c>
      <c r="C1112" s="195"/>
      <c r="D1112" s="195"/>
      <c r="E1112" s="195"/>
      <c r="F1112" s="21">
        <f>ANÁLISE!H1112</f>
        <v>0</v>
      </c>
      <c r="G1112" s="196">
        <f>IF($A1112="T",ANÁLISE!I1112,IF(ISERROR(LOOKUP($F1112,BASE!$A$1:$A$5188,BASE!$B$1:$B$5188)),,LOOKUP($F1112,BASE!$A$1:$A$5188,BASE!$B$1:$B$5188)))</f>
        <v>0</v>
      </c>
      <c r="H1112" s="197"/>
      <c r="I1112" s="197"/>
      <c r="J1112" s="197"/>
      <c r="K1112" s="197"/>
      <c r="L1112" s="197"/>
      <c r="M1112" s="197"/>
      <c r="N1112" s="197"/>
      <c r="O1112" s="197"/>
      <c r="P1112" s="197"/>
      <c r="Q1112" s="197"/>
      <c r="R1112" s="197"/>
      <c r="S1112" s="197"/>
      <c r="T1112" s="198"/>
      <c r="U1112" s="193">
        <f>IF(($F1112)&gt;0,IF(ISERROR(LOOKUP($F1112,BASE!$A$1:$A$5188,BASE!$C$1:$C$5188)),,LOOKUP($F1112,BASE!$A$1:$A$5188,BASE!$C$1:$C$5188)),)</f>
        <v>0</v>
      </c>
      <c r="V1112" s="193"/>
      <c r="W1112" s="193"/>
      <c r="X1112" s="187">
        <f>IF(VALUE($F1112)&gt;0,IF(ISERROR(LOOKUP($F1112,BASE!$A$1:$A$1294,BASE!$D$1:$D$1294)),,LOOKUP($F1112,BASE!$A$1:$A$1294,BASE!$D$1:$D$1294)),)</f>
        <v>0</v>
      </c>
      <c r="Y1112" s="188"/>
      <c r="Z1112" s="188"/>
      <c r="AA1112" s="188"/>
      <c r="AB1112" s="188"/>
      <c r="AC1112" s="189"/>
      <c r="AD1112" s="27">
        <f t="shared" si="17"/>
        <v>0</v>
      </c>
    </row>
    <row r="1113" spans="1:30" ht="15" customHeight="1" x14ac:dyDescent="0.2">
      <c r="A1113" s="20">
        <f>ANÁLISE!$A1113</f>
        <v>0</v>
      </c>
      <c r="B1113" s="194">
        <f>ANÁLISE!B1113</f>
        <v>0</v>
      </c>
      <c r="C1113" s="195"/>
      <c r="D1113" s="195"/>
      <c r="E1113" s="195"/>
      <c r="F1113" s="21">
        <f>ANÁLISE!H1113</f>
        <v>0</v>
      </c>
      <c r="G1113" s="196">
        <f>IF($A1113="T",ANÁLISE!I1113,IF(ISERROR(LOOKUP($F1113,BASE!$A$1:$A$5188,BASE!$B$1:$B$5188)),,LOOKUP($F1113,BASE!$A$1:$A$5188,BASE!$B$1:$B$5188)))</f>
        <v>0</v>
      </c>
      <c r="H1113" s="197"/>
      <c r="I1113" s="197"/>
      <c r="J1113" s="197"/>
      <c r="K1113" s="197"/>
      <c r="L1113" s="197"/>
      <c r="M1113" s="197"/>
      <c r="N1113" s="197"/>
      <c r="O1113" s="197"/>
      <c r="P1113" s="197"/>
      <c r="Q1113" s="197"/>
      <c r="R1113" s="197"/>
      <c r="S1113" s="197"/>
      <c r="T1113" s="198"/>
      <c r="U1113" s="193">
        <f>IF(($F1113)&gt;0,IF(ISERROR(LOOKUP($F1113,BASE!$A$1:$A$5188,BASE!$C$1:$C$5188)),,LOOKUP($F1113,BASE!$A$1:$A$5188,BASE!$C$1:$C$5188)),)</f>
        <v>0</v>
      </c>
      <c r="V1113" s="193"/>
      <c r="W1113" s="193"/>
      <c r="X1113" s="187">
        <f>IF(VALUE($F1113)&gt;0,IF(ISERROR(LOOKUP($F1113,BASE!$A$1:$A$1294,BASE!$D$1:$D$1294)),,LOOKUP($F1113,BASE!$A$1:$A$1294,BASE!$D$1:$D$1294)),)</f>
        <v>0</v>
      </c>
      <c r="Y1113" s="188"/>
      <c r="Z1113" s="188"/>
      <c r="AA1113" s="188"/>
      <c r="AB1113" s="188"/>
      <c r="AC1113" s="189"/>
      <c r="AD1113" s="27">
        <f t="shared" si="17"/>
        <v>0</v>
      </c>
    </row>
    <row r="1114" spans="1:30" ht="15" customHeight="1" x14ac:dyDescent="0.2">
      <c r="A1114" s="20">
        <f>ANÁLISE!$A1114</f>
        <v>0</v>
      </c>
      <c r="B1114" s="194">
        <f>ANÁLISE!B1114</f>
        <v>0</v>
      </c>
      <c r="C1114" s="195"/>
      <c r="D1114" s="195"/>
      <c r="E1114" s="195"/>
      <c r="F1114" s="21">
        <f>ANÁLISE!H1114</f>
        <v>0</v>
      </c>
      <c r="G1114" s="196">
        <f>IF($A1114="T",ANÁLISE!I1114,IF(ISERROR(LOOKUP($F1114,BASE!$A$1:$A$5188,BASE!$B$1:$B$5188)),,LOOKUP($F1114,BASE!$A$1:$A$5188,BASE!$B$1:$B$5188)))</f>
        <v>0</v>
      </c>
      <c r="H1114" s="197"/>
      <c r="I1114" s="197"/>
      <c r="J1114" s="197"/>
      <c r="K1114" s="197"/>
      <c r="L1114" s="197"/>
      <c r="M1114" s="197"/>
      <c r="N1114" s="197"/>
      <c r="O1114" s="197"/>
      <c r="P1114" s="197"/>
      <c r="Q1114" s="197"/>
      <c r="R1114" s="197"/>
      <c r="S1114" s="197"/>
      <c r="T1114" s="198"/>
      <c r="U1114" s="193">
        <f>IF(($F1114)&gt;0,IF(ISERROR(LOOKUP($F1114,BASE!$A$1:$A$5188,BASE!$C$1:$C$5188)),,LOOKUP($F1114,BASE!$A$1:$A$5188,BASE!$C$1:$C$5188)),)</f>
        <v>0</v>
      </c>
      <c r="V1114" s="193"/>
      <c r="W1114" s="193"/>
      <c r="X1114" s="187">
        <f>IF(VALUE($F1114)&gt;0,IF(ISERROR(LOOKUP($F1114,BASE!$A$1:$A$1294,BASE!$D$1:$D$1294)),,LOOKUP($F1114,BASE!$A$1:$A$1294,BASE!$D$1:$D$1294)),)</f>
        <v>0</v>
      </c>
      <c r="Y1114" s="188"/>
      <c r="Z1114" s="188"/>
      <c r="AA1114" s="188"/>
      <c r="AB1114" s="188"/>
      <c r="AC1114" s="189"/>
      <c r="AD1114" s="27">
        <f t="shared" si="17"/>
        <v>0</v>
      </c>
    </row>
    <row r="1115" spans="1:30" ht="15" customHeight="1" x14ac:dyDescent="0.2">
      <c r="A1115" s="20">
        <f>ANÁLISE!$A1115</f>
        <v>0</v>
      </c>
      <c r="B1115" s="194">
        <f>ANÁLISE!B1115</f>
        <v>0</v>
      </c>
      <c r="C1115" s="195"/>
      <c r="D1115" s="195"/>
      <c r="E1115" s="195"/>
      <c r="F1115" s="21">
        <f>ANÁLISE!H1115</f>
        <v>0</v>
      </c>
      <c r="G1115" s="196">
        <f>IF($A1115="T",ANÁLISE!I1115,IF(ISERROR(LOOKUP($F1115,BASE!$A$1:$A$5188,BASE!$B$1:$B$5188)),,LOOKUP($F1115,BASE!$A$1:$A$5188,BASE!$B$1:$B$5188)))</f>
        <v>0</v>
      </c>
      <c r="H1115" s="197"/>
      <c r="I1115" s="197"/>
      <c r="J1115" s="197"/>
      <c r="K1115" s="197"/>
      <c r="L1115" s="197"/>
      <c r="M1115" s="197"/>
      <c r="N1115" s="197"/>
      <c r="O1115" s="197"/>
      <c r="P1115" s="197"/>
      <c r="Q1115" s="197"/>
      <c r="R1115" s="197"/>
      <c r="S1115" s="197"/>
      <c r="T1115" s="198"/>
      <c r="U1115" s="193">
        <f>IF(($F1115)&gt;0,IF(ISERROR(LOOKUP($F1115,BASE!$A$1:$A$5188,BASE!$C$1:$C$5188)),,LOOKUP($F1115,BASE!$A$1:$A$5188,BASE!$C$1:$C$5188)),)</f>
        <v>0</v>
      </c>
      <c r="V1115" s="193"/>
      <c r="W1115" s="193"/>
      <c r="X1115" s="187">
        <f>IF(VALUE($F1115)&gt;0,IF(ISERROR(LOOKUP($F1115,BASE!$A$1:$A$1294,BASE!$D$1:$D$1294)),,LOOKUP($F1115,BASE!$A$1:$A$1294,BASE!$D$1:$D$1294)),)</f>
        <v>0</v>
      </c>
      <c r="Y1115" s="188"/>
      <c r="Z1115" s="188"/>
      <c r="AA1115" s="188"/>
      <c r="AB1115" s="188"/>
      <c r="AC1115" s="189"/>
      <c r="AD1115" s="27">
        <f t="shared" si="17"/>
        <v>0</v>
      </c>
    </row>
    <row r="1116" spans="1:30" ht="15" customHeight="1" x14ac:dyDescent="0.2">
      <c r="A1116" s="20">
        <f>ANÁLISE!$A1116</f>
        <v>0</v>
      </c>
      <c r="B1116" s="194">
        <f>ANÁLISE!B1116</f>
        <v>0</v>
      </c>
      <c r="C1116" s="195"/>
      <c r="D1116" s="195"/>
      <c r="E1116" s="195"/>
      <c r="F1116" s="21">
        <f>ANÁLISE!H1116</f>
        <v>0</v>
      </c>
      <c r="G1116" s="196">
        <f>IF($A1116="T",ANÁLISE!I1116,IF(ISERROR(LOOKUP($F1116,BASE!$A$1:$A$5188,BASE!$B$1:$B$5188)),,LOOKUP($F1116,BASE!$A$1:$A$5188,BASE!$B$1:$B$5188)))</f>
        <v>0</v>
      </c>
      <c r="H1116" s="197"/>
      <c r="I1116" s="197"/>
      <c r="J1116" s="197"/>
      <c r="K1116" s="197"/>
      <c r="L1116" s="197"/>
      <c r="M1116" s="197"/>
      <c r="N1116" s="197"/>
      <c r="O1116" s="197"/>
      <c r="P1116" s="197"/>
      <c r="Q1116" s="197"/>
      <c r="R1116" s="197"/>
      <c r="S1116" s="197"/>
      <c r="T1116" s="198"/>
      <c r="U1116" s="193">
        <f>IF(($F1116)&gt;0,IF(ISERROR(LOOKUP($F1116,BASE!$A$1:$A$5188,BASE!$C$1:$C$5188)),,LOOKUP($F1116,BASE!$A$1:$A$5188,BASE!$C$1:$C$5188)),)</f>
        <v>0</v>
      </c>
      <c r="V1116" s="193"/>
      <c r="W1116" s="193"/>
      <c r="X1116" s="187">
        <f>IF(VALUE($F1116)&gt;0,IF(ISERROR(LOOKUP($F1116,BASE!$A$1:$A$1294,BASE!$D$1:$D$1294)),,LOOKUP($F1116,BASE!$A$1:$A$1294,BASE!$D$1:$D$1294)),)</f>
        <v>0</v>
      </c>
      <c r="Y1116" s="188"/>
      <c r="Z1116" s="188"/>
      <c r="AA1116" s="188"/>
      <c r="AB1116" s="188"/>
      <c r="AC1116" s="189"/>
      <c r="AD1116" s="27">
        <f t="shared" si="17"/>
        <v>0</v>
      </c>
    </row>
    <row r="1117" spans="1:30" ht="15" customHeight="1" x14ac:dyDescent="0.2">
      <c r="A1117" s="20">
        <f>ANÁLISE!$A1117</f>
        <v>0</v>
      </c>
      <c r="B1117" s="194">
        <f>ANÁLISE!B1117</f>
        <v>0</v>
      </c>
      <c r="C1117" s="195"/>
      <c r="D1117" s="195"/>
      <c r="E1117" s="195"/>
      <c r="F1117" s="21">
        <f>ANÁLISE!H1117</f>
        <v>0</v>
      </c>
      <c r="G1117" s="196">
        <f>IF($A1117="T",ANÁLISE!I1117,IF(ISERROR(LOOKUP($F1117,BASE!$A$1:$A$5188,BASE!$B$1:$B$5188)),,LOOKUP($F1117,BASE!$A$1:$A$5188,BASE!$B$1:$B$5188)))</f>
        <v>0</v>
      </c>
      <c r="H1117" s="197"/>
      <c r="I1117" s="197"/>
      <c r="J1117" s="197"/>
      <c r="K1117" s="197"/>
      <c r="L1117" s="197"/>
      <c r="M1117" s="197"/>
      <c r="N1117" s="197"/>
      <c r="O1117" s="197"/>
      <c r="P1117" s="197"/>
      <c r="Q1117" s="197"/>
      <c r="R1117" s="197"/>
      <c r="S1117" s="197"/>
      <c r="T1117" s="198"/>
      <c r="U1117" s="193">
        <f>IF(($F1117)&gt;0,IF(ISERROR(LOOKUP($F1117,BASE!$A$1:$A$5188,BASE!$C$1:$C$5188)),,LOOKUP($F1117,BASE!$A$1:$A$5188,BASE!$C$1:$C$5188)),)</f>
        <v>0</v>
      </c>
      <c r="V1117" s="193"/>
      <c r="W1117" s="193"/>
      <c r="X1117" s="187">
        <f>IF(VALUE($F1117)&gt;0,IF(ISERROR(LOOKUP($F1117,BASE!$A$1:$A$1294,BASE!$D$1:$D$1294)),,LOOKUP($F1117,BASE!$A$1:$A$1294,BASE!$D$1:$D$1294)),)</f>
        <v>0</v>
      </c>
      <c r="Y1117" s="188"/>
      <c r="Z1117" s="188"/>
      <c r="AA1117" s="188"/>
      <c r="AB1117" s="188"/>
      <c r="AC1117" s="189"/>
      <c r="AD1117" s="27">
        <f t="shared" si="17"/>
        <v>0</v>
      </c>
    </row>
    <row r="1118" spans="1:30" ht="15" customHeight="1" x14ac:dyDescent="0.2">
      <c r="A1118" s="20">
        <f>ANÁLISE!$A1118</f>
        <v>0</v>
      </c>
      <c r="B1118" s="194">
        <f>ANÁLISE!B1118</f>
        <v>0</v>
      </c>
      <c r="C1118" s="195"/>
      <c r="D1118" s="195"/>
      <c r="E1118" s="195"/>
      <c r="F1118" s="21">
        <f>ANÁLISE!H1118</f>
        <v>0</v>
      </c>
      <c r="G1118" s="196">
        <f>IF($A1118="T",ANÁLISE!I1118,IF(ISERROR(LOOKUP($F1118,BASE!$A$1:$A$5188,BASE!$B$1:$B$5188)),,LOOKUP($F1118,BASE!$A$1:$A$5188,BASE!$B$1:$B$5188)))</f>
        <v>0</v>
      </c>
      <c r="H1118" s="197"/>
      <c r="I1118" s="197"/>
      <c r="J1118" s="197"/>
      <c r="K1118" s="197"/>
      <c r="L1118" s="197"/>
      <c r="M1118" s="197"/>
      <c r="N1118" s="197"/>
      <c r="O1118" s="197"/>
      <c r="P1118" s="197"/>
      <c r="Q1118" s="197"/>
      <c r="R1118" s="197"/>
      <c r="S1118" s="197"/>
      <c r="T1118" s="198"/>
      <c r="U1118" s="193">
        <f>IF(($F1118)&gt;0,IF(ISERROR(LOOKUP($F1118,BASE!$A$1:$A$5188,BASE!$C$1:$C$5188)),,LOOKUP($F1118,BASE!$A$1:$A$5188,BASE!$C$1:$C$5188)),)</f>
        <v>0</v>
      </c>
      <c r="V1118" s="193"/>
      <c r="W1118" s="193"/>
      <c r="X1118" s="187">
        <f>IF(VALUE($F1118)&gt;0,IF(ISERROR(LOOKUP($F1118,BASE!$A$1:$A$1294,BASE!$D$1:$D$1294)),,LOOKUP($F1118,BASE!$A$1:$A$1294,BASE!$D$1:$D$1294)),)</f>
        <v>0</v>
      </c>
      <c r="Y1118" s="188"/>
      <c r="Z1118" s="188"/>
      <c r="AA1118" s="188"/>
      <c r="AB1118" s="188"/>
      <c r="AC1118" s="189"/>
      <c r="AD1118" s="27">
        <f t="shared" si="17"/>
        <v>0</v>
      </c>
    </row>
    <row r="1119" spans="1:30" ht="15" customHeight="1" x14ac:dyDescent="0.2">
      <c r="A1119" s="20">
        <f>ANÁLISE!$A1119</f>
        <v>0</v>
      </c>
      <c r="B1119" s="194">
        <f>ANÁLISE!B1119</f>
        <v>0</v>
      </c>
      <c r="C1119" s="195"/>
      <c r="D1119" s="195"/>
      <c r="E1119" s="195"/>
      <c r="F1119" s="21">
        <f>ANÁLISE!H1119</f>
        <v>0</v>
      </c>
      <c r="G1119" s="196">
        <f>IF($A1119="T",ANÁLISE!I1119,IF(ISERROR(LOOKUP($F1119,BASE!$A$1:$A$5188,BASE!$B$1:$B$5188)),,LOOKUP($F1119,BASE!$A$1:$A$5188,BASE!$B$1:$B$5188)))</f>
        <v>0</v>
      </c>
      <c r="H1119" s="197"/>
      <c r="I1119" s="197"/>
      <c r="J1119" s="197"/>
      <c r="K1119" s="197"/>
      <c r="L1119" s="197"/>
      <c r="M1119" s="197"/>
      <c r="N1119" s="197"/>
      <c r="O1119" s="197"/>
      <c r="P1119" s="197"/>
      <c r="Q1119" s="197"/>
      <c r="R1119" s="197"/>
      <c r="S1119" s="197"/>
      <c r="T1119" s="198"/>
      <c r="U1119" s="193">
        <f>IF(($F1119)&gt;0,IF(ISERROR(LOOKUP($F1119,BASE!$A$1:$A$5188,BASE!$C$1:$C$5188)),,LOOKUP($F1119,BASE!$A$1:$A$5188,BASE!$C$1:$C$5188)),)</f>
        <v>0</v>
      </c>
      <c r="V1119" s="193"/>
      <c r="W1119" s="193"/>
      <c r="X1119" s="187">
        <f>IF(VALUE($F1119)&gt;0,IF(ISERROR(LOOKUP($F1119,BASE!$A$1:$A$1294,BASE!$D$1:$D$1294)),,LOOKUP($F1119,BASE!$A$1:$A$1294,BASE!$D$1:$D$1294)),)</f>
        <v>0</v>
      </c>
      <c r="Y1119" s="188"/>
      <c r="Z1119" s="188"/>
      <c r="AA1119" s="188"/>
      <c r="AB1119" s="188"/>
      <c r="AC1119" s="189"/>
      <c r="AD1119" s="27">
        <f t="shared" si="17"/>
        <v>0</v>
      </c>
    </row>
    <row r="1120" spans="1:30" ht="15" customHeight="1" x14ac:dyDescent="0.2">
      <c r="A1120" s="20">
        <f>ANÁLISE!$A1120</f>
        <v>0</v>
      </c>
      <c r="B1120" s="194">
        <f>ANÁLISE!B1120</f>
        <v>0</v>
      </c>
      <c r="C1120" s="195"/>
      <c r="D1120" s="195"/>
      <c r="E1120" s="195"/>
      <c r="F1120" s="21">
        <f>ANÁLISE!H1120</f>
        <v>0</v>
      </c>
      <c r="G1120" s="196">
        <f>IF($A1120="T",ANÁLISE!I1120,IF(ISERROR(LOOKUP($F1120,BASE!$A$1:$A$5188,BASE!$B$1:$B$5188)),,LOOKUP($F1120,BASE!$A$1:$A$5188,BASE!$B$1:$B$5188)))</f>
        <v>0</v>
      </c>
      <c r="H1120" s="197"/>
      <c r="I1120" s="197"/>
      <c r="J1120" s="197"/>
      <c r="K1120" s="197"/>
      <c r="L1120" s="197"/>
      <c r="M1120" s="197"/>
      <c r="N1120" s="197"/>
      <c r="O1120" s="197"/>
      <c r="P1120" s="197"/>
      <c r="Q1120" s="197"/>
      <c r="R1120" s="197"/>
      <c r="S1120" s="197"/>
      <c r="T1120" s="198"/>
      <c r="U1120" s="193">
        <f>IF(($F1120)&gt;0,IF(ISERROR(LOOKUP($F1120,BASE!$A$1:$A$5188,BASE!$C$1:$C$5188)),,LOOKUP($F1120,BASE!$A$1:$A$5188,BASE!$C$1:$C$5188)),)</f>
        <v>0</v>
      </c>
      <c r="V1120" s="193"/>
      <c r="W1120" s="193"/>
      <c r="X1120" s="187">
        <f>IF(VALUE($F1120)&gt;0,IF(ISERROR(LOOKUP($F1120,BASE!$A$1:$A$1294,BASE!$D$1:$D$1294)),,LOOKUP($F1120,BASE!$A$1:$A$1294,BASE!$D$1:$D$1294)),)</f>
        <v>0</v>
      </c>
      <c r="Y1120" s="188"/>
      <c r="Z1120" s="188"/>
      <c r="AA1120" s="188"/>
      <c r="AB1120" s="188"/>
      <c r="AC1120" s="189"/>
      <c r="AD1120" s="27">
        <f t="shared" si="17"/>
        <v>0</v>
      </c>
    </row>
    <row r="1121" spans="1:30" ht="15" customHeight="1" x14ac:dyDescent="0.2">
      <c r="A1121" s="20">
        <f>ANÁLISE!$A1121</f>
        <v>0</v>
      </c>
      <c r="B1121" s="194">
        <f>ANÁLISE!B1121</f>
        <v>0</v>
      </c>
      <c r="C1121" s="195"/>
      <c r="D1121" s="195"/>
      <c r="E1121" s="195"/>
      <c r="F1121" s="21">
        <f>ANÁLISE!H1121</f>
        <v>0</v>
      </c>
      <c r="G1121" s="196">
        <f>IF($A1121="T",ANÁLISE!I1121,IF(ISERROR(LOOKUP($F1121,BASE!$A$1:$A$5188,BASE!$B$1:$B$5188)),,LOOKUP($F1121,BASE!$A$1:$A$5188,BASE!$B$1:$B$5188)))</f>
        <v>0</v>
      </c>
      <c r="H1121" s="197"/>
      <c r="I1121" s="197"/>
      <c r="J1121" s="197"/>
      <c r="K1121" s="197"/>
      <c r="L1121" s="197"/>
      <c r="M1121" s="197"/>
      <c r="N1121" s="197"/>
      <c r="O1121" s="197"/>
      <c r="P1121" s="197"/>
      <c r="Q1121" s="197"/>
      <c r="R1121" s="197"/>
      <c r="S1121" s="197"/>
      <c r="T1121" s="198"/>
      <c r="U1121" s="193">
        <f>IF(($F1121)&gt;0,IF(ISERROR(LOOKUP($F1121,BASE!$A$1:$A$5188,BASE!$C$1:$C$5188)),,LOOKUP($F1121,BASE!$A$1:$A$5188,BASE!$C$1:$C$5188)),)</f>
        <v>0</v>
      </c>
      <c r="V1121" s="193"/>
      <c r="W1121" s="193"/>
      <c r="X1121" s="187">
        <f>IF(VALUE($F1121)&gt;0,IF(ISERROR(LOOKUP($F1121,BASE!$A$1:$A$1294,BASE!$D$1:$D$1294)),,LOOKUP($F1121,BASE!$A$1:$A$1294,BASE!$D$1:$D$1294)),)</f>
        <v>0</v>
      </c>
      <c r="Y1121" s="188"/>
      <c r="Z1121" s="188"/>
      <c r="AA1121" s="188"/>
      <c r="AB1121" s="188"/>
      <c r="AC1121" s="189"/>
      <c r="AD1121" s="27">
        <f t="shared" si="17"/>
        <v>0</v>
      </c>
    </row>
    <row r="1122" spans="1:30" ht="15" customHeight="1" x14ac:dyDescent="0.2">
      <c r="A1122" s="20">
        <f>ANÁLISE!$A1122</f>
        <v>0</v>
      </c>
      <c r="B1122" s="194">
        <f>ANÁLISE!B1122</f>
        <v>0</v>
      </c>
      <c r="C1122" s="195"/>
      <c r="D1122" s="195"/>
      <c r="E1122" s="195"/>
      <c r="F1122" s="21">
        <f>ANÁLISE!H1122</f>
        <v>0</v>
      </c>
      <c r="G1122" s="196">
        <f>IF($A1122="T",ANÁLISE!I1122,IF(ISERROR(LOOKUP($F1122,BASE!$A$1:$A$5188,BASE!$B$1:$B$5188)),,LOOKUP($F1122,BASE!$A$1:$A$5188,BASE!$B$1:$B$5188)))</f>
        <v>0</v>
      </c>
      <c r="H1122" s="197"/>
      <c r="I1122" s="197"/>
      <c r="J1122" s="197"/>
      <c r="K1122" s="197"/>
      <c r="L1122" s="197"/>
      <c r="M1122" s="197"/>
      <c r="N1122" s="197"/>
      <c r="O1122" s="197"/>
      <c r="P1122" s="197"/>
      <c r="Q1122" s="197"/>
      <c r="R1122" s="197"/>
      <c r="S1122" s="197"/>
      <c r="T1122" s="198"/>
      <c r="U1122" s="193">
        <f>IF(($F1122)&gt;0,IF(ISERROR(LOOKUP($F1122,BASE!$A$1:$A$5188,BASE!$C$1:$C$5188)),,LOOKUP($F1122,BASE!$A$1:$A$5188,BASE!$C$1:$C$5188)),)</f>
        <v>0</v>
      </c>
      <c r="V1122" s="193"/>
      <c r="W1122" s="193"/>
      <c r="X1122" s="187">
        <f>IF(VALUE($F1122)&gt;0,IF(ISERROR(LOOKUP($F1122,BASE!$A$1:$A$1294,BASE!$D$1:$D$1294)),,LOOKUP($F1122,BASE!$A$1:$A$1294,BASE!$D$1:$D$1294)),)</f>
        <v>0</v>
      </c>
      <c r="Y1122" s="188"/>
      <c r="Z1122" s="188"/>
      <c r="AA1122" s="188"/>
      <c r="AB1122" s="188"/>
      <c r="AC1122" s="189"/>
      <c r="AD1122" s="27">
        <f t="shared" si="17"/>
        <v>0</v>
      </c>
    </row>
    <row r="1123" spans="1:30" ht="15" customHeight="1" x14ac:dyDescent="0.2">
      <c r="A1123" s="20">
        <f>ANÁLISE!$A1123</f>
        <v>0</v>
      </c>
      <c r="B1123" s="194">
        <f>ANÁLISE!B1123</f>
        <v>0</v>
      </c>
      <c r="C1123" s="195"/>
      <c r="D1123" s="195"/>
      <c r="E1123" s="195"/>
      <c r="F1123" s="21">
        <f>ANÁLISE!H1123</f>
        <v>0</v>
      </c>
      <c r="G1123" s="196">
        <f>IF($A1123="T",ANÁLISE!I1123,IF(ISERROR(LOOKUP($F1123,BASE!$A$1:$A$5188,BASE!$B$1:$B$5188)),,LOOKUP($F1123,BASE!$A$1:$A$5188,BASE!$B$1:$B$5188)))</f>
        <v>0</v>
      </c>
      <c r="H1123" s="197"/>
      <c r="I1123" s="197"/>
      <c r="J1123" s="197"/>
      <c r="K1123" s="197"/>
      <c r="L1123" s="197"/>
      <c r="M1123" s="197"/>
      <c r="N1123" s="197"/>
      <c r="O1123" s="197"/>
      <c r="P1123" s="197"/>
      <c r="Q1123" s="197"/>
      <c r="R1123" s="197"/>
      <c r="S1123" s="197"/>
      <c r="T1123" s="198"/>
      <c r="U1123" s="193">
        <f>IF(($F1123)&gt;0,IF(ISERROR(LOOKUP($F1123,BASE!$A$1:$A$5188,BASE!$C$1:$C$5188)),,LOOKUP($F1123,BASE!$A$1:$A$5188,BASE!$C$1:$C$5188)),)</f>
        <v>0</v>
      </c>
      <c r="V1123" s="193"/>
      <c r="W1123" s="193"/>
      <c r="X1123" s="187">
        <f>IF(VALUE($F1123)&gt;0,IF(ISERROR(LOOKUP($F1123,BASE!$A$1:$A$1294,BASE!$D$1:$D$1294)),,LOOKUP($F1123,BASE!$A$1:$A$1294,BASE!$D$1:$D$1294)),)</f>
        <v>0</v>
      </c>
      <c r="Y1123" s="188"/>
      <c r="Z1123" s="188"/>
      <c r="AA1123" s="188"/>
      <c r="AB1123" s="188"/>
      <c r="AC1123" s="189"/>
      <c r="AD1123" s="27">
        <f t="shared" si="17"/>
        <v>0</v>
      </c>
    </row>
    <row r="1124" spans="1:30" ht="15" customHeight="1" x14ac:dyDescent="0.2">
      <c r="A1124" s="20">
        <f>ANÁLISE!$A1124</f>
        <v>0</v>
      </c>
      <c r="B1124" s="194">
        <f>ANÁLISE!B1124</f>
        <v>0</v>
      </c>
      <c r="C1124" s="195"/>
      <c r="D1124" s="195"/>
      <c r="E1124" s="195"/>
      <c r="F1124" s="21">
        <f>ANÁLISE!H1124</f>
        <v>0</v>
      </c>
      <c r="G1124" s="196">
        <f>IF($A1124="T",ANÁLISE!I1124,IF(ISERROR(LOOKUP($F1124,BASE!$A$1:$A$5188,BASE!$B$1:$B$5188)),,LOOKUP($F1124,BASE!$A$1:$A$5188,BASE!$B$1:$B$5188)))</f>
        <v>0</v>
      </c>
      <c r="H1124" s="197"/>
      <c r="I1124" s="197"/>
      <c r="J1124" s="197"/>
      <c r="K1124" s="197"/>
      <c r="L1124" s="197"/>
      <c r="M1124" s="197"/>
      <c r="N1124" s="197"/>
      <c r="O1124" s="197"/>
      <c r="P1124" s="197"/>
      <c r="Q1124" s="197"/>
      <c r="R1124" s="197"/>
      <c r="S1124" s="197"/>
      <c r="T1124" s="198"/>
      <c r="U1124" s="193">
        <f>IF(($F1124)&gt;0,IF(ISERROR(LOOKUP($F1124,BASE!$A$1:$A$5188,BASE!$C$1:$C$5188)),,LOOKUP($F1124,BASE!$A$1:$A$5188,BASE!$C$1:$C$5188)),)</f>
        <v>0</v>
      </c>
      <c r="V1124" s="193"/>
      <c r="W1124" s="193"/>
      <c r="X1124" s="187">
        <f>IF(VALUE($F1124)&gt;0,IF(ISERROR(LOOKUP($F1124,BASE!$A$1:$A$1294,BASE!$D$1:$D$1294)),,LOOKUP($F1124,BASE!$A$1:$A$1294,BASE!$D$1:$D$1294)),)</f>
        <v>0</v>
      </c>
      <c r="Y1124" s="188"/>
      <c r="Z1124" s="188"/>
      <c r="AA1124" s="188"/>
      <c r="AB1124" s="188"/>
      <c r="AC1124" s="189"/>
      <c r="AD1124" s="27">
        <f t="shared" si="17"/>
        <v>0</v>
      </c>
    </row>
    <row r="1125" spans="1:30" ht="15" customHeight="1" x14ac:dyDescent="0.2">
      <c r="A1125" s="20">
        <f>ANÁLISE!$A1125</f>
        <v>0</v>
      </c>
      <c r="B1125" s="194">
        <f>ANÁLISE!B1125</f>
        <v>0</v>
      </c>
      <c r="C1125" s="195"/>
      <c r="D1125" s="195"/>
      <c r="E1125" s="195"/>
      <c r="F1125" s="21">
        <f>ANÁLISE!H1125</f>
        <v>0</v>
      </c>
      <c r="G1125" s="196">
        <f>IF($A1125="T",ANÁLISE!I1125,IF(ISERROR(LOOKUP($F1125,BASE!$A$1:$A$5188,BASE!$B$1:$B$5188)),,LOOKUP($F1125,BASE!$A$1:$A$5188,BASE!$B$1:$B$5188)))</f>
        <v>0</v>
      </c>
      <c r="H1125" s="197"/>
      <c r="I1125" s="197"/>
      <c r="J1125" s="197"/>
      <c r="K1125" s="197"/>
      <c r="L1125" s="197"/>
      <c r="M1125" s="197"/>
      <c r="N1125" s="197"/>
      <c r="O1125" s="197"/>
      <c r="P1125" s="197"/>
      <c r="Q1125" s="197"/>
      <c r="R1125" s="197"/>
      <c r="S1125" s="197"/>
      <c r="T1125" s="198"/>
      <c r="U1125" s="193">
        <f>IF(($F1125)&gt;0,IF(ISERROR(LOOKUP($F1125,BASE!$A$1:$A$5188,BASE!$C$1:$C$5188)),,LOOKUP($F1125,BASE!$A$1:$A$5188,BASE!$C$1:$C$5188)),)</f>
        <v>0</v>
      </c>
      <c r="V1125" s="193"/>
      <c r="W1125" s="193"/>
      <c r="X1125" s="187">
        <f>IF(VALUE($F1125)&gt;0,IF(ISERROR(LOOKUP($F1125,BASE!$A$1:$A$1294,BASE!$D$1:$D$1294)),,LOOKUP($F1125,BASE!$A$1:$A$1294,BASE!$D$1:$D$1294)),)</f>
        <v>0</v>
      </c>
      <c r="Y1125" s="188"/>
      <c r="Z1125" s="188"/>
      <c r="AA1125" s="188"/>
      <c r="AB1125" s="188"/>
      <c r="AC1125" s="189"/>
      <c r="AD1125" s="27">
        <f t="shared" si="17"/>
        <v>0</v>
      </c>
    </row>
    <row r="1126" spans="1:30" ht="15" customHeight="1" x14ac:dyDescent="0.2">
      <c r="A1126" s="20">
        <f>ANÁLISE!$A1126</f>
        <v>0</v>
      </c>
      <c r="B1126" s="194">
        <f>ANÁLISE!B1126</f>
        <v>0</v>
      </c>
      <c r="C1126" s="195"/>
      <c r="D1126" s="195"/>
      <c r="E1126" s="195"/>
      <c r="F1126" s="21">
        <f>ANÁLISE!H1126</f>
        <v>0</v>
      </c>
      <c r="G1126" s="196">
        <f>IF($A1126="T",ANÁLISE!I1126,IF(ISERROR(LOOKUP($F1126,BASE!$A$1:$A$5188,BASE!$B$1:$B$5188)),,LOOKUP($F1126,BASE!$A$1:$A$5188,BASE!$B$1:$B$5188)))</f>
        <v>0</v>
      </c>
      <c r="H1126" s="197"/>
      <c r="I1126" s="197"/>
      <c r="J1126" s="197"/>
      <c r="K1126" s="197"/>
      <c r="L1126" s="197"/>
      <c r="M1126" s="197"/>
      <c r="N1126" s="197"/>
      <c r="O1126" s="197"/>
      <c r="P1126" s="197"/>
      <c r="Q1126" s="197"/>
      <c r="R1126" s="197"/>
      <c r="S1126" s="197"/>
      <c r="T1126" s="198"/>
      <c r="U1126" s="193">
        <f>IF(($F1126)&gt;0,IF(ISERROR(LOOKUP($F1126,BASE!$A$1:$A$5188,BASE!$C$1:$C$5188)),,LOOKUP($F1126,BASE!$A$1:$A$5188,BASE!$C$1:$C$5188)),)</f>
        <v>0</v>
      </c>
      <c r="V1126" s="193"/>
      <c r="W1126" s="193"/>
      <c r="X1126" s="187">
        <f>IF(VALUE($F1126)&gt;0,IF(ISERROR(LOOKUP($F1126,BASE!$A$1:$A$1294,BASE!$D$1:$D$1294)),,LOOKUP($F1126,BASE!$A$1:$A$1294,BASE!$D$1:$D$1294)),)</f>
        <v>0</v>
      </c>
      <c r="Y1126" s="188"/>
      <c r="Z1126" s="188"/>
      <c r="AA1126" s="188"/>
      <c r="AB1126" s="188"/>
      <c r="AC1126" s="189"/>
      <c r="AD1126" s="27">
        <f t="shared" si="17"/>
        <v>0</v>
      </c>
    </row>
    <row r="1127" spans="1:30" ht="15" customHeight="1" x14ac:dyDescent="0.2">
      <c r="A1127" s="20">
        <f>ANÁLISE!$A1127</f>
        <v>0</v>
      </c>
      <c r="B1127" s="194">
        <f>ANÁLISE!B1127</f>
        <v>0</v>
      </c>
      <c r="C1127" s="195"/>
      <c r="D1127" s="195"/>
      <c r="E1127" s="195"/>
      <c r="F1127" s="21">
        <f>ANÁLISE!H1127</f>
        <v>0</v>
      </c>
      <c r="G1127" s="196">
        <f>IF($A1127="T",ANÁLISE!I1127,IF(ISERROR(LOOKUP($F1127,BASE!$A$1:$A$5188,BASE!$B$1:$B$5188)),,LOOKUP($F1127,BASE!$A$1:$A$5188,BASE!$B$1:$B$5188)))</f>
        <v>0</v>
      </c>
      <c r="H1127" s="197"/>
      <c r="I1127" s="197"/>
      <c r="J1127" s="197"/>
      <c r="K1127" s="197"/>
      <c r="L1127" s="197"/>
      <c r="M1127" s="197"/>
      <c r="N1127" s="197"/>
      <c r="O1127" s="197"/>
      <c r="P1127" s="197"/>
      <c r="Q1127" s="197"/>
      <c r="R1127" s="197"/>
      <c r="S1127" s="197"/>
      <c r="T1127" s="198"/>
      <c r="U1127" s="193">
        <f>IF(($F1127)&gt;0,IF(ISERROR(LOOKUP($F1127,BASE!$A$1:$A$5188,BASE!$C$1:$C$5188)),,LOOKUP($F1127,BASE!$A$1:$A$5188,BASE!$C$1:$C$5188)),)</f>
        <v>0</v>
      </c>
      <c r="V1127" s="193"/>
      <c r="W1127" s="193"/>
      <c r="X1127" s="187">
        <f>IF(VALUE($F1127)&gt;0,IF(ISERROR(LOOKUP($F1127,BASE!$A$1:$A$1294,BASE!$D$1:$D$1294)),,LOOKUP($F1127,BASE!$A$1:$A$1294,BASE!$D$1:$D$1294)),)</f>
        <v>0</v>
      </c>
      <c r="Y1127" s="188"/>
      <c r="Z1127" s="188"/>
      <c r="AA1127" s="188"/>
      <c r="AB1127" s="188"/>
      <c r="AC1127" s="189"/>
      <c r="AD1127" s="27">
        <f t="shared" si="17"/>
        <v>0</v>
      </c>
    </row>
    <row r="1128" spans="1:30" ht="15" customHeight="1" x14ac:dyDescent="0.2">
      <c r="A1128" s="20">
        <f>ANÁLISE!$A1128</f>
        <v>0</v>
      </c>
      <c r="B1128" s="194">
        <f>ANÁLISE!B1128</f>
        <v>0</v>
      </c>
      <c r="C1128" s="195"/>
      <c r="D1128" s="195"/>
      <c r="E1128" s="195"/>
      <c r="F1128" s="21">
        <f>ANÁLISE!H1128</f>
        <v>0</v>
      </c>
      <c r="G1128" s="196">
        <f>IF($A1128="T",ANÁLISE!I1128,IF(ISERROR(LOOKUP($F1128,BASE!$A$1:$A$5188,BASE!$B$1:$B$5188)),,LOOKUP($F1128,BASE!$A$1:$A$5188,BASE!$B$1:$B$5188)))</f>
        <v>0</v>
      </c>
      <c r="H1128" s="197"/>
      <c r="I1128" s="197"/>
      <c r="J1128" s="197"/>
      <c r="K1128" s="197"/>
      <c r="L1128" s="197"/>
      <c r="M1128" s="197"/>
      <c r="N1128" s="197"/>
      <c r="O1128" s="197"/>
      <c r="P1128" s="197"/>
      <c r="Q1128" s="197"/>
      <c r="R1128" s="197"/>
      <c r="S1128" s="197"/>
      <c r="T1128" s="198"/>
      <c r="U1128" s="193">
        <f>IF(($F1128)&gt;0,IF(ISERROR(LOOKUP($F1128,BASE!$A$1:$A$5188,BASE!$C$1:$C$5188)),,LOOKUP($F1128,BASE!$A$1:$A$5188,BASE!$C$1:$C$5188)),)</f>
        <v>0</v>
      </c>
      <c r="V1128" s="193"/>
      <c r="W1128" s="193"/>
      <c r="X1128" s="187">
        <f>IF(VALUE($F1128)&gt;0,IF(ISERROR(LOOKUP($F1128,BASE!$A$1:$A$1294,BASE!$D$1:$D$1294)),,LOOKUP($F1128,BASE!$A$1:$A$1294,BASE!$D$1:$D$1294)),)</f>
        <v>0</v>
      </c>
      <c r="Y1128" s="188"/>
      <c r="Z1128" s="188"/>
      <c r="AA1128" s="188"/>
      <c r="AB1128" s="188"/>
      <c r="AC1128" s="189"/>
      <c r="AD1128" s="27">
        <f t="shared" si="17"/>
        <v>0</v>
      </c>
    </row>
    <row r="1129" spans="1:30" ht="15" customHeight="1" x14ac:dyDescent="0.2">
      <c r="A1129" s="20">
        <f>ANÁLISE!$A1129</f>
        <v>0</v>
      </c>
      <c r="B1129" s="194">
        <f>ANÁLISE!B1129</f>
        <v>0</v>
      </c>
      <c r="C1129" s="195"/>
      <c r="D1129" s="195"/>
      <c r="E1129" s="195"/>
      <c r="F1129" s="21">
        <f>ANÁLISE!H1129</f>
        <v>0</v>
      </c>
      <c r="G1129" s="196">
        <f>IF($A1129="T",ANÁLISE!I1129,IF(ISERROR(LOOKUP($F1129,BASE!$A$1:$A$5188,BASE!$B$1:$B$5188)),,LOOKUP($F1129,BASE!$A$1:$A$5188,BASE!$B$1:$B$5188)))</f>
        <v>0</v>
      </c>
      <c r="H1129" s="197"/>
      <c r="I1129" s="197"/>
      <c r="J1129" s="197"/>
      <c r="K1129" s="197"/>
      <c r="L1129" s="197"/>
      <c r="M1129" s="197"/>
      <c r="N1129" s="197"/>
      <c r="O1129" s="197"/>
      <c r="P1129" s="197"/>
      <c r="Q1129" s="197"/>
      <c r="R1129" s="197"/>
      <c r="S1129" s="197"/>
      <c r="T1129" s="198"/>
      <c r="U1129" s="193">
        <f>IF(($F1129)&gt;0,IF(ISERROR(LOOKUP($F1129,BASE!$A$1:$A$5188,BASE!$C$1:$C$5188)),,LOOKUP($F1129,BASE!$A$1:$A$5188,BASE!$C$1:$C$5188)),)</f>
        <v>0</v>
      </c>
      <c r="V1129" s="193"/>
      <c r="W1129" s="193"/>
      <c r="X1129" s="187">
        <f>IF(VALUE($F1129)&gt;0,IF(ISERROR(LOOKUP($F1129,BASE!$A$1:$A$1294,BASE!$D$1:$D$1294)),,LOOKUP($F1129,BASE!$A$1:$A$1294,BASE!$D$1:$D$1294)),)</f>
        <v>0</v>
      </c>
      <c r="Y1129" s="188"/>
      <c r="Z1129" s="188"/>
      <c r="AA1129" s="188"/>
      <c r="AB1129" s="188"/>
      <c r="AC1129" s="189"/>
      <c r="AD1129" s="27">
        <f t="shared" si="17"/>
        <v>0</v>
      </c>
    </row>
    <row r="1130" spans="1:30" ht="15" customHeight="1" x14ac:dyDescent="0.2">
      <c r="A1130" s="20">
        <f>ANÁLISE!$A1130</f>
        <v>0</v>
      </c>
      <c r="B1130" s="194">
        <f>ANÁLISE!B1130</f>
        <v>0</v>
      </c>
      <c r="C1130" s="195"/>
      <c r="D1130" s="195"/>
      <c r="E1130" s="195"/>
      <c r="F1130" s="21">
        <f>ANÁLISE!H1130</f>
        <v>0</v>
      </c>
      <c r="G1130" s="196">
        <f>IF($A1130="T",ANÁLISE!I1130,IF(ISERROR(LOOKUP($F1130,BASE!$A$1:$A$5188,BASE!$B$1:$B$5188)),,LOOKUP($F1130,BASE!$A$1:$A$5188,BASE!$B$1:$B$5188)))</f>
        <v>0</v>
      </c>
      <c r="H1130" s="197"/>
      <c r="I1130" s="197"/>
      <c r="J1130" s="197"/>
      <c r="K1130" s="197"/>
      <c r="L1130" s="197"/>
      <c r="M1130" s="197"/>
      <c r="N1130" s="197"/>
      <c r="O1130" s="197"/>
      <c r="P1130" s="197"/>
      <c r="Q1130" s="197"/>
      <c r="R1130" s="197"/>
      <c r="S1130" s="197"/>
      <c r="T1130" s="198"/>
      <c r="U1130" s="193">
        <f>IF(($F1130)&gt;0,IF(ISERROR(LOOKUP($F1130,BASE!$A$1:$A$5188,BASE!$C$1:$C$5188)),,LOOKUP($F1130,BASE!$A$1:$A$5188,BASE!$C$1:$C$5188)),)</f>
        <v>0</v>
      </c>
      <c r="V1130" s="193"/>
      <c r="W1130" s="193"/>
      <c r="X1130" s="187">
        <f>IF(VALUE($F1130)&gt;0,IF(ISERROR(LOOKUP($F1130,BASE!$A$1:$A$1294,BASE!$D$1:$D$1294)),,LOOKUP($F1130,BASE!$A$1:$A$1294,BASE!$D$1:$D$1294)),)</f>
        <v>0</v>
      </c>
      <c r="Y1130" s="188"/>
      <c r="Z1130" s="188"/>
      <c r="AA1130" s="188"/>
      <c r="AB1130" s="188"/>
      <c r="AC1130" s="189"/>
      <c r="AD1130" s="27">
        <f t="shared" si="17"/>
        <v>0</v>
      </c>
    </row>
    <row r="1131" spans="1:30" ht="15" customHeight="1" x14ac:dyDescent="0.2">
      <c r="A1131" s="20">
        <f>ANÁLISE!$A1131</f>
        <v>0</v>
      </c>
      <c r="B1131" s="194">
        <f>ANÁLISE!B1131</f>
        <v>0</v>
      </c>
      <c r="C1131" s="195"/>
      <c r="D1131" s="195"/>
      <c r="E1131" s="195"/>
      <c r="F1131" s="21">
        <f>ANÁLISE!H1131</f>
        <v>0</v>
      </c>
      <c r="G1131" s="196">
        <f>IF($A1131="T",ANÁLISE!I1131,IF(ISERROR(LOOKUP($F1131,BASE!$A$1:$A$5188,BASE!$B$1:$B$5188)),,LOOKUP($F1131,BASE!$A$1:$A$5188,BASE!$B$1:$B$5188)))</f>
        <v>0</v>
      </c>
      <c r="H1131" s="197"/>
      <c r="I1131" s="197"/>
      <c r="J1131" s="197"/>
      <c r="K1131" s="197"/>
      <c r="L1131" s="197"/>
      <c r="M1131" s="197"/>
      <c r="N1131" s="197"/>
      <c r="O1131" s="197"/>
      <c r="P1131" s="197"/>
      <c r="Q1131" s="197"/>
      <c r="R1131" s="197"/>
      <c r="S1131" s="197"/>
      <c r="T1131" s="198"/>
      <c r="U1131" s="193">
        <f>IF(($F1131)&gt;0,IF(ISERROR(LOOKUP($F1131,BASE!$A$1:$A$5188,BASE!$C$1:$C$5188)),,LOOKUP($F1131,BASE!$A$1:$A$5188,BASE!$C$1:$C$5188)),)</f>
        <v>0</v>
      </c>
      <c r="V1131" s="193"/>
      <c r="W1131" s="193"/>
      <c r="X1131" s="187">
        <f>IF(VALUE($F1131)&gt;0,IF(ISERROR(LOOKUP($F1131,BASE!$A$1:$A$1294,BASE!$D$1:$D$1294)),,LOOKUP($F1131,BASE!$A$1:$A$1294,BASE!$D$1:$D$1294)),)</f>
        <v>0</v>
      </c>
      <c r="Y1131" s="188"/>
      <c r="Z1131" s="188"/>
      <c r="AA1131" s="188"/>
      <c r="AB1131" s="188"/>
      <c r="AC1131" s="189"/>
      <c r="AD1131" s="27">
        <f t="shared" si="17"/>
        <v>0</v>
      </c>
    </row>
    <row r="1132" spans="1:30" ht="15" customHeight="1" x14ac:dyDescent="0.2">
      <c r="A1132" s="20">
        <f>ANÁLISE!$A1132</f>
        <v>0</v>
      </c>
      <c r="B1132" s="194">
        <f>ANÁLISE!B1132</f>
        <v>0</v>
      </c>
      <c r="C1132" s="195"/>
      <c r="D1132" s="195"/>
      <c r="E1132" s="195"/>
      <c r="F1132" s="21">
        <f>ANÁLISE!H1132</f>
        <v>0</v>
      </c>
      <c r="G1132" s="196">
        <f>IF($A1132="T",ANÁLISE!I1132,IF(ISERROR(LOOKUP($F1132,BASE!$A$1:$A$5188,BASE!$B$1:$B$5188)),,LOOKUP($F1132,BASE!$A$1:$A$5188,BASE!$B$1:$B$5188)))</f>
        <v>0</v>
      </c>
      <c r="H1132" s="197"/>
      <c r="I1132" s="197"/>
      <c r="J1132" s="197"/>
      <c r="K1132" s="197"/>
      <c r="L1132" s="197"/>
      <c r="M1132" s="197"/>
      <c r="N1132" s="197"/>
      <c r="O1132" s="197"/>
      <c r="P1132" s="197"/>
      <c r="Q1132" s="197"/>
      <c r="R1132" s="197"/>
      <c r="S1132" s="197"/>
      <c r="T1132" s="198"/>
      <c r="U1132" s="193">
        <f>IF(($F1132)&gt;0,IF(ISERROR(LOOKUP($F1132,BASE!$A$1:$A$5188,BASE!$C$1:$C$5188)),,LOOKUP($F1132,BASE!$A$1:$A$5188,BASE!$C$1:$C$5188)),)</f>
        <v>0</v>
      </c>
      <c r="V1132" s="193"/>
      <c r="W1132" s="193"/>
      <c r="X1132" s="187">
        <f>IF(VALUE($F1132)&gt;0,IF(ISERROR(LOOKUP($F1132,BASE!$A$1:$A$1294,BASE!$D$1:$D$1294)),,LOOKUP($F1132,BASE!$A$1:$A$1294,BASE!$D$1:$D$1294)),)</f>
        <v>0</v>
      </c>
      <c r="Y1132" s="188"/>
      <c r="Z1132" s="188"/>
      <c r="AA1132" s="188"/>
      <c r="AB1132" s="188"/>
      <c r="AC1132" s="189"/>
      <c r="AD1132" s="27">
        <f t="shared" si="17"/>
        <v>0</v>
      </c>
    </row>
    <row r="1133" spans="1:30" ht="15" customHeight="1" x14ac:dyDescent="0.2">
      <c r="A1133" s="20">
        <f>ANÁLISE!$A1133</f>
        <v>0</v>
      </c>
      <c r="B1133" s="194">
        <f>ANÁLISE!B1133</f>
        <v>0</v>
      </c>
      <c r="C1133" s="195"/>
      <c r="D1133" s="195"/>
      <c r="E1133" s="195"/>
      <c r="F1133" s="21">
        <f>ANÁLISE!H1133</f>
        <v>0</v>
      </c>
      <c r="G1133" s="196">
        <f>IF($A1133="T",ANÁLISE!I1133,IF(ISERROR(LOOKUP($F1133,BASE!$A$1:$A$5188,BASE!$B$1:$B$5188)),,LOOKUP($F1133,BASE!$A$1:$A$5188,BASE!$B$1:$B$5188)))</f>
        <v>0</v>
      </c>
      <c r="H1133" s="197"/>
      <c r="I1133" s="197"/>
      <c r="J1133" s="197"/>
      <c r="K1133" s="197"/>
      <c r="L1133" s="197"/>
      <c r="M1133" s="197"/>
      <c r="N1133" s="197"/>
      <c r="O1133" s="197"/>
      <c r="P1133" s="197"/>
      <c r="Q1133" s="197"/>
      <c r="R1133" s="197"/>
      <c r="S1133" s="197"/>
      <c r="T1133" s="198"/>
      <c r="U1133" s="193">
        <f>IF(($F1133)&gt;0,IF(ISERROR(LOOKUP($F1133,BASE!$A$1:$A$5188,BASE!$C$1:$C$5188)),,LOOKUP($F1133,BASE!$A$1:$A$5188,BASE!$C$1:$C$5188)),)</f>
        <v>0</v>
      </c>
      <c r="V1133" s="193"/>
      <c r="W1133" s="193"/>
      <c r="X1133" s="187">
        <f>IF(VALUE($F1133)&gt;0,IF(ISERROR(LOOKUP($F1133,BASE!$A$1:$A$1294,BASE!$D$1:$D$1294)),,LOOKUP($F1133,BASE!$A$1:$A$1294,BASE!$D$1:$D$1294)),)</f>
        <v>0</v>
      </c>
      <c r="Y1133" s="188"/>
      <c r="Z1133" s="188"/>
      <c r="AA1133" s="188"/>
      <c r="AB1133" s="188"/>
      <c r="AC1133" s="189"/>
      <c r="AD1133" s="27">
        <f t="shared" si="17"/>
        <v>0</v>
      </c>
    </row>
    <row r="1134" spans="1:30" ht="15" customHeight="1" x14ac:dyDescent="0.2">
      <c r="A1134" s="20">
        <f>ANÁLISE!$A1134</f>
        <v>0</v>
      </c>
      <c r="B1134" s="194">
        <f>ANÁLISE!B1134</f>
        <v>0</v>
      </c>
      <c r="C1134" s="195"/>
      <c r="D1134" s="195"/>
      <c r="E1134" s="195"/>
      <c r="F1134" s="21">
        <f>ANÁLISE!H1134</f>
        <v>0</v>
      </c>
      <c r="G1134" s="196">
        <f>IF($A1134="T",ANÁLISE!I1134,IF(ISERROR(LOOKUP($F1134,BASE!$A$1:$A$5188,BASE!$B$1:$B$5188)),,LOOKUP($F1134,BASE!$A$1:$A$5188,BASE!$B$1:$B$5188)))</f>
        <v>0</v>
      </c>
      <c r="H1134" s="197"/>
      <c r="I1134" s="197"/>
      <c r="J1134" s="197"/>
      <c r="K1134" s="197"/>
      <c r="L1134" s="197"/>
      <c r="M1134" s="197"/>
      <c r="N1134" s="197"/>
      <c r="O1134" s="197"/>
      <c r="P1134" s="197"/>
      <c r="Q1134" s="197"/>
      <c r="R1134" s="197"/>
      <c r="S1134" s="197"/>
      <c r="T1134" s="198"/>
      <c r="U1134" s="193">
        <f>IF(($F1134)&gt;0,IF(ISERROR(LOOKUP($F1134,BASE!$A$1:$A$5188,BASE!$C$1:$C$5188)),,LOOKUP($F1134,BASE!$A$1:$A$5188,BASE!$C$1:$C$5188)),)</f>
        <v>0</v>
      </c>
      <c r="V1134" s="193"/>
      <c r="W1134" s="193"/>
      <c r="X1134" s="187">
        <f>IF(VALUE($F1134)&gt;0,IF(ISERROR(LOOKUP($F1134,BASE!$A$1:$A$1294,BASE!$D$1:$D$1294)),,LOOKUP($F1134,BASE!$A$1:$A$1294,BASE!$D$1:$D$1294)),)</f>
        <v>0</v>
      </c>
      <c r="Y1134" s="188"/>
      <c r="Z1134" s="188"/>
      <c r="AA1134" s="188"/>
      <c r="AB1134" s="188"/>
      <c r="AC1134" s="189"/>
      <c r="AD1134" s="27">
        <f t="shared" si="17"/>
        <v>0</v>
      </c>
    </row>
    <row r="1135" spans="1:30" ht="15" customHeight="1" x14ac:dyDescent="0.2">
      <c r="A1135" s="20">
        <f>ANÁLISE!$A1135</f>
        <v>0</v>
      </c>
      <c r="B1135" s="194">
        <f>ANÁLISE!B1135</f>
        <v>0</v>
      </c>
      <c r="C1135" s="195"/>
      <c r="D1135" s="195"/>
      <c r="E1135" s="195"/>
      <c r="F1135" s="21">
        <f>ANÁLISE!H1135</f>
        <v>0</v>
      </c>
      <c r="G1135" s="196">
        <f>IF($A1135="T",ANÁLISE!I1135,IF(ISERROR(LOOKUP($F1135,BASE!$A$1:$A$5188,BASE!$B$1:$B$5188)),,LOOKUP($F1135,BASE!$A$1:$A$5188,BASE!$B$1:$B$5188)))</f>
        <v>0</v>
      </c>
      <c r="H1135" s="197"/>
      <c r="I1135" s="197"/>
      <c r="J1135" s="197"/>
      <c r="K1135" s="197"/>
      <c r="L1135" s="197"/>
      <c r="M1135" s="197"/>
      <c r="N1135" s="197"/>
      <c r="O1135" s="197"/>
      <c r="P1135" s="197"/>
      <c r="Q1135" s="197"/>
      <c r="R1135" s="197"/>
      <c r="S1135" s="197"/>
      <c r="T1135" s="198"/>
      <c r="U1135" s="193">
        <f>IF(($F1135)&gt;0,IF(ISERROR(LOOKUP($F1135,BASE!$A$1:$A$5188,BASE!$C$1:$C$5188)),,LOOKUP($F1135,BASE!$A$1:$A$5188,BASE!$C$1:$C$5188)),)</f>
        <v>0</v>
      </c>
      <c r="V1135" s="193"/>
      <c r="W1135" s="193"/>
      <c r="X1135" s="187">
        <f>IF(VALUE($F1135)&gt;0,IF(ISERROR(LOOKUP($F1135,BASE!$A$1:$A$1294,BASE!$D$1:$D$1294)),,LOOKUP($F1135,BASE!$A$1:$A$1294,BASE!$D$1:$D$1294)),)</f>
        <v>0</v>
      </c>
      <c r="Y1135" s="188"/>
      <c r="Z1135" s="188"/>
      <c r="AA1135" s="188"/>
      <c r="AB1135" s="188"/>
      <c r="AC1135" s="189"/>
      <c r="AD1135" s="27">
        <f t="shared" si="17"/>
        <v>0</v>
      </c>
    </row>
    <row r="1136" spans="1:30" ht="15" customHeight="1" x14ac:dyDescent="0.2">
      <c r="A1136" s="20">
        <f>ANÁLISE!$A1136</f>
        <v>0</v>
      </c>
      <c r="B1136" s="194">
        <f>ANÁLISE!B1136</f>
        <v>0</v>
      </c>
      <c r="C1136" s="195"/>
      <c r="D1136" s="195"/>
      <c r="E1136" s="195"/>
      <c r="F1136" s="21">
        <f>ANÁLISE!H1136</f>
        <v>0</v>
      </c>
      <c r="G1136" s="196">
        <f>IF($A1136="T",ANÁLISE!I1136,IF(ISERROR(LOOKUP($F1136,BASE!$A$1:$A$5188,BASE!$B$1:$B$5188)),,LOOKUP($F1136,BASE!$A$1:$A$5188,BASE!$B$1:$B$5188)))</f>
        <v>0</v>
      </c>
      <c r="H1136" s="197"/>
      <c r="I1136" s="197"/>
      <c r="J1136" s="197"/>
      <c r="K1136" s="197"/>
      <c r="L1136" s="197"/>
      <c r="M1136" s="197"/>
      <c r="N1136" s="197"/>
      <c r="O1136" s="197"/>
      <c r="P1136" s="197"/>
      <c r="Q1136" s="197"/>
      <c r="R1136" s="197"/>
      <c r="S1136" s="197"/>
      <c r="T1136" s="198"/>
      <c r="U1136" s="193">
        <f>IF(($F1136)&gt;0,IF(ISERROR(LOOKUP($F1136,BASE!$A$1:$A$5188,BASE!$C$1:$C$5188)),,LOOKUP($F1136,BASE!$A$1:$A$5188,BASE!$C$1:$C$5188)),)</f>
        <v>0</v>
      </c>
      <c r="V1136" s="193"/>
      <c r="W1136" s="193"/>
      <c r="X1136" s="187">
        <f>IF(VALUE($F1136)&gt;0,IF(ISERROR(LOOKUP($F1136,BASE!$A$1:$A$1294,BASE!$D$1:$D$1294)),,LOOKUP($F1136,BASE!$A$1:$A$1294,BASE!$D$1:$D$1294)),)</f>
        <v>0</v>
      </c>
      <c r="Y1136" s="188"/>
      <c r="Z1136" s="188"/>
      <c r="AA1136" s="188"/>
      <c r="AB1136" s="188"/>
      <c r="AC1136" s="189"/>
      <c r="AD1136" s="27">
        <f t="shared" si="17"/>
        <v>0</v>
      </c>
    </row>
    <row r="1137" spans="1:30" ht="15" customHeight="1" x14ac:dyDescent="0.2">
      <c r="A1137" s="20">
        <f>ANÁLISE!$A1137</f>
        <v>0</v>
      </c>
      <c r="B1137" s="194">
        <f>ANÁLISE!B1137</f>
        <v>0</v>
      </c>
      <c r="C1137" s="195"/>
      <c r="D1137" s="195"/>
      <c r="E1137" s="195"/>
      <c r="F1137" s="21">
        <f>ANÁLISE!H1137</f>
        <v>0</v>
      </c>
      <c r="G1137" s="196">
        <f>IF($A1137="T",ANÁLISE!I1137,IF(ISERROR(LOOKUP($F1137,BASE!$A$1:$A$5188,BASE!$B$1:$B$5188)),,LOOKUP($F1137,BASE!$A$1:$A$5188,BASE!$B$1:$B$5188)))</f>
        <v>0</v>
      </c>
      <c r="H1137" s="197"/>
      <c r="I1137" s="197"/>
      <c r="J1137" s="197"/>
      <c r="K1137" s="197"/>
      <c r="L1137" s="197"/>
      <c r="M1137" s="197"/>
      <c r="N1137" s="197"/>
      <c r="O1137" s="197"/>
      <c r="P1137" s="197"/>
      <c r="Q1137" s="197"/>
      <c r="R1137" s="197"/>
      <c r="S1137" s="197"/>
      <c r="T1137" s="198"/>
      <c r="U1137" s="193">
        <f>IF(($F1137)&gt;0,IF(ISERROR(LOOKUP($F1137,BASE!$A$1:$A$5188,BASE!$C$1:$C$5188)),,LOOKUP($F1137,BASE!$A$1:$A$5188,BASE!$C$1:$C$5188)),)</f>
        <v>0</v>
      </c>
      <c r="V1137" s="193"/>
      <c r="W1137" s="193"/>
      <c r="X1137" s="187">
        <f>IF(VALUE($F1137)&gt;0,IF(ISERROR(LOOKUP($F1137,BASE!$A$1:$A$1294,BASE!$D$1:$D$1294)),,LOOKUP($F1137,BASE!$A$1:$A$1294,BASE!$D$1:$D$1294)),)</f>
        <v>0</v>
      </c>
      <c r="Y1137" s="188"/>
      <c r="Z1137" s="188"/>
      <c r="AA1137" s="188"/>
      <c r="AB1137" s="188"/>
      <c r="AC1137" s="189"/>
      <c r="AD1137" s="27">
        <f t="shared" si="17"/>
        <v>0</v>
      </c>
    </row>
    <row r="1138" spans="1:30" ht="15" customHeight="1" x14ac:dyDescent="0.2">
      <c r="A1138" s="20">
        <f>ANÁLISE!$A1138</f>
        <v>0</v>
      </c>
      <c r="B1138" s="194">
        <f>ANÁLISE!B1138</f>
        <v>0</v>
      </c>
      <c r="C1138" s="195"/>
      <c r="D1138" s="195"/>
      <c r="E1138" s="195"/>
      <c r="F1138" s="21">
        <f>ANÁLISE!H1138</f>
        <v>0</v>
      </c>
      <c r="G1138" s="196">
        <f>IF($A1138="T",ANÁLISE!I1138,IF(ISERROR(LOOKUP($F1138,BASE!$A$1:$A$5188,BASE!$B$1:$B$5188)),,LOOKUP($F1138,BASE!$A$1:$A$5188,BASE!$B$1:$B$5188)))</f>
        <v>0</v>
      </c>
      <c r="H1138" s="197"/>
      <c r="I1138" s="197"/>
      <c r="J1138" s="197"/>
      <c r="K1138" s="197"/>
      <c r="L1138" s="197"/>
      <c r="M1138" s="197"/>
      <c r="N1138" s="197"/>
      <c r="O1138" s="197"/>
      <c r="P1138" s="197"/>
      <c r="Q1138" s="197"/>
      <c r="R1138" s="197"/>
      <c r="S1138" s="197"/>
      <c r="T1138" s="198"/>
      <c r="U1138" s="193">
        <f>IF(($F1138)&gt;0,IF(ISERROR(LOOKUP($F1138,BASE!$A$1:$A$5188,BASE!$C$1:$C$5188)),,LOOKUP($F1138,BASE!$A$1:$A$5188,BASE!$C$1:$C$5188)),)</f>
        <v>0</v>
      </c>
      <c r="V1138" s="193"/>
      <c r="W1138" s="193"/>
      <c r="X1138" s="187">
        <f>IF(VALUE($F1138)&gt;0,IF(ISERROR(LOOKUP($F1138,BASE!$A$1:$A$1294,BASE!$D$1:$D$1294)),,LOOKUP($F1138,BASE!$A$1:$A$1294,BASE!$D$1:$D$1294)),)</f>
        <v>0</v>
      </c>
      <c r="Y1138" s="188"/>
      <c r="Z1138" s="188"/>
      <c r="AA1138" s="188"/>
      <c r="AB1138" s="188"/>
      <c r="AC1138" s="189"/>
      <c r="AD1138" s="27">
        <f t="shared" si="17"/>
        <v>0</v>
      </c>
    </row>
    <row r="1139" spans="1:30" ht="15" customHeight="1" x14ac:dyDescent="0.2">
      <c r="A1139" s="20">
        <f>ANÁLISE!$A1139</f>
        <v>0</v>
      </c>
      <c r="B1139" s="194">
        <f>ANÁLISE!B1139</f>
        <v>0</v>
      </c>
      <c r="C1139" s="195"/>
      <c r="D1139" s="195"/>
      <c r="E1139" s="195"/>
      <c r="F1139" s="21">
        <f>ANÁLISE!H1139</f>
        <v>0</v>
      </c>
      <c r="G1139" s="196">
        <f>IF($A1139="T",ANÁLISE!I1139,IF(ISERROR(LOOKUP($F1139,BASE!$A$1:$A$5188,BASE!$B$1:$B$5188)),,LOOKUP($F1139,BASE!$A$1:$A$5188,BASE!$B$1:$B$5188)))</f>
        <v>0</v>
      </c>
      <c r="H1139" s="197"/>
      <c r="I1139" s="197"/>
      <c r="J1139" s="197"/>
      <c r="K1139" s="197"/>
      <c r="L1139" s="197"/>
      <c r="M1139" s="197"/>
      <c r="N1139" s="197"/>
      <c r="O1139" s="197"/>
      <c r="P1139" s="197"/>
      <c r="Q1139" s="197"/>
      <c r="R1139" s="197"/>
      <c r="S1139" s="197"/>
      <c r="T1139" s="198"/>
      <c r="U1139" s="193">
        <f>IF(($F1139)&gt;0,IF(ISERROR(LOOKUP($F1139,BASE!$A$1:$A$5188,BASE!$C$1:$C$5188)),,LOOKUP($F1139,BASE!$A$1:$A$5188,BASE!$C$1:$C$5188)),)</f>
        <v>0</v>
      </c>
      <c r="V1139" s="193"/>
      <c r="W1139" s="193"/>
      <c r="X1139" s="187">
        <f>IF(VALUE($F1139)&gt;0,IF(ISERROR(LOOKUP($F1139,BASE!$A$1:$A$1294,BASE!$D$1:$D$1294)),,LOOKUP($F1139,BASE!$A$1:$A$1294,BASE!$D$1:$D$1294)),)</f>
        <v>0</v>
      </c>
      <c r="Y1139" s="188"/>
      <c r="Z1139" s="188"/>
      <c r="AA1139" s="188"/>
      <c r="AB1139" s="188"/>
      <c r="AC1139" s="189"/>
      <c r="AD1139" s="27">
        <f t="shared" si="17"/>
        <v>0</v>
      </c>
    </row>
    <row r="1140" spans="1:30" ht="15" customHeight="1" x14ac:dyDescent="0.2">
      <c r="A1140" s="20">
        <f>ANÁLISE!$A1140</f>
        <v>0</v>
      </c>
      <c r="B1140" s="194">
        <f>ANÁLISE!B1140</f>
        <v>0</v>
      </c>
      <c r="C1140" s="195"/>
      <c r="D1140" s="195"/>
      <c r="E1140" s="195"/>
      <c r="F1140" s="21">
        <f>ANÁLISE!H1140</f>
        <v>0</v>
      </c>
      <c r="G1140" s="196">
        <f>IF($A1140="T",ANÁLISE!I1140,IF(ISERROR(LOOKUP($F1140,BASE!$A$1:$A$5188,BASE!$B$1:$B$5188)),,LOOKUP($F1140,BASE!$A$1:$A$5188,BASE!$B$1:$B$5188)))</f>
        <v>0</v>
      </c>
      <c r="H1140" s="197"/>
      <c r="I1140" s="197"/>
      <c r="J1140" s="197"/>
      <c r="K1140" s="197"/>
      <c r="L1140" s="197"/>
      <c r="M1140" s="197"/>
      <c r="N1140" s="197"/>
      <c r="O1140" s="197"/>
      <c r="P1140" s="197"/>
      <c r="Q1140" s="197"/>
      <c r="R1140" s="197"/>
      <c r="S1140" s="197"/>
      <c r="T1140" s="198"/>
      <c r="U1140" s="193">
        <f>IF(($F1140)&gt;0,IF(ISERROR(LOOKUP($F1140,BASE!$A$1:$A$5188,BASE!$C$1:$C$5188)),,LOOKUP($F1140,BASE!$A$1:$A$5188,BASE!$C$1:$C$5188)),)</f>
        <v>0</v>
      </c>
      <c r="V1140" s="193"/>
      <c r="W1140" s="193"/>
      <c r="X1140" s="187">
        <f>IF(VALUE($F1140)&gt;0,IF(ISERROR(LOOKUP($F1140,BASE!$A$1:$A$1294,BASE!$D$1:$D$1294)),,LOOKUP($F1140,BASE!$A$1:$A$1294,BASE!$D$1:$D$1294)),)</f>
        <v>0</v>
      </c>
      <c r="Y1140" s="188"/>
      <c r="Z1140" s="188"/>
      <c r="AA1140" s="188"/>
      <c r="AB1140" s="188"/>
      <c r="AC1140" s="189"/>
      <c r="AD1140" s="27">
        <f t="shared" si="17"/>
        <v>0</v>
      </c>
    </row>
    <row r="1141" spans="1:30" ht="15" customHeight="1" x14ac:dyDescent="0.2">
      <c r="A1141" s="20">
        <f>ANÁLISE!$A1141</f>
        <v>0</v>
      </c>
      <c r="B1141" s="194">
        <f>ANÁLISE!B1141</f>
        <v>0</v>
      </c>
      <c r="C1141" s="195"/>
      <c r="D1141" s="195"/>
      <c r="E1141" s="195"/>
      <c r="F1141" s="21">
        <f>ANÁLISE!H1141</f>
        <v>0</v>
      </c>
      <c r="G1141" s="196">
        <f>IF($A1141="T",ANÁLISE!I1141,IF(ISERROR(LOOKUP($F1141,BASE!$A$1:$A$5188,BASE!$B$1:$B$5188)),,LOOKUP($F1141,BASE!$A$1:$A$5188,BASE!$B$1:$B$5188)))</f>
        <v>0</v>
      </c>
      <c r="H1141" s="197"/>
      <c r="I1141" s="197"/>
      <c r="J1141" s="197"/>
      <c r="K1141" s="197"/>
      <c r="L1141" s="197"/>
      <c r="M1141" s="197"/>
      <c r="N1141" s="197"/>
      <c r="O1141" s="197"/>
      <c r="P1141" s="197"/>
      <c r="Q1141" s="197"/>
      <c r="R1141" s="197"/>
      <c r="S1141" s="197"/>
      <c r="T1141" s="198"/>
      <c r="U1141" s="193">
        <f>IF(($F1141)&gt;0,IF(ISERROR(LOOKUP($F1141,BASE!$A$1:$A$5188,BASE!$C$1:$C$5188)),,LOOKUP($F1141,BASE!$A$1:$A$5188,BASE!$C$1:$C$5188)),)</f>
        <v>0</v>
      </c>
      <c r="V1141" s="193"/>
      <c r="W1141" s="193"/>
      <c r="X1141" s="187">
        <f>IF(VALUE($F1141)&gt;0,IF(ISERROR(LOOKUP($F1141,BASE!$A$1:$A$1294,BASE!$D$1:$D$1294)),,LOOKUP($F1141,BASE!$A$1:$A$1294,BASE!$D$1:$D$1294)),)</f>
        <v>0</v>
      </c>
      <c r="Y1141" s="188"/>
      <c r="Z1141" s="188"/>
      <c r="AA1141" s="188"/>
      <c r="AB1141" s="188"/>
      <c r="AC1141" s="189"/>
      <c r="AD1141" s="27">
        <f t="shared" si="17"/>
        <v>0</v>
      </c>
    </row>
    <row r="1142" spans="1:30" ht="15" customHeight="1" x14ac:dyDescent="0.2">
      <c r="A1142" s="20">
        <f>ANÁLISE!$A1142</f>
        <v>0</v>
      </c>
      <c r="B1142" s="194">
        <f>ANÁLISE!B1142</f>
        <v>0</v>
      </c>
      <c r="C1142" s="195"/>
      <c r="D1142" s="195"/>
      <c r="E1142" s="195"/>
      <c r="F1142" s="21">
        <f>ANÁLISE!H1142</f>
        <v>0</v>
      </c>
      <c r="G1142" s="196">
        <f>IF($A1142="T",ANÁLISE!I1142,IF(ISERROR(LOOKUP($F1142,BASE!$A$1:$A$5188,BASE!$B$1:$B$5188)),,LOOKUP($F1142,BASE!$A$1:$A$5188,BASE!$B$1:$B$5188)))</f>
        <v>0</v>
      </c>
      <c r="H1142" s="197"/>
      <c r="I1142" s="197"/>
      <c r="J1142" s="197"/>
      <c r="K1142" s="197"/>
      <c r="L1142" s="197"/>
      <c r="M1142" s="197"/>
      <c r="N1142" s="197"/>
      <c r="O1142" s="197"/>
      <c r="P1142" s="197"/>
      <c r="Q1142" s="197"/>
      <c r="R1142" s="197"/>
      <c r="S1142" s="197"/>
      <c r="T1142" s="198"/>
      <c r="U1142" s="193">
        <f>IF(($F1142)&gt;0,IF(ISERROR(LOOKUP($F1142,BASE!$A$1:$A$5188,BASE!$C$1:$C$5188)),,LOOKUP($F1142,BASE!$A$1:$A$5188,BASE!$C$1:$C$5188)),)</f>
        <v>0</v>
      </c>
      <c r="V1142" s="193"/>
      <c r="W1142" s="193"/>
      <c r="X1142" s="187">
        <f>IF(VALUE($F1142)&gt;0,IF(ISERROR(LOOKUP($F1142,BASE!$A$1:$A$1294,BASE!$D$1:$D$1294)),,LOOKUP($F1142,BASE!$A$1:$A$1294,BASE!$D$1:$D$1294)),)</f>
        <v>0</v>
      </c>
      <c r="Y1142" s="188"/>
      <c r="Z1142" s="188"/>
      <c r="AA1142" s="188"/>
      <c r="AB1142" s="188"/>
      <c r="AC1142" s="189"/>
      <c r="AD1142" s="27">
        <f t="shared" si="17"/>
        <v>0</v>
      </c>
    </row>
    <row r="1143" spans="1:30" ht="15" customHeight="1" x14ac:dyDescent="0.2">
      <c r="A1143" s="20">
        <f>ANÁLISE!$A1143</f>
        <v>0</v>
      </c>
      <c r="B1143" s="194">
        <f>ANÁLISE!B1143</f>
        <v>0</v>
      </c>
      <c r="C1143" s="195"/>
      <c r="D1143" s="195"/>
      <c r="E1143" s="195"/>
      <c r="F1143" s="21">
        <f>ANÁLISE!H1143</f>
        <v>0</v>
      </c>
      <c r="G1143" s="196">
        <f>IF($A1143="T",ANÁLISE!I1143,IF(ISERROR(LOOKUP($F1143,BASE!$A$1:$A$5188,BASE!$B$1:$B$5188)),,LOOKUP($F1143,BASE!$A$1:$A$5188,BASE!$B$1:$B$5188)))</f>
        <v>0</v>
      </c>
      <c r="H1143" s="197"/>
      <c r="I1143" s="197"/>
      <c r="J1143" s="197"/>
      <c r="K1143" s="197"/>
      <c r="L1143" s="197"/>
      <c r="M1143" s="197"/>
      <c r="N1143" s="197"/>
      <c r="O1143" s="197"/>
      <c r="P1143" s="197"/>
      <c r="Q1143" s="197"/>
      <c r="R1143" s="197"/>
      <c r="S1143" s="197"/>
      <c r="T1143" s="198"/>
      <c r="U1143" s="193">
        <f>IF(($F1143)&gt;0,IF(ISERROR(LOOKUP($F1143,BASE!$A$1:$A$5188,BASE!$C$1:$C$5188)),,LOOKUP($F1143,BASE!$A$1:$A$5188,BASE!$C$1:$C$5188)),)</f>
        <v>0</v>
      </c>
      <c r="V1143" s="193"/>
      <c r="W1143" s="193"/>
      <c r="X1143" s="187">
        <f>IF(VALUE($F1143)&gt;0,IF(ISERROR(LOOKUP($F1143,BASE!$A$1:$A$1294,BASE!$D$1:$D$1294)),,LOOKUP($F1143,BASE!$A$1:$A$1294,BASE!$D$1:$D$1294)),)</f>
        <v>0</v>
      </c>
      <c r="Y1143" s="188"/>
      <c r="Z1143" s="188"/>
      <c r="AA1143" s="188"/>
      <c r="AB1143" s="188"/>
      <c r="AC1143" s="189"/>
      <c r="AD1143" s="27">
        <f t="shared" si="17"/>
        <v>0</v>
      </c>
    </row>
    <row r="1144" spans="1:30" ht="15" customHeight="1" x14ac:dyDescent="0.2">
      <c r="A1144" s="20">
        <f>ANÁLISE!$A1144</f>
        <v>0</v>
      </c>
      <c r="B1144" s="194">
        <f>ANÁLISE!B1144</f>
        <v>0</v>
      </c>
      <c r="C1144" s="195"/>
      <c r="D1144" s="195"/>
      <c r="E1144" s="195"/>
      <c r="F1144" s="21">
        <f>ANÁLISE!H1144</f>
        <v>0</v>
      </c>
      <c r="G1144" s="196">
        <f>IF($A1144="T",ANÁLISE!I1144,IF(ISERROR(LOOKUP($F1144,BASE!$A$1:$A$5188,BASE!$B$1:$B$5188)),,LOOKUP($F1144,BASE!$A$1:$A$5188,BASE!$B$1:$B$5188)))</f>
        <v>0</v>
      </c>
      <c r="H1144" s="197"/>
      <c r="I1144" s="197"/>
      <c r="J1144" s="197"/>
      <c r="K1144" s="197"/>
      <c r="L1144" s="197"/>
      <c r="M1144" s="197"/>
      <c r="N1144" s="197"/>
      <c r="O1144" s="197"/>
      <c r="P1144" s="197"/>
      <c r="Q1144" s="197"/>
      <c r="R1144" s="197"/>
      <c r="S1144" s="197"/>
      <c r="T1144" s="198"/>
      <c r="U1144" s="193">
        <f>IF(($F1144)&gt;0,IF(ISERROR(LOOKUP($F1144,BASE!$A$1:$A$5188,BASE!$C$1:$C$5188)),,LOOKUP($F1144,BASE!$A$1:$A$5188,BASE!$C$1:$C$5188)),)</f>
        <v>0</v>
      </c>
      <c r="V1144" s="193"/>
      <c r="W1144" s="193"/>
      <c r="X1144" s="187">
        <f>IF(VALUE($F1144)&gt;0,IF(ISERROR(LOOKUP($F1144,BASE!$A$1:$A$1294,BASE!$D$1:$D$1294)),,LOOKUP($F1144,BASE!$A$1:$A$1294,BASE!$D$1:$D$1294)),)</f>
        <v>0</v>
      </c>
      <c r="Y1144" s="188"/>
      <c r="Z1144" s="188"/>
      <c r="AA1144" s="188"/>
      <c r="AB1144" s="188"/>
      <c r="AC1144" s="189"/>
      <c r="AD1144" s="27">
        <f t="shared" si="17"/>
        <v>0</v>
      </c>
    </row>
    <row r="1145" spans="1:30" ht="15" customHeight="1" x14ac:dyDescent="0.2">
      <c r="A1145" s="20">
        <f>ANÁLISE!$A1145</f>
        <v>0</v>
      </c>
      <c r="B1145" s="194">
        <f>ANÁLISE!B1145</f>
        <v>0</v>
      </c>
      <c r="C1145" s="195"/>
      <c r="D1145" s="195"/>
      <c r="E1145" s="195"/>
      <c r="F1145" s="21">
        <f>ANÁLISE!H1145</f>
        <v>0</v>
      </c>
      <c r="G1145" s="196">
        <f>IF($A1145="T",ANÁLISE!I1145,IF(ISERROR(LOOKUP($F1145,BASE!$A$1:$A$5188,BASE!$B$1:$B$5188)),,LOOKUP($F1145,BASE!$A$1:$A$5188,BASE!$B$1:$B$5188)))</f>
        <v>0</v>
      </c>
      <c r="H1145" s="197"/>
      <c r="I1145" s="197"/>
      <c r="J1145" s="197"/>
      <c r="K1145" s="197"/>
      <c r="L1145" s="197"/>
      <c r="M1145" s="197"/>
      <c r="N1145" s="197"/>
      <c r="O1145" s="197"/>
      <c r="P1145" s="197"/>
      <c r="Q1145" s="197"/>
      <c r="R1145" s="197"/>
      <c r="S1145" s="197"/>
      <c r="T1145" s="198"/>
      <c r="U1145" s="193">
        <f>IF(($F1145)&gt;0,IF(ISERROR(LOOKUP($F1145,BASE!$A$1:$A$5188,BASE!$C$1:$C$5188)),,LOOKUP($F1145,BASE!$A$1:$A$5188,BASE!$C$1:$C$5188)),)</f>
        <v>0</v>
      </c>
      <c r="V1145" s="193"/>
      <c r="W1145" s="193"/>
      <c r="X1145" s="187">
        <f>IF(VALUE($F1145)&gt;0,IF(ISERROR(LOOKUP($F1145,BASE!$A$1:$A$1294,BASE!$D$1:$D$1294)),,LOOKUP($F1145,BASE!$A$1:$A$1294,BASE!$D$1:$D$1294)),)</f>
        <v>0</v>
      </c>
      <c r="Y1145" s="188"/>
      <c r="Z1145" s="188"/>
      <c r="AA1145" s="188"/>
      <c r="AB1145" s="188"/>
      <c r="AC1145" s="189"/>
      <c r="AD1145" s="27">
        <f t="shared" si="17"/>
        <v>0</v>
      </c>
    </row>
    <row r="1146" spans="1:30" ht="15" customHeight="1" x14ac:dyDescent="0.2">
      <c r="A1146" s="20">
        <f>ANÁLISE!$A1146</f>
        <v>0</v>
      </c>
      <c r="B1146" s="194">
        <f>ANÁLISE!B1146</f>
        <v>0</v>
      </c>
      <c r="C1146" s="195"/>
      <c r="D1146" s="195"/>
      <c r="E1146" s="195"/>
      <c r="F1146" s="21">
        <f>ANÁLISE!H1146</f>
        <v>0</v>
      </c>
      <c r="G1146" s="196">
        <f>IF($A1146="T",ANÁLISE!I1146,IF(ISERROR(LOOKUP($F1146,BASE!$A$1:$A$5188,BASE!$B$1:$B$5188)),,LOOKUP($F1146,BASE!$A$1:$A$5188,BASE!$B$1:$B$5188)))</f>
        <v>0</v>
      </c>
      <c r="H1146" s="197"/>
      <c r="I1146" s="197"/>
      <c r="J1146" s="197"/>
      <c r="K1146" s="197"/>
      <c r="L1146" s="197"/>
      <c r="M1146" s="197"/>
      <c r="N1146" s="197"/>
      <c r="O1146" s="197"/>
      <c r="P1146" s="197"/>
      <c r="Q1146" s="197"/>
      <c r="R1146" s="197"/>
      <c r="S1146" s="197"/>
      <c r="T1146" s="198"/>
      <c r="U1146" s="193">
        <f>IF(($F1146)&gt;0,IF(ISERROR(LOOKUP($F1146,BASE!$A$1:$A$5188,BASE!$C$1:$C$5188)),,LOOKUP($F1146,BASE!$A$1:$A$5188,BASE!$C$1:$C$5188)),)</f>
        <v>0</v>
      </c>
      <c r="V1146" s="193"/>
      <c r="W1146" s="193"/>
      <c r="X1146" s="187">
        <f>IF(VALUE($F1146)&gt;0,IF(ISERROR(LOOKUP($F1146,BASE!$A$1:$A$1294,BASE!$D$1:$D$1294)),,LOOKUP($F1146,BASE!$A$1:$A$1294,BASE!$D$1:$D$1294)),)</f>
        <v>0</v>
      </c>
      <c r="Y1146" s="188"/>
      <c r="Z1146" s="188"/>
      <c r="AA1146" s="188"/>
      <c r="AB1146" s="188"/>
      <c r="AC1146" s="189"/>
      <c r="AD1146" s="27">
        <f t="shared" si="17"/>
        <v>0</v>
      </c>
    </row>
    <row r="1147" spans="1:30" ht="15" customHeight="1" x14ac:dyDescent="0.2">
      <c r="A1147" s="20">
        <f>ANÁLISE!$A1147</f>
        <v>0</v>
      </c>
      <c r="B1147" s="194">
        <f>ANÁLISE!B1147</f>
        <v>0</v>
      </c>
      <c r="C1147" s="195"/>
      <c r="D1147" s="195"/>
      <c r="E1147" s="195"/>
      <c r="F1147" s="21">
        <f>ANÁLISE!H1147</f>
        <v>0</v>
      </c>
      <c r="G1147" s="196">
        <f>IF($A1147="T",ANÁLISE!I1147,IF(ISERROR(LOOKUP($F1147,BASE!$A$1:$A$5188,BASE!$B$1:$B$5188)),,LOOKUP($F1147,BASE!$A$1:$A$5188,BASE!$B$1:$B$5188)))</f>
        <v>0</v>
      </c>
      <c r="H1147" s="197"/>
      <c r="I1147" s="197"/>
      <c r="J1147" s="197"/>
      <c r="K1147" s="197"/>
      <c r="L1147" s="197"/>
      <c r="M1147" s="197"/>
      <c r="N1147" s="197"/>
      <c r="O1147" s="197"/>
      <c r="P1147" s="197"/>
      <c r="Q1147" s="197"/>
      <c r="R1147" s="197"/>
      <c r="S1147" s="197"/>
      <c r="T1147" s="198"/>
      <c r="U1147" s="193">
        <f>IF(($F1147)&gt;0,IF(ISERROR(LOOKUP($F1147,BASE!$A$1:$A$5188,BASE!$C$1:$C$5188)),,LOOKUP($F1147,BASE!$A$1:$A$5188,BASE!$C$1:$C$5188)),)</f>
        <v>0</v>
      </c>
      <c r="V1147" s="193"/>
      <c r="W1147" s="193"/>
      <c r="X1147" s="187">
        <f>IF(VALUE($F1147)&gt;0,IF(ISERROR(LOOKUP($F1147,BASE!$A$1:$A$1294,BASE!$D$1:$D$1294)),,LOOKUP($F1147,BASE!$A$1:$A$1294,BASE!$D$1:$D$1294)),)</f>
        <v>0</v>
      </c>
      <c r="Y1147" s="188"/>
      <c r="Z1147" s="188"/>
      <c r="AA1147" s="188"/>
      <c r="AB1147" s="188"/>
      <c r="AC1147" s="189"/>
      <c r="AD1147" s="27">
        <f t="shared" si="17"/>
        <v>0</v>
      </c>
    </row>
    <row r="1148" spans="1:30" ht="15" customHeight="1" x14ac:dyDescent="0.2">
      <c r="A1148" s="20">
        <f>ANÁLISE!$A1148</f>
        <v>0</v>
      </c>
      <c r="B1148" s="194">
        <f>ANÁLISE!B1148</f>
        <v>0</v>
      </c>
      <c r="C1148" s="195"/>
      <c r="D1148" s="195"/>
      <c r="E1148" s="195"/>
      <c r="F1148" s="21">
        <f>ANÁLISE!H1148</f>
        <v>0</v>
      </c>
      <c r="G1148" s="196">
        <f>IF($A1148="T",ANÁLISE!I1148,IF(ISERROR(LOOKUP($F1148,BASE!$A$1:$A$5188,BASE!$B$1:$B$5188)),,LOOKUP($F1148,BASE!$A$1:$A$5188,BASE!$B$1:$B$5188)))</f>
        <v>0</v>
      </c>
      <c r="H1148" s="197"/>
      <c r="I1148" s="197"/>
      <c r="J1148" s="197"/>
      <c r="K1148" s="197"/>
      <c r="L1148" s="197"/>
      <c r="M1148" s="197"/>
      <c r="N1148" s="197"/>
      <c r="O1148" s="197"/>
      <c r="P1148" s="197"/>
      <c r="Q1148" s="197"/>
      <c r="R1148" s="197"/>
      <c r="S1148" s="197"/>
      <c r="T1148" s="198"/>
      <c r="U1148" s="193">
        <f>IF(($F1148)&gt;0,IF(ISERROR(LOOKUP($F1148,BASE!$A$1:$A$5188,BASE!$C$1:$C$5188)),,LOOKUP($F1148,BASE!$A$1:$A$5188,BASE!$C$1:$C$5188)),)</f>
        <v>0</v>
      </c>
      <c r="V1148" s="193"/>
      <c r="W1148" s="193"/>
      <c r="X1148" s="187">
        <f>IF(VALUE($F1148)&gt;0,IF(ISERROR(LOOKUP($F1148,BASE!$A$1:$A$1294,BASE!$D$1:$D$1294)),,LOOKUP($F1148,BASE!$A$1:$A$1294,BASE!$D$1:$D$1294)),)</f>
        <v>0</v>
      </c>
      <c r="Y1148" s="188"/>
      <c r="Z1148" s="188"/>
      <c r="AA1148" s="188"/>
      <c r="AB1148" s="188"/>
      <c r="AC1148" s="189"/>
      <c r="AD1148" s="27">
        <f t="shared" si="17"/>
        <v>0</v>
      </c>
    </row>
    <row r="1149" spans="1:30" ht="15" customHeight="1" x14ac:dyDescent="0.2">
      <c r="A1149" s="20">
        <f>ANÁLISE!$A1149</f>
        <v>0</v>
      </c>
      <c r="B1149" s="194">
        <f>ANÁLISE!B1149</f>
        <v>0</v>
      </c>
      <c r="C1149" s="195"/>
      <c r="D1149" s="195"/>
      <c r="E1149" s="195"/>
      <c r="F1149" s="21">
        <f>ANÁLISE!H1149</f>
        <v>0</v>
      </c>
      <c r="G1149" s="196">
        <f>IF($A1149="T",ANÁLISE!I1149,IF(ISERROR(LOOKUP($F1149,BASE!$A$1:$A$5188,BASE!$B$1:$B$5188)),,LOOKUP($F1149,BASE!$A$1:$A$5188,BASE!$B$1:$B$5188)))</f>
        <v>0</v>
      </c>
      <c r="H1149" s="197"/>
      <c r="I1149" s="197"/>
      <c r="J1149" s="197"/>
      <c r="K1149" s="197"/>
      <c r="L1149" s="197"/>
      <c r="M1149" s="197"/>
      <c r="N1149" s="197"/>
      <c r="O1149" s="197"/>
      <c r="P1149" s="197"/>
      <c r="Q1149" s="197"/>
      <c r="R1149" s="197"/>
      <c r="S1149" s="197"/>
      <c r="T1149" s="198"/>
      <c r="U1149" s="193">
        <f>IF(($F1149)&gt;0,IF(ISERROR(LOOKUP($F1149,BASE!$A$1:$A$5188,BASE!$C$1:$C$5188)),,LOOKUP($F1149,BASE!$A$1:$A$5188,BASE!$C$1:$C$5188)),)</f>
        <v>0</v>
      </c>
      <c r="V1149" s="193"/>
      <c r="W1149" s="193"/>
      <c r="X1149" s="187">
        <f>IF(VALUE($F1149)&gt;0,IF(ISERROR(LOOKUP($F1149,BASE!$A$1:$A$1294,BASE!$D$1:$D$1294)),,LOOKUP($F1149,BASE!$A$1:$A$1294,BASE!$D$1:$D$1294)),)</f>
        <v>0</v>
      </c>
      <c r="Y1149" s="188"/>
      <c r="Z1149" s="188"/>
      <c r="AA1149" s="188"/>
      <c r="AB1149" s="188"/>
      <c r="AC1149" s="189"/>
      <c r="AD1149" s="27">
        <f t="shared" si="17"/>
        <v>0</v>
      </c>
    </row>
    <row r="1150" spans="1:30" ht="15" customHeight="1" x14ac:dyDescent="0.2">
      <c r="A1150" s="20">
        <f>ANÁLISE!$A1150</f>
        <v>0</v>
      </c>
      <c r="B1150" s="194">
        <f>ANÁLISE!B1150</f>
        <v>0</v>
      </c>
      <c r="C1150" s="195"/>
      <c r="D1150" s="195"/>
      <c r="E1150" s="195"/>
      <c r="F1150" s="21">
        <f>ANÁLISE!H1150</f>
        <v>0</v>
      </c>
      <c r="G1150" s="196">
        <f>IF($A1150="T",ANÁLISE!I1150,IF(ISERROR(LOOKUP($F1150,BASE!$A$1:$A$5188,BASE!$B$1:$B$5188)),,LOOKUP($F1150,BASE!$A$1:$A$5188,BASE!$B$1:$B$5188)))</f>
        <v>0</v>
      </c>
      <c r="H1150" s="197"/>
      <c r="I1150" s="197"/>
      <c r="J1150" s="197"/>
      <c r="K1150" s="197"/>
      <c r="L1150" s="197"/>
      <c r="M1150" s="197"/>
      <c r="N1150" s="197"/>
      <c r="O1150" s="197"/>
      <c r="P1150" s="197"/>
      <c r="Q1150" s="197"/>
      <c r="R1150" s="197"/>
      <c r="S1150" s="197"/>
      <c r="T1150" s="198"/>
      <c r="U1150" s="193">
        <f>IF(($F1150)&gt;0,IF(ISERROR(LOOKUP($F1150,BASE!$A$1:$A$5188,BASE!$C$1:$C$5188)),,LOOKUP($F1150,BASE!$A$1:$A$5188,BASE!$C$1:$C$5188)),)</f>
        <v>0</v>
      </c>
      <c r="V1150" s="193"/>
      <c r="W1150" s="193"/>
      <c r="X1150" s="187">
        <f>IF(VALUE($F1150)&gt;0,IF(ISERROR(LOOKUP($F1150,BASE!$A$1:$A$1294,BASE!$D$1:$D$1294)),,LOOKUP($F1150,BASE!$A$1:$A$1294,BASE!$D$1:$D$1294)),)</f>
        <v>0</v>
      </c>
      <c r="Y1150" s="188"/>
      <c r="Z1150" s="188"/>
      <c r="AA1150" s="188"/>
      <c r="AB1150" s="188"/>
      <c r="AC1150" s="189"/>
      <c r="AD1150" s="27">
        <f t="shared" si="17"/>
        <v>0</v>
      </c>
    </row>
    <row r="1151" spans="1:30" ht="15" customHeight="1" x14ac:dyDescent="0.2">
      <c r="A1151" s="20">
        <f>ANÁLISE!$A1151</f>
        <v>0</v>
      </c>
      <c r="B1151" s="194">
        <f>ANÁLISE!B1151</f>
        <v>0</v>
      </c>
      <c r="C1151" s="195"/>
      <c r="D1151" s="195"/>
      <c r="E1151" s="195"/>
      <c r="F1151" s="21">
        <f>ANÁLISE!H1151</f>
        <v>0</v>
      </c>
      <c r="G1151" s="196">
        <f>IF($A1151="T",ANÁLISE!I1151,IF(ISERROR(LOOKUP($F1151,BASE!$A$1:$A$5188,BASE!$B$1:$B$5188)),,LOOKUP($F1151,BASE!$A$1:$A$5188,BASE!$B$1:$B$5188)))</f>
        <v>0</v>
      </c>
      <c r="H1151" s="197"/>
      <c r="I1151" s="197"/>
      <c r="J1151" s="197"/>
      <c r="K1151" s="197"/>
      <c r="L1151" s="197"/>
      <c r="M1151" s="197"/>
      <c r="N1151" s="197"/>
      <c r="O1151" s="197"/>
      <c r="P1151" s="197"/>
      <c r="Q1151" s="197"/>
      <c r="R1151" s="197"/>
      <c r="S1151" s="197"/>
      <c r="T1151" s="198"/>
      <c r="U1151" s="193">
        <f>IF(($F1151)&gt;0,IF(ISERROR(LOOKUP($F1151,BASE!$A$1:$A$5188,BASE!$C$1:$C$5188)),,LOOKUP($F1151,BASE!$A$1:$A$5188,BASE!$C$1:$C$5188)),)</f>
        <v>0</v>
      </c>
      <c r="V1151" s="193"/>
      <c r="W1151" s="193"/>
      <c r="X1151" s="187">
        <f>IF(VALUE($F1151)&gt;0,IF(ISERROR(LOOKUP($F1151,BASE!$A$1:$A$1294,BASE!$D$1:$D$1294)),,LOOKUP($F1151,BASE!$A$1:$A$1294,BASE!$D$1:$D$1294)),)</f>
        <v>0</v>
      </c>
      <c r="Y1151" s="188"/>
      <c r="Z1151" s="188"/>
      <c r="AA1151" s="188"/>
      <c r="AB1151" s="188"/>
      <c r="AC1151" s="189"/>
      <c r="AD1151" s="27">
        <f t="shared" si="17"/>
        <v>0</v>
      </c>
    </row>
    <row r="1152" spans="1:30" ht="15" customHeight="1" x14ac:dyDescent="0.2">
      <c r="A1152" s="20">
        <f>ANÁLISE!$A1152</f>
        <v>0</v>
      </c>
      <c r="B1152" s="194">
        <f>ANÁLISE!B1152</f>
        <v>0</v>
      </c>
      <c r="C1152" s="195"/>
      <c r="D1152" s="195"/>
      <c r="E1152" s="195"/>
      <c r="F1152" s="21">
        <f>ANÁLISE!H1152</f>
        <v>0</v>
      </c>
      <c r="G1152" s="196">
        <f>IF($A1152="T",ANÁLISE!I1152,IF(ISERROR(LOOKUP($F1152,BASE!$A$1:$A$5188,BASE!$B$1:$B$5188)),,LOOKUP($F1152,BASE!$A$1:$A$5188,BASE!$B$1:$B$5188)))</f>
        <v>0</v>
      </c>
      <c r="H1152" s="197"/>
      <c r="I1152" s="197"/>
      <c r="J1152" s="197"/>
      <c r="K1152" s="197"/>
      <c r="L1152" s="197"/>
      <c r="M1152" s="197"/>
      <c r="N1152" s="197"/>
      <c r="O1152" s="197"/>
      <c r="P1152" s="197"/>
      <c r="Q1152" s="197"/>
      <c r="R1152" s="197"/>
      <c r="S1152" s="197"/>
      <c r="T1152" s="198"/>
      <c r="U1152" s="193">
        <f>IF(($F1152)&gt;0,IF(ISERROR(LOOKUP($F1152,BASE!$A$1:$A$5188,BASE!$C$1:$C$5188)),,LOOKUP($F1152,BASE!$A$1:$A$5188,BASE!$C$1:$C$5188)),)</f>
        <v>0</v>
      </c>
      <c r="V1152" s="193"/>
      <c r="W1152" s="193"/>
      <c r="X1152" s="187">
        <f>IF(VALUE($F1152)&gt;0,IF(ISERROR(LOOKUP($F1152,BASE!$A$1:$A$1294,BASE!$D$1:$D$1294)),,LOOKUP($F1152,BASE!$A$1:$A$1294,BASE!$D$1:$D$1294)),)</f>
        <v>0</v>
      </c>
      <c r="Y1152" s="188"/>
      <c r="Z1152" s="188"/>
      <c r="AA1152" s="188"/>
      <c r="AB1152" s="188"/>
      <c r="AC1152" s="189"/>
      <c r="AD1152" s="27">
        <f t="shared" si="17"/>
        <v>0</v>
      </c>
    </row>
    <row r="1153" spans="1:30" ht="15" customHeight="1" x14ac:dyDescent="0.2">
      <c r="A1153" s="20">
        <f>ANÁLISE!$A1153</f>
        <v>0</v>
      </c>
      <c r="B1153" s="194">
        <f>ANÁLISE!B1153</f>
        <v>0</v>
      </c>
      <c r="C1153" s="195"/>
      <c r="D1153" s="195"/>
      <c r="E1153" s="195"/>
      <c r="F1153" s="21">
        <f>ANÁLISE!H1153</f>
        <v>0</v>
      </c>
      <c r="G1153" s="196">
        <f>IF($A1153="T",ANÁLISE!I1153,IF(ISERROR(LOOKUP($F1153,BASE!$A$1:$A$5188,BASE!$B$1:$B$5188)),,LOOKUP($F1153,BASE!$A$1:$A$5188,BASE!$B$1:$B$5188)))</f>
        <v>0</v>
      </c>
      <c r="H1153" s="197"/>
      <c r="I1153" s="197"/>
      <c r="J1153" s="197"/>
      <c r="K1153" s="197"/>
      <c r="L1153" s="197"/>
      <c r="M1153" s="197"/>
      <c r="N1153" s="197"/>
      <c r="O1153" s="197"/>
      <c r="P1153" s="197"/>
      <c r="Q1153" s="197"/>
      <c r="R1153" s="197"/>
      <c r="S1153" s="197"/>
      <c r="T1153" s="198"/>
      <c r="U1153" s="193">
        <f>IF(($F1153)&gt;0,IF(ISERROR(LOOKUP($F1153,BASE!$A$1:$A$5188,BASE!$C$1:$C$5188)),,LOOKUP($F1153,BASE!$A$1:$A$5188,BASE!$C$1:$C$5188)),)</f>
        <v>0</v>
      </c>
      <c r="V1153" s="193"/>
      <c r="W1153" s="193"/>
      <c r="X1153" s="187">
        <f>IF(VALUE($F1153)&gt;0,IF(ISERROR(LOOKUP($F1153,BASE!$A$1:$A$1294,BASE!$D$1:$D$1294)),,LOOKUP($F1153,BASE!$A$1:$A$1294,BASE!$D$1:$D$1294)),)</f>
        <v>0</v>
      </c>
      <c r="Y1153" s="188"/>
      <c r="Z1153" s="188"/>
      <c r="AA1153" s="188"/>
      <c r="AB1153" s="188"/>
      <c r="AC1153" s="189"/>
      <c r="AD1153" s="27">
        <f t="shared" si="17"/>
        <v>0</v>
      </c>
    </row>
    <row r="1154" spans="1:30" ht="15" customHeight="1" x14ac:dyDescent="0.2">
      <c r="A1154" s="20">
        <f>ANÁLISE!$A1154</f>
        <v>0</v>
      </c>
      <c r="B1154" s="194">
        <f>ANÁLISE!B1154</f>
        <v>0</v>
      </c>
      <c r="C1154" s="195"/>
      <c r="D1154" s="195"/>
      <c r="E1154" s="195"/>
      <c r="F1154" s="21">
        <f>ANÁLISE!H1154</f>
        <v>0</v>
      </c>
      <c r="G1154" s="196">
        <f>IF($A1154="T",ANÁLISE!I1154,IF(ISERROR(LOOKUP($F1154,BASE!$A$1:$A$5188,BASE!$B$1:$B$5188)),,LOOKUP($F1154,BASE!$A$1:$A$5188,BASE!$B$1:$B$5188)))</f>
        <v>0</v>
      </c>
      <c r="H1154" s="197"/>
      <c r="I1154" s="197"/>
      <c r="J1154" s="197"/>
      <c r="K1154" s="197"/>
      <c r="L1154" s="197"/>
      <c r="M1154" s="197"/>
      <c r="N1154" s="197"/>
      <c r="O1154" s="197"/>
      <c r="P1154" s="197"/>
      <c r="Q1154" s="197"/>
      <c r="R1154" s="197"/>
      <c r="S1154" s="197"/>
      <c r="T1154" s="198"/>
      <c r="U1154" s="193">
        <f>IF(($F1154)&gt;0,IF(ISERROR(LOOKUP($F1154,BASE!$A$1:$A$5188,BASE!$C$1:$C$5188)),,LOOKUP($F1154,BASE!$A$1:$A$5188,BASE!$C$1:$C$5188)),)</f>
        <v>0</v>
      </c>
      <c r="V1154" s="193"/>
      <c r="W1154" s="193"/>
      <c r="X1154" s="187">
        <f>IF(VALUE($F1154)&gt;0,IF(ISERROR(LOOKUP($F1154,BASE!$A$1:$A$1294,BASE!$D$1:$D$1294)),,LOOKUP($F1154,BASE!$A$1:$A$1294,BASE!$D$1:$D$1294)),)</f>
        <v>0</v>
      </c>
      <c r="Y1154" s="188"/>
      <c r="Z1154" s="188"/>
      <c r="AA1154" s="188"/>
      <c r="AB1154" s="188"/>
      <c r="AC1154" s="189"/>
      <c r="AD1154" s="27">
        <f t="shared" si="17"/>
        <v>0</v>
      </c>
    </row>
    <row r="1155" spans="1:30" ht="15" customHeight="1" x14ac:dyDescent="0.2">
      <c r="A1155" s="20">
        <f>ANÁLISE!$A1155</f>
        <v>0</v>
      </c>
      <c r="B1155" s="194">
        <f>ANÁLISE!B1155</f>
        <v>0</v>
      </c>
      <c r="C1155" s="195"/>
      <c r="D1155" s="195"/>
      <c r="E1155" s="195"/>
      <c r="F1155" s="21">
        <f>ANÁLISE!H1155</f>
        <v>0</v>
      </c>
      <c r="G1155" s="196">
        <f>IF($A1155="T",ANÁLISE!I1155,IF(ISERROR(LOOKUP($F1155,BASE!$A$1:$A$5188,BASE!$B$1:$B$5188)),,LOOKUP($F1155,BASE!$A$1:$A$5188,BASE!$B$1:$B$5188)))</f>
        <v>0</v>
      </c>
      <c r="H1155" s="197"/>
      <c r="I1155" s="197"/>
      <c r="J1155" s="197"/>
      <c r="K1155" s="197"/>
      <c r="L1155" s="197"/>
      <c r="M1155" s="197"/>
      <c r="N1155" s="197"/>
      <c r="O1155" s="197"/>
      <c r="P1155" s="197"/>
      <c r="Q1155" s="197"/>
      <c r="R1155" s="197"/>
      <c r="S1155" s="197"/>
      <c r="T1155" s="198"/>
      <c r="U1155" s="193">
        <f>IF(($F1155)&gt;0,IF(ISERROR(LOOKUP($F1155,BASE!$A$1:$A$5188,BASE!$C$1:$C$5188)),,LOOKUP($F1155,BASE!$A$1:$A$5188,BASE!$C$1:$C$5188)),)</f>
        <v>0</v>
      </c>
      <c r="V1155" s="193"/>
      <c r="W1155" s="193"/>
      <c r="X1155" s="187">
        <f>IF(VALUE($F1155)&gt;0,IF(ISERROR(LOOKUP($F1155,BASE!$A$1:$A$1294,BASE!$D$1:$D$1294)),,LOOKUP($F1155,BASE!$A$1:$A$1294,BASE!$D$1:$D$1294)),)</f>
        <v>0</v>
      </c>
      <c r="Y1155" s="188"/>
      <c r="Z1155" s="188"/>
      <c r="AA1155" s="188"/>
      <c r="AB1155" s="188"/>
      <c r="AC1155" s="189"/>
      <c r="AD1155" s="27">
        <f t="shared" si="17"/>
        <v>0</v>
      </c>
    </row>
    <row r="1156" spans="1:30" ht="15" customHeight="1" x14ac:dyDescent="0.2">
      <c r="A1156" s="20">
        <f>ANÁLISE!$A1156</f>
        <v>0</v>
      </c>
      <c r="B1156" s="194">
        <f>ANÁLISE!B1156</f>
        <v>0</v>
      </c>
      <c r="C1156" s="195"/>
      <c r="D1156" s="195"/>
      <c r="E1156" s="195"/>
      <c r="F1156" s="21">
        <f>ANÁLISE!H1156</f>
        <v>0</v>
      </c>
      <c r="G1156" s="196">
        <f>IF($A1156="T",ANÁLISE!I1156,IF(ISERROR(LOOKUP($F1156,BASE!$A$1:$A$5188,BASE!$B$1:$B$5188)),,LOOKUP($F1156,BASE!$A$1:$A$5188,BASE!$B$1:$B$5188)))</f>
        <v>0</v>
      </c>
      <c r="H1156" s="197"/>
      <c r="I1156" s="197"/>
      <c r="J1156" s="197"/>
      <c r="K1156" s="197"/>
      <c r="L1156" s="197"/>
      <c r="M1156" s="197"/>
      <c r="N1156" s="197"/>
      <c r="O1156" s="197"/>
      <c r="P1156" s="197"/>
      <c r="Q1156" s="197"/>
      <c r="R1156" s="197"/>
      <c r="S1156" s="197"/>
      <c r="T1156" s="198"/>
      <c r="U1156" s="193">
        <f>IF(($F1156)&gt;0,IF(ISERROR(LOOKUP($F1156,BASE!$A$1:$A$5188,BASE!$C$1:$C$5188)),,LOOKUP($F1156,BASE!$A$1:$A$5188,BASE!$C$1:$C$5188)),)</f>
        <v>0</v>
      </c>
      <c r="V1156" s="193"/>
      <c r="W1156" s="193"/>
      <c r="X1156" s="187">
        <f>IF(VALUE($F1156)&gt;0,IF(ISERROR(LOOKUP($F1156,BASE!$A$1:$A$1294,BASE!$D$1:$D$1294)),,LOOKUP($F1156,BASE!$A$1:$A$1294,BASE!$D$1:$D$1294)),)</f>
        <v>0</v>
      </c>
      <c r="Y1156" s="188"/>
      <c r="Z1156" s="188"/>
      <c r="AA1156" s="188"/>
      <c r="AB1156" s="188"/>
      <c r="AC1156" s="189"/>
      <c r="AD1156" s="27">
        <f t="shared" si="17"/>
        <v>0</v>
      </c>
    </row>
    <row r="1157" spans="1:30" ht="15" customHeight="1" x14ac:dyDescent="0.2">
      <c r="A1157" s="20">
        <f>ANÁLISE!$A1157</f>
        <v>0</v>
      </c>
      <c r="B1157" s="194">
        <f>ANÁLISE!B1157</f>
        <v>0</v>
      </c>
      <c r="C1157" s="195"/>
      <c r="D1157" s="195"/>
      <c r="E1157" s="195"/>
      <c r="F1157" s="21">
        <f>ANÁLISE!H1157</f>
        <v>0</v>
      </c>
      <c r="G1157" s="196">
        <f>IF($A1157="T",ANÁLISE!I1157,IF(ISERROR(LOOKUP($F1157,BASE!$A$1:$A$5188,BASE!$B$1:$B$5188)),,LOOKUP($F1157,BASE!$A$1:$A$5188,BASE!$B$1:$B$5188)))</f>
        <v>0</v>
      </c>
      <c r="H1157" s="197"/>
      <c r="I1157" s="197"/>
      <c r="J1157" s="197"/>
      <c r="K1157" s="197"/>
      <c r="L1157" s="197"/>
      <c r="M1157" s="197"/>
      <c r="N1157" s="197"/>
      <c r="O1157" s="197"/>
      <c r="P1157" s="197"/>
      <c r="Q1157" s="197"/>
      <c r="R1157" s="197"/>
      <c r="S1157" s="197"/>
      <c r="T1157" s="198"/>
      <c r="U1157" s="193">
        <f>IF(($F1157)&gt;0,IF(ISERROR(LOOKUP($F1157,BASE!$A$1:$A$5188,BASE!$C$1:$C$5188)),,LOOKUP($F1157,BASE!$A$1:$A$5188,BASE!$C$1:$C$5188)),)</f>
        <v>0</v>
      </c>
      <c r="V1157" s="193"/>
      <c r="W1157" s="193"/>
      <c r="X1157" s="187">
        <f>IF(VALUE($F1157)&gt;0,IF(ISERROR(LOOKUP($F1157,BASE!$A$1:$A$1294,BASE!$D$1:$D$1294)),,LOOKUP($F1157,BASE!$A$1:$A$1294,BASE!$D$1:$D$1294)),)</f>
        <v>0</v>
      </c>
      <c r="Y1157" s="188"/>
      <c r="Z1157" s="188"/>
      <c r="AA1157" s="188"/>
      <c r="AB1157" s="188"/>
      <c r="AC1157" s="189"/>
      <c r="AD1157" s="27">
        <f t="shared" si="17"/>
        <v>0</v>
      </c>
    </row>
    <row r="1158" spans="1:30" ht="15" customHeight="1" x14ac:dyDescent="0.2">
      <c r="A1158" s="20">
        <f>ANÁLISE!$A1158</f>
        <v>0</v>
      </c>
      <c r="B1158" s="194">
        <f>ANÁLISE!B1158</f>
        <v>0</v>
      </c>
      <c r="C1158" s="195"/>
      <c r="D1158" s="195"/>
      <c r="E1158" s="195"/>
      <c r="F1158" s="21">
        <f>ANÁLISE!H1158</f>
        <v>0</v>
      </c>
      <c r="G1158" s="196">
        <f>IF($A1158="T",ANÁLISE!I1158,IF(ISERROR(LOOKUP($F1158,BASE!$A$1:$A$5188,BASE!$B$1:$B$5188)),,LOOKUP($F1158,BASE!$A$1:$A$5188,BASE!$B$1:$B$5188)))</f>
        <v>0</v>
      </c>
      <c r="H1158" s="197"/>
      <c r="I1158" s="197"/>
      <c r="J1158" s="197"/>
      <c r="K1158" s="197"/>
      <c r="L1158" s="197"/>
      <c r="M1158" s="197"/>
      <c r="N1158" s="197"/>
      <c r="O1158" s="197"/>
      <c r="P1158" s="197"/>
      <c r="Q1158" s="197"/>
      <c r="R1158" s="197"/>
      <c r="S1158" s="197"/>
      <c r="T1158" s="198"/>
      <c r="U1158" s="193">
        <f>IF(($F1158)&gt;0,IF(ISERROR(LOOKUP($F1158,BASE!$A$1:$A$5188,BASE!$C$1:$C$5188)),,LOOKUP($F1158,BASE!$A$1:$A$5188,BASE!$C$1:$C$5188)),)</f>
        <v>0</v>
      </c>
      <c r="V1158" s="193"/>
      <c r="W1158" s="193"/>
      <c r="X1158" s="187">
        <f>IF(VALUE($F1158)&gt;0,IF(ISERROR(LOOKUP($F1158,BASE!$A$1:$A$1294,BASE!$D$1:$D$1294)),,LOOKUP($F1158,BASE!$A$1:$A$1294,BASE!$D$1:$D$1294)),)</f>
        <v>0</v>
      </c>
      <c r="Y1158" s="188"/>
      <c r="Z1158" s="188"/>
      <c r="AA1158" s="188"/>
      <c r="AB1158" s="188"/>
      <c r="AC1158" s="189"/>
      <c r="AD1158" s="27">
        <f t="shared" si="17"/>
        <v>0</v>
      </c>
    </row>
    <row r="1159" spans="1:30" ht="15" customHeight="1" x14ac:dyDescent="0.2">
      <c r="A1159" s="20">
        <f>ANÁLISE!$A1159</f>
        <v>0</v>
      </c>
      <c r="B1159" s="194">
        <f>ANÁLISE!B1159</f>
        <v>0</v>
      </c>
      <c r="C1159" s="195"/>
      <c r="D1159" s="195"/>
      <c r="E1159" s="195"/>
      <c r="F1159" s="21">
        <f>ANÁLISE!H1159</f>
        <v>0</v>
      </c>
      <c r="G1159" s="196">
        <f>IF($A1159="T",ANÁLISE!I1159,IF(ISERROR(LOOKUP($F1159,BASE!$A$1:$A$5188,BASE!$B$1:$B$5188)),,LOOKUP($F1159,BASE!$A$1:$A$5188,BASE!$B$1:$B$5188)))</f>
        <v>0</v>
      </c>
      <c r="H1159" s="197"/>
      <c r="I1159" s="197"/>
      <c r="J1159" s="197"/>
      <c r="K1159" s="197"/>
      <c r="L1159" s="197"/>
      <c r="M1159" s="197"/>
      <c r="N1159" s="197"/>
      <c r="O1159" s="197"/>
      <c r="P1159" s="197"/>
      <c r="Q1159" s="197"/>
      <c r="R1159" s="197"/>
      <c r="S1159" s="197"/>
      <c r="T1159" s="198"/>
      <c r="U1159" s="193">
        <f>IF(($F1159)&gt;0,IF(ISERROR(LOOKUP($F1159,BASE!$A$1:$A$5188,BASE!$C$1:$C$5188)),,LOOKUP($F1159,BASE!$A$1:$A$5188,BASE!$C$1:$C$5188)),)</f>
        <v>0</v>
      </c>
      <c r="V1159" s="193"/>
      <c r="W1159" s="193"/>
      <c r="X1159" s="187">
        <f>IF(VALUE($F1159)&gt;0,IF(ISERROR(LOOKUP($F1159,BASE!$A$1:$A$1294,BASE!$D$1:$D$1294)),,LOOKUP($F1159,BASE!$A$1:$A$1294,BASE!$D$1:$D$1294)),)</f>
        <v>0</v>
      </c>
      <c r="Y1159" s="188"/>
      <c r="Z1159" s="188"/>
      <c r="AA1159" s="188"/>
      <c r="AB1159" s="188"/>
      <c r="AC1159" s="189"/>
      <c r="AD1159" s="27">
        <f t="shared" si="17"/>
        <v>0</v>
      </c>
    </row>
    <row r="1160" spans="1:30" ht="15" customHeight="1" x14ac:dyDescent="0.2">
      <c r="A1160" s="20">
        <f>ANÁLISE!$A1160</f>
        <v>0</v>
      </c>
      <c r="B1160" s="194">
        <f>ANÁLISE!B1160</f>
        <v>0</v>
      </c>
      <c r="C1160" s="195"/>
      <c r="D1160" s="195"/>
      <c r="E1160" s="195"/>
      <c r="F1160" s="21">
        <f>ANÁLISE!H1160</f>
        <v>0</v>
      </c>
      <c r="G1160" s="196">
        <f>IF($A1160="T",ANÁLISE!I1160,IF(ISERROR(LOOKUP($F1160,BASE!$A$1:$A$5188,BASE!$B$1:$B$5188)),,LOOKUP($F1160,BASE!$A$1:$A$5188,BASE!$B$1:$B$5188)))</f>
        <v>0</v>
      </c>
      <c r="H1160" s="197"/>
      <c r="I1160" s="197"/>
      <c r="J1160" s="197"/>
      <c r="K1160" s="197"/>
      <c r="L1160" s="197"/>
      <c r="M1160" s="197"/>
      <c r="N1160" s="197"/>
      <c r="O1160" s="197"/>
      <c r="P1160" s="197"/>
      <c r="Q1160" s="197"/>
      <c r="R1160" s="197"/>
      <c r="S1160" s="197"/>
      <c r="T1160" s="198"/>
      <c r="U1160" s="193">
        <f>IF(($F1160)&gt;0,IF(ISERROR(LOOKUP($F1160,BASE!$A$1:$A$5188,BASE!$C$1:$C$5188)),,LOOKUP($F1160,BASE!$A$1:$A$5188,BASE!$C$1:$C$5188)),)</f>
        <v>0</v>
      </c>
      <c r="V1160" s="193"/>
      <c r="W1160" s="193"/>
      <c r="X1160" s="187">
        <f>IF(VALUE($F1160)&gt;0,IF(ISERROR(LOOKUP($F1160,BASE!$A$1:$A$1294,BASE!$D$1:$D$1294)),,LOOKUP($F1160,BASE!$A$1:$A$1294,BASE!$D$1:$D$1294)),)</f>
        <v>0</v>
      </c>
      <c r="Y1160" s="188"/>
      <c r="Z1160" s="188"/>
      <c r="AA1160" s="188"/>
      <c r="AB1160" s="188"/>
      <c r="AC1160" s="189"/>
      <c r="AD1160" s="27">
        <f t="shared" si="17"/>
        <v>0</v>
      </c>
    </row>
    <row r="1161" spans="1:30" ht="15" customHeight="1" x14ac:dyDescent="0.2">
      <c r="A1161" s="20">
        <f>ANÁLISE!$A1161</f>
        <v>0</v>
      </c>
      <c r="B1161" s="194">
        <f>ANÁLISE!B1161</f>
        <v>0</v>
      </c>
      <c r="C1161" s="195"/>
      <c r="D1161" s="195"/>
      <c r="E1161" s="195"/>
      <c r="F1161" s="21">
        <f>ANÁLISE!H1161</f>
        <v>0</v>
      </c>
      <c r="G1161" s="196">
        <f>IF($A1161="T",ANÁLISE!I1161,IF(ISERROR(LOOKUP($F1161,BASE!$A$1:$A$5188,BASE!$B$1:$B$5188)),,LOOKUP($F1161,BASE!$A$1:$A$5188,BASE!$B$1:$B$5188)))</f>
        <v>0</v>
      </c>
      <c r="H1161" s="197"/>
      <c r="I1161" s="197"/>
      <c r="J1161" s="197"/>
      <c r="K1161" s="197"/>
      <c r="L1161" s="197"/>
      <c r="M1161" s="197"/>
      <c r="N1161" s="197"/>
      <c r="O1161" s="197"/>
      <c r="P1161" s="197"/>
      <c r="Q1161" s="197"/>
      <c r="R1161" s="197"/>
      <c r="S1161" s="197"/>
      <c r="T1161" s="198"/>
      <c r="U1161" s="193">
        <f>IF(($F1161)&gt;0,IF(ISERROR(LOOKUP($F1161,BASE!$A$1:$A$5188,BASE!$C$1:$C$5188)),,LOOKUP($F1161,BASE!$A$1:$A$5188,BASE!$C$1:$C$5188)),)</f>
        <v>0</v>
      </c>
      <c r="V1161" s="193"/>
      <c r="W1161" s="193"/>
      <c r="X1161" s="187">
        <f>IF(VALUE($F1161)&gt;0,IF(ISERROR(LOOKUP($F1161,BASE!$A$1:$A$1294,BASE!$D$1:$D$1294)),,LOOKUP($F1161,BASE!$A$1:$A$1294,BASE!$D$1:$D$1294)),)</f>
        <v>0</v>
      </c>
      <c r="Y1161" s="188"/>
      <c r="Z1161" s="188"/>
      <c r="AA1161" s="188"/>
      <c r="AB1161" s="188"/>
      <c r="AC1161" s="189"/>
      <c r="AD1161" s="27">
        <f t="shared" si="17"/>
        <v>0</v>
      </c>
    </row>
    <row r="1162" spans="1:30" ht="15" customHeight="1" x14ac:dyDescent="0.2">
      <c r="A1162" s="20">
        <f>ANÁLISE!$A1162</f>
        <v>0</v>
      </c>
      <c r="B1162" s="194">
        <f>ANÁLISE!B1162</f>
        <v>0</v>
      </c>
      <c r="C1162" s="195"/>
      <c r="D1162" s="195"/>
      <c r="E1162" s="195"/>
      <c r="F1162" s="21">
        <f>ANÁLISE!H1162</f>
        <v>0</v>
      </c>
      <c r="G1162" s="196">
        <f>IF($A1162="T",ANÁLISE!I1162,IF(ISERROR(LOOKUP($F1162,BASE!$A$1:$A$5188,BASE!$B$1:$B$5188)),,LOOKUP($F1162,BASE!$A$1:$A$5188,BASE!$B$1:$B$5188)))</f>
        <v>0</v>
      </c>
      <c r="H1162" s="197"/>
      <c r="I1162" s="197"/>
      <c r="J1162" s="197"/>
      <c r="K1162" s="197"/>
      <c r="L1162" s="197"/>
      <c r="M1162" s="197"/>
      <c r="N1162" s="197"/>
      <c r="O1162" s="197"/>
      <c r="P1162" s="197"/>
      <c r="Q1162" s="197"/>
      <c r="R1162" s="197"/>
      <c r="S1162" s="197"/>
      <c r="T1162" s="198"/>
      <c r="U1162" s="193">
        <f>IF(($F1162)&gt;0,IF(ISERROR(LOOKUP($F1162,BASE!$A$1:$A$5188,BASE!$C$1:$C$5188)),,LOOKUP($F1162,BASE!$A$1:$A$5188,BASE!$C$1:$C$5188)),)</f>
        <v>0</v>
      </c>
      <c r="V1162" s="193"/>
      <c r="W1162" s="193"/>
      <c r="X1162" s="187">
        <f>IF(VALUE($F1162)&gt;0,IF(ISERROR(LOOKUP($F1162,BASE!$A$1:$A$1294,BASE!$D$1:$D$1294)),,LOOKUP($F1162,BASE!$A$1:$A$1294,BASE!$D$1:$D$1294)),)</f>
        <v>0</v>
      </c>
      <c r="Y1162" s="188"/>
      <c r="Z1162" s="188"/>
      <c r="AA1162" s="188"/>
      <c r="AB1162" s="188"/>
      <c r="AC1162" s="189"/>
      <c r="AD1162" s="27">
        <f t="shared" si="17"/>
        <v>0</v>
      </c>
    </row>
    <row r="1163" spans="1:30" ht="15" customHeight="1" x14ac:dyDescent="0.2">
      <c r="A1163" s="20">
        <f>ANÁLISE!$A1163</f>
        <v>0</v>
      </c>
      <c r="B1163" s="194">
        <f>ANÁLISE!B1163</f>
        <v>0</v>
      </c>
      <c r="C1163" s="195"/>
      <c r="D1163" s="195"/>
      <c r="E1163" s="195"/>
      <c r="F1163" s="21">
        <f>ANÁLISE!H1163</f>
        <v>0</v>
      </c>
      <c r="G1163" s="196">
        <f>IF($A1163="T",ANÁLISE!I1163,IF(ISERROR(LOOKUP($F1163,BASE!$A$1:$A$5188,BASE!$B$1:$B$5188)),,LOOKUP($F1163,BASE!$A$1:$A$5188,BASE!$B$1:$B$5188)))</f>
        <v>0</v>
      </c>
      <c r="H1163" s="197"/>
      <c r="I1163" s="197"/>
      <c r="J1163" s="197"/>
      <c r="K1163" s="197"/>
      <c r="L1163" s="197"/>
      <c r="M1163" s="197"/>
      <c r="N1163" s="197"/>
      <c r="O1163" s="197"/>
      <c r="P1163" s="197"/>
      <c r="Q1163" s="197"/>
      <c r="R1163" s="197"/>
      <c r="S1163" s="197"/>
      <c r="T1163" s="198"/>
      <c r="U1163" s="193">
        <f>IF(($F1163)&gt;0,IF(ISERROR(LOOKUP($F1163,BASE!$A$1:$A$5188,BASE!$C$1:$C$5188)),,LOOKUP($F1163,BASE!$A$1:$A$5188,BASE!$C$1:$C$5188)),)</f>
        <v>0</v>
      </c>
      <c r="V1163" s="193"/>
      <c r="W1163" s="193"/>
      <c r="X1163" s="187">
        <f>IF(VALUE($F1163)&gt;0,IF(ISERROR(LOOKUP($F1163,BASE!$A$1:$A$1294,BASE!$D$1:$D$1294)),,LOOKUP($F1163,BASE!$A$1:$A$1294,BASE!$D$1:$D$1294)),)</f>
        <v>0</v>
      </c>
      <c r="Y1163" s="188"/>
      <c r="Z1163" s="188"/>
      <c r="AA1163" s="188"/>
      <c r="AB1163" s="188"/>
      <c r="AC1163" s="189"/>
      <c r="AD1163" s="27">
        <f t="shared" si="17"/>
        <v>0</v>
      </c>
    </row>
    <row r="1164" spans="1:30" ht="15" customHeight="1" x14ac:dyDescent="0.2">
      <c r="A1164" s="20">
        <f>ANÁLISE!$A1164</f>
        <v>0</v>
      </c>
      <c r="B1164" s="194">
        <f>ANÁLISE!B1164</f>
        <v>0</v>
      </c>
      <c r="C1164" s="195"/>
      <c r="D1164" s="195"/>
      <c r="E1164" s="195"/>
      <c r="F1164" s="21">
        <f>ANÁLISE!H1164</f>
        <v>0</v>
      </c>
      <c r="G1164" s="196">
        <f>IF($A1164="T",ANÁLISE!I1164,IF(ISERROR(LOOKUP($F1164,BASE!$A$1:$A$5188,BASE!$B$1:$B$5188)),,LOOKUP($F1164,BASE!$A$1:$A$5188,BASE!$B$1:$B$5188)))</f>
        <v>0</v>
      </c>
      <c r="H1164" s="197"/>
      <c r="I1164" s="197"/>
      <c r="J1164" s="197"/>
      <c r="K1164" s="197"/>
      <c r="L1164" s="197"/>
      <c r="M1164" s="197"/>
      <c r="N1164" s="197"/>
      <c r="O1164" s="197"/>
      <c r="P1164" s="197"/>
      <c r="Q1164" s="197"/>
      <c r="R1164" s="197"/>
      <c r="S1164" s="197"/>
      <c r="T1164" s="198"/>
      <c r="U1164" s="193">
        <f>IF(($F1164)&gt;0,IF(ISERROR(LOOKUP($F1164,BASE!$A$1:$A$5188,BASE!$C$1:$C$5188)),,LOOKUP($F1164,BASE!$A$1:$A$5188,BASE!$C$1:$C$5188)),)</f>
        <v>0</v>
      </c>
      <c r="V1164" s="193"/>
      <c r="W1164" s="193"/>
      <c r="X1164" s="187">
        <f>IF(VALUE($F1164)&gt;0,IF(ISERROR(LOOKUP($F1164,BASE!$A$1:$A$1294,BASE!$D$1:$D$1294)),,LOOKUP($F1164,BASE!$A$1:$A$1294,BASE!$D$1:$D$1294)),)</f>
        <v>0</v>
      </c>
      <c r="Y1164" s="188"/>
      <c r="Z1164" s="188"/>
      <c r="AA1164" s="188"/>
      <c r="AB1164" s="188"/>
      <c r="AC1164" s="189"/>
      <c r="AD1164" s="27">
        <f t="shared" si="17"/>
        <v>0</v>
      </c>
    </row>
    <row r="1165" spans="1:30" ht="15" customHeight="1" x14ac:dyDescent="0.2">
      <c r="A1165" s="20">
        <f>ANÁLISE!$A1165</f>
        <v>0</v>
      </c>
      <c r="B1165" s="194">
        <f>ANÁLISE!B1165</f>
        <v>0</v>
      </c>
      <c r="C1165" s="195"/>
      <c r="D1165" s="195"/>
      <c r="E1165" s="195"/>
      <c r="F1165" s="21">
        <f>ANÁLISE!H1165</f>
        <v>0</v>
      </c>
      <c r="G1165" s="196">
        <f>IF($A1165="T",ANÁLISE!I1165,IF(ISERROR(LOOKUP($F1165,BASE!$A$1:$A$5188,BASE!$B$1:$B$5188)),,LOOKUP($F1165,BASE!$A$1:$A$5188,BASE!$B$1:$B$5188)))</f>
        <v>0</v>
      </c>
      <c r="H1165" s="197"/>
      <c r="I1165" s="197"/>
      <c r="J1165" s="197"/>
      <c r="K1165" s="197"/>
      <c r="L1165" s="197"/>
      <c r="M1165" s="197"/>
      <c r="N1165" s="197"/>
      <c r="O1165" s="197"/>
      <c r="P1165" s="197"/>
      <c r="Q1165" s="197"/>
      <c r="R1165" s="197"/>
      <c r="S1165" s="197"/>
      <c r="T1165" s="198"/>
      <c r="U1165" s="193">
        <f>IF(($F1165)&gt;0,IF(ISERROR(LOOKUP($F1165,BASE!$A$1:$A$5188,BASE!$C$1:$C$5188)),,LOOKUP($F1165,BASE!$A$1:$A$5188,BASE!$C$1:$C$5188)),)</f>
        <v>0</v>
      </c>
      <c r="V1165" s="193"/>
      <c r="W1165" s="193"/>
      <c r="X1165" s="187">
        <f>IF(VALUE($F1165)&gt;0,IF(ISERROR(LOOKUP($F1165,BASE!$A$1:$A$1294,BASE!$D$1:$D$1294)),,LOOKUP($F1165,BASE!$A$1:$A$1294,BASE!$D$1:$D$1294)),)</f>
        <v>0</v>
      </c>
      <c r="Y1165" s="188"/>
      <c r="Z1165" s="188"/>
      <c r="AA1165" s="188"/>
      <c r="AB1165" s="188"/>
      <c r="AC1165" s="189"/>
      <c r="AD1165" s="27">
        <f t="shared" si="17"/>
        <v>0</v>
      </c>
    </row>
    <row r="1166" spans="1:30" ht="15" customHeight="1" x14ac:dyDescent="0.2">
      <c r="A1166" s="20">
        <f>ANÁLISE!$A1166</f>
        <v>0</v>
      </c>
      <c r="B1166" s="194">
        <f>ANÁLISE!B1166</f>
        <v>0</v>
      </c>
      <c r="C1166" s="195"/>
      <c r="D1166" s="195"/>
      <c r="E1166" s="195"/>
      <c r="F1166" s="21">
        <f>ANÁLISE!H1166</f>
        <v>0</v>
      </c>
      <c r="G1166" s="196">
        <f>IF($A1166="T",ANÁLISE!I1166,IF(ISERROR(LOOKUP($F1166,BASE!$A$1:$A$5188,BASE!$B$1:$B$5188)),,LOOKUP($F1166,BASE!$A$1:$A$5188,BASE!$B$1:$B$5188)))</f>
        <v>0</v>
      </c>
      <c r="H1166" s="197"/>
      <c r="I1166" s="197"/>
      <c r="J1166" s="197"/>
      <c r="K1166" s="197"/>
      <c r="L1166" s="197"/>
      <c r="M1166" s="197"/>
      <c r="N1166" s="197"/>
      <c r="O1166" s="197"/>
      <c r="P1166" s="197"/>
      <c r="Q1166" s="197"/>
      <c r="R1166" s="197"/>
      <c r="S1166" s="197"/>
      <c r="T1166" s="198"/>
      <c r="U1166" s="193">
        <f>IF(($F1166)&gt;0,IF(ISERROR(LOOKUP($F1166,BASE!$A$1:$A$5188,BASE!$C$1:$C$5188)),,LOOKUP($F1166,BASE!$A$1:$A$5188,BASE!$C$1:$C$5188)),)</f>
        <v>0</v>
      </c>
      <c r="V1166" s="193"/>
      <c r="W1166" s="193"/>
      <c r="X1166" s="187">
        <f>IF(VALUE($F1166)&gt;0,IF(ISERROR(LOOKUP($F1166,BASE!$A$1:$A$1294,BASE!$D$1:$D$1294)),,LOOKUP($F1166,BASE!$A$1:$A$1294,BASE!$D$1:$D$1294)),)</f>
        <v>0</v>
      </c>
      <c r="Y1166" s="188"/>
      <c r="Z1166" s="188"/>
      <c r="AA1166" s="188"/>
      <c r="AB1166" s="188"/>
      <c r="AC1166" s="189"/>
      <c r="AD1166" s="27">
        <f t="shared" si="17"/>
        <v>0</v>
      </c>
    </row>
    <row r="1167" spans="1:30" ht="15" customHeight="1" x14ac:dyDescent="0.2">
      <c r="A1167" s="20">
        <f>ANÁLISE!$A1167</f>
        <v>0</v>
      </c>
      <c r="B1167" s="194">
        <f>ANÁLISE!B1167</f>
        <v>0</v>
      </c>
      <c r="C1167" s="195"/>
      <c r="D1167" s="195"/>
      <c r="E1167" s="195"/>
      <c r="F1167" s="21">
        <f>ANÁLISE!H1167</f>
        <v>0</v>
      </c>
      <c r="G1167" s="196">
        <f>IF($A1167="T",ANÁLISE!I1167,IF(ISERROR(LOOKUP($F1167,BASE!$A$1:$A$5188,BASE!$B$1:$B$5188)),,LOOKUP($F1167,BASE!$A$1:$A$5188,BASE!$B$1:$B$5188)))</f>
        <v>0</v>
      </c>
      <c r="H1167" s="197"/>
      <c r="I1167" s="197"/>
      <c r="J1167" s="197"/>
      <c r="K1167" s="197"/>
      <c r="L1167" s="197"/>
      <c r="M1167" s="197"/>
      <c r="N1167" s="197"/>
      <c r="O1167" s="197"/>
      <c r="P1167" s="197"/>
      <c r="Q1167" s="197"/>
      <c r="R1167" s="197"/>
      <c r="S1167" s="197"/>
      <c r="T1167" s="198"/>
      <c r="U1167" s="193">
        <f>IF(($F1167)&gt;0,IF(ISERROR(LOOKUP($F1167,BASE!$A$1:$A$5188,BASE!$C$1:$C$5188)),,LOOKUP($F1167,BASE!$A$1:$A$5188,BASE!$C$1:$C$5188)),)</f>
        <v>0</v>
      </c>
      <c r="V1167" s="193"/>
      <c r="W1167" s="193"/>
      <c r="X1167" s="187">
        <f>IF(VALUE($F1167)&gt;0,IF(ISERROR(LOOKUP($F1167,BASE!$A$1:$A$1294,BASE!$D$1:$D$1294)),,LOOKUP($F1167,BASE!$A$1:$A$1294,BASE!$D$1:$D$1294)),)</f>
        <v>0</v>
      </c>
      <c r="Y1167" s="188"/>
      <c r="Z1167" s="188"/>
      <c r="AA1167" s="188"/>
      <c r="AB1167" s="188"/>
      <c r="AC1167" s="189"/>
      <c r="AD1167" s="27">
        <f t="shared" si="17"/>
        <v>0</v>
      </c>
    </row>
    <row r="1168" spans="1:30" ht="15" customHeight="1" x14ac:dyDescent="0.2">
      <c r="A1168" s="20">
        <f>ANÁLISE!$A1168</f>
        <v>0</v>
      </c>
      <c r="B1168" s="194">
        <f>ANÁLISE!B1168</f>
        <v>0</v>
      </c>
      <c r="C1168" s="195"/>
      <c r="D1168" s="195"/>
      <c r="E1168" s="195"/>
      <c r="F1168" s="21">
        <f>ANÁLISE!H1168</f>
        <v>0</v>
      </c>
      <c r="G1168" s="196">
        <f>IF($A1168="T",ANÁLISE!I1168,IF(ISERROR(LOOKUP($F1168,BASE!$A$1:$A$5188,BASE!$B$1:$B$5188)),,LOOKUP($F1168,BASE!$A$1:$A$5188,BASE!$B$1:$B$5188)))</f>
        <v>0</v>
      </c>
      <c r="H1168" s="197"/>
      <c r="I1168" s="197"/>
      <c r="J1168" s="197"/>
      <c r="K1168" s="197"/>
      <c r="L1168" s="197"/>
      <c r="M1168" s="197"/>
      <c r="N1168" s="197"/>
      <c r="O1168" s="197"/>
      <c r="P1168" s="197"/>
      <c r="Q1168" s="197"/>
      <c r="R1168" s="197"/>
      <c r="S1168" s="197"/>
      <c r="T1168" s="198"/>
      <c r="U1168" s="193">
        <f>IF(($F1168)&gt;0,IF(ISERROR(LOOKUP($F1168,BASE!$A$1:$A$5188,BASE!$C$1:$C$5188)),,LOOKUP($F1168,BASE!$A$1:$A$5188,BASE!$C$1:$C$5188)),)</f>
        <v>0</v>
      </c>
      <c r="V1168" s="193"/>
      <c r="W1168" s="193"/>
      <c r="X1168" s="187">
        <f>IF(VALUE($F1168)&gt;0,IF(ISERROR(LOOKUP($F1168,BASE!$A$1:$A$1294,BASE!$D$1:$D$1294)),,LOOKUP($F1168,BASE!$A$1:$A$1294,BASE!$D$1:$D$1294)),)</f>
        <v>0</v>
      </c>
      <c r="Y1168" s="188"/>
      <c r="Z1168" s="188"/>
      <c r="AA1168" s="188"/>
      <c r="AB1168" s="188"/>
      <c r="AC1168" s="189"/>
      <c r="AD1168" s="27">
        <f t="shared" si="17"/>
        <v>0</v>
      </c>
    </row>
    <row r="1169" spans="1:30" ht="15" customHeight="1" x14ac:dyDescent="0.2">
      <c r="A1169" s="20">
        <f>ANÁLISE!$A1169</f>
        <v>0</v>
      </c>
      <c r="B1169" s="194">
        <f>ANÁLISE!B1169</f>
        <v>0</v>
      </c>
      <c r="C1169" s="195"/>
      <c r="D1169" s="195"/>
      <c r="E1169" s="195"/>
      <c r="F1169" s="21">
        <f>ANÁLISE!H1169</f>
        <v>0</v>
      </c>
      <c r="G1169" s="196">
        <f>IF($A1169="T",ANÁLISE!I1169,IF(ISERROR(LOOKUP($F1169,BASE!$A$1:$A$5188,BASE!$B$1:$B$5188)),,LOOKUP($F1169,BASE!$A$1:$A$5188,BASE!$B$1:$B$5188)))</f>
        <v>0</v>
      </c>
      <c r="H1169" s="197"/>
      <c r="I1169" s="197"/>
      <c r="J1169" s="197"/>
      <c r="K1169" s="197"/>
      <c r="L1169" s="197"/>
      <c r="M1169" s="197"/>
      <c r="N1169" s="197"/>
      <c r="O1169" s="197"/>
      <c r="P1169" s="197"/>
      <c r="Q1169" s="197"/>
      <c r="R1169" s="197"/>
      <c r="S1169" s="197"/>
      <c r="T1169" s="198"/>
      <c r="U1169" s="193">
        <f>IF(($F1169)&gt;0,IF(ISERROR(LOOKUP($F1169,BASE!$A$1:$A$5188,BASE!$C$1:$C$5188)),,LOOKUP($F1169,BASE!$A$1:$A$5188,BASE!$C$1:$C$5188)),)</f>
        <v>0</v>
      </c>
      <c r="V1169" s="193"/>
      <c r="W1169" s="193"/>
      <c r="X1169" s="187">
        <f>IF(VALUE($F1169)&gt;0,IF(ISERROR(LOOKUP($F1169,BASE!$A$1:$A$1294,BASE!$D$1:$D$1294)),,LOOKUP($F1169,BASE!$A$1:$A$1294,BASE!$D$1:$D$1294)),)</f>
        <v>0</v>
      </c>
      <c r="Y1169" s="188"/>
      <c r="Z1169" s="188"/>
      <c r="AA1169" s="188"/>
      <c r="AB1169" s="188"/>
      <c r="AC1169" s="189"/>
      <c r="AD1169" s="27">
        <f t="shared" ref="AD1169:AD1232" si="18">IF(OR(A1169="T",A1169="S"),"OK",)</f>
        <v>0</v>
      </c>
    </row>
    <row r="1170" spans="1:30" ht="15" customHeight="1" x14ac:dyDescent="0.2">
      <c r="A1170" s="20">
        <f>ANÁLISE!$A1170</f>
        <v>0</v>
      </c>
      <c r="B1170" s="194">
        <f>ANÁLISE!B1170</f>
        <v>0</v>
      </c>
      <c r="C1170" s="195"/>
      <c r="D1170" s="195"/>
      <c r="E1170" s="195"/>
      <c r="F1170" s="21">
        <f>ANÁLISE!H1170</f>
        <v>0</v>
      </c>
      <c r="G1170" s="196">
        <f>IF($A1170="T",ANÁLISE!I1170,IF(ISERROR(LOOKUP($F1170,BASE!$A$1:$A$5188,BASE!$B$1:$B$5188)),,LOOKUP($F1170,BASE!$A$1:$A$5188,BASE!$B$1:$B$5188)))</f>
        <v>0</v>
      </c>
      <c r="H1170" s="197"/>
      <c r="I1170" s="197"/>
      <c r="J1170" s="197"/>
      <c r="K1170" s="197"/>
      <c r="L1170" s="197"/>
      <c r="M1170" s="197"/>
      <c r="N1170" s="197"/>
      <c r="O1170" s="197"/>
      <c r="P1170" s="197"/>
      <c r="Q1170" s="197"/>
      <c r="R1170" s="197"/>
      <c r="S1170" s="197"/>
      <c r="T1170" s="198"/>
      <c r="U1170" s="193">
        <f>IF(($F1170)&gt;0,IF(ISERROR(LOOKUP($F1170,BASE!$A$1:$A$5188,BASE!$C$1:$C$5188)),,LOOKUP($F1170,BASE!$A$1:$A$5188,BASE!$C$1:$C$5188)),)</f>
        <v>0</v>
      </c>
      <c r="V1170" s="193"/>
      <c r="W1170" s="193"/>
      <c r="X1170" s="187">
        <f>IF(VALUE($F1170)&gt;0,IF(ISERROR(LOOKUP($F1170,BASE!$A$1:$A$1294,BASE!$D$1:$D$1294)),,LOOKUP($F1170,BASE!$A$1:$A$1294,BASE!$D$1:$D$1294)),)</f>
        <v>0</v>
      </c>
      <c r="Y1170" s="188"/>
      <c r="Z1170" s="188"/>
      <c r="AA1170" s="188"/>
      <c r="AB1170" s="188"/>
      <c r="AC1170" s="189"/>
      <c r="AD1170" s="27">
        <f t="shared" si="18"/>
        <v>0</v>
      </c>
    </row>
    <row r="1171" spans="1:30" ht="15" customHeight="1" x14ac:dyDescent="0.2">
      <c r="A1171" s="20">
        <f>ANÁLISE!$A1171</f>
        <v>0</v>
      </c>
      <c r="B1171" s="194">
        <f>ANÁLISE!B1171</f>
        <v>0</v>
      </c>
      <c r="C1171" s="195"/>
      <c r="D1171" s="195"/>
      <c r="E1171" s="195"/>
      <c r="F1171" s="21">
        <f>ANÁLISE!H1171</f>
        <v>0</v>
      </c>
      <c r="G1171" s="196">
        <f>IF($A1171="T",ANÁLISE!I1171,IF(ISERROR(LOOKUP($F1171,BASE!$A$1:$A$5188,BASE!$B$1:$B$5188)),,LOOKUP($F1171,BASE!$A$1:$A$5188,BASE!$B$1:$B$5188)))</f>
        <v>0</v>
      </c>
      <c r="H1171" s="197"/>
      <c r="I1171" s="197"/>
      <c r="J1171" s="197"/>
      <c r="K1171" s="197"/>
      <c r="L1171" s="197"/>
      <c r="M1171" s="197"/>
      <c r="N1171" s="197"/>
      <c r="O1171" s="197"/>
      <c r="P1171" s="197"/>
      <c r="Q1171" s="197"/>
      <c r="R1171" s="197"/>
      <c r="S1171" s="197"/>
      <c r="T1171" s="198"/>
      <c r="U1171" s="193">
        <f>IF(($F1171)&gt;0,IF(ISERROR(LOOKUP($F1171,BASE!$A$1:$A$5188,BASE!$C$1:$C$5188)),,LOOKUP($F1171,BASE!$A$1:$A$5188,BASE!$C$1:$C$5188)),)</f>
        <v>0</v>
      </c>
      <c r="V1171" s="193"/>
      <c r="W1171" s="193"/>
      <c r="X1171" s="187">
        <f>IF(VALUE($F1171)&gt;0,IF(ISERROR(LOOKUP($F1171,BASE!$A$1:$A$1294,BASE!$D$1:$D$1294)),,LOOKUP($F1171,BASE!$A$1:$A$1294,BASE!$D$1:$D$1294)),)</f>
        <v>0</v>
      </c>
      <c r="Y1171" s="188"/>
      <c r="Z1171" s="188"/>
      <c r="AA1171" s="188"/>
      <c r="AB1171" s="188"/>
      <c r="AC1171" s="189"/>
      <c r="AD1171" s="27">
        <f t="shared" si="18"/>
        <v>0</v>
      </c>
    </row>
    <row r="1172" spans="1:30" ht="15" customHeight="1" x14ac:dyDescent="0.2">
      <c r="A1172" s="20">
        <f>ANÁLISE!$A1172</f>
        <v>0</v>
      </c>
      <c r="B1172" s="194">
        <f>ANÁLISE!B1172</f>
        <v>0</v>
      </c>
      <c r="C1172" s="195"/>
      <c r="D1172" s="195"/>
      <c r="E1172" s="195"/>
      <c r="F1172" s="21">
        <f>ANÁLISE!H1172</f>
        <v>0</v>
      </c>
      <c r="G1172" s="196">
        <f>IF($A1172="T",ANÁLISE!I1172,IF(ISERROR(LOOKUP($F1172,BASE!$A$1:$A$5188,BASE!$B$1:$B$5188)),,LOOKUP($F1172,BASE!$A$1:$A$5188,BASE!$B$1:$B$5188)))</f>
        <v>0</v>
      </c>
      <c r="H1172" s="197"/>
      <c r="I1172" s="197"/>
      <c r="J1172" s="197"/>
      <c r="K1172" s="197"/>
      <c r="L1172" s="197"/>
      <c r="M1172" s="197"/>
      <c r="N1172" s="197"/>
      <c r="O1172" s="197"/>
      <c r="P1172" s="197"/>
      <c r="Q1172" s="197"/>
      <c r="R1172" s="197"/>
      <c r="S1172" s="197"/>
      <c r="T1172" s="198"/>
      <c r="U1172" s="193">
        <f>IF(($F1172)&gt;0,IF(ISERROR(LOOKUP($F1172,BASE!$A$1:$A$5188,BASE!$C$1:$C$5188)),,LOOKUP($F1172,BASE!$A$1:$A$5188,BASE!$C$1:$C$5188)),)</f>
        <v>0</v>
      </c>
      <c r="V1172" s="193"/>
      <c r="W1172" s="193"/>
      <c r="X1172" s="187">
        <f>IF(VALUE($F1172)&gt;0,IF(ISERROR(LOOKUP($F1172,BASE!$A$1:$A$1294,BASE!$D$1:$D$1294)),,LOOKUP($F1172,BASE!$A$1:$A$1294,BASE!$D$1:$D$1294)),)</f>
        <v>0</v>
      </c>
      <c r="Y1172" s="188"/>
      <c r="Z1172" s="188"/>
      <c r="AA1172" s="188"/>
      <c r="AB1172" s="188"/>
      <c r="AC1172" s="189"/>
      <c r="AD1172" s="27">
        <f t="shared" si="18"/>
        <v>0</v>
      </c>
    </row>
    <row r="1173" spans="1:30" ht="15" customHeight="1" x14ac:dyDescent="0.2">
      <c r="A1173" s="20">
        <f>ANÁLISE!$A1173</f>
        <v>0</v>
      </c>
      <c r="B1173" s="194">
        <f>ANÁLISE!B1173</f>
        <v>0</v>
      </c>
      <c r="C1173" s="195"/>
      <c r="D1173" s="195"/>
      <c r="E1173" s="195"/>
      <c r="F1173" s="21">
        <f>ANÁLISE!H1173</f>
        <v>0</v>
      </c>
      <c r="G1173" s="196">
        <f>IF($A1173="T",ANÁLISE!I1173,IF(ISERROR(LOOKUP($F1173,BASE!$A$1:$A$5188,BASE!$B$1:$B$5188)),,LOOKUP($F1173,BASE!$A$1:$A$5188,BASE!$B$1:$B$5188)))</f>
        <v>0</v>
      </c>
      <c r="H1173" s="197"/>
      <c r="I1173" s="197"/>
      <c r="J1173" s="197"/>
      <c r="K1173" s="197"/>
      <c r="L1173" s="197"/>
      <c r="M1173" s="197"/>
      <c r="N1173" s="197"/>
      <c r="O1173" s="197"/>
      <c r="P1173" s="197"/>
      <c r="Q1173" s="197"/>
      <c r="R1173" s="197"/>
      <c r="S1173" s="197"/>
      <c r="T1173" s="198"/>
      <c r="U1173" s="193">
        <f>IF(($F1173)&gt;0,IF(ISERROR(LOOKUP($F1173,BASE!$A$1:$A$5188,BASE!$C$1:$C$5188)),,LOOKUP($F1173,BASE!$A$1:$A$5188,BASE!$C$1:$C$5188)),)</f>
        <v>0</v>
      </c>
      <c r="V1173" s="193"/>
      <c r="W1173" s="193"/>
      <c r="X1173" s="187">
        <f>IF(VALUE($F1173)&gt;0,IF(ISERROR(LOOKUP($F1173,BASE!$A$1:$A$1294,BASE!$D$1:$D$1294)),,LOOKUP($F1173,BASE!$A$1:$A$1294,BASE!$D$1:$D$1294)),)</f>
        <v>0</v>
      </c>
      <c r="Y1173" s="188"/>
      <c r="Z1173" s="188"/>
      <c r="AA1173" s="188"/>
      <c r="AB1173" s="188"/>
      <c r="AC1173" s="189"/>
      <c r="AD1173" s="27">
        <f t="shared" si="18"/>
        <v>0</v>
      </c>
    </row>
    <row r="1174" spans="1:30" ht="15" customHeight="1" x14ac:dyDescent="0.2">
      <c r="A1174" s="20">
        <f>ANÁLISE!$A1174</f>
        <v>0</v>
      </c>
      <c r="B1174" s="194">
        <f>ANÁLISE!B1174</f>
        <v>0</v>
      </c>
      <c r="C1174" s="195"/>
      <c r="D1174" s="195"/>
      <c r="E1174" s="195"/>
      <c r="F1174" s="21">
        <f>ANÁLISE!H1174</f>
        <v>0</v>
      </c>
      <c r="G1174" s="196">
        <f>IF($A1174="T",ANÁLISE!I1174,IF(ISERROR(LOOKUP($F1174,BASE!$A$1:$A$5188,BASE!$B$1:$B$5188)),,LOOKUP($F1174,BASE!$A$1:$A$5188,BASE!$B$1:$B$5188)))</f>
        <v>0</v>
      </c>
      <c r="H1174" s="197"/>
      <c r="I1174" s="197"/>
      <c r="J1174" s="197"/>
      <c r="K1174" s="197"/>
      <c r="L1174" s="197"/>
      <c r="M1174" s="197"/>
      <c r="N1174" s="197"/>
      <c r="O1174" s="197"/>
      <c r="P1174" s="197"/>
      <c r="Q1174" s="197"/>
      <c r="R1174" s="197"/>
      <c r="S1174" s="197"/>
      <c r="T1174" s="198"/>
      <c r="U1174" s="193">
        <f>IF(($F1174)&gt;0,IF(ISERROR(LOOKUP($F1174,BASE!$A$1:$A$5188,BASE!$C$1:$C$5188)),,LOOKUP($F1174,BASE!$A$1:$A$5188,BASE!$C$1:$C$5188)),)</f>
        <v>0</v>
      </c>
      <c r="V1174" s="193"/>
      <c r="W1174" s="193"/>
      <c r="X1174" s="187">
        <f>IF(VALUE($F1174)&gt;0,IF(ISERROR(LOOKUP($F1174,BASE!$A$1:$A$1294,BASE!$D$1:$D$1294)),,LOOKUP($F1174,BASE!$A$1:$A$1294,BASE!$D$1:$D$1294)),)</f>
        <v>0</v>
      </c>
      <c r="Y1174" s="188"/>
      <c r="Z1174" s="188"/>
      <c r="AA1174" s="188"/>
      <c r="AB1174" s="188"/>
      <c r="AC1174" s="189"/>
      <c r="AD1174" s="27">
        <f t="shared" si="18"/>
        <v>0</v>
      </c>
    </row>
    <row r="1175" spans="1:30" ht="15" customHeight="1" x14ac:dyDescent="0.2">
      <c r="A1175" s="20">
        <f>ANÁLISE!$A1175</f>
        <v>0</v>
      </c>
      <c r="B1175" s="194">
        <f>ANÁLISE!B1175</f>
        <v>0</v>
      </c>
      <c r="C1175" s="195"/>
      <c r="D1175" s="195"/>
      <c r="E1175" s="195"/>
      <c r="F1175" s="21">
        <f>ANÁLISE!H1175</f>
        <v>0</v>
      </c>
      <c r="G1175" s="196">
        <f>IF($A1175="T",ANÁLISE!I1175,IF(ISERROR(LOOKUP($F1175,BASE!$A$1:$A$5188,BASE!$B$1:$B$5188)),,LOOKUP($F1175,BASE!$A$1:$A$5188,BASE!$B$1:$B$5188)))</f>
        <v>0</v>
      </c>
      <c r="H1175" s="197"/>
      <c r="I1175" s="197"/>
      <c r="J1175" s="197"/>
      <c r="K1175" s="197"/>
      <c r="L1175" s="197"/>
      <c r="M1175" s="197"/>
      <c r="N1175" s="197"/>
      <c r="O1175" s="197"/>
      <c r="P1175" s="197"/>
      <c r="Q1175" s="197"/>
      <c r="R1175" s="197"/>
      <c r="S1175" s="197"/>
      <c r="T1175" s="198"/>
      <c r="U1175" s="193">
        <f>IF(($F1175)&gt;0,IF(ISERROR(LOOKUP($F1175,BASE!$A$1:$A$5188,BASE!$C$1:$C$5188)),,LOOKUP($F1175,BASE!$A$1:$A$5188,BASE!$C$1:$C$5188)),)</f>
        <v>0</v>
      </c>
      <c r="V1175" s="193"/>
      <c r="W1175" s="193"/>
      <c r="X1175" s="187">
        <f>IF(VALUE($F1175)&gt;0,IF(ISERROR(LOOKUP($F1175,BASE!$A$1:$A$1294,BASE!$D$1:$D$1294)),,LOOKUP($F1175,BASE!$A$1:$A$1294,BASE!$D$1:$D$1294)),)</f>
        <v>0</v>
      </c>
      <c r="Y1175" s="188"/>
      <c r="Z1175" s="188"/>
      <c r="AA1175" s="188"/>
      <c r="AB1175" s="188"/>
      <c r="AC1175" s="189"/>
      <c r="AD1175" s="27">
        <f t="shared" si="18"/>
        <v>0</v>
      </c>
    </row>
    <row r="1176" spans="1:30" ht="15" customHeight="1" x14ac:dyDescent="0.2">
      <c r="A1176" s="20">
        <f>ANÁLISE!$A1176</f>
        <v>0</v>
      </c>
      <c r="B1176" s="194">
        <f>ANÁLISE!B1176</f>
        <v>0</v>
      </c>
      <c r="C1176" s="195"/>
      <c r="D1176" s="195"/>
      <c r="E1176" s="195"/>
      <c r="F1176" s="21">
        <f>ANÁLISE!H1176</f>
        <v>0</v>
      </c>
      <c r="G1176" s="196">
        <f>IF($A1176="T",ANÁLISE!I1176,IF(ISERROR(LOOKUP($F1176,BASE!$A$1:$A$5188,BASE!$B$1:$B$5188)),,LOOKUP($F1176,BASE!$A$1:$A$5188,BASE!$B$1:$B$5188)))</f>
        <v>0</v>
      </c>
      <c r="H1176" s="197"/>
      <c r="I1176" s="197"/>
      <c r="J1176" s="197"/>
      <c r="K1176" s="197"/>
      <c r="L1176" s="197"/>
      <c r="M1176" s="197"/>
      <c r="N1176" s="197"/>
      <c r="O1176" s="197"/>
      <c r="P1176" s="197"/>
      <c r="Q1176" s="197"/>
      <c r="R1176" s="197"/>
      <c r="S1176" s="197"/>
      <c r="T1176" s="198"/>
      <c r="U1176" s="193">
        <f>IF(($F1176)&gt;0,IF(ISERROR(LOOKUP($F1176,BASE!$A$1:$A$4075,BASE!$C$1:$C$4075)),,LOOKUP($F1176,BASE!$A$1:$A$4075,BASE!$C$1:$C$4075)),)</f>
        <v>0</v>
      </c>
      <c r="V1176" s="193"/>
      <c r="W1176" s="193"/>
      <c r="X1176" s="187">
        <f>IF(VALUE($F1176)&gt;0,IF(ISERROR(LOOKUP($F1176,BASE!$A$1:$A$1294,BASE!$D$1:$D$1294)),,LOOKUP($F1176,BASE!$A$1:$A$1294,BASE!$D$1:$D$1294)),)</f>
        <v>0</v>
      </c>
      <c r="Y1176" s="188"/>
      <c r="Z1176" s="188"/>
      <c r="AA1176" s="188"/>
      <c r="AB1176" s="188"/>
      <c r="AC1176" s="189"/>
      <c r="AD1176" s="27">
        <f t="shared" si="18"/>
        <v>0</v>
      </c>
    </row>
    <row r="1177" spans="1:30" ht="15" customHeight="1" x14ac:dyDescent="0.2">
      <c r="A1177" s="20">
        <f>ANÁLISE!$A1177</f>
        <v>0</v>
      </c>
      <c r="B1177" s="194">
        <f>ANÁLISE!B1177</f>
        <v>0</v>
      </c>
      <c r="C1177" s="195"/>
      <c r="D1177" s="195"/>
      <c r="E1177" s="195"/>
      <c r="F1177" s="21">
        <f>ANÁLISE!H1177</f>
        <v>0</v>
      </c>
      <c r="G1177" s="196">
        <f>IF($A1177="T",ANÁLISE!I1177,IF(ISERROR(LOOKUP($F1177,BASE!$A$1:$A$5188,BASE!$B$1:$B$5188)),,LOOKUP($F1177,BASE!$A$1:$A$5188,BASE!$B$1:$B$5188)))</f>
        <v>0</v>
      </c>
      <c r="H1177" s="197"/>
      <c r="I1177" s="197"/>
      <c r="J1177" s="197"/>
      <c r="K1177" s="197"/>
      <c r="L1177" s="197"/>
      <c r="M1177" s="197"/>
      <c r="N1177" s="197"/>
      <c r="O1177" s="197"/>
      <c r="P1177" s="197"/>
      <c r="Q1177" s="197"/>
      <c r="R1177" s="197"/>
      <c r="S1177" s="197"/>
      <c r="T1177" s="198"/>
      <c r="U1177" s="193">
        <f>IF(($F1177)&gt;0,IF(ISERROR(LOOKUP($F1177,BASE!$A$1:$A$4075,BASE!$C$1:$C$4075)),,LOOKUP($F1177,BASE!$A$1:$A$4075,BASE!$C$1:$C$4075)),)</f>
        <v>0</v>
      </c>
      <c r="V1177" s="193"/>
      <c r="W1177" s="193"/>
      <c r="X1177" s="187">
        <f>IF(VALUE($F1177)&gt;0,IF(ISERROR(LOOKUP($F1177,BASE!$A$1:$A$1294,BASE!$D$1:$D$1294)),,LOOKUP($F1177,BASE!$A$1:$A$1294,BASE!$D$1:$D$1294)),)</f>
        <v>0</v>
      </c>
      <c r="Y1177" s="188"/>
      <c r="Z1177" s="188"/>
      <c r="AA1177" s="188"/>
      <c r="AB1177" s="188"/>
      <c r="AC1177" s="189"/>
      <c r="AD1177" s="27">
        <f t="shared" si="18"/>
        <v>0</v>
      </c>
    </row>
    <row r="1178" spans="1:30" ht="15" customHeight="1" x14ac:dyDescent="0.2">
      <c r="A1178" s="20">
        <f>ANÁLISE!$A1178</f>
        <v>0</v>
      </c>
      <c r="B1178" s="194">
        <f>ANÁLISE!B1178</f>
        <v>0</v>
      </c>
      <c r="C1178" s="195"/>
      <c r="D1178" s="195"/>
      <c r="E1178" s="195"/>
      <c r="F1178" s="21">
        <f>ANÁLISE!H1178</f>
        <v>0</v>
      </c>
      <c r="G1178" s="196">
        <f>IF($A1178="T",ANÁLISE!I1178,IF(ISERROR(LOOKUP($F1178,BASE!$A$1:$A$5188,BASE!$B$1:$B$5188)),,LOOKUP($F1178,BASE!$A$1:$A$5188,BASE!$B$1:$B$5188)))</f>
        <v>0</v>
      </c>
      <c r="H1178" s="197"/>
      <c r="I1178" s="197"/>
      <c r="J1178" s="197"/>
      <c r="K1178" s="197"/>
      <c r="L1178" s="197"/>
      <c r="M1178" s="197"/>
      <c r="N1178" s="197"/>
      <c r="O1178" s="197"/>
      <c r="P1178" s="197"/>
      <c r="Q1178" s="197"/>
      <c r="R1178" s="197"/>
      <c r="S1178" s="197"/>
      <c r="T1178" s="198"/>
      <c r="U1178" s="193">
        <f>IF(($F1178)&gt;0,IF(ISERROR(LOOKUP($F1178,BASE!$A$1:$A$4075,BASE!$C$1:$C$4075)),,LOOKUP($F1178,BASE!$A$1:$A$4075,BASE!$C$1:$C$4075)),)</f>
        <v>0</v>
      </c>
      <c r="V1178" s="193"/>
      <c r="W1178" s="193"/>
      <c r="X1178" s="187">
        <f>IF(VALUE($F1178)&gt;0,IF(ISERROR(LOOKUP($F1178,BASE!$A$1:$A$1294,BASE!$D$1:$D$1294)),,LOOKUP($F1178,BASE!$A$1:$A$1294,BASE!$D$1:$D$1294)),)</f>
        <v>0</v>
      </c>
      <c r="Y1178" s="188"/>
      <c r="Z1178" s="188"/>
      <c r="AA1178" s="188"/>
      <c r="AB1178" s="188"/>
      <c r="AC1178" s="189"/>
      <c r="AD1178" s="27">
        <f t="shared" si="18"/>
        <v>0</v>
      </c>
    </row>
    <row r="1179" spans="1:30" ht="15" customHeight="1" x14ac:dyDescent="0.2">
      <c r="A1179" s="20">
        <f>ANÁLISE!$A1179</f>
        <v>0</v>
      </c>
      <c r="B1179" s="194">
        <f>ANÁLISE!B1179</f>
        <v>0</v>
      </c>
      <c r="C1179" s="195"/>
      <c r="D1179" s="195"/>
      <c r="E1179" s="195"/>
      <c r="F1179" s="21">
        <f>ANÁLISE!H1179</f>
        <v>0</v>
      </c>
      <c r="G1179" s="196">
        <f>IF($A1179="T",ANÁLISE!I1179,IF(ISERROR(LOOKUP($F1179,BASE!$A$1:$A$5188,BASE!$B$1:$B$5188)),,LOOKUP($F1179,BASE!$A$1:$A$5188,BASE!$B$1:$B$5188)))</f>
        <v>0</v>
      </c>
      <c r="H1179" s="197"/>
      <c r="I1179" s="197"/>
      <c r="J1179" s="197"/>
      <c r="K1179" s="197"/>
      <c r="L1179" s="197"/>
      <c r="M1179" s="197"/>
      <c r="N1179" s="197"/>
      <c r="O1179" s="197"/>
      <c r="P1179" s="197"/>
      <c r="Q1179" s="197"/>
      <c r="R1179" s="197"/>
      <c r="S1179" s="197"/>
      <c r="T1179" s="198"/>
      <c r="U1179" s="193">
        <f>IF(($F1179)&gt;0,IF(ISERROR(LOOKUP($F1179,BASE!$A$1:$A$4075,BASE!$C$1:$C$4075)),,LOOKUP($F1179,BASE!$A$1:$A$4075,BASE!$C$1:$C$4075)),)</f>
        <v>0</v>
      </c>
      <c r="V1179" s="193"/>
      <c r="W1179" s="193"/>
      <c r="X1179" s="187">
        <f>IF(VALUE($F1179)&gt;0,IF(ISERROR(LOOKUP($F1179,BASE!$A$1:$A$1294,BASE!$D$1:$D$1294)),,LOOKUP($F1179,BASE!$A$1:$A$1294,BASE!$D$1:$D$1294)),)</f>
        <v>0</v>
      </c>
      <c r="Y1179" s="188"/>
      <c r="Z1179" s="188"/>
      <c r="AA1179" s="188"/>
      <c r="AB1179" s="188"/>
      <c r="AC1179" s="189"/>
      <c r="AD1179" s="27">
        <f t="shared" si="18"/>
        <v>0</v>
      </c>
    </row>
    <row r="1180" spans="1:30" ht="15" customHeight="1" x14ac:dyDescent="0.2">
      <c r="A1180" s="20">
        <f>ANÁLISE!$A1180</f>
        <v>0</v>
      </c>
      <c r="B1180" s="194">
        <f>ANÁLISE!B1180</f>
        <v>0</v>
      </c>
      <c r="C1180" s="195"/>
      <c r="D1180" s="195"/>
      <c r="E1180" s="195"/>
      <c r="F1180" s="21">
        <f>ANÁLISE!H1180</f>
        <v>0</v>
      </c>
      <c r="G1180" s="196">
        <f>IF($A1180="T",ANÁLISE!I1180,IF(ISERROR(LOOKUP($F1180,BASE!$A$1:$A$5188,BASE!$B$1:$B$5188)),,LOOKUP($F1180,BASE!$A$1:$A$5188,BASE!$B$1:$B$5188)))</f>
        <v>0</v>
      </c>
      <c r="H1180" s="197"/>
      <c r="I1180" s="197"/>
      <c r="J1180" s="197"/>
      <c r="K1180" s="197"/>
      <c r="L1180" s="197"/>
      <c r="M1180" s="197"/>
      <c r="N1180" s="197"/>
      <c r="O1180" s="197"/>
      <c r="P1180" s="197"/>
      <c r="Q1180" s="197"/>
      <c r="R1180" s="197"/>
      <c r="S1180" s="197"/>
      <c r="T1180" s="198"/>
      <c r="U1180" s="193">
        <f>IF(($F1180)&gt;0,IF(ISERROR(LOOKUP($F1180,BASE!$A$1:$A$4075,BASE!$C$1:$C$4075)),,LOOKUP($F1180,BASE!$A$1:$A$4075,BASE!$C$1:$C$4075)),)</f>
        <v>0</v>
      </c>
      <c r="V1180" s="193"/>
      <c r="W1180" s="193"/>
      <c r="X1180" s="187">
        <f>IF(VALUE($F1180)&gt;0,IF(ISERROR(LOOKUP($F1180,BASE!$A$1:$A$1294,BASE!$D$1:$D$1294)),,LOOKUP($F1180,BASE!$A$1:$A$1294,BASE!$D$1:$D$1294)),)</f>
        <v>0</v>
      </c>
      <c r="Y1180" s="188"/>
      <c r="Z1180" s="188"/>
      <c r="AA1180" s="188"/>
      <c r="AB1180" s="188"/>
      <c r="AC1180" s="189"/>
      <c r="AD1180" s="27">
        <f t="shared" si="18"/>
        <v>0</v>
      </c>
    </row>
    <row r="1181" spans="1:30" ht="15" customHeight="1" x14ac:dyDescent="0.2">
      <c r="A1181" s="20">
        <f>ANÁLISE!$A1181</f>
        <v>0</v>
      </c>
      <c r="B1181" s="194">
        <f>ANÁLISE!B1181</f>
        <v>0</v>
      </c>
      <c r="C1181" s="195"/>
      <c r="D1181" s="195"/>
      <c r="E1181" s="195"/>
      <c r="F1181" s="21">
        <f>ANÁLISE!H1181</f>
        <v>0</v>
      </c>
      <c r="G1181" s="196">
        <f>IF($A1181="T",ANÁLISE!I1181,IF(ISERROR(LOOKUP($F1181,BASE!$A$1:$A$5188,BASE!$B$1:$B$5188)),,LOOKUP($F1181,BASE!$A$1:$A$5188,BASE!$B$1:$B$5188)))</f>
        <v>0</v>
      </c>
      <c r="H1181" s="197"/>
      <c r="I1181" s="197"/>
      <c r="J1181" s="197"/>
      <c r="K1181" s="197"/>
      <c r="L1181" s="197"/>
      <c r="M1181" s="197"/>
      <c r="N1181" s="197"/>
      <c r="O1181" s="197"/>
      <c r="P1181" s="197"/>
      <c r="Q1181" s="197"/>
      <c r="R1181" s="197"/>
      <c r="S1181" s="197"/>
      <c r="T1181" s="198"/>
      <c r="U1181" s="193">
        <f>IF(($F1181)&gt;0,IF(ISERROR(LOOKUP($F1181,BASE!$A$1:$A$4075,BASE!$C$1:$C$4075)),,LOOKUP($F1181,BASE!$A$1:$A$4075,BASE!$C$1:$C$4075)),)</f>
        <v>0</v>
      </c>
      <c r="V1181" s="193"/>
      <c r="W1181" s="193"/>
      <c r="X1181" s="187">
        <f>IF(VALUE($F1181)&gt;0,IF(ISERROR(LOOKUP($F1181,BASE!$A$1:$A$1294,BASE!$D$1:$D$1294)),,LOOKUP($F1181,BASE!$A$1:$A$1294,BASE!$D$1:$D$1294)),)</f>
        <v>0</v>
      </c>
      <c r="Y1181" s="188"/>
      <c r="Z1181" s="188"/>
      <c r="AA1181" s="188"/>
      <c r="AB1181" s="188"/>
      <c r="AC1181" s="189"/>
      <c r="AD1181" s="27">
        <f t="shared" si="18"/>
        <v>0</v>
      </c>
    </row>
    <row r="1182" spans="1:30" ht="15" customHeight="1" x14ac:dyDescent="0.2">
      <c r="A1182" s="20">
        <f>ANÁLISE!$A1182</f>
        <v>0</v>
      </c>
      <c r="B1182" s="194">
        <f>ANÁLISE!B1182</f>
        <v>0</v>
      </c>
      <c r="C1182" s="195"/>
      <c r="D1182" s="195"/>
      <c r="E1182" s="195"/>
      <c r="F1182" s="21">
        <f>ANÁLISE!H1182</f>
        <v>0</v>
      </c>
      <c r="G1182" s="196">
        <f>IF($A1182="T",ANÁLISE!I1182,IF(ISERROR(LOOKUP($F1182,BASE!$A$1:$A$5188,BASE!$B$1:$B$5188)),,LOOKUP($F1182,BASE!$A$1:$A$5188,BASE!$B$1:$B$5188)))</f>
        <v>0</v>
      </c>
      <c r="H1182" s="197"/>
      <c r="I1182" s="197"/>
      <c r="J1182" s="197"/>
      <c r="K1182" s="197"/>
      <c r="L1182" s="197"/>
      <c r="M1182" s="197"/>
      <c r="N1182" s="197"/>
      <c r="O1182" s="197"/>
      <c r="P1182" s="197"/>
      <c r="Q1182" s="197"/>
      <c r="R1182" s="197"/>
      <c r="S1182" s="197"/>
      <c r="T1182" s="198"/>
      <c r="U1182" s="193">
        <f>IF(($F1182)&gt;0,IF(ISERROR(LOOKUP($F1182,BASE!$A$1:$A$4075,BASE!$C$1:$C$4075)),,LOOKUP($F1182,BASE!$A$1:$A$4075,BASE!$C$1:$C$4075)),)</f>
        <v>0</v>
      </c>
      <c r="V1182" s="193"/>
      <c r="W1182" s="193"/>
      <c r="X1182" s="187">
        <f>IF(VALUE($F1182)&gt;0,IF(ISERROR(LOOKUP($F1182,BASE!$A$1:$A$1294,BASE!$D$1:$D$1294)),,LOOKUP($F1182,BASE!$A$1:$A$1294,BASE!$D$1:$D$1294)),)</f>
        <v>0</v>
      </c>
      <c r="Y1182" s="188"/>
      <c r="Z1182" s="188"/>
      <c r="AA1182" s="188"/>
      <c r="AB1182" s="188"/>
      <c r="AC1182" s="189"/>
      <c r="AD1182" s="27">
        <f t="shared" si="18"/>
        <v>0</v>
      </c>
    </row>
    <row r="1183" spans="1:30" ht="15" customHeight="1" x14ac:dyDescent="0.2">
      <c r="A1183" s="20">
        <f>ANÁLISE!$A1183</f>
        <v>0</v>
      </c>
      <c r="B1183" s="194">
        <f>ANÁLISE!B1183</f>
        <v>0</v>
      </c>
      <c r="C1183" s="195"/>
      <c r="D1183" s="195"/>
      <c r="E1183" s="195"/>
      <c r="F1183" s="21">
        <f>ANÁLISE!H1183</f>
        <v>0</v>
      </c>
      <c r="G1183" s="196">
        <f>IF($A1183="T",ANÁLISE!I1183,IF(ISERROR(LOOKUP($F1183,BASE!$A$1:$A$5188,BASE!$B$1:$B$5188)),,LOOKUP($F1183,BASE!$A$1:$A$5188,BASE!$B$1:$B$5188)))</f>
        <v>0</v>
      </c>
      <c r="H1183" s="197"/>
      <c r="I1183" s="197"/>
      <c r="J1183" s="197"/>
      <c r="K1183" s="197"/>
      <c r="L1183" s="197"/>
      <c r="M1183" s="197"/>
      <c r="N1183" s="197"/>
      <c r="O1183" s="197"/>
      <c r="P1183" s="197"/>
      <c r="Q1183" s="197"/>
      <c r="R1183" s="197"/>
      <c r="S1183" s="197"/>
      <c r="T1183" s="198"/>
      <c r="U1183" s="193">
        <f>IF(($F1183)&gt;0,IF(ISERROR(LOOKUP($F1183,BASE!$A$1:$A$4075,BASE!$C$1:$C$4075)),,LOOKUP($F1183,BASE!$A$1:$A$4075,BASE!$C$1:$C$4075)),)</f>
        <v>0</v>
      </c>
      <c r="V1183" s="193"/>
      <c r="W1183" s="193"/>
      <c r="X1183" s="187">
        <f>IF(VALUE($F1183)&gt;0,IF(ISERROR(LOOKUP($F1183,BASE!$A$1:$A$1294,BASE!$D$1:$D$1294)),,LOOKUP($F1183,BASE!$A$1:$A$1294,BASE!$D$1:$D$1294)),)</f>
        <v>0</v>
      </c>
      <c r="Y1183" s="188"/>
      <c r="Z1183" s="188"/>
      <c r="AA1183" s="188"/>
      <c r="AB1183" s="188"/>
      <c r="AC1183" s="189"/>
      <c r="AD1183" s="27">
        <f t="shared" si="18"/>
        <v>0</v>
      </c>
    </row>
    <row r="1184" spans="1:30" ht="15" customHeight="1" x14ac:dyDescent="0.2">
      <c r="A1184" s="20">
        <f>ANÁLISE!$A1184</f>
        <v>0</v>
      </c>
      <c r="B1184" s="194">
        <f>ANÁLISE!B1184</f>
        <v>0</v>
      </c>
      <c r="C1184" s="195"/>
      <c r="D1184" s="195"/>
      <c r="E1184" s="195"/>
      <c r="F1184" s="21">
        <f>ANÁLISE!H1184</f>
        <v>0</v>
      </c>
      <c r="G1184" s="196">
        <f>IF($A1184="T",ANÁLISE!I1184,IF(ISERROR(LOOKUP($F1184,BASE!$A$1:$A$5188,BASE!$B$1:$B$5188)),,LOOKUP($F1184,BASE!$A$1:$A$5188,BASE!$B$1:$B$5188)))</f>
        <v>0</v>
      </c>
      <c r="H1184" s="197"/>
      <c r="I1184" s="197"/>
      <c r="J1184" s="197"/>
      <c r="K1184" s="197"/>
      <c r="L1184" s="197"/>
      <c r="M1184" s="197"/>
      <c r="N1184" s="197"/>
      <c r="O1184" s="197"/>
      <c r="P1184" s="197"/>
      <c r="Q1184" s="197"/>
      <c r="R1184" s="197"/>
      <c r="S1184" s="197"/>
      <c r="T1184" s="198"/>
      <c r="U1184" s="193">
        <f>IF(($F1184)&gt;0,IF(ISERROR(LOOKUP($F1184,BASE!$A$1:$A$4075,BASE!$C$1:$C$4075)),,LOOKUP($F1184,BASE!$A$1:$A$4075,BASE!$C$1:$C$4075)),)</f>
        <v>0</v>
      </c>
      <c r="V1184" s="193"/>
      <c r="W1184" s="193"/>
      <c r="X1184" s="187">
        <f>IF(VALUE($F1184)&gt;0,IF(ISERROR(LOOKUP($F1184,BASE!$A$1:$A$1294,BASE!$D$1:$D$1294)),,LOOKUP($F1184,BASE!$A$1:$A$1294,BASE!$D$1:$D$1294)),)</f>
        <v>0</v>
      </c>
      <c r="Y1184" s="188"/>
      <c r="Z1184" s="188"/>
      <c r="AA1184" s="188"/>
      <c r="AB1184" s="188"/>
      <c r="AC1184" s="189"/>
      <c r="AD1184" s="27">
        <f t="shared" si="18"/>
        <v>0</v>
      </c>
    </row>
    <row r="1185" spans="1:30" ht="15" customHeight="1" x14ac:dyDescent="0.2">
      <c r="A1185" s="20">
        <f>ANÁLISE!$A1185</f>
        <v>0</v>
      </c>
      <c r="B1185" s="194">
        <f>ANÁLISE!B1185</f>
        <v>0</v>
      </c>
      <c r="C1185" s="195"/>
      <c r="D1185" s="195"/>
      <c r="E1185" s="195"/>
      <c r="F1185" s="21">
        <f>ANÁLISE!H1185</f>
        <v>0</v>
      </c>
      <c r="G1185" s="196">
        <f>IF($A1185="T",ANÁLISE!I1185,IF(ISERROR(LOOKUP($F1185,BASE!$A$1:$A$5188,BASE!$B$1:$B$5188)),,LOOKUP($F1185,BASE!$A$1:$A$5188,BASE!$B$1:$B$5188)))</f>
        <v>0</v>
      </c>
      <c r="H1185" s="197"/>
      <c r="I1185" s="197"/>
      <c r="J1185" s="197"/>
      <c r="K1185" s="197"/>
      <c r="L1185" s="197"/>
      <c r="M1185" s="197"/>
      <c r="N1185" s="197"/>
      <c r="O1185" s="197"/>
      <c r="P1185" s="197"/>
      <c r="Q1185" s="197"/>
      <c r="R1185" s="197"/>
      <c r="S1185" s="197"/>
      <c r="T1185" s="198"/>
      <c r="U1185" s="193">
        <f>IF(($F1185)&gt;0,IF(ISERROR(LOOKUP($F1185,BASE!$A$1:$A$4075,BASE!$C$1:$C$4075)),,LOOKUP($F1185,BASE!$A$1:$A$4075,BASE!$C$1:$C$4075)),)</f>
        <v>0</v>
      </c>
      <c r="V1185" s="193"/>
      <c r="W1185" s="193"/>
      <c r="X1185" s="187">
        <f>IF(VALUE($F1185)&gt;0,IF(ISERROR(LOOKUP($F1185,BASE!$A$1:$A$1294,BASE!$D$1:$D$1294)),,LOOKUP($F1185,BASE!$A$1:$A$1294,BASE!$D$1:$D$1294)),)</f>
        <v>0</v>
      </c>
      <c r="Y1185" s="188"/>
      <c r="Z1185" s="188"/>
      <c r="AA1185" s="188"/>
      <c r="AB1185" s="188"/>
      <c r="AC1185" s="189"/>
      <c r="AD1185" s="27">
        <f t="shared" si="18"/>
        <v>0</v>
      </c>
    </row>
    <row r="1186" spans="1:30" ht="15" customHeight="1" x14ac:dyDescent="0.2">
      <c r="A1186" s="20">
        <f>ANÁLISE!$A1186</f>
        <v>0</v>
      </c>
      <c r="B1186" s="194">
        <f>ANÁLISE!B1186</f>
        <v>0</v>
      </c>
      <c r="C1186" s="195"/>
      <c r="D1186" s="195"/>
      <c r="E1186" s="195"/>
      <c r="F1186" s="21">
        <f>ANÁLISE!H1186</f>
        <v>0</v>
      </c>
      <c r="G1186" s="196">
        <f>IF($A1186="T",ANÁLISE!I1186,IF(ISERROR(LOOKUP($F1186,BASE!$A$1:$A$5188,BASE!$B$1:$B$5188)),,LOOKUP($F1186,BASE!$A$1:$A$5188,BASE!$B$1:$B$5188)))</f>
        <v>0</v>
      </c>
      <c r="H1186" s="197"/>
      <c r="I1186" s="197"/>
      <c r="J1186" s="197"/>
      <c r="K1186" s="197"/>
      <c r="L1186" s="197"/>
      <c r="M1186" s="197"/>
      <c r="N1186" s="197"/>
      <c r="O1186" s="197"/>
      <c r="P1186" s="197"/>
      <c r="Q1186" s="197"/>
      <c r="R1186" s="197"/>
      <c r="S1186" s="197"/>
      <c r="T1186" s="198"/>
      <c r="U1186" s="193">
        <f>IF(($F1186)&gt;0,IF(ISERROR(LOOKUP($F1186,BASE!$A$1:$A$4075,BASE!$C$1:$C$4075)),,LOOKUP($F1186,BASE!$A$1:$A$4075,BASE!$C$1:$C$4075)),)</f>
        <v>0</v>
      </c>
      <c r="V1186" s="193"/>
      <c r="W1186" s="193"/>
      <c r="X1186" s="187">
        <f>IF(VALUE($F1186)&gt;0,IF(ISERROR(LOOKUP($F1186,BASE!$A$1:$A$1294,BASE!$D$1:$D$1294)),,LOOKUP($F1186,BASE!$A$1:$A$1294,BASE!$D$1:$D$1294)),)</f>
        <v>0</v>
      </c>
      <c r="Y1186" s="188"/>
      <c r="Z1186" s="188"/>
      <c r="AA1186" s="188"/>
      <c r="AB1186" s="188"/>
      <c r="AC1186" s="189"/>
      <c r="AD1186" s="27">
        <f t="shared" si="18"/>
        <v>0</v>
      </c>
    </row>
    <row r="1187" spans="1:30" ht="15" customHeight="1" x14ac:dyDescent="0.2">
      <c r="A1187" s="20">
        <f>ANÁLISE!$A1187</f>
        <v>0</v>
      </c>
      <c r="B1187" s="194">
        <f>ANÁLISE!B1187</f>
        <v>0</v>
      </c>
      <c r="C1187" s="195"/>
      <c r="D1187" s="195"/>
      <c r="E1187" s="195"/>
      <c r="F1187" s="21">
        <f>ANÁLISE!H1187</f>
        <v>0</v>
      </c>
      <c r="G1187" s="196">
        <f>IF($A1187="T",ANÁLISE!I1187,IF(ISERROR(LOOKUP($F1187,BASE!$A$1:$A$5188,BASE!$B$1:$B$5188)),,LOOKUP($F1187,BASE!$A$1:$A$5188,BASE!$B$1:$B$5188)))</f>
        <v>0</v>
      </c>
      <c r="H1187" s="197"/>
      <c r="I1187" s="197"/>
      <c r="J1187" s="197"/>
      <c r="K1187" s="197"/>
      <c r="L1187" s="197"/>
      <c r="M1187" s="197"/>
      <c r="N1187" s="197"/>
      <c r="O1187" s="197"/>
      <c r="P1187" s="197"/>
      <c r="Q1187" s="197"/>
      <c r="R1187" s="197"/>
      <c r="S1187" s="197"/>
      <c r="T1187" s="198"/>
      <c r="U1187" s="193">
        <f>IF(($F1187)&gt;0,IF(ISERROR(LOOKUP($F1187,BASE!$A$1:$A$4075,BASE!$C$1:$C$4075)),,LOOKUP($F1187,BASE!$A$1:$A$4075,BASE!$C$1:$C$4075)),)</f>
        <v>0</v>
      </c>
      <c r="V1187" s="193"/>
      <c r="W1187" s="193"/>
      <c r="X1187" s="187">
        <f>IF(VALUE($F1187)&gt;0,IF(ISERROR(LOOKUP($F1187,BASE!$A$1:$A$1294,BASE!$D$1:$D$1294)),,LOOKUP($F1187,BASE!$A$1:$A$1294,BASE!$D$1:$D$1294)),)</f>
        <v>0</v>
      </c>
      <c r="Y1187" s="188"/>
      <c r="Z1187" s="188"/>
      <c r="AA1187" s="188"/>
      <c r="AB1187" s="188"/>
      <c r="AC1187" s="189"/>
      <c r="AD1187" s="27">
        <f t="shared" si="18"/>
        <v>0</v>
      </c>
    </row>
    <row r="1188" spans="1:30" ht="15" customHeight="1" x14ac:dyDescent="0.2">
      <c r="A1188" s="20">
        <f>ANÁLISE!$A1188</f>
        <v>0</v>
      </c>
      <c r="B1188" s="194">
        <f>ANÁLISE!B1188</f>
        <v>0</v>
      </c>
      <c r="C1188" s="195"/>
      <c r="D1188" s="195"/>
      <c r="E1188" s="195"/>
      <c r="F1188" s="21">
        <f>ANÁLISE!H1188</f>
        <v>0</v>
      </c>
      <c r="G1188" s="196">
        <f>IF($A1188="T",ANÁLISE!I1188,IF(ISERROR(LOOKUP($F1188,BASE!$A$1:$A$5188,BASE!$B$1:$B$5188)),,LOOKUP($F1188,BASE!$A$1:$A$5188,BASE!$B$1:$B$5188)))</f>
        <v>0</v>
      </c>
      <c r="H1188" s="197"/>
      <c r="I1188" s="197"/>
      <c r="J1188" s="197"/>
      <c r="K1188" s="197"/>
      <c r="L1188" s="197"/>
      <c r="M1188" s="197"/>
      <c r="N1188" s="197"/>
      <c r="O1188" s="197"/>
      <c r="P1188" s="197"/>
      <c r="Q1188" s="197"/>
      <c r="R1188" s="197"/>
      <c r="S1188" s="197"/>
      <c r="T1188" s="198"/>
      <c r="U1188" s="193">
        <f>IF(($F1188)&gt;0,IF(ISERROR(LOOKUP($F1188,BASE!$A$1:$A$4075,BASE!$C$1:$C$4075)),,LOOKUP($F1188,BASE!$A$1:$A$4075,BASE!$C$1:$C$4075)),)</f>
        <v>0</v>
      </c>
      <c r="V1188" s="193"/>
      <c r="W1188" s="193"/>
      <c r="X1188" s="187">
        <f>IF(VALUE($F1188)&gt;0,IF(ISERROR(LOOKUP($F1188,BASE!$A$1:$A$1294,BASE!$D$1:$D$1294)),,LOOKUP($F1188,BASE!$A$1:$A$1294,BASE!$D$1:$D$1294)),)</f>
        <v>0</v>
      </c>
      <c r="Y1188" s="188"/>
      <c r="Z1188" s="188"/>
      <c r="AA1188" s="188"/>
      <c r="AB1188" s="188"/>
      <c r="AC1188" s="189"/>
      <c r="AD1188" s="27">
        <f t="shared" si="18"/>
        <v>0</v>
      </c>
    </row>
    <row r="1189" spans="1:30" ht="15" customHeight="1" x14ac:dyDescent="0.2">
      <c r="A1189" s="20">
        <f>ANÁLISE!$A1189</f>
        <v>0</v>
      </c>
      <c r="B1189" s="194">
        <f>ANÁLISE!B1189</f>
        <v>0</v>
      </c>
      <c r="C1189" s="195"/>
      <c r="D1189" s="195"/>
      <c r="E1189" s="195"/>
      <c r="F1189" s="21">
        <f>ANÁLISE!H1189</f>
        <v>0</v>
      </c>
      <c r="G1189" s="196">
        <f>IF($A1189="T",ANÁLISE!I1189,IF(ISERROR(LOOKUP($F1189,BASE!$A$1:$A$5188,BASE!$B$1:$B$5188)),,LOOKUP($F1189,BASE!$A$1:$A$5188,BASE!$B$1:$B$5188)))</f>
        <v>0</v>
      </c>
      <c r="H1189" s="197"/>
      <c r="I1189" s="197"/>
      <c r="J1189" s="197"/>
      <c r="K1189" s="197"/>
      <c r="L1189" s="197"/>
      <c r="M1189" s="197"/>
      <c r="N1189" s="197"/>
      <c r="O1189" s="197"/>
      <c r="P1189" s="197"/>
      <c r="Q1189" s="197"/>
      <c r="R1189" s="197"/>
      <c r="S1189" s="197"/>
      <c r="T1189" s="198"/>
      <c r="U1189" s="193">
        <f>IF(($F1189)&gt;0,IF(ISERROR(LOOKUP($F1189,BASE!$A$1:$A$4075,BASE!$C$1:$C$4075)),,LOOKUP($F1189,BASE!$A$1:$A$4075,BASE!$C$1:$C$4075)),)</f>
        <v>0</v>
      </c>
      <c r="V1189" s="193"/>
      <c r="W1189" s="193"/>
      <c r="X1189" s="187">
        <f>IF(VALUE($F1189)&gt;0,IF(ISERROR(LOOKUP($F1189,BASE!$A$1:$A$1294,BASE!$D$1:$D$1294)),,LOOKUP($F1189,BASE!$A$1:$A$1294,BASE!$D$1:$D$1294)),)</f>
        <v>0</v>
      </c>
      <c r="Y1189" s="188"/>
      <c r="Z1189" s="188"/>
      <c r="AA1189" s="188"/>
      <c r="AB1189" s="188"/>
      <c r="AC1189" s="189"/>
      <c r="AD1189" s="27">
        <f t="shared" si="18"/>
        <v>0</v>
      </c>
    </row>
    <row r="1190" spans="1:30" ht="15" customHeight="1" x14ac:dyDescent="0.2">
      <c r="A1190" s="20">
        <f>ANÁLISE!$A1190</f>
        <v>0</v>
      </c>
      <c r="B1190" s="194">
        <f>ANÁLISE!B1190</f>
        <v>0</v>
      </c>
      <c r="C1190" s="195"/>
      <c r="D1190" s="195"/>
      <c r="E1190" s="195"/>
      <c r="F1190" s="21">
        <f>ANÁLISE!H1190</f>
        <v>0</v>
      </c>
      <c r="G1190" s="196">
        <f>IF($A1190="T",ANÁLISE!I1190,IF(ISERROR(LOOKUP($F1190,BASE!$A$1:$A$5188,BASE!$B$1:$B$5188)),,LOOKUP($F1190,BASE!$A$1:$A$5188,BASE!$B$1:$B$5188)))</f>
        <v>0</v>
      </c>
      <c r="H1190" s="197"/>
      <c r="I1190" s="197"/>
      <c r="J1190" s="197"/>
      <c r="K1190" s="197"/>
      <c r="L1190" s="197"/>
      <c r="M1190" s="197"/>
      <c r="N1190" s="197"/>
      <c r="O1190" s="197"/>
      <c r="P1190" s="197"/>
      <c r="Q1190" s="197"/>
      <c r="R1190" s="197"/>
      <c r="S1190" s="197"/>
      <c r="T1190" s="198"/>
      <c r="U1190" s="193">
        <f>IF(($F1190)&gt;0,IF(ISERROR(LOOKUP($F1190,BASE!$A$1:$A$4075,BASE!$C$1:$C$4075)),,LOOKUP($F1190,BASE!$A$1:$A$4075,BASE!$C$1:$C$4075)),)</f>
        <v>0</v>
      </c>
      <c r="V1190" s="193"/>
      <c r="W1190" s="193"/>
      <c r="X1190" s="187">
        <f>IF(VALUE($F1190)&gt;0,IF(ISERROR(LOOKUP($F1190,BASE!$A$1:$A$1294,BASE!$D$1:$D$1294)),,LOOKUP($F1190,BASE!$A$1:$A$1294,BASE!$D$1:$D$1294)),)</f>
        <v>0</v>
      </c>
      <c r="Y1190" s="188"/>
      <c r="Z1190" s="188"/>
      <c r="AA1190" s="188"/>
      <c r="AB1190" s="188"/>
      <c r="AC1190" s="189"/>
      <c r="AD1190" s="27">
        <f t="shared" si="18"/>
        <v>0</v>
      </c>
    </row>
    <row r="1191" spans="1:30" ht="15" customHeight="1" x14ac:dyDescent="0.2">
      <c r="A1191" s="20">
        <f>ANÁLISE!$A1191</f>
        <v>0</v>
      </c>
      <c r="B1191" s="194">
        <f>ANÁLISE!B1191</f>
        <v>0</v>
      </c>
      <c r="C1191" s="195"/>
      <c r="D1191" s="195"/>
      <c r="E1191" s="195"/>
      <c r="F1191" s="21">
        <f>ANÁLISE!H1191</f>
        <v>0</v>
      </c>
      <c r="G1191" s="196">
        <f>IF($A1191="T",ANÁLISE!I1191,IF(ISERROR(LOOKUP($F1191,BASE!$A$1:$A$5188,BASE!$B$1:$B$5188)),,LOOKUP($F1191,BASE!$A$1:$A$5188,BASE!$B$1:$B$5188)))</f>
        <v>0</v>
      </c>
      <c r="H1191" s="197"/>
      <c r="I1191" s="197"/>
      <c r="J1191" s="197"/>
      <c r="K1191" s="197"/>
      <c r="L1191" s="197"/>
      <c r="M1191" s="197"/>
      <c r="N1191" s="197"/>
      <c r="O1191" s="197"/>
      <c r="P1191" s="197"/>
      <c r="Q1191" s="197"/>
      <c r="R1191" s="197"/>
      <c r="S1191" s="197"/>
      <c r="T1191" s="198"/>
      <c r="U1191" s="193">
        <f>IF(($F1191)&gt;0,IF(ISERROR(LOOKUP($F1191,BASE!$A$1:$A$4075,BASE!$C$1:$C$4075)),,LOOKUP($F1191,BASE!$A$1:$A$4075,BASE!$C$1:$C$4075)),)</f>
        <v>0</v>
      </c>
      <c r="V1191" s="193"/>
      <c r="W1191" s="193"/>
      <c r="X1191" s="187">
        <f>IF(VALUE($F1191)&gt;0,IF(ISERROR(LOOKUP($F1191,BASE!$A$1:$A$1294,BASE!$D$1:$D$1294)),,LOOKUP($F1191,BASE!$A$1:$A$1294,BASE!$D$1:$D$1294)),)</f>
        <v>0</v>
      </c>
      <c r="Y1191" s="188"/>
      <c r="Z1191" s="188"/>
      <c r="AA1191" s="188"/>
      <c r="AB1191" s="188"/>
      <c r="AC1191" s="189"/>
      <c r="AD1191" s="27">
        <f t="shared" si="18"/>
        <v>0</v>
      </c>
    </row>
    <row r="1192" spans="1:30" ht="15" customHeight="1" x14ac:dyDescent="0.2">
      <c r="A1192" s="20">
        <f>ANÁLISE!$A1192</f>
        <v>0</v>
      </c>
      <c r="B1192" s="194">
        <f>ANÁLISE!B1192</f>
        <v>0</v>
      </c>
      <c r="C1192" s="195"/>
      <c r="D1192" s="195"/>
      <c r="E1192" s="195"/>
      <c r="F1192" s="21">
        <f>ANÁLISE!H1192</f>
        <v>0</v>
      </c>
      <c r="G1192" s="196">
        <f>IF($A1192="T",ANÁLISE!I1192,IF(ISERROR(LOOKUP($F1192,BASE!$A$1:$A$5188,BASE!$B$1:$B$5188)),,LOOKUP($F1192,BASE!$A$1:$A$5188,BASE!$B$1:$B$5188)))</f>
        <v>0</v>
      </c>
      <c r="H1192" s="197"/>
      <c r="I1192" s="197"/>
      <c r="J1192" s="197"/>
      <c r="K1192" s="197"/>
      <c r="L1192" s="197"/>
      <c r="M1192" s="197"/>
      <c r="N1192" s="197"/>
      <c r="O1192" s="197"/>
      <c r="P1192" s="197"/>
      <c r="Q1192" s="197"/>
      <c r="R1192" s="197"/>
      <c r="S1192" s="197"/>
      <c r="T1192" s="198"/>
      <c r="U1192" s="193">
        <f>IF(($F1192)&gt;0,IF(ISERROR(LOOKUP($F1192,BASE!$A$1:$A$4075,BASE!$C$1:$C$4075)),,LOOKUP($F1192,BASE!$A$1:$A$4075,BASE!$C$1:$C$4075)),)</f>
        <v>0</v>
      </c>
      <c r="V1192" s="193"/>
      <c r="W1192" s="193"/>
      <c r="X1192" s="187">
        <f>IF(VALUE($F1192)&gt;0,IF(ISERROR(LOOKUP($F1192,BASE!$A$1:$A$1294,BASE!$D$1:$D$1294)),,LOOKUP($F1192,BASE!$A$1:$A$1294,BASE!$D$1:$D$1294)),)</f>
        <v>0</v>
      </c>
      <c r="Y1192" s="188"/>
      <c r="Z1192" s="188"/>
      <c r="AA1192" s="188"/>
      <c r="AB1192" s="188"/>
      <c r="AC1192" s="189"/>
      <c r="AD1192" s="27">
        <f t="shared" si="18"/>
        <v>0</v>
      </c>
    </row>
    <row r="1193" spans="1:30" ht="15" customHeight="1" x14ac:dyDescent="0.2">
      <c r="A1193" s="20">
        <f>ANÁLISE!$A1193</f>
        <v>0</v>
      </c>
      <c r="B1193" s="194">
        <f>ANÁLISE!B1193</f>
        <v>0</v>
      </c>
      <c r="C1193" s="195"/>
      <c r="D1193" s="195"/>
      <c r="E1193" s="195"/>
      <c r="F1193" s="21">
        <f>ANÁLISE!H1193</f>
        <v>0</v>
      </c>
      <c r="G1193" s="196">
        <f>IF($A1193="T",ANÁLISE!I1193,IF(ISERROR(LOOKUP($F1193,BASE!$A$1:$A$1294,BASE!$B$1:$B$1294)),,LOOKUP($F1193,BASE!$A$1:$A$1294,BASE!$B$1:$B$1294)))</f>
        <v>0</v>
      </c>
      <c r="H1193" s="197"/>
      <c r="I1193" s="197"/>
      <c r="J1193" s="197"/>
      <c r="K1193" s="197"/>
      <c r="L1193" s="197"/>
      <c r="M1193" s="197"/>
      <c r="N1193" s="197"/>
      <c r="O1193" s="197"/>
      <c r="P1193" s="197"/>
      <c r="Q1193" s="197"/>
      <c r="R1193" s="197"/>
      <c r="S1193" s="197"/>
      <c r="T1193" s="198"/>
      <c r="U1193" s="193">
        <f>IF(($F1193)&gt;0,IF(ISERROR(LOOKUP($F1193,BASE!$A$1:$A$4075,BASE!$C$1:$C$4075)),,LOOKUP($F1193,BASE!$A$1:$A$4075,BASE!$C$1:$C$4075)),)</f>
        <v>0</v>
      </c>
      <c r="V1193" s="193"/>
      <c r="W1193" s="193"/>
      <c r="X1193" s="187">
        <f>IF(VALUE($F1193)&gt;0,IF(ISERROR(LOOKUP($F1193,BASE!$A$1:$A$1294,BASE!$D$1:$D$1294)),,LOOKUP($F1193,BASE!$A$1:$A$1294,BASE!$D$1:$D$1294)),)</f>
        <v>0</v>
      </c>
      <c r="Y1193" s="188"/>
      <c r="Z1193" s="188"/>
      <c r="AA1193" s="188"/>
      <c r="AB1193" s="188"/>
      <c r="AC1193" s="189"/>
      <c r="AD1193" s="27">
        <f t="shared" si="18"/>
        <v>0</v>
      </c>
    </row>
    <row r="1194" spans="1:30" ht="15" customHeight="1" x14ac:dyDescent="0.2">
      <c r="A1194" s="20">
        <f>ANÁLISE!$A1194</f>
        <v>0</v>
      </c>
      <c r="B1194" s="194">
        <f>ANÁLISE!B1194</f>
        <v>0</v>
      </c>
      <c r="C1194" s="195"/>
      <c r="D1194" s="195"/>
      <c r="E1194" s="195"/>
      <c r="F1194" s="21">
        <f>ANÁLISE!H1194</f>
        <v>0</v>
      </c>
      <c r="G1194" s="196">
        <f>IF($A1194="T",ANÁLISE!I1194,IF(ISERROR(LOOKUP($F1194,BASE!$A$1:$A$1294,BASE!$B$1:$B$1294)),,LOOKUP($F1194,BASE!$A$1:$A$1294,BASE!$B$1:$B$1294)))</f>
        <v>0</v>
      </c>
      <c r="H1194" s="197"/>
      <c r="I1194" s="197"/>
      <c r="J1194" s="197"/>
      <c r="K1194" s="197"/>
      <c r="L1194" s="197"/>
      <c r="M1194" s="197"/>
      <c r="N1194" s="197"/>
      <c r="O1194" s="197"/>
      <c r="P1194" s="197"/>
      <c r="Q1194" s="197"/>
      <c r="R1194" s="197"/>
      <c r="S1194" s="197"/>
      <c r="T1194" s="198"/>
      <c r="U1194" s="193">
        <f>IF(($F1194)&gt;0,IF(ISERROR(LOOKUP($F1194,BASE!$A$1:$A$4075,BASE!$C$1:$C$4075)),,LOOKUP($F1194,BASE!$A$1:$A$4075,BASE!$C$1:$C$4075)),)</f>
        <v>0</v>
      </c>
      <c r="V1194" s="193"/>
      <c r="W1194" s="193"/>
      <c r="X1194" s="187">
        <f>IF(VALUE($F1194)&gt;0,IF(ISERROR(LOOKUP($F1194,BASE!$A$1:$A$1294,BASE!$D$1:$D$1294)),,LOOKUP($F1194,BASE!$A$1:$A$1294,BASE!$D$1:$D$1294)),)</f>
        <v>0</v>
      </c>
      <c r="Y1194" s="188"/>
      <c r="Z1194" s="188"/>
      <c r="AA1194" s="188"/>
      <c r="AB1194" s="188"/>
      <c r="AC1194" s="189"/>
      <c r="AD1194" s="27">
        <f t="shared" si="18"/>
        <v>0</v>
      </c>
    </row>
    <row r="1195" spans="1:30" ht="15" customHeight="1" x14ac:dyDescent="0.2">
      <c r="A1195" s="20">
        <f>ANÁLISE!$A1195</f>
        <v>0</v>
      </c>
      <c r="B1195" s="194">
        <f>ANÁLISE!B1195</f>
        <v>0</v>
      </c>
      <c r="C1195" s="195"/>
      <c r="D1195" s="195"/>
      <c r="E1195" s="195"/>
      <c r="F1195" s="21">
        <f>ANÁLISE!H1195</f>
        <v>0</v>
      </c>
      <c r="G1195" s="196">
        <f>IF($A1195="T",ANÁLISE!I1195,IF(ISERROR(LOOKUP($F1195,BASE!$A$1:$A$1294,BASE!$B$1:$B$1294)),,LOOKUP($F1195,BASE!$A$1:$A$1294,BASE!$B$1:$B$1294)))</f>
        <v>0</v>
      </c>
      <c r="H1195" s="197"/>
      <c r="I1195" s="197"/>
      <c r="J1195" s="197"/>
      <c r="K1195" s="197"/>
      <c r="L1195" s="197"/>
      <c r="M1195" s="197"/>
      <c r="N1195" s="197"/>
      <c r="O1195" s="197"/>
      <c r="P1195" s="197"/>
      <c r="Q1195" s="197"/>
      <c r="R1195" s="197"/>
      <c r="S1195" s="197"/>
      <c r="T1195" s="198"/>
      <c r="U1195" s="193">
        <f>IF(($F1195)&gt;0,IF(ISERROR(LOOKUP($F1195,BASE!$A$1:$A$4075,BASE!$C$1:$C$4075)),,LOOKUP($F1195,BASE!$A$1:$A$4075,BASE!$C$1:$C$4075)),)</f>
        <v>0</v>
      </c>
      <c r="V1195" s="193"/>
      <c r="W1195" s="193"/>
      <c r="X1195" s="187">
        <f>IF(VALUE($F1195)&gt;0,IF(ISERROR(LOOKUP($F1195,BASE!$A$1:$A$1294,BASE!$D$1:$D$1294)),,LOOKUP($F1195,BASE!$A$1:$A$1294,BASE!$D$1:$D$1294)),)</f>
        <v>0</v>
      </c>
      <c r="Y1195" s="188"/>
      <c r="Z1195" s="188"/>
      <c r="AA1195" s="188"/>
      <c r="AB1195" s="188"/>
      <c r="AC1195" s="189"/>
      <c r="AD1195" s="27">
        <f t="shared" si="18"/>
        <v>0</v>
      </c>
    </row>
    <row r="1196" spans="1:30" ht="15" customHeight="1" x14ac:dyDescent="0.2">
      <c r="A1196" s="20">
        <f>ANÁLISE!$A1196</f>
        <v>0</v>
      </c>
      <c r="B1196" s="194">
        <f>ANÁLISE!B1196</f>
        <v>0</v>
      </c>
      <c r="C1196" s="195"/>
      <c r="D1196" s="195"/>
      <c r="E1196" s="195"/>
      <c r="F1196" s="21">
        <f>ANÁLISE!H1196</f>
        <v>0</v>
      </c>
      <c r="G1196" s="196">
        <f>IF($A1196="T",ANÁLISE!I1196,IF(ISERROR(LOOKUP($F1196,BASE!$A$1:$A$1294,BASE!$B$1:$B$1294)),,LOOKUP($F1196,BASE!$A$1:$A$1294,BASE!$B$1:$B$1294)))</f>
        <v>0</v>
      </c>
      <c r="H1196" s="197"/>
      <c r="I1196" s="197"/>
      <c r="J1196" s="197"/>
      <c r="K1196" s="197"/>
      <c r="L1196" s="197"/>
      <c r="M1196" s="197"/>
      <c r="N1196" s="197"/>
      <c r="O1196" s="197"/>
      <c r="P1196" s="197"/>
      <c r="Q1196" s="197"/>
      <c r="R1196" s="197"/>
      <c r="S1196" s="197"/>
      <c r="T1196" s="198"/>
      <c r="U1196" s="193">
        <f>IF(($F1196)&gt;0,IF(ISERROR(LOOKUP($F1196,BASE!$A$1:$A$4075,BASE!$C$1:$C$4075)),,LOOKUP($F1196,BASE!$A$1:$A$4075,BASE!$C$1:$C$4075)),)</f>
        <v>0</v>
      </c>
      <c r="V1196" s="193"/>
      <c r="W1196" s="193"/>
      <c r="X1196" s="187">
        <f>IF(VALUE($F1196)&gt;0,IF(ISERROR(LOOKUP($F1196,BASE!$A$1:$A$1294,BASE!$D$1:$D$1294)),,LOOKUP($F1196,BASE!$A$1:$A$1294,BASE!$D$1:$D$1294)),)</f>
        <v>0</v>
      </c>
      <c r="Y1196" s="188"/>
      <c r="Z1196" s="188"/>
      <c r="AA1196" s="188"/>
      <c r="AB1196" s="188"/>
      <c r="AC1196" s="189"/>
      <c r="AD1196" s="27">
        <f t="shared" si="18"/>
        <v>0</v>
      </c>
    </row>
    <row r="1197" spans="1:30" ht="15" customHeight="1" x14ac:dyDescent="0.2">
      <c r="A1197" s="20">
        <f>ANÁLISE!$A1197</f>
        <v>0</v>
      </c>
      <c r="B1197" s="194">
        <f>ANÁLISE!B1197</f>
        <v>0</v>
      </c>
      <c r="C1197" s="195"/>
      <c r="D1197" s="195"/>
      <c r="E1197" s="195"/>
      <c r="F1197" s="21">
        <f>ANÁLISE!H1197</f>
        <v>0</v>
      </c>
      <c r="G1197" s="196">
        <f>IF($A1197="T",ANÁLISE!I1197,IF(ISERROR(LOOKUP($F1197,BASE!$A$1:$A$1294,BASE!$B$1:$B$1294)),,LOOKUP($F1197,BASE!$A$1:$A$1294,BASE!$B$1:$B$1294)))</f>
        <v>0</v>
      </c>
      <c r="H1197" s="197"/>
      <c r="I1197" s="197"/>
      <c r="J1197" s="197"/>
      <c r="K1197" s="197"/>
      <c r="L1197" s="197"/>
      <c r="M1197" s="197"/>
      <c r="N1197" s="197"/>
      <c r="O1197" s="197"/>
      <c r="P1197" s="197"/>
      <c r="Q1197" s="197"/>
      <c r="R1197" s="197"/>
      <c r="S1197" s="197"/>
      <c r="T1197" s="198"/>
      <c r="U1197" s="193">
        <f>IF(($F1197)&gt;0,IF(ISERROR(LOOKUP($F1197,BASE!$A$1:$A$4075,BASE!$C$1:$C$4075)),,LOOKUP($F1197,BASE!$A$1:$A$4075,BASE!$C$1:$C$4075)),)</f>
        <v>0</v>
      </c>
      <c r="V1197" s="193"/>
      <c r="W1197" s="193"/>
      <c r="X1197" s="187">
        <f>IF(VALUE($F1197)&gt;0,IF(ISERROR(LOOKUP($F1197,BASE!$A$1:$A$1294,BASE!$D$1:$D$1294)),,LOOKUP($F1197,BASE!$A$1:$A$1294,BASE!$D$1:$D$1294)),)</f>
        <v>0</v>
      </c>
      <c r="Y1197" s="188"/>
      <c r="Z1197" s="188"/>
      <c r="AA1197" s="188"/>
      <c r="AB1197" s="188"/>
      <c r="AC1197" s="189"/>
      <c r="AD1197" s="27">
        <f t="shared" si="18"/>
        <v>0</v>
      </c>
    </row>
    <row r="1198" spans="1:30" ht="15" customHeight="1" x14ac:dyDescent="0.2">
      <c r="A1198" s="20">
        <f>ANÁLISE!$A1198</f>
        <v>0</v>
      </c>
      <c r="B1198" s="194">
        <f>ANÁLISE!B1198</f>
        <v>0</v>
      </c>
      <c r="C1198" s="195"/>
      <c r="D1198" s="195"/>
      <c r="E1198" s="195"/>
      <c r="F1198" s="21">
        <f>ANÁLISE!H1198</f>
        <v>0</v>
      </c>
      <c r="G1198" s="196">
        <f>IF($A1198="T",ANÁLISE!I1198,IF(ISERROR(LOOKUP($F1198,BASE!$A$1:$A$1294,BASE!$B$1:$B$1294)),,LOOKUP($F1198,BASE!$A$1:$A$1294,BASE!$B$1:$B$1294)))</f>
        <v>0</v>
      </c>
      <c r="H1198" s="197"/>
      <c r="I1198" s="197"/>
      <c r="J1198" s="197"/>
      <c r="K1198" s="197"/>
      <c r="L1198" s="197"/>
      <c r="M1198" s="197"/>
      <c r="N1198" s="197"/>
      <c r="O1198" s="197"/>
      <c r="P1198" s="197"/>
      <c r="Q1198" s="197"/>
      <c r="R1198" s="197"/>
      <c r="S1198" s="197"/>
      <c r="T1198" s="198"/>
      <c r="U1198" s="193">
        <f>IF(($F1198)&gt;0,IF(ISERROR(LOOKUP($F1198,BASE!$A$1:$A$4075,BASE!$C$1:$C$4075)),,LOOKUP($F1198,BASE!$A$1:$A$4075,BASE!$C$1:$C$4075)),)</f>
        <v>0</v>
      </c>
      <c r="V1198" s="193"/>
      <c r="W1198" s="193"/>
      <c r="X1198" s="187">
        <f>IF(VALUE($F1198)&gt;0,IF(ISERROR(LOOKUP($F1198,BASE!$A$1:$A$1294,BASE!$D$1:$D$1294)),,LOOKUP($F1198,BASE!$A$1:$A$1294,BASE!$D$1:$D$1294)),)</f>
        <v>0</v>
      </c>
      <c r="Y1198" s="188"/>
      <c r="Z1198" s="188"/>
      <c r="AA1198" s="188"/>
      <c r="AB1198" s="188"/>
      <c r="AC1198" s="189"/>
      <c r="AD1198" s="27">
        <f t="shared" si="18"/>
        <v>0</v>
      </c>
    </row>
    <row r="1199" spans="1:30" ht="15" customHeight="1" x14ac:dyDescent="0.2">
      <c r="A1199" s="20">
        <f>ANÁLISE!$A1199</f>
        <v>0</v>
      </c>
      <c r="B1199" s="194">
        <f>ANÁLISE!B1199</f>
        <v>0</v>
      </c>
      <c r="C1199" s="195"/>
      <c r="D1199" s="195"/>
      <c r="E1199" s="195"/>
      <c r="F1199" s="21">
        <f>ANÁLISE!H1199</f>
        <v>0</v>
      </c>
      <c r="G1199" s="196">
        <f>IF($A1199="T",ANÁLISE!I1199,IF(ISERROR(LOOKUP($F1199,BASE!$A$1:$A$1294,BASE!$B$1:$B$1294)),,LOOKUP($F1199,BASE!$A$1:$A$1294,BASE!$B$1:$B$1294)))</f>
        <v>0</v>
      </c>
      <c r="H1199" s="197"/>
      <c r="I1199" s="197"/>
      <c r="J1199" s="197"/>
      <c r="K1199" s="197"/>
      <c r="L1199" s="197"/>
      <c r="M1199" s="197"/>
      <c r="N1199" s="197"/>
      <c r="O1199" s="197"/>
      <c r="P1199" s="197"/>
      <c r="Q1199" s="197"/>
      <c r="R1199" s="197"/>
      <c r="S1199" s="197"/>
      <c r="T1199" s="198"/>
      <c r="U1199" s="193">
        <f>IF(($F1199)&gt;0,IF(ISERROR(LOOKUP($F1199,BASE!$A$1:$A$4075,BASE!$C$1:$C$4075)),,LOOKUP($F1199,BASE!$A$1:$A$4075,BASE!$C$1:$C$4075)),)</f>
        <v>0</v>
      </c>
      <c r="V1199" s="193"/>
      <c r="W1199" s="193"/>
      <c r="X1199" s="187">
        <f>IF(VALUE($F1199)&gt;0,IF(ISERROR(LOOKUP($F1199,BASE!$A$1:$A$1294,BASE!$D$1:$D$1294)),,LOOKUP($F1199,BASE!$A$1:$A$1294,BASE!$D$1:$D$1294)),)</f>
        <v>0</v>
      </c>
      <c r="Y1199" s="188"/>
      <c r="Z1199" s="188"/>
      <c r="AA1199" s="188"/>
      <c r="AB1199" s="188"/>
      <c r="AC1199" s="189"/>
      <c r="AD1199" s="27">
        <f t="shared" si="18"/>
        <v>0</v>
      </c>
    </row>
    <row r="1200" spans="1:30" ht="15" customHeight="1" x14ac:dyDescent="0.2">
      <c r="A1200" s="20">
        <f>ANÁLISE!$A1200</f>
        <v>0</v>
      </c>
      <c r="B1200" s="194">
        <f>ANÁLISE!B1200</f>
        <v>0</v>
      </c>
      <c r="C1200" s="195"/>
      <c r="D1200" s="195"/>
      <c r="E1200" s="195"/>
      <c r="F1200" s="21">
        <f>ANÁLISE!H1200</f>
        <v>0</v>
      </c>
      <c r="G1200" s="196">
        <f>IF($A1200="T",ANÁLISE!I1200,IF(ISERROR(LOOKUP($F1200,BASE!$A$1:$A$1294,BASE!$B$1:$B$1294)),,LOOKUP($F1200,BASE!$A$1:$A$1294,BASE!$B$1:$B$1294)))</f>
        <v>0</v>
      </c>
      <c r="H1200" s="197"/>
      <c r="I1200" s="197"/>
      <c r="J1200" s="197"/>
      <c r="K1200" s="197"/>
      <c r="L1200" s="197"/>
      <c r="M1200" s="197"/>
      <c r="N1200" s="197"/>
      <c r="O1200" s="197"/>
      <c r="P1200" s="197"/>
      <c r="Q1200" s="197"/>
      <c r="R1200" s="197"/>
      <c r="S1200" s="197"/>
      <c r="T1200" s="198"/>
      <c r="U1200" s="193">
        <f>IF(($F1200)&gt;0,IF(ISERROR(LOOKUP($F1200,BASE!$A$1:$A$4075,BASE!$C$1:$C$4075)),,LOOKUP($F1200,BASE!$A$1:$A$4075,BASE!$C$1:$C$4075)),)</f>
        <v>0</v>
      </c>
      <c r="V1200" s="193"/>
      <c r="W1200" s="193"/>
      <c r="X1200" s="187">
        <f>IF(VALUE($F1200)&gt;0,IF(ISERROR(LOOKUP($F1200,BASE!$A$1:$A$1294,BASE!$D$1:$D$1294)),,LOOKUP($F1200,BASE!$A$1:$A$1294,BASE!$D$1:$D$1294)),)</f>
        <v>0</v>
      </c>
      <c r="Y1200" s="188"/>
      <c r="Z1200" s="188"/>
      <c r="AA1200" s="188"/>
      <c r="AB1200" s="188"/>
      <c r="AC1200" s="189"/>
      <c r="AD1200" s="27">
        <f t="shared" si="18"/>
        <v>0</v>
      </c>
    </row>
    <row r="1201" spans="1:30" ht="15" customHeight="1" x14ac:dyDescent="0.2">
      <c r="A1201" s="20">
        <f>ANÁLISE!$A1201</f>
        <v>0</v>
      </c>
      <c r="B1201" s="194">
        <f>ANÁLISE!B1201</f>
        <v>0</v>
      </c>
      <c r="C1201" s="195"/>
      <c r="D1201" s="195"/>
      <c r="E1201" s="195"/>
      <c r="F1201" s="21">
        <f>ANÁLISE!H1201</f>
        <v>0</v>
      </c>
      <c r="G1201" s="196">
        <f>IF($A1201="T",ANÁLISE!I1201,IF(ISERROR(LOOKUP($F1201,BASE!$A$1:$A$1294,BASE!$B$1:$B$1294)),,LOOKUP($F1201,BASE!$A$1:$A$1294,BASE!$B$1:$B$1294)))</f>
        <v>0</v>
      </c>
      <c r="H1201" s="197"/>
      <c r="I1201" s="197"/>
      <c r="J1201" s="197"/>
      <c r="K1201" s="197"/>
      <c r="L1201" s="197"/>
      <c r="M1201" s="197"/>
      <c r="N1201" s="197"/>
      <c r="O1201" s="197"/>
      <c r="P1201" s="197"/>
      <c r="Q1201" s="197"/>
      <c r="R1201" s="197"/>
      <c r="S1201" s="197"/>
      <c r="T1201" s="198"/>
      <c r="U1201" s="193">
        <f>IF(($F1201)&gt;0,IF(ISERROR(LOOKUP($F1201,BASE!$A$1:$A$4075,BASE!$C$1:$C$4075)),,LOOKUP($F1201,BASE!$A$1:$A$4075,BASE!$C$1:$C$4075)),)</f>
        <v>0</v>
      </c>
      <c r="V1201" s="193"/>
      <c r="W1201" s="193"/>
      <c r="X1201" s="187">
        <f>IF(VALUE($F1201)&gt;0,IF(ISERROR(LOOKUP($F1201,BASE!$A$1:$A$1294,BASE!$D$1:$D$1294)),,LOOKUP($F1201,BASE!$A$1:$A$1294,BASE!$D$1:$D$1294)),)</f>
        <v>0</v>
      </c>
      <c r="Y1201" s="188"/>
      <c r="Z1201" s="188"/>
      <c r="AA1201" s="188"/>
      <c r="AB1201" s="188"/>
      <c r="AC1201" s="189"/>
      <c r="AD1201" s="27">
        <f t="shared" si="18"/>
        <v>0</v>
      </c>
    </row>
    <row r="1202" spans="1:30" ht="15" customHeight="1" x14ac:dyDescent="0.2">
      <c r="A1202" s="20">
        <f>ANÁLISE!$A1202</f>
        <v>0</v>
      </c>
      <c r="B1202" s="194">
        <f>ANÁLISE!B1202</f>
        <v>0</v>
      </c>
      <c r="C1202" s="195"/>
      <c r="D1202" s="195"/>
      <c r="E1202" s="195"/>
      <c r="F1202" s="21">
        <f>ANÁLISE!H1202</f>
        <v>0</v>
      </c>
      <c r="G1202" s="196">
        <f>IF($A1202="T",ANÁLISE!I1202,IF(ISERROR(LOOKUP($F1202,BASE!$A$1:$A$1294,BASE!$B$1:$B$1294)),,LOOKUP($F1202,BASE!$A$1:$A$1294,BASE!$B$1:$B$1294)))</f>
        <v>0</v>
      </c>
      <c r="H1202" s="197"/>
      <c r="I1202" s="197"/>
      <c r="J1202" s="197"/>
      <c r="K1202" s="197"/>
      <c r="L1202" s="197"/>
      <c r="M1202" s="197"/>
      <c r="N1202" s="197"/>
      <c r="O1202" s="197"/>
      <c r="P1202" s="197"/>
      <c r="Q1202" s="197"/>
      <c r="R1202" s="197"/>
      <c r="S1202" s="197"/>
      <c r="T1202" s="198"/>
      <c r="U1202" s="193">
        <f>IF(($F1202)&gt;0,IF(ISERROR(LOOKUP($F1202,BASE!$A$1:$A$4075,BASE!$C$1:$C$4075)),,LOOKUP($F1202,BASE!$A$1:$A$4075,BASE!$C$1:$C$4075)),)</f>
        <v>0</v>
      </c>
      <c r="V1202" s="193"/>
      <c r="W1202" s="193"/>
      <c r="X1202" s="187">
        <f>IF(VALUE($F1202)&gt;0,IF(ISERROR(LOOKUP($F1202,BASE!$A$1:$A$1294,BASE!$D$1:$D$1294)),,LOOKUP($F1202,BASE!$A$1:$A$1294,BASE!$D$1:$D$1294)),)</f>
        <v>0</v>
      </c>
      <c r="Y1202" s="188"/>
      <c r="Z1202" s="188"/>
      <c r="AA1202" s="188"/>
      <c r="AB1202" s="188"/>
      <c r="AC1202" s="189"/>
      <c r="AD1202" s="27">
        <f t="shared" si="18"/>
        <v>0</v>
      </c>
    </row>
    <row r="1203" spans="1:30" ht="15" customHeight="1" x14ac:dyDescent="0.2">
      <c r="A1203" s="20">
        <f>ANÁLISE!$A1203</f>
        <v>0</v>
      </c>
      <c r="B1203" s="194">
        <f>ANÁLISE!B1203</f>
        <v>0</v>
      </c>
      <c r="C1203" s="195"/>
      <c r="D1203" s="195"/>
      <c r="E1203" s="195"/>
      <c r="F1203" s="21">
        <f>ANÁLISE!H1203</f>
        <v>0</v>
      </c>
      <c r="G1203" s="196">
        <f>IF($A1203="T",ANÁLISE!I1203,IF(ISERROR(LOOKUP($F1203,BASE!$A$1:$A$1294,BASE!$B$1:$B$1294)),,LOOKUP($F1203,BASE!$A$1:$A$1294,BASE!$B$1:$B$1294)))</f>
        <v>0</v>
      </c>
      <c r="H1203" s="197"/>
      <c r="I1203" s="197"/>
      <c r="J1203" s="197"/>
      <c r="K1203" s="197"/>
      <c r="L1203" s="197"/>
      <c r="M1203" s="197"/>
      <c r="N1203" s="197"/>
      <c r="O1203" s="197"/>
      <c r="P1203" s="197"/>
      <c r="Q1203" s="197"/>
      <c r="R1203" s="197"/>
      <c r="S1203" s="197"/>
      <c r="T1203" s="198"/>
      <c r="U1203" s="193">
        <f>IF(($F1203)&gt;0,IF(ISERROR(LOOKUP($F1203,BASE!$A$1:$A$4075,BASE!$C$1:$C$4075)),,LOOKUP($F1203,BASE!$A$1:$A$4075,BASE!$C$1:$C$4075)),)</f>
        <v>0</v>
      </c>
      <c r="V1203" s="193"/>
      <c r="W1203" s="193"/>
      <c r="X1203" s="187">
        <f>IF(VALUE($F1203)&gt;0,IF(ISERROR(LOOKUP($F1203,BASE!$A$1:$A$1294,BASE!$D$1:$D$1294)),,LOOKUP($F1203,BASE!$A$1:$A$1294,BASE!$D$1:$D$1294)),)</f>
        <v>0</v>
      </c>
      <c r="Y1203" s="188"/>
      <c r="Z1203" s="188"/>
      <c r="AA1203" s="188"/>
      <c r="AB1203" s="188"/>
      <c r="AC1203" s="189"/>
      <c r="AD1203" s="27">
        <f t="shared" si="18"/>
        <v>0</v>
      </c>
    </row>
    <row r="1204" spans="1:30" ht="15" customHeight="1" x14ac:dyDescent="0.2">
      <c r="A1204" s="20">
        <f>ANÁLISE!$A1204</f>
        <v>0</v>
      </c>
      <c r="B1204" s="194">
        <f>ANÁLISE!B1204</f>
        <v>0</v>
      </c>
      <c r="C1204" s="195"/>
      <c r="D1204" s="195"/>
      <c r="E1204" s="195"/>
      <c r="F1204" s="21">
        <f>ANÁLISE!H1204</f>
        <v>0</v>
      </c>
      <c r="G1204" s="196">
        <f>IF($A1204="T",ANÁLISE!I1204,IF(ISERROR(LOOKUP($F1204,BASE!$A$1:$A$1294,BASE!$B$1:$B$1294)),,LOOKUP($F1204,BASE!$A$1:$A$1294,BASE!$B$1:$B$1294)))</f>
        <v>0</v>
      </c>
      <c r="H1204" s="197"/>
      <c r="I1204" s="197"/>
      <c r="J1204" s="197"/>
      <c r="K1204" s="197"/>
      <c r="L1204" s="197"/>
      <c r="M1204" s="197"/>
      <c r="N1204" s="197"/>
      <c r="O1204" s="197"/>
      <c r="P1204" s="197"/>
      <c r="Q1204" s="197"/>
      <c r="R1204" s="197"/>
      <c r="S1204" s="197"/>
      <c r="T1204" s="198"/>
      <c r="U1204" s="193">
        <f>IF(($F1204)&gt;0,IF(ISERROR(LOOKUP($F1204,BASE!$A$1:$A$4075,BASE!$C$1:$C$4075)),,LOOKUP($F1204,BASE!$A$1:$A$4075,BASE!$C$1:$C$4075)),)</f>
        <v>0</v>
      </c>
      <c r="V1204" s="193"/>
      <c r="W1204" s="193"/>
      <c r="X1204" s="187">
        <f>IF(VALUE($F1204)&gt;0,IF(ISERROR(LOOKUP($F1204,BASE!$A$1:$A$1294,BASE!$D$1:$D$1294)),,LOOKUP($F1204,BASE!$A$1:$A$1294,BASE!$D$1:$D$1294)),)</f>
        <v>0</v>
      </c>
      <c r="Y1204" s="188"/>
      <c r="Z1204" s="188"/>
      <c r="AA1204" s="188"/>
      <c r="AB1204" s="188"/>
      <c r="AC1204" s="189"/>
      <c r="AD1204" s="27">
        <f t="shared" si="18"/>
        <v>0</v>
      </c>
    </row>
    <row r="1205" spans="1:30" ht="15" customHeight="1" x14ac:dyDescent="0.2">
      <c r="A1205" s="20">
        <f>ANÁLISE!$A1205</f>
        <v>0</v>
      </c>
      <c r="B1205" s="194">
        <f>ANÁLISE!B1205</f>
        <v>0</v>
      </c>
      <c r="C1205" s="195"/>
      <c r="D1205" s="195"/>
      <c r="E1205" s="195"/>
      <c r="F1205" s="21">
        <f>ANÁLISE!H1205</f>
        <v>0</v>
      </c>
      <c r="G1205" s="196">
        <f>IF($A1205="T",ANÁLISE!I1205,IF(ISERROR(LOOKUP($F1205,BASE!$A$1:$A$1294,BASE!$B$1:$B$1294)),,LOOKUP($F1205,BASE!$A$1:$A$1294,BASE!$B$1:$B$1294)))</f>
        <v>0</v>
      </c>
      <c r="H1205" s="197"/>
      <c r="I1205" s="197"/>
      <c r="J1205" s="197"/>
      <c r="K1205" s="197"/>
      <c r="L1205" s="197"/>
      <c r="M1205" s="197"/>
      <c r="N1205" s="197"/>
      <c r="O1205" s="197"/>
      <c r="P1205" s="197"/>
      <c r="Q1205" s="197"/>
      <c r="R1205" s="197"/>
      <c r="S1205" s="197"/>
      <c r="T1205" s="198"/>
      <c r="U1205" s="193">
        <f>IF(($F1205)&gt;0,IF(ISERROR(LOOKUP($F1205,BASE!$A$1:$A$4075,BASE!$C$1:$C$4075)),,LOOKUP($F1205,BASE!$A$1:$A$4075,BASE!$C$1:$C$4075)),)</f>
        <v>0</v>
      </c>
      <c r="V1205" s="193"/>
      <c r="W1205" s="193"/>
      <c r="X1205" s="187">
        <f>IF(VALUE($F1205)&gt;0,IF(ISERROR(LOOKUP($F1205,BASE!$A$1:$A$1294,BASE!$D$1:$D$1294)),,LOOKUP($F1205,BASE!$A$1:$A$1294,BASE!$D$1:$D$1294)),)</f>
        <v>0</v>
      </c>
      <c r="Y1205" s="188"/>
      <c r="Z1205" s="188"/>
      <c r="AA1205" s="188"/>
      <c r="AB1205" s="188"/>
      <c r="AC1205" s="189"/>
      <c r="AD1205" s="27">
        <f t="shared" si="18"/>
        <v>0</v>
      </c>
    </row>
    <row r="1206" spans="1:30" ht="15" customHeight="1" x14ac:dyDescent="0.2">
      <c r="A1206" s="20">
        <f>ANÁLISE!$A1206</f>
        <v>0</v>
      </c>
      <c r="B1206" s="194">
        <f>ANÁLISE!B1206</f>
        <v>0</v>
      </c>
      <c r="C1206" s="195"/>
      <c r="D1206" s="195"/>
      <c r="E1206" s="195"/>
      <c r="F1206" s="21">
        <f>ANÁLISE!H1206</f>
        <v>0</v>
      </c>
      <c r="G1206" s="196">
        <f>IF($A1206="T",ANÁLISE!I1206,IF(ISERROR(LOOKUP($F1206,BASE!$A$1:$A$1294,BASE!$B$1:$B$1294)),,LOOKUP($F1206,BASE!$A$1:$A$1294,BASE!$B$1:$B$1294)))</f>
        <v>0</v>
      </c>
      <c r="H1206" s="197"/>
      <c r="I1206" s="197"/>
      <c r="J1206" s="197"/>
      <c r="K1206" s="197"/>
      <c r="L1206" s="197"/>
      <c r="M1206" s="197"/>
      <c r="N1206" s="197"/>
      <c r="O1206" s="197"/>
      <c r="P1206" s="197"/>
      <c r="Q1206" s="197"/>
      <c r="R1206" s="197"/>
      <c r="S1206" s="197"/>
      <c r="T1206" s="198"/>
      <c r="U1206" s="193">
        <f>IF(($F1206)&gt;0,IF(ISERROR(LOOKUP($F1206,BASE!$A$1:$A$4075,BASE!$C$1:$C$4075)),,LOOKUP($F1206,BASE!$A$1:$A$4075,BASE!$C$1:$C$4075)),)</f>
        <v>0</v>
      </c>
      <c r="V1206" s="193"/>
      <c r="W1206" s="193"/>
      <c r="X1206" s="187">
        <f>IF(VALUE($F1206)&gt;0,IF(ISERROR(LOOKUP($F1206,BASE!$A$1:$A$1294,BASE!$D$1:$D$1294)),,LOOKUP($F1206,BASE!$A$1:$A$1294,BASE!$D$1:$D$1294)),)</f>
        <v>0</v>
      </c>
      <c r="Y1206" s="188"/>
      <c r="Z1206" s="188"/>
      <c r="AA1206" s="188"/>
      <c r="AB1206" s="188"/>
      <c r="AC1206" s="189"/>
      <c r="AD1206" s="27">
        <f t="shared" si="18"/>
        <v>0</v>
      </c>
    </row>
    <row r="1207" spans="1:30" ht="15" customHeight="1" x14ac:dyDescent="0.2">
      <c r="A1207" s="20">
        <f>ANÁLISE!$A1207</f>
        <v>0</v>
      </c>
      <c r="B1207" s="194">
        <f>ANÁLISE!B1207</f>
        <v>0</v>
      </c>
      <c r="C1207" s="195"/>
      <c r="D1207" s="195"/>
      <c r="E1207" s="195"/>
      <c r="F1207" s="21">
        <f>ANÁLISE!H1207</f>
        <v>0</v>
      </c>
      <c r="G1207" s="196">
        <f>IF($A1207="T",ANÁLISE!I1207,IF(ISERROR(LOOKUP($F1207,BASE!$A$1:$A$1294,BASE!$B$1:$B$1294)),,LOOKUP($F1207,BASE!$A$1:$A$1294,BASE!$B$1:$B$1294)))</f>
        <v>0</v>
      </c>
      <c r="H1207" s="197"/>
      <c r="I1207" s="197"/>
      <c r="J1207" s="197"/>
      <c r="K1207" s="197"/>
      <c r="L1207" s="197"/>
      <c r="M1207" s="197"/>
      <c r="N1207" s="197"/>
      <c r="O1207" s="197"/>
      <c r="P1207" s="197"/>
      <c r="Q1207" s="197"/>
      <c r="R1207" s="197"/>
      <c r="S1207" s="197"/>
      <c r="T1207" s="198"/>
      <c r="U1207" s="193">
        <f>IF(($F1207)&gt;0,IF(ISERROR(LOOKUP($F1207,BASE!$A$1:$A$4075,BASE!$C$1:$C$4075)),,LOOKUP($F1207,BASE!$A$1:$A$4075,BASE!$C$1:$C$4075)),)</f>
        <v>0</v>
      </c>
      <c r="V1207" s="193"/>
      <c r="W1207" s="193"/>
      <c r="X1207" s="187">
        <f>IF(VALUE($F1207)&gt;0,IF(ISERROR(LOOKUP($F1207,BASE!$A$1:$A$1294,BASE!$D$1:$D$1294)),,LOOKUP($F1207,BASE!$A$1:$A$1294,BASE!$D$1:$D$1294)),)</f>
        <v>0</v>
      </c>
      <c r="Y1207" s="188"/>
      <c r="Z1207" s="188"/>
      <c r="AA1207" s="188"/>
      <c r="AB1207" s="188"/>
      <c r="AC1207" s="189"/>
      <c r="AD1207" s="27">
        <f t="shared" si="18"/>
        <v>0</v>
      </c>
    </row>
    <row r="1208" spans="1:30" ht="15" customHeight="1" x14ac:dyDescent="0.2">
      <c r="A1208" s="20">
        <f>ANÁLISE!$A1208</f>
        <v>0</v>
      </c>
      <c r="B1208" s="194">
        <f>ANÁLISE!B1208</f>
        <v>0</v>
      </c>
      <c r="C1208" s="195"/>
      <c r="D1208" s="195"/>
      <c r="E1208" s="195"/>
      <c r="F1208" s="21">
        <f>ANÁLISE!H1208</f>
        <v>0</v>
      </c>
      <c r="G1208" s="196">
        <f>IF($A1208="T",ANÁLISE!I1208,IF(ISERROR(LOOKUP($F1208,BASE!$A$1:$A$1294,BASE!$B$1:$B$1294)),,LOOKUP($F1208,BASE!$A$1:$A$1294,BASE!$B$1:$B$1294)))</f>
        <v>0</v>
      </c>
      <c r="H1208" s="197"/>
      <c r="I1208" s="197"/>
      <c r="J1208" s="197"/>
      <c r="K1208" s="197"/>
      <c r="L1208" s="197"/>
      <c r="M1208" s="197"/>
      <c r="N1208" s="197"/>
      <c r="O1208" s="197"/>
      <c r="P1208" s="197"/>
      <c r="Q1208" s="197"/>
      <c r="R1208" s="197"/>
      <c r="S1208" s="197"/>
      <c r="T1208" s="198"/>
      <c r="U1208" s="193">
        <f>IF(($F1208)&gt;0,IF(ISERROR(LOOKUP($F1208,BASE!$A$1:$A$4075,BASE!$C$1:$C$4075)),,LOOKUP($F1208,BASE!$A$1:$A$4075,BASE!$C$1:$C$4075)),)</f>
        <v>0</v>
      </c>
      <c r="V1208" s="193"/>
      <c r="W1208" s="193"/>
      <c r="X1208" s="187">
        <f>IF(VALUE($F1208)&gt;0,IF(ISERROR(LOOKUP($F1208,BASE!$A$1:$A$1294,BASE!$D$1:$D$1294)),,LOOKUP($F1208,BASE!$A$1:$A$1294,BASE!$D$1:$D$1294)),)</f>
        <v>0</v>
      </c>
      <c r="Y1208" s="188"/>
      <c r="Z1208" s="188"/>
      <c r="AA1208" s="188"/>
      <c r="AB1208" s="188"/>
      <c r="AC1208" s="189"/>
      <c r="AD1208" s="27">
        <f t="shared" si="18"/>
        <v>0</v>
      </c>
    </row>
    <row r="1209" spans="1:30" ht="15" customHeight="1" x14ac:dyDescent="0.2">
      <c r="A1209" s="20">
        <f>ANÁLISE!$A1209</f>
        <v>0</v>
      </c>
      <c r="B1209" s="194">
        <f>ANÁLISE!B1209</f>
        <v>0</v>
      </c>
      <c r="C1209" s="195"/>
      <c r="D1209" s="195"/>
      <c r="E1209" s="195"/>
      <c r="F1209" s="21">
        <f>ANÁLISE!H1209</f>
        <v>0</v>
      </c>
      <c r="G1209" s="196">
        <f>IF($A1209="T",ANÁLISE!I1209,IF(ISERROR(LOOKUP($F1209,BASE!$A$1:$A$1294,BASE!$B$1:$B$1294)),,LOOKUP($F1209,BASE!$A$1:$A$1294,BASE!$B$1:$B$1294)))</f>
        <v>0</v>
      </c>
      <c r="H1209" s="197"/>
      <c r="I1209" s="197"/>
      <c r="J1209" s="197"/>
      <c r="K1209" s="197"/>
      <c r="L1209" s="197"/>
      <c r="M1209" s="197"/>
      <c r="N1209" s="197"/>
      <c r="O1209" s="197"/>
      <c r="P1209" s="197"/>
      <c r="Q1209" s="197"/>
      <c r="R1209" s="197"/>
      <c r="S1209" s="197"/>
      <c r="T1209" s="198"/>
      <c r="U1209" s="193">
        <f>IF(($F1209)&gt;0,IF(ISERROR(LOOKUP($F1209,BASE!$A$1:$A$4075,BASE!$C$1:$C$4075)),,LOOKUP($F1209,BASE!$A$1:$A$4075,BASE!$C$1:$C$4075)),)</f>
        <v>0</v>
      </c>
      <c r="V1209" s="193"/>
      <c r="W1209" s="193"/>
      <c r="X1209" s="187">
        <f>IF(VALUE($F1209)&gt;0,IF(ISERROR(LOOKUP($F1209,BASE!$A$1:$A$1294,BASE!$D$1:$D$1294)),,LOOKUP($F1209,BASE!$A$1:$A$1294,BASE!$D$1:$D$1294)),)</f>
        <v>0</v>
      </c>
      <c r="Y1209" s="188"/>
      <c r="Z1209" s="188"/>
      <c r="AA1209" s="188"/>
      <c r="AB1209" s="188"/>
      <c r="AC1209" s="189"/>
      <c r="AD1209" s="27">
        <f t="shared" si="18"/>
        <v>0</v>
      </c>
    </row>
    <row r="1210" spans="1:30" ht="15" customHeight="1" x14ac:dyDescent="0.2">
      <c r="A1210" s="20">
        <f>ANÁLISE!$A1210</f>
        <v>0</v>
      </c>
      <c r="B1210" s="194">
        <f>ANÁLISE!B1210</f>
        <v>0</v>
      </c>
      <c r="C1210" s="195"/>
      <c r="D1210" s="195"/>
      <c r="E1210" s="195"/>
      <c r="F1210" s="21">
        <f>ANÁLISE!H1210</f>
        <v>0</v>
      </c>
      <c r="G1210" s="196">
        <f>IF($A1210="T",ANÁLISE!I1210,IF(ISERROR(LOOKUP($F1210,BASE!$A$1:$A$1294,BASE!$B$1:$B$1294)),,LOOKUP($F1210,BASE!$A$1:$A$1294,BASE!$B$1:$B$1294)))</f>
        <v>0</v>
      </c>
      <c r="H1210" s="197"/>
      <c r="I1210" s="197"/>
      <c r="J1210" s="197"/>
      <c r="K1210" s="197"/>
      <c r="L1210" s="197"/>
      <c r="M1210" s="197"/>
      <c r="N1210" s="197"/>
      <c r="O1210" s="197"/>
      <c r="P1210" s="197"/>
      <c r="Q1210" s="197"/>
      <c r="R1210" s="197"/>
      <c r="S1210" s="197"/>
      <c r="T1210" s="198"/>
      <c r="U1210" s="193">
        <f>IF(($F1210)&gt;0,IF(ISERROR(LOOKUP($F1210,BASE!$A$1:$A$4075,BASE!$C$1:$C$4075)),,LOOKUP($F1210,BASE!$A$1:$A$4075,BASE!$C$1:$C$4075)),)</f>
        <v>0</v>
      </c>
      <c r="V1210" s="193"/>
      <c r="W1210" s="193"/>
      <c r="X1210" s="187">
        <f>IF(VALUE($F1210)&gt;0,IF(ISERROR(LOOKUP($F1210,BASE!$A$1:$A$1294,BASE!$D$1:$D$1294)),,LOOKUP($F1210,BASE!$A$1:$A$1294,BASE!$D$1:$D$1294)),)</f>
        <v>0</v>
      </c>
      <c r="Y1210" s="188"/>
      <c r="Z1210" s="188"/>
      <c r="AA1210" s="188"/>
      <c r="AB1210" s="188"/>
      <c r="AC1210" s="189"/>
      <c r="AD1210" s="27">
        <f t="shared" si="18"/>
        <v>0</v>
      </c>
    </row>
    <row r="1211" spans="1:30" ht="15" customHeight="1" x14ac:dyDescent="0.2">
      <c r="A1211" s="20">
        <f>ANÁLISE!$A1211</f>
        <v>0</v>
      </c>
      <c r="B1211" s="194">
        <f>ANÁLISE!B1211</f>
        <v>0</v>
      </c>
      <c r="C1211" s="195"/>
      <c r="D1211" s="195"/>
      <c r="E1211" s="195"/>
      <c r="F1211" s="21">
        <f>ANÁLISE!H1211</f>
        <v>0</v>
      </c>
      <c r="G1211" s="196">
        <f>IF($A1211="T",ANÁLISE!I1211,IF(ISERROR(LOOKUP($F1211,BASE!$A$1:$A$1294,BASE!$B$1:$B$1294)),,LOOKUP($F1211,BASE!$A$1:$A$1294,BASE!$B$1:$B$1294)))</f>
        <v>0</v>
      </c>
      <c r="H1211" s="197"/>
      <c r="I1211" s="197"/>
      <c r="J1211" s="197"/>
      <c r="K1211" s="197"/>
      <c r="L1211" s="197"/>
      <c r="M1211" s="197"/>
      <c r="N1211" s="197"/>
      <c r="O1211" s="197"/>
      <c r="P1211" s="197"/>
      <c r="Q1211" s="197"/>
      <c r="R1211" s="197"/>
      <c r="S1211" s="197"/>
      <c r="T1211" s="198"/>
      <c r="U1211" s="193">
        <f>IF(($F1211)&gt;0,IF(ISERROR(LOOKUP($F1211,BASE!$A$1:$A$4075,BASE!$C$1:$C$4075)),,LOOKUP($F1211,BASE!$A$1:$A$4075,BASE!$C$1:$C$4075)),)</f>
        <v>0</v>
      </c>
      <c r="V1211" s="193"/>
      <c r="W1211" s="193"/>
      <c r="X1211" s="187">
        <f>IF(VALUE($F1211)&gt;0,IF(ISERROR(LOOKUP($F1211,BASE!$A$1:$A$1294,BASE!$D$1:$D$1294)),,LOOKUP($F1211,BASE!$A$1:$A$1294,BASE!$D$1:$D$1294)),)</f>
        <v>0</v>
      </c>
      <c r="Y1211" s="188"/>
      <c r="Z1211" s="188"/>
      <c r="AA1211" s="188"/>
      <c r="AB1211" s="188"/>
      <c r="AC1211" s="189"/>
      <c r="AD1211" s="27">
        <f t="shared" si="18"/>
        <v>0</v>
      </c>
    </row>
    <row r="1212" spans="1:30" ht="15" customHeight="1" x14ac:dyDescent="0.2">
      <c r="A1212" s="20">
        <f>ANÁLISE!$A1212</f>
        <v>0</v>
      </c>
      <c r="B1212" s="194">
        <f>ANÁLISE!B1212</f>
        <v>0</v>
      </c>
      <c r="C1212" s="195"/>
      <c r="D1212" s="195"/>
      <c r="E1212" s="195"/>
      <c r="F1212" s="21">
        <f>ANÁLISE!H1212</f>
        <v>0</v>
      </c>
      <c r="G1212" s="196">
        <f>IF($A1212="T",ANÁLISE!I1212,IF(ISERROR(LOOKUP($F1212,BASE!$A$1:$A$1294,BASE!$B$1:$B$1294)),,LOOKUP($F1212,BASE!$A$1:$A$1294,BASE!$B$1:$B$1294)))</f>
        <v>0</v>
      </c>
      <c r="H1212" s="197"/>
      <c r="I1212" s="197"/>
      <c r="J1212" s="197"/>
      <c r="K1212" s="197"/>
      <c r="L1212" s="197"/>
      <c r="M1212" s="197"/>
      <c r="N1212" s="197"/>
      <c r="O1212" s="197"/>
      <c r="P1212" s="197"/>
      <c r="Q1212" s="197"/>
      <c r="R1212" s="197"/>
      <c r="S1212" s="197"/>
      <c r="T1212" s="198"/>
      <c r="U1212" s="193">
        <f>IF(($F1212)&gt;0,IF(ISERROR(LOOKUP($F1212,BASE!$A$1:$A$4075,BASE!$C$1:$C$4075)),,LOOKUP($F1212,BASE!$A$1:$A$4075,BASE!$C$1:$C$4075)),)</f>
        <v>0</v>
      </c>
      <c r="V1212" s="193"/>
      <c r="W1212" s="193"/>
      <c r="X1212" s="187">
        <f>IF(VALUE($F1212)&gt;0,IF(ISERROR(LOOKUP($F1212,BASE!$A$1:$A$1294,BASE!$D$1:$D$1294)),,LOOKUP($F1212,BASE!$A$1:$A$1294,BASE!$D$1:$D$1294)),)</f>
        <v>0</v>
      </c>
      <c r="Y1212" s="188"/>
      <c r="Z1212" s="188"/>
      <c r="AA1212" s="188"/>
      <c r="AB1212" s="188"/>
      <c r="AC1212" s="189"/>
      <c r="AD1212" s="27">
        <f t="shared" si="18"/>
        <v>0</v>
      </c>
    </row>
    <row r="1213" spans="1:30" ht="15" customHeight="1" x14ac:dyDescent="0.2">
      <c r="A1213" s="20">
        <f>ANÁLISE!$A1213</f>
        <v>0</v>
      </c>
      <c r="B1213" s="194">
        <f>ANÁLISE!B1213</f>
        <v>0</v>
      </c>
      <c r="C1213" s="195"/>
      <c r="D1213" s="195"/>
      <c r="E1213" s="195"/>
      <c r="F1213" s="21">
        <f>ANÁLISE!H1213</f>
        <v>0</v>
      </c>
      <c r="G1213" s="196">
        <f>IF($A1213="T",ANÁLISE!I1213,IF(ISERROR(LOOKUP($F1213,BASE!$A$1:$A$1294,BASE!$B$1:$B$1294)),,LOOKUP($F1213,BASE!$A$1:$A$1294,BASE!$B$1:$B$1294)))</f>
        <v>0</v>
      </c>
      <c r="H1213" s="197"/>
      <c r="I1213" s="197"/>
      <c r="J1213" s="197"/>
      <c r="K1213" s="197"/>
      <c r="L1213" s="197"/>
      <c r="M1213" s="197"/>
      <c r="N1213" s="197"/>
      <c r="O1213" s="197"/>
      <c r="P1213" s="197"/>
      <c r="Q1213" s="197"/>
      <c r="R1213" s="197"/>
      <c r="S1213" s="197"/>
      <c r="T1213" s="198"/>
      <c r="U1213" s="193">
        <f>IF(($F1213)&gt;0,IF(ISERROR(LOOKUP($F1213,BASE!$A$1:$A$4075,BASE!$C$1:$C$4075)),,LOOKUP($F1213,BASE!$A$1:$A$4075,BASE!$C$1:$C$4075)),)</f>
        <v>0</v>
      </c>
      <c r="V1213" s="193"/>
      <c r="W1213" s="193"/>
      <c r="X1213" s="187">
        <f>IF(VALUE($F1213)&gt;0,IF(ISERROR(LOOKUP($F1213,BASE!$A$1:$A$1294,BASE!$D$1:$D$1294)),,LOOKUP($F1213,BASE!$A$1:$A$1294,BASE!$D$1:$D$1294)),)</f>
        <v>0</v>
      </c>
      <c r="Y1213" s="188"/>
      <c r="Z1213" s="188"/>
      <c r="AA1213" s="188"/>
      <c r="AB1213" s="188"/>
      <c r="AC1213" s="189"/>
      <c r="AD1213" s="27">
        <f t="shared" si="18"/>
        <v>0</v>
      </c>
    </row>
    <row r="1214" spans="1:30" ht="15" customHeight="1" x14ac:dyDescent="0.2">
      <c r="A1214" s="20">
        <f>ANÁLISE!$A1214</f>
        <v>0</v>
      </c>
      <c r="B1214" s="194">
        <f>ANÁLISE!B1214</f>
        <v>0</v>
      </c>
      <c r="C1214" s="195"/>
      <c r="D1214" s="195"/>
      <c r="E1214" s="195"/>
      <c r="F1214" s="21">
        <f>ANÁLISE!H1214</f>
        <v>0</v>
      </c>
      <c r="G1214" s="196">
        <f>IF($A1214="T",ANÁLISE!I1214,IF(ISERROR(LOOKUP($F1214,BASE!$A$1:$A$1294,BASE!$B$1:$B$1294)),,LOOKUP($F1214,BASE!$A$1:$A$1294,BASE!$B$1:$B$1294)))</f>
        <v>0</v>
      </c>
      <c r="H1214" s="197"/>
      <c r="I1214" s="197"/>
      <c r="J1214" s="197"/>
      <c r="K1214" s="197"/>
      <c r="L1214" s="197"/>
      <c r="M1214" s="197"/>
      <c r="N1214" s="197"/>
      <c r="O1214" s="197"/>
      <c r="P1214" s="197"/>
      <c r="Q1214" s="197"/>
      <c r="R1214" s="197"/>
      <c r="S1214" s="197"/>
      <c r="T1214" s="198"/>
      <c r="U1214" s="193">
        <f>IF(($F1214)&gt;0,IF(ISERROR(LOOKUP($F1214,BASE!$A$1:$A$4075,BASE!$C$1:$C$4075)),,LOOKUP($F1214,BASE!$A$1:$A$4075,BASE!$C$1:$C$4075)),)</f>
        <v>0</v>
      </c>
      <c r="V1214" s="193"/>
      <c r="W1214" s="193"/>
      <c r="X1214" s="187">
        <f>IF(VALUE($F1214)&gt;0,IF(ISERROR(LOOKUP($F1214,BASE!$A$1:$A$1294,BASE!$D$1:$D$1294)),,LOOKUP($F1214,BASE!$A$1:$A$1294,BASE!$D$1:$D$1294)),)</f>
        <v>0</v>
      </c>
      <c r="Y1214" s="188"/>
      <c r="Z1214" s="188"/>
      <c r="AA1214" s="188"/>
      <c r="AB1214" s="188"/>
      <c r="AC1214" s="189"/>
      <c r="AD1214" s="27">
        <f t="shared" si="18"/>
        <v>0</v>
      </c>
    </row>
    <row r="1215" spans="1:30" ht="15" customHeight="1" x14ac:dyDescent="0.2">
      <c r="A1215" s="20">
        <f>ANÁLISE!$A1215</f>
        <v>0</v>
      </c>
      <c r="B1215" s="194">
        <f>ANÁLISE!B1215</f>
        <v>0</v>
      </c>
      <c r="C1215" s="195"/>
      <c r="D1215" s="195"/>
      <c r="E1215" s="195"/>
      <c r="F1215" s="21">
        <f>ANÁLISE!H1215</f>
        <v>0</v>
      </c>
      <c r="G1215" s="196">
        <f>IF($A1215="T",ANÁLISE!I1215,IF(ISERROR(LOOKUP($F1215,BASE!$A$1:$A$1294,BASE!$B$1:$B$1294)),,LOOKUP($F1215,BASE!$A$1:$A$1294,BASE!$B$1:$B$1294)))</f>
        <v>0</v>
      </c>
      <c r="H1215" s="197"/>
      <c r="I1215" s="197"/>
      <c r="J1215" s="197"/>
      <c r="K1215" s="197"/>
      <c r="L1215" s="197"/>
      <c r="M1215" s="197"/>
      <c r="N1215" s="197"/>
      <c r="O1215" s="197"/>
      <c r="P1215" s="197"/>
      <c r="Q1215" s="197"/>
      <c r="R1215" s="197"/>
      <c r="S1215" s="197"/>
      <c r="T1215" s="198"/>
      <c r="U1215" s="193">
        <f>IF(($F1215)&gt;0,IF(ISERROR(LOOKUP($F1215,BASE!$A$1:$A$4075,BASE!$C$1:$C$4075)),,LOOKUP($F1215,BASE!$A$1:$A$4075,BASE!$C$1:$C$4075)),)</f>
        <v>0</v>
      </c>
      <c r="V1215" s="193"/>
      <c r="W1215" s="193"/>
      <c r="X1215" s="187">
        <f>IF(VALUE($F1215)&gt;0,IF(ISERROR(LOOKUP($F1215,BASE!$A$1:$A$1294,BASE!$D$1:$D$1294)),,LOOKUP($F1215,BASE!$A$1:$A$1294,BASE!$D$1:$D$1294)),)</f>
        <v>0</v>
      </c>
      <c r="Y1215" s="188"/>
      <c r="Z1215" s="188"/>
      <c r="AA1215" s="188"/>
      <c r="AB1215" s="188"/>
      <c r="AC1215" s="189"/>
      <c r="AD1215" s="27">
        <f t="shared" si="18"/>
        <v>0</v>
      </c>
    </row>
    <row r="1216" spans="1:30" ht="15" customHeight="1" x14ac:dyDescent="0.2">
      <c r="A1216" s="20">
        <f>ANÁLISE!$A1216</f>
        <v>0</v>
      </c>
      <c r="B1216" s="194">
        <f>ANÁLISE!B1216</f>
        <v>0</v>
      </c>
      <c r="C1216" s="195"/>
      <c r="D1216" s="195"/>
      <c r="E1216" s="195"/>
      <c r="F1216" s="21">
        <f>ANÁLISE!H1216</f>
        <v>0</v>
      </c>
      <c r="G1216" s="196">
        <f>IF($A1216="T",ANÁLISE!I1216,IF(ISERROR(LOOKUP($F1216,BASE!$A$1:$A$1294,BASE!$B$1:$B$1294)),,LOOKUP($F1216,BASE!$A$1:$A$1294,BASE!$B$1:$B$1294)))</f>
        <v>0</v>
      </c>
      <c r="H1216" s="197"/>
      <c r="I1216" s="197"/>
      <c r="J1216" s="197"/>
      <c r="K1216" s="197"/>
      <c r="L1216" s="197"/>
      <c r="M1216" s="197"/>
      <c r="N1216" s="197"/>
      <c r="O1216" s="197"/>
      <c r="P1216" s="197"/>
      <c r="Q1216" s="197"/>
      <c r="R1216" s="197"/>
      <c r="S1216" s="197"/>
      <c r="T1216" s="198"/>
      <c r="U1216" s="193">
        <f>IF(($F1216)&gt;0,IF(ISERROR(LOOKUP($F1216,BASE!$A$1:$A$4075,BASE!$C$1:$C$4075)),,LOOKUP($F1216,BASE!$A$1:$A$4075,BASE!$C$1:$C$4075)),)</f>
        <v>0</v>
      </c>
      <c r="V1216" s="193"/>
      <c r="W1216" s="193"/>
      <c r="X1216" s="187">
        <f>IF(VALUE($F1216)&gt;0,IF(ISERROR(LOOKUP($F1216,BASE!$A$1:$A$1294,BASE!$D$1:$D$1294)),,LOOKUP($F1216,BASE!$A$1:$A$1294,BASE!$D$1:$D$1294)),)</f>
        <v>0</v>
      </c>
      <c r="Y1216" s="188"/>
      <c r="Z1216" s="188"/>
      <c r="AA1216" s="188"/>
      <c r="AB1216" s="188"/>
      <c r="AC1216" s="189"/>
      <c r="AD1216" s="27">
        <f t="shared" si="18"/>
        <v>0</v>
      </c>
    </row>
    <row r="1217" spans="1:30" ht="15" customHeight="1" x14ac:dyDescent="0.2">
      <c r="A1217" s="20">
        <f>ANÁLISE!$A1217</f>
        <v>0</v>
      </c>
      <c r="B1217" s="194">
        <f>ANÁLISE!B1217</f>
        <v>0</v>
      </c>
      <c r="C1217" s="195"/>
      <c r="D1217" s="195"/>
      <c r="E1217" s="195"/>
      <c r="F1217" s="21">
        <f>ANÁLISE!H1217</f>
        <v>0</v>
      </c>
      <c r="G1217" s="196">
        <f>IF($A1217="T",ANÁLISE!I1217,IF(ISERROR(LOOKUP($F1217,BASE!$A$1:$A$1294,BASE!$B$1:$B$1294)),,LOOKUP($F1217,BASE!$A$1:$A$1294,BASE!$B$1:$B$1294)))</f>
        <v>0</v>
      </c>
      <c r="H1217" s="197"/>
      <c r="I1217" s="197"/>
      <c r="J1217" s="197"/>
      <c r="K1217" s="197"/>
      <c r="L1217" s="197"/>
      <c r="M1217" s="197"/>
      <c r="N1217" s="197"/>
      <c r="O1217" s="197"/>
      <c r="P1217" s="197"/>
      <c r="Q1217" s="197"/>
      <c r="R1217" s="197"/>
      <c r="S1217" s="197"/>
      <c r="T1217" s="198"/>
      <c r="U1217" s="193">
        <f>IF(($F1217)&gt;0,IF(ISERROR(LOOKUP($F1217,BASE!$A$1:$A$4075,BASE!$C$1:$C$4075)),,LOOKUP($F1217,BASE!$A$1:$A$4075,BASE!$C$1:$C$4075)),)</f>
        <v>0</v>
      </c>
      <c r="V1217" s="193"/>
      <c r="W1217" s="193"/>
      <c r="X1217" s="187">
        <f>IF(VALUE($F1217)&gt;0,IF(ISERROR(LOOKUP($F1217,BASE!$A$1:$A$1294,BASE!$D$1:$D$1294)),,LOOKUP($F1217,BASE!$A$1:$A$1294,BASE!$D$1:$D$1294)),)</f>
        <v>0</v>
      </c>
      <c r="Y1217" s="188"/>
      <c r="Z1217" s="188"/>
      <c r="AA1217" s="188"/>
      <c r="AB1217" s="188"/>
      <c r="AC1217" s="189"/>
      <c r="AD1217" s="27">
        <f t="shared" si="18"/>
        <v>0</v>
      </c>
    </row>
    <row r="1218" spans="1:30" ht="15" customHeight="1" x14ac:dyDescent="0.2">
      <c r="A1218" s="20">
        <f>ANÁLISE!$A1218</f>
        <v>0</v>
      </c>
      <c r="B1218" s="194">
        <f>ANÁLISE!B1218</f>
        <v>0</v>
      </c>
      <c r="C1218" s="195"/>
      <c r="D1218" s="195"/>
      <c r="E1218" s="195"/>
      <c r="F1218" s="21">
        <f>ANÁLISE!H1218</f>
        <v>0</v>
      </c>
      <c r="G1218" s="196">
        <f>IF($A1218="T",ANÁLISE!I1218,IF(ISERROR(LOOKUP($F1218,BASE!$A$1:$A$1294,BASE!$B$1:$B$1294)),,LOOKUP($F1218,BASE!$A$1:$A$1294,BASE!$B$1:$B$1294)))</f>
        <v>0</v>
      </c>
      <c r="H1218" s="197"/>
      <c r="I1218" s="197"/>
      <c r="J1218" s="197"/>
      <c r="K1218" s="197"/>
      <c r="L1218" s="197"/>
      <c r="M1218" s="197"/>
      <c r="N1218" s="197"/>
      <c r="O1218" s="197"/>
      <c r="P1218" s="197"/>
      <c r="Q1218" s="197"/>
      <c r="R1218" s="197"/>
      <c r="S1218" s="197"/>
      <c r="T1218" s="198"/>
      <c r="U1218" s="193">
        <f>IF(($F1218)&gt;0,IF(ISERROR(LOOKUP($F1218,BASE!$A$1:$A$4075,BASE!$C$1:$C$4075)),,LOOKUP($F1218,BASE!$A$1:$A$4075,BASE!$C$1:$C$4075)),)</f>
        <v>0</v>
      </c>
      <c r="V1218" s="193"/>
      <c r="W1218" s="193"/>
      <c r="X1218" s="187">
        <f>IF(VALUE($F1218)&gt;0,IF(ISERROR(LOOKUP($F1218,BASE!$A$1:$A$1294,BASE!$D$1:$D$1294)),,LOOKUP($F1218,BASE!$A$1:$A$1294,BASE!$D$1:$D$1294)),)</f>
        <v>0</v>
      </c>
      <c r="Y1218" s="188"/>
      <c r="Z1218" s="188"/>
      <c r="AA1218" s="188"/>
      <c r="AB1218" s="188"/>
      <c r="AC1218" s="189"/>
      <c r="AD1218" s="27">
        <f t="shared" si="18"/>
        <v>0</v>
      </c>
    </row>
    <row r="1219" spans="1:30" ht="15" customHeight="1" x14ac:dyDescent="0.2">
      <c r="A1219" s="20">
        <f>ANÁLISE!$A1219</f>
        <v>0</v>
      </c>
      <c r="B1219" s="194">
        <f>ANÁLISE!B1219</f>
        <v>0</v>
      </c>
      <c r="C1219" s="195"/>
      <c r="D1219" s="195"/>
      <c r="E1219" s="195"/>
      <c r="F1219" s="21">
        <f>ANÁLISE!H1219</f>
        <v>0</v>
      </c>
      <c r="G1219" s="196">
        <f>IF($A1219="T",ANÁLISE!I1219,IF(ISERROR(LOOKUP($F1219,BASE!$A$1:$A$1294,BASE!$B$1:$B$1294)),,LOOKUP($F1219,BASE!$A$1:$A$1294,BASE!$B$1:$B$1294)))</f>
        <v>0</v>
      </c>
      <c r="H1219" s="197"/>
      <c r="I1219" s="197"/>
      <c r="J1219" s="197"/>
      <c r="K1219" s="197"/>
      <c r="L1219" s="197"/>
      <c r="M1219" s="197"/>
      <c r="N1219" s="197"/>
      <c r="O1219" s="197"/>
      <c r="P1219" s="197"/>
      <c r="Q1219" s="197"/>
      <c r="R1219" s="197"/>
      <c r="S1219" s="197"/>
      <c r="T1219" s="198"/>
      <c r="U1219" s="193">
        <f>IF(($F1219)&gt;0,IF(ISERROR(LOOKUP($F1219,BASE!$A$1:$A$4075,BASE!$C$1:$C$4075)),,LOOKUP($F1219,BASE!$A$1:$A$4075,BASE!$C$1:$C$4075)),)</f>
        <v>0</v>
      </c>
      <c r="V1219" s="193"/>
      <c r="W1219" s="193"/>
      <c r="X1219" s="187">
        <f>IF(VALUE($F1219)&gt;0,IF(ISERROR(LOOKUP($F1219,BASE!$A$1:$A$1294,BASE!$D$1:$D$1294)),,LOOKUP($F1219,BASE!$A$1:$A$1294,BASE!$D$1:$D$1294)),)</f>
        <v>0</v>
      </c>
      <c r="Y1219" s="188"/>
      <c r="Z1219" s="188"/>
      <c r="AA1219" s="188"/>
      <c r="AB1219" s="188"/>
      <c r="AC1219" s="189"/>
      <c r="AD1219" s="27">
        <f t="shared" si="18"/>
        <v>0</v>
      </c>
    </row>
    <row r="1220" spans="1:30" ht="15" customHeight="1" x14ac:dyDescent="0.2">
      <c r="A1220" s="20">
        <f>ANÁLISE!$A1220</f>
        <v>0</v>
      </c>
      <c r="B1220" s="194">
        <f>ANÁLISE!B1220</f>
        <v>0</v>
      </c>
      <c r="C1220" s="195"/>
      <c r="D1220" s="195"/>
      <c r="E1220" s="195"/>
      <c r="F1220" s="21">
        <f>ANÁLISE!H1220</f>
        <v>0</v>
      </c>
      <c r="G1220" s="196">
        <f>IF($A1220="T",ANÁLISE!I1220,IF(ISERROR(LOOKUP($F1220,BASE!$A$1:$A$1294,BASE!$B$1:$B$1294)),,LOOKUP($F1220,BASE!$A$1:$A$1294,BASE!$B$1:$B$1294)))</f>
        <v>0</v>
      </c>
      <c r="H1220" s="197"/>
      <c r="I1220" s="197"/>
      <c r="J1220" s="197"/>
      <c r="K1220" s="197"/>
      <c r="L1220" s="197"/>
      <c r="M1220" s="197"/>
      <c r="N1220" s="197"/>
      <c r="O1220" s="197"/>
      <c r="P1220" s="197"/>
      <c r="Q1220" s="197"/>
      <c r="R1220" s="197"/>
      <c r="S1220" s="197"/>
      <c r="T1220" s="198"/>
      <c r="U1220" s="193">
        <f>IF(($F1220)&gt;0,IF(ISERROR(LOOKUP($F1220,BASE!$A$1:$A$4075,BASE!$C$1:$C$4075)),,LOOKUP($F1220,BASE!$A$1:$A$4075,BASE!$C$1:$C$4075)),)</f>
        <v>0</v>
      </c>
      <c r="V1220" s="193"/>
      <c r="W1220" s="193"/>
      <c r="X1220" s="187">
        <f>IF(VALUE($F1220)&gt;0,IF(ISERROR(LOOKUP($F1220,BASE!$A$1:$A$1294,BASE!$D$1:$D$1294)),,LOOKUP($F1220,BASE!$A$1:$A$1294,BASE!$D$1:$D$1294)),)</f>
        <v>0</v>
      </c>
      <c r="Y1220" s="188"/>
      <c r="Z1220" s="188"/>
      <c r="AA1220" s="188"/>
      <c r="AB1220" s="188"/>
      <c r="AC1220" s="189"/>
      <c r="AD1220" s="27">
        <f t="shared" si="18"/>
        <v>0</v>
      </c>
    </row>
    <row r="1221" spans="1:30" ht="15" customHeight="1" x14ac:dyDescent="0.2">
      <c r="A1221" s="20">
        <f>ANÁLISE!$A1221</f>
        <v>0</v>
      </c>
      <c r="B1221" s="194">
        <f>ANÁLISE!B1221</f>
        <v>0</v>
      </c>
      <c r="C1221" s="195"/>
      <c r="D1221" s="195"/>
      <c r="E1221" s="195"/>
      <c r="F1221" s="21">
        <f>ANÁLISE!H1221</f>
        <v>0</v>
      </c>
      <c r="G1221" s="196">
        <f>IF($A1221="T",ANÁLISE!I1221,IF(ISERROR(LOOKUP($F1221,BASE!$A$1:$A$1294,BASE!$B$1:$B$1294)),,LOOKUP($F1221,BASE!$A$1:$A$1294,BASE!$B$1:$B$1294)))</f>
        <v>0</v>
      </c>
      <c r="H1221" s="197"/>
      <c r="I1221" s="197"/>
      <c r="J1221" s="197"/>
      <c r="K1221" s="197"/>
      <c r="L1221" s="197"/>
      <c r="M1221" s="197"/>
      <c r="N1221" s="197"/>
      <c r="O1221" s="197"/>
      <c r="P1221" s="197"/>
      <c r="Q1221" s="197"/>
      <c r="R1221" s="197"/>
      <c r="S1221" s="197"/>
      <c r="T1221" s="198"/>
      <c r="U1221" s="193">
        <f>IF(($F1221)&gt;0,IF(ISERROR(LOOKUP($F1221,BASE!$A$1:$A$4075,BASE!$C$1:$C$4075)),,LOOKUP($F1221,BASE!$A$1:$A$4075,BASE!$C$1:$C$4075)),)</f>
        <v>0</v>
      </c>
      <c r="V1221" s="193"/>
      <c r="W1221" s="193"/>
      <c r="X1221" s="187">
        <f>IF(VALUE($F1221)&gt;0,IF(ISERROR(LOOKUP($F1221,BASE!$A$1:$A$1294,BASE!$D$1:$D$1294)),,LOOKUP($F1221,BASE!$A$1:$A$1294,BASE!$D$1:$D$1294)),)</f>
        <v>0</v>
      </c>
      <c r="Y1221" s="188"/>
      <c r="Z1221" s="188"/>
      <c r="AA1221" s="188"/>
      <c r="AB1221" s="188"/>
      <c r="AC1221" s="189"/>
      <c r="AD1221" s="27">
        <f t="shared" si="18"/>
        <v>0</v>
      </c>
    </row>
    <row r="1222" spans="1:30" ht="15" customHeight="1" x14ac:dyDescent="0.2">
      <c r="A1222" s="20">
        <f>ANÁLISE!$A1222</f>
        <v>0</v>
      </c>
      <c r="B1222" s="194">
        <f>ANÁLISE!B1222</f>
        <v>0</v>
      </c>
      <c r="C1222" s="195"/>
      <c r="D1222" s="195"/>
      <c r="E1222" s="195"/>
      <c r="F1222" s="21">
        <f>ANÁLISE!H1222</f>
        <v>0</v>
      </c>
      <c r="G1222" s="196">
        <f>IF($A1222="T",ANÁLISE!I1222,IF(ISERROR(LOOKUP($F1222,BASE!$A$1:$A$1294,BASE!$B$1:$B$1294)),,LOOKUP($F1222,BASE!$A$1:$A$1294,BASE!$B$1:$B$1294)))</f>
        <v>0</v>
      </c>
      <c r="H1222" s="197"/>
      <c r="I1222" s="197"/>
      <c r="J1222" s="197"/>
      <c r="K1222" s="197"/>
      <c r="L1222" s="197"/>
      <c r="M1222" s="197"/>
      <c r="N1222" s="197"/>
      <c r="O1222" s="197"/>
      <c r="P1222" s="197"/>
      <c r="Q1222" s="197"/>
      <c r="R1222" s="197"/>
      <c r="S1222" s="197"/>
      <c r="T1222" s="198"/>
      <c r="U1222" s="193">
        <f>IF(($F1222)&gt;0,IF(ISERROR(LOOKUP($F1222,BASE!$A$1:$A$4075,BASE!$C$1:$C$4075)),,LOOKUP($F1222,BASE!$A$1:$A$4075,BASE!$C$1:$C$4075)),)</f>
        <v>0</v>
      </c>
      <c r="V1222" s="193"/>
      <c r="W1222" s="193"/>
      <c r="X1222" s="187">
        <f>IF(VALUE($F1222)&gt;0,IF(ISERROR(LOOKUP($F1222,BASE!$A$1:$A$1294,BASE!$D$1:$D$1294)),,LOOKUP($F1222,BASE!$A$1:$A$1294,BASE!$D$1:$D$1294)),)</f>
        <v>0</v>
      </c>
      <c r="Y1222" s="188"/>
      <c r="Z1222" s="188"/>
      <c r="AA1222" s="188"/>
      <c r="AB1222" s="188"/>
      <c r="AC1222" s="189"/>
      <c r="AD1222" s="27">
        <f t="shared" si="18"/>
        <v>0</v>
      </c>
    </row>
    <row r="1223" spans="1:30" ht="15" customHeight="1" x14ac:dyDescent="0.2">
      <c r="A1223" s="20">
        <f>ANÁLISE!$A1223</f>
        <v>0</v>
      </c>
      <c r="B1223" s="194">
        <f>ANÁLISE!B1223</f>
        <v>0</v>
      </c>
      <c r="C1223" s="195"/>
      <c r="D1223" s="195"/>
      <c r="E1223" s="195"/>
      <c r="F1223" s="21">
        <f>ANÁLISE!H1223</f>
        <v>0</v>
      </c>
      <c r="G1223" s="196">
        <f>IF($A1223="T",ANÁLISE!I1223,IF(ISERROR(LOOKUP($F1223,BASE!$A$1:$A$1294,BASE!$B$1:$B$1294)),,LOOKUP($F1223,BASE!$A$1:$A$1294,BASE!$B$1:$B$1294)))</f>
        <v>0</v>
      </c>
      <c r="H1223" s="197"/>
      <c r="I1223" s="197"/>
      <c r="J1223" s="197"/>
      <c r="K1223" s="197"/>
      <c r="L1223" s="197"/>
      <c r="M1223" s="197"/>
      <c r="N1223" s="197"/>
      <c r="O1223" s="197"/>
      <c r="P1223" s="197"/>
      <c r="Q1223" s="197"/>
      <c r="R1223" s="197"/>
      <c r="S1223" s="197"/>
      <c r="T1223" s="198"/>
      <c r="U1223" s="193">
        <f>IF(($F1223)&gt;0,IF(ISERROR(LOOKUP($F1223,BASE!$A$1:$A$4075,BASE!$C$1:$C$4075)),,LOOKUP($F1223,BASE!$A$1:$A$4075,BASE!$C$1:$C$4075)),)</f>
        <v>0</v>
      </c>
      <c r="V1223" s="193"/>
      <c r="W1223" s="193"/>
      <c r="X1223" s="187">
        <f>IF(VALUE($F1223)&gt;0,IF(ISERROR(LOOKUP($F1223,BASE!$A$1:$A$1294,BASE!$D$1:$D$1294)),,LOOKUP($F1223,BASE!$A$1:$A$1294,BASE!$D$1:$D$1294)),)</f>
        <v>0</v>
      </c>
      <c r="Y1223" s="188"/>
      <c r="Z1223" s="188"/>
      <c r="AA1223" s="188"/>
      <c r="AB1223" s="188"/>
      <c r="AC1223" s="189"/>
      <c r="AD1223" s="27">
        <f t="shared" si="18"/>
        <v>0</v>
      </c>
    </row>
    <row r="1224" spans="1:30" ht="15" customHeight="1" x14ac:dyDescent="0.2">
      <c r="A1224" s="20">
        <f>ANÁLISE!$A1224</f>
        <v>0</v>
      </c>
      <c r="B1224" s="194">
        <f>ANÁLISE!B1224</f>
        <v>0</v>
      </c>
      <c r="C1224" s="195"/>
      <c r="D1224" s="195"/>
      <c r="E1224" s="195"/>
      <c r="F1224" s="21">
        <f>ANÁLISE!H1224</f>
        <v>0</v>
      </c>
      <c r="G1224" s="196">
        <f>IF($A1224="T",ANÁLISE!I1224,IF(ISERROR(LOOKUP($F1224,BASE!$A$1:$A$1294,BASE!$B$1:$B$1294)),,LOOKUP($F1224,BASE!$A$1:$A$1294,BASE!$B$1:$B$1294)))</f>
        <v>0</v>
      </c>
      <c r="H1224" s="197"/>
      <c r="I1224" s="197"/>
      <c r="J1224" s="197"/>
      <c r="K1224" s="197"/>
      <c r="L1224" s="197"/>
      <c r="M1224" s="197"/>
      <c r="N1224" s="197"/>
      <c r="O1224" s="197"/>
      <c r="P1224" s="197"/>
      <c r="Q1224" s="197"/>
      <c r="R1224" s="197"/>
      <c r="S1224" s="197"/>
      <c r="T1224" s="198"/>
      <c r="U1224" s="193">
        <f>IF(($F1224)&gt;0,IF(ISERROR(LOOKUP($F1224,BASE!$A$1:$A$4075,BASE!$C$1:$C$4075)),,LOOKUP($F1224,BASE!$A$1:$A$4075,BASE!$C$1:$C$4075)),)</f>
        <v>0</v>
      </c>
      <c r="V1224" s="193"/>
      <c r="W1224" s="193"/>
      <c r="X1224" s="187">
        <f>IF(VALUE($F1224)&gt;0,IF(ISERROR(LOOKUP($F1224,BASE!$A$1:$A$1294,BASE!$D$1:$D$1294)),,LOOKUP($F1224,BASE!$A$1:$A$1294,BASE!$D$1:$D$1294)),)</f>
        <v>0</v>
      </c>
      <c r="Y1224" s="188"/>
      <c r="Z1224" s="188"/>
      <c r="AA1224" s="188"/>
      <c r="AB1224" s="188"/>
      <c r="AC1224" s="189"/>
      <c r="AD1224" s="27">
        <f t="shared" si="18"/>
        <v>0</v>
      </c>
    </row>
    <row r="1225" spans="1:30" ht="15" customHeight="1" x14ac:dyDescent="0.2">
      <c r="A1225" s="20">
        <f>ANÁLISE!$A1225</f>
        <v>0</v>
      </c>
      <c r="B1225" s="194">
        <f>ANÁLISE!B1225</f>
        <v>0</v>
      </c>
      <c r="C1225" s="195"/>
      <c r="D1225" s="195"/>
      <c r="E1225" s="195"/>
      <c r="F1225" s="21">
        <f>ANÁLISE!H1225</f>
        <v>0</v>
      </c>
      <c r="G1225" s="196">
        <f>IF($A1225="T",ANÁLISE!I1225,IF(ISERROR(LOOKUP($F1225,BASE!$A$1:$A$1294,BASE!$B$1:$B$1294)),,LOOKUP($F1225,BASE!$A$1:$A$1294,BASE!$B$1:$B$1294)))</f>
        <v>0</v>
      </c>
      <c r="H1225" s="197"/>
      <c r="I1225" s="197"/>
      <c r="J1225" s="197"/>
      <c r="K1225" s="197"/>
      <c r="L1225" s="197"/>
      <c r="M1225" s="197"/>
      <c r="N1225" s="197"/>
      <c r="O1225" s="197"/>
      <c r="P1225" s="197"/>
      <c r="Q1225" s="197"/>
      <c r="R1225" s="197"/>
      <c r="S1225" s="197"/>
      <c r="T1225" s="198"/>
      <c r="U1225" s="193">
        <f>IF(($F1225)&gt;0,IF(ISERROR(LOOKUP($F1225,BASE!$A$1:$A$4075,BASE!$C$1:$C$4075)),,LOOKUP($F1225,BASE!$A$1:$A$4075,BASE!$C$1:$C$4075)),)</f>
        <v>0</v>
      </c>
      <c r="V1225" s="193"/>
      <c r="W1225" s="193"/>
      <c r="X1225" s="187">
        <f>IF(VALUE($F1225)&gt;0,IF(ISERROR(LOOKUP($F1225,BASE!$A$1:$A$1294,BASE!$D$1:$D$1294)),,LOOKUP($F1225,BASE!$A$1:$A$1294,BASE!$D$1:$D$1294)),)</f>
        <v>0</v>
      </c>
      <c r="Y1225" s="188"/>
      <c r="Z1225" s="188"/>
      <c r="AA1225" s="188"/>
      <c r="AB1225" s="188"/>
      <c r="AC1225" s="189"/>
      <c r="AD1225" s="27">
        <f t="shared" si="18"/>
        <v>0</v>
      </c>
    </row>
    <row r="1226" spans="1:30" ht="15" customHeight="1" x14ac:dyDescent="0.2">
      <c r="A1226" s="20">
        <f>ANÁLISE!$A1226</f>
        <v>0</v>
      </c>
      <c r="B1226" s="194">
        <f>ANÁLISE!B1226</f>
        <v>0</v>
      </c>
      <c r="C1226" s="195"/>
      <c r="D1226" s="195"/>
      <c r="E1226" s="195"/>
      <c r="F1226" s="21">
        <f>ANÁLISE!H1226</f>
        <v>0</v>
      </c>
      <c r="G1226" s="196">
        <f>IF($A1226="T",ANÁLISE!I1226,IF(ISERROR(LOOKUP($F1226,BASE!$A$1:$A$1294,BASE!$B$1:$B$1294)),,LOOKUP($F1226,BASE!$A$1:$A$1294,BASE!$B$1:$B$1294)))</f>
        <v>0</v>
      </c>
      <c r="H1226" s="197"/>
      <c r="I1226" s="197"/>
      <c r="J1226" s="197"/>
      <c r="K1226" s="197"/>
      <c r="L1226" s="197"/>
      <c r="M1226" s="197"/>
      <c r="N1226" s="197"/>
      <c r="O1226" s="197"/>
      <c r="P1226" s="197"/>
      <c r="Q1226" s="197"/>
      <c r="R1226" s="197"/>
      <c r="S1226" s="197"/>
      <c r="T1226" s="198"/>
      <c r="U1226" s="193">
        <f>IF(($F1226)&gt;0,IF(ISERROR(LOOKUP($F1226,BASE!$A$1:$A$4075,BASE!$C$1:$C$4075)),,LOOKUP($F1226,BASE!$A$1:$A$4075,BASE!$C$1:$C$4075)),)</f>
        <v>0</v>
      </c>
      <c r="V1226" s="193"/>
      <c r="W1226" s="193"/>
      <c r="X1226" s="187">
        <f>IF(VALUE($F1226)&gt;0,IF(ISERROR(LOOKUP($F1226,BASE!$A$1:$A$1294,BASE!$D$1:$D$1294)),,LOOKUP($F1226,BASE!$A$1:$A$1294,BASE!$D$1:$D$1294)),)</f>
        <v>0</v>
      </c>
      <c r="Y1226" s="188"/>
      <c r="Z1226" s="188"/>
      <c r="AA1226" s="188"/>
      <c r="AB1226" s="188"/>
      <c r="AC1226" s="189"/>
      <c r="AD1226" s="27">
        <f t="shared" si="18"/>
        <v>0</v>
      </c>
    </row>
    <row r="1227" spans="1:30" ht="15" customHeight="1" x14ac:dyDescent="0.2">
      <c r="A1227" s="20">
        <f>ANÁLISE!$A1227</f>
        <v>0</v>
      </c>
      <c r="B1227" s="194">
        <f>ANÁLISE!B1227</f>
        <v>0</v>
      </c>
      <c r="C1227" s="195"/>
      <c r="D1227" s="195"/>
      <c r="E1227" s="195"/>
      <c r="F1227" s="21">
        <f>ANÁLISE!H1227</f>
        <v>0</v>
      </c>
      <c r="G1227" s="196">
        <f>IF($A1227="T",ANÁLISE!I1227,IF(ISERROR(LOOKUP($F1227,BASE!$A$1:$A$1294,BASE!$B$1:$B$1294)),,LOOKUP($F1227,BASE!$A$1:$A$1294,BASE!$B$1:$B$1294)))</f>
        <v>0</v>
      </c>
      <c r="H1227" s="197"/>
      <c r="I1227" s="197"/>
      <c r="J1227" s="197"/>
      <c r="K1227" s="197"/>
      <c r="L1227" s="197"/>
      <c r="M1227" s="197"/>
      <c r="N1227" s="197"/>
      <c r="O1227" s="197"/>
      <c r="P1227" s="197"/>
      <c r="Q1227" s="197"/>
      <c r="R1227" s="197"/>
      <c r="S1227" s="197"/>
      <c r="T1227" s="198"/>
      <c r="U1227" s="193">
        <f>IF(($F1227)&gt;0,IF(ISERROR(LOOKUP($F1227,BASE!$A$1:$A$4075,BASE!$C$1:$C$4075)),,LOOKUP($F1227,BASE!$A$1:$A$4075,BASE!$C$1:$C$4075)),)</f>
        <v>0</v>
      </c>
      <c r="V1227" s="193"/>
      <c r="W1227" s="193"/>
      <c r="X1227" s="187">
        <f>IF(VALUE($F1227)&gt;0,IF(ISERROR(LOOKUP($F1227,BASE!$A$1:$A$1294,BASE!$D$1:$D$1294)),,LOOKUP($F1227,BASE!$A$1:$A$1294,BASE!$D$1:$D$1294)),)</f>
        <v>0</v>
      </c>
      <c r="Y1227" s="188"/>
      <c r="Z1227" s="188"/>
      <c r="AA1227" s="188"/>
      <c r="AB1227" s="188"/>
      <c r="AC1227" s="189"/>
      <c r="AD1227" s="27">
        <f t="shared" si="18"/>
        <v>0</v>
      </c>
    </row>
    <row r="1228" spans="1:30" ht="15" customHeight="1" x14ac:dyDescent="0.2">
      <c r="A1228" s="20">
        <f>ANÁLISE!$A1228</f>
        <v>0</v>
      </c>
      <c r="B1228" s="194">
        <f>ANÁLISE!B1228</f>
        <v>0</v>
      </c>
      <c r="C1228" s="195"/>
      <c r="D1228" s="195"/>
      <c r="E1228" s="195"/>
      <c r="F1228" s="21">
        <f>ANÁLISE!H1228</f>
        <v>0</v>
      </c>
      <c r="G1228" s="196">
        <f>IF($A1228="T",ANÁLISE!I1228,IF(ISERROR(LOOKUP($F1228,BASE!$A$1:$A$1294,BASE!$B$1:$B$1294)),,LOOKUP($F1228,BASE!$A$1:$A$1294,BASE!$B$1:$B$1294)))</f>
        <v>0</v>
      </c>
      <c r="H1228" s="197"/>
      <c r="I1228" s="197"/>
      <c r="J1228" s="197"/>
      <c r="K1228" s="197"/>
      <c r="L1228" s="197"/>
      <c r="M1228" s="197"/>
      <c r="N1228" s="197"/>
      <c r="O1228" s="197"/>
      <c r="P1228" s="197"/>
      <c r="Q1228" s="197"/>
      <c r="R1228" s="197"/>
      <c r="S1228" s="197"/>
      <c r="T1228" s="198"/>
      <c r="U1228" s="193">
        <f>IF(($F1228)&gt;0,IF(ISERROR(LOOKUP($F1228,BASE!$A$1:$A$4075,BASE!$C$1:$C$4075)),,LOOKUP($F1228,BASE!$A$1:$A$4075,BASE!$C$1:$C$4075)),)</f>
        <v>0</v>
      </c>
      <c r="V1228" s="193"/>
      <c r="W1228" s="193"/>
      <c r="X1228" s="187">
        <f>IF(VALUE($F1228)&gt;0,IF(ISERROR(LOOKUP($F1228,BASE!$A$1:$A$1294,BASE!$D$1:$D$1294)),,LOOKUP($F1228,BASE!$A$1:$A$1294,BASE!$D$1:$D$1294)),)</f>
        <v>0</v>
      </c>
      <c r="Y1228" s="188"/>
      <c r="Z1228" s="188"/>
      <c r="AA1228" s="188"/>
      <c r="AB1228" s="188"/>
      <c r="AC1228" s="189"/>
      <c r="AD1228" s="27">
        <f t="shared" si="18"/>
        <v>0</v>
      </c>
    </row>
    <row r="1229" spans="1:30" ht="15" customHeight="1" x14ac:dyDescent="0.2">
      <c r="A1229" s="20">
        <f>ANÁLISE!$A1229</f>
        <v>0</v>
      </c>
      <c r="B1229" s="194">
        <f>ANÁLISE!B1229</f>
        <v>0</v>
      </c>
      <c r="C1229" s="195"/>
      <c r="D1229" s="195"/>
      <c r="E1229" s="195"/>
      <c r="F1229" s="21">
        <f>ANÁLISE!H1229</f>
        <v>0</v>
      </c>
      <c r="G1229" s="196">
        <f>IF($A1229="T",ANÁLISE!I1229,IF(ISERROR(LOOKUP($F1229,BASE!$A$1:$A$1294,BASE!$B$1:$B$1294)),,LOOKUP($F1229,BASE!$A$1:$A$1294,BASE!$B$1:$B$1294)))</f>
        <v>0</v>
      </c>
      <c r="H1229" s="197"/>
      <c r="I1229" s="197"/>
      <c r="J1229" s="197"/>
      <c r="K1229" s="197"/>
      <c r="L1229" s="197"/>
      <c r="M1229" s="197"/>
      <c r="N1229" s="197"/>
      <c r="O1229" s="197"/>
      <c r="P1229" s="197"/>
      <c r="Q1229" s="197"/>
      <c r="R1229" s="197"/>
      <c r="S1229" s="197"/>
      <c r="T1229" s="198"/>
      <c r="U1229" s="193">
        <f>IF(($F1229)&gt;0,IF(ISERROR(LOOKUP($F1229,BASE!$A$1:$A$4075,BASE!$C$1:$C$4075)),,LOOKUP($F1229,BASE!$A$1:$A$4075,BASE!$C$1:$C$4075)),)</f>
        <v>0</v>
      </c>
      <c r="V1229" s="193"/>
      <c r="W1229" s="193"/>
      <c r="X1229" s="187">
        <f>IF(VALUE($F1229)&gt;0,IF(ISERROR(LOOKUP($F1229,BASE!$A$1:$A$1294,BASE!$D$1:$D$1294)),,LOOKUP($F1229,BASE!$A$1:$A$1294,BASE!$D$1:$D$1294)),)</f>
        <v>0</v>
      </c>
      <c r="Y1229" s="188"/>
      <c r="Z1229" s="188"/>
      <c r="AA1229" s="188"/>
      <c r="AB1229" s="188"/>
      <c r="AC1229" s="189"/>
      <c r="AD1229" s="27">
        <f t="shared" si="18"/>
        <v>0</v>
      </c>
    </row>
    <row r="1230" spans="1:30" ht="15" customHeight="1" x14ac:dyDescent="0.2">
      <c r="A1230" s="20">
        <f>ANÁLISE!$A1230</f>
        <v>0</v>
      </c>
      <c r="B1230" s="194">
        <f>ANÁLISE!B1230</f>
        <v>0</v>
      </c>
      <c r="C1230" s="195"/>
      <c r="D1230" s="195"/>
      <c r="E1230" s="195"/>
      <c r="F1230" s="21">
        <f>ANÁLISE!H1230</f>
        <v>0</v>
      </c>
      <c r="G1230" s="196">
        <f>IF($A1230="T",ANÁLISE!I1230,IF(ISERROR(LOOKUP($F1230,BASE!$A$1:$A$1294,BASE!$B$1:$B$1294)),,LOOKUP($F1230,BASE!$A$1:$A$1294,BASE!$B$1:$B$1294)))</f>
        <v>0</v>
      </c>
      <c r="H1230" s="197"/>
      <c r="I1230" s="197"/>
      <c r="J1230" s="197"/>
      <c r="K1230" s="197"/>
      <c r="L1230" s="197"/>
      <c r="M1230" s="197"/>
      <c r="N1230" s="197"/>
      <c r="O1230" s="197"/>
      <c r="P1230" s="197"/>
      <c r="Q1230" s="197"/>
      <c r="R1230" s="197"/>
      <c r="S1230" s="197"/>
      <c r="T1230" s="198"/>
      <c r="U1230" s="193">
        <f>IF(($F1230)&gt;0,IF(ISERROR(LOOKUP($F1230,BASE!$A$1:$A$4075,BASE!$C$1:$C$4075)),,LOOKUP($F1230,BASE!$A$1:$A$4075,BASE!$C$1:$C$4075)),)</f>
        <v>0</v>
      </c>
      <c r="V1230" s="193"/>
      <c r="W1230" s="193"/>
      <c r="X1230" s="187">
        <f>IF(VALUE($F1230)&gt;0,IF(ISERROR(LOOKUP($F1230,BASE!$A$1:$A$1294,BASE!$D$1:$D$1294)),,LOOKUP($F1230,BASE!$A$1:$A$1294,BASE!$D$1:$D$1294)),)</f>
        <v>0</v>
      </c>
      <c r="Y1230" s="188"/>
      <c r="Z1230" s="188"/>
      <c r="AA1230" s="188"/>
      <c r="AB1230" s="188"/>
      <c r="AC1230" s="189"/>
      <c r="AD1230" s="27">
        <f t="shared" si="18"/>
        <v>0</v>
      </c>
    </row>
    <row r="1231" spans="1:30" ht="15" customHeight="1" x14ac:dyDescent="0.2">
      <c r="A1231" s="20">
        <f>ANÁLISE!$A1231</f>
        <v>0</v>
      </c>
      <c r="B1231" s="194">
        <f>ANÁLISE!B1231</f>
        <v>0</v>
      </c>
      <c r="C1231" s="195"/>
      <c r="D1231" s="195"/>
      <c r="E1231" s="195"/>
      <c r="F1231" s="21">
        <f>ANÁLISE!H1231</f>
        <v>0</v>
      </c>
      <c r="G1231" s="196">
        <f>IF($A1231="T",ANÁLISE!I1231,IF(ISERROR(LOOKUP($F1231,BASE!$A$1:$A$1294,BASE!$B$1:$B$1294)),,LOOKUP($F1231,BASE!$A$1:$A$1294,BASE!$B$1:$B$1294)))</f>
        <v>0</v>
      </c>
      <c r="H1231" s="197"/>
      <c r="I1231" s="197"/>
      <c r="J1231" s="197"/>
      <c r="K1231" s="197"/>
      <c r="L1231" s="197"/>
      <c r="M1231" s="197"/>
      <c r="N1231" s="197"/>
      <c r="O1231" s="197"/>
      <c r="P1231" s="197"/>
      <c r="Q1231" s="197"/>
      <c r="R1231" s="197"/>
      <c r="S1231" s="197"/>
      <c r="T1231" s="198"/>
      <c r="U1231" s="193">
        <f>IF(($F1231)&gt;0,IF(ISERROR(LOOKUP($F1231,BASE!$A$1:$A$4075,BASE!$C$1:$C$4075)),,LOOKUP($F1231,BASE!$A$1:$A$4075,BASE!$C$1:$C$4075)),)</f>
        <v>0</v>
      </c>
      <c r="V1231" s="193"/>
      <c r="W1231" s="193"/>
      <c r="X1231" s="187">
        <f>IF(VALUE($F1231)&gt;0,IF(ISERROR(LOOKUP($F1231,BASE!$A$1:$A$1294,BASE!$D$1:$D$1294)),,LOOKUP($F1231,BASE!$A$1:$A$1294,BASE!$D$1:$D$1294)),)</f>
        <v>0</v>
      </c>
      <c r="Y1231" s="188"/>
      <c r="Z1231" s="188"/>
      <c r="AA1231" s="188"/>
      <c r="AB1231" s="188"/>
      <c r="AC1231" s="189"/>
      <c r="AD1231" s="27">
        <f t="shared" si="18"/>
        <v>0</v>
      </c>
    </row>
    <row r="1232" spans="1:30" ht="15" customHeight="1" x14ac:dyDescent="0.2">
      <c r="A1232" s="20">
        <f>ANÁLISE!$A1232</f>
        <v>0</v>
      </c>
      <c r="B1232" s="194">
        <f>ANÁLISE!B1232</f>
        <v>0</v>
      </c>
      <c r="C1232" s="195"/>
      <c r="D1232" s="195"/>
      <c r="E1232" s="195"/>
      <c r="F1232" s="21">
        <f>ANÁLISE!H1232</f>
        <v>0</v>
      </c>
      <c r="G1232" s="196">
        <f>IF($A1232="T",ANÁLISE!I1232,IF(ISERROR(LOOKUP($F1232,BASE!$A$1:$A$1294,BASE!$B$1:$B$1294)),,LOOKUP($F1232,BASE!$A$1:$A$1294,BASE!$B$1:$B$1294)))</f>
        <v>0</v>
      </c>
      <c r="H1232" s="197"/>
      <c r="I1232" s="197"/>
      <c r="J1232" s="197"/>
      <c r="K1232" s="197"/>
      <c r="L1232" s="197"/>
      <c r="M1232" s="197"/>
      <c r="N1232" s="197"/>
      <c r="O1232" s="197"/>
      <c r="P1232" s="197"/>
      <c r="Q1232" s="197"/>
      <c r="R1232" s="197"/>
      <c r="S1232" s="197"/>
      <c r="T1232" s="198"/>
      <c r="U1232" s="193">
        <f>IF(($F1232)&gt;0,IF(ISERROR(LOOKUP($F1232,BASE!$A$1:$A$4075,BASE!$C$1:$C$4075)),,LOOKUP($F1232,BASE!$A$1:$A$4075,BASE!$C$1:$C$4075)),)</f>
        <v>0</v>
      </c>
      <c r="V1232" s="193"/>
      <c r="W1232" s="193"/>
      <c r="X1232" s="187">
        <f>IF(VALUE($F1232)&gt;0,IF(ISERROR(LOOKUP($F1232,BASE!$A$1:$A$1294,BASE!$D$1:$D$1294)),,LOOKUP($F1232,BASE!$A$1:$A$1294,BASE!$D$1:$D$1294)),)</f>
        <v>0</v>
      </c>
      <c r="Y1232" s="188"/>
      <c r="Z1232" s="188"/>
      <c r="AA1232" s="188"/>
      <c r="AB1232" s="188"/>
      <c r="AC1232" s="189"/>
      <c r="AD1232" s="27">
        <f t="shared" si="18"/>
        <v>0</v>
      </c>
    </row>
    <row r="1233" spans="1:30" ht="15" customHeight="1" x14ac:dyDescent="0.2">
      <c r="A1233" s="20">
        <f>ANÁLISE!$A1233</f>
        <v>0</v>
      </c>
      <c r="B1233" s="194">
        <f>ANÁLISE!B1233</f>
        <v>0</v>
      </c>
      <c r="C1233" s="195"/>
      <c r="D1233" s="195"/>
      <c r="E1233" s="195"/>
      <c r="F1233" s="21">
        <f>ANÁLISE!H1233</f>
        <v>0</v>
      </c>
      <c r="G1233" s="196">
        <f>IF($A1233="T",ANÁLISE!I1233,IF(ISERROR(LOOKUP($F1233,BASE!$A$1:$A$1294,BASE!$B$1:$B$1294)),,LOOKUP($F1233,BASE!$A$1:$A$1294,BASE!$B$1:$B$1294)))</f>
        <v>0</v>
      </c>
      <c r="H1233" s="197"/>
      <c r="I1233" s="197"/>
      <c r="J1233" s="197"/>
      <c r="K1233" s="197"/>
      <c r="L1233" s="197"/>
      <c r="M1233" s="197"/>
      <c r="N1233" s="197"/>
      <c r="O1233" s="197"/>
      <c r="P1233" s="197"/>
      <c r="Q1233" s="197"/>
      <c r="R1233" s="197"/>
      <c r="S1233" s="197"/>
      <c r="T1233" s="198"/>
      <c r="U1233" s="193">
        <f>IF(($F1233)&gt;0,IF(ISERROR(LOOKUP($F1233,BASE!$A$1:$A$4075,BASE!$C$1:$C$4075)),,LOOKUP($F1233,BASE!$A$1:$A$4075,BASE!$C$1:$C$4075)),)</f>
        <v>0</v>
      </c>
      <c r="V1233" s="193"/>
      <c r="W1233" s="193"/>
      <c r="X1233" s="187">
        <f>IF(VALUE($F1233)&gt;0,IF(ISERROR(LOOKUP($F1233,BASE!$A$1:$A$1294,BASE!$D$1:$D$1294)),,LOOKUP($F1233,BASE!$A$1:$A$1294,BASE!$D$1:$D$1294)),)</f>
        <v>0</v>
      </c>
      <c r="Y1233" s="188"/>
      <c r="Z1233" s="188"/>
      <c r="AA1233" s="188"/>
      <c r="AB1233" s="188"/>
      <c r="AC1233" s="189"/>
      <c r="AD1233" s="27">
        <f t="shared" ref="AD1233:AD1296" si="19">IF(OR(A1233="T",A1233="S"),"OK",)</f>
        <v>0</v>
      </c>
    </row>
    <row r="1234" spans="1:30" ht="15" customHeight="1" x14ac:dyDescent="0.2">
      <c r="A1234" s="20">
        <f>ANÁLISE!$A1234</f>
        <v>0</v>
      </c>
      <c r="B1234" s="194">
        <f>ANÁLISE!B1234</f>
        <v>0</v>
      </c>
      <c r="C1234" s="195"/>
      <c r="D1234" s="195"/>
      <c r="E1234" s="195"/>
      <c r="F1234" s="21">
        <f>ANÁLISE!H1234</f>
        <v>0</v>
      </c>
      <c r="G1234" s="196">
        <f>IF($A1234="T",ANÁLISE!I1234,IF(ISERROR(LOOKUP($F1234,BASE!$A$1:$A$1294,BASE!$B$1:$B$1294)),,LOOKUP($F1234,BASE!$A$1:$A$1294,BASE!$B$1:$B$1294)))</f>
        <v>0</v>
      </c>
      <c r="H1234" s="197"/>
      <c r="I1234" s="197"/>
      <c r="J1234" s="197"/>
      <c r="K1234" s="197"/>
      <c r="L1234" s="197"/>
      <c r="M1234" s="197"/>
      <c r="N1234" s="197"/>
      <c r="O1234" s="197"/>
      <c r="P1234" s="197"/>
      <c r="Q1234" s="197"/>
      <c r="R1234" s="197"/>
      <c r="S1234" s="197"/>
      <c r="T1234" s="198"/>
      <c r="U1234" s="193">
        <f>IF(($F1234)&gt;0,IF(ISERROR(LOOKUP($F1234,BASE!$A$1:$A$4075,BASE!$C$1:$C$4075)),,LOOKUP($F1234,BASE!$A$1:$A$4075,BASE!$C$1:$C$4075)),)</f>
        <v>0</v>
      </c>
      <c r="V1234" s="193"/>
      <c r="W1234" s="193"/>
      <c r="X1234" s="187">
        <f>IF(VALUE($F1234)&gt;0,IF(ISERROR(LOOKUP($F1234,BASE!$A$1:$A$1294,BASE!$D$1:$D$1294)),,LOOKUP($F1234,BASE!$A$1:$A$1294,BASE!$D$1:$D$1294)),)</f>
        <v>0</v>
      </c>
      <c r="Y1234" s="188"/>
      <c r="Z1234" s="188"/>
      <c r="AA1234" s="188"/>
      <c r="AB1234" s="188"/>
      <c r="AC1234" s="189"/>
      <c r="AD1234" s="27">
        <f t="shared" si="19"/>
        <v>0</v>
      </c>
    </row>
    <row r="1235" spans="1:30" ht="15" customHeight="1" x14ac:dyDescent="0.2">
      <c r="A1235" s="20">
        <f>ANÁLISE!$A1235</f>
        <v>0</v>
      </c>
      <c r="B1235" s="194">
        <f>ANÁLISE!B1235</f>
        <v>0</v>
      </c>
      <c r="C1235" s="195"/>
      <c r="D1235" s="195"/>
      <c r="E1235" s="195"/>
      <c r="F1235" s="21">
        <f>ANÁLISE!H1235</f>
        <v>0</v>
      </c>
      <c r="G1235" s="196">
        <f>IF($A1235="T",ANÁLISE!I1235,IF(ISERROR(LOOKUP($F1235,BASE!$A$1:$A$1294,BASE!$B$1:$B$1294)),,LOOKUP($F1235,BASE!$A$1:$A$1294,BASE!$B$1:$B$1294)))</f>
        <v>0</v>
      </c>
      <c r="H1235" s="197"/>
      <c r="I1235" s="197"/>
      <c r="J1235" s="197"/>
      <c r="K1235" s="197"/>
      <c r="L1235" s="197"/>
      <c r="M1235" s="197"/>
      <c r="N1235" s="197"/>
      <c r="O1235" s="197"/>
      <c r="P1235" s="197"/>
      <c r="Q1235" s="197"/>
      <c r="R1235" s="197"/>
      <c r="S1235" s="197"/>
      <c r="T1235" s="198"/>
      <c r="U1235" s="193">
        <f>IF(($F1235)&gt;0,IF(ISERROR(LOOKUP($F1235,BASE!$A$1:$A$4075,BASE!$C$1:$C$4075)),,LOOKUP($F1235,BASE!$A$1:$A$4075,BASE!$C$1:$C$4075)),)</f>
        <v>0</v>
      </c>
      <c r="V1235" s="193"/>
      <c r="W1235" s="193"/>
      <c r="X1235" s="187">
        <f>IF(VALUE($F1235)&gt;0,IF(ISERROR(LOOKUP($F1235,BASE!$A$1:$A$1294,BASE!$D$1:$D$1294)),,LOOKUP($F1235,BASE!$A$1:$A$1294,BASE!$D$1:$D$1294)),)</f>
        <v>0</v>
      </c>
      <c r="Y1235" s="188"/>
      <c r="Z1235" s="188"/>
      <c r="AA1235" s="188"/>
      <c r="AB1235" s="188"/>
      <c r="AC1235" s="189"/>
      <c r="AD1235" s="27">
        <f t="shared" si="19"/>
        <v>0</v>
      </c>
    </row>
    <row r="1236" spans="1:30" ht="15" customHeight="1" x14ac:dyDescent="0.2">
      <c r="A1236" s="20">
        <f>ANÁLISE!$A1236</f>
        <v>0</v>
      </c>
      <c r="B1236" s="194">
        <f>ANÁLISE!B1236</f>
        <v>0</v>
      </c>
      <c r="C1236" s="195"/>
      <c r="D1236" s="195"/>
      <c r="E1236" s="195"/>
      <c r="F1236" s="21">
        <f>ANÁLISE!H1236</f>
        <v>0</v>
      </c>
      <c r="G1236" s="196">
        <f>IF($A1236="T",ANÁLISE!I1236,IF(ISERROR(LOOKUP($F1236,BASE!$A$1:$A$1294,BASE!$B$1:$B$1294)),,LOOKUP($F1236,BASE!$A$1:$A$1294,BASE!$B$1:$B$1294)))</f>
        <v>0</v>
      </c>
      <c r="H1236" s="197"/>
      <c r="I1236" s="197"/>
      <c r="J1236" s="197"/>
      <c r="K1236" s="197"/>
      <c r="L1236" s="197"/>
      <c r="M1236" s="197"/>
      <c r="N1236" s="197"/>
      <c r="O1236" s="197"/>
      <c r="P1236" s="197"/>
      <c r="Q1236" s="197"/>
      <c r="R1236" s="197"/>
      <c r="S1236" s="197"/>
      <c r="T1236" s="198"/>
      <c r="U1236" s="193">
        <f>IF(($F1236)&gt;0,IF(ISERROR(LOOKUP($F1236,BASE!$A$1:$A$4075,BASE!$C$1:$C$4075)),,LOOKUP($F1236,BASE!$A$1:$A$4075,BASE!$C$1:$C$4075)),)</f>
        <v>0</v>
      </c>
      <c r="V1236" s="193"/>
      <c r="W1236" s="193"/>
      <c r="X1236" s="187">
        <f>IF(VALUE($F1236)&gt;0,IF(ISERROR(LOOKUP($F1236,BASE!$A$1:$A$1294,BASE!$D$1:$D$1294)),,LOOKUP($F1236,BASE!$A$1:$A$1294,BASE!$D$1:$D$1294)),)</f>
        <v>0</v>
      </c>
      <c r="Y1236" s="188"/>
      <c r="Z1236" s="188"/>
      <c r="AA1236" s="188"/>
      <c r="AB1236" s="188"/>
      <c r="AC1236" s="189"/>
      <c r="AD1236" s="27">
        <f t="shared" si="19"/>
        <v>0</v>
      </c>
    </row>
    <row r="1237" spans="1:30" ht="15" customHeight="1" x14ac:dyDescent="0.2">
      <c r="A1237" s="20">
        <f>ANÁLISE!$A1237</f>
        <v>0</v>
      </c>
      <c r="B1237" s="194">
        <f>ANÁLISE!B1237</f>
        <v>0</v>
      </c>
      <c r="C1237" s="195"/>
      <c r="D1237" s="195"/>
      <c r="E1237" s="195"/>
      <c r="F1237" s="21">
        <f>ANÁLISE!H1237</f>
        <v>0</v>
      </c>
      <c r="G1237" s="196">
        <f>IF($A1237="T",ANÁLISE!I1237,IF(ISERROR(LOOKUP($F1237,BASE!$A$1:$A$1294,BASE!$B$1:$B$1294)),,LOOKUP($F1237,BASE!$A$1:$A$1294,BASE!$B$1:$B$1294)))</f>
        <v>0</v>
      </c>
      <c r="H1237" s="197"/>
      <c r="I1237" s="197"/>
      <c r="J1237" s="197"/>
      <c r="K1237" s="197"/>
      <c r="L1237" s="197"/>
      <c r="M1237" s="197"/>
      <c r="N1237" s="197"/>
      <c r="O1237" s="197"/>
      <c r="P1237" s="197"/>
      <c r="Q1237" s="197"/>
      <c r="R1237" s="197"/>
      <c r="S1237" s="197"/>
      <c r="T1237" s="198"/>
      <c r="U1237" s="193">
        <f>IF(($F1237)&gt;0,IF(ISERROR(LOOKUP($F1237,BASE!$A$1:$A$4075,BASE!$C$1:$C$4075)),,LOOKUP($F1237,BASE!$A$1:$A$4075,BASE!$C$1:$C$4075)),)</f>
        <v>0</v>
      </c>
      <c r="V1237" s="193"/>
      <c r="W1237" s="193"/>
      <c r="X1237" s="187">
        <f>IF(VALUE($F1237)&gt;0,IF(ISERROR(LOOKUP($F1237,BASE!$A$1:$A$1294,BASE!$D$1:$D$1294)),,LOOKUP($F1237,BASE!$A$1:$A$1294,BASE!$D$1:$D$1294)),)</f>
        <v>0</v>
      </c>
      <c r="Y1237" s="188"/>
      <c r="Z1237" s="188"/>
      <c r="AA1237" s="188"/>
      <c r="AB1237" s="188"/>
      <c r="AC1237" s="189"/>
      <c r="AD1237" s="27">
        <f t="shared" si="19"/>
        <v>0</v>
      </c>
    </row>
    <row r="1238" spans="1:30" ht="15" customHeight="1" x14ac:dyDescent="0.2">
      <c r="A1238" s="20">
        <f>ANÁLISE!$A1238</f>
        <v>0</v>
      </c>
      <c r="B1238" s="194">
        <f>ANÁLISE!B1238</f>
        <v>0</v>
      </c>
      <c r="C1238" s="195"/>
      <c r="D1238" s="195"/>
      <c r="E1238" s="195"/>
      <c r="F1238" s="21">
        <f>ANÁLISE!H1238</f>
        <v>0</v>
      </c>
      <c r="G1238" s="196">
        <f>IF($A1238="T",ANÁLISE!I1238,IF(ISERROR(LOOKUP($F1238,BASE!$A$1:$A$1294,BASE!$B$1:$B$1294)),,LOOKUP($F1238,BASE!$A$1:$A$1294,BASE!$B$1:$B$1294)))</f>
        <v>0</v>
      </c>
      <c r="H1238" s="197"/>
      <c r="I1238" s="197"/>
      <c r="J1238" s="197"/>
      <c r="K1238" s="197"/>
      <c r="L1238" s="197"/>
      <c r="M1238" s="197"/>
      <c r="N1238" s="197"/>
      <c r="O1238" s="197"/>
      <c r="P1238" s="197"/>
      <c r="Q1238" s="197"/>
      <c r="R1238" s="197"/>
      <c r="S1238" s="197"/>
      <c r="T1238" s="198"/>
      <c r="U1238" s="193">
        <f>IF(($F1238)&gt;0,IF(ISERROR(LOOKUP($F1238,BASE!$A$1:$A$4075,BASE!$C$1:$C$4075)),,LOOKUP($F1238,BASE!$A$1:$A$4075,BASE!$C$1:$C$4075)),)</f>
        <v>0</v>
      </c>
      <c r="V1238" s="193"/>
      <c r="W1238" s="193"/>
      <c r="X1238" s="187">
        <f>IF(VALUE($F1238)&gt;0,IF(ISERROR(LOOKUP($F1238,BASE!$A$1:$A$1294,BASE!$D$1:$D$1294)),,LOOKUP($F1238,BASE!$A$1:$A$1294,BASE!$D$1:$D$1294)),)</f>
        <v>0</v>
      </c>
      <c r="Y1238" s="188"/>
      <c r="Z1238" s="188"/>
      <c r="AA1238" s="188"/>
      <c r="AB1238" s="188"/>
      <c r="AC1238" s="189"/>
      <c r="AD1238" s="27">
        <f t="shared" si="19"/>
        <v>0</v>
      </c>
    </row>
    <row r="1239" spans="1:30" ht="15" customHeight="1" x14ac:dyDescent="0.2">
      <c r="A1239" s="20">
        <f>ANÁLISE!$A1239</f>
        <v>0</v>
      </c>
      <c r="B1239" s="194">
        <f>ANÁLISE!B1239</f>
        <v>0</v>
      </c>
      <c r="C1239" s="195"/>
      <c r="D1239" s="195"/>
      <c r="E1239" s="195"/>
      <c r="F1239" s="21">
        <f>ANÁLISE!H1239</f>
        <v>0</v>
      </c>
      <c r="G1239" s="196">
        <f>IF($A1239="T",ANÁLISE!I1239,IF(ISERROR(LOOKUP($F1239,BASE!$A$1:$A$1294,BASE!$B$1:$B$1294)),,LOOKUP($F1239,BASE!$A$1:$A$1294,BASE!$B$1:$B$1294)))</f>
        <v>0</v>
      </c>
      <c r="H1239" s="197"/>
      <c r="I1239" s="197"/>
      <c r="J1239" s="197"/>
      <c r="K1239" s="197"/>
      <c r="L1239" s="197"/>
      <c r="M1239" s="197"/>
      <c r="N1239" s="197"/>
      <c r="O1239" s="197"/>
      <c r="P1239" s="197"/>
      <c r="Q1239" s="197"/>
      <c r="R1239" s="197"/>
      <c r="S1239" s="197"/>
      <c r="T1239" s="198"/>
      <c r="U1239" s="193">
        <f>IF(($F1239)&gt;0,IF(ISERROR(LOOKUP($F1239,BASE!$A$1:$A$4075,BASE!$C$1:$C$4075)),,LOOKUP($F1239,BASE!$A$1:$A$4075,BASE!$C$1:$C$4075)),)</f>
        <v>0</v>
      </c>
      <c r="V1239" s="193"/>
      <c r="W1239" s="193"/>
      <c r="X1239" s="187">
        <f>IF(VALUE($F1239)&gt;0,IF(ISERROR(LOOKUP($F1239,BASE!$A$1:$A$1294,BASE!$D$1:$D$1294)),,LOOKUP($F1239,BASE!$A$1:$A$1294,BASE!$D$1:$D$1294)),)</f>
        <v>0</v>
      </c>
      <c r="Y1239" s="188"/>
      <c r="Z1239" s="188"/>
      <c r="AA1239" s="188"/>
      <c r="AB1239" s="188"/>
      <c r="AC1239" s="189"/>
      <c r="AD1239" s="27">
        <f t="shared" si="19"/>
        <v>0</v>
      </c>
    </row>
    <row r="1240" spans="1:30" ht="15" customHeight="1" x14ac:dyDescent="0.2">
      <c r="A1240" s="20">
        <f>ANÁLISE!$A1240</f>
        <v>0</v>
      </c>
      <c r="B1240" s="194">
        <f>ANÁLISE!B1240</f>
        <v>0</v>
      </c>
      <c r="C1240" s="195"/>
      <c r="D1240" s="195"/>
      <c r="E1240" s="195"/>
      <c r="F1240" s="21">
        <f>ANÁLISE!H1240</f>
        <v>0</v>
      </c>
      <c r="G1240" s="196">
        <f>IF($A1240="T",ANÁLISE!I1240,IF(ISERROR(LOOKUP($F1240,BASE!$A$1:$A$1294,BASE!$B$1:$B$1294)),,LOOKUP($F1240,BASE!$A$1:$A$1294,BASE!$B$1:$B$1294)))</f>
        <v>0</v>
      </c>
      <c r="H1240" s="197"/>
      <c r="I1240" s="197"/>
      <c r="J1240" s="197"/>
      <c r="K1240" s="197"/>
      <c r="L1240" s="197"/>
      <c r="M1240" s="197"/>
      <c r="N1240" s="197"/>
      <c r="O1240" s="197"/>
      <c r="P1240" s="197"/>
      <c r="Q1240" s="197"/>
      <c r="R1240" s="197"/>
      <c r="S1240" s="197"/>
      <c r="T1240" s="198"/>
      <c r="U1240" s="193">
        <f>IF(($F1240)&gt;0,IF(ISERROR(LOOKUP($F1240,BASE!$A$1:$A$4075,BASE!$C$1:$C$4075)),,LOOKUP($F1240,BASE!$A$1:$A$4075,BASE!$C$1:$C$4075)),)</f>
        <v>0</v>
      </c>
      <c r="V1240" s="193"/>
      <c r="W1240" s="193"/>
      <c r="X1240" s="187">
        <f>IF(VALUE($F1240)&gt;0,IF(ISERROR(LOOKUP($F1240,BASE!$A$1:$A$1294,BASE!$D$1:$D$1294)),,LOOKUP($F1240,BASE!$A$1:$A$1294,BASE!$D$1:$D$1294)),)</f>
        <v>0</v>
      </c>
      <c r="Y1240" s="188"/>
      <c r="Z1240" s="188"/>
      <c r="AA1240" s="188"/>
      <c r="AB1240" s="188"/>
      <c r="AC1240" s="189"/>
      <c r="AD1240" s="27">
        <f t="shared" si="19"/>
        <v>0</v>
      </c>
    </row>
    <row r="1241" spans="1:30" ht="15" customHeight="1" x14ac:dyDescent="0.2">
      <c r="A1241" s="20">
        <f>ANÁLISE!$A1241</f>
        <v>0</v>
      </c>
      <c r="B1241" s="194">
        <f>ANÁLISE!B1241</f>
        <v>0</v>
      </c>
      <c r="C1241" s="195"/>
      <c r="D1241" s="195"/>
      <c r="E1241" s="195"/>
      <c r="F1241" s="21">
        <f>ANÁLISE!H1241</f>
        <v>0</v>
      </c>
      <c r="G1241" s="196">
        <f>IF($A1241="T",ANÁLISE!I1241,IF(ISERROR(LOOKUP($F1241,BASE!$A$1:$A$1294,BASE!$B$1:$B$1294)),,LOOKUP($F1241,BASE!$A$1:$A$1294,BASE!$B$1:$B$1294)))</f>
        <v>0</v>
      </c>
      <c r="H1241" s="197"/>
      <c r="I1241" s="197"/>
      <c r="J1241" s="197"/>
      <c r="K1241" s="197"/>
      <c r="L1241" s="197"/>
      <c r="M1241" s="197"/>
      <c r="N1241" s="197"/>
      <c r="O1241" s="197"/>
      <c r="P1241" s="197"/>
      <c r="Q1241" s="197"/>
      <c r="R1241" s="197"/>
      <c r="S1241" s="197"/>
      <c r="T1241" s="198"/>
      <c r="U1241" s="193">
        <f>IF(($F1241)&gt;0,IF(ISERROR(LOOKUP($F1241,BASE!$A$1:$A$4075,BASE!$C$1:$C$4075)),,LOOKUP($F1241,BASE!$A$1:$A$4075,BASE!$C$1:$C$4075)),)</f>
        <v>0</v>
      </c>
      <c r="V1241" s="193"/>
      <c r="W1241" s="193"/>
      <c r="X1241" s="187">
        <f>IF(VALUE($F1241)&gt;0,IF(ISERROR(LOOKUP($F1241,BASE!$A$1:$A$1294,BASE!$D$1:$D$1294)),,LOOKUP($F1241,BASE!$A$1:$A$1294,BASE!$D$1:$D$1294)),)</f>
        <v>0</v>
      </c>
      <c r="Y1241" s="188"/>
      <c r="Z1241" s="188"/>
      <c r="AA1241" s="188"/>
      <c r="AB1241" s="188"/>
      <c r="AC1241" s="189"/>
      <c r="AD1241" s="27">
        <f t="shared" si="19"/>
        <v>0</v>
      </c>
    </row>
    <row r="1242" spans="1:30" ht="15" customHeight="1" x14ac:dyDescent="0.2">
      <c r="A1242" s="20">
        <f>ANÁLISE!$A1242</f>
        <v>0</v>
      </c>
      <c r="B1242" s="194">
        <f>ANÁLISE!B1242</f>
        <v>0</v>
      </c>
      <c r="C1242" s="195"/>
      <c r="D1242" s="195"/>
      <c r="E1242" s="195"/>
      <c r="F1242" s="21">
        <f>ANÁLISE!H1242</f>
        <v>0</v>
      </c>
      <c r="G1242" s="196">
        <f>IF($A1242="T",ANÁLISE!I1242,IF(ISERROR(LOOKUP($F1242,BASE!$A$1:$A$1294,BASE!$B$1:$B$1294)),,LOOKUP($F1242,BASE!$A$1:$A$1294,BASE!$B$1:$B$1294)))</f>
        <v>0</v>
      </c>
      <c r="H1242" s="197"/>
      <c r="I1242" s="197"/>
      <c r="J1242" s="197"/>
      <c r="K1242" s="197"/>
      <c r="L1242" s="197"/>
      <c r="M1242" s="197"/>
      <c r="N1242" s="197"/>
      <c r="O1242" s="197"/>
      <c r="P1242" s="197"/>
      <c r="Q1242" s="197"/>
      <c r="R1242" s="197"/>
      <c r="S1242" s="197"/>
      <c r="T1242" s="198"/>
      <c r="U1242" s="193">
        <f>IF(($F1242)&gt;0,IF(ISERROR(LOOKUP($F1242,BASE!$A$1:$A$4075,BASE!$C$1:$C$4075)),,LOOKUP($F1242,BASE!$A$1:$A$4075,BASE!$C$1:$C$4075)),)</f>
        <v>0</v>
      </c>
      <c r="V1242" s="193"/>
      <c r="W1242" s="193"/>
      <c r="X1242" s="187">
        <f>IF(VALUE($F1242)&gt;0,IF(ISERROR(LOOKUP($F1242,BASE!$A$1:$A$1294,BASE!$D$1:$D$1294)),,LOOKUP($F1242,BASE!$A$1:$A$1294,BASE!$D$1:$D$1294)),)</f>
        <v>0</v>
      </c>
      <c r="Y1242" s="188"/>
      <c r="Z1242" s="188"/>
      <c r="AA1242" s="188"/>
      <c r="AB1242" s="188"/>
      <c r="AC1242" s="189"/>
      <c r="AD1242" s="27">
        <f t="shared" si="19"/>
        <v>0</v>
      </c>
    </row>
    <row r="1243" spans="1:30" ht="15" customHeight="1" x14ac:dyDescent="0.2">
      <c r="A1243" s="20">
        <f>ANÁLISE!$A1243</f>
        <v>0</v>
      </c>
      <c r="B1243" s="194">
        <f>ANÁLISE!B1243</f>
        <v>0</v>
      </c>
      <c r="C1243" s="195"/>
      <c r="D1243" s="195"/>
      <c r="E1243" s="195"/>
      <c r="F1243" s="21">
        <f>ANÁLISE!H1243</f>
        <v>0</v>
      </c>
      <c r="G1243" s="196">
        <f>IF($A1243="T",ANÁLISE!I1243,IF(ISERROR(LOOKUP($F1243,BASE!$A$1:$A$1294,BASE!$B$1:$B$1294)),,LOOKUP($F1243,BASE!$A$1:$A$1294,BASE!$B$1:$B$1294)))</f>
        <v>0</v>
      </c>
      <c r="H1243" s="197"/>
      <c r="I1243" s="197"/>
      <c r="J1243" s="197"/>
      <c r="K1243" s="197"/>
      <c r="L1243" s="197"/>
      <c r="M1243" s="197"/>
      <c r="N1243" s="197"/>
      <c r="O1243" s="197"/>
      <c r="P1243" s="197"/>
      <c r="Q1243" s="197"/>
      <c r="R1243" s="197"/>
      <c r="S1243" s="197"/>
      <c r="T1243" s="198"/>
      <c r="U1243" s="193">
        <f>IF(($F1243)&gt;0,IF(ISERROR(LOOKUP($F1243,BASE!$A$1:$A$4075,BASE!$C$1:$C$4075)),,LOOKUP($F1243,BASE!$A$1:$A$4075,BASE!$C$1:$C$4075)),)</f>
        <v>0</v>
      </c>
      <c r="V1243" s="193"/>
      <c r="W1243" s="193"/>
      <c r="X1243" s="187">
        <f>IF(VALUE($F1243)&gt;0,IF(ISERROR(LOOKUP($F1243,BASE!$A$1:$A$1294,BASE!$D$1:$D$1294)),,LOOKUP($F1243,BASE!$A$1:$A$1294,BASE!$D$1:$D$1294)),)</f>
        <v>0</v>
      </c>
      <c r="Y1243" s="188"/>
      <c r="Z1243" s="188"/>
      <c r="AA1243" s="188"/>
      <c r="AB1243" s="188"/>
      <c r="AC1243" s="189"/>
      <c r="AD1243" s="27">
        <f t="shared" si="19"/>
        <v>0</v>
      </c>
    </row>
    <row r="1244" spans="1:30" ht="15" customHeight="1" x14ac:dyDescent="0.2">
      <c r="A1244" s="20">
        <f>ANÁLISE!$A1244</f>
        <v>0</v>
      </c>
      <c r="B1244" s="194">
        <f>ANÁLISE!B1244</f>
        <v>0</v>
      </c>
      <c r="C1244" s="195"/>
      <c r="D1244" s="195"/>
      <c r="E1244" s="195"/>
      <c r="F1244" s="21">
        <f>ANÁLISE!H1244</f>
        <v>0</v>
      </c>
      <c r="G1244" s="196">
        <f>IF($A1244="T",ANÁLISE!I1244,IF(ISERROR(LOOKUP($F1244,BASE!$A$1:$A$1294,BASE!$B$1:$B$1294)),,LOOKUP($F1244,BASE!$A$1:$A$1294,BASE!$B$1:$B$1294)))</f>
        <v>0</v>
      </c>
      <c r="H1244" s="197"/>
      <c r="I1244" s="197"/>
      <c r="J1244" s="197"/>
      <c r="K1244" s="197"/>
      <c r="L1244" s="197"/>
      <c r="M1244" s="197"/>
      <c r="N1244" s="197"/>
      <c r="O1244" s="197"/>
      <c r="P1244" s="197"/>
      <c r="Q1244" s="197"/>
      <c r="R1244" s="197"/>
      <c r="S1244" s="197"/>
      <c r="T1244" s="198"/>
      <c r="U1244" s="193">
        <f>IF(($F1244)&gt;0,IF(ISERROR(LOOKUP($F1244,BASE!$A$1:$A$4075,BASE!$C$1:$C$4075)),,LOOKUP($F1244,BASE!$A$1:$A$4075,BASE!$C$1:$C$4075)),)</f>
        <v>0</v>
      </c>
      <c r="V1244" s="193"/>
      <c r="W1244" s="193"/>
      <c r="X1244" s="187">
        <f>IF(VALUE($F1244)&gt;0,IF(ISERROR(LOOKUP($F1244,BASE!$A$1:$A$1294,BASE!$D$1:$D$1294)),,LOOKUP($F1244,BASE!$A$1:$A$1294,BASE!$D$1:$D$1294)),)</f>
        <v>0</v>
      </c>
      <c r="Y1244" s="188"/>
      <c r="Z1244" s="188"/>
      <c r="AA1244" s="188"/>
      <c r="AB1244" s="188"/>
      <c r="AC1244" s="189"/>
      <c r="AD1244" s="27">
        <f t="shared" si="19"/>
        <v>0</v>
      </c>
    </row>
    <row r="1245" spans="1:30" ht="15" customHeight="1" x14ac:dyDescent="0.2">
      <c r="A1245" s="20">
        <f>ANÁLISE!$A1245</f>
        <v>0</v>
      </c>
      <c r="B1245" s="194">
        <f>ANÁLISE!B1245</f>
        <v>0</v>
      </c>
      <c r="C1245" s="195"/>
      <c r="D1245" s="195"/>
      <c r="E1245" s="195"/>
      <c r="F1245" s="21">
        <f>ANÁLISE!H1245</f>
        <v>0</v>
      </c>
      <c r="G1245" s="196">
        <f>IF($A1245="T",ANÁLISE!I1245,IF(ISERROR(LOOKUP($F1245,BASE!$A$1:$A$1294,BASE!$B$1:$B$1294)),,LOOKUP($F1245,BASE!$A$1:$A$1294,BASE!$B$1:$B$1294)))</f>
        <v>0</v>
      </c>
      <c r="H1245" s="197"/>
      <c r="I1245" s="197"/>
      <c r="J1245" s="197"/>
      <c r="K1245" s="197"/>
      <c r="L1245" s="197"/>
      <c r="M1245" s="197"/>
      <c r="N1245" s="197"/>
      <c r="O1245" s="197"/>
      <c r="P1245" s="197"/>
      <c r="Q1245" s="197"/>
      <c r="R1245" s="197"/>
      <c r="S1245" s="197"/>
      <c r="T1245" s="198"/>
      <c r="U1245" s="193">
        <f>IF(($F1245)&gt;0,IF(ISERROR(LOOKUP($F1245,BASE!$A$1:$A$4075,BASE!$C$1:$C$4075)),,LOOKUP($F1245,BASE!$A$1:$A$4075,BASE!$C$1:$C$4075)),)</f>
        <v>0</v>
      </c>
      <c r="V1245" s="193"/>
      <c r="W1245" s="193"/>
      <c r="X1245" s="187">
        <f>IF(VALUE($F1245)&gt;0,IF(ISERROR(LOOKUP($F1245,BASE!$A$1:$A$1294,BASE!$D$1:$D$1294)),,LOOKUP($F1245,BASE!$A$1:$A$1294,BASE!$D$1:$D$1294)),)</f>
        <v>0</v>
      </c>
      <c r="Y1245" s="188"/>
      <c r="Z1245" s="188"/>
      <c r="AA1245" s="188"/>
      <c r="AB1245" s="188"/>
      <c r="AC1245" s="189"/>
      <c r="AD1245" s="27">
        <f t="shared" si="19"/>
        <v>0</v>
      </c>
    </row>
    <row r="1246" spans="1:30" ht="15" customHeight="1" x14ac:dyDescent="0.2">
      <c r="A1246" s="20">
        <f>ANÁLISE!$A1246</f>
        <v>0</v>
      </c>
      <c r="B1246" s="194">
        <f>ANÁLISE!B1246</f>
        <v>0</v>
      </c>
      <c r="C1246" s="195"/>
      <c r="D1246" s="195"/>
      <c r="E1246" s="195"/>
      <c r="F1246" s="21">
        <f>ANÁLISE!H1246</f>
        <v>0</v>
      </c>
      <c r="G1246" s="196">
        <f>IF($A1246="T",ANÁLISE!I1246,IF(ISERROR(LOOKUP($F1246,BASE!$A$1:$A$1294,BASE!$B$1:$B$1294)),,LOOKUP($F1246,BASE!$A$1:$A$1294,BASE!$B$1:$B$1294)))</f>
        <v>0</v>
      </c>
      <c r="H1246" s="197"/>
      <c r="I1246" s="197"/>
      <c r="J1246" s="197"/>
      <c r="K1246" s="197"/>
      <c r="L1246" s="197"/>
      <c r="M1246" s="197"/>
      <c r="N1246" s="197"/>
      <c r="O1246" s="197"/>
      <c r="P1246" s="197"/>
      <c r="Q1246" s="197"/>
      <c r="R1246" s="197"/>
      <c r="S1246" s="197"/>
      <c r="T1246" s="198"/>
      <c r="U1246" s="193">
        <f>IF(($F1246)&gt;0,IF(ISERROR(LOOKUP($F1246,BASE!$A$1:$A$4075,BASE!$C$1:$C$4075)),,LOOKUP($F1246,BASE!$A$1:$A$4075,BASE!$C$1:$C$4075)),)</f>
        <v>0</v>
      </c>
      <c r="V1246" s="193"/>
      <c r="W1246" s="193"/>
      <c r="X1246" s="187">
        <f>IF(VALUE($F1246)&gt;0,IF(ISERROR(LOOKUP($F1246,BASE!$A$1:$A$1294,BASE!$D$1:$D$1294)),,LOOKUP($F1246,BASE!$A$1:$A$1294,BASE!$D$1:$D$1294)),)</f>
        <v>0</v>
      </c>
      <c r="Y1246" s="188"/>
      <c r="Z1246" s="188"/>
      <c r="AA1246" s="188"/>
      <c r="AB1246" s="188"/>
      <c r="AC1246" s="189"/>
      <c r="AD1246" s="27">
        <f t="shared" si="19"/>
        <v>0</v>
      </c>
    </row>
    <row r="1247" spans="1:30" ht="15" customHeight="1" x14ac:dyDescent="0.2">
      <c r="A1247" s="20">
        <f>ANÁLISE!$A1247</f>
        <v>0</v>
      </c>
      <c r="B1247" s="194">
        <f>ANÁLISE!B1247</f>
        <v>0</v>
      </c>
      <c r="C1247" s="195"/>
      <c r="D1247" s="195"/>
      <c r="E1247" s="195"/>
      <c r="F1247" s="21">
        <f>ANÁLISE!H1247</f>
        <v>0</v>
      </c>
      <c r="G1247" s="196">
        <f>IF($A1247="T",ANÁLISE!I1247,IF(ISERROR(LOOKUP($F1247,BASE!$A$1:$A$1294,BASE!$B$1:$B$1294)),,LOOKUP($F1247,BASE!$A$1:$A$1294,BASE!$B$1:$B$1294)))</f>
        <v>0</v>
      </c>
      <c r="H1247" s="197"/>
      <c r="I1247" s="197"/>
      <c r="J1247" s="197"/>
      <c r="K1247" s="197"/>
      <c r="L1247" s="197"/>
      <c r="M1247" s="197"/>
      <c r="N1247" s="197"/>
      <c r="O1247" s="197"/>
      <c r="P1247" s="197"/>
      <c r="Q1247" s="197"/>
      <c r="R1247" s="197"/>
      <c r="S1247" s="197"/>
      <c r="T1247" s="198"/>
      <c r="U1247" s="193">
        <f>IF(($F1247)&gt;0,IF(ISERROR(LOOKUP($F1247,BASE!$A$1:$A$4075,BASE!$C$1:$C$4075)),,LOOKUP($F1247,BASE!$A$1:$A$4075,BASE!$C$1:$C$4075)),)</f>
        <v>0</v>
      </c>
      <c r="V1247" s="193"/>
      <c r="W1247" s="193"/>
      <c r="X1247" s="187">
        <f>IF(VALUE($F1247)&gt;0,IF(ISERROR(LOOKUP($F1247,BASE!$A$1:$A$1294,BASE!$D$1:$D$1294)),,LOOKUP($F1247,BASE!$A$1:$A$1294,BASE!$D$1:$D$1294)),)</f>
        <v>0</v>
      </c>
      <c r="Y1247" s="188"/>
      <c r="Z1247" s="188"/>
      <c r="AA1247" s="188"/>
      <c r="AB1247" s="188"/>
      <c r="AC1247" s="189"/>
      <c r="AD1247" s="27">
        <f t="shared" si="19"/>
        <v>0</v>
      </c>
    </row>
    <row r="1248" spans="1:30" ht="15" customHeight="1" x14ac:dyDescent="0.2">
      <c r="A1248" s="20">
        <f>ANÁLISE!$A1248</f>
        <v>0</v>
      </c>
      <c r="B1248" s="194">
        <f>ANÁLISE!B1248</f>
        <v>0</v>
      </c>
      <c r="C1248" s="195"/>
      <c r="D1248" s="195"/>
      <c r="E1248" s="195"/>
      <c r="F1248" s="21">
        <f>ANÁLISE!H1248</f>
        <v>0</v>
      </c>
      <c r="G1248" s="196">
        <f>IF($A1248="T",ANÁLISE!I1248,IF(ISERROR(LOOKUP($F1248,BASE!$A$1:$A$1294,BASE!$B$1:$B$1294)),,LOOKUP($F1248,BASE!$A$1:$A$1294,BASE!$B$1:$B$1294)))</f>
        <v>0</v>
      </c>
      <c r="H1248" s="197"/>
      <c r="I1248" s="197"/>
      <c r="J1248" s="197"/>
      <c r="K1248" s="197"/>
      <c r="L1248" s="197"/>
      <c r="M1248" s="197"/>
      <c r="N1248" s="197"/>
      <c r="O1248" s="197"/>
      <c r="P1248" s="197"/>
      <c r="Q1248" s="197"/>
      <c r="R1248" s="197"/>
      <c r="S1248" s="197"/>
      <c r="T1248" s="198"/>
      <c r="U1248" s="193">
        <f>IF(($F1248)&gt;0,IF(ISERROR(LOOKUP($F1248,BASE!$A$1:$A$4075,BASE!$C$1:$C$4075)),,LOOKUP($F1248,BASE!$A$1:$A$4075,BASE!$C$1:$C$4075)),)</f>
        <v>0</v>
      </c>
      <c r="V1248" s="193"/>
      <c r="W1248" s="193"/>
      <c r="X1248" s="187">
        <f>IF(VALUE($F1248)&gt;0,IF(ISERROR(LOOKUP($F1248,BASE!$A$1:$A$1294,BASE!$D$1:$D$1294)),,LOOKUP($F1248,BASE!$A$1:$A$1294,BASE!$D$1:$D$1294)),)</f>
        <v>0</v>
      </c>
      <c r="Y1248" s="188"/>
      <c r="Z1248" s="188"/>
      <c r="AA1248" s="188"/>
      <c r="AB1248" s="188"/>
      <c r="AC1248" s="189"/>
      <c r="AD1248" s="27">
        <f t="shared" si="19"/>
        <v>0</v>
      </c>
    </row>
    <row r="1249" spans="1:30" ht="15" customHeight="1" x14ac:dyDescent="0.2">
      <c r="A1249" s="20">
        <f>ANÁLISE!$A1249</f>
        <v>0</v>
      </c>
      <c r="B1249" s="194">
        <f>ANÁLISE!B1249</f>
        <v>0</v>
      </c>
      <c r="C1249" s="195"/>
      <c r="D1249" s="195"/>
      <c r="E1249" s="195"/>
      <c r="F1249" s="21">
        <f>ANÁLISE!H1249</f>
        <v>0</v>
      </c>
      <c r="G1249" s="196">
        <f>IF($A1249="T",ANÁLISE!I1249,IF(ISERROR(LOOKUP($F1249,BASE!$A$1:$A$1294,BASE!$B$1:$B$1294)),,LOOKUP($F1249,BASE!$A$1:$A$1294,BASE!$B$1:$B$1294)))</f>
        <v>0</v>
      </c>
      <c r="H1249" s="197"/>
      <c r="I1249" s="197"/>
      <c r="J1249" s="197"/>
      <c r="K1249" s="197"/>
      <c r="L1249" s="197"/>
      <c r="M1249" s="197"/>
      <c r="N1249" s="197"/>
      <c r="O1249" s="197"/>
      <c r="P1249" s="197"/>
      <c r="Q1249" s="197"/>
      <c r="R1249" s="197"/>
      <c r="S1249" s="197"/>
      <c r="T1249" s="198"/>
      <c r="U1249" s="193">
        <f>IF(($F1249)&gt;0,IF(ISERROR(LOOKUP($F1249,BASE!$A$1:$A$4075,BASE!$C$1:$C$4075)),,LOOKUP($F1249,BASE!$A$1:$A$4075,BASE!$C$1:$C$4075)),)</f>
        <v>0</v>
      </c>
      <c r="V1249" s="193"/>
      <c r="W1249" s="193"/>
      <c r="X1249" s="187">
        <f>IF(VALUE($F1249)&gt;0,IF(ISERROR(LOOKUP($F1249,BASE!$A$1:$A$1294,BASE!$D$1:$D$1294)),,LOOKUP($F1249,BASE!$A$1:$A$1294,BASE!$D$1:$D$1294)),)</f>
        <v>0</v>
      </c>
      <c r="Y1249" s="188"/>
      <c r="Z1249" s="188"/>
      <c r="AA1249" s="188"/>
      <c r="AB1249" s="188"/>
      <c r="AC1249" s="189"/>
      <c r="AD1249" s="27">
        <f t="shared" si="19"/>
        <v>0</v>
      </c>
    </row>
    <row r="1250" spans="1:30" ht="15" customHeight="1" x14ac:dyDescent="0.2">
      <c r="A1250" s="20">
        <f>ANÁLISE!$A1250</f>
        <v>0</v>
      </c>
      <c r="B1250" s="194">
        <f>ANÁLISE!B1250</f>
        <v>0</v>
      </c>
      <c r="C1250" s="195"/>
      <c r="D1250" s="195"/>
      <c r="E1250" s="195"/>
      <c r="F1250" s="21">
        <f>ANÁLISE!H1250</f>
        <v>0</v>
      </c>
      <c r="G1250" s="196">
        <f>IF($A1250="T",ANÁLISE!I1250,IF(ISERROR(LOOKUP($F1250,BASE!$A$1:$A$1294,BASE!$B$1:$B$1294)),,LOOKUP($F1250,BASE!$A$1:$A$1294,BASE!$B$1:$B$1294)))</f>
        <v>0</v>
      </c>
      <c r="H1250" s="197"/>
      <c r="I1250" s="197"/>
      <c r="J1250" s="197"/>
      <c r="K1250" s="197"/>
      <c r="L1250" s="197"/>
      <c r="M1250" s="197"/>
      <c r="N1250" s="197"/>
      <c r="O1250" s="197"/>
      <c r="P1250" s="197"/>
      <c r="Q1250" s="197"/>
      <c r="R1250" s="197"/>
      <c r="S1250" s="197"/>
      <c r="T1250" s="198"/>
      <c r="U1250" s="193">
        <f>IF(($F1250)&gt;0,IF(ISERROR(LOOKUP($F1250,BASE!$A$1:$A$4075,BASE!$C$1:$C$4075)),,LOOKUP($F1250,BASE!$A$1:$A$4075,BASE!$C$1:$C$4075)),)</f>
        <v>0</v>
      </c>
      <c r="V1250" s="193"/>
      <c r="W1250" s="193"/>
      <c r="X1250" s="187">
        <f>IF(VALUE($F1250)&gt;0,IF(ISERROR(LOOKUP($F1250,BASE!$A$1:$A$1294,BASE!$D$1:$D$1294)),,LOOKUP($F1250,BASE!$A$1:$A$1294,BASE!$D$1:$D$1294)),)</f>
        <v>0</v>
      </c>
      <c r="Y1250" s="188"/>
      <c r="Z1250" s="188"/>
      <c r="AA1250" s="188"/>
      <c r="AB1250" s="188"/>
      <c r="AC1250" s="189"/>
      <c r="AD1250" s="27">
        <f t="shared" si="19"/>
        <v>0</v>
      </c>
    </row>
    <row r="1251" spans="1:30" ht="15" customHeight="1" x14ac:dyDescent="0.2">
      <c r="A1251" s="20">
        <f>ANÁLISE!$A1251</f>
        <v>0</v>
      </c>
      <c r="B1251" s="194">
        <f>ANÁLISE!B1251</f>
        <v>0</v>
      </c>
      <c r="C1251" s="195"/>
      <c r="D1251" s="195"/>
      <c r="E1251" s="195"/>
      <c r="F1251" s="21">
        <f>ANÁLISE!H1251</f>
        <v>0</v>
      </c>
      <c r="G1251" s="196">
        <f>IF($A1251="T",ANÁLISE!I1251,IF(ISERROR(LOOKUP($F1251,BASE!$A$1:$A$1294,BASE!$B$1:$B$1294)),,LOOKUP($F1251,BASE!$A$1:$A$1294,BASE!$B$1:$B$1294)))</f>
        <v>0</v>
      </c>
      <c r="H1251" s="197"/>
      <c r="I1251" s="197"/>
      <c r="J1251" s="197"/>
      <c r="K1251" s="197"/>
      <c r="L1251" s="197"/>
      <c r="M1251" s="197"/>
      <c r="N1251" s="197"/>
      <c r="O1251" s="197"/>
      <c r="P1251" s="197"/>
      <c r="Q1251" s="197"/>
      <c r="R1251" s="197"/>
      <c r="S1251" s="197"/>
      <c r="T1251" s="198"/>
      <c r="U1251" s="193">
        <f>IF(($F1251)&gt;0,IF(ISERROR(LOOKUP($F1251,BASE!$A$1:$A$4075,BASE!$C$1:$C$4075)),,LOOKUP($F1251,BASE!$A$1:$A$4075,BASE!$C$1:$C$4075)),)</f>
        <v>0</v>
      </c>
      <c r="V1251" s="193"/>
      <c r="W1251" s="193"/>
      <c r="X1251" s="187">
        <f>IF(VALUE($F1251)&gt;0,IF(ISERROR(LOOKUP($F1251,BASE!$A$1:$A$1294,BASE!$D$1:$D$1294)),,LOOKUP($F1251,BASE!$A$1:$A$1294,BASE!$D$1:$D$1294)),)</f>
        <v>0</v>
      </c>
      <c r="Y1251" s="188"/>
      <c r="Z1251" s="188"/>
      <c r="AA1251" s="188"/>
      <c r="AB1251" s="188"/>
      <c r="AC1251" s="189"/>
      <c r="AD1251" s="27">
        <f t="shared" si="19"/>
        <v>0</v>
      </c>
    </row>
    <row r="1252" spans="1:30" ht="15" customHeight="1" x14ac:dyDescent="0.2">
      <c r="A1252" s="20">
        <f>ANÁLISE!$A1252</f>
        <v>0</v>
      </c>
      <c r="B1252" s="194">
        <f>ANÁLISE!B1252</f>
        <v>0</v>
      </c>
      <c r="C1252" s="195"/>
      <c r="D1252" s="195"/>
      <c r="E1252" s="195"/>
      <c r="F1252" s="21">
        <f>ANÁLISE!H1252</f>
        <v>0</v>
      </c>
      <c r="G1252" s="196">
        <f>IF($A1252="T",ANÁLISE!I1252,IF(ISERROR(LOOKUP($F1252,BASE!$A$1:$A$1294,BASE!$B$1:$B$1294)),,LOOKUP($F1252,BASE!$A$1:$A$1294,BASE!$B$1:$B$1294)))</f>
        <v>0</v>
      </c>
      <c r="H1252" s="197"/>
      <c r="I1252" s="197"/>
      <c r="J1252" s="197"/>
      <c r="K1252" s="197"/>
      <c r="L1252" s="197"/>
      <c r="M1252" s="197"/>
      <c r="N1252" s="197"/>
      <c r="O1252" s="197"/>
      <c r="P1252" s="197"/>
      <c r="Q1252" s="197"/>
      <c r="R1252" s="197"/>
      <c r="S1252" s="197"/>
      <c r="T1252" s="198"/>
      <c r="U1252" s="193">
        <f>IF(($F1252)&gt;0,IF(ISERROR(LOOKUP($F1252,BASE!$A$1:$A$4075,BASE!$C$1:$C$4075)),,LOOKUP($F1252,BASE!$A$1:$A$4075,BASE!$C$1:$C$4075)),)</f>
        <v>0</v>
      </c>
      <c r="V1252" s="193"/>
      <c r="W1252" s="193"/>
      <c r="X1252" s="187">
        <f>IF(VALUE($F1252)&gt;0,IF(ISERROR(LOOKUP($F1252,BASE!$A$1:$A$1294,BASE!$D$1:$D$1294)),,LOOKUP($F1252,BASE!$A$1:$A$1294,BASE!$D$1:$D$1294)),)</f>
        <v>0</v>
      </c>
      <c r="Y1252" s="188"/>
      <c r="Z1252" s="188"/>
      <c r="AA1252" s="188"/>
      <c r="AB1252" s="188"/>
      <c r="AC1252" s="189"/>
      <c r="AD1252" s="27">
        <f t="shared" si="19"/>
        <v>0</v>
      </c>
    </row>
    <row r="1253" spans="1:30" ht="15" customHeight="1" x14ac:dyDescent="0.2">
      <c r="A1253" s="20">
        <f>ANÁLISE!$A1253</f>
        <v>0</v>
      </c>
      <c r="B1253" s="194">
        <f>ANÁLISE!B1253</f>
        <v>0</v>
      </c>
      <c r="C1253" s="195"/>
      <c r="D1253" s="195"/>
      <c r="E1253" s="195"/>
      <c r="F1253" s="21">
        <f>ANÁLISE!H1253</f>
        <v>0</v>
      </c>
      <c r="G1253" s="196">
        <f>IF($A1253="T",ANÁLISE!I1253,IF(ISERROR(LOOKUP($F1253,BASE!$A$1:$A$1294,BASE!$B$1:$B$1294)),,LOOKUP($F1253,BASE!$A$1:$A$1294,BASE!$B$1:$B$1294)))</f>
        <v>0</v>
      </c>
      <c r="H1253" s="197"/>
      <c r="I1253" s="197"/>
      <c r="J1253" s="197"/>
      <c r="K1253" s="197"/>
      <c r="L1253" s="197"/>
      <c r="M1253" s="197"/>
      <c r="N1253" s="197"/>
      <c r="O1253" s="197"/>
      <c r="P1253" s="197"/>
      <c r="Q1253" s="197"/>
      <c r="R1253" s="197"/>
      <c r="S1253" s="197"/>
      <c r="T1253" s="198"/>
      <c r="U1253" s="193">
        <f>IF(($F1253)&gt;0,IF(ISERROR(LOOKUP($F1253,BASE!$A$1:$A$4075,BASE!$C$1:$C$4075)),,LOOKUP($F1253,BASE!$A$1:$A$4075,BASE!$C$1:$C$4075)),)</f>
        <v>0</v>
      </c>
      <c r="V1253" s="193"/>
      <c r="W1253" s="193"/>
      <c r="X1253" s="187">
        <f>IF(VALUE($F1253)&gt;0,IF(ISERROR(LOOKUP($F1253,BASE!$A$1:$A$1294,BASE!$D$1:$D$1294)),,LOOKUP($F1253,BASE!$A$1:$A$1294,BASE!$D$1:$D$1294)),)</f>
        <v>0</v>
      </c>
      <c r="Y1253" s="188"/>
      <c r="Z1253" s="188"/>
      <c r="AA1253" s="188"/>
      <c r="AB1253" s="188"/>
      <c r="AC1253" s="189"/>
      <c r="AD1253" s="27">
        <f t="shared" si="19"/>
        <v>0</v>
      </c>
    </row>
    <row r="1254" spans="1:30" ht="15" customHeight="1" x14ac:dyDescent="0.2">
      <c r="A1254" s="20">
        <f>ANÁLISE!$A1254</f>
        <v>0</v>
      </c>
      <c r="B1254" s="194">
        <f>ANÁLISE!B1254</f>
        <v>0</v>
      </c>
      <c r="C1254" s="195"/>
      <c r="D1254" s="195"/>
      <c r="E1254" s="195"/>
      <c r="F1254" s="21">
        <f>ANÁLISE!H1254</f>
        <v>0</v>
      </c>
      <c r="G1254" s="196">
        <f>IF($A1254="T",ANÁLISE!I1254,IF(ISERROR(LOOKUP($F1254,BASE!$A$1:$A$1294,BASE!$B$1:$B$1294)),,LOOKUP($F1254,BASE!$A$1:$A$1294,BASE!$B$1:$B$1294)))</f>
        <v>0</v>
      </c>
      <c r="H1254" s="197"/>
      <c r="I1254" s="197"/>
      <c r="J1254" s="197"/>
      <c r="K1254" s="197"/>
      <c r="L1254" s="197"/>
      <c r="M1254" s="197"/>
      <c r="N1254" s="197"/>
      <c r="O1254" s="197"/>
      <c r="P1254" s="197"/>
      <c r="Q1254" s="197"/>
      <c r="R1254" s="197"/>
      <c r="S1254" s="197"/>
      <c r="T1254" s="198"/>
      <c r="U1254" s="193">
        <f>IF(($F1254)&gt;0,IF(ISERROR(LOOKUP($F1254,BASE!$A$1:$A$4075,BASE!$C$1:$C$4075)),,LOOKUP($F1254,BASE!$A$1:$A$4075,BASE!$C$1:$C$4075)),)</f>
        <v>0</v>
      </c>
      <c r="V1254" s="193"/>
      <c r="W1254" s="193"/>
      <c r="X1254" s="187">
        <f>IF(VALUE($F1254)&gt;0,IF(ISERROR(LOOKUP($F1254,BASE!$A$1:$A$1294,BASE!$D$1:$D$1294)),,LOOKUP($F1254,BASE!$A$1:$A$1294,BASE!$D$1:$D$1294)),)</f>
        <v>0</v>
      </c>
      <c r="Y1254" s="188"/>
      <c r="Z1254" s="188"/>
      <c r="AA1254" s="188"/>
      <c r="AB1254" s="188"/>
      <c r="AC1254" s="189"/>
      <c r="AD1254" s="27">
        <f t="shared" si="19"/>
        <v>0</v>
      </c>
    </row>
    <row r="1255" spans="1:30" ht="15" customHeight="1" x14ac:dyDescent="0.2">
      <c r="A1255" s="20">
        <f>ANÁLISE!$A1255</f>
        <v>0</v>
      </c>
      <c r="B1255" s="194">
        <f>ANÁLISE!B1255</f>
        <v>0</v>
      </c>
      <c r="C1255" s="195"/>
      <c r="D1255" s="195"/>
      <c r="E1255" s="195"/>
      <c r="F1255" s="21">
        <f>ANÁLISE!H1255</f>
        <v>0</v>
      </c>
      <c r="G1255" s="196">
        <f>IF($A1255="T",ANÁLISE!I1255,IF(ISERROR(LOOKUP($F1255,BASE!$A$1:$A$1294,BASE!$B$1:$B$1294)),,LOOKUP($F1255,BASE!$A$1:$A$1294,BASE!$B$1:$B$1294)))</f>
        <v>0</v>
      </c>
      <c r="H1255" s="197"/>
      <c r="I1255" s="197"/>
      <c r="J1255" s="197"/>
      <c r="K1255" s="197"/>
      <c r="L1255" s="197"/>
      <c r="M1255" s="197"/>
      <c r="N1255" s="197"/>
      <c r="O1255" s="197"/>
      <c r="P1255" s="197"/>
      <c r="Q1255" s="197"/>
      <c r="R1255" s="197"/>
      <c r="S1255" s="197"/>
      <c r="T1255" s="198"/>
      <c r="U1255" s="193">
        <f>IF(($F1255)&gt;0,IF(ISERROR(LOOKUP($F1255,BASE!$A$1:$A$4075,BASE!$C$1:$C$4075)),,LOOKUP($F1255,BASE!$A$1:$A$4075,BASE!$C$1:$C$4075)),)</f>
        <v>0</v>
      </c>
      <c r="V1255" s="193"/>
      <c r="W1255" s="193"/>
      <c r="X1255" s="187">
        <f>IF(VALUE($F1255)&gt;0,IF(ISERROR(LOOKUP($F1255,BASE!$A$1:$A$1294,BASE!$D$1:$D$1294)),,LOOKUP($F1255,BASE!$A$1:$A$1294,BASE!$D$1:$D$1294)),)</f>
        <v>0</v>
      </c>
      <c r="Y1255" s="188"/>
      <c r="Z1255" s="188"/>
      <c r="AA1255" s="188"/>
      <c r="AB1255" s="188"/>
      <c r="AC1255" s="189"/>
      <c r="AD1255" s="27">
        <f t="shared" si="19"/>
        <v>0</v>
      </c>
    </row>
    <row r="1256" spans="1:30" ht="15" customHeight="1" x14ac:dyDescent="0.2">
      <c r="A1256" s="20">
        <f>ANÁLISE!$A1256</f>
        <v>0</v>
      </c>
      <c r="B1256" s="194">
        <f>ANÁLISE!B1256</f>
        <v>0</v>
      </c>
      <c r="C1256" s="195"/>
      <c r="D1256" s="195"/>
      <c r="E1256" s="195"/>
      <c r="F1256" s="21">
        <f>ANÁLISE!H1256</f>
        <v>0</v>
      </c>
      <c r="G1256" s="196">
        <f>IF($A1256="T",ANÁLISE!I1256,IF(ISERROR(LOOKUP($F1256,BASE!$A$1:$A$1294,BASE!$B$1:$B$1294)),,LOOKUP($F1256,BASE!$A$1:$A$1294,BASE!$B$1:$B$1294)))</f>
        <v>0</v>
      </c>
      <c r="H1256" s="197"/>
      <c r="I1256" s="197"/>
      <c r="J1256" s="197"/>
      <c r="K1256" s="197"/>
      <c r="L1256" s="197"/>
      <c r="M1256" s="197"/>
      <c r="N1256" s="197"/>
      <c r="O1256" s="197"/>
      <c r="P1256" s="197"/>
      <c r="Q1256" s="197"/>
      <c r="R1256" s="197"/>
      <c r="S1256" s="197"/>
      <c r="T1256" s="198"/>
      <c r="U1256" s="193">
        <f>IF(($F1256)&gt;0,IF(ISERROR(LOOKUP($F1256,BASE!$A$1:$A$4075,BASE!$C$1:$C$4075)),,LOOKUP($F1256,BASE!$A$1:$A$4075,BASE!$C$1:$C$4075)),)</f>
        <v>0</v>
      </c>
      <c r="V1256" s="193"/>
      <c r="W1256" s="193"/>
      <c r="X1256" s="187">
        <f>IF(VALUE($F1256)&gt;0,IF(ISERROR(LOOKUP($F1256,BASE!$A$1:$A$1294,BASE!$D$1:$D$1294)),,LOOKUP($F1256,BASE!$A$1:$A$1294,BASE!$D$1:$D$1294)),)</f>
        <v>0</v>
      </c>
      <c r="Y1256" s="188"/>
      <c r="Z1256" s="188"/>
      <c r="AA1256" s="188"/>
      <c r="AB1256" s="188"/>
      <c r="AC1256" s="189"/>
      <c r="AD1256" s="27">
        <f t="shared" si="19"/>
        <v>0</v>
      </c>
    </row>
    <row r="1257" spans="1:30" ht="15" customHeight="1" x14ac:dyDescent="0.2">
      <c r="A1257" s="20">
        <f>ANÁLISE!$A1257</f>
        <v>0</v>
      </c>
      <c r="B1257" s="194">
        <f>ANÁLISE!B1257</f>
        <v>0</v>
      </c>
      <c r="C1257" s="195"/>
      <c r="D1257" s="195"/>
      <c r="E1257" s="195"/>
      <c r="F1257" s="21">
        <f>ANÁLISE!H1257</f>
        <v>0</v>
      </c>
      <c r="G1257" s="196">
        <f>IF($A1257="T",ANÁLISE!I1257,IF(ISERROR(LOOKUP($F1257,BASE!$A$1:$A$1294,BASE!$B$1:$B$1294)),,LOOKUP($F1257,BASE!$A$1:$A$1294,BASE!$B$1:$B$1294)))</f>
        <v>0</v>
      </c>
      <c r="H1257" s="197"/>
      <c r="I1257" s="197"/>
      <c r="J1257" s="197"/>
      <c r="K1257" s="197"/>
      <c r="L1257" s="197"/>
      <c r="M1257" s="197"/>
      <c r="N1257" s="197"/>
      <c r="O1257" s="197"/>
      <c r="P1257" s="197"/>
      <c r="Q1257" s="197"/>
      <c r="R1257" s="197"/>
      <c r="S1257" s="197"/>
      <c r="T1257" s="198"/>
      <c r="U1257" s="193">
        <f>IF(($F1257)&gt;0,IF(ISERROR(LOOKUP($F1257,BASE!$A$1:$A$4075,BASE!$C$1:$C$4075)),,LOOKUP($F1257,BASE!$A$1:$A$4075,BASE!$C$1:$C$4075)),)</f>
        <v>0</v>
      </c>
      <c r="V1257" s="193"/>
      <c r="W1257" s="193"/>
      <c r="X1257" s="187">
        <f>IF(VALUE($F1257)&gt;0,IF(ISERROR(LOOKUP($F1257,BASE!$A$1:$A$1294,BASE!$D$1:$D$1294)),,LOOKUP($F1257,BASE!$A$1:$A$1294,BASE!$D$1:$D$1294)),)</f>
        <v>0</v>
      </c>
      <c r="Y1257" s="188"/>
      <c r="Z1257" s="188"/>
      <c r="AA1257" s="188"/>
      <c r="AB1257" s="188"/>
      <c r="AC1257" s="189"/>
      <c r="AD1257" s="27">
        <f t="shared" si="19"/>
        <v>0</v>
      </c>
    </row>
    <row r="1258" spans="1:30" ht="15" customHeight="1" x14ac:dyDescent="0.2">
      <c r="A1258" s="20">
        <f>ANÁLISE!$A1258</f>
        <v>0</v>
      </c>
      <c r="B1258" s="194">
        <f>ANÁLISE!B1258</f>
        <v>0</v>
      </c>
      <c r="C1258" s="195"/>
      <c r="D1258" s="195"/>
      <c r="E1258" s="195"/>
      <c r="F1258" s="21">
        <f>ANÁLISE!H1258</f>
        <v>0</v>
      </c>
      <c r="G1258" s="196">
        <f>IF($A1258="T",ANÁLISE!I1258,IF(ISERROR(LOOKUP($F1258,BASE!$A$1:$A$1294,BASE!$B$1:$B$1294)),,LOOKUP($F1258,BASE!$A$1:$A$1294,BASE!$B$1:$B$1294)))</f>
        <v>0</v>
      </c>
      <c r="H1258" s="197"/>
      <c r="I1258" s="197"/>
      <c r="J1258" s="197"/>
      <c r="K1258" s="197"/>
      <c r="L1258" s="197"/>
      <c r="M1258" s="197"/>
      <c r="N1258" s="197"/>
      <c r="O1258" s="197"/>
      <c r="P1258" s="197"/>
      <c r="Q1258" s="197"/>
      <c r="R1258" s="197"/>
      <c r="S1258" s="197"/>
      <c r="T1258" s="198"/>
      <c r="U1258" s="193">
        <f>IF(($F1258)&gt;0,IF(ISERROR(LOOKUP($F1258,BASE!$A$1:$A$4075,BASE!$C$1:$C$4075)),,LOOKUP($F1258,BASE!$A$1:$A$4075,BASE!$C$1:$C$4075)),)</f>
        <v>0</v>
      </c>
      <c r="V1258" s="193"/>
      <c r="W1258" s="193"/>
      <c r="X1258" s="187">
        <f>IF(VALUE($F1258)&gt;0,IF(ISERROR(LOOKUP($F1258,BASE!$A$1:$A$1294,BASE!$D$1:$D$1294)),,LOOKUP($F1258,BASE!$A$1:$A$1294,BASE!$D$1:$D$1294)),)</f>
        <v>0</v>
      </c>
      <c r="Y1258" s="188"/>
      <c r="Z1258" s="188"/>
      <c r="AA1258" s="188"/>
      <c r="AB1258" s="188"/>
      <c r="AC1258" s="189"/>
      <c r="AD1258" s="27">
        <f t="shared" si="19"/>
        <v>0</v>
      </c>
    </row>
    <row r="1259" spans="1:30" ht="15" customHeight="1" x14ac:dyDescent="0.2">
      <c r="A1259" s="20">
        <f>ANÁLISE!$A1259</f>
        <v>0</v>
      </c>
      <c r="B1259" s="194">
        <f>ANÁLISE!B1259</f>
        <v>0</v>
      </c>
      <c r="C1259" s="195"/>
      <c r="D1259" s="195"/>
      <c r="E1259" s="195"/>
      <c r="F1259" s="21">
        <f>ANÁLISE!H1259</f>
        <v>0</v>
      </c>
      <c r="G1259" s="196">
        <f>IF($A1259="T",ANÁLISE!I1259,IF(ISERROR(LOOKUP($F1259,BASE!$A$1:$A$1294,BASE!$B$1:$B$1294)),,LOOKUP($F1259,BASE!$A$1:$A$1294,BASE!$B$1:$B$1294)))</f>
        <v>0</v>
      </c>
      <c r="H1259" s="197"/>
      <c r="I1259" s="197"/>
      <c r="J1259" s="197"/>
      <c r="K1259" s="197"/>
      <c r="L1259" s="197"/>
      <c r="M1259" s="197"/>
      <c r="N1259" s="197"/>
      <c r="O1259" s="197"/>
      <c r="P1259" s="197"/>
      <c r="Q1259" s="197"/>
      <c r="R1259" s="197"/>
      <c r="S1259" s="197"/>
      <c r="T1259" s="198"/>
      <c r="U1259" s="193">
        <f>IF(($F1259)&gt;0,IF(ISERROR(LOOKUP($F1259,BASE!$A$1:$A$4075,BASE!$C$1:$C$4075)),,LOOKUP($F1259,BASE!$A$1:$A$4075,BASE!$C$1:$C$4075)),)</f>
        <v>0</v>
      </c>
      <c r="V1259" s="193"/>
      <c r="W1259" s="193"/>
      <c r="X1259" s="187">
        <f>IF(VALUE($F1259)&gt;0,IF(ISERROR(LOOKUP($F1259,BASE!$A$1:$A$1294,BASE!$D$1:$D$1294)),,LOOKUP($F1259,BASE!$A$1:$A$1294,BASE!$D$1:$D$1294)),)</f>
        <v>0</v>
      </c>
      <c r="Y1259" s="188"/>
      <c r="Z1259" s="188"/>
      <c r="AA1259" s="188"/>
      <c r="AB1259" s="188"/>
      <c r="AC1259" s="189"/>
      <c r="AD1259" s="27">
        <f t="shared" si="19"/>
        <v>0</v>
      </c>
    </row>
    <row r="1260" spans="1:30" ht="15" customHeight="1" x14ac:dyDescent="0.2">
      <c r="A1260" s="20">
        <f>ANÁLISE!$A1260</f>
        <v>0</v>
      </c>
      <c r="B1260" s="194">
        <f>ANÁLISE!B1260</f>
        <v>0</v>
      </c>
      <c r="C1260" s="195"/>
      <c r="D1260" s="195"/>
      <c r="E1260" s="195"/>
      <c r="F1260" s="21">
        <f>ANÁLISE!H1260</f>
        <v>0</v>
      </c>
      <c r="G1260" s="196">
        <f>IF($A1260="T",ANÁLISE!I1260,IF(ISERROR(LOOKUP($F1260,BASE!$A$1:$A$1294,BASE!$B$1:$B$1294)),,LOOKUP($F1260,BASE!$A$1:$A$1294,BASE!$B$1:$B$1294)))</f>
        <v>0</v>
      </c>
      <c r="H1260" s="197"/>
      <c r="I1260" s="197"/>
      <c r="J1260" s="197"/>
      <c r="K1260" s="197"/>
      <c r="L1260" s="197"/>
      <c r="M1260" s="197"/>
      <c r="N1260" s="197"/>
      <c r="O1260" s="197"/>
      <c r="P1260" s="197"/>
      <c r="Q1260" s="197"/>
      <c r="R1260" s="197"/>
      <c r="S1260" s="197"/>
      <c r="T1260" s="198"/>
      <c r="U1260" s="193">
        <f>IF(($F1260)&gt;0,IF(ISERROR(LOOKUP($F1260,BASE!$A$1:$A$4075,BASE!$C$1:$C$4075)),,LOOKUP($F1260,BASE!$A$1:$A$4075,BASE!$C$1:$C$4075)),)</f>
        <v>0</v>
      </c>
      <c r="V1260" s="193"/>
      <c r="W1260" s="193"/>
      <c r="X1260" s="187">
        <f>IF(VALUE($F1260)&gt;0,IF(ISERROR(LOOKUP($F1260,BASE!$A$1:$A$1294,BASE!$D$1:$D$1294)),,LOOKUP($F1260,BASE!$A$1:$A$1294,BASE!$D$1:$D$1294)),)</f>
        <v>0</v>
      </c>
      <c r="Y1260" s="188"/>
      <c r="Z1260" s="188"/>
      <c r="AA1260" s="188"/>
      <c r="AB1260" s="188"/>
      <c r="AC1260" s="189"/>
      <c r="AD1260" s="27">
        <f t="shared" si="19"/>
        <v>0</v>
      </c>
    </row>
    <row r="1261" spans="1:30" ht="15" customHeight="1" x14ac:dyDescent="0.2">
      <c r="A1261" s="20">
        <f>ANÁLISE!$A1261</f>
        <v>0</v>
      </c>
      <c r="B1261" s="194">
        <f>ANÁLISE!B1261</f>
        <v>0</v>
      </c>
      <c r="C1261" s="195"/>
      <c r="D1261" s="195"/>
      <c r="E1261" s="195"/>
      <c r="F1261" s="21">
        <f>ANÁLISE!H1261</f>
        <v>0</v>
      </c>
      <c r="G1261" s="196">
        <f>IF($A1261="T",ANÁLISE!I1261,IF(ISERROR(LOOKUP($F1261,BASE!$A$1:$A$1294,BASE!$B$1:$B$1294)),,LOOKUP($F1261,BASE!$A$1:$A$1294,BASE!$B$1:$B$1294)))</f>
        <v>0</v>
      </c>
      <c r="H1261" s="197"/>
      <c r="I1261" s="197"/>
      <c r="J1261" s="197"/>
      <c r="K1261" s="197"/>
      <c r="L1261" s="197"/>
      <c r="M1261" s="197"/>
      <c r="N1261" s="197"/>
      <c r="O1261" s="197"/>
      <c r="P1261" s="197"/>
      <c r="Q1261" s="197"/>
      <c r="R1261" s="197"/>
      <c r="S1261" s="197"/>
      <c r="T1261" s="198"/>
      <c r="U1261" s="193">
        <f>IF(($F1261)&gt;0,IF(ISERROR(LOOKUP($F1261,BASE!$A$1:$A$4075,BASE!$C$1:$C$4075)),,LOOKUP($F1261,BASE!$A$1:$A$4075,BASE!$C$1:$C$4075)),)</f>
        <v>0</v>
      </c>
      <c r="V1261" s="193"/>
      <c r="W1261" s="193"/>
      <c r="X1261" s="187">
        <f>IF(VALUE($F1261)&gt;0,IF(ISERROR(LOOKUP($F1261,BASE!$A$1:$A$1294,BASE!$D$1:$D$1294)),,LOOKUP($F1261,BASE!$A$1:$A$1294,BASE!$D$1:$D$1294)),)</f>
        <v>0</v>
      </c>
      <c r="Y1261" s="188"/>
      <c r="Z1261" s="188"/>
      <c r="AA1261" s="188"/>
      <c r="AB1261" s="188"/>
      <c r="AC1261" s="189"/>
      <c r="AD1261" s="27">
        <f t="shared" si="19"/>
        <v>0</v>
      </c>
    </row>
    <row r="1262" spans="1:30" ht="15" customHeight="1" x14ac:dyDescent="0.2">
      <c r="A1262" s="20">
        <f>ANÁLISE!$A1262</f>
        <v>0</v>
      </c>
      <c r="B1262" s="194">
        <f>ANÁLISE!B1262</f>
        <v>0</v>
      </c>
      <c r="C1262" s="195"/>
      <c r="D1262" s="195"/>
      <c r="E1262" s="195"/>
      <c r="F1262" s="21">
        <f>ANÁLISE!H1262</f>
        <v>0</v>
      </c>
      <c r="G1262" s="196">
        <f>IF($A1262="T",ANÁLISE!I1262,IF(ISERROR(LOOKUP($F1262,BASE!$A$1:$A$1294,BASE!$B$1:$B$1294)),,LOOKUP($F1262,BASE!$A$1:$A$1294,BASE!$B$1:$B$1294)))</f>
        <v>0</v>
      </c>
      <c r="H1262" s="197"/>
      <c r="I1262" s="197"/>
      <c r="J1262" s="197"/>
      <c r="K1262" s="197"/>
      <c r="L1262" s="197"/>
      <c r="M1262" s="197"/>
      <c r="N1262" s="197"/>
      <c r="O1262" s="197"/>
      <c r="P1262" s="197"/>
      <c r="Q1262" s="197"/>
      <c r="R1262" s="197"/>
      <c r="S1262" s="197"/>
      <c r="T1262" s="198"/>
      <c r="U1262" s="193">
        <f>IF(($F1262)&gt;0,IF(ISERROR(LOOKUP($F1262,BASE!$A$1:$A$4075,BASE!$C$1:$C$4075)),,LOOKUP($F1262,BASE!$A$1:$A$4075,BASE!$C$1:$C$4075)),)</f>
        <v>0</v>
      </c>
      <c r="V1262" s="193"/>
      <c r="W1262" s="193"/>
      <c r="X1262" s="187">
        <f>IF(VALUE($F1262)&gt;0,IF(ISERROR(LOOKUP($F1262,BASE!$A$1:$A$1294,BASE!$D$1:$D$1294)),,LOOKUP($F1262,BASE!$A$1:$A$1294,BASE!$D$1:$D$1294)),)</f>
        <v>0</v>
      </c>
      <c r="Y1262" s="188"/>
      <c r="Z1262" s="188"/>
      <c r="AA1262" s="188"/>
      <c r="AB1262" s="188"/>
      <c r="AC1262" s="189"/>
      <c r="AD1262" s="27">
        <f t="shared" si="19"/>
        <v>0</v>
      </c>
    </row>
    <row r="1263" spans="1:30" ht="15" customHeight="1" x14ac:dyDescent="0.2">
      <c r="A1263" s="20">
        <f>ANÁLISE!$A1263</f>
        <v>0</v>
      </c>
      <c r="B1263" s="194">
        <f>ANÁLISE!B1263</f>
        <v>0</v>
      </c>
      <c r="C1263" s="195"/>
      <c r="D1263" s="195"/>
      <c r="E1263" s="195"/>
      <c r="F1263" s="21">
        <f>ANÁLISE!H1263</f>
        <v>0</v>
      </c>
      <c r="G1263" s="196">
        <f>IF($A1263="T",ANÁLISE!I1263,IF(ISERROR(LOOKUP($F1263,BASE!$A$1:$A$1294,BASE!$B$1:$B$1294)),,LOOKUP($F1263,BASE!$A$1:$A$1294,BASE!$B$1:$B$1294)))</f>
        <v>0</v>
      </c>
      <c r="H1263" s="197"/>
      <c r="I1263" s="197"/>
      <c r="J1263" s="197"/>
      <c r="K1263" s="197"/>
      <c r="L1263" s="197"/>
      <c r="M1263" s="197"/>
      <c r="N1263" s="197"/>
      <c r="O1263" s="197"/>
      <c r="P1263" s="197"/>
      <c r="Q1263" s="197"/>
      <c r="R1263" s="197"/>
      <c r="S1263" s="197"/>
      <c r="T1263" s="198"/>
      <c r="U1263" s="193">
        <f>IF(($F1263)&gt;0,IF(ISERROR(LOOKUP($F1263,BASE!$A$1:$A$4075,BASE!$C$1:$C$4075)),,LOOKUP($F1263,BASE!$A$1:$A$4075,BASE!$C$1:$C$4075)),)</f>
        <v>0</v>
      </c>
      <c r="V1263" s="193"/>
      <c r="W1263" s="193"/>
      <c r="X1263" s="187">
        <f>IF(VALUE($F1263)&gt;0,IF(ISERROR(LOOKUP($F1263,BASE!$A$1:$A$1294,BASE!$D$1:$D$1294)),,LOOKUP($F1263,BASE!$A$1:$A$1294,BASE!$D$1:$D$1294)),)</f>
        <v>0</v>
      </c>
      <c r="Y1263" s="188"/>
      <c r="Z1263" s="188"/>
      <c r="AA1263" s="188"/>
      <c r="AB1263" s="188"/>
      <c r="AC1263" s="189"/>
      <c r="AD1263" s="27">
        <f t="shared" si="19"/>
        <v>0</v>
      </c>
    </row>
    <row r="1264" spans="1:30" ht="15" customHeight="1" x14ac:dyDescent="0.2">
      <c r="A1264" s="20">
        <f>ANÁLISE!$A1264</f>
        <v>0</v>
      </c>
      <c r="B1264" s="194">
        <f>ANÁLISE!B1264</f>
        <v>0</v>
      </c>
      <c r="C1264" s="195"/>
      <c r="D1264" s="195"/>
      <c r="E1264" s="195"/>
      <c r="F1264" s="21">
        <f>ANÁLISE!H1264</f>
        <v>0</v>
      </c>
      <c r="G1264" s="196">
        <f>IF($A1264="T",ANÁLISE!I1264,IF(ISERROR(LOOKUP($F1264,BASE!$A$1:$A$1294,BASE!$B$1:$B$1294)),,LOOKUP($F1264,BASE!$A$1:$A$1294,BASE!$B$1:$B$1294)))</f>
        <v>0</v>
      </c>
      <c r="H1264" s="197"/>
      <c r="I1264" s="197"/>
      <c r="J1264" s="197"/>
      <c r="K1264" s="197"/>
      <c r="L1264" s="197"/>
      <c r="M1264" s="197"/>
      <c r="N1264" s="197"/>
      <c r="O1264" s="197"/>
      <c r="P1264" s="197"/>
      <c r="Q1264" s="197"/>
      <c r="R1264" s="197"/>
      <c r="S1264" s="197"/>
      <c r="T1264" s="198"/>
      <c r="U1264" s="193">
        <f>IF(($F1264)&gt;0,IF(ISERROR(LOOKUP($F1264,BASE!$A$1:$A$4075,BASE!$C$1:$C$4075)),,LOOKUP($F1264,BASE!$A$1:$A$4075,BASE!$C$1:$C$4075)),)</f>
        <v>0</v>
      </c>
      <c r="V1264" s="193"/>
      <c r="W1264" s="193"/>
      <c r="X1264" s="187">
        <f>IF(VALUE($F1264)&gt;0,IF(ISERROR(LOOKUP($F1264,BASE!$A$1:$A$1294,BASE!$D$1:$D$1294)),,LOOKUP($F1264,BASE!$A$1:$A$1294,BASE!$D$1:$D$1294)),)</f>
        <v>0</v>
      </c>
      <c r="Y1264" s="188"/>
      <c r="Z1264" s="188"/>
      <c r="AA1264" s="188"/>
      <c r="AB1264" s="188"/>
      <c r="AC1264" s="189"/>
      <c r="AD1264" s="27">
        <f t="shared" si="19"/>
        <v>0</v>
      </c>
    </row>
    <row r="1265" spans="1:30" ht="15" customHeight="1" x14ac:dyDescent="0.2">
      <c r="A1265" s="20">
        <f>ANÁLISE!$A1265</f>
        <v>0</v>
      </c>
      <c r="B1265" s="194">
        <f>ANÁLISE!B1265</f>
        <v>0</v>
      </c>
      <c r="C1265" s="195"/>
      <c r="D1265" s="195"/>
      <c r="E1265" s="195"/>
      <c r="F1265" s="21">
        <f>ANÁLISE!H1265</f>
        <v>0</v>
      </c>
      <c r="G1265" s="196">
        <f>IF($A1265="T",ANÁLISE!I1265,IF(ISERROR(LOOKUP($F1265,BASE!$A$1:$A$1294,BASE!$B$1:$B$1294)),,LOOKUP($F1265,BASE!$A$1:$A$1294,BASE!$B$1:$B$1294)))</f>
        <v>0</v>
      </c>
      <c r="H1265" s="197"/>
      <c r="I1265" s="197"/>
      <c r="J1265" s="197"/>
      <c r="K1265" s="197"/>
      <c r="L1265" s="197"/>
      <c r="M1265" s="197"/>
      <c r="N1265" s="197"/>
      <c r="O1265" s="197"/>
      <c r="P1265" s="197"/>
      <c r="Q1265" s="197"/>
      <c r="R1265" s="197"/>
      <c r="S1265" s="197"/>
      <c r="T1265" s="198"/>
      <c r="U1265" s="193">
        <f>IF(($F1265)&gt;0,IF(ISERROR(LOOKUP($F1265,BASE!$A$1:$A$4075,BASE!$C$1:$C$4075)),,LOOKUP($F1265,BASE!$A$1:$A$4075,BASE!$C$1:$C$4075)),)</f>
        <v>0</v>
      </c>
      <c r="V1265" s="193"/>
      <c r="W1265" s="193"/>
      <c r="X1265" s="187">
        <f>IF(VALUE($F1265)&gt;0,IF(ISERROR(LOOKUP($F1265,BASE!$A$1:$A$1294,BASE!$D$1:$D$1294)),,LOOKUP($F1265,BASE!$A$1:$A$1294,BASE!$D$1:$D$1294)),)</f>
        <v>0</v>
      </c>
      <c r="Y1265" s="188"/>
      <c r="Z1265" s="188"/>
      <c r="AA1265" s="188"/>
      <c r="AB1265" s="188"/>
      <c r="AC1265" s="189"/>
      <c r="AD1265" s="27">
        <f t="shared" si="19"/>
        <v>0</v>
      </c>
    </row>
    <row r="1266" spans="1:30" ht="15" customHeight="1" x14ac:dyDescent="0.2">
      <c r="A1266" s="20">
        <f>ANÁLISE!$A1266</f>
        <v>0</v>
      </c>
      <c r="B1266" s="194">
        <f>ANÁLISE!B1266</f>
        <v>0</v>
      </c>
      <c r="C1266" s="195"/>
      <c r="D1266" s="195"/>
      <c r="E1266" s="195"/>
      <c r="F1266" s="21">
        <f>ANÁLISE!H1266</f>
        <v>0</v>
      </c>
      <c r="G1266" s="196">
        <f>IF($A1266="T",ANÁLISE!I1266,IF(ISERROR(LOOKUP($F1266,BASE!$A$1:$A$1294,BASE!$B$1:$B$1294)),,LOOKUP($F1266,BASE!$A$1:$A$1294,BASE!$B$1:$B$1294)))</f>
        <v>0</v>
      </c>
      <c r="H1266" s="197"/>
      <c r="I1266" s="197"/>
      <c r="J1266" s="197"/>
      <c r="K1266" s="197"/>
      <c r="L1266" s="197"/>
      <c r="M1266" s="197"/>
      <c r="N1266" s="197"/>
      <c r="O1266" s="197"/>
      <c r="P1266" s="197"/>
      <c r="Q1266" s="197"/>
      <c r="R1266" s="197"/>
      <c r="S1266" s="197"/>
      <c r="T1266" s="198"/>
      <c r="U1266" s="193">
        <f>IF(($F1266)&gt;0,IF(ISERROR(LOOKUP($F1266,BASE!$A$1:$A$4075,BASE!$C$1:$C$4075)),,LOOKUP($F1266,BASE!$A$1:$A$4075,BASE!$C$1:$C$4075)),)</f>
        <v>0</v>
      </c>
      <c r="V1266" s="193"/>
      <c r="W1266" s="193"/>
      <c r="X1266" s="187">
        <f>IF(VALUE($F1266)&gt;0,IF(ISERROR(LOOKUP($F1266,BASE!$A$1:$A$1294,BASE!$D$1:$D$1294)),,LOOKUP($F1266,BASE!$A$1:$A$1294,BASE!$D$1:$D$1294)),)</f>
        <v>0</v>
      </c>
      <c r="Y1266" s="188"/>
      <c r="Z1266" s="188"/>
      <c r="AA1266" s="188"/>
      <c r="AB1266" s="188"/>
      <c r="AC1266" s="189"/>
      <c r="AD1266" s="27">
        <f t="shared" si="19"/>
        <v>0</v>
      </c>
    </row>
    <row r="1267" spans="1:30" ht="15" customHeight="1" x14ac:dyDescent="0.2">
      <c r="A1267" s="20">
        <f>ANÁLISE!$A1267</f>
        <v>0</v>
      </c>
      <c r="B1267" s="194">
        <f>ANÁLISE!B1267</f>
        <v>0</v>
      </c>
      <c r="C1267" s="195"/>
      <c r="D1267" s="195"/>
      <c r="E1267" s="195"/>
      <c r="F1267" s="21">
        <f>ANÁLISE!H1267</f>
        <v>0</v>
      </c>
      <c r="G1267" s="196">
        <f>IF($A1267="T",ANÁLISE!I1267,IF(ISERROR(LOOKUP($F1267,BASE!$A$1:$A$1294,BASE!$B$1:$B$1294)),,LOOKUP($F1267,BASE!$A$1:$A$1294,BASE!$B$1:$B$1294)))</f>
        <v>0</v>
      </c>
      <c r="H1267" s="197"/>
      <c r="I1267" s="197"/>
      <c r="J1267" s="197"/>
      <c r="K1267" s="197"/>
      <c r="L1267" s="197"/>
      <c r="M1267" s="197"/>
      <c r="N1267" s="197"/>
      <c r="O1267" s="197"/>
      <c r="P1267" s="197"/>
      <c r="Q1267" s="197"/>
      <c r="R1267" s="197"/>
      <c r="S1267" s="197"/>
      <c r="T1267" s="198"/>
      <c r="U1267" s="193">
        <f>IF(($F1267)&gt;0,IF(ISERROR(LOOKUP($F1267,BASE!$A$1:$A$4075,BASE!$C$1:$C$4075)),,LOOKUP($F1267,BASE!$A$1:$A$4075,BASE!$C$1:$C$4075)),)</f>
        <v>0</v>
      </c>
      <c r="V1267" s="193"/>
      <c r="W1267" s="193"/>
      <c r="X1267" s="187">
        <f>IF(VALUE($F1267)&gt;0,IF(ISERROR(LOOKUP($F1267,BASE!$A$1:$A$1294,BASE!$D$1:$D$1294)),,LOOKUP($F1267,BASE!$A$1:$A$1294,BASE!$D$1:$D$1294)),)</f>
        <v>0</v>
      </c>
      <c r="Y1267" s="188"/>
      <c r="Z1267" s="188"/>
      <c r="AA1267" s="188"/>
      <c r="AB1267" s="188"/>
      <c r="AC1267" s="189"/>
      <c r="AD1267" s="27">
        <f t="shared" si="19"/>
        <v>0</v>
      </c>
    </row>
    <row r="1268" spans="1:30" ht="15" customHeight="1" x14ac:dyDescent="0.2">
      <c r="A1268" s="20">
        <f>ANÁLISE!$A1268</f>
        <v>0</v>
      </c>
      <c r="B1268" s="194">
        <f>ANÁLISE!B1268</f>
        <v>0</v>
      </c>
      <c r="C1268" s="195"/>
      <c r="D1268" s="195"/>
      <c r="E1268" s="195"/>
      <c r="F1268" s="21">
        <f>ANÁLISE!H1268</f>
        <v>0</v>
      </c>
      <c r="G1268" s="196">
        <f>IF($A1268="T",ANÁLISE!I1268,IF(ISERROR(LOOKUP($F1268,BASE!$A$1:$A$1294,BASE!$B$1:$B$1294)),,LOOKUP($F1268,BASE!$A$1:$A$1294,BASE!$B$1:$B$1294)))</f>
        <v>0</v>
      </c>
      <c r="H1268" s="197"/>
      <c r="I1268" s="197"/>
      <c r="J1268" s="197"/>
      <c r="K1268" s="197"/>
      <c r="L1268" s="197"/>
      <c r="M1268" s="197"/>
      <c r="N1268" s="197"/>
      <c r="O1268" s="197"/>
      <c r="P1268" s="197"/>
      <c r="Q1268" s="197"/>
      <c r="R1268" s="197"/>
      <c r="S1268" s="197"/>
      <c r="T1268" s="198"/>
      <c r="U1268" s="193">
        <f>IF(($F1268)&gt;0,IF(ISERROR(LOOKUP($F1268,BASE!$A$1:$A$4075,BASE!$C$1:$C$4075)),,LOOKUP($F1268,BASE!$A$1:$A$4075,BASE!$C$1:$C$4075)),)</f>
        <v>0</v>
      </c>
      <c r="V1268" s="193"/>
      <c r="W1268" s="193"/>
      <c r="X1268" s="187">
        <f>IF(VALUE($F1268)&gt;0,IF(ISERROR(LOOKUP($F1268,BASE!$A$1:$A$1294,BASE!$D$1:$D$1294)),,LOOKUP($F1268,BASE!$A$1:$A$1294,BASE!$D$1:$D$1294)),)</f>
        <v>0</v>
      </c>
      <c r="Y1268" s="188"/>
      <c r="Z1268" s="188"/>
      <c r="AA1268" s="188"/>
      <c r="AB1268" s="188"/>
      <c r="AC1268" s="189"/>
      <c r="AD1268" s="27">
        <f t="shared" si="19"/>
        <v>0</v>
      </c>
    </row>
    <row r="1269" spans="1:30" ht="15" customHeight="1" x14ac:dyDescent="0.2">
      <c r="A1269" s="20">
        <f>ANÁLISE!$A1269</f>
        <v>0</v>
      </c>
      <c r="B1269" s="194">
        <f>ANÁLISE!B1269</f>
        <v>0</v>
      </c>
      <c r="C1269" s="195"/>
      <c r="D1269" s="195"/>
      <c r="E1269" s="195"/>
      <c r="F1269" s="21">
        <f>ANÁLISE!H1269</f>
        <v>0</v>
      </c>
      <c r="G1269" s="196">
        <f>IF($A1269="T",ANÁLISE!I1269,IF(ISERROR(LOOKUP($F1269,BASE!$A$1:$A$1294,BASE!$B$1:$B$1294)),,LOOKUP($F1269,BASE!$A$1:$A$1294,BASE!$B$1:$B$1294)))</f>
        <v>0</v>
      </c>
      <c r="H1269" s="197"/>
      <c r="I1269" s="197"/>
      <c r="J1269" s="197"/>
      <c r="K1269" s="197"/>
      <c r="L1269" s="197"/>
      <c r="M1269" s="197"/>
      <c r="N1269" s="197"/>
      <c r="O1269" s="197"/>
      <c r="P1269" s="197"/>
      <c r="Q1269" s="197"/>
      <c r="R1269" s="197"/>
      <c r="S1269" s="197"/>
      <c r="T1269" s="198"/>
      <c r="U1269" s="193">
        <f>IF(($F1269)&gt;0,IF(ISERROR(LOOKUP($F1269,BASE!$A$1:$A$4075,BASE!$C$1:$C$4075)),,LOOKUP($F1269,BASE!$A$1:$A$4075,BASE!$C$1:$C$4075)),)</f>
        <v>0</v>
      </c>
      <c r="V1269" s="193"/>
      <c r="W1269" s="193"/>
      <c r="X1269" s="187">
        <f>IF(VALUE($F1269)&gt;0,IF(ISERROR(LOOKUP($F1269,BASE!$A$1:$A$1294,BASE!$D$1:$D$1294)),,LOOKUP($F1269,BASE!$A$1:$A$1294,BASE!$D$1:$D$1294)),)</f>
        <v>0</v>
      </c>
      <c r="Y1269" s="188"/>
      <c r="Z1269" s="188"/>
      <c r="AA1269" s="188"/>
      <c r="AB1269" s="188"/>
      <c r="AC1269" s="189"/>
      <c r="AD1269" s="27">
        <f t="shared" si="19"/>
        <v>0</v>
      </c>
    </row>
    <row r="1270" spans="1:30" ht="15" customHeight="1" x14ac:dyDescent="0.2">
      <c r="A1270" s="20">
        <f>ANÁLISE!$A1270</f>
        <v>0</v>
      </c>
      <c r="B1270" s="194">
        <f>ANÁLISE!B1270</f>
        <v>0</v>
      </c>
      <c r="C1270" s="195"/>
      <c r="D1270" s="195"/>
      <c r="E1270" s="195"/>
      <c r="F1270" s="21">
        <f>ANÁLISE!H1270</f>
        <v>0</v>
      </c>
      <c r="G1270" s="196">
        <f>IF($A1270="T",ANÁLISE!I1270,IF(ISERROR(LOOKUP($F1270,BASE!$A$1:$A$1294,BASE!$B$1:$B$1294)),,LOOKUP($F1270,BASE!$A$1:$A$1294,BASE!$B$1:$B$1294)))</f>
        <v>0</v>
      </c>
      <c r="H1270" s="197"/>
      <c r="I1270" s="197"/>
      <c r="J1270" s="197"/>
      <c r="K1270" s="197"/>
      <c r="L1270" s="197"/>
      <c r="M1270" s="197"/>
      <c r="N1270" s="197"/>
      <c r="O1270" s="197"/>
      <c r="P1270" s="197"/>
      <c r="Q1270" s="197"/>
      <c r="R1270" s="197"/>
      <c r="S1270" s="197"/>
      <c r="T1270" s="198"/>
      <c r="U1270" s="193">
        <f>IF(($F1270)&gt;0,IF(ISERROR(LOOKUP($F1270,BASE!$A$1:$A$4075,BASE!$C$1:$C$4075)),,LOOKUP($F1270,BASE!$A$1:$A$4075,BASE!$C$1:$C$4075)),)</f>
        <v>0</v>
      </c>
      <c r="V1270" s="193"/>
      <c r="W1270" s="193"/>
      <c r="X1270" s="187">
        <f>IF(VALUE($F1270)&gt;0,IF(ISERROR(LOOKUP($F1270,BASE!$A$1:$A$1294,BASE!$D$1:$D$1294)),,LOOKUP($F1270,BASE!$A$1:$A$1294,BASE!$D$1:$D$1294)),)</f>
        <v>0</v>
      </c>
      <c r="Y1270" s="188"/>
      <c r="Z1270" s="188"/>
      <c r="AA1270" s="188"/>
      <c r="AB1270" s="188"/>
      <c r="AC1270" s="189"/>
      <c r="AD1270" s="27">
        <f t="shared" si="19"/>
        <v>0</v>
      </c>
    </row>
    <row r="1271" spans="1:30" ht="15" customHeight="1" x14ac:dyDescent="0.2">
      <c r="A1271" s="20">
        <f>ANÁLISE!$A1271</f>
        <v>0</v>
      </c>
      <c r="B1271" s="194">
        <f>ANÁLISE!B1271</f>
        <v>0</v>
      </c>
      <c r="C1271" s="195"/>
      <c r="D1271" s="195"/>
      <c r="E1271" s="195"/>
      <c r="F1271" s="21">
        <f>ANÁLISE!H1271</f>
        <v>0</v>
      </c>
      <c r="G1271" s="196">
        <f>IF($A1271="T",ANÁLISE!I1271,IF(ISERROR(LOOKUP($F1271,BASE!$A$1:$A$1294,BASE!$B$1:$B$1294)),,LOOKUP($F1271,BASE!$A$1:$A$1294,BASE!$B$1:$B$1294)))</f>
        <v>0</v>
      </c>
      <c r="H1271" s="197"/>
      <c r="I1271" s="197"/>
      <c r="J1271" s="197"/>
      <c r="K1271" s="197"/>
      <c r="L1271" s="197"/>
      <c r="M1271" s="197"/>
      <c r="N1271" s="197"/>
      <c r="O1271" s="197"/>
      <c r="P1271" s="197"/>
      <c r="Q1271" s="197"/>
      <c r="R1271" s="197"/>
      <c r="S1271" s="197"/>
      <c r="T1271" s="198"/>
      <c r="U1271" s="193">
        <f>IF(($F1271)&gt;0,IF(ISERROR(LOOKUP($F1271,BASE!$A$1:$A$4075,BASE!$C$1:$C$4075)),,LOOKUP($F1271,BASE!$A$1:$A$4075,BASE!$C$1:$C$4075)),)</f>
        <v>0</v>
      </c>
      <c r="V1271" s="193"/>
      <c r="W1271" s="193"/>
      <c r="X1271" s="187">
        <f>IF(VALUE($F1271)&gt;0,IF(ISERROR(LOOKUP($F1271,BASE!$A$1:$A$1294,BASE!$D$1:$D$1294)),,LOOKUP($F1271,BASE!$A$1:$A$1294,BASE!$D$1:$D$1294)),)</f>
        <v>0</v>
      </c>
      <c r="Y1271" s="188"/>
      <c r="Z1271" s="188"/>
      <c r="AA1271" s="188"/>
      <c r="AB1271" s="188"/>
      <c r="AC1271" s="189"/>
      <c r="AD1271" s="27">
        <f t="shared" si="19"/>
        <v>0</v>
      </c>
    </row>
    <row r="1272" spans="1:30" ht="15" customHeight="1" x14ac:dyDescent="0.2">
      <c r="A1272" s="20">
        <f>ANÁLISE!$A1272</f>
        <v>0</v>
      </c>
      <c r="B1272" s="194">
        <f>ANÁLISE!B1272</f>
        <v>0</v>
      </c>
      <c r="C1272" s="195"/>
      <c r="D1272" s="195"/>
      <c r="E1272" s="195"/>
      <c r="F1272" s="21">
        <f>ANÁLISE!H1272</f>
        <v>0</v>
      </c>
      <c r="G1272" s="196">
        <f>IF($A1272="T",ANÁLISE!I1272,IF(ISERROR(LOOKUP($F1272,BASE!$A$1:$A$1294,BASE!$B$1:$B$1294)),,LOOKUP($F1272,BASE!$A$1:$A$1294,BASE!$B$1:$B$1294)))</f>
        <v>0</v>
      </c>
      <c r="H1272" s="197"/>
      <c r="I1272" s="197"/>
      <c r="J1272" s="197"/>
      <c r="K1272" s="197"/>
      <c r="L1272" s="197"/>
      <c r="M1272" s="197"/>
      <c r="N1272" s="197"/>
      <c r="O1272" s="197"/>
      <c r="P1272" s="197"/>
      <c r="Q1272" s="197"/>
      <c r="R1272" s="197"/>
      <c r="S1272" s="197"/>
      <c r="T1272" s="198"/>
      <c r="U1272" s="193">
        <f>IF(($F1272)&gt;0,IF(ISERROR(LOOKUP($F1272,BASE!$A$1:$A$4075,BASE!$C$1:$C$4075)),,LOOKUP($F1272,BASE!$A$1:$A$4075,BASE!$C$1:$C$4075)),)</f>
        <v>0</v>
      </c>
      <c r="V1272" s="193"/>
      <c r="W1272" s="193"/>
      <c r="X1272" s="187">
        <f>IF(VALUE($F1272)&gt;0,IF(ISERROR(LOOKUP($F1272,BASE!$A$1:$A$1294,BASE!$D$1:$D$1294)),,LOOKUP($F1272,BASE!$A$1:$A$1294,BASE!$D$1:$D$1294)),)</f>
        <v>0</v>
      </c>
      <c r="Y1272" s="188"/>
      <c r="Z1272" s="188"/>
      <c r="AA1272" s="188"/>
      <c r="AB1272" s="188"/>
      <c r="AC1272" s="189"/>
      <c r="AD1272" s="27">
        <f t="shared" si="19"/>
        <v>0</v>
      </c>
    </row>
    <row r="1273" spans="1:30" ht="15" customHeight="1" x14ac:dyDescent="0.2">
      <c r="A1273" s="20">
        <f>ANÁLISE!$A1273</f>
        <v>0</v>
      </c>
      <c r="B1273" s="194">
        <f>ANÁLISE!B1273</f>
        <v>0</v>
      </c>
      <c r="C1273" s="195"/>
      <c r="D1273" s="195"/>
      <c r="E1273" s="195"/>
      <c r="F1273" s="21">
        <f>ANÁLISE!H1273</f>
        <v>0</v>
      </c>
      <c r="G1273" s="196">
        <f>IF($A1273="T",ANÁLISE!I1273,IF(ISERROR(LOOKUP($F1273,BASE!$A$1:$A$1294,BASE!$B$1:$B$1294)),,LOOKUP($F1273,BASE!$A$1:$A$1294,BASE!$B$1:$B$1294)))</f>
        <v>0</v>
      </c>
      <c r="H1273" s="197"/>
      <c r="I1273" s="197"/>
      <c r="J1273" s="197"/>
      <c r="K1273" s="197"/>
      <c r="L1273" s="197"/>
      <c r="M1273" s="197"/>
      <c r="N1273" s="197"/>
      <c r="O1273" s="197"/>
      <c r="P1273" s="197"/>
      <c r="Q1273" s="197"/>
      <c r="R1273" s="197"/>
      <c r="S1273" s="197"/>
      <c r="T1273" s="198"/>
      <c r="U1273" s="193">
        <f>IF(($F1273)&gt;0,IF(ISERROR(LOOKUP($F1273,BASE!$A$1:$A$4075,BASE!$C$1:$C$4075)),,LOOKUP($F1273,BASE!$A$1:$A$4075,BASE!$C$1:$C$4075)),)</f>
        <v>0</v>
      </c>
      <c r="V1273" s="193"/>
      <c r="W1273" s="193"/>
      <c r="X1273" s="187">
        <f>IF(VALUE($F1273)&gt;0,IF(ISERROR(LOOKUP($F1273,BASE!$A$1:$A$1294,BASE!$D$1:$D$1294)),,LOOKUP($F1273,BASE!$A$1:$A$1294,BASE!$D$1:$D$1294)),)</f>
        <v>0</v>
      </c>
      <c r="Y1273" s="188"/>
      <c r="Z1273" s="188"/>
      <c r="AA1273" s="188"/>
      <c r="AB1273" s="188"/>
      <c r="AC1273" s="189"/>
      <c r="AD1273" s="27">
        <f t="shared" si="19"/>
        <v>0</v>
      </c>
    </row>
    <row r="1274" spans="1:30" ht="15" customHeight="1" x14ac:dyDescent="0.2">
      <c r="A1274" s="20">
        <f>ANÁLISE!$A1274</f>
        <v>0</v>
      </c>
      <c r="B1274" s="194">
        <f>ANÁLISE!B1274</f>
        <v>0</v>
      </c>
      <c r="C1274" s="195"/>
      <c r="D1274" s="195"/>
      <c r="E1274" s="195"/>
      <c r="F1274" s="21">
        <f>ANÁLISE!H1274</f>
        <v>0</v>
      </c>
      <c r="G1274" s="196">
        <f>IF($A1274="T",ANÁLISE!I1274,IF(ISERROR(LOOKUP($F1274,BASE!$A$1:$A$1294,BASE!$B$1:$B$1294)),,LOOKUP($F1274,BASE!$A$1:$A$1294,BASE!$B$1:$B$1294)))</f>
        <v>0</v>
      </c>
      <c r="H1274" s="197"/>
      <c r="I1274" s="197"/>
      <c r="J1274" s="197"/>
      <c r="K1274" s="197"/>
      <c r="L1274" s="197"/>
      <c r="M1274" s="197"/>
      <c r="N1274" s="197"/>
      <c r="O1274" s="197"/>
      <c r="P1274" s="197"/>
      <c r="Q1274" s="197"/>
      <c r="R1274" s="197"/>
      <c r="S1274" s="197"/>
      <c r="T1274" s="198"/>
      <c r="U1274" s="193">
        <f>IF(($F1274)&gt;0,IF(ISERROR(LOOKUP($F1274,BASE!$A$1:$A$4075,BASE!$C$1:$C$4075)),,LOOKUP($F1274,BASE!$A$1:$A$4075,BASE!$C$1:$C$4075)),)</f>
        <v>0</v>
      </c>
      <c r="V1274" s="193"/>
      <c r="W1274" s="193"/>
      <c r="X1274" s="187">
        <f>IF(VALUE($F1274)&gt;0,IF(ISERROR(LOOKUP($F1274,BASE!$A$1:$A$1294,BASE!$D$1:$D$1294)),,LOOKUP($F1274,BASE!$A$1:$A$1294,BASE!$D$1:$D$1294)),)</f>
        <v>0</v>
      </c>
      <c r="Y1274" s="188"/>
      <c r="Z1274" s="188"/>
      <c r="AA1274" s="188"/>
      <c r="AB1274" s="188"/>
      <c r="AC1274" s="189"/>
      <c r="AD1274" s="27">
        <f t="shared" si="19"/>
        <v>0</v>
      </c>
    </row>
    <row r="1275" spans="1:30" ht="15" customHeight="1" x14ac:dyDescent="0.2">
      <c r="A1275" s="20">
        <f>ANÁLISE!$A1275</f>
        <v>0</v>
      </c>
      <c r="B1275" s="194">
        <f>ANÁLISE!B1275</f>
        <v>0</v>
      </c>
      <c r="C1275" s="195"/>
      <c r="D1275" s="195"/>
      <c r="E1275" s="195"/>
      <c r="F1275" s="21">
        <f>ANÁLISE!H1275</f>
        <v>0</v>
      </c>
      <c r="G1275" s="196">
        <f>IF($A1275="T",ANÁLISE!I1275,IF(ISERROR(LOOKUP($F1275,BASE!$A$1:$A$1294,BASE!$B$1:$B$1294)),,LOOKUP($F1275,BASE!$A$1:$A$1294,BASE!$B$1:$B$1294)))</f>
        <v>0</v>
      </c>
      <c r="H1275" s="197"/>
      <c r="I1275" s="197"/>
      <c r="J1275" s="197"/>
      <c r="K1275" s="197"/>
      <c r="L1275" s="197"/>
      <c r="M1275" s="197"/>
      <c r="N1275" s="197"/>
      <c r="O1275" s="197"/>
      <c r="P1275" s="197"/>
      <c r="Q1275" s="197"/>
      <c r="R1275" s="197"/>
      <c r="S1275" s="197"/>
      <c r="T1275" s="198"/>
      <c r="U1275" s="193">
        <f>IF(($F1275)&gt;0,IF(ISERROR(LOOKUP($F1275,BASE!$A$1:$A$4075,BASE!$C$1:$C$4075)),,LOOKUP($F1275,BASE!$A$1:$A$4075,BASE!$C$1:$C$4075)),)</f>
        <v>0</v>
      </c>
      <c r="V1275" s="193"/>
      <c r="W1275" s="193"/>
      <c r="X1275" s="187">
        <f>IF(VALUE($F1275)&gt;0,IF(ISERROR(LOOKUP($F1275,BASE!$A$1:$A$1294,BASE!$D$1:$D$1294)),,LOOKUP($F1275,BASE!$A$1:$A$1294,BASE!$D$1:$D$1294)),)</f>
        <v>0</v>
      </c>
      <c r="Y1275" s="188"/>
      <c r="Z1275" s="188"/>
      <c r="AA1275" s="188"/>
      <c r="AB1275" s="188"/>
      <c r="AC1275" s="189"/>
      <c r="AD1275" s="27">
        <f t="shared" si="19"/>
        <v>0</v>
      </c>
    </row>
    <row r="1276" spans="1:30" ht="15" customHeight="1" x14ac:dyDescent="0.2">
      <c r="A1276" s="20">
        <f>ANÁLISE!$A1276</f>
        <v>0</v>
      </c>
      <c r="B1276" s="194">
        <f>ANÁLISE!B1276</f>
        <v>0</v>
      </c>
      <c r="C1276" s="195"/>
      <c r="D1276" s="195"/>
      <c r="E1276" s="195"/>
      <c r="F1276" s="21">
        <f>ANÁLISE!H1276</f>
        <v>0</v>
      </c>
      <c r="G1276" s="196">
        <f>IF($A1276="T",ANÁLISE!I1276,IF(ISERROR(LOOKUP($F1276,BASE!$A$1:$A$1294,BASE!$B$1:$B$1294)),,LOOKUP($F1276,BASE!$A$1:$A$1294,BASE!$B$1:$B$1294)))</f>
        <v>0</v>
      </c>
      <c r="H1276" s="197"/>
      <c r="I1276" s="197"/>
      <c r="J1276" s="197"/>
      <c r="K1276" s="197"/>
      <c r="L1276" s="197"/>
      <c r="M1276" s="197"/>
      <c r="N1276" s="197"/>
      <c r="O1276" s="197"/>
      <c r="P1276" s="197"/>
      <c r="Q1276" s="197"/>
      <c r="R1276" s="197"/>
      <c r="S1276" s="197"/>
      <c r="T1276" s="198"/>
      <c r="U1276" s="193">
        <f>IF(($F1276)&gt;0,IF(ISERROR(LOOKUP($F1276,BASE!$A$1:$A$4075,BASE!$C$1:$C$4075)),,LOOKUP($F1276,BASE!$A$1:$A$4075,BASE!$C$1:$C$4075)),)</f>
        <v>0</v>
      </c>
      <c r="V1276" s="193"/>
      <c r="W1276" s="193"/>
      <c r="X1276" s="187">
        <f>IF(VALUE($F1276)&gt;0,IF(ISERROR(LOOKUP($F1276,BASE!$A$1:$A$1294,BASE!$D$1:$D$1294)),,LOOKUP($F1276,BASE!$A$1:$A$1294,BASE!$D$1:$D$1294)),)</f>
        <v>0</v>
      </c>
      <c r="Y1276" s="188"/>
      <c r="Z1276" s="188"/>
      <c r="AA1276" s="188"/>
      <c r="AB1276" s="188"/>
      <c r="AC1276" s="189"/>
      <c r="AD1276" s="27">
        <f t="shared" si="19"/>
        <v>0</v>
      </c>
    </row>
    <row r="1277" spans="1:30" ht="15" customHeight="1" x14ac:dyDescent="0.2">
      <c r="A1277" s="20">
        <f>ANÁLISE!$A1277</f>
        <v>0</v>
      </c>
      <c r="B1277" s="194">
        <f>ANÁLISE!B1277</f>
        <v>0</v>
      </c>
      <c r="C1277" s="195"/>
      <c r="D1277" s="195"/>
      <c r="E1277" s="195"/>
      <c r="F1277" s="21">
        <f>ANÁLISE!H1277</f>
        <v>0</v>
      </c>
      <c r="G1277" s="196">
        <f>IF($A1277="T",ANÁLISE!I1277,IF(ISERROR(LOOKUP($F1277,BASE!$A$1:$A$1294,BASE!$B$1:$B$1294)),,LOOKUP($F1277,BASE!$A$1:$A$1294,BASE!$B$1:$B$1294)))</f>
        <v>0</v>
      </c>
      <c r="H1277" s="197"/>
      <c r="I1277" s="197"/>
      <c r="J1277" s="197"/>
      <c r="K1277" s="197"/>
      <c r="L1277" s="197"/>
      <c r="M1277" s="197"/>
      <c r="N1277" s="197"/>
      <c r="O1277" s="197"/>
      <c r="P1277" s="197"/>
      <c r="Q1277" s="197"/>
      <c r="R1277" s="197"/>
      <c r="S1277" s="197"/>
      <c r="T1277" s="198"/>
      <c r="U1277" s="193">
        <f>IF(($F1277)&gt;0,IF(ISERROR(LOOKUP($F1277,BASE!$A$1:$A$4075,BASE!$C$1:$C$4075)),,LOOKUP($F1277,BASE!$A$1:$A$4075,BASE!$C$1:$C$4075)),)</f>
        <v>0</v>
      </c>
      <c r="V1277" s="193"/>
      <c r="W1277" s="193"/>
      <c r="X1277" s="187">
        <f>IF(VALUE($F1277)&gt;0,IF(ISERROR(LOOKUP($F1277,BASE!$A$1:$A$1294,BASE!$D$1:$D$1294)),,LOOKUP($F1277,BASE!$A$1:$A$1294,BASE!$D$1:$D$1294)),)</f>
        <v>0</v>
      </c>
      <c r="Y1277" s="188"/>
      <c r="Z1277" s="188"/>
      <c r="AA1277" s="188"/>
      <c r="AB1277" s="188"/>
      <c r="AC1277" s="189"/>
      <c r="AD1277" s="27">
        <f t="shared" si="19"/>
        <v>0</v>
      </c>
    </row>
    <row r="1278" spans="1:30" ht="15" customHeight="1" x14ac:dyDescent="0.2">
      <c r="A1278" s="20">
        <f>ANÁLISE!$A1278</f>
        <v>0</v>
      </c>
      <c r="B1278" s="194">
        <f>ANÁLISE!B1278</f>
        <v>0</v>
      </c>
      <c r="C1278" s="195"/>
      <c r="D1278" s="195"/>
      <c r="E1278" s="195"/>
      <c r="F1278" s="21">
        <f>ANÁLISE!H1278</f>
        <v>0</v>
      </c>
      <c r="G1278" s="196">
        <f>IF($A1278="T",ANÁLISE!I1278,IF(ISERROR(LOOKUP($F1278,BASE!$A$1:$A$1294,BASE!$B$1:$B$1294)),,LOOKUP($F1278,BASE!$A$1:$A$1294,BASE!$B$1:$B$1294)))</f>
        <v>0</v>
      </c>
      <c r="H1278" s="197"/>
      <c r="I1278" s="197"/>
      <c r="J1278" s="197"/>
      <c r="K1278" s="197"/>
      <c r="L1278" s="197"/>
      <c r="M1278" s="197"/>
      <c r="N1278" s="197"/>
      <c r="O1278" s="197"/>
      <c r="P1278" s="197"/>
      <c r="Q1278" s="197"/>
      <c r="R1278" s="197"/>
      <c r="S1278" s="197"/>
      <c r="T1278" s="198"/>
      <c r="U1278" s="193">
        <f>IF(($F1278)&gt;0,IF(ISERROR(LOOKUP($F1278,BASE!$A$1:$A$4075,BASE!$C$1:$C$4075)),,LOOKUP($F1278,BASE!$A$1:$A$4075,BASE!$C$1:$C$4075)),)</f>
        <v>0</v>
      </c>
      <c r="V1278" s="193"/>
      <c r="W1278" s="193"/>
      <c r="X1278" s="187">
        <f>IF(VALUE($F1278)&gt;0,IF(ISERROR(LOOKUP($F1278,BASE!$A$1:$A$1294,BASE!$D$1:$D$1294)),,LOOKUP($F1278,BASE!$A$1:$A$1294,BASE!$D$1:$D$1294)),)</f>
        <v>0</v>
      </c>
      <c r="Y1278" s="188"/>
      <c r="Z1278" s="188"/>
      <c r="AA1278" s="188"/>
      <c r="AB1278" s="188"/>
      <c r="AC1278" s="189"/>
      <c r="AD1278" s="27">
        <f t="shared" si="19"/>
        <v>0</v>
      </c>
    </row>
    <row r="1279" spans="1:30" ht="15" customHeight="1" x14ac:dyDescent="0.2">
      <c r="A1279" s="20">
        <f>ANÁLISE!$A1279</f>
        <v>0</v>
      </c>
      <c r="B1279" s="194">
        <f>ANÁLISE!B1279</f>
        <v>0</v>
      </c>
      <c r="C1279" s="195"/>
      <c r="D1279" s="195"/>
      <c r="E1279" s="195"/>
      <c r="F1279" s="21">
        <f>ANÁLISE!H1279</f>
        <v>0</v>
      </c>
      <c r="G1279" s="196">
        <f>IF($A1279="T",ANÁLISE!I1279,IF(ISERROR(LOOKUP($F1279,BASE!$A$1:$A$1294,BASE!$B$1:$B$1294)),,LOOKUP($F1279,BASE!$A$1:$A$1294,BASE!$B$1:$B$1294)))</f>
        <v>0</v>
      </c>
      <c r="H1279" s="197"/>
      <c r="I1279" s="197"/>
      <c r="J1279" s="197"/>
      <c r="K1279" s="197"/>
      <c r="L1279" s="197"/>
      <c r="M1279" s="197"/>
      <c r="N1279" s="197"/>
      <c r="O1279" s="197"/>
      <c r="P1279" s="197"/>
      <c r="Q1279" s="197"/>
      <c r="R1279" s="197"/>
      <c r="S1279" s="197"/>
      <c r="T1279" s="198"/>
      <c r="U1279" s="193">
        <f>IF(($F1279)&gt;0,IF(ISERROR(LOOKUP($F1279,BASE!$A$1:$A$4075,BASE!$C$1:$C$4075)),,LOOKUP($F1279,BASE!$A$1:$A$4075,BASE!$C$1:$C$4075)),)</f>
        <v>0</v>
      </c>
      <c r="V1279" s="193"/>
      <c r="W1279" s="193"/>
      <c r="X1279" s="187">
        <f>IF(VALUE($F1279)&gt;0,IF(ISERROR(LOOKUP($F1279,BASE!$A$1:$A$1294,BASE!$D$1:$D$1294)),,LOOKUP($F1279,BASE!$A$1:$A$1294,BASE!$D$1:$D$1294)),)</f>
        <v>0</v>
      </c>
      <c r="Y1279" s="188"/>
      <c r="Z1279" s="188"/>
      <c r="AA1279" s="188"/>
      <c r="AB1279" s="188"/>
      <c r="AC1279" s="189"/>
      <c r="AD1279" s="27">
        <f t="shared" si="19"/>
        <v>0</v>
      </c>
    </row>
    <row r="1280" spans="1:30" ht="15" customHeight="1" x14ac:dyDescent="0.2">
      <c r="A1280" s="20">
        <f>ANÁLISE!$A1280</f>
        <v>0</v>
      </c>
      <c r="B1280" s="194">
        <f>ANÁLISE!B1280</f>
        <v>0</v>
      </c>
      <c r="C1280" s="195"/>
      <c r="D1280" s="195"/>
      <c r="E1280" s="195"/>
      <c r="F1280" s="21">
        <f>ANÁLISE!H1280</f>
        <v>0</v>
      </c>
      <c r="G1280" s="196">
        <f>IF($A1280="T",ANÁLISE!I1280,IF(ISERROR(LOOKUP($F1280,BASE!$A$1:$A$1294,BASE!$B$1:$B$1294)),,LOOKUP($F1280,BASE!$A$1:$A$1294,BASE!$B$1:$B$1294)))</f>
        <v>0</v>
      </c>
      <c r="H1280" s="197"/>
      <c r="I1280" s="197"/>
      <c r="J1280" s="197"/>
      <c r="K1280" s="197"/>
      <c r="L1280" s="197"/>
      <c r="M1280" s="197"/>
      <c r="N1280" s="197"/>
      <c r="O1280" s="197"/>
      <c r="P1280" s="197"/>
      <c r="Q1280" s="197"/>
      <c r="R1280" s="197"/>
      <c r="S1280" s="197"/>
      <c r="T1280" s="198"/>
      <c r="U1280" s="193">
        <f>IF(($F1280)&gt;0,IF(ISERROR(LOOKUP($F1280,BASE!$A$1:$A$4075,BASE!$C$1:$C$4075)),,LOOKUP($F1280,BASE!$A$1:$A$4075,BASE!$C$1:$C$4075)),)</f>
        <v>0</v>
      </c>
      <c r="V1280" s="193"/>
      <c r="W1280" s="193"/>
      <c r="X1280" s="187">
        <f>IF(VALUE($F1280)&gt;0,IF(ISERROR(LOOKUP($F1280,BASE!$A$1:$A$1294,BASE!$D$1:$D$1294)),,LOOKUP($F1280,BASE!$A$1:$A$1294,BASE!$D$1:$D$1294)),)</f>
        <v>0</v>
      </c>
      <c r="Y1280" s="188"/>
      <c r="Z1280" s="188"/>
      <c r="AA1280" s="188"/>
      <c r="AB1280" s="188"/>
      <c r="AC1280" s="189"/>
      <c r="AD1280" s="27">
        <f t="shared" si="19"/>
        <v>0</v>
      </c>
    </row>
    <row r="1281" spans="1:30" ht="15" customHeight="1" x14ac:dyDescent="0.2">
      <c r="A1281" s="20">
        <f>ANÁLISE!$A1281</f>
        <v>0</v>
      </c>
      <c r="B1281" s="194">
        <f>ANÁLISE!B1281</f>
        <v>0</v>
      </c>
      <c r="C1281" s="195"/>
      <c r="D1281" s="195"/>
      <c r="E1281" s="195"/>
      <c r="F1281" s="21">
        <f>ANÁLISE!H1281</f>
        <v>0</v>
      </c>
      <c r="G1281" s="196">
        <f>IF($A1281="T",ANÁLISE!I1281,IF(ISERROR(LOOKUP($F1281,BASE!$A$1:$A$1294,BASE!$B$1:$B$1294)),,LOOKUP($F1281,BASE!$A$1:$A$1294,BASE!$B$1:$B$1294)))</f>
        <v>0</v>
      </c>
      <c r="H1281" s="197"/>
      <c r="I1281" s="197"/>
      <c r="J1281" s="197"/>
      <c r="K1281" s="197"/>
      <c r="L1281" s="197"/>
      <c r="M1281" s="197"/>
      <c r="N1281" s="197"/>
      <c r="O1281" s="197"/>
      <c r="P1281" s="197"/>
      <c r="Q1281" s="197"/>
      <c r="R1281" s="197"/>
      <c r="S1281" s="197"/>
      <c r="T1281" s="198"/>
      <c r="U1281" s="193">
        <f>IF(($F1281)&gt;0,IF(ISERROR(LOOKUP($F1281,BASE!$A$1:$A$4075,BASE!$C$1:$C$4075)),,LOOKUP($F1281,BASE!$A$1:$A$4075,BASE!$C$1:$C$4075)),)</f>
        <v>0</v>
      </c>
      <c r="V1281" s="193"/>
      <c r="W1281" s="193"/>
      <c r="X1281" s="187">
        <f>IF(VALUE($F1281)&gt;0,IF(ISERROR(LOOKUP($F1281,BASE!$A$1:$A$1294,BASE!$D$1:$D$1294)),,LOOKUP($F1281,BASE!$A$1:$A$1294,BASE!$D$1:$D$1294)),)</f>
        <v>0</v>
      </c>
      <c r="Y1281" s="188"/>
      <c r="Z1281" s="188"/>
      <c r="AA1281" s="188"/>
      <c r="AB1281" s="188"/>
      <c r="AC1281" s="189"/>
      <c r="AD1281" s="27">
        <f t="shared" si="19"/>
        <v>0</v>
      </c>
    </row>
    <row r="1282" spans="1:30" ht="15" customHeight="1" x14ac:dyDescent="0.2">
      <c r="A1282" s="20">
        <f>ANÁLISE!$A1282</f>
        <v>0</v>
      </c>
      <c r="B1282" s="194">
        <f>ANÁLISE!B1282</f>
        <v>0</v>
      </c>
      <c r="C1282" s="195"/>
      <c r="D1282" s="195"/>
      <c r="E1282" s="195"/>
      <c r="F1282" s="21">
        <f>ANÁLISE!H1282</f>
        <v>0</v>
      </c>
      <c r="G1282" s="196">
        <f>IF($A1282="T",ANÁLISE!I1282,IF(ISERROR(LOOKUP($F1282,BASE!$A$1:$A$1294,BASE!$B$1:$B$1294)),,LOOKUP($F1282,BASE!$A$1:$A$1294,BASE!$B$1:$B$1294)))</f>
        <v>0</v>
      </c>
      <c r="H1282" s="197"/>
      <c r="I1282" s="197"/>
      <c r="J1282" s="197"/>
      <c r="K1282" s="197"/>
      <c r="L1282" s="197"/>
      <c r="M1282" s="197"/>
      <c r="N1282" s="197"/>
      <c r="O1282" s="197"/>
      <c r="P1282" s="197"/>
      <c r="Q1282" s="197"/>
      <c r="R1282" s="197"/>
      <c r="S1282" s="197"/>
      <c r="T1282" s="198"/>
      <c r="U1282" s="193">
        <f>IF(($F1282)&gt;0,IF(ISERROR(LOOKUP($F1282,BASE!$A$1:$A$4075,BASE!$C$1:$C$4075)),,LOOKUP($F1282,BASE!$A$1:$A$4075,BASE!$C$1:$C$4075)),)</f>
        <v>0</v>
      </c>
      <c r="V1282" s="193"/>
      <c r="W1282" s="193"/>
      <c r="X1282" s="187">
        <f>IF(VALUE($F1282)&gt;0,IF(ISERROR(LOOKUP($F1282,BASE!$A$1:$A$1294,BASE!$D$1:$D$1294)),,LOOKUP($F1282,BASE!$A$1:$A$1294,BASE!$D$1:$D$1294)),)</f>
        <v>0</v>
      </c>
      <c r="Y1282" s="188"/>
      <c r="Z1282" s="188"/>
      <c r="AA1282" s="188"/>
      <c r="AB1282" s="188"/>
      <c r="AC1282" s="189"/>
      <c r="AD1282" s="27">
        <f t="shared" si="19"/>
        <v>0</v>
      </c>
    </row>
    <row r="1283" spans="1:30" ht="15" customHeight="1" x14ac:dyDescent="0.2">
      <c r="A1283" s="20">
        <f>ANÁLISE!$A1283</f>
        <v>0</v>
      </c>
      <c r="B1283" s="194">
        <f>ANÁLISE!B1283</f>
        <v>0</v>
      </c>
      <c r="C1283" s="195"/>
      <c r="D1283" s="195"/>
      <c r="E1283" s="195"/>
      <c r="F1283" s="21">
        <f>ANÁLISE!H1283</f>
        <v>0</v>
      </c>
      <c r="G1283" s="196">
        <f>IF($A1283="T",ANÁLISE!I1283,IF(ISERROR(LOOKUP($F1283,BASE!$A$1:$A$1294,BASE!$B$1:$B$1294)),,LOOKUP($F1283,BASE!$A$1:$A$1294,BASE!$B$1:$B$1294)))</f>
        <v>0</v>
      </c>
      <c r="H1283" s="197"/>
      <c r="I1283" s="197"/>
      <c r="J1283" s="197"/>
      <c r="K1283" s="197"/>
      <c r="L1283" s="197"/>
      <c r="M1283" s="197"/>
      <c r="N1283" s="197"/>
      <c r="O1283" s="197"/>
      <c r="P1283" s="197"/>
      <c r="Q1283" s="197"/>
      <c r="R1283" s="197"/>
      <c r="S1283" s="197"/>
      <c r="T1283" s="198"/>
      <c r="U1283" s="193">
        <f>IF(($F1283)&gt;0,IF(ISERROR(LOOKUP($F1283,BASE!$A$1:$A$4075,BASE!$C$1:$C$4075)),,LOOKUP($F1283,BASE!$A$1:$A$4075,BASE!$C$1:$C$4075)),)</f>
        <v>0</v>
      </c>
      <c r="V1283" s="193"/>
      <c r="W1283" s="193"/>
      <c r="X1283" s="187">
        <f>IF(VALUE($F1283)&gt;0,IF(ISERROR(LOOKUP($F1283,BASE!$A$1:$A$1294,BASE!$D$1:$D$1294)),,LOOKUP($F1283,BASE!$A$1:$A$1294,BASE!$D$1:$D$1294)),)</f>
        <v>0</v>
      </c>
      <c r="Y1283" s="188"/>
      <c r="Z1283" s="188"/>
      <c r="AA1283" s="188"/>
      <c r="AB1283" s="188"/>
      <c r="AC1283" s="189"/>
      <c r="AD1283" s="27">
        <f t="shared" si="19"/>
        <v>0</v>
      </c>
    </row>
    <row r="1284" spans="1:30" ht="15" customHeight="1" x14ac:dyDescent="0.2">
      <c r="A1284" s="20">
        <f>ANÁLISE!$A1284</f>
        <v>0</v>
      </c>
      <c r="B1284" s="194">
        <f>ANÁLISE!B1284</f>
        <v>0</v>
      </c>
      <c r="C1284" s="195"/>
      <c r="D1284" s="195"/>
      <c r="E1284" s="195"/>
      <c r="F1284" s="21">
        <f>ANÁLISE!H1284</f>
        <v>0</v>
      </c>
      <c r="G1284" s="196">
        <f>IF($A1284="T",ANÁLISE!I1284,IF(ISERROR(LOOKUP($F1284,BASE!$A$1:$A$1294,BASE!$B$1:$B$1294)),,LOOKUP($F1284,BASE!$A$1:$A$1294,BASE!$B$1:$B$1294)))</f>
        <v>0</v>
      </c>
      <c r="H1284" s="197"/>
      <c r="I1284" s="197"/>
      <c r="J1284" s="197"/>
      <c r="K1284" s="197"/>
      <c r="L1284" s="197"/>
      <c r="M1284" s="197"/>
      <c r="N1284" s="197"/>
      <c r="O1284" s="197"/>
      <c r="P1284" s="197"/>
      <c r="Q1284" s="197"/>
      <c r="R1284" s="197"/>
      <c r="S1284" s="197"/>
      <c r="T1284" s="198"/>
      <c r="U1284" s="193">
        <f>IF(($F1284)&gt;0,IF(ISERROR(LOOKUP($F1284,BASE!$A$1:$A$4075,BASE!$C$1:$C$4075)),,LOOKUP($F1284,BASE!$A$1:$A$4075,BASE!$C$1:$C$4075)),)</f>
        <v>0</v>
      </c>
      <c r="V1284" s="193"/>
      <c r="W1284" s="193"/>
      <c r="X1284" s="187">
        <f>IF(VALUE($F1284)&gt;0,IF(ISERROR(LOOKUP($F1284,BASE!$A$1:$A$1294,BASE!$D$1:$D$1294)),,LOOKUP($F1284,BASE!$A$1:$A$1294,BASE!$D$1:$D$1294)),)</f>
        <v>0</v>
      </c>
      <c r="Y1284" s="188"/>
      <c r="Z1284" s="188"/>
      <c r="AA1284" s="188"/>
      <c r="AB1284" s="188"/>
      <c r="AC1284" s="189"/>
      <c r="AD1284" s="27">
        <f t="shared" si="19"/>
        <v>0</v>
      </c>
    </row>
    <row r="1285" spans="1:30" ht="15" customHeight="1" x14ac:dyDescent="0.2">
      <c r="A1285" s="20">
        <f>ANÁLISE!$A1285</f>
        <v>0</v>
      </c>
      <c r="B1285" s="194">
        <f>ANÁLISE!B1285</f>
        <v>0</v>
      </c>
      <c r="C1285" s="195"/>
      <c r="D1285" s="195"/>
      <c r="E1285" s="195"/>
      <c r="F1285" s="21">
        <f>ANÁLISE!H1285</f>
        <v>0</v>
      </c>
      <c r="G1285" s="196">
        <f>IF($A1285="T",ANÁLISE!I1285,IF(ISERROR(LOOKUP($F1285,BASE!$A$1:$A$1294,BASE!$B$1:$B$1294)),,LOOKUP($F1285,BASE!$A$1:$A$1294,BASE!$B$1:$B$1294)))</f>
        <v>0</v>
      </c>
      <c r="H1285" s="197"/>
      <c r="I1285" s="197"/>
      <c r="J1285" s="197"/>
      <c r="K1285" s="197"/>
      <c r="L1285" s="197"/>
      <c r="M1285" s="197"/>
      <c r="N1285" s="197"/>
      <c r="O1285" s="197"/>
      <c r="P1285" s="197"/>
      <c r="Q1285" s="197"/>
      <c r="R1285" s="197"/>
      <c r="S1285" s="197"/>
      <c r="T1285" s="198"/>
      <c r="U1285" s="193">
        <f>IF(($F1285)&gt;0,IF(ISERROR(LOOKUP($F1285,BASE!$A$1:$A$4075,BASE!$C$1:$C$4075)),,LOOKUP($F1285,BASE!$A$1:$A$4075,BASE!$C$1:$C$4075)),)</f>
        <v>0</v>
      </c>
      <c r="V1285" s="193"/>
      <c r="W1285" s="193"/>
      <c r="X1285" s="187">
        <f>IF(VALUE($F1285)&gt;0,IF(ISERROR(LOOKUP($F1285,BASE!$A$1:$A$1294,BASE!$D$1:$D$1294)),,LOOKUP($F1285,BASE!$A$1:$A$1294,BASE!$D$1:$D$1294)),)</f>
        <v>0</v>
      </c>
      <c r="Y1285" s="188"/>
      <c r="Z1285" s="188"/>
      <c r="AA1285" s="188"/>
      <c r="AB1285" s="188"/>
      <c r="AC1285" s="189"/>
      <c r="AD1285" s="27">
        <f t="shared" si="19"/>
        <v>0</v>
      </c>
    </row>
    <row r="1286" spans="1:30" ht="15" customHeight="1" x14ac:dyDescent="0.2">
      <c r="A1286" s="20">
        <f>ANÁLISE!$A1286</f>
        <v>0</v>
      </c>
      <c r="B1286" s="194">
        <f>ANÁLISE!B1286</f>
        <v>0</v>
      </c>
      <c r="C1286" s="195"/>
      <c r="D1286" s="195"/>
      <c r="E1286" s="195"/>
      <c r="F1286" s="21">
        <f>ANÁLISE!H1286</f>
        <v>0</v>
      </c>
      <c r="G1286" s="196">
        <f>IF($A1286="T",ANÁLISE!I1286,IF(ISERROR(LOOKUP($F1286,BASE!$A$1:$A$1294,BASE!$B$1:$B$1294)),,LOOKUP($F1286,BASE!$A$1:$A$1294,BASE!$B$1:$B$1294)))</f>
        <v>0</v>
      </c>
      <c r="H1286" s="197"/>
      <c r="I1286" s="197"/>
      <c r="J1286" s="197"/>
      <c r="K1286" s="197"/>
      <c r="L1286" s="197"/>
      <c r="M1286" s="197"/>
      <c r="N1286" s="197"/>
      <c r="O1286" s="197"/>
      <c r="P1286" s="197"/>
      <c r="Q1286" s="197"/>
      <c r="R1286" s="197"/>
      <c r="S1286" s="197"/>
      <c r="T1286" s="198"/>
      <c r="U1286" s="193">
        <f>IF(($F1286)&gt;0,IF(ISERROR(LOOKUP($F1286,BASE!$A$1:$A$4075,BASE!$C$1:$C$4075)),,LOOKUP($F1286,BASE!$A$1:$A$4075,BASE!$C$1:$C$4075)),)</f>
        <v>0</v>
      </c>
      <c r="V1286" s="193"/>
      <c r="W1286" s="193"/>
      <c r="X1286" s="187">
        <f>IF(VALUE($F1286)&gt;0,IF(ISERROR(LOOKUP($F1286,BASE!$A$1:$A$1294,BASE!$D$1:$D$1294)),,LOOKUP($F1286,BASE!$A$1:$A$1294,BASE!$D$1:$D$1294)),)</f>
        <v>0</v>
      </c>
      <c r="Y1286" s="188"/>
      <c r="Z1286" s="188"/>
      <c r="AA1286" s="188"/>
      <c r="AB1286" s="188"/>
      <c r="AC1286" s="189"/>
      <c r="AD1286" s="27">
        <f t="shared" si="19"/>
        <v>0</v>
      </c>
    </row>
    <row r="1287" spans="1:30" ht="15" customHeight="1" x14ac:dyDescent="0.2">
      <c r="A1287" s="20">
        <f>ANÁLISE!$A1287</f>
        <v>0</v>
      </c>
      <c r="B1287" s="194">
        <f>ANÁLISE!B1287</f>
        <v>0</v>
      </c>
      <c r="C1287" s="195"/>
      <c r="D1287" s="195"/>
      <c r="E1287" s="195"/>
      <c r="F1287" s="21">
        <f>ANÁLISE!H1287</f>
        <v>0</v>
      </c>
      <c r="G1287" s="196">
        <f>IF($A1287="T",ANÁLISE!I1287,IF(ISERROR(LOOKUP($F1287,BASE!$A$1:$A$1294,BASE!$B$1:$B$1294)),,LOOKUP($F1287,BASE!$A$1:$A$1294,BASE!$B$1:$B$1294)))</f>
        <v>0</v>
      </c>
      <c r="H1287" s="197"/>
      <c r="I1287" s="197"/>
      <c r="J1287" s="197"/>
      <c r="K1287" s="197"/>
      <c r="L1287" s="197"/>
      <c r="M1287" s="197"/>
      <c r="N1287" s="197"/>
      <c r="O1287" s="197"/>
      <c r="P1287" s="197"/>
      <c r="Q1287" s="197"/>
      <c r="R1287" s="197"/>
      <c r="S1287" s="197"/>
      <c r="T1287" s="198"/>
      <c r="U1287" s="193">
        <f>IF(($F1287)&gt;0,IF(ISERROR(LOOKUP($F1287,BASE!$A$1:$A$4075,BASE!$C$1:$C$4075)),,LOOKUP($F1287,BASE!$A$1:$A$4075,BASE!$C$1:$C$4075)),)</f>
        <v>0</v>
      </c>
      <c r="V1287" s="193"/>
      <c r="W1287" s="193"/>
      <c r="X1287" s="187">
        <f>IF(VALUE($F1287)&gt;0,IF(ISERROR(LOOKUP($F1287,BASE!$A$1:$A$1294,BASE!$D$1:$D$1294)),,LOOKUP($F1287,BASE!$A$1:$A$1294,BASE!$D$1:$D$1294)),)</f>
        <v>0</v>
      </c>
      <c r="Y1287" s="188"/>
      <c r="Z1287" s="188"/>
      <c r="AA1287" s="188"/>
      <c r="AB1287" s="188"/>
      <c r="AC1287" s="189"/>
      <c r="AD1287" s="27">
        <f t="shared" si="19"/>
        <v>0</v>
      </c>
    </row>
    <row r="1288" spans="1:30" ht="15" customHeight="1" x14ac:dyDescent="0.2">
      <c r="A1288" s="20">
        <f>ANÁLISE!$A1288</f>
        <v>0</v>
      </c>
      <c r="B1288" s="194">
        <f>ANÁLISE!B1288</f>
        <v>0</v>
      </c>
      <c r="C1288" s="195"/>
      <c r="D1288" s="195"/>
      <c r="E1288" s="195"/>
      <c r="F1288" s="21">
        <f>ANÁLISE!H1288</f>
        <v>0</v>
      </c>
      <c r="G1288" s="196">
        <f>IF($A1288="T",ANÁLISE!I1288,IF(ISERROR(LOOKUP($F1288,BASE!$A$1:$A$1294,BASE!$B$1:$B$1294)),,LOOKUP($F1288,BASE!$A$1:$A$1294,BASE!$B$1:$B$1294)))</f>
        <v>0</v>
      </c>
      <c r="H1288" s="197"/>
      <c r="I1288" s="197"/>
      <c r="J1288" s="197"/>
      <c r="K1288" s="197"/>
      <c r="L1288" s="197"/>
      <c r="M1288" s="197"/>
      <c r="N1288" s="197"/>
      <c r="O1288" s="197"/>
      <c r="P1288" s="197"/>
      <c r="Q1288" s="197"/>
      <c r="R1288" s="197"/>
      <c r="S1288" s="197"/>
      <c r="T1288" s="198"/>
      <c r="U1288" s="193">
        <f>IF(($F1288)&gt;0,IF(ISERROR(LOOKUP($F1288,BASE!$A$1:$A$4075,BASE!$C$1:$C$4075)),,LOOKUP($F1288,BASE!$A$1:$A$4075,BASE!$C$1:$C$4075)),)</f>
        <v>0</v>
      </c>
      <c r="V1288" s="193"/>
      <c r="W1288" s="193"/>
      <c r="X1288" s="187">
        <f>IF(VALUE($F1288)&gt;0,IF(ISERROR(LOOKUP($F1288,BASE!$A$1:$A$1294,BASE!$D$1:$D$1294)),,LOOKUP($F1288,BASE!$A$1:$A$1294,BASE!$D$1:$D$1294)),)</f>
        <v>0</v>
      </c>
      <c r="Y1288" s="188"/>
      <c r="Z1288" s="188"/>
      <c r="AA1288" s="188"/>
      <c r="AB1288" s="188"/>
      <c r="AC1288" s="189"/>
      <c r="AD1288" s="27">
        <f t="shared" si="19"/>
        <v>0</v>
      </c>
    </row>
    <row r="1289" spans="1:30" ht="15" customHeight="1" x14ac:dyDescent="0.2">
      <c r="A1289" s="20">
        <f>ANÁLISE!$A1289</f>
        <v>0</v>
      </c>
      <c r="B1289" s="194">
        <f>ANÁLISE!B1289</f>
        <v>0</v>
      </c>
      <c r="C1289" s="195"/>
      <c r="D1289" s="195"/>
      <c r="E1289" s="195"/>
      <c r="F1289" s="21">
        <f>ANÁLISE!H1289</f>
        <v>0</v>
      </c>
      <c r="G1289" s="196">
        <f>IF($A1289="T",ANÁLISE!I1289,IF(ISERROR(LOOKUP($F1289,BASE!$A$1:$A$1294,BASE!$B$1:$B$1294)),,LOOKUP($F1289,BASE!$A$1:$A$1294,BASE!$B$1:$B$1294)))</f>
        <v>0</v>
      </c>
      <c r="H1289" s="197"/>
      <c r="I1289" s="197"/>
      <c r="J1289" s="197"/>
      <c r="K1289" s="197"/>
      <c r="L1289" s="197"/>
      <c r="M1289" s="197"/>
      <c r="N1289" s="197"/>
      <c r="O1289" s="197"/>
      <c r="P1289" s="197"/>
      <c r="Q1289" s="197"/>
      <c r="R1289" s="197"/>
      <c r="S1289" s="197"/>
      <c r="T1289" s="198"/>
      <c r="U1289" s="193">
        <f>IF(($F1289)&gt;0,IF(ISERROR(LOOKUP($F1289,BASE!$A$1:$A$4075,BASE!$C$1:$C$4075)),,LOOKUP($F1289,BASE!$A$1:$A$4075,BASE!$C$1:$C$4075)),)</f>
        <v>0</v>
      </c>
      <c r="V1289" s="193"/>
      <c r="W1289" s="193"/>
      <c r="X1289" s="187">
        <f>IF(VALUE($F1289)&gt;0,IF(ISERROR(LOOKUP($F1289,BASE!$A$1:$A$1294,BASE!$D$1:$D$1294)),,LOOKUP($F1289,BASE!$A$1:$A$1294,BASE!$D$1:$D$1294)),)</f>
        <v>0</v>
      </c>
      <c r="Y1289" s="188"/>
      <c r="Z1289" s="188"/>
      <c r="AA1289" s="188"/>
      <c r="AB1289" s="188"/>
      <c r="AC1289" s="189"/>
      <c r="AD1289" s="27">
        <f t="shared" si="19"/>
        <v>0</v>
      </c>
    </row>
    <row r="1290" spans="1:30" ht="15" customHeight="1" x14ac:dyDescent="0.2">
      <c r="A1290" s="20">
        <f>ANÁLISE!$A1290</f>
        <v>0</v>
      </c>
      <c r="B1290" s="194">
        <f>ANÁLISE!B1290</f>
        <v>0</v>
      </c>
      <c r="C1290" s="195"/>
      <c r="D1290" s="195"/>
      <c r="E1290" s="195"/>
      <c r="F1290" s="21">
        <f>ANÁLISE!H1290</f>
        <v>0</v>
      </c>
      <c r="G1290" s="196">
        <f>IF($A1290="T",ANÁLISE!I1290,IF(ISERROR(LOOKUP($F1290,BASE!$A$1:$A$1294,BASE!$B$1:$B$1294)),,LOOKUP($F1290,BASE!$A$1:$A$1294,BASE!$B$1:$B$1294)))</f>
        <v>0</v>
      </c>
      <c r="H1290" s="197"/>
      <c r="I1290" s="197"/>
      <c r="J1290" s="197"/>
      <c r="K1290" s="197"/>
      <c r="L1290" s="197"/>
      <c r="M1290" s="197"/>
      <c r="N1290" s="197"/>
      <c r="O1290" s="197"/>
      <c r="P1290" s="197"/>
      <c r="Q1290" s="197"/>
      <c r="R1290" s="197"/>
      <c r="S1290" s="197"/>
      <c r="T1290" s="198"/>
      <c r="U1290" s="193">
        <f>IF(($F1290)&gt;0,IF(ISERROR(LOOKUP($F1290,BASE!$A$1:$A$4075,BASE!$C$1:$C$4075)),,LOOKUP($F1290,BASE!$A$1:$A$4075,BASE!$C$1:$C$4075)),)</f>
        <v>0</v>
      </c>
      <c r="V1290" s="193"/>
      <c r="W1290" s="193"/>
      <c r="X1290" s="187">
        <f>IF(VALUE($F1290)&gt;0,IF(ISERROR(LOOKUP($F1290,BASE!$A$1:$A$1294,BASE!$D$1:$D$1294)),,LOOKUP($F1290,BASE!$A$1:$A$1294,BASE!$D$1:$D$1294)),)</f>
        <v>0</v>
      </c>
      <c r="Y1290" s="188"/>
      <c r="Z1290" s="188"/>
      <c r="AA1290" s="188"/>
      <c r="AB1290" s="188"/>
      <c r="AC1290" s="189"/>
      <c r="AD1290" s="27">
        <f t="shared" si="19"/>
        <v>0</v>
      </c>
    </row>
    <row r="1291" spans="1:30" ht="15" customHeight="1" x14ac:dyDescent="0.2">
      <c r="A1291" s="20">
        <f>ANÁLISE!$A1291</f>
        <v>0</v>
      </c>
      <c r="B1291" s="194">
        <f>ANÁLISE!B1291</f>
        <v>0</v>
      </c>
      <c r="C1291" s="195"/>
      <c r="D1291" s="195"/>
      <c r="E1291" s="195"/>
      <c r="F1291" s="21">
        <f>ANÁLISE!H1291</f>
        <v>0</v>
      </c>
      <c r="G1291" s="196">
        <f>IF($A1291="T",ANÁLISE!I1291,IF(ISERROR(LOOKUP($F1291,BASE!$A$1:$A$1294,BASE!$B$1:$B$1294)),,LOOKUP($F1291,BASE!$A$1:$A$1294,BASE!$B$1:$B$1294)))</f>
        <v>0</v>
      </c>
      <c r="H1291" s="197"/>
      <c r="I1291" s="197"/>
      <c r="J1291" s="197"/>
      <c r="K1291" s="197"/>
      <c r="L1291" s="197"/>
      <c r="M1291" s="197"/>
      <c r="N1291" s="197"/>
      <c r="O1291" s="197"/>
      <c r="P1291" s="197"/>
      <c r="Q1291" s="197"/>
      <c r="R1291" s="197"/>
      <c r="S1291" s="197"/>
      <c r="T1291" s="198"/>
      <c r="U1291" s="193">
        <f>IF(($F1291)&gt;0,IF(ISERROR(LOOKUP($F1291,BASE!$A$1:$A$4075,BASE!$C$1:$C$4075)),,LOOKUP($F1291,BASE!$A$1:$A$4075,BASE!$C$1:$C$4075)),)</f>
        <v>0</v>
      </c>
      <c r="V1291" s="193"/>
      <c r="W1291" s="193"/>
      <c r="X1291" s="187">
        <f>IF(VALUE($F1291)&gt;0,IF(ISERROR(LOOKUP($F1291,BASE!$A$1:$A$1294,BASE!$D$1:$D$1294)),,LOOKUP($F1291,BASE!$A$1:$A$1294,BASE!$D$1:$D$1294)),)</f>
        <v>0</v>
      </c>
      <c r="Y1291" s="188"/>
      <c r="Z1291" s="188"/>
      <c r="AA1291" s="188"/>
      <c r="AB1291" s="188"/>
      <c r="AC1291" s="189"/>
      <c r="AD1291" s="27">
        <f t="shared" si="19"/>
        <v>0</v>
      </c>
    </row>
    <row r="1292" spans="1:30" ht="15" customHeight="1" x14ac:dyDescent="0.2">
      <c r="A1292" s="20">
        <f>ANÁLISE!$A1292</f>
        <v>0</v>
      </c>
      <c r="B1292" s="194">
        <f>ANÁLISE!B1292</f>
        <v>0</v>
      </c>
      <c r="C1292" s="195"/>
      <c r="D1292" s="195"/>
      <c r="E1292" s="195"/>
      <c r="F1292" s="21">
        <f>ANÁLISE!H1292</f>
        <v>0</v>
      </c>
      <c r="G1292" s="196">
        <f>IF($A1292="T",ANÁLISE!I1292,IF(ISERROR(LOOKUP($F1292,BASE!$A$1:$A$1294,BASE!$B$1:$B$1294)),,LOOKUP($F1292,BASE!$A$1:$A$1294,BASE!$B$1:$B$1294)))</f>
        <v>0</v>
      </c>
      <c r="H1292" s="197"/>
      <c r="I1292" s="197"/>
      <c r="J1292" s="197"/>
      <c r="K1292" s="197"/>
      <c r="L1292" s="197"/>
      <c r="M1292" s="197"/>
      <c r="N1292" s="197"/>
      <c r="O1292" s="197"/>
      <c r="P1292" s="197"/>
      <c r="Q1292" s="197"/>
      <c r="R1292" s="197"/>
      <c r="S1292" s="197"/>
      <c r="T1292" s="198"/>
      <c r="U1292" s="193">
        <f>IF(($F1292)&gt;0,IF(ISERROR(LOOKUP($F1292,BASE!$A$1:$A$4075,BASE!$C$1:$C$4075)),,LOOKUP($F1292,BASE!$A$1:$A$4075,BASE!$C$1:$C$4075)),)</f>
        <v>0</v>
      </c>
      <c r="V1292" s="193"/>
      <c r="W1292" s="193"/>
      <c r="X1292" s="187">
        <f>IF(VALUE($F1292)&gt;0,IF(ISERROR(LOOKUP($F1292,BASE!$A$1:$A$1294,BASE!$D$1:$D$1294)),,LOOKUP($F1292,BASE!$A$1:$A$1294,BASE!$D$1:$D$1294)),)</f>
        <v>0</v>
      </c>
      <c r="Y1292" s="188"/>
      <c r="Z1292" s="188"/>
      <c r="AA1292" s="188"/>
      <c r="AB1292" s="188"/>
      <c r="AC1292" s="189"/>
      <c r="AD1292" s="27">
        <f t="shared" si="19"/>
        <v>0</v>
      </c>
    </row>
    <row r="1293" spans="1:30" ht="15" customHeight="1" x14ac:dyDescent="0.2">
      <c r="A1293" s="20">
        <f>ANÁLISE!$A1293</f>
        <v>0</v>
      </c>
      <c r="B1293" s="194">
        <f>ANÁLISE!B1293</f>
        <v>0</v>
      </c>
      <c r="C1293" s="195"/>
      <c r="D1293" s="195"/>
      <c r="E1293" s="195"/>
      <c r="F1293" s="21">
        <f>ANÁLISE!H1293</f>
        <v>0</v>
      </c>
      <c r="G1293" s="196">
        <f>IF($A1293="T",ANÁLISE!I1293,IF(ISERROR(LOOKUP($F1293,BASE!$A$1:$A$1294,BASE!$B$1:$B$1294)),,LOOKUP($F1293,BASE!$A$1:$A$1294,BASE!$B$1:$B$1294)))</f>
        <v>0</v>
      </c>
      <c r="H1293" s="197"/>
      <c r="I1293" s="197"/>
      <c r="J1293" s="197"/>
      <c r="K1293" s="197"/>
      <c r="L1293" s="197"/>
      <c r="M1293" s="197"/>
      <c r="N1293" s="197"/>
      <c r="O1293" s="197"/>
      <c r="P1293" s="197"/>
      <c r="Q1293" s="197"/>
      <c r="R1293" s="197"/>
      <c r="S1293" s="197"/>
      <c r="T1293" s="198"/>
      <c r="U1293" s="193">
        <f>IF(($F1293)&gt;0,IF(ISERROR(LOOKUP($F1293,BASE!$A$1:$A$4075,BASE!$C$1:$C$4075)),,LOOKUP($F1293,BASE!$A$1:$A$4075,BASE!$C$1:$C$4075)),)</f>
        <v>0</v>
      </c>
      <c r="V1293" s="193"/>
      <c r="W1293" s="193"/>
      <c r="X1293" s="187">
        <f>IF(VALUE($F1293)&gt;0,IF(ISERROR(LOOKUP($F1293,BASE!$A$1:$A$1294,BASE!$D$1:$D$1294)),,LOOKUP($F1293,BASE!$A$1:$A$1294,BASE!$D$1:$D$1294)),)</f>
        <v>0</v>
      </c>
      <c r="Y1293" s="188"/>
      <c r="Z1293" s="188"/>
      <c r="AA1293" s="188"/>
      <c r="AB1293" s="188"/>
      <c r="AC1293" s="189"/>
      <c r="AD1293" s="27">
        <f t="shared" si="19"/>
        <v>0</v>
      </c>
    </row>
    <row r="1294" spans="1:30" ht="15" customHeight="1" x14ac:dyDescent="0.2">
      <c r="A1294" s="20">
        <f>ANÁLISE!$A1294</f>
        <v>0</v>
      </c>
      <c r="B1294" s="194">
        <f>ANÁLISE!B1294</f>
        <v>0</v>
      </c>
      <c r="C1294" s="195"/>
      <c r="D1294" s="195"/>
      <c r="E1294" s="195"/>
      <c r="F1294" s="21">
        <f>ANÁLISE!H1294</f>
        <v>0</v>
      </c>
      <c r="G1294" s="196">
        <f>IF($A1294="T",ANÁLISE!I1294,IF(ISERROR(LOOKUP($F1294,BASE!$A$1:$A$1294,BASE!$B$1:$B$1294)),,LOOKUP($F1294,BASE!$A$1:$A$1294,BASE!$B$1:$B$1294)))</f>
        <v>0</v>
      </c>
      <c r="H1294" s="197"/>
      <c r="I1294" s="197"/>
      <c r="J1294" s="197"/>
      <c r="K1294" s="197"/>
      <c r="L1294" s="197"/>
      <c r="M1294" s="197"/>
      <c r="N1294" s="197"/>
      <c r="O1294" s="197"/>
      <c r="P1294" s="197"/>
      <c r="Q1294" s="197"/>
      <c r="R1294" s="197"/>
      <c r="S1294" s="197"/>
      <c r="T1294" s="198"/>
      <c r="U1294" s="193">
        <f>IF(($F1294)&gt;0,IF(ISERROR(LOOKUP($F1294,BASE!$A$1:$A$4075,BASE!$C$1:$C$4075)),,LOOKUP($F1294,BASE!$A$1:$A$4075,BASE!$C$1:$C$4075)),)</f>
        <v>0</v>
      </c>
      <c r="V1294" s="193"/>
      <c r="W1294" s="193"/>
      <c r="X1294" s="187">
        <f>IF(VALUE($F1294)&gt;0,IF(ISERROR(LOOKUP($F1294,BASE!$A$1:$A$1294,BASE!$D$1:$D$1294)),,LOOKUP($F1294,BASE!$A$1:$A$1294,BASE!$D$1:$D$1294)),)</f>
        <v>0</v>
      </c>
      <c r="Y1294" s="188"/>
      <c r="Z1294" s="188"/>
      <c r="AA1294" s="188"/>
      <c r="AB1294" s="188"/>
      <c r="AC1294" s="189"/>
      <c r="AD1294" s="27">
        <f t="shared" si="19"/>
        <v>0</v>
      </c>
    </row>
    <row r="1295" spans="1:30" ht="15" customHeight="1" x14ac:dyDescent="0.2">
      <c r="A1295" s="20">
        <f>ANÁLISE!$A1295</f>
        <v>0</v>
      </c>
      <c r="B1295" s="194">
        <f>ANÁLISE!B1295</f>
        <v>0</v>
      </c>
      <c r="C1295" s="195"/>
      <c r="D1295" s="195"/>
      <c r="E1295" s="195"/>
      <c r="F1295" s="21">
        <f>ANÁLISE!H1295</f>
        <v>0</v>
      </c>
      <c r="G1295" s="196">
        <f>IF($A1295="T",ANÁLISE!I1295,IF(ISERROR(LOOKUP($F1295,BASE!$A$1:$A$1294,BASE!$B$1:$B$1294)),,LOOKUP($F1295,BASE!$A$1:$A$1294,BASE!$B$1:$B$1294)))</f>
        <v>0</v>
      </c>
      <c r="H1295" s="197"/>
      <c r="I1295" s="197"/>
      <c r="J1295" s="197"/>
      <c r="K1295" s="197"/>
      <c r="L1295" s="197"/>
      <c r="M1295" s="197"/>
      <c r="N1295" s="197"/>
      <c r="O1295" s="197"/>
      <c r="P1295" s="197"/>
      <c r="Q1295" s="197"/>
      <c r="R1295" s="197"/>
      <c r="S1295" s="197"/>
      <c r="T1295" s="198"/>
      <c r="U1295" s="193">
        <f>IF(($F1295)&gt;0,IF(ISERROR(LOOKUP($F1295,BASE!$A$1:$A$4075,BASE!$C$1:$C$4075)),,LOOKUP($F1295,BASE!$A$1:$A$4075,BASE!$C$1:$C$4075)),)</f>
        <v>0</v>
      </c>
      <c r="V1295" s="193"/>
      <c r="W1295" s="193"/>
      <c r="X1295" s="187">
        <f>IF(VALUE($F1295)&gt;0,IF(ISERROR(LOOKUP($F1295,BASE!$A$1:$A$1294,BASE!$D$1:$D$1294)),,LOOKUP($F1295,BASE!$A$1:$A$1294,BASE!$D$1:$D$1294)),)</f>
        <v>0</v>
      </c>
      <c r="Y1295" s="188"/>
      <c r="Z1295" s="188"/>
      <c r="AA1295" s="188"/>
      <c r="AB1295" s="188"/>
      <c r="AC1295" s="189"/>
      <c r="AD1295" s="27">
        <f t="shared" si="19"/>
        <v>0</v>
      </c>
    </row>
    <row r="1296" spans="1:30" ht="15" customHeight="1" x14ac:dyDescent="0.2">
      <c r="A1296" s="20">
        <f>ANÁLISE!$A1296</f>
        <v>0</v>
      </c>
      <c r="B1296" s="194">
        <f>ANÁLISE!B1296</f>
        <v>0</v>
      </c>
      <c r="C1296" s="195"/>
      <c r="D1296" s="195"/>
      <c r="E1296" s="195"/>
      <c r="F1296" s="21">
        <f>ANÁLISE!H1296</f>
        <v>0</v>
      </c>
      <c r="G1296" s="196">
        <f>IF($A1296="T",ANÁLISE!I1296,IF(ISERROR(LOOKUP($F1296,BASE!$A$1:$A$1294,BASE!$B$1:$B$1294)),,LOOKUP($F1296,BASE!$A$1:$A$1294,BASE!$B$1:$B$1294)))</f>
        <v>0</v>
      </c>
      <c r="H1296" s="197"/>
      <c r="I1296" s="197"/>
      <c r="J1296" s="197"/>
      <c r="K1296" s="197"/>
      <c r="L1296" s="197"/>
      <c r="M1296" s="197"/>
      <c r="N1296" s="197"/>
      <c r="O1296" s="197"/>
      <c r="P1296" s="197"/>
      <c r="Q1296" s="197"/>
      <c r="R1296" s="197"/>
      <c r="S1296" s="197"/>
      <c r="T1296" s="198"/>
      <c r="U1296" s="193">
        <f>IF(($F1296)&gt;0,IF(ISERROR(LOOKUP($F1296,BASE!$A$1:$A$4075,BASE!$C$1:$C$4075)),,LOOKUP($F1296,BASE!$A$1:$A$4075,BASE!$C$1:$C$4075)),)</f>
        <v>0</v>
      </c>
      <c r="V1296" s="193"/>
      <c r="W1296" s="193"/>
      <c r="X1296" s="187">
        <f>IF(VALUE($F1296)&gt;0,IF(ISERROR(LOOKUP($F1296,BASE!$A$1:$A$1294,BASE!$D$1:$D$1294)),,LOOKUP($F1296,BASE!$A$1:$A$1294,BASE!$D$1:$D$1294)),)</f>
        <v>0</v>
      </c>
      <c r="Y1296" s="188"/>
      <c r="Z1296" s="188"/>
      <c r="AA1296" s="188"/>
      <c r="AB1296" s="188"/>
      <c r="AC1296" s="189"/>
      <c r="AD1296" s="27">
        <f t="shared" si="19"/>
        <v>0</v>
      </c>
    </row>
    <row r="1297" spans="1:30" ht="15" customHeight="1" x14ac:dyDescent="0.2">
      <c r="A1297" s="20">
        <f>ANÁLISE!$A1297</f>
        <v>0</v>
      </c>
      <c r="B1297" s="194">
        <f>ANÁLISE!B1297</f>
        <v>0</v>
      </c>
      <c r="C1297" s="195"/>
      <c r="D1297" s="195"/>
      <c r="E1297" s="195"/>
      <c r="F1297" s="21">
        <f>ANÁLISE!H1297</f>
        <v>0</v>
      </c>
      <c r="G1297" s="196">
        <f>IF($A1297="T",ANÁLISE!I1297,IF(ISERROR(LOOKUP($F1297,BASE!$A$1:$A$1294,BASE!$B$1:$B$1294)),,LOOKUP($F1297,BASE!$A$1:$A$1294,BASE!$B$1:$B$1294)))</f>
        <v>0</v>
      </c>
      <c r="H1297" s="197"/>
      <c r="I1297" s="197"/>
      <c r="J1297" s="197"/>
      <c r="K1297" s="197"/>
      <c r="L1297" s="197"/>
      <c r="M1297" s="197"/>
      <c r="N1297" s="197"/>
      <c r="O1297" s="197"/>
      <c r="P1297" s="197"/>
      <c r="Q1297" s="197"/>
      <c r="R1297" s="197"/>
      <c r="S1297" s="197"/>
      <c r="T1297" s="198"/>
      <c r="U1297" s="193">
        <f>IF(($F1297)&gt;0,IF(ISERROR(LOOKUP($F1297,BASE!$A$1:$A$4075,BASE!$C$1:$C$4075)),,LOOKUP($F1297,BASE!$A$1:$A$4075,BASE!$C$1:$C$4075)),)</f>
        <v>0</v>
      </c>
      <c r="V1297" s="193"/>
      <c r="W1297" s="193"/>
      <c r="X1297" s="187">
        <f>IF(VALUE($F1297)&gt;0,IF(ISERROR(LOOKUP($F1297,BASE!$A$1:$A$1294,BASE!$D$1:$D$1294)),,LOOKUP($F1297,BASE!$A$1:$A$1294,BASE!$D$1:$D$1294)),)</f>
        <v>0</v>
      </c>
      <c r="Y1297" s="188"/>
      <c r="Z1297" s="188"/>
      <c r="AA1297" s="188"/>
      <c r="AB1297" s="188"/>
      <c r="AC1297" s="189"/>
      <c r="AD1297" s="27">
        <f t="shared" ref="AD1297:AD1360" si="20">IF(OR(A1297="T",A1297="S"),"OK",)</f>
        <v>0</v>
      </c>
    </row>
    <row r="1298" spans="1:30" ht="15" customHeight="1" x14ac:dyDescent="0.2">
      <c r="A1298" s="20">
        <f>ANÁLISE!$A1298</f>
        <v>0</v>
      </c>
      <c r="B1298" s="194">
        <f>ANÁLISE!B1298</f>
        <v>0</v>
      </c>
      <c r="C1298" s="195"/>
      <c r="D1298" s="195"/>
      <c r="E1298" s="195"/>
      <c r="F1298" s="21">
        <f>ANÁLISE!H1298</f>
        <v>0</v>
      </c>
      <c r="G1298" s="196">
        <f>IF($A1298="T",ANÁLISE!I1298,IF(ISERROR(LOOKUP($F1298,BASE!$A$1:$A$1294,BASE!$B$1:$B$1294)),,LOOKUP($F1298,BASE!$A$1:$A$1294,BASE!$B$1:$B$1294)))</f>
        <v>0</v>
      </c>
      <c r="H1298" s="197"/>
      <c r="I1298" s="197"/>
      <c r="J1298" s="197"/>
      <c r="K1298" s="197"/>
      <c r="L1298" s="197"/>
      <c r="M1298" s="197"/>
      <c r="N1298" s="197"/>
      <c r="O1298" s="197"/>
      <c r="P1298" s="197"/>
      <c r="Q1298" s="197"/>
      <c r="R1298" s="197"/>
      <c r="S1298" s="197"/>
      <c r="T1298" s="198"/>
      <c r="U1298" s="193">
        <f>IF(($F1298)&gt;0,IF(ISERROR(LOOKUP($F1298,BASE!$A$1:$A$4075,BASE!$C$1:$C$4075)),,LOOKUP($F1298,BASE!$A$1:$A$4075,BASE!$C$1:$C$4075)),)</f>
        <v>0</v>
      </c>
      <c r="V1298" s="193"/>
      <c r="W1298" s="193"/>
      <c r="X1298" s="187">
        <f>IF(VALUE($F1298)&gt;0,IF(ISERROR(LOOKUP($F1298,BASE!$A$1:$A$1294,BASE!$D$1:$D$1294)),,LOOKUP($F1298,BASE!$A$1:$A$1294,BASE!$D$1:$D$1294)),)</f>
        <v>0</v>
      </c>
      <c r="Y1298" s="188"/>
      <c r="Z1298" s="188"/>
      <c r="AA1298" s="188"/>
      <c r="AB1298" s="188"/>
      <c r="AC1298" s="189"/>
      <c r="AD1298" s="27">
        <f t="shared" si="20"/>
        <v>0</v>
      </c>
    </row>
    <row r="1299" spans="1:30" ht="15" customHeight="1" x14ac:dyDescent="0.2">
      <c r="A1299" s="20">
        <f>ANÁLISE!$A1299</f>
        <v>0</v>
      </c>
      <c r="B1299" s="194">
        <f>ANÁLISE!B1299</f>
        <v>0</v>
      </c>
      <c r="C1299" s="195"/>
      <c r="D1299" s="195"/>
      <c r="E1299" s="195"/>
      <c r="F1299" s="21">
        <f>ANÁLISE!H1299</f>
        <v>0</v>
      </c>
      <c r="G1299" s="196">
        <f>IF($A1299="T",ANÁLISE!I1299,IF(ISERROR(LOOKUP($F1299,BASE!$A$1:$A$1294,BASE!$B$1:$B$1294)),,LOOKUP($F1299,BASE!$A$1:$A$1294,BASE!$B$1:$B$1294)))</f>
        <v>0</v>
      </c>
      <c r="H1299" s="197"/>
      <c r="I1299" s="197"/>
      <c r="J1299" s="197"/>
      <c r="K1299" s="197"/>
      <c r="L1299" s="197"/>
      <c r="M1299" s="197"/>
      <c r="N1299" s="197"/>
      <c r="O1299" s="197"/>
      <c r="P1299" s="197"/>
      <c r="Q1299" s="197"/>
      <c r="R1299" s="197"/>
      <c r="S1299" s="197"/>
      <c r="T1299" s="198"/>
      <c r="U1299" s="193">
        <f>IF(($F1299)&gt;0,IF(ISERROR(LOOKUP($F1299,BASE!$A$1:$A$4075,BASE!$C$1:$C$4075)),,LOOKUP($F1299,BASE!$A$1:$A$4075,BASE!$C$1:$C$4075)),)</f>
        <v>0</v>
      </c>
      <c r="V1299" s="193"/>
      <c r="W1299" s="193"/>
      <c r="X1299" s="187">
        <f>IF(VALUE($F1299)&gt;0,IF(ISERROR(LOOKUP($F1299,BASE!$A$1:$A$1294,BASE!$D$1:$D$1294)),,LOOKUP($F1299,BASE!$A$1:$A$1294,BASE!$D$1:$D$1294)),)</f>
        <v>0</v>
      </c>
      <c r="Y1299" s="188"/>
      <c r="Z1299" s="188"/>
      <c r="AA1299" s="188"/>
      <c r="AB1299" s="188"/>
      <c r="AC1299" s="189"/>
      <c r="AD1299" s="27">
        <f t="shared" si="20"/>
        <v>0</v>
      </c>
    </row>
    <row r="1300" spans="1:30" ht="15" customHeight="1" x14ac:dyDescent="0.2">
      <c r="A1300" s="20">
        <f>ANÁLISE!$A1300</f>
        <v>0</v>
      </c>
      <c r="B1300" s="194">
        <f>ANÁLISE!B1300</f>
        <v>0</v>
      </c>
      <c r="C1300" s="195"/>
      <c r="D1300" s="195"/>
      <c r="E1300" s="195"/>
      <c r="F1300" s="21">
        <f>ANÁLISE!H1300</f>
        <v>0</v>
      </c>
      <c r="G1300" s="196">
        <f>IF($A1300="T",ANÁLISE!I1300,IF(ISERROR(LOOKUP($F1300,BASE!$A$1:$A$1294,BASE!$B$1:$B$1294)),,LOOKUP($F1300,BASE!$A$1:$A$1294,BASE!$B$1:$B$1294)))</f>
        <v>0</v>
      </c>
      <c r="H1300" s="197"/>
      <c r="I1300" s="197"/>
      <c r="J1300" s="197"/>
      <c r="K1300" s="197"/>
      <c r="L1300" s="197"/>
      <c r="M1300" s="197"/>
      <c r="N1300" s="197"/>
      <c r="O1300" s="197"/>
      <c r="P1300" s="197"/>
      <c r="Q1300" s="197"/>
      <c r="R1300" s="197"/>
      <c r="S1300" s="197"/>
      <c r="T1300" s="198"/>
      <c r="U1300" s="193">
        <f>IF(($F1300)&gt;0,IF(ISERROR(LOOKUP($F1300,BASE!$A$1:$A$4075,BASE!$C$1:$C$4075)),,LOOKUP($F1300,BASE!$A$1:$A$4075,BASE!$C$1:$C$4075)),)</f>
        <v>0</v>
      </c>
      <c r="V1300" s="193"/>
      <c r="W1300" s="193"/>
      <c r="X1300" s="187">
        <f>IF(VALUE($F1300)&gt;0,IF(ISERROR(LOOKUP($F1300,BASE!$A$1:$A$1294,BASE!$D$1:$D$1294)),,LOOKUP($F1300,BASE!$A$1:$A$1294,BASE!$D$1:$D$1294)),)</f>
        <v>0</v>
      </c>
      <c r="Y1300" s="188"/>
      <c r="Z1300" s="188"/>
      <c r="AA1300" s="188"/>
      <c r="AB1300" s="188"/>
      <c r="AC1300" s="189"/>
      <c r="AD1300" s="27">
        <f t="shared" si="20"/>
        <v>0</v>
      </c>
    </row>
    <row r="1301" spans="1:30" ht="15" customHeight="1" x14ac:dyDescent="0.2">
      <c r="A1301" s="20">
        <f>ANÁLISE!$A1301</f>
        <v>0</v>
      </c>
      <c r="B1301" s="194">
        <f>ANÁLISE!B1301</f>
        <v>0</v>
      </c>
      <c r="C1301" s="195"/>
      <c r="D1301" s="195"/>
      <c r="E1301" s="195"/>
      <c r="F1301" s="21">
        <f>ANÁLISE!H1301</f>
        <v>0</v>
      </c>
      <c r="G1301" s="196">
        <f>IF($A1301="T",ANÁLISE!I1301,IF(ISERROR(LOOKUP($F1301,BASE!$A$1:$A$1294,BASE!$B$1:$B$1294)),,LOOKUP($F1301,BASE!$A$1:$A$1294,BASE!$B$1:$B$1294)))</f>
        <v>0</v>
      </c>
      <c r="H1301" s="197"/>
      <c r="I1301" s="197"/>
      <c r="J1301" s="197"/>
      <c r="K1301" s="197"/>
      <c r="L1301" s="197"/>
      <c r="M1301" s="197"/>
      <c r="N1301" s="197"/>
      <c r="O1301" s="197"/>
      <c r="P1301" s="197"/>
      <c r="Q1301" s="197"/>
      <c r="R1301" s="197"/>
      <c r="S1301" s="197"/>
      <c r="T1301" s="198"/>
      <c r="U1301" s="193">
        <f>IF(($F1301)&gt;0,IF(ISERROR(LOOKUP($F1301,BASE!$A$1:$A$4075,BASE!$C$1:$C$4075)),,LOOKUP($F1301,BASE!$A$1:$A$4075,BASE!$C$1:$C$4075)),)</f>
        <v>0</v>
      </c>
      <c r="V1301" s="193"/>
      <c r="W1301" s="193"/>
      <c r="X1301" s="187">
        <f>IF(VALUE($F1301)&gt;0,IF(ISERROR(LOOKUP($F1301,BASE!$A$1:$A$1294,BASE!$D$1:$D$1294)),,LOOKUP($F1301,BASE!$A$1:$A$1294,BASE!$D$1:$D$1294)),)</f>
        <v>0</v>
      </c>
      <c r="Y1301" s="188"/>
      <c r="Z1301" s="188"/>
      <c r="AA1301" s="188"/>
      <c r="AB1301" s="188"/>
      <c r="AC1301" s="189"/>
      <c r="AD1301" s="27">
        <f t="shared" si="20"/>
        <v>0</v>
      </c>
    </row>
    <row r="1302" spans="1:30" ht="15" customHeight="1" x14ac:dyDescent="0.2">
      <c r="A1302" s="20">
        <f>ANÁLISE!$A1302</f>
        <v>0</v>
      </c>
      <c r="B1302" s="194">
        <f>ANÁLISE!B1302</f>
        <v>0</v>
      </c>
      <c r="C1302" s="195"/>
      <c r="D1302" s="195"/>
      <c r="E1302" s="195"/>
      <c r="F1302" s="21">
        <f>ANÁLISE!H1302</f>
        <v>0</v>
      </c>
      <c r="G1302" s="196">
        <f>IF($A1302="T",ANÁLISE!I1302,IF(ISERROR(LOOKUP($F1302,BASE!$A$1:$A$1294,BASE!$B$1:$B$1294)),,LOOKUP($F1302,BASE!$A$1:$A$1294,BASE!$B$1:$B$1294)))</f>
        <v>0</v>
      </c>
      <c r="H1302" s="197"/>
      <c r="I1302" s="197"/>
      <c r="J1302" s="197"/>
      <c r="K1302" s="197"/>
      <c r="L1302" s="197"/>
      <c r="M1302" s="197"/>
      <c r="N1302" s="197"/>
      <c r="O1302" s="197"/>
      <c r="P1302" s="197"/>
      <c r="Q1302" s="197"/>
      <c r="R1302" s="197"/>
      <c r="S1302" s="197"/>
      <c r="T1302" s="198"/>
      <c r="U1302" s="193">
        <f>IF(($F1302)&gt;0,IF(ISERROR(LOOKUP($F1302,BASE!$A$1:$A$4075,BASE!$C$1:$C$4075)),,LOOKUP($F1302,BASE!$A$1:$A$4075,BASE!$C$1:$C$4075)),)</f>
        <v>0</v>
      </c>
      <c r="V1302" s="193"/>
      <c r="W1302" s="193"/>
      <c r="X1302" s="187">
        <f>IF(VALUE($F1302)&gt;0,IF(ISERROR(LOOKUP($F1302,BASE!$A$1:$A$1294,BASE!$D$1:$D$1294)),,LOOKUP($F1302,BASE!$A$1:$A$1294,BASE!$D$1:$D$1294)),)</f>
        <v>0</v>
      </c>
      <c r="Y1302" s="188"/>
      <c r="Z1302" s="188"/>
      <c r="AA1302" s="188"/>
      <c r="AB1302" s="188"/>
      <c r="AC1302" s="189"/>
      <c r="AD1302" s="27">
        <f t="shared" si="20"/>
        <v>0</v>
      </c>
    </row>
    <row r="1303" spans="1:30" ht="15" customHeight="1" x14ac:dyDescent="0.2">
      <c r="A1303" s="20">
        <f>ANÁLISE!$A1303</f>
        <v>0</v>
      </c>
      <c r="B1303" s="194">
        <f>ANÁLISE!B1303</f>
        <v>0</v>
      </c>
      <c r="C1303" s="195"/>
      <c r="D1303" s="195"/>
      <c r="E1303" s="195"/>
      <c r="F1303" s="21">
        <f>ANÁLISE!H1303</f>
        <v>0</v>
      </c>
      <c r="G1303" s="196">
        <f>IF($A1303="T",ANÁLISE!I1303,IF(ISERROR(LOOKUP($F1303,BASE!$A$1:$A$1294,BASE!$B$1:$B$1294)),,LOOKUP($F1303,BASE!$A$1:$A$1294,BASE!$B$1:$B$1294)))</f>
        <v>0</v>
      </c>
      <c r="H1303" s="197"/>
      <c r="I1303" s="197"/>
      <c r="J1303" s="197"/>
      <c r="K1303" s="197"/>
      <c r="L1303" s="197"/>
      <c r="M1303" s="197"/>
      <c r="N1303" s="197"/>
      <c r="O1303" s="197"/>
      <c r="P1303" s="197"/>
      <c r="Q1303" s="197"/>
      <c r="R1303" s="197"/>
      <c r="S1303" s="197"/>
      <c r="T1303" s="198"/>
      <c r="U1303" s="193">
        <f>IF(($F1303)&gt;0,IF(ISERROR(LOOKUP($F1303,BASE!$A$1:$A$4075,BASE!$C$1:$C$4075)),,LOOKUP($F1303,BASE!$A$1:$A$4075,BASE!$C$1:$C$4075)),)</f>
        <v>0</v>
      </c>
      <c r="V1303" s="193"/>
      <c r="W1303" s="193"/>
      <c r="X1303" s="187">
        <f>IF(VALUE($F1303)&gt;0,IF(ISERROR(LOOKUP($F1303,BASE!$A$1:$A$1294,BASE!$D$1:$D$1294)),,LOOKUP($F1303,BASE!$A$1:$A$1294,BASE!$D$1:$D$1294)),)</f>
        <v>0</v>
      </c>
      <c r="Y1303" s="188"/>
      <c r="Z1303" s="188"/>
      <c r="AA1303" s="188"/>
      <c r="AB1303" s="188"/>
      <c r="AC1303" s="189"/>
      <c r="AD1303" s="27">
        <f t="shared" si="20"/>
        <v>0</v>
      </c>
    </row>
    <row r="1304" spans="1:30" ht="15" customHeight="1" x14ac:dyDescent="0.2">
      <c r="A1304" s="20">
        <f>ANÁLISE!$A1304</f>
        <v>0</v>
      </c>
      <c r="B1304" s="194">
        <f>ANÁLISE!B1304</f>
        <v>0</v>
      </c>
      <c r="C1304" s="195"/>
      <c r="D1304" s="195"/>
      <c r="E1304" s="195"/>
      <c r="F1304" s="21">
        <f>ANÁLISE!H1304</f>
        <v>0</v>
      </c>
      <c r="G1304" s="196">
        <f>IF($A1304="T",ANÁLISE!I1304,IF(ISERROR(LOOKUP($F1304,BASE!$A$1:$A$1294,BASE!$B$1:$B$1294)),,LOOKUP($F1304,BASE!$A$1:$A$1294,BASE!$B$1:$B$1294)))</f>
        <v>0</v>
      </c>
      <c r="H1304" s="197"/>
      <c r="I1304" s="197"/>
      <c r="J1304" s="197"/>
      <c r="K1304" s="197"/>
      <c r="L1304" s="197"/>
      <c r="M1304" s="197"/>
      <c r="N1304" s="197"/>
      <c r="O1304" s="197"/>
      <c r="P1304" s="197"/>
      <c r="Q1304" s="197"/>
      <c r="R1304" s="197"/>
      <c r="S1304" s="197"/>
      <c r="T1304" s="198"/>
      <c r="U1304" s="193">
        <f>IF(($F1304)&gt;0,IF(ISERROR(LOOKUP($F1304,BASE!$A$1:$A$4075,BASE!$C$1:$C$4075)),,LOOKUP($F1304,BASE!$A$1:$A$4075,BASE!$C$1:$C$4075)),)</f>
        <v>0</v>
      </c>
      <c r="V1304" s="193"/>
      <c r="W1304" s="193"/>
      <c r="X1304" s="187">
        <f>IF(VALUE($F1304)&gt;0,IF(ISERROR(LOOKUP($F1304,BASE!$A$1:$A$1294,BASE!$D$1:$D$1294)),,LOOKUP($F1304,BASE!$A$1:$A$1294,BASE!$D$1:$D$1294)),)</f>
        <v>0</v>
      </c>
      <c r="Y1304" s="188"/>
      <c r="Z1304" s="188"/>
      <c r="AA1304" s="188"/>
      <c r="AB1304" s="188"/>
      <c r="AC1304" s="189"/>
      <c r="AD1304" s="27">
        <f t="shared" si="20"/>
        <v>0</v>
      </c>
    </row>
    <row r="1305" spans="1:30" ht="15" customHeight="1" x14ac:dyDescent="0.2">
      <c r="A1305" s="20">
        <f>ANÁLISE!$A1305</f>
        <v>0</v>
      </c>
      <c r="B1305" s="194">
        <f>ANÁLISE!B1305</f>
        <v>0</v>
      </c>
      <c r="C1305" s="195"/>
      <c r="D1305" s="195"/>
      <c r="E1305" s="195"/>
      <c r="F1305" s="21">
        <f>ANÁLISE!H1305</f>
        <v>0</v>
      </c>
      <c r="G1305" s="196">
        <f>IF($A1305="T",ANÁLISE!I1305,IF(ISERROR(LOOKUP($F1305,BASE!$A$1:$A$1294,BASE!$B$1:$B$1294)),,LOOKUP($F1305,BASE!$A$1:$A$1294,BASE!$B$1:$B$1294)))</f>
        <v>0</v>
      </c>
      <c r="H1305" s="197"/>
      <c r="I1305" s="197"/>
      <c r="J1305" s="197"/>
      <c r="K1305" s="197"/>
      <c r="L1305" s="197"/>
      <c r="M1305" s="197"/>
      <c r="N1305" s="197"/>
      <c r="O1305" s="197"/>
      <c r="P1305" s="197"/>
      <c r="Q1305" s="197"/>
      <c r="R1305" s="197"/>
      <c r="S1305" s="197"/>
      <c r="T1305" s="198"/>
      <c r="U1305" s="193">
        <f>IF(($F1305)&gt;0,IF(ISERROR(LOOKUP($F1305,BASE!$A$1:$A$4075,BASE!$C$1:$C$4075)),,LOOKUP($F1305,BASE!$A$1:$A$4075,BASE!$C$1:$C$4075)),)</f>
        <v>0</v>
      </c>
      <c r="V1305" s="193"/>
      <c r="W1305" s="193"/>
      <c r="X1305" s="187">
        <f>IF(VALUE($F1305)&gt;0,IF(ISERROR(LOOKUP($F1305,BASE!$A$1:$A$1294,BASE!$D$1:$D$1294)),,LOOKUP($F1305,BASE!$A$1:$A$1294,BASE!$D$1:$D$1294)),)</f>
        <v>0</v>
      </c>
      <c r="Y1305" s="188"/>
      <c r="Z1305" s="188"/>
      <c r="AA1305" s="188"/>
      <c r="AB1305" s="188"/>
      <c r="AC1305" s="189"/>
      <c r="AD1305" s="27">
        <f t="shared" si="20"/>
        <v>0</v>
      </c>
    </row>
    <row r="1306" spans="1:30" ht="15" customHeight="1" x14ac:dyDescent="0.2">
      <c r="A1306" s="20">
        <f>ANÁLISE!$A1306</f>
        <v>0</v>
      </c>
      <c r="B1306" s="194">
        <f>ANÁLISE!B1306</f>
        <v>0</v>
      </c>
      <c r="C1306" s="195"/>
      <c r="D1306" s="195"/>
      <c r="E1306" s="195"/>
      <c r="F1306" s="21">
        <f>ANÁLISE!H1306</f>
        <v>0</v>
      </c>
      <c r="G1306" s="196">
        <f>IF($A1306="T",ANÁLISE!I1306,IF(ISERROR(LOOKUP($F1306,BASE!$A$1:$A$1294,BASE!$B$1:$B$1294)),,LOOKUP($F1306,BASE!$A$1:$A$1294,BASE!$B$1:$B$1294)))</f>
        <v>0</v>
      </c>
      <c r="H1306" s="197"/>
      <c r="I1306" s="197"/>
      <c r="J1306" s="197"/>
      <c r="K1306" s="197"/>
      <c r="L1306" s="197"/>
      <c r="M1306" s="197"/>
      <c r="N1306" s="197"/>
      <c r="O1306" s="197"/>
      <c r="P1306" s="197"/>
      <c r="Q1306" s="197"/>
      <c r="R1306" s="197"/>
      <c r="S1306" s="197"/>
      <c r="T1306" s="198"/>
      <c r="U1306" s="193">
        <f>IF(($F1306)&gt;0,IF(ISERROR(LOOKUP($F1306,BASE!$A$1:$A$4075,BASE!$C$1:$C$4075)),,LOOKUP($F1306,BASE!$A$1:$A$4075,BASE!$C$1:$C$4075)),)</f>
        <v>0</v>
      </c>
      <c r="V1306" s="193"/>
      <c r="W1306" s="193"/>
      <c r="X1306" s="187">
        <f>IF(VALUE($F1306)&gt;0,IF(ISERROR(LOOKUP($F1306,BASE!$A$1:$A$1294,BASE!$D$1:$D$1294)),,LOOKUP($F1306,BASE!$A$1:$A$1294,BASE!$D$1:$D$1294)),)</f>
        <v>0</v>
      </c>
      <c r="Y1306" s="188"/>
      <c r="Z1306" s="188"/>
      <c r="AA1306" s="188"/>
      <c r="AB1306" s="188"/>
      <c r="AC1306" s="189"/>
      <c r="AD1306" s="27">
        <f t="shared" si="20"/>
        <v>0</v>
      </c>
    </row>
    <row r="1307" spans="1:30" ht="15" customHeight="1" x14ac:dyDescent="0.2">
      <c r="A1307" s="20">
        <f>ANÁLISE!$A1307</f>
        <v>0</v>
      </c>
      <c r="B1307" s="194">
        <f>ANÁLISE!B1307</f>
        <v>0</v>
      </c>
      <c r="C1307" s="195"/>
      <c r="D1307" s="195"/>
      <c r="E1307" s="195"/>
      <c r="F1307" s="21">
        <f>ANÁLISE!H1307</f>
        <v>0</v>
      </c>
      <c r="G1307" s="196">
        <f>IF($A1307="T",ANÁLISE!I1307,IF(ISERROR(LOOKUP($F1307,BASE!$A$1:$A$1294,BASE!$B$1:$B$1294)),,LOOKUP($F1307,BASE!$A$1:$A$1294,BASE!$B$1:$B$1294)))</f>
        <v>0</v>
      </c>
      <c r="H1307" s="197"/>
      <c r="I1307" s="197"/>
      <c r="J1307" s="197"/>
      <c r="K1307" s="197"/>
      <c r="L1307" s="197"/>
      <c r="M1307" s="197"/>
      <c r="N1307" s="197"/>
      <c r="O1307" s="197"/>
      <c r="P1307" s="197"/>
      <c r="Q1307" s="197"/>
      <c r="R1307" s="197"/>
      <c r="S1307" s="197"/>
      <c r="T1307" s="198"/>
      <c r="U1307" s="193">
        <f>IF(($F1307)&gt;0,IF(ISERROR(LOOKUP($F1307,BASE!$A$1:$A$4075,BASE!$C$1:$C$4075)),,LOOKUP($F1307,BASE!$A$1:$A$4075,BASE!$C$1:$C$4075)),)</f>
        <v>0</v>
      </c>
      <c r="V1307" s="193"/>
      <c r="W1307" s="193"/>
      <c r="X1307" s="187">
        <f>IF(VALUE($F1307)&gt;0,IF(ISERROR(LOOKUP($F1307,BASE!$A$1:$A$1294,BASE!$D$1:$D$1294)),,LOOKUP($F1307,BASE!$A$1:$A$1294,BASE!$D$1:$D$1294)),)</f>
        <v>0</v>
      </c>
      <c r="Y1307" s="188"/>
      <c r="Z1307" s="188"/>
      <c r="AA1307" s="188"/>
      <c r="AB1307" s="188"/>
      <c r="AC1307" s="189"/>
      <c r="AD1307" s="27">
        <f t="shared" si="20"/>
        <v>0</v>
      </c>
    </row>
    <row r="1308" spans="1:30" ht="15" customHeight="1" x14ac:dyDescent="0.2">
      <c r="A1308" s="20">
        <f>ANÁLISE!$A1308</f>
        <v>0</v>
      </c>
      <c r="B1308" s="194">
        <f>ANÁLISE!B1308</f>
        <v>0</v>
      </c>
      <c r="C1308" s="195"/>
      <c r="D1308" s="195"/>
      <c r="E1308" s="195"/>
      <c r="F1308" s="21">
        <f>ANÁLISE!H1308</f>
        <v>0</v>
      </c>
      <c r="G1308" s="196">
        <f>IF($A1308="T",ANÁLISE!I1308,IF(ISERROR(LOOKUP($F1308,BASE!$A$1:$A$1294,BASE!$B$1:$B$1294)),,LOOKUP($F1308,BASE!$A$1:$A$1294,BASE!$B$1:$B$1294)))</f>
        <v>0</v>
      </c>
      <c r="H1308" s="197"/>
      <c r="I1308" s="197"/>
      <c r="J1308" s="197"/>
      <c r="K1308" s="197"/>
      <c r="L1308" s="197"/>
      <c r="M1308" s="197"/>
      <c r="N1308" s="197"/>
      <c r="O1308" s="197"/>
      <c r="P1308" s="197"/>
      <c r="Q1308" s="197"/>
      <c r="R1308" s="197"/>
      <c r="S1308" s="197"/>
      <c r="T1308" s="198"/>
      <c r="U1308" s="193">
        <f>IF(($F1308)&gt;0,IF(ISERROR(LOOKUP($F1308,BASE!$A$1:$A$4075,BASE!$C$1:$C$4075)),,LOOKUP($F1308,BASE!$A$1:$A$4075,BASE!$C$1:$C$4075)),)</f>
        <v>0</v>
      </c>
      <c r="V1308" s="193"/>
      <c r="W1308" s="193"/>
      <c r="X1308" s="187">
        <f>IF(VALUE($F1308)&gt;0,IF(ISERROR(LOOKUP($F1308,BASE!$A$1:$A$1294,BASE!$D$1:$D$1294)),,LOOKUP($F1308,BASE!$A$1:$A$1294,BASE!$D$1:$D$1294)),)</f>
        <v>0</v>
      </c>
      <c r="Y1308" s="188"/>
      <c r="Z1308" s="188"/>
      <c r="AA1308" s="188"/>
      <c r="AB1308" s="188"/>
      <c r="AC1308" s="189"/>
      <c r="AD1308" s="27">
        <f t="shared" si="20"/>
        <v>0</v>
      </c>
    </row>
    <row r="1309" spans="1:30" ht="15" customHeight="1" x14ac:dyDescent="0.2">
      <c r="A1309" s="20">
        <f>ANÁLISE!$A1309</f>
        <v>0</v>
      </c>
      <c r="B1309" s="194">
        <f>ANÁLISE!B1309</f>
        <v>0</v>
      </c>
      <c r="C1309" s="195"/>
      <c r="D1309" s="195"/>
      <c r="E1309" s="195"/>
      <c r="F1309" s="21">
        <f>ANÁLISE!H1309</f>
        <v>0</v>
      </c>
      <c r="G1309" s="196">
        <f>IF($A1309="T",ANÁLISE!I1309,IF(ISERROR(LOOKUP($F1309,BASE!$A$1:$A$1294,BASE!$B$1:$B$1294)),,LOOKUP($F1309,BASE!$A$1:$A$1294,BASE!$B$1:$B$1294)))</f>
        <v>0</v>
      </c>
      <c r="H1309" s="197"/>
      <c r="I1309" s="197"/>
      <c r="J1309" s="197"/>
      <c r="K1309" s="197"/>
      <c r="L1309" s="197"/>
      <c r="M1309" s="197"/>
      <c r="N1309" s="197"/>
      <c r="O1309" s="197"/>
      <c r="P1309" s="197"/>
      <c r="Q1309" s="197"/>
      <c r="R1309" s="197"/>
      <c r="S1309" s="197"/>
      <c r="T1309" s="198"/>
      <c r="U1309" s="193">
        <f>IF(($F1309)&gt;0,IF(ISERROR(LOOKUP($F1309,BASE!$A$1:$A$4075,BASE!$C$1:$C$4075)),,LOOKUP($F1309,BASE!$A$1:$A$4075,BASE!$C$1:$C$4075)),)</f>
        <v>0</v>
      </c>
      <c r="V1309" s="193"/>
      <c r="W1309" s="193"/>
      <c r="X1309" s="187">
        <f>IF(VALUE($F1309)&gt;0,IF(ISERROR(LOOKUP($F1309,BASE!$A$1:$A$1294,BASE!$D$1:$D$1294)),,LOOKUP($F1309,BASE!$A$1:$A$1294,BASE!$D$1:$D$1294)),)</f>
        <v>0</v>
      </c>
      <c r="Y1309" s="188"/>
      <c r="Z1309" s="188"/>
      <c r="AA1309" s="188"/>
      <c r="AB1309" s="188"/>
      <c r="AC1309" s="189"/>
      <c r="AD1309" s="27">
        <f t="shared" si="20"/>
        <v>0</v>
      </c>
    </row>
    <row r="1310" spans="1:30" ht="15" customHeight="1" x14ac:dyDescent="0.2">
      <c r="A1310" s="20">
        <f>ANÁLISE!$A1310</f>
        <v>0</v>
      </c>
      <c r="B1310" s="194">
        <f>ANÁLISE!B1310</f>
        <v>0</v>
      </c>
      <c r="C1310" s="195"/>
      <c r="D1310" s="195"/>
      <c r="E1310" s="195"/>
      <c r="F1310" s="21">
        <f>ANÁLISE!H1310</f>
        <v>0</v>
      </c>
      <c r="G1310" s="196">
        <f>IF($A1310="T",ANÁLISE!I1310,IF(ISERROR(LOOKUP($F1310,BASE!$A$1:$A$1294,BASE!$B$1:$B$1294)),,LOOKUP($F1310,BASE!$A$1:$A$1294,BASE!$B$1:$B$1294)))</f>
        <v>0</v>
      </c>
      <c r="H1310" s="197"/>
      <c r="I1310" s="197"/>
      <c r="J1310" s="197"/>
      <c r="K1310" s="197"/>
      <c r="L1310" s="197"/>
      <c r="M1310" s="197"/>
      <c r="N1310" s="197"/>
      <c r="O1310" s="197"/>
      <c r="P1310" s="197"/>
      <c r="Q1310" s="197"/>
      <c r="R1310" s="197"/>
      <c r="S1310" s="197"/>
      <c r="T1310" s="198"/>
      <c r="U1310" s="193">
        <f>IF(($F1310)&gt;0,IF(ISERROR(LOOKUP($F1310,BASE!$A$1:$A$4075,BASE!$C$1:$C$4075)),,LOOKUP($F1310,BASE!$A$1:$A$4075,BASE!$C$1:$C$4075)),)</f>
        <v>0</v>
      </c>
      <c r="V1310" s="193"/>
      <c r="W1310" s="193"/>
      <c r="X1310" s="187">
        <f>IF(VALUE($F1310)&gt;0,IF(ISERROR(LOOKUP($F1310,BASE!$A$1:$A$1294,BASE!$D$1:$D$1294)),,LOOKUP($F1310,BASE!$A$1:$A$1294,BASE!$D$1:$D$1294)),)</f>
        <v>0</v>
      </c>
      <c r="Y1310" s="188"/>
      <c r="Z1310" s="188"/>
      <c r="AA1310" s="188"/>
      <c r="AB1310" s="188"/>
      <c r="AC1310" s="189"/>
      <c r="AD1310" s="27">
        <f t="shared" si="20"/>
        <v>0</v>
      </c>
    </row>
    <row r="1311" spans="1:30" ht="15" customHeight="1" x14ac:dyDescent="0.2">
      <c r="A1311" s="20">
        <f>ANÁLISE!$A1311</f>
        <v>0</v>
      </c>
      <c r="B1311" s="194">
        <f>ANÁLISE!B1311</f>
        <v>0</v>
      </c>
      <c r="C1311" s="195"/>
      <c r="D1311" s="195"/>
      <c r="E1311" s="195"/>
      <c r="F1311" s="21">
        <f>ANÁLISE!H1311</f>
        <v>0</v>
      </c>
      <c r="G1311" s="196">
        <f>IF($A1311="T",ANÁLISE!I1311,IF(ISERROR(LOOKUP($F1311,BASE!$A$1:$A$1294,BASE!$B$1:$B$1294)),,LOOKUP($F1311,BASE!$A$1:$A$1294,BASE!$B$1:$B$1294)))</f>
        <v>0</v>
      </c>
      <c r="H1311" s="197"/>
      <c r="I1311" s="197"/>
      <c r="J1311" s="197"/>
      <c r="K1311" s="197"/>
      <c r="L1311" s="197"/>
      <c r="M1311" s="197"/>
      <c r="N1311" s="197"/>
      <c r="O1311" s="197"/>
      <c r="P1311" s="197"/>
      <c r="Q1311" s="197"/>
      <c r="R1311" s="197"/>
      <c r="S1311" s="197"/>
      <c r="T1311" s="198"/>
      <c r="U1311" s="193">
        <f>IF(($F1311)&gt;0,IF(ISERROR(LOOKUP($F1311,BASE!$A$1:$A$4075,BASE!$C$1:$C$4075)),,LOOKUP($F1311,BASE!$A$1:$A$4075,BASE!$C$1:$C$4075)),)</f>
        <v>0</v>
      </c>
      <c r="V1311" s="193"/>
      <c r="W1311" s="193"/>
      <c r="X1311" s="187">
        <f>IF(VALUE($F1311)&gt;0,IF(ISERROR(LOOKUP($F1311,BASE!$A$1:$A$1294,BASE!$D$1:$D$1294)),,LOOKUP($F1311,BASE!$A$1:$A$1294,BASE!$D$1:$D$1294)),)</f>
        <v>0</v>
      </c>
      <c r="Y1311" s="188"/>
      <c r="Z1311" s="188"/>
      <c r="AA1311" s="188"/>
      <c r="AB1311" s="188"/>
      <c r="AC1311" s="189"/>
      <c r="AD1311" s="27">
        <f t="shared" si="20"/>
        <v>0</v>
      </c>
    </row>
    <row r="1312" spans="1:30" ht="15" customHeight="1" x14ac:dyDescent="0.2">
      <c r="A1312" s="20">
        <f>ANÁLISE!$A1312</f>
        <v>0</v>
      </c>
      <c r="B1312" s="194">
        <f>ANÁLISE!B1312</f>
        <v>0</v>
      </c>
      <c r="C1312" s="195"/>
      <c r="D1312" s="195"/>
      <c r="E1312" s="195"/>
      <c r="F1312" s="21">
        <f>ANÁLISE!H1312</f>
        <v>0</v>
      </c>
      <c r="G1312" s="196">
        <f>IF($A1312="T",ANÁLISE!I1312,IF(ISERROR(LOOKUP($F1312,BASE!$A$1:$A$1294,BASE!$B$1:$B$1294)),,LOOKUP($F1312,BASE!$A$1:$A$1294,BASE!$B$1:$B$1294)))</f>
        <v>0</v>
      </c>
      <c r="H1312" s="197"/>
      <c r="I1312" s="197"/>
      <c r="J1312" s="197"/>
      <c r="K1312" s="197"/>
      <c r="L1312" s="197"/>
      <c r="M1312" s="197"/>
      <c r="N1312" s="197"/>
      <c r="O1312" s="197"/>
      <c r="P1312" s="197"/>
      <c r="Q1312" s="197"/>
      <c r="R1312" s="197"/>
      <c r="S1312" s="197"/>
      <c r="T1312" s="198"/>
      <c r="U1312" s="193">
        <f>IF(($F1312)&gt;0,IF(ISERROR(LOOKUP($F1312,BASE!$A$1:$A$4075,BASE!$C$1:$C$4075)),,LOOKUP($F1312,BASE!$A$1:$A$4075,BASE!$C$1:$C$4075)),)</f>
        <v>0</v>
      </c>
      <c r="V1312" s="193"/>
      <c r="W1312" s="193"/>
      <c r="X1312" s="187">
        <f>IF(VALUE($F1312)&gt;0,IF(ISERROR(LOOKUP($F1312,BASE!$A$1:$A$1294,BASE!$D$1:$D$1294)),,LOOKUP($F1312,BASE!$A$1:$A$1294,BASE!$D$1:$D$1294)),)</f>
        <v>0</v>
      </c>
      <c r="Y1312" s="188"/>
      <c r="Z1312" s="188"/>
      <c r="AA1312" s="188"/>
      <c r="AB1312" s="188"/>
      <c r="AC1312" s="189"/>
      <c r="AD1312" s="27">
        <f t="shared" si="20"/>
        <v>0</v>
      </c>
    </row>
    <row r="1313" spans="1:30" ht="15" customHeight="1" x14ac:dyDescent="0.2">
      <c r="A1313" s="20">
        <f>ANÁLISE!$A1313</f>
        <v>0</v>
      </c>
      <c r="B1313" s="194">
        <f>ANÁLISE!B1313</f>
        <v>0</v>
      </c>
      <c r="C1313" s="195"/>
      <c r="D1313" s="195"/>
      <c r="E1313" s="195"/>
      <c r="F1313" s="21">
        <f>ANÁLISE!H1313</f>
        <v>0</v>
      </c>
      <c r="G1313" s="196">
        <f>IF($A1313="T",ANÁLISE!I1313,IF(ISERROR(LOOKUP($F1313,BASE!$A$1:$A$1294,BASE!$B$1:$B$1294)),,LOOKUP($F1313,BASE!$A$1:$A$1294,BASE!$B$1:$B$1294)))</f>
        <v>0</v>
      </c>
      <c r="H1313" s="197"/>
      <c r="I1313" s="197"/>
      <c r="J1313" s="197"/>
      <c r="K1313" s="197"/>
      <c r="L1313" s="197"/>
      <c r="M1313" s="197"/>
      <c r="N1313" s="197"/>
      <c r="O1313" s="197"/>
      <c r="P1313" s="197"/>
      <c r="Q1313" s="197"/>
      <c r="R1313" s="197"/>
      <c r="S1313" s="197"/>
      <c r="T1313" s="198"/>
      <c r="U1313" s="193">
        <f>IF(($F1313)&gt;0,IF(ISERROR(LOOKUP($F1313,BASE!$A$1:$A$4075,BASE!$C$1:$C$4075)),,LOOKUP($F1313,BASE!$A$1:$A$4075,BASE!$C$1:$C$4075)),)</f>
        <v>0</v>
      </c>
      <c r="V1313" s="193"/>
      <c r="W1313" s="193"/>
      <c r="X1313" s="187">
        <f>IF(VALUE($F1313)&gt;0,IF(ISERROR(LOOKUP($F1313,BASE!$A$1:$A$1294,BASE!$D$1:$D$1294)),,LOOKUP($F1313,BASE!$A$1:$A$1294,BASE!$D$1:$D$1294)),)</f>
        <v>0</v>
      </c>
      <c r="Y1313" s="188"/>
      <c r="Z1313" s="188"/>
      <c r="AA1313" s="188"/>
      <c r="AB1313" s="188"/>
      <c r="AC1313" s="189"/>
      <c r="AD1313" s="27">
        <f t="shared" si="20"/>
        <v>0</v>
      </c>
    </row>
    <row r="1314" spans="1:30" ht="15" customHeight="1" x14ac:dyDescent="0.2">
      <c r="A1314" s="20">
        <f>ANÁLISE!$A1314</f>
        <v>0</v>
      </c>
      <c r="B1314" s="194">
        <f>ANÁLISE!B1314</f>
        <v>0</v>
      </c>
      <c r="C1314" s="195"/>
      <c r="D1314" s="195"/>
      <c r="E1314" s="195"/>
      <c r="F1314" s="21">
        <f>ANÁLISE!H1314</f>
        <v>0</v>
      </c>
      <c r="G1314" s="196">
        <f>IF($A1314="T",ANÁLISE!I1314,IF(ISERROR(LOOKUP($F1314,BASE!$A$1:$A$1294,BASE!$B$1:$B$1294)),,LOOKUP($F1314,BASE!$A$1:$A$1294,BASE!$B$1:$B$1294)))</f>
        <v>0</v>
      </c>
      <c r="H1314" s="197"/>
      <c r="I1314" s="197"/>
      <c r="J1314" s="197"/>
      <c r="K1314" s="197"/>
      <c r="L1314" s="197"/>
      <c r="M1314" s="197"/>
      <c r="N1314" s="197"/>
      <c r="O1314" s="197"/>
      <c r="P1314" s="197"/>
      <c r="Q1314" s="197"/>
      <c r="R1314" s="197"/>
      <c r="S1314" s="197"/>
      <c r="T1314" s="198"/>
      <c r="U1314" s="193">
        <f>IF(($F1314)&gt;0,IF(ISERROR(LOOKUP($F1314,BASE!$A$1:$A$4075,BASE!$C$1:$C$4075)),,LOOKUP($F1314,BASE!$A$1:$A$4075,BASE!$C$1:$C$4075)),)</f>
        <v>0</v>
      </c>
      <c r="V1314" s="193"/>
      <c r="W1314" s="193"/>
      <c r="X1314" s="187">
        <f>IF(VALUE($F1314)&gt;0,IF(ISERROR(LOOKUP($F1314,BASE!$A$1:$A$1294,BASE!$D$1:$D$1294)),,LOOKUP($F1314,BASE!$A$1:$A$1294,BASE!$D$1:$D$1294)),)</f>
        <v>0</v>
      </c>
      <c r="Y1314" s="188"/>
      <c r="Z1314" s="188"/>
      <c r="AA1314" s="188"/>
      <c r="AB1314" s="188"/>
      <c r="AC1314" s="189"/>
      <c r="AD1314" s="27">
        <f t="shared" si="20"/>
        <v>0</v>
      </c>
    </row>
    <row r="1315" spans="1:30" ht="15" customHeight="1" x14ac:dyDescent="0.2">
      <c r="A1315" s="20">
        <f>ANÁLISE!$A1315</f>
        <v>0</v>
      </c>
      <c r="B1315" s="194">
        <f>ANÁLISE!B1315</f>
        <v>0</v>
      </c>
      <c r="C1315" s="195"/>
      <c r="D1315" s="195"/>
      <c r="E1315" s="195"/>
      <c r="F1315" s="21">
        <f>ANÁLISE!H1315</f>
        <v>0</v>
      </c>
      <c r="G1315" s="196">
        <f>IF($A1315="T",ANÁLISE!I1315,IF(ISERROR(LOOKUP($F1315,BASE!$A$1:$A$1294,BASE!$B$1:$B$1294)),,LOOKUP($F1315,BASE!$A$1:$A$1294,BASE!$B$1:$B$1294)))</f>
        <v>0</v>
      </c>
      <c r="H1315" s="197"/>
      <c r="I1315" s="197"/>
      <c r="J1315" s="197"/>
      <c r="K1315" s="197"/>
      <c r="L1315" s="197"/>
      <c r="M1315" s="197"/>
      <c r="N1315" s="197"/>
      <c r="O1315" s="197"/>
      <c r="P1315" s="197"/>
      <c r="Q1315" s="197"/>
      <c r="R1315" s="197"/>
      <c r="S1315" s="197"/>
      <c r="T1315" s="198"/>
      <c r="U1315" s="193">
        <f>IF(($F1315)&gt;0,IF(ISERROR(LOOKUP($F1315,BASE!$A$1:$A$4075,BASE!$C$1:$C$4075)),,LOOKUP($F1315,BASE!$A$1:$A$4075,BASE!$C$1:$C$4075)),)</f>
        <v>0</v>
      </c>
      <c r="V1315" s="193"/>
      <c r="W1315" s="193"/>
      <c r="X1315" s="187">
        <f>IF(VALUE($F1315)&gt;0,IF(ISERROR(LOOKUP($F1315,BASE!$A$1:$A$1294,BASE!$D$1:$D$1294)),,LOOKUP($F1315,BASE!$A$1:$A$1294,BASE!$D$1:$D$1294)),)</f>
        <v>0</v>
      </c>
      <c r="Y1315" s="188"/>
      <c r="Z1315" s="188"/>
      <c r="AA1315" s="188"/>
      <c r="AB1315" s="188"/>
      <c r="AC1315" s="189"/>
      <c r="AD1315" s="27">
        <f t="shared" si="20"/>
        <v>0</v>
      </c>
    </row>
    <row r="1316" spans="1:30" ht="15" customHeight="1" x14ac:dyDescent="0.2">
      <c r="A1316" s="20">
        <f>ANÁLISE!$A1316</f>
        <v>0</v>
      </c>
      <c r="B1316" s="194">
        <f>ANÁLISE!B1316</f>
        <v>0</v>
      </c>
      <c r="C1316" s="195"/>
      <c r="D1316" s="195"/>
      <c r="E1316" s="195"/>
      <c r="F1316" s="21">
        <f>ANÁLISE!H1316</f>
        <v>0</v>
      </c>
      <c r="G1316" s="196">
        <f>IF($A1316="T",ANÁLISE!I1316,IF(ISERROR(LOOKUP($F1316,BASE!$A$1:$A$1294,BASE!$B$1:$B$1294)),,LOOKUP($F1316,BASE!$A$1:$A$1294,BASE!$B$1:$B$1294)))</f>
        <v>0</v>
      </c>
      <c r="H1316" s="197"/>
      <c r="I1316" s="197"/>
      <c r="J1316" s="197"/>
      <c r="K1316" s="197"/>
      <c r="L1316" s="197"/>
      <c r="M1316" s="197"/>
      <c r="N1316" s="197"/>
      <c r="O1316" s="197"/>
      <c r="P1316" s="197"/>
      <c r="Q1316" s="197"/>
      <c r="R1316" s="197"/>
      <c r="S1316" s="197"/>
      <c r="T1316" s="198"/>
      <c r="U1316" s="193">
        <f>IF(($F1316)&gt;0,IF(ISERROR(LOOKUP($F1316,BASE!$A$1:$A$4075,BASE!$C$1:$C$4075)),,LOOKUP($F1316,BASE!$A$1:$A$4075,BASE!$C$1:$C$4075)),)</f>
        <v>0</v>
      </c>
      <c r="V1316" s="193"/>
      <c r="W1316" s="193"/>
      <c r="X1316" s="187">
        <f>IF(VALUE($F1316)&gt;0,IF(ISERROR(LOOKUP($F1316,BASE!$A$1:$A$1294,BASE!$D$1:$D$1294)),,LOOKUP($F1316,BASE!$A$1:$A$1294,BASE!$D$1:$D$1294)),)</f>
        <v>0</v>
      </c>
      <c r="Y1316" s="188"/>
      <c r="Z1316" s="188"/>
      <c r="AA1316" s="188"/>
      <c r="AB1316" s="188"/>
      <c r="AC1316" s="189"/>
      <c r="AD1316" s="27">
        <f t="shared" si="20"/>
        <v>0</v>
      </c>
    </row>
    <row r="1317" spans="1:30" ht="15" customHeight="1" x14ac:dyDescent="0.2">
      <c r="A1317" s="20">
        <f>ANÁLISE!$A1317</f>
        <v>0</v>
      </c>
      <c r="B1317" s="194">
        <f>ANÁLISE!B1317</f>
        <v>0</v>
      </c>
      <c r="C1317" s="195"/>
      <c r="D1317" s="195"/>
      <c r="E1317" s="195"/>
      <c r="F1317" s="21">
        <f>ANÁLISE!H1317</f>
        <v>0</v>
      </c>
      <c r="G1317" s="196">
        <f>IF($A1317="T",ANÁLISE!I1317,IF(ISERROR(LOOKUP($F1317,BASE!$A$1:$A$1294,BASE!$B$1:$B$1294)),,LOOKUP($F1317,BASE!$A$1:$A$1294,BASE!$B$1:$B$1294)))</f>
        <v>0</v>
      </c>
      <c r="H1317" s="197"/>
      <c r="I1317" s="197"/>
      <c r="J1317" s="197"/>
      <c r="K1317" s="197"/>
      <c r="L1317" s="197"/>
      <c r="M1317" s="197"/>
      <c r="N1317" s="197"/>
      <c r="O1317" s="197"/>
      <c r="P1317" s="197"/>
      <c r="Q1317" s="197"/>
      <c r="R1317" s="197"/>
      <c r="S1317" s="197"/>
      <c r="T1317" s="198"/>
      <c r="U1317" s="193">
        <f>IF(($F1317)&gt;0,IF(ISERROR(LOOKUP($F1317,BASE!$A$1:$A$4075,BASE!$C$1:$C$4075)),,LOOKUP($F1317,BASE!$A$1:$A$4075,BASE!$C$1:$C$4075)),)</f>
        <v>0</v>
      </c>
      <c r="V1317" s="193"/>
      <c r="W1317" s="193"/>
      <c r="X1317" s="187">
        <f>IF(VALUE($F1317)&gt;0,IF(ISERROR(LOOKUP($F1317,BASE!$A$1:$A$1294,BASE!$D$1:$D$1294)),,LOOKUP($F1317,BASE!$A$1:$A$1294,BASE!$D$1:$D$1294)),)</f>
        <v>0</v>
      </c>
      <c r="Y1317" s="188"/>
      <c r="Z1317" s="188"/>
      <c r="AA1317" s="188"/>
      <c r="AB1317" s="188"/>
      <c r="AC1317" s="189"/>
      <c r="AD1317" s="27">
        <f t="shared" si="20"/>
        <v>0</v>
      </c>
    </row>
    <row r="1318" spans="1:30" ht="15" customHeight="1" x14ac:dyDescent="0.2">
      <c r="A1318" s="20">
        <f>ANÁLISE!$A1318</f>
        <v>0</v>
      </c>
      <c r="B1318" s="194">
        <f>ANÁLISE!B1318</f>
        <v>0</v>
      </c>
      <c r="C1318" s="195"/>
      <c r="D1318" s="195"/>
      <c r="E1318" s="195"/>
      <c r="F1318" s="21">
        <f>ANÁLISE!H1318</f>
        <v>0</v>
      </c>
      <c r="G1318" s="196">
        <f>IF($A1318="T",ANÁLISE!I1318,IF(ISERROR(LOOKUP($F1318,BASE!$A$1:$A$1294,BASE!$B$1:$B$1294)),,LOOKUP($F1318,BASE!$A$1:$A$1294,BASE!$B$1:$B$1294)))</f>
        <v>0</v>
      </c>
      <c r="H1318" s="197"/>
      <c r="I1318" s="197"/>
      <c r="J1318" s="197"/>
      <c r="K1318" s="197"/>
      <c r="L1318" s="197"/>
      <c r="M1318" s="197"/>
      <c r="N1318" s="197"/>
      <c r="O1318" s="197"/>
      <c r="P1318" s="197"/>
      <c r="Q1318" s="197"/>
      <c r="R1318" s="197"/>
      <c r="S1318" s="197"/>
      <c r="T1318" s="198"/>
      <c r="U1318" s="193">
        <f>IF(($F1318)&gt;0,IF(ISERROR(LOOKUP($F1318,BASE!$A$1:$A$4075,BASE!$C$1:$C$4075)),,LOOKUP($F1318,BASE!$A$1:$A$4075,BASE!$C$1:$C$4075)),)</f>
        <v>0</v>
      </c>
      <c r="V1318" s="193"/>
      <c r="W1318" s="193"/>
      <c r="X1318" s="187">
        <f>IF(VALUE($F1318)&gt;0,IF(ISERROR(LOOKUP($F1318,BASE!$A$1:$A$1294,BASE!$D$1:$D$1294)),,LOOKUP($F1318,BASE!$A$1:$A$1294,BASE!$D$1:$D$1294)),)</f>
        <v>0</v>
      </c>
      <c r="Y1318" s="188"/>
      <c r="Z1318" s="188"/>
      <c r="AA1318" s="188"/>
      <c r="AB1318" s="188"/>
      <c r="AC1318" s="189"/>
      <c r="AD1318" s="27">
        <f t="shared" si="20"/>
        <v>0</v>
      </c>
    </row>
    <row r="1319" spans="1:30" ht="15" customHeight="1" x14ac:dyDescent="0.2">
      <c r="A1319" s="20">
        <f>ANÁLISE!$A1319</f>
        <v>0</v>
      </c>
      <c r="B1319" s="194">
        <f>ANÁLISE!B1319</f>
        <v>0</v>
      </c>
      <c r="C1319" s="195"/>
      <c r="D1319" s="195"/>
      <c r="E1319" s="195"/>
      <c r="F1319" s="21">
        <f>ANÁLISE!H1319</f>
        <v>0</v>
      </c>
      <c r="G1319" s="196">
        <f>IF($A1319="T",ANÁLISE!I1319,IF(ISERROR(LOOKUP($F1319,BASE!$A$1:$A$1294,BASE!$B$1:$B$1294)),,LOOKUP($F1319,BASE!$A$1:$A$1294,BASE!$B$1:$B$1294)))</f>
        <v>0</v>
      </c>
      <c r="H1319" s="197"/>
      <c r="I1319" s="197"/>
      <c r="J1319" s="197"/>
      <c r="K1319" s="197"/>
      <c r="L1319" s="197"/>
      <c r="M1319" s="197"/>
      <c r="N1319" s="197"/>
      <c r="O1319" s="197"/>
      <c r="P1319" s="197"/>
      <c r="Q1319" s="197"/>
      <c r="R1319" s="197"/>
      <c r="S1319" s="197"/>
      <c r="T1319" s="198"/>
      <c r="U1319" s="193">
        <f>IF(($F1319)&gt;0,IF(ISERROR(LOOKUP($F1319,BASE!$A$1:$A$4075,BASE!$C$1:$C$4075)),,LOOKUP($F1319,BASE!$A$1:$A$4075,BASE!$C$1:$C$4075)),)</f>
        <v>0</v>
      </c>
      <c r="V1319" s="193"/>
      <c r="W1319" s="193"/>
      <c r="X1319" s="187">
        <f>IF(VALUE($F1319)&gt;0,IF(ISERROR(LOOKUP($F1319,BASE!$A$1:$A$1294,BASE!$D$1:$D$1294)),,LOOKUP($F1319,BASE!$A$1:$A$1294,BASE!$D$1:$D$1294)),)</f>
        <v>0</v>
      </c>
      <c r="Y1319" s="188"/>
      <c r="Z1319" s="188"/>
      <c r="AA1319" s="188"/>
      <c r="AB1319" s="188"/>
      <c r="AC1319" s="189"/>
      <c r="AD1319" s="27">
        <f t="shared" si="20"/>
        <v>0</v>
      </c>
    </row>
    <row r="1320" spans="1:30" ht="15" customHeight="1" x14ac:dyDescent="0.2">
      <c r="A1320" s="20">
        <f>ANÁLISE!$A1320</f>
        <v>0</v>
      </c>
      <c r="B1320" s="194">
        <f>ANÁLISE!B1320</f>
        <v>0</v>
      </c>
      <c r="C1320" s="195"/>
      <c r="D1320" s="195"/>
      <c r="E1320" s="195"/>
      <c r="F1320" s="21">
        <f>ANÁLISE!H1320</f>
        <v>0</v>
      </c>
      <c r="G1320" s="196">
        <f>IF($A1320="T",ANÁLISE!I1320,IF(ISERROR(LOOKUP($F1320,BASE!$A$1:$A$1294,BASE!$B$1:$B$1294)),,LOOKUP($F1320,BASE!$A$1:$A$1294,BASE!$B$1:$B$1294)))</f>
        <v>0</v>
      </c>
      <c r="H1320" s="197"/>
      <c r="I1320" s="197"/>
      <c r="J1320" s="197"/>
      <c r="K1320" s="197"/>
      <c r="L1320" s="197"/>
      <c r="M1320" s="197"/>
      <c r="N1320" s="197"/>
      <c r="O1320" s="197"/>
      <c r="P1320" s="197"/>
      <c r="Q1320" s="197"/>
      <c r="R1320" s="197"/>
      <c r="S1320" s="197"/>
      <c r="T1320" s="198"/>
      <c r="U1320" s="193">
        <f>IF(($F1320)&gt;0,IF(ISERROR(LOOKUP($F1320,BASE!$A$1:$A$4075,BASE!$C$1:$C$4075)),,LOOKUP($F1320,BASE!$A$1:$A$4075,BASE!$C$1:$C$4075)),)</f>
        <v>0</v>
      </c>
      <c r="V1320" s="193"/>
      <c r="W1320" s="193"/>
      <c r="X1320" s="187">
        <f>IF(VALUE($F1320)&gt;0,IF(ISERROR(LOOKUP($F1320,BASE!$A$1:$A$1294,BASE!$D$1:$D$1294)),,LOOKUP($F1320,BASE!$A$1:$A$1294,BASE!$D$1:$D$1294)),)</f>
        <v>0</v>
      </c>
      <c r="Y1320" s="188"/>
      <c r="Z1320" s="188"/>
      <c r="AA1320" s="188"/>
      <c r="AB1320" s="188"/>
      <c r="AC1320" s="189"/>
      <c r="AD1320" s="27">
        <f t="shared" si="20"/>
        <v>0</v>
      </c>
    </row>
    <row r="1321" spans="1:30" ht="15" customHeight="1" x14ac:dyDescent="0.2">
      <c r="A1321" s="20">
        <f>ANÁLISE!$A1321</f>
        <v>0</v>
      </c>
      <c r="B1321" s="194">
        <f>ANÁLISE!B1321</f>
        <v>0</v>
      </c>
      <c r="C1321" s="195"/>
      <c r="D1321" s="195"/>
      <c r="E1321" s="195"/>
      <c r="F1321" s="21">
        <f>ANÁLISE!H1321</f>
        <v>0</v>
      </c>
      <c r="G1321" s="196">
        <f>IF($A1321="T",ANÁLISE!I1321,IF(ISERROR(LOOKUP($F1321,BASE!$A$1:$A$1294,BASE!$B$1:$B$1294)),,LOOKUP($F1321,BASE!$A$1:$A$1294,BASE!$B$1:$B$1294)))</f>
        <v>0</v>
      </c>
      <c r="H1321" s="197"/>
      <c r="I1321" s="197"/>
      <c r="J1321" s="197"/>
      <c r="K1321" s="197"/>
      <c r="L1321" s="197"/>
      <c r="M1321" s="197"/>
      <c r="N1321" s="197"/>
      <c r="O1321" s="197"/>
      <c r="P1321" s="197"/>
      <c r="Q1321" s="197"/>
      <c r="R1321" s="197"/>
      <c r="S1321" s="197"/>
      <c r="T1321" s="198"/>
      <c r="U1321" s="193">
        <f>IF(($F1321)&gt;0,IF(ISERROR(LOOKUP($F1321,BASE!$A$1:$A$4075,BASE!$C$1:$C$4075)),,LOOKUP($F1321,BASE!$A$1:$A$4075,BASE!$C$1:$C$4075)),)</f>
        <v>0</v>
      </c>
      <c r="V1321" s="193"/>
      <c r="W1321" s="193"/>
      <c r="X1321" s="187">
        <f>IF(VALUE($F1321)&gt;0,IF(ISERROR(LOOKUP($F1321,BASE!$A$1:$A$1294,BASE!$D$1:$D$1294)),,LOOKUP($F1321,BASE!$A$1:$A$1294,BASE!$D$1:$D$1294)),)</f>
        <v>0</v>
      </c>
      <c r="Y1321" s="188"/>
      <c r="Z1321" s="188"/>
      <c r="AA1321" s="188"/>
      <c r="AB1321" s="188"/>
      <c r="AC1321" s="189"/>
      <c r="AD1321" s="27">
        <f t="shared" si="20"/>
        <v>0</v>
      </c>
    </row>
    <row r="1322" spans="1:30" ht="15" customHeight="1" x14ac:dyDescent="0.2">
      <c r="A1322" s="20">
        <f>ANÁLISE!$A1322</f>
        <v>0</v>
      </c>
      <c r="B1322" s="194">
        <f>ANÁLISE!B1322</f>
        <v>0</v>
      </c>
      <c r="C1322" s="195"/>
      <c r="D1322" s="195"/>
      <c r="E1322" s="195"/>
      <c r="F1322" s="21">
        <f>ANÁLISE!H1322</f>
        <v>0</v>
      </c>
      <c r="G1322" s="196">
        <f>IF($A1322="T",ANÁLISE!I1322,IF(ISERROR(LOOKUP($F1322,BASE!$A$1:$A$1294,BASE!$B$1:$B$1294)),,LOOKUP($F1322,BASE!$A$1:$A$1294,BASE!$B$1:$B$1294)))</f>
        <v>0</v>
      </c>
      <c r="H1322" s="197"/>
      <c r="I1322" s="197"/>
      <c r="J1322" s="197"/>
      <c r="K1322" s="197"/>
      <c r="L1322" s="197"/>
      <c r="M1322" s="197"/>
      <c r="N1322" s="197"/>
      <c r="O1322" s="197"/>
      <c r="P1322" s="197"/>
      <c r="Q1322" s="197"/>
      <c r="R1322" s="197"/>
      <c r="S1322" s="197"/>
      <c r="T1322" s="198"/>
      <c r="U1322" s="193">
        <f>IF(($F1322)&gt;0,IF(ISERROR(LOOKUP($F1322,BASE!$A$1:$A$4075,BASE!$C$1:$C$4075)),,LOOKUP($F1322,BASE!$A$1:$A$4075,BASE!$C$1:$C$4075)),)</f>
        <v>0</v>
      </c>
      <c r="V1322" s="193"/>
      <c r="W1322" s="193"/>
      <c r="X1322" s="187">
        <f>IF(VALUE($F1322)&gt;0,IF(ISERROR(LOOKUP($F1322,BASE!$A$1:$A$1294,BASE!$D$1:$D$1294)),,LOOKUP($F1322,BASE!$A$1:$A$1294,BASE!$D$1:$D$1294)),)</f>
        <v>0</v>
      </c>
      <c r="Y1322" s="188"/>
      <c r="Z1322" s="188"/>
      <c r="AA1322" s="188"/>
      <c r="AB1322" s="188"/>
      <c r="AC1322" s="189"/>
      <c r="AD1322" s="27">
        <f t="shared" si="20"/>
        <v>0</v>
      </c>
    </row>
    <row r="1323" spans="1:30" ht="15" customHeight="1" x14ac:dyDescent="0.2">
      <c r="A1323" s="20">
        <f>ANÁLISE!$A1323</f>
        <v>0</v>
      </c>
      <c r="B1323" s="194">
        <f>ANÁLISE!B1323</f>
        <v>0</v>
      </c>
      <c r="C1323" s="195"/>
      <c r="D1323" s="195"/>
      <c r="E1323" s="195"/>
      <c r="F1323" s="21">
        <f>ANÁLISE!H1323</f>
        <v>0</v>
      </c>
      <c r="G1323" s="196">
        <f>IF($A1323="T",ANÁLISE!I1323,IF(ISERROR(LOOKUP($F1323,BASE!$A$1:$A$1294,BASE!$B$1:$B$1294)),,LOOKUP($F1323,BASE!$A$1:$A$1294,BASE!$B$1:$B$1294)))</f>
        <v>0</v>
      </c>
      <c r="H1323" s="197"/>
      <c r="I1323" s="197"/>
      <c r="J1323" s="197"/>
      <c r="K1323" s="197"/>
      <c r="L1323" s="197"/>
      <c r="M1323" s="197"/>
      <c r="N1323" s="197"/>
      <c r="O1323" s="197"/>
      <c r="P1323" s="197"/>
      <c r="Q1323" s="197"/>
      <c r="R1323" s="197"/>
      <c r="S1323" s="197"/>
      <c r="T1323" s="198"/>
      <c r="U1323" s="193">
        <f>IF(($F1323)&gt;0,IF(ISERROR(LOOKUP($F1323,BASE!$A$1:$A$4075,BASE!$C$1:$C$4075)),,LOOKUP($F1323,BASE!$A$1:$A$4075,BASE!$C$1:$C$4075)),)</f>
        <v>0</v>
      </c>
      <c r="V1323" s="193"/>
      <c r="W1323" s="193"/>
      <c r="X1323" s="187">
        <f>IF(VALUE($F1323)&gt;0,IF(ISERROR(LOOKUP($F1323,BASE!$A$1:$A$1294,BASE!$D$1:$D$1294)),,LOOKUP($F1323,BASE!$A$1:$A$1294,BASE!$D$1:$D$1294)),)</f>
        <v>0</v>
      </c>
      <c r="Y1323" s="188"/>
      <c r="Z1323" s="188"/>
      <c r="AA1323" s="188"/>
      <c r="AB1323" s="188"/>
      <c r="AC1323" s="189"/>
      <c r="AD1323" s="27">
        <f t="shared" si="20"/>
        <v>0</v>
      </c>
    </row>
    <row r="1324" spans="1:30" ht="15" customHeight="1" x14ac:dyDescent="0.2">
      <c r="A1324" s="20">
        <f>ANÁLISE!$A1324</f>
        <v>0</v>
      </c>
      <c r="B1324" s="194">
        <f>ANÁLISE!B1324</f>
        <v>0</v>
      </c>
      <c r="C1324" s="195"/>
      <c r="D1324" s="195"/>
      <c r="E1324" s="195"/>
      <c r="F1324" s="21">
        <f>ANÁLISE!H1324</f>
        <v>0</v>
      </c>
      <c r="G1324" s="196">
        <f>IF($A1324="T",ANÁLISE!I1324,IF(ISERROR(LOOKUP($F1324,BASE!$A$1:$A$1294,BASE!$B$1:$B$1294)),,LOOKUP($F1324,BASE!$A$1:$A$1294,BASE!$B$1:$B$1294)))</f>
        <v>0</v>
      </c>
      <c r="H1324" s="197"/>
      <c r="I1324" s="197"/>
      <c r="J1324" s="197"/>
      <c r="K1324" s="197"/>
      <c r="L1324" s="197"/>
      <c r="M1324" s="197"/>
      <c r="N1324" s="197"/>
      <c r="O1324" s="197"/>
      <c r="P1324" s="197"/>
      <c r="Q1324" s="197"/>
      <c r="R1324" s="197"/>
      <c r="S1324" s="197"/>
      <c r="T1324" s="198"/>
      <c r="U1324" s="193">
        <f>IF(($F1324)&gt;0,IF(ISERROR(LOOKUP($F1324,BASE!$A$1:$A$4075,BASE!$C$1:$C$4075)),,LOOKUP($F1324,BASE!$A$1:$A$4075,BASE!$C$1:$C$4075)),)</f>
        <v>0</v>
      </c>
      <c r="V1324" s="193"/>
      <c r="W1324" s="193"/>
      <c r="X1324" s="187">
        <f>IF(VALUE($F1324)&gt;0,IF(ISERROR(LOOKUP($F1324,BASE!$A$1:$A$1294,BASE!$D$1:$D$1294)),,LOOKUP($F1324,BASE!$A$1:$A$1294,BASE!$D$1:$D$1294)),)</f>
        <v>0</v>
      </c>
      <c r="Y1324" s="188"/>
      <c r="Z1324" s="188"/>
      <c r="AA1324" s="188"/>
      <c r="AB1324" s="188"/>
      <c r="AC1324" s="189"/>
      <c r="AD1324" s="27">
        <f t="shared" si="20"/>
        <v>0</v>
      </c>
    </row>
    <row r="1325" spans="1:30" ht="15" customHeight="1" x14ac:dyDescent="0.2">
      <c r="A1325" s="20">
        <f>ANÁLISE!$A1325</f>
        <v>0</v>
      </c>
      <c r="B1325" s="194">
        <f>ANÁLISE!B1325</f>
        <v>0</v>
      </c>
      <c r="C1325" s="195"/>
      <c r="D1325" s="195"/>
      <c r="E1325" s="195"/>
      <c r="F1325" s="21">
        <f>ANÁLISE!H1325</f>
        <v>0</v>
      </c>
      <c r="G1325" s="196">
        <f>IF($A1325="T",ANÁLISE!I1325,IF(ISERROR(LOOKUP($F1325,BASE!$A$1:$A$1294,BASE!$B$1:$B$1294)),,LOOKUP($F1325,BASE!$A$1:$A$1294,BASE!$B$1:$B$1294)))</f>
        <v>0</v>
      </c>
      <c r="H1325" s="197"/>
      <c r="I1325" s="197"/>
      <c r="J1325" s="197"/>
      <c r="K1325" s="197"/>
      <c r="L1325" s="197"/>
      <c r="M1325" s="197"/>
      <c r="N1325" s="197"/>
      <c r="O1325" s="197"/>
      <c r="P1325" s="197"/>
      <c r="Q1325" s="197"/>
      <c r="R1325" s="197"/>
      <c r="S1325" s="197"/>
      <c r="T1325" s="198"/>
      <c r="U1325" s="193">
        <f>IF(($F1325)&gt;0,IF(ISERROR(LOOKUP($F1325,BASE!$A$1:$A$4075,BASE!$C$1:$C$4075)),,LOOKUP($F1325,BASE!$A$1:$A$4075,BASE!$C$1:$C$4075)),)</f>
        <v>0</v>
      </c>
      <c r="V1325" s="193"/>
      <c r="W1325" s="193"/>
      <c r="X1325" s="187">
        <f>IF(VALUE($F1325)&gt;0,IF(ISERROR(LOOKUP($F1325,BASE!$A$1:$A$1294,BASE!$D$1:$D$1294)),,LOOKUP($F1325,BASE!$A$1:$A$1294,BASE!$D$1:$D$1294)),)</f>
        <v>0</v>
      </c>
      <c r="Y1325" s="188"/>
      <c r="Z1325" s="188"/>
      <c r="AA1325" s="188"/>
      <c r="AB1325" s="188"/>
      <c r="AC1325" s="189"/>
      <c r="AD1325" s="27">
        <f t="shared" si="20"/>
        <v>0</v>
      </c>
    </row>
    <row r="1326" spans="1:30" ht="15" customHeight="1" x14ac:dyDescent="0.2">
      <c r="A1326" s="20">
        <f>ANÁLISE!$A1326</f>
        <v>0</v>
      </c>
      <c r="B1326" s="194">
        <f>ANÁLISE!B1326</f>
        <v>0</v>
      </c>
      <c r="C1326" s="195"/>
      <c r="D1326" s="195"/>
      <c r="E1326" s="195"/>
      <c r="F1326" s="21">
        <f>ANÁLISE!H1326</f>
        <v>0</v>
      </c>
      <c r="G1326" s="196">
        <f>IF($A1326="T",ANÁLISE!I1326,IF(ISERROR(LOOKUP($F1326,BASE!$A$1:$A$1294,BASE!$B$1:$B$1294)),,LOOKUP($F1326,BASE!$A$1:$A$1294,BASE!$B$1:$B$1294)))</f>
        <v>0</v>
      </c>
      <c r="H1326" s="197"/>
      <c r="I1326" s="197"/>
      <c r="J1326" s="197"/>
      <c r="K1326" s="197"/>
      <c r="L1326" s="197"/>
      <c r="M1326" s="197"/>
      <c r="N1326" s="197"/>
      <c r="O1326" s="197"/>
      <c r="P1326" s="197"/>
      <c r="Q1326" s="197"/>
      <c r="R1326" s="197"/>
      <c r="S1326" s="197"/>
      <c r="T1326" s="198"/>
      <c r="U1326" s="193">
        <f>IF(($F1326)&gt;0,IF(ISERROR(LOOKUP($F1326,BASE!$A$1:$A$4075,BASE!$C$1:$C$4075)),,LOOKUP($F1326,BASE!$A$1:$A$4075,BASE!$C$1:$C$4075)),)</f>
        <v>0</v>
      </c>
      <c r="V1326" s="193"/>
      <c r="W1326" s="193"/>
      <c r="X1326" s="187">
        <f>IF(VALUE($F1326)&gt;0,IF(ISERROR(LOOKUP($F1326,BASE!$A$1:$A$1294,BASE!$D$1:$D$1294)),,LOOKUP($F1326,BASE!$A$1:$A$1294,BASE!$D$1:$D$1294)),)</f>
        <v>0</v>
      </c>
      <c r="Y1326" s="188"/>
      <c r="Z1326" s="188"/>
      <c r="AA1326" s="188"/>
      <c r="AB1326" s="188"/>
      <c r="AC1326" s="189"/>
      <c r="AD1326" s="27">
        <f t="shared" si="20"/>
        <v>0</v>
      </c>
    </row>
    <row r="1327" spans="1:30" ht="15" customHeight="1" x14ac:dyDescent="0.2">
      <c r="A1327" s="20">
        <f>ANÁLISE!$A1327</f>
        <v>0</v>
      </c>
      <c r="B1327" s="194">
        <f>ANÁLISE!B1327</f>
        <v>0</v>
      </c>
      <c r="C1327" s="195"/>
      <c r="D1327" s="195"/>
      <c r="E1327" s="195"/>
      <c r="F1327" s="21">
        <f>ANÁLISE!H1327</f>
        <v>0</v>
      </c>
      <c r="G1327" s="196">
        <f>IF($A1327="T",ANÁLISE!I1327,IF(ISERROR(LOOKUP($F1327,BASE!$A$1:$A$1294,BASE!$B$1:$B$1294)),,LOOKUP($F1327,BASE!$A$1:$A$1294,BASE!$B$1:$B$1294)))</f>
        <v>0</v>
      </c>
      <c r="H1327" s="197"/>
      <c r="I1327" s="197"/>
      <c r="J1327" s="197"/>
      <c r="K1327" s="197"/>
      <c r="L1327" s="197"/>
      <c r="M1327" s="197"/>
      <c r="N1327" s="197"/>
      <c r="O1327" s="197"/>
      <c r="P1327" s="197"/>
      <c r="Q1327" s="197"/>
      <c r="R1327" s="197"/>
      <c r="S1327" s="197"/>
      <c r="T1327" s="198"/>
      <c r="U1327" s="193">
        <f>IF(($F1327)&gt;0,IF(ISERROR(LOOKUP($F1327,BASE!$A$1:$A$4075,BASE!$C$1:$C$4075)),,LOOKUP($F1327,BASE!$A$1:$A$4075,BASE!$C$1:$C$4075)),)</f>
        <v>0</v>
      </c>
      <c r="V1327" s="193"/>
      <c r="W1327" s="193"/>
      <c r="X1327" s="187">
        <f>IF(VALUE($F1327)&gt;0,IF(ISERROR(LOOKUP($F1327,BASE!$A$1:$A$1294,BASE!$D$1:$D$1294)),,LOOKUP($F1327,BASE!$A$1:$A$1294,BASE!$D$1:$D$1294)),)</f>
        <v>0</v>
      </c>
      <c r="Y1327" s="188"/>
      <c r="Z1327" s="188"/>
      <c r="AA1327" s="188"/>
      <c r="AB1327" s="188"/>
      <c r="AC1327" s="189"/>
      <c r="AD1327" s="27">
        <f t="shared" si="20"/>
        <v>0</v>
      </c>
    </row>
    <row r="1328" spans="1:30" ht="15" customHeight="1" x14ac:dyDescent="0.2">
      <c r="A1328" s="20">
        <f>ANÁLISE!$A1328</f>
        <v>0</v>
      </c>
      <c r="B1328" s="194">
        <f>ANÁLISE!B1328</f>
        <v>0</v>
      </c>
      <c r="C1328" s="195"/>
      <c r="D1328" s="195"/>
      <c r="E1328" s="195"/>
      <c r="F1328" s="21">
        <f>ANÁLISE!H1328</f>
        <v>0</v>
      </c>
      <c r="G1328" s="196">
        <f>IF($A1328="T",ANÁLISE!I1328,IF(ISERROR(LOOKUP($F1328,BASE!$A$1:$A$1294,BASE!$B$1:$B$1294)),,LOOKUP($F1328,BASE!$A$1:$A$1294,BASE!$B$1:$B$1294)))</f>
        <v>0</v>
      </c>
      <c r="H1328" s="197"/>
      <c r="I1328" s="197"/>
      <c r="J1328" s="197"/>
      <c r="K1328" s="197"/>
      <c r="L1328" s="197"/>
      <c r="M1328" s="197"/>
      <c r="N1328" s="197"/>
      <c r="O1328" s="197"/>
      <c r="P1328" s="197"/>
      <c r="Q1328" s="197"/>
      <c r="R1328" s="197"/>
      <c r="S1328" s="197"/>
      <c r="T1328" s="198"/>
      <c r="U1328" s="193">
        <f>IF(($F1328)&gt;0,IF(ISERROR(LOOKUP($F1328,BASE!$A$1:$A$4075,BASE!$C$1:$C$4075)),,LOOKUP($F1328,BASE!$A$1:$A$4075,BASE!$C$1:$C$4075)),)</f>
        <v>0</v>
      </c>
      <c r="V1328" s="193"/>
      <c r="W1328" s="193"/>
      <c r="X1328" s="187">
        <f>IF(VALUE($F1328)&gt;0,IF(ISERROR(LOOKUP($F1328,BASE!$A$1:$A$1294,BASE!$D$1:$D$1294)),,LOOKUP($F1328,BASE!$A$1:$A$1294,BASE!$D$1:$D$1294)),)</f>
        <v>0</v>
      </c>
      <c r="Y1328" s="188"/>
      <c r="Z1328" s="188"/>
      <c r="AA1328" s="188"/>
      <c r="AB1328" s="188"/>
      <c r="AC1328" s="189"/>
      <c r="AD1328" s="27">
        <f t="shared" si="20"/>
        <v>0</v>
      </c>
    </row>
    <row r="1329" spans="1:30" ht="15" customHeight="1" x14ac:dyDescent="0.2">
      <c r="A1329" s="20">
        <f>ANÁLISE!$A1329</f>
        <v>0</v>
      </c>
      <c r="B1329" s="194">
        <f>ANÁLISE!B1329</f>
        <v>0</v>
      </c>
      <c r="C1329" s="195"/>
      <c r="D1329" s="195"/>
      <c r="E1329" s="195"/>
      <c r="F1329" s="21">
        <f>ANÁLISE!H1329</f>
        <v>0</v>
      </c>
      <c r="G1329" s="196">
        <f>IF($A1329="T",ANÁLISE!I1329,IF(ISERROR(LOOKUP($F1329,BASE!$A$1:$A$1294,BASE!$B$1:$B$1294)),,LOOKUP($F1329,BASE!$A$1:$A$1294,BASE!$B$1:$B$1294)))</f>
        <v>0</v>
      </c>
      <c r="H1329" s="197"/>
      <c r="I1329" s="197"/>
      <c r="J1329" s="197"/>
      <c r="K1329" s="197"/>
      <c r="L1329" s="197"/>
      <c r="M1329" s="197"/>
      <c r="N1329" s="197"/>
      <c r="O1329" s="197"/>
      <c r="P1329" s="197"/>
      <c r="Q1329" s="197"/>
      <c r="R1329" s="197"/>
      <c r="S1329" s="197"/>
      <c r="T1329" s="198"/>
      <c r="U1329" s="193">
        <f>IF(($F1329)&gt;0,IF(ISERROR(LOOKUP($F1329,BASE!$A$1:$A$4075,BASE!$C$1:$C$4075)),,LOOKUP($F1329,BASE!$A$1:$A$4075,BASE!$C$1:$C$4075)),)</f>
        <v>0</v>
      </c>
      <c r="V1329" s="193"/>
      <c r="W1329" s="193"/>
      <c r="X1329" s="187">
        <f>IF(VALUE($F1329)&gt;0,IF(ISERROR(LOOKUP($F1329,BASE!$A$1:$A$1294,BASE!$D$1:$D$1294)),,LOOKUP($F1329,BASE!$A$1:$A$1294,BASE!$D$1:$D$1294)),)</f>
        <v>0</v>
      </c>
      <c r="Y1329" s="188"/>
      <c r="Z1329" s="188"/>
      <c r="AA1329" s="188"/>
      <c r="AB1329" s="188"/>
      <c r="AC1329" s="189"/>
      <c r="AD1329" s="27">
        <f t="shared" si="20"/>
        <v>0</v>
      </c>
    </row>
    <row r="1330" spans="1:30" ht="15" customHeight="1" x14ac:dyDescent="0.2">
      <c r="A1330" s="20">
        <f>ANÁLISE!$A1330</f>
        <v>0</v>
      </c>
      <c r="B1330" s="194">
        <f>ANÁLISE!B1330</f>
        <v>0</v>
      </c>
      <c r="C1330" s="195"/>
      <c r="D1330" s="195"/>
      <c r="E1330" s="195"/>
      <c r="F1330" s="21">
        <f>ANÁLISE!H1330</f>
        <v>0</v>
      </c>
      <c r="G1330" s="196">
        <f>IF($A1330="T",ANÁLISE!I1330,IF(ISERROR(LOOKUP($F1330,BASE!$A$1:$A$1294,BASE!$B$1:$B$1294)),,LOOKUP($F1330,BASE!$A$1:$A$1294,BASE!$B$1:$B$1294)))</f>
        <v>0</v>
      </c>
      <c r="H1330" s="197"/>
      <c r="I1330" s="197"/>
      <c r="J1330" s="197"/>
      <c r="K1330" s="197"/>
      <c r="L1330" s="197"/>
      <c r="M1330" s="197"/>
      <c r="N1330" s="197"/>
      <c r="O1330" s="197"/>
      <c r="P1330" s="197"/>
      <c r="Q1330" s="197"/>
      <c r="R1330" s="197"/>
      <c r="S1330" s="197"/>
      <c r="T1330" s="198"/>
      <c r="U1330" s="193">
        <f>IF(($F1330)&gt;0,IF(ISERROR(LOOKUP($F1330,BASE!$A$1:$A$4075,BASE!$C$1:$C$4075)),,LOOKUP($F1330,BASE!$A$1:$A$4075,BASE!$C$1:$C$4075)),)</f>
        <v>0</v>
      </c>
      <c r="V1330" s="193"/>
      <c r="W1330" s="193"/>
      <c r="X1330" s="187">
        <f>IF(VALUE($F1330)&gt;0,IF(ISERROR(LOOKUP($F1330,BASE!$A$1:$A$1294,BASE!$D$1:$D$1294)),,LOOKUP($F1330,BASE!$A$1:$A$1294,BASE!$D$1:$D$1294)),)</f>
        <v>0</v>
      </c>
      <c r="Y1330" s="188"/>
      <c r="Z1330" s="188"/>
      <c r="AA1330" s="188"/>
      <c r="AB1330" s="188"/>
      <c r="AC1330" s="189"/>
      <c r="AD1330" s="27">
        <f t="shared" si="20"/>
        <v>0</v>
      </c>
    </row>
    <row r="1331" spans="1:30" ht="15" customHeight="1" x14ac:dyDescent="0.2">
      <c r="A1331" s="20">
        <f>ANÁLISE!$A1331</f>
        <v>0</v>
      </c>
      <c r="B1331" s="194">
        <f>ANÁLISE!B1331</f>
        <v>0</v>
      </c>
      <c r="C1331" s="195"/>
      <c r="D1331" s="195"/>
      <c r="E1331" s="195"/>
      <c r="F1331" s="21">
        <f>ANÁLISE!H1331</f>
        <v>0</v>
      </c>
      <c r="G1331" s="196">
        <f>IF($A1331="T",ANÁLISE!I1331,IF(ISERROR(LOOKUP($F1331,BASE!$A$1:$A$1294,BASE!$B$1:$B$1294)),,LOOKUP($F1331,BASE!$A$1:$A$1294,BASE!$B$1:$B$1294)))</f>
        <v>0</v>
      </c>
      <c r="H1331" s="197"/>
      <c r="I1331" s="197"/>
      <c r="J1331" s="197"/>
      <c r="K1331" s="197"/>
      <c r="L1331" s="197"/>
      <c r="M1331" s="197"/>
      <c r="N1331" s="197"/>
      <c r="O1331" s="197"/>
      <c r="P1331" s="197"/>
      <c r="Q1331" s="197"/>
      <c r="R1331" s="197"/>
      <c r="S1331" s="197"/>
      <c r="T1331" s="198"/>
      <c r="U1331" s="193">
        <f>IF(($F1331)&gt;0,IF(ISERROR(LOOKUP($F1331,BASE!$A$1:$A$4075,BASE!$C$1:$C$4075)),,LOOKUP($F1331,BASE!$A$1:$A$4075,BASE!$C$1:$C$4075)),)</f>
        <v>0</v>
      </c>
      <c r="V1331" s="193"/>
      <c r="W1331" s="193"/>
      <c r="X1331" s="187">
        <f>IF(VALUE($F1331)&gt;0,IF(ISERROR(LOOKUP($F1331,BASE!$A$1:$A$1294,BASE!$D$1:$D$1294)),,LOOKUP($F1331,BASE!$A$1:$A$1294,BASE!$D$1:$D$1294)),)</f>
        <v>0</v>
      </c>
      <c r="Y1331" s="188"/>
      <c r="Z1331" s="188"/>
      <c r="AA1331" s="188"/>
      <c r="AB1331" s="188"/>
      <c r="AC1331" s="189"/>
      <c r="AD1331" s="27">
        <f t="shared" si="20"/>
        <v>0</v>
      </c>
    </row>
    <row r="1332" spans="1:30" ht="15" customHeight="1" x14ac:dyDescent="0.2">
      <c r="A1332" s="20">
        <f>ANÁLISE!$A1332</f>
        <v>0</v>
      </c>
      <c r="B1332" s="194">
        <f>ANÁLISE!B1332</f>
        <v>0</v>
      </c>
      <c r="C1332" s="195"/>
      <c r="D1332" s="195"/>
      <c r="E1332" s="195"/>
      <c r="F1332" s="21">
        <f>ANÁLISE!H1332</f>
        <v>0</v>
      </c>
      <c r="G1332" s="196">
        <f>IF($A1332="T",ANÁLISE!I1332,IF(ISERROR(LOOKUP($F1332,BASE!$A$1:$A$1294,BASE!$B$1:$B$1294)),,LOOKUP($F1332,BASE!$A$1:$A$1294,BASE!$B$1:$B$1294)))</f>
        <v>0</v>
      </c>
      <c r="H1332" s="197"/>
      <c r="I1332" s="197"/>
      <c r="J1332" s="197"/>
      <c r="K1332" s="197"/>
      <c r="L1332" s="197"/>
      <c r="M1332" s="197"/>
      <c r="N1332" s="197"/>
      <c r="O1332" s="197"/>
      <c r="P1332" s="197"/>
      <c r="Q1332" s="197"/>
      <c r="R1332" s="197"/>
      <c r="S1332" s="197"/>
      <c r="T1332" s="198"/>
      <c r="U1332" s="193">
        <f>IF(($F1332)&gt;0,IF(ISERROR(LOOKUP($F1332,BASE!$A$1:$A$4075,BASE!$C$1:$C$4075)),,LOOKUP($F1332,BASE!$A$1:$A$4075,BASE!$C$1:$C$4075)),)</f>
        <v>0</v>
      </c>
      <c r="V1332" s="193"/>
      <c r="W1332" s="193"/>
      <c r="X1332" s="187">
        <f>IF(VALUE($F1332)&gt;0,IF(ISERROR(LOOKUP($F1332,BASE!$A$1:$A$1294,BASE!$D$1:$D$1294)),,LOOKUP($F1332,BASE!$A$1:$A$1294,BASE!$D$1:$D$1294)),)</f>
        <v>0</v>
      </c>
      <c r="Y1332" s="188"/>
      <c r="Z1332" s="188"/>
      <c r="AA1332" s="188"/>
      <c r="AB1332" s="188"/>
      <c r="AC1332" s="189"/>
      <c r="AD1332" s="27">
        <f t="shared" si="20"/>
        <v>0</v>
      </c>
    </row>
    <row r="1333" spans="1:30" ht="15" customHeight="1" x14ac:dyDescent="0.2">
      <c r="A1333" s="20">
        <f>ANÁLISE!$A1333</f>
        <v>0</v>
      </c>
      <c r="B1333" s="194">
        <f>ANÁLISE!B1333</f>
        <v>0</v>
      </c>
      <c r="C1333" s="195"/>
      <c r="D1333" s="195"/>
      <c r="E1333" s="195"/>
      <c r="F1333" s="21">
        <f>ANÁLISE!H1333</f>
        <v>0</v>
      </c>
      <c r="G1333" s="196">
        <f>IF($A1333="T",ANÁLISE!I1333,IF(ISERROR(LOOKUP($F1333,BASE!$A$1:$A$1294,BASE!$B$1:$B$1294)),,LOOKUP($F1333,BASE!$A$1:$A$1294,BASE!$B$1:$B$1294)))</f>
        <v>0</v>
      </c>
      <c r="H1333" s="197"/>
      <c r="I1333" s="197"/>
      <c r="J1333" s="197"/>
      <c r="K1333" s="197"/>
      <c r="L1333" s="197"/>
      <c r="M1333" s="197"/>
      <c r="N1333" s="197"/>
      <c r="O1333" s="197"/>
      <c r="P1333" s="197"/>
      <c r="Q1333" s="197"/>
      <c r="R1333" s="197"/>
      <c r="S1333" s="197"/>
      <c r="T1333" s="198"/>
      <c r="U1333" s="193">
        <f>IF(($F1333)&gt;0,IF(ISERROR(LOOKUP($F1333,BASE!$A$1:$A$4075,BASE!$C$1:$C$4075)),,LOOKUP($F1333,BASE!$A$1:$A$4075,BASE!$C$1:$C$4075)),)</f>
        <v>0</v>
      </c>
      <c r="V1333" s="193"/>
      <c r="W1333" s="193"/>
      <c r="X1333" s="187">
        <f>IF(VALUE($F1333)&gt;0,IF(ISERROR(LOOKUP($F1333,BASE!$A$1:$A$1294,BASE!$D$1:$D$1294)),,LOOKUP($F1333,BASE!$A$1:$A$1294,BASE!$D$1:$D$1294)),)</f>
        <v>0</v>
      </c>
      <c r="Y1333" s="188"/>
      <c r="Z1333" s="188"/>
      <c r="AA1333" s="188"/>
      <c r="AB1333" s="188"/>
      <c r="AC1333" s="189"/>
      <c r="AD1333" s="27">
        <f t="shared" si="20"/>
        <v>0</v>
      </c>
    </row>
    <row r="1334" spans="1:30" ht="15" customHeight="1" x14ac:dyDescent="0.2">
      <c r="A1334" s="20">
        <f>ANÁLISE!$A1334</f>
        <v>0</v>
      </c>
      <c r="B1334" s="194">
        <f>ANÁLISE!B1334</f>
        <v>0</v>
      </c>
      <c r="C1334" s="195"/>
      <c r="D1334" s="195"/>
      <c r="E1334" s="195"/>
      <c r="F1334" s="21">
        <f>ANÁLISE!H1334</f>
        <v>0</v>
      </c>
      <c r="G1334" s="196">
        <f>IF($A1334="T",ANÁLISE!I1334,IF(ISERROR(LOOKUP($F1334,BASE!$A$1:$A$1294,BASE!$B$1:$B$1294)),,LOOKUP($F1334,BASE!$A$1:$A$1294,BASE!$B$1:$B$1294)))</f>
        <v>0</v>
      </c>
      <c r="H1334" s="197"/>
      <c r="I1334" s="197"/>
      <c r="J1334" s="197"/>
      <c r="K1334" s="197"/>
      <c r="L1334" s="197"/>
      <c r="M1334" s="197"/>
      <c r="N1334" s="197"/>
      <c r="O1334" s="197"/>
      <c r="P1334" s="197"/>
      <c r="Q1334" s="197"/>
      <c r="R1334" s="197"/>
      <c r="S1334" s="197"/>
      <c r="T1334" s="198"/>
      <c r="U1334" s="193">
        <f>IF(($F1334)&gt;0,IF(ISERROR(LOOKUP($F1334,BASE!$A$1:$A$4075,BASE!$C$1:$C$4075)),,LOOKUP($F1334,BASE!$A$1:$A$4075,BASE!$C$1:$C$4075)),)</f>
        <v>0</v>
      </c>
      <c r="V1334" s="193"/>
      <c r="W1334" s="193"/>
      <c r="X1334" s="187">
        <f>IF(VALUE($F1334)&gt;0,IF(ISERROR(LOOKUP($F1334,BASE!$A$1:$A$1294,BASE!$D$1:$D$1294)),,LOOKUP($F1334,BASE!$A$1:$A$1294,BASE!$D$1:$D$1294)),)</f>
        <v>0</v>
      </c>
      <c r="Y1334" s="188"/>
      <c r="Z1334" s="188"/>
      <c r="AA1334" s="188"/>
      <c r="AB1334" s="188"/>
      <c r="AC1334" s="189"/>
      <c r="AD1334" s="27">
        <f t="shared" si="20"/>
        <v>0</v>
      </c>
    </row>
    <row r="1335" spans="1:30" ht="15" customHeight="1" x14ac:dyDescent="0.2">
      <c r="A1335" s="20">
        <f>ANÁLISE!$A1335</f>
        <v>0</v>
      </c>
      <c r="B1335" s="194">
        <f>ANÁLISE!B1335</f>
        <v>0</v>
      </c>
      <c r="C1335" s="195"/>
      <c r="D1335" s="195"/>
      <c r="E1335" s="195"/>
      <c r="F1335" s="21">
        <f>ANÁLISE!H1335</f>
        <v>0</v>
      </c>
      <c r="G1335" s="196">
        <f>IF($A1335="T",ANÁLISE!I1335,IF(ISERROR(LOOKUP($F1335,BASE!$A$1:$A$1294,BASE!$B$1:$B$1294)),,LOOKUP($F1335,BASE!$A$1:$A$1294,BASE!$B$1:$B$1294)))</f>
        <v>0</v>
      </c>
      <c r="H1335" s="197"/>
      <c r="I1335" s="197"/>
      <c r="J1335" s="197"/>
      <c r="K1335" s="197"/>
      <c r="L1335" s="197"/>
      <c r="M1335" s="197"/>
      <c r="N1335" s="197"/>
      <c r="O1335" s="197"/>
      <c r="P1335" s="197"/>
      <c r="Q1335" s="197"/>
      <c r="R1335" s="197"/>
      <c r="S1335" s="197"/>
      <c r="T1335" s="198"/>
      <c r="U1335" s="193">
        <f>IF(($F1335)&gt;0,IF(ISERROR(LOOKUP($F1335,BASE!$A$1:$A$4075,BASE!$C$1:$C$4075)),,LOOKUP($F1335,BASE!$A$1:$A$4075,BASE!$C$1:$C$4075)),)</f>
        <v>0</v>
      </c>
      <c r="V1335" s="193"/>
      <c r="W1335" s="193"/>
      <c r="X1335" s="187">
        <f>IF(VALUE($F1335)&gt;0,IF(ISERROR(LOOKUP($F1335,BASE!$A$1:$A$1294,BASE!$D$1:$D$1294)),,LOOKUP($F1335,BASE!$A$1:$A$1294,BASE!$D$1:$D$1294)),)</f>
        <v>0</v>
      </c>
      <c r="Y1335" s="188"/>
      <c r="Z1335" s="188"/>
      <c r="AA1335" s="188"/>
      <c r="AB1335" s="188"/>
      <c r="AC1335" s="189"/>
      <c r="AD1335" s="27">
        <f t="shared" si="20"/>
        <v>0</v>
      </c>
    </row>
    <row r="1336" spans="1:30" ht="15" customHeight="1" x14ac:dyDescent="0.2">
      <c r="A1336" s="20">
        <f>ANÁLISE!$A1336</f>
        <v>0</v>
      </c>
      <c r="B1336" s="194">
        <f>ANÁLISE!B1336</f>
        <v>0</v>
      </c>
      <c r="C1336" s="195"/>
      <c r="D1336" s="195"/>
      <c r="E1336" s="195"/>
      <c r="F1336" s="21">
        <f>ANÁLISE!H1336</f>
        <v>0</v>
      </c>
      <c r="G1336" s="196">
        <f>IF($A1336="T",ANÁLISE!I1336,IF(ISERROR(LOOKUP($F1336,BASE!$A$1:$A$1294,BASE!$B$1:$B$1294)),,LOOKUP($F1336,BASE!$A$1:$A$1294,BASE!$B$1:$B$1294)))</f>
        <v>0</v>
      </c>
      <c r="H1336" s="197"/>
      <c r="I1336" s="197"/>
      <c r="J1336" s="197"/>
      <c r="K1336" s="197"/>
      <c r="L1336" s="197"/>
      <c r="M1336" s="197"/>
      <c r="N1336" s="197"/>
      <c r="O1336" s="197"/>
      <c r="P1336" s="197"/>
      <c r="Q1336" s="197"/>
      <c r="R1336" s="197"/>
      <c r="S1336" s="197"/>
      <c r="T1336" s="198"/>
      <c r="U1336" s="193">
        <f>IF(($F1336)&gt;0,IF(ISERROR(LOOKUP($F1336,BASE!$A$1:$A$4075,BASE!$C$1:$C$4075)),,LOOKUP($F1336,BASE!$A$1:$A$4075,BASE!$C$1:$C$4075)),)</f>
        <v>0</v>
      </c>
      <c r="V1336" s="193"/>
      <c r="W1336" s="193"/>
      <c r="X1336" s="187">
        <f>IF(VALUE($F1336)&gt;0,IF(ISERROR(LOOKUP($F1336,BASE!$A$1:$A$1294,BASE!$D$1:$D$1294)),,LOOKUP($F1336,BASE!$A$1:$A$1294,BASE!$D$1:$D$1294)),)</f>
        <v>0</v>
      </c>
      <c r="Y1336" s="188"/>
      <c r="Z1336" s="188"/>
      <c r="AA1336" s="188"/>
      <c r="AB1336" s="188"/>
      <c r="AC1336" s="189"/>
      <c r="AD1336" s="27">
        <f t="shared" si="20"/>
        <v>0</v>
      </c>
    </row>
    <row r="1337" spans="1:30" ht="15" customHeight="1" x14ac:dyDescent="0.2">
      <c r="A1337" s="20">
        <f>ANÁLISE!$A1337</f>
        <v>0</v>
      </c>
      <c r="B1337" s="194">
        <f>ANÁLISE!B1337</f>
        <v>0</v>
      </c>
      <c r="C1337" s="195"/>
      <c r="D1337" s="195"/>
      <c r="E1337" s="195"/>
      <c r="F1337" s="21">
        <f>ANÁLISE!H1337</f>
        <v>0</v>
      </c>
      <c r="G1337" s="196">
        <f>IF($A1337="T",ANÁLISE!I1337,IF(ISERROR(LOOKUP($F1337,BASE!$A$1:$A$1294,BASE!$B$1:$B$1294)),,LOOKUP($F1337,BASE!$A$1:$A$1294,BASE!$B$1:$B$1294)))</f>
        <v>0</v>
      </c>
      <c r="H1337" s="197"/>
      <c r="I1337" s="197"/>
      <c r="J1337" s="197"/>
      <c r="K1337" s="197"/>
      <c r="L1337" s="197"/>
      <c r="M1337" s="197"/>
      <c r="N1337" s="197"/>
      <c r="O1337" s="197"/>
      <c r="P1337" s="197"/>
      <c r="Q1337" s="197"/>
      <c r="R1337" s="197"/>
      <c r="S1337" s="197"/>
      <c r="T1337" s="198"/>
      <c r="U1337" s="193">
        <f>IF(($F1337)&gt;0,IF(ISERROR(LOOKUP($F1337,BASE!$A$1:$A$4075,BASE!$C$1:$C$4075)),,LOOKUP($F1337,BASE!$A$1:$A$4075,BASE!$C$1:$C$4075)),)</f>
        <v>0</v>
      </c>
      <c r="V1337" s="193"/>
      <c r="W1337" s="193"/>
      <c r="X1337" s="187">
        <f>IF(VALUE($F1337)&gt;0,IF(ISERROR(LOOKUP($F1337,BASE!$A$1:$A$1294,BASE!$D$1:$D$1294)),,LOOKUP($F1337,BASE!$A$1:$A$1294,BASE!$D$1:$D$1294)),)</f>
        <v>0</v>
      </c>
      <c r="Y1337" s="188"/>
      <c r="Z1337" s="188"/>
      <c r="AA1337" s="188"/>
      <c r="AB1337" s="188"/>
      <c r="AC1337" s="189"/>
      <c r="AD1337" s="27">
        <f t="shared" si="20"/>
        <v>0</v>
      </c>
    </row>
    <row r="1338" spans="1:30" ht="15" customHeight="1" x14ac:dyDescent="0.2">
      <c r="A1338" s="20">
        <f>ANÁLISE!$A1338</f>
        <v>0</v>
      </c>
      <c r="B1338" s="194">
        <f>ANÁLISE!B1338</f>
        <v>0</v>
      </c>
      <c r="C1338" s="195"/>
      <c r="D1338" s="195"/>
      <c r="E1338" s="195"/>
      <c r="F1338" s="21">
        <f>ANÁLISE!H1338</f>
        <v>0</v>
      </c>
      <c r="G1338" s="196">
        <f>IF($A1338="T",ANÁLISE!I1338,IF(ISERROR(LOOKUP($F1338,BASE!$A$1:$A$1294,BASE!$B$1:$B$1294)),,LOOKUP($F1338,BASE!$A$1:$A$1294,BASE!$B$1:$B$1294)))</f>
        <v>0</v>
      </c>
      <c r="H1338" s="197"/>
      <c r="I1338" s="197"/>
      <c r="J1338" s="197"/>
      <c r="K1338" s="197"/>
      <c r="L1338" s="197"/>
      <c r="M1338" s="197"/>
      <c r="N1338" s="197"/>
      <c r="O1338" s="197"/>
      <c r="P1338" s="197"/>
      <c r="Q1338" s="197"/>
      <c r="R1338" s="197"/>
      <c r="S1338" s="197"/>
      <c r="T1338" s="198"/>
      <c r="U1338" s="193">
        <f>IF(($F1338)&gt;0,IF(ISERROR(LOOKUP($F1338,BASE!$A$1:$A$4075,BASE!$C$1:$C$4075)),,LOOKUP($F1338,BASE!$A$1:$A$4075,BASE!$C$1:$C$4075)),)</f>
        <v>0</v>
      </c>
      <c r="V1338" s="193"/>
      <c r="W1338" s="193"/>
      <c r="X1338" s="187">
        <f>IF(VALUE($F1338)&gt;0,IF(ISERROR(LOOKUP($F1338,BASE!$A$1:$A$1294,BASE!$D$1:$D$1294)),,LOOKUP($F1338,BASE!$A$1:$A$1294,BASE!$D$1:$D$1294)),)</f>
        <v>0</v>
      </c>
      <c r="Y1338" s="188"/>
      <c r="Z1338" s="188"/>
      <c r="AA1338" s="188"/>
      <c r="AB1338" s="188"/>
      <c r="AC1338" s="189"/>
      <c r="AD1338" s="27">
        <f t="shared" si="20"/>
        <v>0</v>
      </c>
    </row>
    <row r="1339" spans="1:30" ht="15" customHeight="1" x14ac:dyDescent="0.2">
      <c r="A1339" s="20">
        <f>ANÁLISE!$A1339</f>
        <v>0</v>
      </c>
      <c r="B1339" s="194">
        <f>ANÁLISE!B1339</f>
        <v>0</v>
      </c>
      <c r="C1339" s="195"/>
      <c r="D1339" s="195"/>
      <c r="E1339" s="195"/>
      <c r="F1339" s="21">
        <f>ANÁLISE!H1339</f>
        <v>0</v>
      </c>
      <c r="G1339" s="196">
        <f>IF($A1339="T",ANÁLISE!I1339,IF(ISERROR(LOOKUP($F1339,BASE!$A$1:$A$1294,BASE!$B$1:$B$1294)),,LOOKUP($F1339,BASE!$A$1:$A$1294,BASE!$B$1:$B$1294)))</f>
        <v>0</v>
      </c>
      <c r="H1339" s="197"/>
      <c r="I1339" s="197"/>
      <c r="J1339" s="197"/>
      <c r="K1339" s="197"/>
      <c r="L1339" s="197"/>
      <c r="M1339" s="197"/>
      <c r="N1339" s="197"/>
      <c r="O1339" s="197"/>
      <c r="P1339" s="197"/>
      <c r="Q1339" s="197"/>
      <c r="R1339" s="197"/>
      <c r="S1339" s="197"/>
      <c r="T1339" s="198"/>
      <c r="U1339" s="193">
        <f>IF(($F1339)&gt;0,IF(ISERROR(LOOKUP($F1339,BASE!$A$1:$A$4075,BASE!$C$1:$C$4075)),,LOOKUP($F1339,BASE!$A$1:$A$4075,BASE!$C$1:$C$4075)),)</f>
        <v>0</v>
      </c>
      <c r="V1339" s="193"/>
      <c r="W1339" s="193"/>
      <c r="X1339" s="187">
        <f>IF(VALUE($F1339)&gt;0,IF(ISERROR(LOOKUP($F1339,BASE!$A$1:$A$1294,BASE!$D$1:$D$1294)),,LOOKUP($F1339,BASE!$A$1:$A$1294,BASE!$D$1:$D$1294)),)</f>
        <v>0</v>
      </c>
      <c r="Y1339" s="188"/>
      <c r="Z1339" s="188"/>
      <c r="AA1339" s="188"/>
      <c r="AB1339" s="188"/>
      <c r="AC1339" s="189"/>
      <c r="AD1339" s="27">
        <f t="shared" si="20"/>
        <v>0</v>
      </c>
    </row>
    <row r="1340" spans="1:30" ht="15" customHeight="1" x14ac:dyDescent="0.2">
      <c r="A1340" s="20">
        <f>ANÁLISE!$A1340</f>
        <v>0</v>
      </c>
      <c r="B1340" s="194">
        <f>ANÁLISE!B1340</f>
        <v>0</v>
      </c>
      <c r="C1340" s="195"/>
      <c r="D1340" s="195"/>
      <c r="E1340" s="195"/>
      <c r="F1340" s="21">
        <f>ANÁLISE!H1340</f>
        <v>0</v>
      </c>
      <c r="G1340" s="196">
        <f>IF($A1340="T",ANÁLISE!I1340,IF(ISERROR(LOOKUP($F1340,BASE!$A$1:$A$1294,BASE!$B$1:$B$1294)),,LOOKUP($F1340,BASE!$A$1:$A$1294,BASE!$B$1:$B$1294)))</f>
        <v>0</v>
      </c>
      <c r="H1340" s="197"/>
      <c r="I1340" s="197"/>
      <c r="J1340" s="197"/>
      <c r="K1340" s="197"/>
      <c r="L1340" s="197"/>
      <c r="M1340" s="197"/>
      <c r="N1340" s="197"/>
      <c r="O1340" s="197"/>
      <c r="P1340" s="197"/>
      <c r="Q1340" s="197"/>
      <c r="R1340" s="197"/>
      <c r="S1340" s="197"/>
      <c r="T1340" s="198"/>
      <c r="U1340" s="193">
        <f>IF(($F1340)&gt;0,IF(ISERROR(LOOKUP($F1340,BASE!$A$1:$A$4075,BASE!$C$1:$C$4075)),,LOOKUP($F1340,BASE!$A$1:$A$4075,BASE!$C$1:$C$4075)),)</f>
        <v>0</v>
      </c>
      <c r="V1340" s="193"/>
      <c r="W1340" s="193"/>
      <c r="X1340" s="187">
        <f>IF(VALUE($F1340)&gt;0,IF(ISERROR(LOOKUP($F1340,BASE!$A$1:$A$1294,BASE!$D$1:$D$1294)),,LOOKUP($F1340,BASE!$A$1:$A$1294,BASE!$D$1:$D$1294)),)</f>
        <v>0</v>
      </c>
      <c r="Y1340" s="188"/>
      <c r="Z1340" s="188"/>
      <c r="AA1340" s="188"/>
      <c r="AB1340" s="188"/>
      <c r="AC1340" s="189"/>
      <c r="AD1340" s="27">
        <f t="shared" si="20"/>
        <v>0</v>
      </c>
    </row>
    <row r="1341" spans="1:30" ht="15" customHeight="1" x14ac:dyDescent="0.2">
      <c r="A1341" s="20">
        <f>ANÁLISE!$A1341</f>
        <v>0</v>
      </c>
      <c r="B1341" s="194">
        <f>ANÁLISE!B1341</f>
        <v>0</v>
      </c>
      <c r="C1341" s="195"/>
      <c r="D1341" s="195"/>
      <c r="E1341" s="195"/>
      <c r="F1341" s="21">
        <f>ANÁLISE!H1341</f>
        <v>0</v>
      </c>
      <c r="G1341" s="196">
        <f>IF($A1341="T",ANÁLISE!I1341,IF(ISERROR(LOOKUP($F1341,BASE!$A$1:$A$1294,BASE!$B$1:$B$1294)),,LOOKUP($F1341,BASE!$A$1:$A$1294,BASE!$B$1:$B$1294)))</f>
        <v>0</v>
      </c>
      <c r="H1341" s="197"/>
      <c r="I1341" s="197"/>
      <c r="J1341" s="197"/>
      <c r="K1341" s="197"/>
      <c r="L1341" s="197"/>
      <c r="M1341" s="197"/>
      <c r="N1341" s="197"/>
      <c r="O1341" s="197"/>
      <c r="P1341" s="197"/>
      <c r="Q1341" s="197"/>
      <c r="R1341" s="197"/>
      <c r="S1341" s="197"/>
      <c r="T1341" s="198"/>
      <c r="U1341" s="193">
        <f>IF(($F1341)&gt;0,IF(ISERROR(LOOKUP($F1341,BASE!$A$1:$A$4075,BASE!$C$1:$C$4075)),,LOOKUP($F1341,BASE!$A$1:$A$4075,BASE!$C$1:$C$4075)),)</f>
        <v>0</v>
      </c>
      <c r="V1341" s="193"/>
      <c r="W1341" s="193"/>
      <c r="X1341" s="187">
        <f>IF(VALUE($F1341)&gt;0,IF(ISERROR(LOOKUP($F1341,BASE!$A$1:$A$1294,BASE!$D$1:$D$1294)),,LOOKUP($F1341,BASE!$A$1:$A$1294,BASE!$D$1:$D$1294)),)</f>
        <v>0</v>
      </c>
      <c r="Y1341" s="188"/>
      <c r="Z1341" s="188"/>
      <c r="AA1341" s="188"/>
      <c r="AB1341" s="188"/>
      <c r="AC1341" s="189"/>
      <c r="AD1341" s="27">
        <f t="shared" si="20"/>
        <v>0</v>
      </c>
    </row>
    <row r="1342" spans="1:30" ht="15" customHeight="1" x14ac:dyDescent="0.2">
      <c r="A1342" s="20">
        <f>ANÁLISE!$A1342</f>
        <v>0</v>
      </c>
      <c r="B1342" s="194">
        <f>ANÁLISE!B1342</f>
        <v>0</v>
      </c>
      <c r="C1342" s="195"/>
      <c r="D1342" s="195"/>
      <c r="E1342" s="195"/>
      <c r="F1342" s="21">
        <f>ANÁLISE!H1342</f>
        <v>0</v>
      </c>
      <c r="G1342" s="196">
        <f>IF($A1342="T",ANÁLISE!I1342,IF(ISERROR(LOOKUP($F1342,BASE!$A$1:$A$1294,BASE!$B$1:$B$1294)),,LOOKUP($F1342,BASE!$A$1:$A$1294,BASE!$B$1:$B$1294)))</f>
        <v>0</v>
      </c>
      <c r="H1342" s="197"/>
      <c r="I1342" s="197"/>
      <c r="J1342" s="197"/>
      <c r="K1342" s="197"/>
      <c r="L1342" s="197"/>
      <c r="M1342" s="197"/>
      <c r="N1342" s="197"/>
      <c r="O1342" s="197"/>
      <c r="P1342" s="197"/>
      <c r="Q1342" s="197"/>
      <c r="R1342" s="197"/>
      <c r="S1342" s="197"/>
      <c r="T1342" s="198"/>
      <c r="U1342" s="193">
        <f>IF(($F1342)&gt;0,IF(ISERROR(LOOKUP($F1342,BASE!$A$1:$A$4075,BASE!$C$1:$C$4075)),,LOOKUP($F1342,BASE!$A$1:$A$4075,BASE!$C$1:$C$4075)),)</f>
        <v>0</v>
      </c>
      <c r="V1342" s="193"/>
      <c r="W1342" s="193"/>
      <c r="X1342" s="187">
        <f>IF(VALUE($F1342)&gt;0,IF(ISERROR(LOOKUP($F1342,BASE!$A$1:$A$1294,BASE!$D$1:$D$1294)),,LOOKUP($F1342,BASE!$A$1:$A$1294,BASE!$D$1:$D$1294)),)</f>
        <v>0</v>
      </c>
      <c r="Y1342" s="188"/>
      <c r="Z1342" s="188"/>
      <c r="AA1342" s="188"/>
      <c r="AB1342" s="188"/>
      <c r="AC1342" s="189"/>
      <c r="AD1342" s="27">
        <f t="shared" si="20"/>
        <v>0</v>
      </c>
    </row>
    <row r="1343" spans="1:30" ht="15" customHeight="1" x14ac:dyDescent="0.2">
      <c r="A1343" s="20">
        <f>ANÁLISE!$A1343</f>
        <v>0</v>
      </c>
      <c r="B1343" s="194">
        <f>ANÁLISE!B1343</f>
        <v>0</v>
      </c>
      <c r="C1343" s="195"/>
      <c r="D1343" s="195"/>
      <c r="E1343" s="195"/>
      <c r="F1343" s="21">
        <f>ANÁLISE!H1343</f>
        <v>0</v>
      </c>
      <c r="G1343" s="196">
        <f>IF($A1343="T",ANÁLISE!I1343,IF(ISERROR(LOOKUP($F1343,BASE!$A$1:$A$1294,BASE!$B$1:$B$1294)),,LOOKUP($F1343,BASE!$A$1:$A$1294,BASE!$B$1:$B$1294)))</f>
        <v>0</v>
      </c>
      <c r="H1343" s="197"/>
      <c r="I1343" s="197"/>
      <c r="J1343" s="197"/>
      <c r="K1343" s="197"/>
      <c r="L1343" s="197"/>
      <c r="M1343" s="197"/>
      <c r="N1343" s="197"/>
      <c r="O1343" s="197"/>
      <c r="P1343" s="197"/>
      <c r="Q1343" s="197"/>
      <c r="R1343" s="197"/>
      <c r="S1343" s="197"/>
      <c r="T1343" s="198"/>
      <c r="U1343" s="193">
        <f>IF(($F1343)&gt;0,IF(ISERROR(LOOKUP($F1343,BASE!$A$1:$A$4075,BASE!$C$1:$C$4075)),,LOOKUP($F1343,BASE!$A$1:$A$4075,BASE!$C$1:$C$4075)),)</f>
        <v>0</v>
      </c>
      <c r="V1343" s="193"/>
      <c r="W1343" s="193"/>
      <c r="X1343" s="187">
        <f>IF(VALUE($F1343)&gt;0,IF(ISERROR(LOOKUP($F1343,BASE!$A$1:$A$1294,BASE!$D$1:$D$1294)),,LOOKUP($F1343,BASE!$A$1:$A$1294,BASE!$D$1:$D$1294)),)</f>
        <v>0</v>
      </c>
      <c r="Y1343" s="188"/>
      <c r="Z1343" s="188"/>
      <c r="AA1343" s="188"/>
      <c r="AB1343" s="188"/>
      <c r="AC1343" s="189"/>
      <c r="AD1343" s="27">
        <f t="shared" si="20"/>
        <v>0</v>
      </c>
    </row>
    <row r="1344" spans="1:30" ht="15" customHeight="1" x14ac:dyDescent="0.2">
      <c r="A1344" s="20">
        <f>ANÁLISE!$A1344</f>
        <v>0</v>
      </c>
      <c r="B1344" s="194">
        <f>ANÁLISE!B1344</f>
        <v>0</v>
      </c>
      <c r="C1344" s="195"/>
      <c r="D1344" s="195"/>
      <c r="E1344" s="195"/>
      <c r="F1344" s="21">
        <f>ANÁLISE!H1344</f>
        <v>0</v>
      </c>
      <c r="G1344" s="196">
        <f>IF($A1344="T",ANÁLISE!I1344,IF(ISERROR(LOOKUP($F1344,BASE!$A$1:$A$1294,BASE!$B$1:$B$1294)),,LOOKUP($F1344,BASE!$A$1:$A$1294,BASE!$B$1:$B$1294)))</f>
        <v>0</v>
      </c>
      <c r="H1344" s="197"/>
      <c r="I1344" s="197"/>
      <c r="J1344" s="197"/>
      <c r="K1344" s="197"/>
      <c r="L1344" s="197"/>
      <c r="M1344" s="197"/>
      <c r="N1344" s="197"/>
      <c r="O1344" s="197"/>
      <c r="P1344" s="197"/>
      <c r="Q1344" s="197"/>
      <c r="R1344" s="197"/>
      <c r="S1344" s="197"/>
      <c r="T1344" s="198"/>
      <c r="U1344" s="193">
        <f>IF(($F1344)&gt;0,IF(ISERROR(LOOKUP($F1344,BASE!$A$1:$A$4075,BASE!$C$1:$C$4075)),,LOOKUP($F1344,BASE!$A$1:$A$4075,BASE!$C$1:$C$4075)),)</f>
        <v>0</v>
      </c>
      <c r="V1344" s="193"/>
      <c r="W1344" s="193"/>
      <c r="X1344" s="187">
        <f>IF(VALUE($F1344)&gt;0,IF(ISERROR(LOOKUP($F1344,BASE!$A$1:$A$1294,BASE!$D$1:$D$1294)),,LOOKUP($F1344,BASE!$A$1:$A$1294,BASE!$D$1:$D$1294)),)</f>
        <v>0</v>
      </c>
      <c r="Y1344" s="188"/>
      <c r="Z1344" s="188"/>
      <c r="AA1344" s="188"/>
      <c r="AB1344" s="188"/>
      <c r="AC1344" s="189"/>
      <c r="AD1344" s="27">
        <f t="shared" si="20"/>
        <v>0</v>
      </c>
    </row>
    <row r="1345" spans="1:30" ht="15" customHeight="1" x14ac:dyDescent="0.2">
      <c r="A1345" s="20">
        <f>ANÁLISE!$A1345</f>
        <v>0</v>
      </c>
      <c r="B1345" s="194">
        <f>ANÁLISE!B1345</f>
        <v>0</v>
      </c>
      <c r="C1345" s="195"/>
      <c r="D1345" s="195"/>
      <c r="E1345" s="195"/>
      <c r="F1345" s="21">
        <f>ANÁLISE!H1345</f>
        <v>0</v>
      </c>
      <c r="G1345" s="196">
        <f>IF($A1345="T",ANÁLISE!I1345,IF(ISERROR(LOOKUP($F1345,BASE!$A$1:$A$1294,BASE!$B$1:$B$1294)),,LOOKUP($F1345,BASE!$A$1:$A$1294,BASE!$B$1:$B$1294)))</f>
        <v>0</v>
      </c>
      <c r="H1345" s="197"/>
      <c r="I1345" s="197"/>
      <c r="J1345" s="197"/>
      <c r="K1345" s="197"/>
      <c r="L1345" s="197"/>
      <c r="M1345" s="197"/>
      <c r="N1345" s="197"/>
      <c r="O1345" s="197"/>
      <c r="P1345" s="197"/>
      <c r="Q1345" s="197"/>
      <c r="R1345" s="197"/>
      <c r="S1345" s="197"/>
      <c r="T1345" s="198"/>
      <c r="U1345" s="193">
        <f>IF(($F1345)&gt;0,IF(ISERROR(LOOKUP($F1345,BASE!$A$1:$A$4075,BASE!$C$1:$C$4075)),,LOOKUP($F1345,BASE!$A$1:$A$4075,BASE!$C$1:$C$4075)),)</f>
        <v>0</v>
      </c>
      <c r="V1345" s="193"/>
      <c r="W1345" s="193"/>
      <c r="X1345" s="187">
        <f>IF(VALUE($F1345)&gt;0,IF(ISERROR(LOOKUP($F1345,BASE!$A$1:$A$1294,BASE!$D$1:$D$1294)),,LOOKUP($F1345,BASE!$A$1:$A$1294,BASE!$D$1:$D$1294)),)</f>
        <v>0</v>
      </c>
      <c r="Y1345" s="188"/>
      <c r="Z1345" s="188"/>
      <c r="AA1345" s="188"/>
      <c r="AB1345" s="188"/>
      <c r="AC1345" s="189"/>
      <c r="AD1345" s="27">
        <f t="shared" si="20"/>
        <v>0</v>
      </c>
    </row>
    <row r="1346" spans="1:30" ht="15" customHeight="1" x14ac:dyDescent="0.2">
      <c r="A1346" s="20">
        <f>ANÁLISE!$A1346</f>
        <v>0</v>
      </c>
      <c r="B1346" s="194">
        <f>ANÁLISE!B1346</f>
        <v>0</v>
      </c>
      <c r="C1346" s="195"/>
      <c r="D1346" s="195"/>
      <c r="E1346" s="195"/>
      <c r="F1346" s="21">
        <f>ANÁLISE!H1346</f>
        <v>0</v>
      </c>
      <c r="G1346" s="196">
        <f>IF($A1346="T",ANÁLISE!I1346,IF(ISERROR(LOOKUP($F1346,BASE!$A$1:$A$1294,BASE!$B$1:$B$1294)),,LOOKUP($F1346,BASE!$A$1:$A$1294,BASE!$B$1:$B$1294)))</f>
        <v>0</v>
      </c>
      <c r="H1346" s="197"/>
      <c r="I1346" s="197"/>
      <c r="J1346" s="197"/>
      <c r="K1346" s="197"/>
      <c r="L1346" s="197"/>
      <c r="M1346" s="197"/>
      <c r="N1346" s="197"/>
      <c r="O1346" s="197"/>
      <c r="P1346" s="197"/>
      <c r="Q1346" s="197"/>
      <c r="R1346" s="197"/>
      <c r="S1346" s="197"/>
      <c r="T1346" s="198"/>
      <c r="U1346" s="193">
        <f>IF(($F1346)&gt;0,IF(ISERROR(LOOKUP($F1346,BASE!$A$1:$A$4075,BASE!$C$1:$C$4075)),,LOOKUP($F1346,BASE!$A$1:$A$4075,BASE!$C$1:$C$4075)),)</f>
        <v>0</v>
      </c>
      <c r="V1346" s="193"/>
      <c r="W1346" s="193"/>
      <c r="X1346" s="187">
        <f>IF(VALUE($F1346)&gt;0,IF(ISERROR(LOOKUP($F1346,BASE!$A$1:$A$1294,BASE!$D$1:$D$1294)),,LOOKUP($F1346,BASE!$A$1:$A$1294,BASE!$D$1:$D$1294)),)</f>
        <v>0</v>
      </c>
      <c r="Y1346" s="188"/>
      <c r="Z1346" s="188"/>
      <c r="AA1346" s="188"/>
      <c r="AB1346" s="188"/>
      <c r="AC1346" s="189"/>
      <c r="AD1346" s="27">
        <f t="shared" si="20"/>
        <v>0</v>
      </c>
    </row>
    <row r="1347" spans="1:30" ht="15" customHeight="1" x14ac:dyDescent="0.2">
      <c r="A1347" s="20">
        <f>ANÁLISE!$A1347</f>
        <v>0</v>
      </c>
      <c r="B1347" s="194">
        <f>ANÁLISE!B1347</f>
        <v>0</v>
      </c>
      <c r="C1347" s="195"/>
      <c r="D1347" s="195"/>
      <c r="E1347" s="195"/>
      <c r="F1347" s="21">
        <f>ANÁLISE!H1347</f>
        <v>0</v>
      </c>
      <c r="G1347" s="196">
        <f>IF($A1347="T",ANÁLISE!I1347,IF(ISERROR(LOOKUP($F1347,BASE!$A$1:$A$1294,BASE!$B$1:$B$1294)),,LOOKUP($F1347,BASE!$A$1:$A$1294,BASE!$B$1:$B$1294)))</f>
        <v>0</v>
      </c>
      <c r="H1347" s="197"/>
      <c r="I1347" s="197"/>
      <c r="J1347" s="197"/>
      <c r="K1347" s="197"/>
      <c r="L1347" s="197"/>
      <c r="M1347" s="197"/>
      <c r="N1347" s="197"/>
      <c r="O1347" s="197"/>
      <c r="P1347" s="197"/>
      <c r="Q1347" s="197"/>
      <c r="R1347" s="197"/>
      <c r="S1347" s="197"/>
      <c r="T1347" s="198"/>
      <c r="U1347" s="193">
        <f>IF(($F1347)&gt;0,IF(ISERROR(LOOKUP($F1347,BASE!$A$1:$A$4075,BASE!$C$1:$C$4075)),,LOOKUP($F1347,BASE!$A$1:$A$4075,BASE!$C$1:$C$4075)),)</f>
        <v>0</v>
      </c>
      <c r="V1347" s="193"/>
      <c r="W1347" s="193"/>
      <c r="X1347" s="187">
        <f>IF(VALUE($F1347)&gt;0,IF(ISERROR(LOOKUP($F1347,BASE!$A$1:$A$1294,BASE!$D$1:$D$1294)),,LOOKUP($F1347,BASE!$A$1:$A$1294,BASE!$D$1:$D$1294)),)</f>
        <v>0</v>
      </c>
      <c r="Y1347" s="188"/>
      <c r="Z1347" s="188"/>
      <c r="AA1347" s="188"/>
      <c r="AB1347" s="188"/>
      <c r="AC1347" s="189"/>
      <c r="AD1347" s="27">
        <f t="shared" si="20"/>
        <v>0</v>
      </c>
    </row>
    <row r="1348" spans="1:30" ht="15" customHeight="1" x14ac:dyDescent="0.2">
      <c r="A1348" s="20">
        <f>ANÁLISE!$A1348</f>
        <v>0</v>
      </c>
      <c r="B1348" s="194">
        <f>ANÁLISE!B1348</f>
        <v>0</v>
      </c>
      <c r="C1348" s="195"/>
      <c r="D1348" s="195"/>
      <c r="E1348" s="195"/>
      <c r="F1348" s="21">
        <f>ANÁLISE!H1348</f>
        <v>0</v>
      </c>
      <c r="G1348" s="196">
        <f>IF($A1348="T",ANÁLISE!I1348,IF(ISERROR(LOOKUP($F1348,BASE!$A$1:$A$1294,BASE!$B$1:$B$1294)),,LOOKUP($F1348,BASE!$A$1:$A$1294,BASE!$B$1:$B$1294)))</f>
        <v>0</v>
      </c>
      <c r="H1348" s="197"/>
      <c r="I1348" s="197"/>
      <c r="J1348" s="197"/>
      <c r="K1348" s="197"/>
      <c r="L1348" s="197"/>
      <c r="M1348" s="197"/>
      <c r="N1348" s="197"/>
      <c r="O1348" s="197"/>
      <c r="P1348" s="197"/>
      <c r="Q1348" s="197"/>
      <c r="R1348" s="197"/>
      <c r="S1348" s="197"/>
      <c r="T1348" s="198"/>
      <c r="U1348" s="193">
        <f>IF(($F1348)&gt;0,IF(ISERROR(LOOKUP($F1348,BASE!$A$1:$A$4075,BASE!$C$1:$C$4075)),,LOOKUP($F1348,BASE!$A$1:$A$4075,BASE!$C$1:$C$4075)),)</f>
        <v>0</v>
      </c>
      <c r="V1348" s="193"/>
      <c r="W1348" s="193"/>
      <c r="X1348" s="187">
        <f>IF(VALUE($F1348)&gt;0,IF(ISERROR(LOOKUP($F1348,BASE!$A$1:$A$1294,BASE!$D$1:$D$1294)),,LOOKUP($F1348,BASE!$A$1:$A$1294,BASE!$D$1:$D$1294)),)</f>
        <v>0</v>
      </c>
      <c r="Y1348" s="188"/>
      <c r="Z1348" s="188"/>
      <c r="AA1348" s="188"/>
      <c r="AB1348" s="188"/>
      <c r="AC1348" s="189"/>
      <c r="AD1348" s="27">
        <f t="shared" si="20"/>
        <v>0</v>
      </c>
    </row>
    <row r="1349" spans="1:30" ht="15" customHeight="1" x14ac:dyDescent="0.2">
      <c r="A1349" s="20">
        <f>ANÁLISE!$A1349</f>
        <v>0</v>
      </c>
      <c r="B1349" s="194">
        <f>ANÁLISE!B1349</f>
        <v>0</v>
      </c>
      <c r="C1349" s="195"/>
      <c r="D1349" s="195"/>
      <c r="E1349" s="195"/>
      <c r="F1349" s="21">
        <f>ANÁLISE!H1349</f>
        <v>0</v>
      </c>
      <c r="G1349" s="196">
        <f>IF($A1349="T",ANÁLISE!I1349,IF(ISERROR(LOOKUP($F1349,BASE!$A$1:$A$1294,BASE!$B$1:$B$1294)),,LOOKUP($F1349,BASE!$A$1:$A$1294,BASE!$B$1:$B$1294)))</f>
        <v>0</v>
      </c>
      <c r="H1349" s="197"/>
      <c r="I1349" s="197"/>
      <c r="J1349" s="197"/>
      <c r="K1349" s="197"/>
      <c r="L1349" s="197"/>
      <c r="M1349" s="197"/>
      <c r="N1349" s="197"/>
      <c r="O1349" s="197"/>
      <c r="P1349" s="197"/>
      <c r="Q1349" s="197"/>
      <c r="R1349" s="197"/>
      <c r="S1349" s="197"/>
      <c r="T1349" s="198"/>
      <c r="U1349" s="193">
        <f>IF(($F1349)&gt;0,IF(ISERROR(LOOKUP($F1349,BASE!$A$1:$A$4075,BASE!$C$1:$C$4075)),,LOOKUP($F1349,BASE!$A$1:$A$4075,BASE!$C$1:$C$4075)),)</f>
        <v>0</v>
      </c>
      <c r="V1349" s="193"/>
      <c r="W1349" s="193"/>
      <c r="X1349" s="187">
        <f>IF(VALUE($F1349)&gt;0,IF(ISERROR(LOOKUP($F1349,BASE!$A$1:$A$1294,BASE!$D$1:$D$1294)),,LOOKUP($F1349,BASE!$A$1:$A$1294,BASE!$D$1:$D$1294)),)</f>
        <v>0</v>
      </c>
      <c r="Y1349" s="188"/>
      <c r="Z1349" s="188"/>
      <c r="AA1349" s="188"/>
      <c r="AB1349" s="188"/>
      <c r="AC1349" s="189"/>
      <c r="AD1349" s="27">
        <f t="shared" si="20"/>
        <v>0</v>
      </c>
    </row>
    <row r="1350" spans="1:30" ht="15" customHeight="1" x14ac:dyDescent="0.2">
      <c r="A1350" s="20">
        <f>ANÁLISE!$A1350</f>
        <v>0</v>
      </c>
      <c r="B1350" s="194">
        <f>ANÁLISE!B1350</f>
        <v>0</v>
      </c>
      <c r="C1350" s="195"/>
      <c r="D1350" s="195"/>
      <c r="E1350" s="195"/>
      <c r="F1350" s="21">
        <f>ANÁLISE!H1350</f>
        <v>0</v>
      </c>
      <c r="G1350" s="196">
        <f>IF($A1350="T",ANÁLISE!I1350,IF(ISERROR(LOOKUP($F1350,BASE!$A$1:$A$1294,BASE!$B$1:$B$1294)),,LOOKUP($F1350,BASE!$A$1:$A$1294,BASE!$B$1:$B$1294)))</f>
        <v>0</v>
      </c>
      <c r="H1350" s="197"/>
      <c r="I1350" s="197"/>
      <c r="J1350" s="197"/>
      <c r="K1350" s="197"/>
      <c r="L1350" s="197"/>
      <c r="M1350" s="197"/>
      <c r="N1350" s="197"/>
      <c r="O1350" s="197"/>
      <c r="P1350" s="197"/>
      <c r="Q1350" s="197"/>
      <c r="R1350" s="197"/>
      <c r="S1350" s="197"/>
      <c r="T1350" s="198"/>
      <c r="U1350" s="193">
        <f>IF(($F1350)&gt;0,IF(ISERROR(LOOKUP($F1350,BASE!$A$1:$A$4075,BASE!$C$1:$C$4075)),,LOOKUP($F1350,BASE!$A$1:$A$4075,BASE!$C$1:$C$4075)),)</f>
        <v>0</v>
      </c>
      <c r="V1350" s="193"/>
      <c r="W1350" s="193"/>
      <c r="X1350" s="187">
        <f>IF(VALUE($F1350)&gt;0,IF(ISERROR(LOOKUP($F1350,BASE!$A$1:$A$1294,BASE!$D$1:$D$1294)),,LOOKUP($F1350,BASE!$A$1:$A$1294,BASE!$D$1:$D$1294)),)</f>
        <v>0</v>
      </c>
      <c r="Y1350" s="188"/>
      <c r="Z1350" s="188"/>
      <c r="AA1350" s="188"/>
      <c r="AB1350" s="188"/>
      <c r="AC1350" s="189"/>
      <c r="AD1350" s="27">
        <f t="shared" si="20"/>
        <v>0</v>
      </c>
    </row>
    <row r="1351" spans="1:30" ht="15" customHeight="1" x14ac:dyDescent="0.2">
      <c r="A1351" s="20">
        <f>ANÁLISE!$A1351</f>
        <v>0</v>
      </c>
      <c r="B1351" s="194">
        <f>ANÁLISE!B1351</f>
        <v>0</v>
      </c>
      <c r="C1351" s="195"/>
      <c r="D1351" s="195"/>
      <c r="E1351" s="195"/>
      <c r="F1351" s="21">
        <f>ANÁLISE!H1351</f>
        <v>0</v>
      </c>
      <c r="G1351" s="196">
        <f>IF($A1351="T",ANÁLISE!I1351,IF(ISERROR(LOOKUP($F1351,BASE!$A$1:$A$1294,BASE!$B$1:$B$1294)),,LOOKUP($F1351,BASE!$A$1:$A$1294,BASE!$B$1:$B$1294)))</f>
        <v>0</v>
      </c>
      <c r="H1351" s="197"/>
      <c r="I1351" s="197"/>
      <c r="J1351" s="197"/>
      <c r="K1351" s="197"/>
      <c r="L1351" s="197"/>
      <c r="M1351" s="197"/>
      <c r="N1351" s="197"/>
      <c r="O1351" s="197"/>
      <c r="P1351" s="197"/>
      <c r="Q1351" s="197"/>
      <c r="R1351" s="197"/>
      <c r="S1351" s="197"/>
      <c r="T1351" s="198"/>
      <c r="U1351" s="193">
        <f>IF(($F1351)&gt;0,IF(ISERROR(LOOKUP($F1351,BASE!$A$1:$A$4075,BASE!$C$1:$C$4075)),,LOOKUP($F1351,BASE!$A$1:$A$4075,BASE!$C$1:$C$4075)),)</f>
        <v>0</v>
      </c>
      <c r="V1351" s="193"/>
      <c r="W1351" s="193"/>
      <c r="X1351" s="187">
        <f>IF(VALUE($F1351)&gt;0,IF(ISERROR(LOOKUP($F1351,BASE!$A$1:$A$1294,BASE!$D$1:$D$1294)),,LOOKUP($F1351,BASE!$A$1:$A$1294,BASE!$D$1:$D$1294)),)</f>
        <v>0</v>
      </c>
      <c r="Y1351" s="188"/>
      <c r="Z1351" s="188"/>
      <c r="AA1351" s="188"/>
      <c r="AB1351" s="188"/>
      <c r="AC1351" s="189"/>
      <c r="AD1351" s="27">
        <f t="shared" si="20"/>
        <v>0</v>
      </c>
    </row>
    <row r="1352" spans="1:30" ht="15" customHeight="1" x14ac:dyDescent="0.2">
      <c r="A1352" s="20">
        <f>ANÁLISE!$A1352</f>
        <v>0</v>
      </c>
      <c r="B1352" s="194">
        <f>ANÁLISE!B1352</f>
        <v>0</v>
      </c>
      <c r="C1352" s="195"/>
      <c r="D1352" s="195"/>
      <c r="E1352" s="195"/>
      <c r="F1352" s="21">
        <f>ANÁLISE!H1352</f>
        <v>0</v>
      </c>
      <c r="G1352" s="196">
        <f>IF($A1352="T",ANÁLISE!I1352,IF(ISERROR(LOOKUP($F1352,BASE!$A$1:$A$1294,BASE!$B$1:$B$1294)),,LOOKUP($F1352,BASE!$A$1:$A$1294,BASE!$B$1:$B$1294)))</f>
        <v>0</v>
      </c>
      <c r="H1352" s="197"/>
      <c r="I1352" s="197"/>
      <c r="J1352" s="197"/>
      <c r="K1352" s="197"/>
      <c r="L1352" s="197"/>
      <c r="M1352" s="197"/>
      <c r="N1352" s="197"/>
      <c r="O1352" s="197"/>
      <c r="P1352" s="197"/>
      <c r="Q1352" s="197"/>
      <c r="R1352" s="197"/>
      <c r="S1352" s="197"/>
      <c r="T1352" s="198"/>
      <c r="U1352" s="193">
        <f>IF(($F1352)&gt;0,IF(ISERROR(LOOKUP($F1352,BASE!$A$1:$A$4075,BASE!$C$1:$C$4075)),,LOOKUP($F1352,BASE!$A$1:$A$4075,BASE!$C$1:$C$4075)),)</f>
        <v>0</v>
      </c>
      <c r="V1352" s="193"/>
      <c r="W1352" s="193"/>
      <c r="X1352" s="187">
        <f>IF(VALUE($F1352)&gt;0,IF(ISERROR(LOOKUP($F1352,BASE!$A$1:$A$1294,BASE!$D$1:$D$1294)),,LOOKUP($F1352,BASE!$A$1:$A$1294,BASE!$D$1:$D$1294)),)</f>
        <v>0</v>
      </c>
      <c r="Y1352" s="188"/>
      <c r="Z1352" s="188"/>
      <c r="AA1352" s="188"/>
      <c r="AB1352" s="188"/>
      <c r="AC1352" s="189"/>
      <c r="AD1352" s="27">
        <f t="shared" si="20"/>
        <v>0</v>
      </c>
    </row>
    <row r="1353" spans="1:30" ht="15" customHeight="1" x14ac:dyDescent="0.2">
      <c r="A1353" s="20">
        <f>ANÁLISE!$A1353</f>
        <v>0</v>
      </c>
      <c r="B1353" s="194">
        <f>ANÁLISE!B1353</f>
        <v>0</v>
      </c>
      <c r="C1353" s="195"/>
      <c r="D1353" s="195"/>
      <c r="E1353" s="195"/>
      <c r="F1353" s="21">
        <f>ANÁLISE!H1353</f>
        <v>0</v>
      </c>
      <c r="G1353" s="196">
        <f>IF($A1353="T",ANÁLISE!I1353,IF(ISERROR(LOOKUP($F1353,BASE!$A$1:$A$1294,BASE!$B$1:$B$1294)),,LOOKUP($F1353,BASE!$A$1:$A$1294,BASE!$B$1:$B$1294)))</f>
        <v>0</v>
      </c>
      <c r="H1353" s="197"/>
      <c r="I1353" s="197"/>
      <c r="J1353" s="197"/>
      <c r="K1353" s="197"/>
      <c r="L1353" s="197"/>
      <c r="M1353" s="197"/>
      <c r="N1353" s="197"/>
      <c r="O1353" s="197"/>
      <c r="P1353" s="197"/>
      <c r="Q1353" s="197"/>
      <c r="R1353" s="197"/>
      <c r="S1353" s="197"/>
      <c r="T1353" s="198"/>
      <c r="U1353" s="193">
        <f>IF(($F1353)&gt;0,IF(ISERROR(LOOKUP($F1353,BASE!$A$1:$A$4075,BASE!$C$1:$C$4075)),,LOOKUP($F1353,BASE!$A$1:$A$4075,BASE!$C$1:$C$4075)),)</f>
        <v>0</v>
      </c>
      <c r="V1353" s="193"/>
      <c r="W1353" s="193"/>
      <c r="X1353" s="187">
        <f>IF(VALUE($F1353)&gt;0,IF(ISERROR(LOOKUP($F1353,BASE!$A$1:$A$1294,BASE!$D$1:$D$1294)),,LOOKUP($F1353,BASE!$A$1:$A$1294,BASE!$D$1:$D$1294)),)</f>
        <v>0</v>
      </c>
      <c r="Y1353" s="188"/>
      <c r="Z1353" s="188"/>
      <c r="AA1353" s="188"/>
      <c r="AB1353" s="188"/>
      <c r="AC1353" s="189"/>
      <c r="AD1353" s="27">
        <f t="shared" si="20"/>
        <v>0</v>
      </c>
    </row>
    <row r="1354" spans="1:30" ht="15" customHeight="1" x14ac:dyDescent="0.2">
      <c r="A1354" s="20">
        <f>ANÁLISE!$A1354</f>
        <v>0</v>
      </c>
      <c r="B1354" s="194">
        <f>ANÁLISE!B1354</f>
        <v>0</v>
      </c>
      <c r="C1354" s="195"/>
      <c r="D1354" s="195"/>
      <c r="E1354" s="195"/>
      <c r="F1354" s="21">
        <f>ANÁLISE!H1354</f>
        <v>0</v>
      </c>
      <c r="G1354" s="196">
        <f>IF($A1354="T",ANÁLISE!I1354,IF(ISERROR(LOOKUP($F1354,BASE!$A$1:$A$1294,BASE!$B$1:$B$1294)),,LOOKUP($F1354,BASE!$A$1:$A$1294,BASE!$B$1:$B$1294)))</f>
        <v>0</v>
      </c>
      <c r="H1354" s="197"/>
      <c r="I1354" s="197"/>
      <c r="J1354" s="197"/>
      <c r="K1354" s="197"/>
      <c r="L1354" s="197"/>
      <c r="M1354" s="197"/>
      <c r="N1354" s="197"/>
      <c r="O1354" s="197"/>
      <c r="P1354" s="197"/>
      <c r="Q1354" s="197"/>
      <c r="R1354" s="197"/>
      <c r="S1354" s="197"/>
      <c r="T1354" s="198"/>
      <c r="U1354" s="193">
        <f>IF(($F1354)&gt;0,IF(ISERROR(LOOKUP($F1354,BASE!$A$1:$A$4075,BASE!$C$1:$C$4075)),,LOOKUP($F1354,BASE!$A$1:$A$4075,BASE!$C$1:$C$4075)),)</f>
        <v>0</v>
      </c>
      <c r="V1354" s="193"/>
      <c r="W1354" s="193"/>
      <c r="X1354" s="187">
        <f>IF(VALUE($F1354)&gt;0,IF(ISERROR(LOOKUP($F1354,BASE!$A$1:$A$1294,BASE!$D$1:$D$1294)),,LOOKUP($F1354,BASE!$A$1:$A$1294,BASE!$D$1:$D$1294)),)</f>
        <v>0</v>
      </c>
      <c r="Y1354" s="188"/>
      <c r="Z1354" s="188"/>
      <c r="AA1354" s="188"/>
      <c r="AB1354" s="188"/>
      <c r="AC1354" s="189"/>
      <c r="AD1354" s="27">
        <f t="shared" si="20"/>
        <v>0</v>
      </c>
    </row>
    <row r="1355" spans="1:30" ht="15" customHeight="1" x14ac:dyDescent="0.2">
      <c r="A1355" s="20">
        <f>ANÁLISE!$A1355</f>
        <v>0</v>
      </c>
      <c r="B1355" s="194">
        <f>ANÁLISE!B1355</f>
        <v>0</v>
      </c>
      <c r="C1355" s="195"/>
      <c r="D1355" s="195"/>
      <c r="E1355" s="195"/>
      <c r="F1355" s="21">
        <f>ANÁLISE!H1355</f>
        <v>0</v>
      </c>
      <c r="G1355" s="196">
        <f>IF($A1355="T",ANÁLISE!I1355,IF(ISERROR(LOOKUP($F1355,BASE!$A$1:$A$1294,BASE!$B$1:$B$1294)),,LOOKUP($F1355,BASE!$A$1:$A$1294,BASE!$B$1:$B$1294)))</f>
        <v>0</v>
      </c>
      <c r="H1355" s="197"/>
      <c r="I1355" s="197"/>
      <c r="J1355" s="197"/>
      <c r="K1355" s="197"/>
      <c r="L1355" s="197"/>
      <c r="M1355" s="197"/>
      <c r="N1355" s="197"/>
      <c r="O1355" s="197"/>
      <c r="P1355" s="197"/>
      <c r="Q1355" s="197"/>
      <c r="R1355" s="197"/>
      <c r="S1355" s="197"/>
      <c r="T1355" s="198"/>
      <c r="U1355" s="193">
        <f>IF(($F1355)&gt;0,IF(ISERROR(LOOKUP($F1355,BASE!$A$1:$A$4075,BASE!$C$1:$C$4075)),,LOOKUP($F1355,BASE!$A$1:$A$4075,BASE!$C$1:$C$4075)),)</f>
        <v>0</v>
      </c>
      <c r="V1355" s="193"/>
      <c r="W1355" s="193"/>
      <c r="X1355" s="187">
        <f>IF(VALUE($F1355)&gt;0,IF(ISERROR(LOOKUP($F1355,BASE!$A$1:$A$1294,BASE!$D$1:$D$1294)),,LOOKUP($F1355,BASE!$A$1:$A$1294,BASE!$D$1:$D$1294)),)</f>
        <v>0</v>
      </c>
      <c r="Y1355" s="188"/>
      <c r="Z1355" s="188"/>
      <c r="AA1355" s="188"/>
      <c r="AB1355" s="188"/>
      <c r="AC1355" s="189"/>
      <c r="AD1355" s="27">
        <f t="shared" si="20"/>
        <v>0</v>
      </c>
    </row>
    <row r="1356" spans="1:30" ht="15" customHeight="1" x14ac:dyDescent="0.2">
      <c r="A1356" s="20">
        <f>ANÁLISE!$A1356</f>
        <v>0</v>
      </c>
      <c r="B1356" s="194">
        <f>ANÁLISE!B1356</f>
        <v>0</v>
      </c>
      <c r="C1356" s="195"/>
      <c r="D1356" s="195"/>
      <c r="E1356" s="195"/>
      <c r="F1356" s="21">
        <f>ANÁLISE!H1356</f>
        <v>0</v>
      </c>
      <c r="G1356" s="196">
        <f>IF($A1356="T",ANÁLISE!I1356,IF(ISERROR(LOOKUP($F1356,BASE!$A$1:$A$1294,BASE!$B$1:$B$1294)),,LOOKUP($F1356,BASE!$A$1:$A$1294,BASE!$B$1:$B$1294)))</f>
        <v>0</v>
      </c>
      <c r="H1356" s="197"/>
      <c r="I1356" s="197"/>
      <c r="J1356" s="197"/>
      <c r="K1356" s="197"/>
      <c r="L1356" s="197"/>
      <c r="M1356" s="197"/>
      <c r="N1356" s="197"/>
      <c r="O1356" s="197"/>
      <c r="P1356" s="197"/>
      <c r="Q1356" s="197"/>
      <c r="R1356" s="197"/>
      <c r="S1356" s="197"/>
      <c r="T1356" s="198"/>
      <c r="U1356" s="193">
        <f>IF(($F1356)&gt;0,IF(ISERROR(LOOKUP($F1356,BASE!$A$1:$A$4075,BASE!$C$1:$C$4075)),,LOOKUP($F1356,BASE!$A$1:$A$4075,BASE!$C$1:$C$4075)),)</f>
        <v>0</v>
      </c>
      <c r="V1356" s="193"/>
      <c r="W1356" s="193"/>
      <c r="X1356" s="187">
        <f>IF(VALUE($F1356)&gt;0,IF(ISERROR(LOOKUP($F1356,BASE!$A$1:$A$1294,BASE!$D$1:$D$1294)),,LOOKUP($F1356,BASE!$A$1:$A$1294,BASE!$D$1:$D$1294)),)</f>
        <v>0</v>
      </c>
      <c r="Y1356" s="188"/>
      <c r="Z1356" s="188"/>
      <c r="AA1356" s="188"/>
      <c r="AB1356" s="188"/>
      <c r="AC1356" s="189"/>
      <c r="AD1356" s="27">
        <f t="shared" si="20"/>
        <v>0</v>
      </c>
    </row>
    <row r="1357" spans="1:30" ht="15" customHeight="1" x14ac:dyDescent="0.2">
      <c r="A1357" s="20">
        <f>ANÁLISE!$A1357</f>
        <v>0</v>
      </c>
      <c r="B1357" s="194">
        <f>ANÁLISE!B1357</f>
        <v>0</v>
      </c>
      <c r="C1357" s="195"/>
      <c r="D1357" s="195"/>
      <c r="E1357" s="195"/>
      <c r="F1357" s="21">
        <f>ANÁLISE!H1357</f>
        <v>0</v>
      </c>
      <c r="G1357" s="196">
        <f>IF($A1357="T",ANÁLISE!I1357,IF(ISERROR(LOOKUP($F1357,BASE!$A$1:$A$1294,BASE!$B$1:$B$1294)),,LOOKUP($F1357,BASE!$A$1:$A$1294,BASE!$B$1:$B$1294)))</f>
        <v>0</v>
      </c>
      <c r="H1357" s="197"/>
      <c r="I1357" s="197"/>
      <c r="J1357" s="197"/>
      <c r="K1357" s="197"/>
      <c r="L1357" s="197"/>
      <c r="M1357" s="197"/>
      <c r="N1357" s="197"/>
      <c r="O1357" s="197"/>
      <c r="P1357" s="197"/>
      <c r="Q1357" s="197"/>
      <c r="R1357" s="197"/>
      <c r="S1357" s="197"/>
      <c r="T1357" s="198"/>
      <c r="U1357" s="193">
        <f>IF(($F1357)&gt;0,IF(ISERROR(LOOKUP($F1357,BASE!$A$1:$A$4075,BASE!$C$1:$C$4075)),,LOOKUP($F1357,BASE!$A$1:$A$4075,BASE!$C$1:$C$4075)),)</f>
        <v>0</v>
      </c>
      <c r="V1357" s="193"/>
      <c r="W1357" s="193"/>
      <c r="X1357" s="187">
        <f>IF(VALUE($F1357)&gt;0,IF(ISERROR(LOOKUP($F1357,BASE!$A$1:$A$1294,BASE!$D$1:$D$1294)),,LOOKUP($F1357,BASE!$A$1:$A$1294,BASE!$D$1:$D$1294)),)</f>
        <v>0</v>
      </c>
      <c r="Y1357" s="188"/>
      <c r="Z1357" s="188"/>
      <c r="AA1357" s="188"/>
      <c r="AB1357" s="188"/>
      <c r="AC1357" s="189"/>
      <c r="AD1357" s="27">
        <f t="shared" si="20"/>
        <v>0</v>
      </c>
    </row>
    <row r="1358" spans="1:30" ht="15" customHeight="1" x14ac:dyDescent="0.2">
      <c r="A1358" s="20">
        <f>ANÁLISE!$A1358</f>
        <v>0</v>
      </c>
      <c r="B1358" s="194">
        <f>ANÁLISE!B1358</f>
        <v>0</v>
      </c>
      <c r="C1358" s="195"/>
      <c r="D1358" s="195"/>
      <c r="E1358" s="195"/>
      <c r="F1358" s="21">
        <f>ANÁLISE!H1358</f>
        <v>0</v>
      </c>
      <c r="G1358" s="196">
        <f>IF($A1358="T",ANÁLISE!I1358,IF(ISERROR(LOOKUP($F1358,BASE!$A$1:$A$1294,BASE!$B$1:$B$1294)),,LOOKUP($F1358,BASE!$A$1:$A$1294,BASE!$B$1:$B$1294)))</f>
        <v>0</v>
      </c>
      <c r="H1358" s="197"/>
      <c r="I1358" s="197"/>
      <c r="J1358" s="197"/>
      <c r="K1358" s="197"/>
      <c r="L1358" s="197"/>
      <c r="M1358" s="197"/>
      <c r="N1358" s="197"/>
      <c r="O1358" s="197"/>
      <c r="P1358" s="197"/>
      <c r="Q1358" s="197"/>
      <c r="R1358" s="197"/>
      <c r="S1358" s="197"/>
      <c r="T1358" s="198"/>
      <c r="U1358" s="193">
        <f>IF(($F1358)&gt;0,IF(ISERROR(LOOKUP($F1358,BASE!$A$1:$A$4075,BASE!$C$1:$C$4075)),,LOOKUP($F1358,BASE!$A$1:$A$4075,BASE!$C$1:$C$4075)),)</f>
        <v>0</v>
      </c>
      <c r="V1358" s="193"/>
      <c r="W1358" s="193"/>
      <c r="X1358" s="187">
        <f>IF(VALUE($F1358)&gt;0,IF(ISERROR(LOOKUP($F1358,BASE!$A$1:$A$1294,BASE!$D$1:$D$1294)),,LOOKUP($F1358,BASE!$A$1:$A$1294,BASE!$D$1:$D$1294)),)</f>
        <v>0</v>
      </c>
      <c r="Y1358" s="188"/>
      <c r="Z1358" s="188"/>
      <c r="AA1358" s="188"/>
      <c r="AB1358" s="188"/>
      <c r="AC1358" s="189"/>
      <c r="AD1358" s="27">
        <f t="shared" si="20"/>
        <v>0</v>
      </c>
    </row>
    <row r="1359" spans="1:30" ht="15" customHeight="1" x14ac:dyDescent="0.2">
      <c r="A1359" s="20">
        <f>ANÁLISE!$A1359</f>
        <v>0</v>
      </c>
      <c r="B1359" s="194">
        <f>ANÁLISE!B1359</f>
        <v>0</v>
      </c>
      <c r="C1359" s="195"/>
      <c r="D1359" s="195"/>
      <c r="E1359" s="195"/>
      <c r="F1359" s="21">
        <f>ANÁLISE!H1359</f>
        <v>0</v>
      </c>
      <c r="G1359" s="196">
        <f>IF($A1359="T",ANÁLISE!I1359,IF(ISERROR(LOOKUP($F1359,BASE!$A$1:$A$1294,BASE!$B$1:$B$1294)),,LOOKUP($F1359,BASE!$A$1:$A$1294,BASE!$B$1:$B$1294)))</f>
        <v>0</v>
      </c>
      <c r="H1359" s="197"/>
      <c r="I1359" s="197"/>
      <c r="J1359" s="197"/>
      <c r="K1359" s="197"/>
      <c r="L1359" s="197"/>
      <c r="M1359" s="197"/>
      <c r="N1359" s="197"/>
      <c r="O1359" s="197"/>
      <c r="P1359" s="197"/>
      <c r="Q1359" s="197"/>
      <c r="R1359" s="197"/>
      <c r="S1359" s="197"/>
      <c r="T1359" s="198"/>
      <c r="U1359" s="193">
        <f>IF(($F1359)&gt;0,IF(ISERROR(LOOKUP($F1359,BASE!$A$1:$A$4075,BASE!$C$1:$C$4075)),,LOOKUP($F1359,BASE!$A$1:$A$4075,BASE!$C$1:$C$4075)),)</f>
        <v>0</v>
      </c>
      <c r="V1359" s="193"/>
      <c r="W1359" s="193"/>
      <c r="X1359" s="187">
        <f>IF(VALUE($F1359)&gt;0,IF(ISERROR(LOOKUP($F1359,BASE!$A$1:$A$1294,BASE!$D$1:$D$1294)),,LOOKUP($F1359,BASE!$A$1:$A$1294,BASE!$D$1:$D$1294)),)</f>
        <v>0</v>
      </c>
      <c r="Y1359" s="188"/>
      <c r="Z1359" s="188"/>
      <c r="AA1359" s="188"/>
      <c r="AB1359" s="188"/>
      <c r="AC1359" s="189"/>
      <c r="AD1359" s="27">
        <f t="shared" si="20"/>
        <v>0</v>
      </c>
    </row>
    <row r="1360" spans="1:30" ht="15" customHeight="1" x14ac:dyDescent="0.2">
      <c r="A1360" s="20">
        <f>ANÁLISE!$A1360</f>
        <v>0</v>
      </c>
      <c r="B1360" s="194">
        <f>ANÁLISE!B1360</f>
        <v>0</v>
      </c>
      <c r="C1360" s="195"/>
      <c r="D1360" s="195"/>
      <c r="E1360" s="195"/>
      <c r="F1360" s="21">
        <f>ANÁLISE!H1360</f>
        <v>0</v>
      </c>
      <c r="G1360" s="196">
        <f>IF($A1360="T",ANÁLISE!I1360,IF(ISERROR(LOOKUP($F1360,BASE!$A$1:$A$1294,BASE!$B$1:$B$1294)),,LOOKUP($F1360,BASE!$A$1:$A$1294,BASE!$B$1:$B$1294)))</f>
        <v>0</v>
      </c>
      <c r="H1360" s="197"/>
      <c r="I1360" s="197"/>
      <c r="J1360" s="197"/>
      <c r="K1360" s="197"/>
      <c r="L1360" s="197"/>
      <c r="M1360" s="197"/>
      <c r="N1360" s="197"/>
      <c r="O1360" s="197"/>
      <c r="P1360" s="197"/>
      <c r="Q1360" s="197"/>
      <c r="R1360" s="197"/>
      <c r="S1360" s="197"/>
      <c r="T1360" s="198"/>
      <c r="U1360" s="193">
        <f>IF(($F1360)&gt;0,IF(ISERROR(LOOKUP($F1360,BASE!$A$1:$A$4075,BASE!$C$1:$C$4075)),,LOOKUP($F1360,BASE!$A$1:$A$4075,BASE!$C$1:$C$4075)),)</f>
        <v>0</v>
      </c>
      <c r="V1360" s="193"/>
      <c r="W1360" s="193"/>
      <c r="X1360" s="187">
        <f>IF(VALUE($F1360)&gt;0,IF(ISERROR(LOOKUP($F1360,BASE!$A$1:$A$1294,BASE!$D$1:$D$1294)),,LOOKUP($F1360,BASE!$A$1:$A$1294,BASE!$D$1:$D$1294)),)</f>
        <v>0</v>
      </c>
      <c r="Y1360" s="188"/>
      <c r="Z1360" s="188"/>
      <c r="AA1360" s="188"/>
      <c r="AB1360" s="188"/>
      <c r="AC1360" s="189"/>
      <c r="AD1360" s="27">
        <f t="shared" si="20"/>
        <v>0</v>
      </c>
    </row>
    <row r="1361" spans="1:30" ht="15" customHeight="1" x14ac:dyDescent="0.2">
      <c r="A1361" s="20">
        <f>ANÁLISE!$A1361</f>
        <v>0</v>
      </c>
      <c r="B1361" s="194">
        <f>ANÁLISE!B1361</f>
        <v>0</v>
      </c>
      <c r="C1361" s="195"/>
      <c r="D1361" s="195"/>
      <c r="E1361" s="195"/>
      <c r="F1361" s="21">
        <f>ANÁLISE!H1361</f>
        <v>0</v>
      </c>
      <c r="G1361" s="196">
        <f>IF($A1361="T",ANÁLISE!I1361,IF(ISERROR(LOOKUP($F1361,BASE!$A$1:$A$1294,BASE!$B$1:$B$1294)),,LOOKUP($F1361,BASE!$A$1:$A$1294,BASE!$B$1:$B$1294)))</f>
        <v>0</v>
      </c>
      <c r="H1361" s="197"/>
      <c r="I1361" s="197"/>
      <c r="J1361" s="197"/>
      <c r="K1361" s="197"/>
      <c r="L1361" s="197"/>
      <c r="M1361" s="197"/>
      <c r="N1361" s="197"/>
      <c r="O1361" s="197"/>
      <c r="P1361" s="197"/>
      <c r="Q1361" s="197"/>
      <c r="R1361" s="197"/>
      <c r="S1361" s="197"/>
      <c r="T1361" s="198"/>
      <c r="U1361" s="193">
        <f>IF(($F1361)&gt;0,IF(ISERROR(LOOKUP($F1361,BASE!$A$1:$A$4075,BASE!$C$1:$C$4075)),,LOOKUP($F1361,BASE!$A$1:$A$4075,BASE!$C$1:$C$4075)),)</f>
        <v>0</v>
      </c>
      <c r="V1361" s="193"/>
      <c r="W1361" s="193"/>
      <c r="X1361" s="187">
        <f>IF(VALUE($F1361)&gt;0,IF(ISERROR(LOOKUP($F1361,BASE!$A$1:$A$1294,BASE!$D$1:$D$1294)),,LOOKUP($F1361,BASE!$A$1:$A$1294,BASE!$D$1:$D$1294)),)</f>
        <v>0</v>
      </c>
      <c r="Y1361" s="188"/>
      <c r="Z1361" s="188"/>
      <c r="AA1361" s="188"/>
      <c r="AB1361" s="188"/>
      <c r="AC1361" s="189"/>
      <c r="AD1361" s="27">
        <f t="shared" ref="AD1361:AD1424" si="21">IF(OR(A1361="T",A1361="S"),"OK",)</f>
        <v>0</v>
      </c>
    </row>
    <row r="1362" spans="1:30" ht="15" customHeight="1" x14ac:dyDescent="0.2">
      <c r="A1362" s="20">
        <f>ANÁLISE!$A1362</f>
        <v>0</v>
      </c>
      <c r="B1362" s="194">
        <f>ANÁLISE!B1362</f>
        <v>0</v>
      </c>
      <c r="C1362" s="195"/>
      <c r="D1362" s="195"/>
      <c r="E1362" s="195"/>
      <c r="F1362" s="21">
        <f>ANÁLISE!H1362</f>
        <v>0</v>
      </c>
      <c r="G1362" s="196">
        <f>IF($A1362="T",ANÁLISE!I1362,IF(ISERROR(LOOKUP($F1362,BASE!$A$1:$A$1294,BASE!$B$1:$B$1294)),,LOOKUP($F1362,BASE!$A$1:$A$1294,BASE!$B$1:$B$1294)))</f>
        <v>0</v>
      </c>
      <c r="H1362" s="197"/>
      <c r="I1362" s="197"/>
      <c r="J1362" s="197"/>
      <c r="K1362" s="197"/>
      <c r="L1362" s="197"/>
      <c r="M1362" s="197"/>
      <c r="N1362" s="197"/>
      <c r="O1362" s="197"/>
      <c r="P1362" s="197"/>
      <c r="Q1362" s="197"/>
      <c r="R1362" s="197"/>
      <c r="S1362" s="197"/>
      <c r="T1362" s="198"/>
      <c r="U1362" s="193">
        <f>IF(($F1362)&gt;0,IF(ISERROR(LOOKUP($F1362,BASE!$A$1:$A$4075,BASE!$C$1:$C$4075)),,LOOKUP($F1362,BASE!$A$1:$A$4075,BASE!$C$1:$C$4075)),)</f>
        <v>0</v>
      </c>
      <c r="V1362" s="193"/>
      <c r="W1362" s="193"/>
      <c r="X1362" s="187">
        <f>IF(VALUE($F1362)&gt;0,IF(ISERROR(LOOKUP($F1362,BASE!$A$1:$A$1294,BASE!$D$1:$D$1294)),,LOOKUP($F1362,BASE!$A$1:$A$1294,BASE!$D$1:$D$1294)),)</f>
        <v>0</v>
      </c>
      <c r="Y1362" s="188"/>
      <c r="Z1362" s="188"/>
      <c r="AA1362" s="188"/>
      <c r="AB1362" s="188"/>
      <c r="AC1362" s="189"/>
      <c r="AD1362" s="27">
        <f t="shared" si="21"/>
        <v>0</v>
      </c>
    </row>
    <row r="1363" spans="1:30" ht="15" customHeight="1" x14ac:dyDescent="0.2">
      <c r="A1363" s="20">
        <f>ANÁLISE!$A1363</f>
        <v>0</v>
      </c>
      <c r="B1363" s="194">
        <f>ANÁLISE!B1363</f>
        <v>0</v>
      </c>
      <c r="C1363" s="195"/>
      <c r="D1363" s="195"/>
      <c r="E1363" s="195"/>
      <c r="F1363" s="21">
        <f>ANÁLISE!H1363</f>
        <v>0</v>
      </c>
      <c r="G1363" s="196">
        <f>IF($A1363="T",ANÁLISE!I1363,IF(ISERROR(LOOKUP($F1363,BASE!$A$1:$A$1294,BASE!$B$1:$B$1294)),,LOOKUP($F1363,BASE!$A$1:$A$1294,BASE!$B$1:$B$1294)))</f>
        <v>0</v>
      </c>
      <c r="H1363" s="197"/>
      <c r="I1363" s="197"/>
      <c r="J1363" s="197"/>
      <c r="K1363" s="197"/>
      <c r="L1363" s="197"/>
      <c r="M1363" s="197"/>
      <c r="N1363" s="197"/>
      <c r="O1363" s="197"/>
      <c r="P1363" s="197"/>
      <c r="Q1363" s="197"/>
      <c r="R1363" s="197"/>
      <c r="S1363" s="197"/>
      <c r="T1363" s="198"/>
      <c r="U1363" s="193">
        <f>IF(($F1363)&gt;0,IF(ISERROR(LOOKUP($F1363,BASE!$A$1:$A$4075,BASE!$C$1:$C$4075)),,LOOKUP($F1363,BASE!$A$1:$A$4075,BASE!$C$1:$C$4075)),)</f>
        <v>0</v>
      </c>
      <c r="V1363" s="193"/>
      <c r="W1363" s="193"/>
      <c r="X1363" s="187">
        <f>IF(VALUE($F1363)&gt;0,IF(ISERROR(LOOKUP($F1363,BASE!$A$1:$A$1294,BASE!$D$1:$D$1294)),,LOOKUP($F1363,BASE!$A$1:$A$1294,BASE!$D$1:$D$1294)),)</f>
        <v>0</v>
      </c>
      <c r="Y1363" s="188"/>
      <c r="Z1363" s="188"/>
      <c r="AA1363" s="188"/>
      <c r="AB1363" s="188"/>
      <c r="AC1363" s="189"/>
      <c r="AD1363" s="27">
        <f t="shared" si="21"/>
        <v>0</v>
      </c>
    </row>
    <row r="1364" spans="1:30" ht="15" customHeight="1" x14ac:dyDescent="0.2">
      <c r="A1364" s="20">
        <f>ANÁLISE!$A1364</f>
        <v>0</v>
      </c>
      <c r="B1364" s="194">
        <f>ANÁLISE!B1364</f>
        <v>0</v>
      </c>
      <c r="C1364" s="195"/>
      <c r="D1364" s="195"/>
      <c r="E1364" s="195"/>
      <c r="F1364" s="21">
        <f>ANÁLISE!H1364</f>
        <v>0</v>
      </c>
      <c r="G1364" s="196">
        <f>IF($A1364="T",ANÁLISE!I1364,IF(ISERROR(LOOKUP($F1364,BASE!$A$1:$A$1294,BASE!$B$1:$B$1294)),,LOOKUP($F1364,BASE!$A$1:$A$1294,BASE!$B$1:$B$1294)))</f>
        <v>0</v>
      </c>
      <c r="H1364" s="197"/>
      <c r="I1364" s="197"/>
      <c r="J1364" s="197"/>
      <c r="K1364" s="197"/>
      <c r="L1364" s="197"/>
      <c r="M1364" s="197"/>
      <c r="N1364" s="197"/>
      <c r="O1364" s="197"/>
      <c r="P1364" s="197"/>
      <c r="Q1364" s="197"/>
      <c r="R1364" s="197"/>
      <c r="S1364" s="197"/>
      <c r="T1364" s="198"/>
      <c r="U1364" s="193">
        <f>IF(($F1364)&gt;0,IF(ISERROR(LOOKUP($F1364,BASE!$A$1:$A$4075,BASE!$C$1:$C$4075)),,LOOKUP($F1364,BASE!$A$1:$A$4075,BASE!$C$1:$C$4075)),)</f>
        <v>0</v>
      </c>
      <c r="V1364" s="193"/>
      <c r="W1364" s="193"/>
      <c r="X1364" s="187">
        <f>IF(VALUE($F1364)&gt;0,IF(ISERROR(LOOKUP($F1364,BASE!$A$1:$A$1294,BASE!$D$1:$D$1294)),,LOOKUP($F1364,BASE!$A$1:$A$1294,BASE!$D$1:$D$1294)),)</f>
        <v>0</v>
      </c>
      <c r="Y1364" s="188"/>
      <c r="Z1364" s="188"/>
      <c r="AA1364" s="188"/>
      <c r="AB1364" s="188"/>
      <c r="AC1364" s="189"/>
      <c r="AD1364" s="27">
        <f t="shared" si="21"/>
        <v>0</v>
      </c>
    </row>
    <row r="1365" spans="1:30" ht="15" customHeight="1" x14ac:dyDescent="0.2">
      <c r="A1365" s="20">
        <f>ANÁLISE!$A1365</f>
        <v>0</v>
      </c>
      <c r="B1365" s="194">
        <f>ANÁLISE!B1365</f>
        <v>0</v>
      </c>
      <c r="C1365" s="195"/>
      <c r="D1365" s="195"/>
      <c r="E1365" s="195"/>
      <c r="F1365" s="21">
        <f>ANÁLISE!H1365</f>
        <v>0</v>
      </c>
      <c r="G1365" s="196">
        <f>IF($A1365="T",ANÁLISE!I1365,IF(ISERROR(LOOKUP($F1365,BASE!$A$1:$A$1294,BASE!$B$1:$B$1294)),,LOOKUP($F1365,BASE!$A$1:$A$1294,BASE!$B$1:$B$1294)))</f>
        <v>0</v>
      </c>
      <c r="H1365" s="197"/>
      <c r="I1365" s="197"/>
      <c r="J1365" s="197"/>
      <c r="K1365" s="197"/>
      <c r="L1365" s="197"/>
      <c r="M1365" s="197"/>
      <c r="N1365" s="197"/>
      <c r="O1365" s="197"/>
      <c r="P1365" s="197"/>
      <c r="Q1365" s="197"/>
      <c r="R1365" s="197"/>
      <c r="S1365" s="197"/>
      <c r="T1365" s="198"/>
      <c r="U1365" s="193">
        <f>IF(($F1365)&gt;0,IF(ISERROR(LOOKUP($F1365,BASE!$A$1:$A$4075,BASE!$C$1:$C$4075)),,LOOKUP($F1365,BASE!$A$1:$A$4075,BASE!$C$1:$C$4075)),)</f>
        <v>0</v>
      </c>
      <c r="V1365" s="193"/>
      <c r="W1365" s="193"/>
      <c r="X1365" s="187">
        <f>IF(VALUE($F1365)&gt;0,IF(ISERROR(LOOKUP($F1365,BASE!$A$1:$A$1294,BASE!$D$1:$D$1294)),,LOOKUP($F1365,BASE!$A$1:$A$1294,BASE!$D$1:$D$1294)),)</f>
        <v>0</v>
      </c>
      <c r="Y1365" s="188"/>
      <c r="Z1365" s="188"/>
      <c r="AA1365" s="188"/>
      <c r="AB1365" s="188"/>
      <c r="AC1365" s="189"/>
      <c r="AD1365" s="27">
        <f t="shared" si="21"/>
        <v>0</v>
      </c>
    </row>
    <row r="1366" spans="1:30" ht="15" customHeight="1" x14ac:dyDescent="0.2">
      <c r="A1366" s="20">
        <f>ANÁLISE!$A1366</f>
        <v>0</v>
      </c>
      <c r="B1366" s="194">
        <f>ANÁLISE!B1366</f>
        <v>0</v>
      </c>
      <c r="C1366" s="195"/>
      <c r="D1366" s="195"/>
      <c r="E1366" s="195"/>
      <c r="F1366" s="21">
        <f>ANÁLISE!H1366</f>
        <v>0</v>
      </c>
      <c r="G1366" s="196">
        <f>IF($A1366="T",ANÁLISE!I1366,IF(ISERROR(LOOKUP($F1366,BASE!$A$1:$A$1294,BASE!$B$1:$B$1294)),,LOOKUP($F1366,BASE!$A$1:$A$1294,BASE!$B$1:$B$1294)))</f>
        <v>0</v>
      </c>
      <c r="H1366" s="197"/>
      <c r="I1366" s="197"/>
      <c r="J1366" s="197"/>
      <c r="K1366" s="197"/>
      <c r="L1366" s="197"/>
      <c r="M1366" s="197"/>
      <c r="N1366" s="197"/>
      <c r="O1366" s="197"/>
      <c r="P1366" s="197"/>
      <c r="Q1366" s="197"/>
      <c r="R1366" s="197"/>
      <c r="S1366" s="197"/>
      <c r="T1366" s="198"/>
      <c r="U1366" s="193">
        <f>IF(($F1366)&gt;0,IF(ISERROR(LOOKUP($F1366,BASE!$A$1:$A$4075,BASE!$C$1:$C$4075)),,LOOKUP($F1366,BASE!$A$1:$A$4075,BASE!$C$1:$C$4075)),)</f>
        <v>0</v>
      </c>
      <c r="V1366" s="193"/>
      <c r="W1366" s="193"/>
      <c r="X1366" s="187">
        <f>IF(VALUE($F1366)&gt;0,IF(ISERROR(LOOKUP($F1366,BASE!$A$1:$A$1294,BASE!$D$1:$D$1294)),,LOOKUP($F1366,BASE!$A$1:$A$1294,BASE!$D$1:$D$1294)),)</f>
        <v>0</v>
      </c>
      <c r="Y1366" s="188"/>
      <c r="Z1366" s="188"/>
      <c r="AA1366" s="188"/>
      <c r="AB1366" s="188"/>
      <c r="AC1366" s="189"/>
      <c r="AD1366" s="27">
        <f t="shared" si="21"/>
        <v>0</v>
      </c>
    </row>
    <row r="1367" spans="1:30" ht="15" customHeight="1" x14ac:dyDescent="0.2">
      <c r="A1367" s="20">
        <f>ANÁLISE!$A1367</f>
        <v>0</v>
      </c>
      <c r="B1367" s="194">
        <f>ANÁLISE!B1367</f>
        <v>0</v>
      </c>
      <c r="C1367" s="195"/>
      <c r="D1367" s="195"/>
      <c r="E1367" s="195"/>
      <c r="F1367" s="21">
        <f>ANÁLISE!H1367</f>
        <v>0</v>
      </c>
      <c r="G1367" s="196">
        <f>IF($A1367="T",ANÁLISE!I1367,IF(ISERROR(LOOKUP($F1367,BASE!$A$1:$A$1294,BASE!$B$1:$B$1294)),,LOOKUP($F1367,BASE!$A$1:$A$1294,BASE!$B$1:$B$1294)))</f>
        <v>0</v>
      </c>
      <c r="H1367" s="197"/>
      <c r="I1367" s="197"/>
      <c r="J1367" s="197"/>
      <c r="K1367" s="197"/>
      <c r="L1367" s="197"/>
      <c r="M1367" s="197"/>
      <c r="N1367" s="197"/>
      <c r="O1367" s="197"/>
      <c r="P1367" s="197"/>
      <c r="Q1367" s="197"/>
      <c r="R1367" s="197"/>
      <c r="S1367" s="197"/>
      <c r="T1367" s="198"/>
      <c r="U1367" s="193">
        <f>IF(($F1367)&gt;0,IF(ISERROR(LOOKUP($F1367,BASE!$A$1:$A$4075,BASE!$C$1:$C$4075)),,LOOKUP($F1367,BASE!$A$1:$A$4075,BASE!$C$1:$C$4075)),)</f>
        <v>0</v>
      </c>
      <c r="V1367" s="193"/>
      <c r="W1367" s="193"/>
      <c r="X1367" s="187">
        <f>IF(VALUE($F1367)&gt;0,IF(ISERROR(LOOKUP($F1367,BASE!$A$1:$A$1294,BASE!$D$1:$D$1294)),,LOOKUP($F1367,BASE!$A$1:$A$1294,BASE!$D$1:$D$1294)),)</f>
        <v>0</v>
      </c>
      <c r="Y1367" s="188"/>
      <c r="Z1367" s="188"/>
      <c r="AA1367" s="188"/>
      <c r="AB1367" s="188"/>
      <c r="AC1367" s="189"/>
      <c r="AD1367" s="27">
        <f t="shared" si="21"/>
        <v>0</v>
      </c>
    </row>
    <row r="1368" spans="1:30" ht="15" customHeight="1" x14ac:dyDescent="0.2">
      <c r="A1368" s="20">
        <f>ANÁLISE!$A1368</f>
        <v>0</v>
      </c>
      <c r="B1368" s="194">
        <f>ANÁLISE!B1368</f>
        <v>0</v>
      </c>
      <c r="C1368" s="195"/>
      <c r="D1368" s="195"/>
      <c r="E1368" s="195"/>
      <c r="F1368" s="21">
        <f>ANÁLISE!H1368</f>
        <v>0</v>
      </c>
      <c r="G1368" s="196">
        <f>IF($A1368="T",ANÁLISE!I1368,IF(ISERROR(LOOKUP($F1368,BASE!$A$1:$A$1294,BASE!$B$1:$B$1294)),,LOOKUP($F1368,BASE!$A$1:$A$1294,BASE!$B$1:$B$1294)))</f>
        <v>0</v>
      </c>
      <c r="H1368" s="197"/>
      <c r="I1368" s="197"/>
      <c r="J1368" s="197"/>
      <c r="K1368" s="197"/>
      <c r="L1368" s="197"/>
      <c r="M1368" s="197"/>
      <c r="N1368" s="197"/>
      <c r="O1368" s="197"/>
      <c r="P1368" s="197"/>
      <c r="Q1368" s="197"/>
      <c r="R1368" s="197"/>
      <c r="S1368" s="197"/>
      <c r="T1368" s="198"/>
      <c r="U1368" s="193">
        <f>IF(($F1368)&gt;0,IF(ISERROR(LOOKUP($F1368,BASE!$A$1:$A$4075,BASE!$C$1:$C$4075)),,LOOKUP($F1368,BASE!$A$1:$A$4075,BASE!$C$1:$C$4075)),)</f>
        <v>0</v>
      </c>
      <c r="V1368" s="193"/>
      <c r="W1368" s="193"/>
      <c r="X1368" s="187">
        <f>IF(VALUE($F1368)&gt;0,IF(ISERROR(LOOKUP($F1368,BASE!$A$1:$A$1294,BASE!$D$1:$D$1294)),,LOOKUP($F1368,BASE!$A$1:$A$1294,BASE!$D$1:$D$1294)),)</f>
        <v>0</v>
      </c>
      <c r="Y1368" s="188"/>
      <c r="Z1368" s="188"/>
      <c r="AA1368" s="188"/>
      <c r="AB1368" s="188"/>
      <c r="AC1368" s="189"/>
      <c r="AD1368" s="27">
        <f t="shared" si="21"/>
        <v>0</v>
      </c>
    </row>
    <row r="1369" spans="1:30" ht="15" customHeight="1" x14ac:dyDescent="0.2">
      <c r="A1369" s="20">
        <f>ANÁLISE!$A1369</f>
        <v>0</v>
      </c>
      <c r="B1369" s="194">
        <f>ANÁLISE!B1369</f>
        <v>0</v>
      </c>
      <c r="C1369" s="195"/>
      <c r="D1369" s="195"/>
      <c r="E1369" s="195"/>
      <c r="F1369" s="21">
        <f>ANÁLISE!H1369</f>
        <v>0</v>
      </c>
      <c r="G1369" s="196">
        <f>IF($A1369="T",ANÁLISE!I1369,IF(ISERROR(LOOKUP($F1369,BASE!$A$1:$A$1294,BASE!$B$1:$B$1294)),,LOOKUP($F1369,BASE!$A$1:$A$1294,BASE!$B$1:$B$1294)))</f>
        <v>0</v>
      </c>
      <c r="H1369" s="197"/>
      <c r="I1369" s="197"/>
      <c r="J1369" s="197"/>
      <c r="K1369" s="197"/>
      <c r="L1369" s="197"/>
      <c r="M1369" s="197"/>
      <c r="N1369" s="197"/>
      <c r="O1369" s="197"/>
      <c r="P1369" s="197"/>
      <c r="Q1369" s="197"/>
      <c r="R1369" s="197"/>
      <c r="S1369" s="197"/>
      <c r="T1369" s="198"/>
      <c r="U1369" s="193">
        <f>IF(($F1369)&gt;0,IF(ISERROR(LOOKUP($F1369,BASE!$A$1:$A$4075,BASE!$C$1:$C$4075)),,LOOKUP($F1369,BASE!$A$1:$A$4075,BASE!$C$1:$C$4075)),)</f>
        <v>0</v>
      </c>
      <c r="V1369" s="193"/>
      <c r="W1369" s="193"/>
      <c r="X1369" s="187">
        <f>IF(VALUE($F1369)&gt;0,IF(ISERROR(LOOKUP($F1369,BASE!$A$1:$A$1294,BASE!$D$1:$D$1294)),,LOOKUP($F1369,BASE!$A$1:$A$1294,BASE!$D$1:$D$1294)),)</f>
        <v>0</v>
      </c>
      <c r="Y1369" s="188"/>
      <c r="Z1369" s="188"/>
      <c r="AA1369" s="188"/>
      <c r="AB1369" s="188"/>
      <c r="AC1369" s="189"/>
      <c r="AD1369" s="27">
        <f t="shared" si="21"/>
        <v>0</v>
      </c>
    </row>
    <row r="1370" spans="1:30" ht="15" customHeight="1" x14ac:dyDescent="0.2">
      <c r="A1370" s="20">
        <f>ANÁLISE!$A1370</f>
        <v>0</v>
      </c>
      <c r="B1370" s="194">
        <f>ANÁLISE!B1370</f>
        <v>0</v>
      </c>
      <c r="C1370" s="195"/>
      <c r="D1370" s="195"/>
      <c r="E1370" s="195"/>
      <c r="F1370" s="21">
        <f>ANÁLISE!H1370</f>
        <v>0</v>
      </c>
      <c r="G1370" s="196">
        <f>IF($A1370="T",ANÁLISE!I1370,IF(ISERROR(LOOKUP($F1370,BASE!$A$1:$A$1294,BASE!$B$1:$B$1294)),,LOOKUP($F1370,BASE!$A$1:$A$1294,BASE!$B$1:$B$1294)))</f>
        <v>0</v>
      </c>
      <c r="H1370" s="197"/>
      <c r="I1370" s="197"/>
      <c r="J1370" s="197"/>
      <c r="K1370" s="197"/>
      <c r="L1370" s="197"/>
      <c r="M1370" s="197"/>
      <c r="N1370" s="197"/>
      <c r="O1370" s="197"/>
      <c r="P1370" s="197"/>
      <c r="Q1370" s="197"/>
      <c r="R1370" s="197"/>
      <c r="S1370" s="197"/>
      <c r="T1370" s="198"/>
      <c r="U1370" s="193">
        <f>IF(($F1370)&gt;0,IF(ISERROR(LOOKUP($F1370,BASE!$A$1:$A$4075,BASE!$C$1:$C$4075)),,LOOKUP($F1370,BASE!$A$1:$A$4075,BASE!$C$1:$C$4075)),)</f>
        <v>0</v>
      </c>
      <c r="V1370" s="193"/>
      <c r="W1370" s="193"/>
      <c r="X1370" s="187">
        <f>IF(VALUE($F1370)&gt;0,IF(ISERROR(LOOKUP($F1370,BASE!$A$1:$A$1294,BASE!$D$1:$D$1294)),,LOOKUP($F1370,BASE!$A$1:$A$1294,BASE!$D$1:$D$1294)),)</f>
        <v>0</v>
      </c>
      <c r="Y1370" s="188"/>
      <c r="Z1370" s="188"/>
      <c r="AA1370" s="188"/>
      <c r="AB1370" s="188"/>
      <c r="AC1370" s="189"/>
      <c r="AD1370" s="27">
        <f t="shared" si="21"/>
        <v>0</v>
      </c>
    </row>
    <row r="1371" spans="1:30" ht="15" customHeight="1" x14ac:dyDescent="0.2">
      <c r="A1371" s="20">
        <f>ANÁLISE!$A1371</f>
        <v>0</v>
      </c>
      <c r="B1371" s="194">
        <f>ANÁLISE!B1371</f>
        <v>0</v>
      </c>
      <c r="C1371" s="195"/>
      <c r="D1371" s="195"/>
      <c r="E1371" s="195"/>
      <c r="F1371" s="21">
        <f>ANÁLISE!H1371</f>
        <v>0</v>
      </c>
      <c r="G1371" s="196">
        <f>IF($A1371="T",ANÁLISE!I1371,IF(ISERROR(LOOKUP($F1371,BASE!$A$1:$A$1294,BASE!$B$1:$B$1294)),,LOOKUP($F1371,BASE!$A$1:$A$1294,BASE!$B$1:$B$1294)))</f>
        <v>0</v>
      </c>
      <c r="H1371" s="197"/>
      <c r="I1371" s="197"/>
      <c r="J1371" s="197"/>
      <c r="K1371" s="197"/>
      <c r="L1371" s="197"/>
      <c r="M1371" s="197"/>
      <c r="N1371" s="197"/>
      <c r="O1371" s="197"/>
      <c r="P1371" s="197"/>
      <c r="Q1371" s="197"/>
      <c r="R1371" s="197"/>
      <c r="S1371" s="197"/>
      <c r="T1371" s="198"/>
      <c r="U1371" s="193">
        <f>IF(($F1371)&gt;0,IF(ISERROR(LOOKUP($F1371,BASE!$A$1:$A$4075,BASE!$C$1:$C$4075)),,LOOKUP($F1371,BASE!$A$1:$A$4075,BASE!$C$1:$C$4075)),)</f>
        <v>0</v>
      </c>
      <c r="V1371" s="193"/>
      <c r="W1371" s="193"/>
      <c r="X1371" s="187">
        <f>IF(VALUE($F1371)&gt;0,IF(ISERROR(LOOKUP($F1371,BASE!$A$1:$A$1294,BASE!$D$1:$D$1294)),,LOOKUP($F1371,BASE!$A$1:$A$1294,BASE!$D$1:$D$1294)),)</f>
        <v>0</v>
      </c>
      <c r="Y1371" s="188"/>
      <c r="Z1371" s="188"/>
      <c r="AA1371" s="188"/>
      <c r="AB1371" s="188"/>
      <c r="AC1371" s="189"/>
      <c r="AD1371" s="27">
        <f t="shared" si="21"/>
        <v>0</v>
      </c>
    </row>
    <row r="1372" spans="1:30" ht="15" customHeight="1" x14ac:dyDescent="0.2">
      <c r="A1372" s="20">
        <f>ANÁLISE!$A1372</f>
        <v>0</v>
      </c>
      <c r="B1372" s="194">
        <f>ANÁLISE!B1372</f>
        <v>0</v>
      </c>
      <c r="C1372" s="195"/>
      <c r="D1372" s="195"/>
      <c r="E1372" s="195"/>
      <c r="F1372" s="21">
        <f>ANÁLISE!H1372</f>
        <v>0</v>
      </c>
      <c r="G1372" s="196">
        <f>IF($A1372="T",ANÁLISE!I1372,IF(ISERROR(LOOKUP($F1372,BASE!$A$1:$A$1294,BASE!$B$1:$B$1294)),,LOOKUP($F1372,BASE!$A$1:$A$1294,BASE!$B$1:$B$1294)))</f>
        <v>0</v>
      </c>
      <c r="H1372" s="197"/>
      <c r="I1372" s="197"/>
      <c r="J1372" s="197"/>
      <c r="K1372" s="197"/>
      <c r="L1372" s="197"/>
      <c r="M1372" s="197"/>
      <c r="N1372" s="197"/>
      <c r="O1372" s="197"/>
      <c r="P1372" s="197"/>
      <c r="Q1372" s="197"/>
      <c r="R1372" s="197"/>
      <c r="S1372" s="197"/>
      <c r="T1372" s="198"/>
      <c r="U1372" s="193">
        <f>IF(($F1372)&gt;0,IF(ISERROR(LOOKUP($F1372,BASE!$A$1:$A$4075,BASE!$C$1:$C$4075)),,LOOKUP($F1372,BASE!$A$1:$A$4075,BASE!$C$1:$C$4075)),)</f>
        <v>0</v>
      </c>
      <c r="V1372" s="193"/>
      <c r="W1372" s="193"/>
      <c r="X1372" s="187">
        <f>IF(VALUE($F1372)&gt;0,IF(ISERROR(LOOKUP($F1372,BASE!$A$1:$A$1294,BASE!$D$1:$D$1294)),,LOOKUP($F1372,BASE!$A$1:$A$1294,BASE!$D$1:$D$1294)),)</f>
        <v>0</v>
      </c>
      <c r="Y1372" s="188"/>
      <c r="Z1372" s="188"/>
      <c r="AA1372" s="188"/>
      <c r="AB1372" s="188"/>
      <c r="AC1372" s="189"/>
      <c r="AD1372" s="27">
        <f t="shared" si="21"/>
        <v>0</v>
      </c>
    </row>
    <row r="1373" spans="1:30" ht="15" customHeight="1" x14ac:dyDescent="0.2">
      <c r="A1373" s="20">
        <f>ANÁLISE!$A1373</f>
        <v>0</v>
      </c>
      <c r="B1373" s="194">
        <f>ANÁLISE!B1373</f>
        <v>0</v>
      </c>
      <c r="C1373" s="195"/>
      <c r="D1373" s="195"/>
      <c r="E1373" s="195"/>
      <c r="F1373" s="21">
        <f>ANÁLISE!H1373</f>
        <v>0</v>
      </c>
      <c r="G1373" s="196">
        <f>IF($A1373="T",ANÁLISE!I1373,IF(ISERROR(LOOKUP($F1373,BASE!$A$1:$A$1294,BASE!$B$1:$B$1294)),,LOOKUP($F1373,BASE!$A$1:$A$1294,BASE!$B$1:$B$1294)))</f>
        <v>0</v>
      </c>
      <c r="H1373" s="197"/>
      <c r="I1373" s="197"/>
      <c r="J1373" s="197"/>
      <c r="K1373" s="197"/>
      <c r="L1373" s="197"/>
      <c r="M1373" s="197"/>
      <c r="N1373" s="197"/>
      <c r="O1373" s="197"/>
      <c r="P1373" s="197"/>
      <c r="Q1373" s="197"/>
      <c r="R1373" s="197"/>
      <c r="S1373" s="197"/>
      <c r="T1373" s="198"/>
      <c r="U1373" s="193">
        <f>IF(($F1373)&gt;0,IF(ISERROR(LOOKUP($F1373,BASE!$A$1:$A$4075,BASE!$C$1:$C$4075)),,LOOKUP($F1373,BASE!$A$1:$A$4075,BASE!$C$1:$C$4075)),)</f>
        <v>0</v>
      </c>
      <c r="V1373" s="193"/>
      <c r="W1373" s="193"/>
      <c r="X1373" s="187">
        <f>IF(VALUE($F1373)&gt;0,IF(ISERROR(LOOKUP($F1373,BASE!$A$1:$A$1294,BASE!$D$1:$D$1294)),,LOOKUP($F1373,BASE!$A$1:$A$1294,BASE!$D$1:$D$1294)),)</f>
        <v>0</v>
      </c>
      <c r="Y1373" s="188"/>
      <c r="Z1373" s="188"/>
      <c r="AA1373" s="188"/>
      <c r="AB1373" s="188"/>
      <c r="AC1373" s="189"/>
      <c r="AD1373" s="27">
        <f t="shared" si="21"/>
        <v>0</v>
      </c>
    </row>
    <row r="1374" spans="1:30" ht="15" customHeight="1" x14ac:dyDescent="0.2">
      <c r="A1374" s="20">
        <f>ANÁLISE!$A1374</f>
        <v>0</v>
      </c>
      <c r="B1374" s="194">
        <f>ANÁLISE!B1374</f>
        <v>0</v>
      </c>
      <c r="C1374" s="195"/>
      <c r="D1374" s="195"/>
      <c r="E1374" s="195"/>
      <c r="F1374" s="21">
        <f>ANÁLISE!H1374</f>
        <v>0</v>
      </c>
      <c r="G1374" s="196">
        <f>IF($A1374="T",ANÁLISE!I1374,IF(ISERROR(LOOKUP($F1374,BASE!$A$1:$A$1294,BASE!$B$1:$B$1294)),,LOOKUP($F1374,BASE!$A$1:$A$1294,BASE!$B$1:$B$1294)))</f>
        <v>0</v>
      </c>
      <c r="H1374" s="197"/>
      <c r="I1374" s="197"/>
      <c r="J1374" s="197"/>
      <c r="K1374" s="197"/>
      <c r="L1374" s="197"/>
      <c r="M1374" s="197"/>
      <c r="N1374" s="197"/>
      <c r="O1374" s="197"/>
      <c r="P1374" s="197"/>
      <c r="Q1374" s="197"/>
      <c r="R1374" s="197"/>
      <c r="S1374" s="197"/>
      <c r="T1374" s="198"/>
      <c r="U1374" s="193">
        <f>IF(($F1374)&gt;0,IF(ISERROR(LOOKUP($F1374,BASE!$A$1:$A$4075,BASE!$C$1:$C$4075)),,LOOKUP($F1374,BASE!$A$1:$A$4075,BASE!$C$1:$C$4075)),)</f>
        <v>0</v>
      </c>
      <c r="V1374" s="193"/>
      <c r="W1374" s="193"/>
      <c r="X1374" s="187">
        <f>IF(VALUE($F1374)&gt;0,IF(ISERROR(LOOKUP($F1374,BASE!$A$1:$A$1294,BASE!$D$1:$D$1294)),,LOOKUP($F1374,BASE!$A$1:$A$1294,BASE!$D$1:$D$1294)),)</f>
        <v>0</v>
      </c>
      <c r="Y1374" s="188"/>
      <c r="Z1374" s="188"/>
      <c r="AA1374" s="188"/>
      <c r="AB1374" s="188"/>
      <c r="AC1374" s="189"/>
      <c r="AD1374" s="27">
        <f t="shared" si="21"/>
        <v>0</v>
      </c>
    </row>
    <row r="1375" spans="1:30" ht="15" customHeight="1" x14ac:dyDescent="0.2">
      <c r="A1375" s="20">
        <f>ANÁLISE!$A1375</f>
        <v>0</v>
      </c>
      <c r="B1375" s="194">
        <f>ANÁLISE!B1375</f>
        <v>0</v>
      </c>
      <c r="C1375" s="195"/>
      <c r="D1375" s="195"/>
      <c r="E1375" s="195"/>
      <c r="F1375" s="21">
        <f>ANÁLISE!H1375</f>
        <v>0</v>
      </c>
      <c r="G1375" s="196">
        <f>IF($A1375="T",ANÁLISE!I1375,IF(ISERROR(LOOKUP($F1375,BASE!$A$1:$A$1294,BASE!$B$1:$B$1294)),,LOOKUP($F1375,BASE!$A$1:$A$1294,BASE!$B$1:$B$1294)))</f>
        <v>0</v>
      </c>
      <c r="H1375" s="197"/>
      <c r="I1375" s="197"/>
      <c r="J1375" s="197"/>
      <c r="K1375" s="197"/>
      <c r="L1375" s="197"/>
      <c r="M1375" s="197"/>
      <c r="N1375" s="197"/>
      <c r="O1375" s="197"/>
      <c r="P1375" s="197"/>
      <c r="Q1375" s="197"/>
      <c r="R1375" s="197"/>
      <c r="S1375" s="197"/>
      <c r="T1375" s="198"/>
      <c r="U1375" s="193">
        <f>IF(($F1375)&gt;0,IF(ISERROR(LOOKUP($F1375,BASE!$A$1:$A$4075,BASE!$C$1:$C$4075)),,LOOKUP($F1375,BASE!$A$1:$A$4075,BASE!$C$1:$C$4075)),)</f>
        <v>0</v>
      </c>
      <c r="V1375" s="193"/>
      <c r="W1375" s="193"/>
      <c r="X1375" s="187">
        <f>IF(VALUE($F1375)&gt;0,IF(ISERROR(LOOKUP($F1375,BASE!$A$1:$A$1294,BASE!$D$1:$D$1294)),,LOOKUP($F1375,BASE!$A$1:$A$1294,BASE!$D$1:$D$1294)),)</f>
        <v>0</v>
      </c>
      <c r="Y1375" s="188"/>
      <c r="Z1375" s="188"/>
      <c r="AA1375" s="188"/>
      <c r="AB1375" s="188"/>
      <c r="AC1375" s="189"/>
      <c r="AD1375" s="27">
        <f t="shared" si="21"/>
        <v>0</v>
      </c>
    </row>
    <row r="1376" spans="1:30" ht="15" customHeight="1" x14ac:dyDescent="0.2">
      <c r="A1376" s="20">
        <f>ANÁLISE!$A1376</f>
        <v>0</v>
      </c>
      <c r="B1376" s="194">
        <f>ANÁLISE!B1376</f>
        <v>0</v>
      </c>
      <c r="C1376" s="195"/>
      <c r="D1376" s="195"/>
      <c r="E1376" s="195"/>
      <c r="F1376" s="21">
        <f>ANÁLISE!H1376</f>
        <v>0</v>
      </c>
      <c r="G1376" s="196">
        <f>IF($A1376="T",ANÁLISE!I1376,IF(ISERROR(LOOKUP($F1376,BASE!$A$1:$A$1294,BASE!$B$1:$B$1294)),,LOOKUP($F1376,BASE!$A$1:$A$1294,BASE!$B$1:$B$1294)))</f>
        <v>0</v>
      </c>
      <c r="H1376" s="197"/>
      <c r="I1376" s="197"/>
      <c r="J1376" s="197"/>
      <c r="K1376" s="197"/>
      <c r="L1376" s="197"/>
      <c r="M1376" s="197"/>
      <c r="N1376" s="197"/>
      <c r="O1376" s="197"/>
      <c r="P1376" s="197"/>
      <c r="Q1376" s="197"/>
      <c r="R1376" s="197"/>
      <c r="S1376" s="197"/>
      <c r="T1376" s="198"/>
      <c r="U1376" s="193">
        <f>IF(($F1376)&gt;0,IF(ISERROR(LOOKUP($F1376,BASE!$A$1:$A$4075,BASE!$C$1:$C$4075)),,LOOKUP($F1376,BASE!$A$1:$A$4075,BASE!$C$1:$C$4075)),)</f>
        <v>0</v>
      </c>
      <c r="V1376" s="193"/>
      <c r="W1376" s="193"/>
      <c r="X1376" s="187">
        <f>IF(VALUE($F1376)&gt;0,IF(ISERROR(LOOKUP($F1376,BASE!$A$1:$A$1294,BASE!$D$1:$D$1294)),,LOOKUP($F1376,BASE!$A$1:$A$1294,BASE!$D$1:$D$1294)),)</f>
        <v>0</v>
      </c>
      <c r="Y1376" s="188"/>
      <c r="Z1376" s="188"/>
      <c r="AA1376" s="188"/>
      <c r="AB1376" s="188"/>
      <c r="AC1376" s="189"/>
      <c r="AD1376" s="27">
        <f t="shared" si="21"/>
        <v>0</v>
      </c>
    </row>
    <row r="1377" spans="1:30" ht="15" customHeight="1" x14ac:dyDescent="0.2">
      <c r="A1377" s="20">
        <f>ANÁLISE!$A1377</f>
        <v>0</v>
      </c>
      <c r="B1377" s="194">
        <f>ANÁLISE!B1377</f>
        <v>0</v>
      </c>
      <c r="C1377" s="195"/>
      <c r="D1377" s="195"/>
      <c r="E1377" s="195"/>
      <c r="F1377" s="21">
        <f>ANÁLISE!H1377</f>
        <v>0</v>
      </c>
      <c r="G1377" s="196">
        <f>IF($A1377="T",ANÁLISE!I1377,IF(ISERROR(LOOKUP($F1377,BASE!$A$1:$A$1294,BASE!$B$1:$B$1294)),,LOOKUP($F1377,BASE!$A$1:$A$1294,BASE!$B$1:$B$1294)))</f>
        <v>0</v>
      </c>
      <c r="H1377" s="197"/>
      <c r="I1377" s="197"/>
      <c r="J1377" s="197"/>
      <c r="K1377" s="197"/>
      <c r="L1377" s="197"/>
      <c r="M1377" s="197"/>
      <c r="N1377" s="197"/>
      <c r="O1377" s="197"/>
      <c r="P1377" s="197"/>
      <c r="Q1377" s="197"/>
      <c r="R1377" s="197"/>
      <c r="S1377" s="197"/>
      <c r="T1377" s="198"/>
      <c r="U1377" s="193">
        <f>IF(($F1377)&gt;0,IF(ISERROR(LOOKUP($F1377,BASE!$A$1:$A$4075,BASE!$C$1:$C$4075)),,LOOKUP($F1377,BASE!$A$1:$A$4075,BASE!$C$1:$C$4075)),)</f>
        <v>0</v>
      </c>
      <c r="V1377" s="193"/>
      <c r="W1377" s="193"/>
      <c r="X1377" s="187">
        <f>IF(VALUE($F1377)&gt;0,IF(ISERROR(LOOKUP($F1377,BASE!$A$1:$A$1294,BASE!$D$1:$D$1294)),,LOOKUP($F1377,BASE!$A$1:$A$1294,BASE!$D$1:$D$1294)),)</f>
        <v>0</v>
      </c>
      <c r="Y1377" s="188"/>
      <c r="Z1377" s="188"/>
      <c r="AA1377" s="188"/>
      <c r="AB1377" s="188"/>
      <c r="AC1377" s="189"/>
      <c r="AD1377" s="27">
        <f t="shared" si="21"/>
        <v>0</v>
      </c>
    </row>
    <row r="1378" spans="1:30" ht="15" customHeight="1" x14ac:dyDescent="0.2">
      <c r="A1378" s="20">
        <f>ANÁLISE!$A1378</f>
        <v>0</v>
      </c>
      <c r="B1378" s="194">
        <f>ANÁLISE!B1378</f>
        <v>0</v>
      </c>
      <c r="C1378" s="195"/>
      <c r="D1378" s="195"/>
      <c r="E1378" s="195"/>
      <c r="F1378" s="21">
        <f>ANÁLISE!H1378</f>
        <v>0</v>
      </c>
      <c r="G1378" s="196">
        <f>IF($A1378="T",ANÁLISE!I1378,IF(ISERROR(LOOKUP($F1378,BASE!$A$1:$A$1294,BASE!$B$1:$B$1294)),,LOOKUP($F1378,BASE!$A$1:$A$1294,BASE!$B$1:$B$1294)))</f>
        <v>0</v>
      </c>
      <c r="H1378" s="197"/>
      <c r="I1378" s="197"/>
      <c r="J1378" s="197"/>
      <c r="K1378" s="197"/>
      <c r="L1378" s="197"/>
      <c r="M1378" s="197"/>
      <c r="N1378" s="197"/>
      <c r="O1378" s="197"/>
      <c r="P1378" s="197"/>
      <c r="Q1378" s="197"/>
      <c r="R1378" s="197"/>
      <c r="S1378" s="197"/>
      <c r="T1378" s="198"/>
      <c r="U1378" s="193">
        <f>IF(($F1378)&gt;0,IF(ISERROR(LOOKUP($F1378,BASE!$A$1:$A$4075,BASE!$C$1:$C$4075)),,LOOKUP($F1378,BASE!$A$1:$A$4075,BASE!$C$1:$C$4075)),)</f>
        <v>0</v>
      </c>
      <c r="V1378" s="193"/>
      <c r="W1378" s="193"/>
      <c r="X1378" s="187">
        <f>IF(VALUE($F1378)&gt;0,IF(ISERROR(LOOKUP($F1378,BASE!$A$1:$A$1294,BASE!$D$1:$D$1294)),,LOOKUP($F1378,BASE!$A$1:$A$1294,BASE!$D$1:$D$1294)),)</f>
        <v>0</v>
      </c>
      <c r="Y1378" s="188"/>
      <c r="Z1378" s="188"/>
      <c r="AA1378" s="188"/>
      <c r="AB1378" s="188"/>
      <c r="AC1378" s="189"/>
      <c r="AD1378" s="27">
        <f t="shared" si="21"/>
        <v>0</v>
      </c>
    </row>
    <row r="1379" spans="1:30" ht="15" customHeight="1" x14ac:dyDescent="0.2">
      <c r="A1379" s="20">
        <f>ANÁLISE!$A1379</f>
        <v>0</v>
      </c>
      <c r="B1379" s="194">
        <f>ANÁLISE!B1379</f>
        <v>0</v>
      </c>
      <c r="C1379" s="195"/>
      <c r="D1379" s="195"/>
      <c r="E1379" s="195"/>
      <c r="F1379" s="21">
        <f>ANÁLISE!H1379</f>
        <v>0</v>
      </c>
      <c r="G1379" s="196">
        <f>IF($A1379="T",ANÁLISE!I1379,IF(ISERROR(LOOKUP($F1379,BASE!$A$1:$A$1294,BASE!$B$1:$B$1294)),,LOOKUP($F1379,BASE!$A$1:$A$1294,BASE!$B$1:$B$1294)))</f>
        <v>0</v>
      </c>
      <c r="H1379" s="197"/>
      <c r="I1379" s="197"/>
      <c r="J1379" s="197"/>
      <c r="K1379" s="197"/>
      <c r="L1379" s="197"/>
      <c r="M1379" s="197"/>
      <c r="N1379" s="197"/>
      <c r="O1379" s="197"/>
      <c r="P1379" s="197"/>
      <c r="Q1379" s="197"/>
      <c r="R1379" s="197"/>
      <c r="S1379" s="197"/>
      <c r="T1379" s="198"/>
      <c r="U1379" s="193">
        <f>IF(($F1379)&gt;0,IF(ISERROR(LOOKUP($F1379,BASE!$A$1:$A$4075,BASE!$C$1:$C$4075)),,LOOKUP($F1379,BASE!$A$1:$A$4075,BASE!$C$1:$C$4075)),)</f>
        <v>0</v>
      </c>
      <c r="V1379" s="193"/>
      <c r="W1379" s="193"/>
      <c r="X1379" s="187">
        <f>IF(VALUE($F1379)&gt;0,IF(ISERROR(LOOKUP($F1379,BASE!$A$1:$A$1294,BASE!$D$1:$D$1294)),,LOOKUP($F1379,BASE!$A$1:$A$1294,BASE!$D$1:$D$1294)),)</f>
        <v>0</v>
      </c>
      <c r="Y1379" s="188"/>
      <c r="Z1379" s="188"/>
      <c r="AA1379" s="188"/>
      <c r="AB1379" s="188"/>
      <c r="AC1379" s="189"/>
      <c r="AD1379" s="27">
        <f t="shared" si="21"/>
        <v>0</v>
      </c>
    </row>
    <row r="1380" spans="1:30" ht="15" customHeight="1" x14ac:dyDescent="0.2">
      <c r="A1380" s="20">
        <f>ANÁLISE!$A1380</f>
        <v>0</v>
      </c>
      <c r="B1380" s="194">
        <f>ANÁLISE!B1380</f>
        <v>0</v>
      </c>
      <c r="C1380" s="195"/>
      <c r="D1380" s="195"/>
      <c r="E1380" s="195"/>
      <c r="F1380" s="21">
        <f>ANÁLISE!H1380</f>
        <v>0</v>
      </c>
      <c r="G1380" s="196">
        <f>IF($A1380="T",ANÁLISE!I1380,IF(ISERROR(LOOKUP($F1380,BASE!$A$1:$A$1294,BASE!$B$1:$B$1294)),,LOOKUP($F1380,BASE!$A$1:$A$1294,BASE!$B$1:$B$1294)))</f>
        <v>0</v>
      </c>
      <c r="H1380" s="197"/>
      <c r="I1380" s="197"/>
      <c r="J1380" s="197"/>
      <c r="K1380" s="197"/>
      <c r="L1380" s="197"/>
      <c r="M1380" s="197"/>
      <c r="N1380" s="197"/>
      <c r="O1380" s="197"/>
      <c r="P1380" s="197"/>
      <c r="Q1380" s="197"/>
      <c r="R1380" s="197"/>
      <c r="S1380" s="197"/>
      <c r="T1380" s="198"/>
      <c r="U1380" s="193">
        <f>IF(($F1380)&gt;0,IF(ISERROR(LOOKUP($F1380,BASE!$A$1:$A$4075,BASE!$C$1:$C$4075)),,LOOKUP($F1380,BASE!$A$1:$A$4075,BASE!$C$1:$C$4075)),)</f>
        <v>0</v>
      </c>
      <c r="V1380" s="193"/>
      <c r="W1380" s="193"/>
      <c r="X1380" s="187">
        <f>IF(VALUE($F1380)&gt;0,IF(ISERROR(LOOKUP($F1380,BASE!$A$1:$A$1294,BASE!$D$1:$D$1294)),,LOOKUP($F1380,BASE!$A$1:$A$1294,BASE!$D$1:$D$1294)),)</f>
        <v>0</v>
      </c>
      <c r="Y1380" s="188"/>
      <c r="Z1380" s="188"/>
      <c r="AA1380" s="188"/>
      <c r="AB1380" s="188"/>
      <c r="AC1380" s="189"/>
      <c r="AD1380" s="27">
        <f t="shared" si="21"/>
        <v>0</v>
      </c>
    </row>
    <row r="1381" spans="1:30" ht="15" customHeight="1" x14ac:dyDescent="0.2">
      <c r="A1381" s="20">
        <f>ANÁLISE!$A1381</f>
        <v>0</v>
      </c>
      <c r="B1381" s="194">
        <f>ANÁLISE!B1381</f>
        <v>0</v>
      </c>
      <c r="C1381" s="195"/>
      <c r="D1381" s="195"/>
      <c r="E1381" s="195"/>
      <c r="F1381" s="21">
        <f>ANÁLISE!H1381</f>
        <v>0</v>
      </c>
      <c r="G1381" s="196">
        <f>IF($A1381="T",ANÁLISE!I1381,IF(ISERROR(LOOKUP($F1381,BASE!$A$1:$A$1294,BASE!$B$1:$B$1294)),,LOOKUP($F1381,BASE!$A$1:$A$1294,BASE!$B$1:$B$1294)))</f>
        <v>0</v>
      </c>
      <c r="H1381" s="197"/>
      <c r="I1381" s="197"/>
      <c r="J1381" s="197"/>
      <c r="K1381" s="197"/>
      <c r="L1381" s="197"/>
      <c r="M1381" s="197"/>
      <c r="N1381" s="197"/>
      <c r="O1381" s="197"/>
      <c r="P1381" s="197"/>
      <c r="Q1381" s="197"/>
      <c r="R1381" s="197"/>
      <c r="S1381" s="197"/>
      <c r="T1381" s="198"/>
      <c r="U1381" s="193">
        <f>IF(($F1381)&gt;0,IF(ISERROR(LOOKUP($F1381,BASE!$A$1:$A$4075,BASE!$C$1:$C$4075)),,LOOKUP($F1381,BASE!$A$1:$A$4075,BASE!$C$1:$C$4075)),)</f>
        <v>0</v>
      </c>
      <c r="V1381" s="193"/>
      <c r="W1381" s="193"/>
      <c r="X1381" s="187">
        <f>IF(VALUE($F1381)&gt;0,IF(ISERROR(LOOKUP($F1381,BASE!$A$1:$A$1294,BASE!$D$1:$D$1294)),,LOOKUP($F1381,BASE!$A$1:$A$1294,BASE!$D$1:$D$1294)),)</f>
        <v>0</v>
      </c>
      <c r="Y1381" s="188"/>
      <c r="Z1381" s="188"/>
      <c r="AA1381" s="188"/>
      <c r="AB1381" s="188"/>
      <c r="AC1381" s="189"/>
      <c r="AD1381" s="27">
        <f t="shared" si="21"/>
        <v>0</v>
      </c>
    </row>
    <row r="1382" spans="1:30" ht="15" customHeight="1" x14ac:dyDescent="0.2">
      <c r="A1382" s="20">
        <f>ANÁLISE!$A1382</f>
        <v>0</v>
      </c>
      <c r="B1382" s="194">
        <f>ANÁLISE!B1382</f>
        <v>0</v>
      </c>
      <c r="C1382" s="195"/>
      <c r="D1382" s="195"/>
      <c r="E1382" s="195"/>
      <c r="F1382" s="21">
        <f>ANÁLISE!H1382</f>
        <v>0</v>
      </c>
      <c r="G1382" s="196">
        <f>IF($A1382="T",ANÁLISE!I1382,IF(ISERROR(LOOKUP($F1382,BASE!$A$1:$A$1294,BASE!$B$1:$B$1294)),,LOOKUP($F1382,BASE!$A$1:$A$1294,BASE!$B$1:$B$1294)))</f>
        <v>0</v>
      </c>
      <c r="H1382" s="197"/>
      <c r="I1382" s="197"/>
      <c r="J1382" s="197"/>
      <c r="K1382" s="197"/>
      <c r="L1382" s="197"/>
      <c r="M1382" s="197"/>
      <c r="N1382" s="197"/>
      <c r="O1382" s="197"/>
      <c r="P1382" s="197"/>
      <c r="Q1382" s="197"/>
      <c r="R1382" s="197"/>
      <c r="S1382" s="197"/>
      <c r="T1382" s="198"/>
      <c r="U1382" s="193">
        <f>IF(($F1382)&gt;0,IF(ISERROR(LOOKUP($F1382,BASE!$A$1:$A$4075,BASE!$C$1:$C$4075)),,LOOKUP($F1382,BASE!$A$1:$A$4075,BASE!$C$1:$C$4075)),)</f>
        <v>0</v>
      </c>
      <c r="V1382" s="193"/>
      <c r="W1382" s="193"/>
      <c r="X1382" s="187">
        <f>IF(VALUE($F1382)&gt;0,IF(ISERROR(LOOKUP($F1382,BASE!$A$1:$A$1294,BASE!$D$1:$D$1294)),,LOOKUP($F1382,BASE!$A$1:$A$1294,BASE!$D$1:$D$1294)),)</f>
        <v>0</v>
      </c>
      <c r="Y1382" s="188"/>
      <c r="Z1382" s="188"/>
      <c r="AA1382" s="188"/>
      <c r="AB1382" s="188"/>
      <c r="AC1382" s="189"/>
      <c r="AD1382" s="27">
        <f t="shared" si="21"/>
        <v>0</v>
      </c>
    </row>
    <row r="1383" spans="1:30" ht="15" customHeight="1" x14ac:dyDescent="0.2">
      <c r="A1383" s="20">
        <f>ANÁLISE!$A1383</f>
        <v>0</v>
      </c>
      <c r="B1383" s="194">
        <f>ANÁLISE!B1383</f>
        <v>0</v>
      </c>
      <c r="C1383" s="195"/>
      <c r="D1383" s="195"/>
      <c r="E1383" s="195"/>
      <c r="F1383" s="21">
        <f>ANÁLISE!H1383</f>
        <v>0</v>
      </c>
      <c r="G1383" s="196">
        <f>IF($A1383="T",ANÁLISE!I1383,IF(ISERROR(LOOKUP($F1383,BASE!$A$1:$A$1294,BASE!$B$1:$B$1294)),,LOOKUP($F1383,BASE!$A$1:$A$1294,BASE!$B$1:$B$1294)))</f>
        <v>0</v>
      </c>
      <c r="H1383" s="197"/>
      <c r="I1383" s="197"/>
      <c r="J1383" s="197"/>
      <c r="K1383" s="197"/>
      <c r="L1383" s="197"/>
      <c r="M1383" s="197"/>
      <c r="N1383" s="197"/>
      <c r="O1383" s="197"/>
      <c r="P1383" s="197"/>
      <c r="Q1383" s="197"/>
      <c r="R1383" s="197"/>
      <c r="S1383" s="197"/>
      <c r="T1383" s="198"/>
      <c r="U1383" s="193">
        <f>IF(($F1383)&gt;0,IF(ISERROR(LOOKUP($F1383,BASE!$A$1:$A$4075,BASE!$C$1:$C$4075)),,LOOKUP($F1383,BASE!$A$1:$A$4075,BASE!$C$1:$C$4075)),)</f>
        <v>0</v>
      </c>
      <c r="V1383" s="193"/>
      <c r="W1383" s="193"/>
      <c r="X1383" s="187">
        <f>IF(VALUE($F1383)&gt;0,IF(ISERROR(LOOKUP($F1383,BASE!$A$1:$A$1294,BASE!$D$1:$D$1294)),,LOOKUP($F1383,BASE!$A$1:$A$1294,BASE!$D$1:$D$1294)),)</f>
        <v>0</v>
      </c>
      <c r="Y1383" s="188"/>
      <c r="Z1383" s="188"/>
      <c r="AA1383" s="188"/>
      <c r="AB1383" s="188"/>
      <c r="AC1383" s="189"/>
      <c r="AD1383" s="27">
        <f t="shared" si="21"/>
        <v>0</v>
      </c>
    </row>
    <row r="1384" spans="1:30" ht="15" customHeight="1" x14ac:dyDescent="0.2">
      <c r="A1384" s="20">
        <f>ANÁLISE!$A1384</f>
        <v>0</v>
      </c>
      <c r="B1384" s="194">
        <f>ANÁLISE!B1384</f>
        <v>0</v>
      </c>
      <c r="C1384" s="195"/>
      <c r="D1384" s="195"/>
      <c r="E1384" s="195"/>
      <c r="F1384" s="21">
        <f>ANÁLISE!H1384</f>
        <v>0</v>
      </c>
      <c r="G1384" s="196">
        <f>IF($A1384="T",ANÁLISE!I1384,IF(ISERROR(LOOKUP($F1384,BASE!$A$1:$A$1294,BASE!$B$1:$B$1294)),,LOOKUP($F1384,BASE!$A$1:$A$1294,BASE!$B$1:$B$1294)))</f>
        <v>0</v>
      </c>
      <c r="H1384" s="197"/>
      <c r="I1384" s="197"/>
      <c r="J1384" s="197"/>
      <c r="K1384" s="197"/>
      <c r="L1384" s="197"/>
      <c r="M1384" s="197"/>
      <c r="N1384" s="197"/>
      <c r="O1384" s="197"/>
      <c r="P1384" s="197"/>
      <c r="Q1384" s="197"/>
      <c r="R1384" s="197"/>
      <c r="S1384" s="197"/>
      <c r="T1384" s="198"/>
      <c r="U1384" s="193">
        <f>IF(($F1384)&gt;0,IF(ISERROR(LOOKUP($F1384,BASE!$A$1:$A$4075,BASE!$C$1:$C$4075)),,LOOKUP($F1384,BASE!$A$1:$A$4075,BASE!$C$1:$C$4075)),)</f>
        <v>0</v>
      </c>
      <c r="V1384" s="193"/>
      <c r="W1384" s="193"/>
      <c r="X1384" s="187">
        <f>IF(VALUE($F1384)&gt;0,IF(ISERROR(LOOKUP($F1384,BASE!$A$1:$A$1294,BASE!$D$1:$D$1294)),,LOOKUP($F1384,BASE!$A$1:$A$1294,BASE!$D$1:$D$1294)),)</f>
        <v>0</v>
      </c>
      <c r="Y1384" s="188"/>
      <c r="Z1384" s="188"/>
      <c r="AA1384" s="188"/>
      <c r="AB1384" s="188"/>
      <c r="AC1384" s="189"/>
      <c r="AD1384" s="27">
        <f t="shared" si="21"/>
        <v>0</v>
      </c>
    </row>
    <row r="1385" spans="1:30" ht="15" customHeight="1" x14ac:dyDescent="0.2">
      <c r="A1385" s="20">
        <f>ANÁLISE!$A1385</f>
        <v>0</v>
      </c>
      <c r="B1385" s="194">
        <f>ANÁLISE!B1385</f>
        <v>0</v>
      </c>
      <c r="C1385" s="195"/>
      <c r="D1385" s="195"/>
      <c r="E1385" s="195"/>
      <c r="F1385" s="21">
        <f>ANÁLISE!H1385</f>
        <v>0</v>
      </c>
      <c r="G1385" s="196">
        <f>IF($A1385="T",ANÁLISE!I1385,IF(ISERROR(LOOKUP($F1385,BASE!$A$1:$A$1294,BASE!$B$1:$B$1294)),,LOOKUP($F1385,BASE!$A$1:$A$1294,BASE!$B$1:$B$1294)))</f>
        <v>0</v>
      </c>
      <c r="H1385" s="197"/>
      <c r="I1385" s="197"/>
      <c r="J1385" s="197"/>
      <c r="K1385" s="197"/>
      <c r="L1385" s="197"/>
      <c r="M1385" s="197"/>
      <c r="N1385" s="197"/>
      <c r="O1385" s="197"/>
      <c r="P1385" s="197"/>
      <c r="Q1385" s="197"/>
      <c r="R1385" s="197"/>
      <c r="S1385" s="197"/>
      <c r="T1385" s="198"/>
      <c r="U1385" s="193">
        <f>IF(($F1385)&gt;0,IF(ISERROR(LOOKUP($F1385,BASE!$A$1:$A$4075,BASE!$C$1:$C$4075)),,LOOKUP($F1385,BASE!$A$1:$A$4075,BASE!$C$1:$C$4075)),)</f>
        <v>0</v>
      </c>
      <c r="V1385" s="193"/>
      <c r="W1385" s="193"/>
      <c r="X1385" s="187">
        <f>IF(VALUE($F1385)&gt;0,IF(ISERROR(LOOKUP($F1385,BASE!$A$1:$A$1294,BASE!$D$1:$D$1294)),,LOOKUP($F1385,BASE!$A$1:$A$1294,BASE!$D$1:$D$1294)),)</f>
        <v>0</v>
      </c>
      <c r="Y1385" s="188"/>
      <c r="Z1385" s="188"/>
      <c r="AA1385" s="188"/>
      <c r="AB1385" s="188"/>
      <c r="AC1385" s="189"/>
      <c r="AD1385" s="27">
        <f t="shared" si="21"/>
        <v>0</v>
      </c>
    </row>
    <row r="1386" spans="1:30" ht="15" customHeight="1" x14ac:dyDescent="0.2">
      <c r="A1386" s="20">
        <f>ANÁLISE!$A1386</f>
        <v>0</v>
      </c>
      <c r="B1386" s="194">
        <f>ANÁLISE!B1386</f>
        <v>0</v>
      </c>
      <c r="C1386" s="195"/>
      <c r="D1386" s="195"/>
      <c r="E1386" s="195"/>
      <c r="F1386" s="21">
        <f>ANÁLISE!H1386</f>
        <v>0</v>
      </c>
      <c r="G1386" s="196">
        <f>IF($A1386="T",ANÁLISE!I1386,IF(ISERROR(LOOKUP($F1386,BASE!$A$1:$A$1294,BASE!$B$1:$B$1294)),,LOOKUP($F1386,BASE!$A$1:$A$1294,BASE!$B$1:$B$1294)))</f>
        <v>0</v>
      </c>
      <c r="H1386" s="197"/>
      <c r="I1386" s="197"/>
      <c r="J1386" s="197"/>
      <c r="K1386" s="197"/>
      <c r="L1386" s="197"/>
      <c r="M1386" s="197"/>
      <c r="N1386" s="197"/>
      <c r="O1386" s="197"/>
      <c r="P1386" s="197"/>
      <c r="Q1386" s="197"/>
      <c r="R1386" s="197"/>
      <c r="S1386" s="197"/>
      <c r="T1386" s="198"/>
      <c r="U1386" s="193">
        <f>IF(($F1386)&gt;0,IF(ISERROR(LOOKUP($F1386,BASE!$A$1:$A$4075,BASE!$C$1:$C$4075)),,LOOKUP($F1386,BASE!$A$1:$A$4075,BASE!$C$1:$C$4075)),)</f>
        <v>0</v>
      </c>
      <c r="V1386" s="193"/>
      <c r="W1386" s="193"/>
      <c r="X1386" s="187">
        <f>IF(VALUE($F1386)&gt;0,IF(ISERROR(LOOKUP($F1386,BASE!$A$1:$A$1294,BASE!$D$1:$D$1294)),,LOOKUP($F1386,BASE!$A$1:$A$1294,BASE!$D$1:$D$1294)),)</f>
        <v>0</v>
      </c>
      <c r="Y1386" s="188"/>
      <c r="Z1386" s="188"/>
      <c r="AA1386" s="188"/>
      <c r="AB1386" s="188"/>
      <c r="AC1386" s="189"/>
      <c r="AD1386" s="27">
        <f t="shared" si="21"/>
        <v>0</v>
      </c>
    </row>
    <row r="1387" spans="1:30" ht="15" customHeight="1" x14ac:dyDescent="0.2">
      <c r="A1387" s="20">
        <f>ANÁLISE!$A1387</f>
        <v>0</v>
      </c>
      <c r="B1387" s="194">
        <f>ANÁLISE!B1387</f>
        <v>0</v>
      </c>
      <c r="C1387" s="195"/>
      <c r="D1387" s="195"/>
      <c r="E1387" s="195"/>
      <c r="F1387" s="21">
        <f>ANÁLISE!H1387</f>
        <v>0</v>
      </c>
      <c r="G1387" s="196">
        <f>IF($A1387="T",ANÁLISE!I1387,IF(ISERROR(LOOKUP($F1387,BASE!$A$1:$A$1294,BASE!$B$1:$B$1294)),,LOOKUP($F1387,BASE!$A$1:$A$1294,BASE!$B$1:$B$1294)))</f>
        <v>0</v>
      </c>
      <c r="H1387" s="197"/>
      <c r="I1387" s="197"/>
      <c r="J1387" s="197"/>
      <c r="K1387" s="197"/>
      <c r="L1387" s="197"/>
      <c r="M1387" s="197"/>
      <c r="N1387" s="197"/>
      <c r="O1387" s="197"/>
      <c r="P1387" s="197"/>
      <c r="Q1387" s="197"/>
      <c r="R1387" s="197"/>
      <c r="S1387" s="197"/>
      <c r="T1387" s="198"/>
      <c r="U1387" s="193">
        <f>IF(($F1387)&gt;0,IF(ISERROR(LOOKUP($F1387,BASE!$A$1:$A$4075,BASE!$C$1:$C$4075)),,LOOKUP($F1387,BASE!$A$1:$A$4075,BASE!$C$1:$C$4075)),)</f>
        <v>0</v>
      </c>
      <c r="V1387" s="193"/>
      <c r="W1387" s="193"/>
      <c r="X1387" s="187">
        <f>IF(VALUE($F1387)&gt;0,IF(ISERROR(LOOKUP($F1387,BASE!$A$1:$A$1294,BASE!$D$1:$D$1294)),,LOOKUP($F1387,BASE!$A$1:$A$1294,BASE!$D$1:$D$1294)),)</f>
        <v>0</v>
      </c>
      <c r="Y1387" s="188"/>
      <c r="Z1387" s="188"/>
      <c r="AA1387" s="188"/>
      <c r="AB1387" s="188"/>
      <c r="AC1387" s="189"/>
      <c r="AD1387" s="27">
        <f t="shared" si="21"/>
        <v>0</v>
      </c>
    </row>
    <row r="1388" spans="1:30" ht="15" customHeight="1" x14ac:dyDescent="0.2">
      <c r="A1388" s="20">
        <f>ANÁLISE!$A1388</f>
        <v>0</v>
      </c>
      <c r="B1388" s="194">
        <f>ANÁLISE!B1388</f>
        <v>0</v>
      </c>
      <c r="C1388" s="195"/>
      <c r="D1388" s="195"/>
      <c r="E1388" s="195"/>
      <c r="F1388" s="21">
        <f>ANÁLISE!H1388</f>
        <v>0</v>
      </c>
      <c r="G1388" s="196">
        <f>IF($A1388="T",ANÁLISE!I1388,IF(ISERROR(LOOKUP($F1388,BASE!$A$1:$A$1294,BASE!$B$1:$B$1294)),,LOOKUP($F1388,BASE!$A$1:$A$1294,BASE!$B$1:$B$1294)))</f>
        <v>0</v>
      </c>
      <c r="H1388" s="197"/>
      <c r="I1388" s="197"/>
      <c r="J1388" s="197"/>
      <c r="K1388" s="197"/>
      <c r="L1388" s="197"/>
      <c r="M1388" s="197"/>
      <c r="N1388" s="197"/>
      <c r="O1388" s="197"/>
      <c r="P1388" s="197"/>
      <c r="Q1388" s="197"/>
      <c r="R1388" s="197"/>
      <c r="S1388" s="197"/>
      <c r="T1388" s="198"/>
      <c r="U1388" s="193">
        <f>IF(($F1388)&gt;0,IF(ISERROR(LOOKUP($F1388,BASE!$A$1:$A$4075,BASE!$C$1:$C$4075)),,LOOKUP($F1388,BASE!$A$1:$A$4075,BASE!$C$1:$C$4075)),)</f>
        <v>0</v>
      </c>
      <c r="V1388" s="193"/>
      <c r="W1388" s="193"/>
      <c r="X1388" s="187">
        <f>IF(VALUE($F1388)&gt;0,IF(ISERROR(LOOKUP($F1388,BASE!$A$1:$A$1294,BASE!$D$1:$D$1294)),,LOOKUP($F1388,BASE!$A$1:$A$1294,BASE!$D$1:$D$1294)),)</f>
        <v>0</v>
      </c>
      <c r="Y1388" s="188"/>
      <c r="Z1388" s="188"/>
      <c r="AA1388" s="188"/>
      <c r="AB1388" s="188"/>
      <c r="AC1388" s="189"/>
      <c r="AD1388" s="27">
        <f t="shared" si="21"/>
        <v>0</v>
      </c>
    </row>
    <row r="1389" spans="1:30" ht="15" customHeight="1" x14ac:dyDescent="0.2">
      <c r="A1389" s="20">
        <f>ANÁLISE!$A1389</f>
        <v>0</v>
      </c>
      <c r="B1389" s="194">
        <f>ANÁLISE!B1389</f>
        <v>0</v>
      </c>
      <c r="C1389" s="195"/>
      <c r="D1389" s="195"/>
      <c r="E1389" s="195"/>
      <c r="F1389" s="21">
        <f>ANÁLISE!H1389</f>
        <v>0</v>
      </c>
      <c r="G1389" s="196">
        <f>IF($A1389="T",ANÁLISE!I1389,IF(ISERROR(LOOKUP($F1389,BASE!$A$1:$A$1294,BASE!$B$1:$B$1294)),,LOOKUP($F1389,BASE!$A$1:$A$1294,BASE!$B$1:$B$1294)))</f>
        <v>0</v>
      </c>
      <c r="H1389" s="197"/>
      <c r="I1389" s="197"/>
      <c r="J1389" s="197"/>
      <c r="K1389" s="197"/>
      <c r="L1389" s="197"/>
      <c r="M1389" s="197"/>
      <c r="N1389" s="197"/>
      <c r="O1389" s="197"/>
      <c r="P1389" s="197"/>
      <c r="Q1389" s="197"/>
      <c r="R1389" s="197"/>
      <c r="S1389" s="197"/>
      <c r="T1389" s="198"/>
      <c r="U1389" s="193">
        <f>IF(($F1389)&gt;0,IF(ISERROR(LOOKUP($F1389,BASE!$A$1:$A$4075,BASE!$C$1:$C$4075)),,LOOKUP($F1389,BASE!$A$1:$A$4075,BASE!$C$1:$C$4075)),)</f>
        <v>0</v>
      </c>
      <c r="V1389" s="193"/>
      <c r="W1389" s="193"/>
      <c r="X1389" s="187">
        <f>IF(VALUE($F1389)&gt;0,IF(ISERROR(LOOKUP($F1389,BASE!$A$1:$A$1294,BASE!$D$1:$D$1294)),,LOOKUP($F1389,BASE!$A$1:$A$1294,BASE!$D$1:$D$1294)),)</f>
        <v>0</v>
      </c>
      <c r="Y1389" s="188"/>
      <c r="Z1389" s="188"/>
      <c r="AA1389" s="188"/>
      <c r="AB1389" s="188"/>
      <c r="AC1389" s="189"/>
      <c r="AD1389" s="27">
        <f t="shared" si="21"/>
        <v>0</v>
      </c>
    </row>
    <row r="1390" spans="1:30" ht="15" customHeight="1" x14ac:dyDescent="0.2">
      <c r="A1390" s="20">
        <f>ANÁLISE!$A1390</f>
        <v>0</v>
      </c>
      <c r="B1390" s="194">
        <f>ANÁLISE!B1390</f>
        <v>0</v>
      </c>
      <c r="C1390" s="195"/>
      <c r="D1390" s="195"/>
      <c r="E1390" s="195"/>
      <c r="F1390" s="21">
        <f>ANÁLISE!H1390</f>
        <v>0</v>
      </c>
      <c r="G1390" s="196">
        <f>IF($A1390="T",ANÁLISE!I1390,IF(ISERROR(LOOKUP($F1390,BASE!$A$1:$A$1294,BASE!$B$1:$B$1294)),,LOOKUP($F1390,BASE!$A$1:$A$1294,BASE!$B$1:$B$1294)))</f>
        <v>0</v>
      </c>
      <c r="H1390" s="197"/>
      <c r="I1390" s="197"/>
      <c r="J1390" s="197"/>
      <c r="K1390" s="197"/>
      <c r="L1390" s="197"/>
      <c r="M1390" s="197"/>
      <c r="N1390" s="197"/>
      <c r="O1390" s="197"/>
      <c r="P1390" s="197"/>
      <c r="Q1390" s="197"/>
      <c r="R1390" s="197"/>
      <c r="S1390" s="197"/>
      <c r="T1390" s="198"/>
      <c r="U1390" s="193">
        <f>IF(($F1390)&gt;0,IF(ISERROR(LOOKUP($F1390,BASE!$A$1:$A$4075,BASE!$C$1:$C$4075)),,LOOKUP($F1390,BASE!$A$1:$A$4075,BASE!$C$1:$C$4075)),)</f>
        <v>0</v>
      </c>
      <c r="V1390" s="193"/>
      <c r="W1390" s="193"/>
      <c r="X1390" s="187">
        <f>IF(VALUE($F1390)&gt;0,IF(ISERROR(LOOKUP($F1390,BASE!$A$1:$A$1294,BASE!$D$1:$D$1294)),,LOOKUP($F1390,BASE!$A$1:$A$1294,BASE!$D$1:$D$1294)),)</f>
        <v>0</v>
      </c>
      <c r="Y1390" s="188"/>
      <c r="Z1390" s="188"/>
      <c r="AA1390" s="188"/>
      <c r="AB1390" s="188"/>
      <c r="AC1390" s="189"/>
      <c r="AD1390" s="27">
        <f t="shared" si="21"/>
        <v>0</v>
      </c>
    </row>
    <row r="1391" spans="1:30" ht="15" customHeight="1" x14ac:dyDescent="0.2">
      <c r="A1391" s="20">
        <f>ANÁLISE!$A1391</f>
        <v>0</v>
      </c>
      <c r="B1391" s="194">
        <f>ANÁLISE!B1391</f>
        <v>0</v>
      </c>
      <c r="C1391" s="195"/>
      <c r="D1391" s="195"/>
      <c r="E1391" s="195"/>
      <c r="F1391" s="21">
        <f>ANÁLISE!H1391</f>
        <v>0</v>
      </c>
      <c r="G1391" s="196">
        <f>IF($A1391="T",ANÁLISE!I1391,IF(ISERROR(LOOKUP($F1391,BASE!$A$1:$A$1294,BASE!$B$1:$B$1294)),,LOOKUP($F1391,BASE!$A$1:$A$1294,BASE!$B$1:$B$1294)))</f>
        <v>0</v>
      </c>
      <c r="H1391" s="197"/>
      <c r="I1391" s="197"/>
      <c r="J1391" s="197"/>
      <c r="K1391" s="197"/>
      <c r="L1391" s="197"/>
      <c r="M1391" s="197"/>
      <c r="N1391" s="197"/>
      <c r="O1391" s="197"/>
      <c r="P1391" s="197"/>
      <c r="Q1391" s="197"/>
      <c r="R1391" s="197"/>
      <c r="S1391" s="197"/>
      <c r="T1391" s="198"/>
      <c r="U1391" s="193">
        <f>IF(($F1391)&gt;0,IF(ISERROR(LOOKUP($F1391,BASE!$A$1:$A$4075,BASE!$C$1:$C$4075)),,LOOKUP($F1391,BASE!$A$1:$A$4075,BASE!$C$1:$C$4075)),)</f>
        <v>0</v>
      </c>
      <c r="V1391" s="193"/>
      <c r="W1391" s="193"/>
      <c r="X1391" s="187">
        <f>IF(VALUE($F1391)&gt;0,IF(ISERROR(LOOKUP($F1391,BASE!$A$1:$A$1294,BASE!$D$1:$D$1294)),,LOOKUP($F1391,BASE!$A$1:$A$1294,BASE!$D$1:$D$1294)),)</f>
        <v>0</v>
      </c>
      <c r="Y1391" s="188"/>
      <c r="Z1391" s="188"/>
      <c r="AA1391" s="188"/>
      <c r="AB1391" s="188"/>
      <c r="AC1391" s="189"/>
      <c r="AD1391" s="27">
        <f t="shared" si="21"/>
        <v>0</v>
      </c>
    </row>
    <row r="1392" spans="1:30" ht="15" customHeight="1" x14ac:dyDescent="0.2">
      <c r="A1392" s="20">
        <f>ANÁLISE!$A1392</f>
        <v>0</v>
      </c>
      <c r="B1392" s="194">
        <f>ANÁLISE!B1392</f>
        <v>0</v>
      </c>
      <c r="C1392" s="195"/>
      <c r="D1392" s="195"/>
      <c r="E1392" s="195"/>
      <c r="F1392" s="21">
        <f>ANÁLISE!H1392</f>
        <v>0</v>
      </c>
      <c r="G1392" s="196">
        <f>IF($A1392="T",ANÁLISE!I1392,IF(ISERROR(LOOKUP($F1392,BASE!$A$1:$A$1294,BASE!$B$1:$B$1294)),,LOOKUP($F1392,BASE!$A$1:$A$1294,BASE!$B$1:$B$1294)))</f>
        <v>0</v>
      </c>
      <c r="H1392" s="197"/>
      <c r="I1392" s="197"/>
      <c r="J1392" s="197"/>
      <c r="K1392" s="197"/>
      <c r="L1392" s="197"/>
      <c r="M1392" s="197"/>
      <c r="N1392" s="197"/>
      <c r="O1392" s="197"/>
      <c r="P1392" s="197"/>
      <c r="Q1392" s="197"/>
      <c r="R1392" s="197"/>
      <c r="S1392" s="197"/>
      <c r="T1392" s="198"/>
      <c r="U1392" s="193">
        <f>IF(($F1392)&gt;0,IF(ISERROR(LOOKUP($F1392,BASE!$A$1:$A$4075,BASE!$C$1:$C$4075)),,LOOKUP($F1392,BASE!$A$1:$A$4075,BASE!$C$1:$C$4075)),)</f>
        <v>0</v>
      </c>
      <c r="V1392" s="193"/>
      <c r="W1392" s="193"/>
      <c r="X1392" s="187">
        <f>IF(VALUE($F1392)&gt;0,IF(ISERROR(LOOKUP($F1392,BASE!$A$1:$A$1294,BASE!$D$1:$D$1294)),,LOOKUP($F1392,BASE!$A$1:$A$1294,BASE!$D$1:$D$1294)),)</f>
        <v>0</v>
      </c>
      <c r="Y1392" s="188"/>
      <c r="Z1392" s="188"/>
      <c r="AA1392" s="188"/>
      <c r="AB1392" s="188"/>
      <c r="AC1392" s="189"/>
      <c r="AD1392" s="27">
        <f t="shared" si="21"/>
        <v>0</v>
      </c>
    </row>
    <row r="1393" spans="1:30" ht="15" customHeight="1" x14ac:dyDescent="0.2">
      <c r="A1393" s="20">
        <f>ANÁLISE!$A1393</f>
        <v>0</v>
      </c>
      <c r="B1393" s="194">
        <f>ANÁLISE!B1393</f>
        <v>0</v>
      </c>
      <c r="C1393" s="195"/>
      <c r="D1393" s="195"/>
      <c r="E1393" s="195"/>
      <c r="F1393" s="21">
        <f>ANÁLISE!H1393</f>
        <v>0</v>
      </c>
      <c r="G1393" s="196">
        <f>IF($A1393="T",ANÁLISE!I1393,IF(ISERROR(LOOKUP($F1393,BASE!$A$1:$A$1294,BASE!$B$1:$B$1294)),,LOOKUP($F1393,BASE!$A$1:$A$1294,BASE!$B$1:$B$1294)))</f>
        <v>0</v>
      </c>
      <c r="H1393" s="197"/>
      <c r="I1393" s="197"/>
      <c r="J1393" s="197"/>
      <c r="K1393" s="197"/>
      <c r="L1393" s="197"/>
      <c r="M1393" s="197"/>
      <c r="N1393" s="197"/>
      <c r="O1393" s="197"/>
      <c r="P1393" s="197"/>
      <c r="Q1393" s="197"/>
      <c r="R1393" s="197"/>
      <c r="S1393" s="197"/>
      <c r="T1393" s="198"/>
      <c r="U1393" s="193">
        <f>IF(($F1393)&gt;0,IF(ISERROR(LOOKUP($F1393,BASE!$A$1:$A$4075,BASE!$C$1:$C$4075)),,LOOKUP($F1393,BASE!$A$1:$A$4075,BASE!$C$1:$C$4075)),)</f>
        <v>0</v>
      </c>
      <c r="V1393" s="193"/>
      <c r="W1393" s="193"/>
      <c r="X1393" s="187">
        <f>IF(VALUE($F1393)&gt;0,IF(ISERROR(LOOKUP($F1393,BASE!$A$1:$A$1294,BASE!$D$1:$D$1294)),,LOOKUP($F1393,BASE!$A$1:$A$1294,BASE!$D$1:$D$1294)),)</f>
        <v>0</v>
      </c>
      <c r="Y1393" s="188"/>
      <c r="Z1393" s="188"/>
      <c r="AA1393" s="188"/>
      <c r="AB1393" s="188"/>
      <c r="AC1393" s="189"/>
      <c r="AD1393" s="27">
        <f t="shared" si="21"/>
        <v>0</v>
      </c>
    </row>
    <row r="1394" spans="1:30" ht="15" customHeight="1" x14ac:dyDescent="0.2">
      <c r="A1394" s="20">
        <f>ANÁLISE!$A1394</f>
        <v>0</v>
      </c>
      <c r="B1394" s="194">
        <f>ANÁLISE!B1394</f>
        <v>0</v>
      </c>
      <c r="C1394" s="195"/>
      <c r="D1394" s="195"/>
      <c r="E1394" s="195"/>
      <c r="F1394" s="21">
        <f>ANÁLISE!H1394</f>
        <v>0</v>
      </c>
      <c r="G1394" s="196">
        <f>IF($A1394="T",ANÁLISE!I1394,IF(ISERROR(LOOKUP($F1394,BASE!$A$1:$A$1294,BASE!$B$1:$B$1294)),,LOOKUP($F1394,BASE!$A$1:$A$1294,BASE!$B$1:$B$1294)))</f>
        <v>0</v>
      </c>
      <c r="H1394" s="197"/>
      <c r="I1394" s="197"/>
      <c r="J1394" s="197"/>
      <c r="K1394" s="197"/>
      <c r="L1394" s="197"/>
      <c r="M1394" s="197"/>
      <c r="N1394" s="197"/>
      <c r="O1394" s="197"/>
      <c r="P1394" s="197"/>
      <c r="Q1394" s="197"/>
      <c r="R1394" s="197"/>
      <c r="S1394" s="197"/>
      <c r="T1394" s="198"/>
      <c r="U1394" s="193">
        <f>IF(($F1394)&gt;0,IF(ISERROR(LOOKUP($F1394,BASE!$A$1:$A$4075,BASE!$C$1:$C$4075)),,LOOKUP($F1394,BASE!$A$1:$A$4075,BASE!$C$1:$C$4075)),)</f>
        <v>0</v>
      </c>
      <c r="V1394" s="193"/>
      <c r="W1394" s="193"/>
      <c r="X1394" s="187">
        <f>IF(VALUE($F1394)&gt;0,IF(ISERROR(LOOKUP($F1394,BASE!$A$1:$A$1294,BASE!$D$1:$D$1294)),,LOOKUP($F1394,BASE!$A$1:$A$1294,BASE!$D$1:$D$1294)),)</f>
        <v>0</v>
      </c>
      <c r="Y1394" s="188"/>
      <c r="Z1394" s="188"/>
      <c r="AA1394" s="188"/>
      <c r="AB1394" s="188"/>
      <c r="AC1394" s="189"/>
      <c r="AD1394" s="27">
        <f t="shared" si="21"/>
        <v>0</v>
      </c>
    </row>
    <row r="1395" spans="1:30" ht="15" customHeight="1" x14ac:dyDescent="0.2">
      <c r="A1395" s="20">
        <f>ANÁLISE!$A1395</f>
        <v>0</v>
      </c>
      <c r="B1395" s="194">
        <f>ANÁLISE!B1395</f>
        <v>0</v>
      </c>
      <c r="C1395" s="195"/>
      <c r="D1395" s="195"/>
      <c r="E1395" s="195"/>
      <c r="F1395" s="21">
        <f>ANÁLISE!H1395</f>
        <v>0</v>
      </c>
      <c r="G1395" s="196">
        <f>IF($A1395="T",ANÁLISE!I1395,IF(ISERROR(LOOKUP($F1395,BASE!$A$1:$A$1294,BASE!$B$1:$B$1294)),,LOOKUP($F1395,BASE!$A$1:$A$1294,BASE!$B$1:$B$1294)))</f>
        <v>0</v>
      </c>
      <c r="H1395" s="197"/>
      <c r="I1395" s="197"/>
      <c r="J1395" s="197"/>
      <c r="K1395" s="197"/>
      <c r="L1395" s="197"/>
      <c r="M1395" s="197"/>
      <c r="N1395" s="197"/>
      <c r="O1395" s="197"/>
      <c r="P1395" s="197"/>
      <c r="Q1395" s="197"/>
      <c r="R1395" s="197"/>
      <c r="S1395" s="197"/>
      <c r="T1395" s="198"/>
      <c r="U1395" s="193">
        <f>IF(($F1395)&gt;0,IF(ISERROR(LOOKUP($F1395,BASE!$A$1:$A$4075,BASE!$C$1:$C$4075)),,LOOKUP($F1395,BASE!$A$1:$A$4075,BASE!$C$1:$C$4075)),)</f>
        <v>0</v>
      </c>
      <c r="V1395" s="193"/>
      <c r="W1395" s="193"/>
      <c r="X1395" s="187">
        <f>IF(VALUE($F1395)&gt;0,IF(ISERROR(LOOKUP($F1395,BASE!$A$1:$A$1294,BASE!$D$1:$D$1294)),,LOOKUP($F1395,BASE!$A$1:$A$1294,BASE!$D$1:$D$1294)),)</f>
        <v>0</v>
      </c>
      <c r="Y1395" s="188"/>
      <c r="Z1395" s="188"/>
      <c r="AA1395" s="188"/>
      <c r="AB1395" s="188"/>
      <c r="AC1395" s="189"/>
      <c r="AD1395" s="27">
        <f t="shared" si="21"/>
        <v>0</v>
      </c>
    </row>
    <row r="1396" spans="1:30" ht="15" customHeight="1" x14ac:dyDescent="0.2">
      <c r="A1396" s="20">
        <f>ANÁLISE!$A1396</f>
        <v>0</v>
      </c>
      <c r="B1396" s="194">
        <f>ANÁLISE!B1396</f>
        <v>0</v>
      </c>
      <c r="C1396" s="195"/>
      <c r="D1396" s="195"/>
      <c r="E1396" s="195"/>
      <c r="F1396" s="21">
        <f>ANÁLISE!H1396</f>
        <v>0</v>
      </c>
      <c r="G1396" s="196">
        <f>IF($A1396="T",ANÁLISE!I1396,IF(ISERROR(LOOKUP($F1396,BASE!$A$1:$A$1294,BASE!$B$1:$B$1294)),,LOOKUP($F1396,BASE!$A$1:$A$1294,BASE!$B$1:$B$1294)))</f>
        <v>0</v>
      </c>
      <c r="H1396" s="197"/>
      <c r="I1396" s="197"/>
      <c r="J1396" s="197"/>
      <c r="K1396" s="197"/>
      <c r="L1396" s="197"/>
      <c r="M1396" s="197"/>
      <c r="N1396" s="197"/>
      <c r="O1396" s="197"/>
      <c r="P1396" s="197"/>
      <c r="Q1396" s="197"/>
      <c r="R1396" s="197"/>
      <c r="S1396" s="197"/>
      <c r="T1396" s="198"/>
      <c r="U1396" s="193">
        <f>IF(($F1396)&gt;0,IF(ISERROR(LOOKUP($F1396,BASE!$A$1:$A$4075,BASE!$C$1:$C$4075)),,LOOKUP($F1396,BASE!$A$1:$A$4075,BASE!$C$1:$C$4075)),)</f>
        <v>0</v>
      </c>
      <c r="V1396" s="193"/>
      <c r="W1396" s="193"/>
      <c r="X1396" s="187">
        <f>IF(VALUE($F1396)&gt;0,IF(ISERROR(LOOKUP($F1396,BASE!$A$1:$A$1294,BASE!$D$1:$D$1294)),,LOOKUP($F1396,BASE!$A$1:$A$1294,BASE!$D$1:$D$1294)),)</f>
        <v>0</v>
      </c>
      <c r="Y1396" s="188"/>
      <c r="Z1396" s="188"/>
      <c r="AA1396" s="188"/>
      <c r="AB1396" s="188"/>
      <c r="AC1396" s="189"/>
      <c r="AD1396" s="27">
        <f t="shared" si="21"/>
        <v>0</v>
      </c>
    </row>
    <row r="1397" spans="1:30" ht="15" customHeight="1" x14ac:dyDescent="0.2">
      <c r="A1397" s="20">
        <f>ANÁLISE!$A1397</f>
        <v>0</v>
      </c>
      <c r="B1397" s="194">
        <f>ANÁLISE!B1397</f>
        <v>0</v>
      </c>
      <c r="C1397" s="195"/>
      <c r="D1397" s="195"/>
      <c r="E1397" s="195"/>
      <c r="F1397" s="21">
        <f>ANÁLISE!H1397</f>
        <v>0</v>
      </c>
      <c r="G1397" s="196">
        <f>IF($A1397="T",ANÁLISE!I1397,IF(ISERROR(LOOKUP($F1397,BASE!$A$1:$A$1294,BASE!$B$1:$B$1294)),,LOOKUP($F1397,BASE!$A$1:$A$1294,BASE!$B$1:$B$1294)))</f>
        <v>0</v>
      </c>
      <c r="H1397" s="197"/>
      <c r="I1397" s="197"/>
      <c r="J1397" s="197"/>
      <c r="K1397" s="197"/>
      <c r="L1397" s="197"/>
      <c r="M1397" s="197"/>
      <c r="N1397" s="197"/>
      <c r="O1397" s="197"/>
      <c r="P1397" s="197"/>
      <c r="Q1397" s="197"/>
      <c r="R1397" s="197"/>
      <c r="S1397" s="197"/>
      <c r="T1397" s="198"/>
      <c r="U1397" s="193">
        <f>IF(($F1397)&gt;0,IF(ISERROR(LOOKUP($F1397,BASE!$A$1:$A$4075,BASE!$C$1:$C$4075)),,LOOKUP($F1397,BASE!$A$1:$A$4075,BASE!$C$1:$C$4075)),)</f>
        <v>0</v>
      </c>
      <c r="V1397" s="193"/>
      <c r="W1397" s="193"/>
      <c r="X1397" s="187">
        <f>IF(VALUE($F1397)&gt;0,IF(ISERROR(LOOKUP($F1397,BASE!$A$1:$A$1294,BASE!$D$1:$D$1294)),,LOOKUP($F1397,BASE!$A$1:$A$1294,BASE!$D$1:$D$1294)),)</f>
        <v>0</v>
      </c>
      <c r="Y1397" s="188"/>
      <c r="Z1397" s="188"/>
      <c r="AA1397" s="188"/>
      <c r="AB1397" s="188"/>
      <c r="AC1397" s="189"/>
      <c r="AD1397" s="27">
        <f t="shared" si="21"/>
        <v>0</v>
      </c>
    </row>
    <row r="1398" spans="1:30" ht="15" customHeight="1" x14ac:dyDescent="0.2">
      <c r="A1398" s="20">
        <f>ANÁLISE!$A1398</f>
        <v>0</v>
      </c>
      <c r="B1398" s="194">
        <f>ANÁLISE!B1398</f>
        <v>0</v>
      </c>
      <c r="C1398" s="195"/>
      <c r="D1398" s="195"/>
      <c r="E1398" s="195"/>
      <c r="F1398" s="21">
        <f>ANÁLISE!H1398</f>
        <v>0</v>
      </c>
      <c r="G1398" s="196">
        <f>IF($A1398="T",ANÁLISE!I1398,IF(ISERROR(LOOKUP($F1398,BASE!$A$1:$A$1294,BASE!$B$1:$B$1294)),,LOOKUP($F1398,BASE!$A$1:$A$1294,BASE!$B$1:$B$1294)))</f>
        <v>0</v>
      </c>
      <c r="H1398" s="197"/>
      <c r="I1398" s="197"/>
      <c r="J1398" s="197"/>
      <c r="K1398" s="197"/>
      <c r="L1398" s="197"/>
      <c r="M1398" s="197"/>
      <c r="N1398" s="197"/>
      <c r="O1398" s="197"/>
      <c r="P1398" s="197"/>
      <c r="Q1398" s="197"/>
      <c r="R1398" s="197"/>
      <c r="S1398" s="197"/>
      <c r="T1398" s="198"/>
      <c r="U1398" s="193">
        <f>IF(($F1398)&gt;0,IF(ISERROR(LOOKUP($F1398,BASE!$A$1:$A$4075,BASE!$C$1:$C$4075)),,LOOKUP($F1398,BASE!$A$1:$A$4075,BASE!$C$1:$C$4075)),)</f>
        <v>0</v>
      </c>
      <c r="V1398" s="193"/>
      <c r="W1398" s="193"/>
      <c r="X1398" s="187">
        <f>IF(VALUE($F1398)&gt;0,IF(ISERROR(LOOKUP($F1398,BASE!$A$1:$A$1294,BASE!$D$1:$D$1294)),,LOOKUP($F1398,BASE!$A$1:$A$1294,BASE!$D$1:$D$1294)),)</f>
        <v>0</v>
      </c>
      <c r="Y1398" s="188"/>
      <c r="Z1398" s="188"/>
      <c r="AA1398" s="188"/>
      <c r="AB1398" s="188"/>
      <c r="AC1398" s="189"/>
      <c r="AD1398" s="27">
        <f t="shared" si="21"/>
        <v>0</v>
      </c>
    </row>
    <row r="1399" spans="1:30" ht="15" customHeight="1" x14ac:dyDescent="0.2">
      <c r="A1399" s="20">
        <f>ANÁLISE!$A1399</f>
        <v>0</v>
      </c>
      <c r="B1399" s="194">
        <f>ANÁLISE!B1399</f>
        <v>0</v>
      </c>
      <c r="C1399" s="195"/>
      <c r="D1399" s="195"/>
      <c r="E1399" s="195"/>
      <c r="F1399" s="21">
        <f>ANÁLISE!H1399</f>
        <v>0</v>
      </c>
      <c r="G1399" s="196">
        <f>IF($A1399="T",ANÁLISE!I1399,IF(ISERROR(LOOKUP($F1399,BASE!$A$1:$A$1294,BASE!$B$1:$B$1294)),,LOOKUP($F1399,BASE!$A$1:$A$1294,BASE!$B$1:$B$1294)))</f>
        <v>0</v>
      </c>
      <c r="H1399" s="197"/>
      <c r="I1399" s="197"/>
      <c r="J1399" s="197"/>
      <c r="K1399" s="197"/>
      <c r="L1399" s="197"/>
      <c r="M1399" s="197"/>
      <c r="N1399" s="197"/>
      <c r="O1399" s="197"/>
      <c r="P1399" s="197"/>
      <c r="Q1399" s="197"/>
      <c r="R1399" s="197"/>
      <c r="S1399" s="197"/>
      <c r="T1399" s="198"/>
      <c r="U1399" s="193">
        <f>IF(($F1399)&gt;0,IF(ISERROR(LOOKUP($F1399,BASE!$A$1:$A$4075,BASE!$C$1:$C$4075)),,LOOKUP($F1399,BASE!$A$1:$A$4075,BASE!$C$1:$C$4075)),)</f>
        <v>0</v>
      </c>
      <c r="V1399" s="193"/>
      <c r="W1399" s="193"/>
      <c r="X1399" s="187">
        <f>IF(VALUE($F1399)&gt;0,IF(ISERROR(LOOKUP($F1399,BASE!$A$1:$A$1294,BASE!$D$1:$D$1294)),,LOOKUP($F1399,BASE!$A$1:$A$1294,BASE!$D$1:$D$1294)),)</f>
        <v>0</v>
      </c>
      <c r="Y1399" s="188"/>
      <c r="Z1399" s="188"/>
      <c r="AA1399" s="188"/>
      <c r="AB1399" s="188"/>
      <c r="AC1399" s="189"/>
      <c r="AD1399" s="27">
        <f t="shared" si="21"/>
        <v>0</v>
      </c>
    </row>
    <row r="1400" spans="1:30" ht="15" customHeight="1" x14ac:dyDescent="0.2">
      <c r="A1400" s="20">
        <f>ANÁLISE!$A1400</f>
        <v>0</v>
      </c>
      <c r="B1400" s="194">
        <f>ANÁLISE!B1400</f>
        <v>0</v>
      </c>
      <c r="C1400" s="195"/>
      <c r="D1400" s="195"/>
      <c r="E1400" s="195"/>
      <c r="F1400" s="21">
        <f>ANÁLISE!H1400</f>
        <v>0</v>
      </c>
      <c r="G1400" s="196">
        <f>IF($A1400="T",ANÁLISE!I1400,IF(ISERROR(LOOKUP($F1400,BASE!$A$1:$A$1294,BASE!$B$1:$B$1294)),,LOOKUP($F1400,BASE!$A$1:$A$1294,BASE!$B$1:$B$1294)))</f>
        <v>0</v>
      </c>
      <c r="H1400" s="197"/>
      <c r="I1400" s="197"/>
      <c r="J1400" s="197"/>
      <c r="K1400" s="197"/>
      <c r="L1400" s="197"/>
      <c r="M1400" s="197"/>
      <c r="N1400" s="197"/>
      <c r="O1400" s="197"/>
      <c r="P1400" s="197"/>
      <c r="Q1400" s="197"/>
      <c r="R1400" s="197"/>
      <c r="S1400" s="197"/>
      <c r="T1400" s="198"/>
      <c r="U1400" s="193">
        <f>IF(($F1400)&gt;0,IF(ISERROR(LOOKUP($F1400,BASE!$A$1:$A$4075,BASE!$C$1:$C$4075)),,LOOKUP($F1400,BASE!$A$1:$A$4075,BASE!$C$1:$C$4075)),)</f>
        <v>0</v>
      </c>
      <c r="V1400" s="193"/>
      <c r="W1400" s="193"/>
      <c r="X1400" s="187">
        <f>IF(VALUE($F1400)&gt;0,IF(ISERROR(LOOKUP($F1400,BASE!$A$1:$A$1294,BASE!$D$1:$D$1294)),,LOOKUP($F1400,BASE!$A$1:$A$1294,BASE!$D$1:$D$1294)),)</f>
        <v>0</v>
      </c>
      <c r="Y1400" s="188"/>
      <c r="Z1400" s="188"/>
      <c r="AA1400" s="188"/>
      <c r="AB1400" s="188"/>
      <c r="AC1400" s="189"/>
      <c r="AD1400" s="27">
        <f t="shared" si="21"/>
        <v>0</v>
      </c>
    </row>
    <row r="1401" spans="1:30" ht="15" customHeight="1" x14ac:dyDescent="0.2">
      <c r="A1401" s="20">
        <f>ANÁLISE!$A1401</f>
        <v>0</v>
      </c>
      <c r="B1401" s="194">
        <f>ANÁLISE!B1401</f>
        <v>0</v>
      </c>
      <c r="C1401" s="195"/>
      <c r="D1401" s="195"/>
      <c r="E1401" s="195"/>
      <c r="F1401" s="21">
        <f>ANÁLISE!H1401</f>
        <v>0</v>
      </c>
      <c r="G1401" s="196">
        <f>IF($A1401="T",ANÁLISE!I1401,IF(ISERROR(LOOKUP($F1401,BASE!$A$1:$A$1294,BASE!$B$1:$B$1294)),,LOOKUP($F1401,BASE!$A$1:$A$1294,BASE!$B$1:$B$1294)))</f>
        <v>0</v>
      </c>
      <c r="H1401" s="197"/>
      <c r="I1401" s="197"/>
      <c r="J1401" s="197"/>
      <c r="K1401" s="197"/>
      <c r="L1401" s="197"/>
      <c r="M1401" s="197"/>
      <c r="N1401" s="197"/>
      <c r="O1401" s="197"/>
      <c r="P1401" s="197"/>
      <c r="Q1401" s="197"/>
      <c r="R1401" s="197"/>
      <c r="S1401" s="197"/>
      <c r="T1401" s="198"/>
      <c r="U1401" s="193">
        <f>IF(($F1401)&gt;0,IF(ISERROR(LOOKUP($F1401,BASE!$A$1:$A$4075,BASE!$C$1:$C$4075)),,LOOKUP($F1401,BASE!$A$1:$A$4075,BASE!$C$1:$C$4075)),)</f>
        <v>0</v>
      </c>
      <c r="V1401" s="193"/>
      <c r="W1401" s="193"/>
      <c r="X1401" s="187">
        <f>IF(VALUE($F1401)&gt;0,IF(ISERROR(LOOKUP($F1401,BASE!$A$1:$A$1294,BASE!$D$1:$D$1294)),,LOOKUP($F1401,BASE!$A$1:$A$1294,BASE!$D$1:$D$1294)),)</f>
        <v>0</v>
      </c>
      <c r="Y1401" s="188"/>
      <c r="Z1401" s="188"/>
      <c r="AA1401" s="188"/>
      <c r="AB1401" s="188"/>
      <c r="AC1401" s="189"/>
      <c r="AD1401" s="27">
        <f t="shared" si="21"/>
        <v>0</v>
      </c>
    </row>
    <row r="1402" spans="1:30" ht="15" customHeight="1" x14ac:dyDescent="0.2">
      <c r="A1402" s="20">
        <f>ANÁLISE!$A1402</f>
        <v>0</v>
      </c>
      <c r="B1402" s="194">
        <f>ANÁLISE!B1402</f>
        <v>0</v>
      </c>
      <c r="C1402" s="195"/>
      <c r="D1402" s="195"/>
      <c r="E1402" s="195"/>
      <c r="F1402" s="21">
        <f>ANÁLISE!H1402</f>
        <v>0</v>
      </c>
      <c r="G1402" s="196">
        <f>IF($A1402="T",ANÁLISE!I1402,IF(ISERROR(LOOKUP($F1402,BASE!$A$1:$A$1294,BASE!$B$1:$B$1294)),,LOOKUP($F1402,BASE!$A$1:$A$1294,BASE!$B$1:$B$1294)))</f>
        <v>0</v>
      </c>
      <c r="H1402" s="197"/>
      <c r="I1402" s="197"/>
      <c r="J1402" s="197"/>
      <c r="K1402" s="197"/>
      <c r="L1402" s="197"/>
      <c r="M1402" s="197"/>
      <c r="N1402" s="197"/>
      <c r="O1402" s="197"/>
      <c r="P1402" s="197"/>
      <c r="Q1402" s="197"/>
      <c r="R1402" s="197"/>
      <c r="S1402" s="197"/>
      <c r="T1402" s="198"/>
      <c r="U1402" s="193">
        <f>IF(($F1402)&gt;0,IF(ISERROR(LOOKUP($F1402,BASE!$A$1:$A$4075,BASE!$C$1:$C$4075)),,LOOKUP($F1402,BASE!$A$1:$A$4075,BASE!$C$1:$C$4075)),)</f>
        <v>0</v>
      </c>
      <c r="V1402" s="193"/>
      <c r="W1402" s="193"/>
      <c r="X1402" s="187">
        <f>IF(VALUE($F1402)&gt;0,IF(ISERROR(LOOKUP($F1402,BASE!$A$1:$A$1294,BASE!$D$1:$D$1294)),,LOOKUP($F1402,BASE!$A$1:$A$1294,BASE!$D$1:$D$1294)),)</f>
        <v>0</v>
      </c>
      <c r="Y1402" s="188"/>
      <c r="Z1402" s="188"/>
      <c r="AA1402" s="188"/>
      <c r="AB1402" s="188"/>
      <c r="AC1402" s="189"/>
      <c r="AD1402" s="27">
        <f t="shared" si="21"/>
        <v>0</v>
      </c>
    </row>
    <row r="1403" spans="1:30" ht="15" customHeight="1" x14ac:dyDescent="0.2">
      <c r="A1403" s="20">
        <f>ANÁLISE!$A1403</f>
        <v>0</v>
      </c>
      <c r="B1403" s="194">
        <f>ANÁLISE!B1403</f>
        <v>0</v>
      </c>
      <c r="C1403" s="195"/>
      <c r="D1403" s="195"/>
      <c r="E1403" s="195"/>
      <c r="F1403" s="21">
        <f>ANÁLISE!H1403</f>
        <v>0</v>
      </c>
      <c r="G1403" s="196">
        <f>IF($A1403="T",ANÁLISE!I1403,IF(ISERROR(LOOKUP($F1403,BASE!$A$1:$A$1294,BASE!$B$1:$B$1294)),,LOOKUP($F1403,BASE!$A$1:$A$1294,BASE!$B$1:$B$1294)))</f>
        <v>0</v>
      </c>
      <c r="H1403" s="197"/>
      <c r="I1403" s="197"/>
      <c r="J1403" s="197"/>
      <c r="K1403" s="197"/>
      <c r="L1403" s="197"/>
      <c r="M1403" s="197"/>
      <c r="N1403" s="197"/>
      <c r="O1403" s="197"/>
      <c r="P1403" s="197"/>
      <c r="Q1403" s="197"/>
      <c r="R1403" s="197"/>
      <c r="S1403" s="197"/>
      <c r="T1403" s="198"/>
      <c r="U1403" s="193">
        <f>IF(($F1403)&gt;0,IF(ISERROR(LOOKUP($F1403,BASE!$A$1:$A$4075,BASE!$C$1:$C$4075)),,LOOKUP($F1403,BASE!$A$1:$A$4075,BASE!$C$1:$C$4075)),)</f>
        <v>0</v>
      </c>
      <c r="V1403" s="193"/>
      <c r="W1403" s="193"/>
      <c r="X1403" s="187">
        <f>IF(VALUE($F1403)&gt;0,IF(ISERROR(LOOKUP($F1403,BASE!$A$1:$A$1294,BASE!$D$1:$D$1294)),,LOOKUP($F1403,BASE!$A$1:$A$1294,BASE!$D$1:$D$1294)),)</f>
        <v>0</v>
      </c>
      <c r="Y1403" s="188"/>
      <c r="Z1403" s="188"/>
      <c r="AA1403" s="188"/>
      <c r="AB1403" s="188"/>
      <c r="AC1403" s="189"/>
      <c r="AD1403" s="27">
        <f t="shared" si="21"/>
        <v>0</v>
      </c>
    </row>
    <row r="1404" spans="1:30" ht="15" customHeight="1" x14ac:dyDescent="0.2">
      <c r="A1404" s="20">
        <f>ANÁLISE!$A1404</f>
        <v>0</v>
      </c>
      <c r="B1404" s="194">
        <f>ANÁLISE!B1404</f>
        <v>0</v>
      </c>
      <c r="C1404" s="195"/>
      <c r="D1404" s="195"/>
      <c r="E1404" s="195"/>
      <c r="F1404" s="21">
        <f>ANÁLISE!H1404</f>
        <v>0</v>
      </c>
      <c r="G1404" s="196">
        <f>IF($A1404="T",ANÁLISE!I1404,IF(ISERROR(LOOKUP($F1404,BASE!$A$1:$A$1294,BASE!$B$1:$B$1294)),,LOOKUP($F1404,BASE!$A$1:$A$1294,BASE!$B$1:$B$1294)))</f>
        <v>0</v>
      </c>
      <c r="H1404" s="197"/>
      <c r="I1404" s="197"/>
      <c r="J1404" s="197"/>
      <c r="K1404" s="197"/>
      <c r="L1404" s="197"/>
      <c r="M1404" s="197"/>
      <c r="N1404" s="197"/>
      <c r="O1404" s="197"/>
      <c r="P1404" s="197"/>
      <c r="Q1404" s="197"/>
      <c r="R1404" s="197"/>
      <c r="S1404" s="197"/>
      <c r="T1404" s="198"/>
      <c r="U1404" s="193">
        <f>IF(($F1404)&gt;0,IF(ISERROR(LOOKUP($F1404,BASE!$A$1:$A$4075,BASE!$C$1:$C$4075)),,LOOKUP($F1404,BASE!$A$1:$A$4075,BASE!$C$1:$C$4075)),)</f>
        <v>0</v>
      </c>
      <c r="V1404" s="193"/>
      <c r="W1404" s="193"/>
      <c r="X1404" s="187">
        <f>IF(VALUE($F1404)&gt;0,IF(ISERROR(LOOKUP($F1404,BASE!$A$1:$A$1294,BASE!$D$1:$D$1294)),,LOOKUP($F1404,BASE!$A$1:$A$1294,BASE!$D$1:$D$1294)),)</f>
        <v>0</v>
      </c>
      <c r="Y1404" s="188"/>
      <c r="Z1404" s="188"/>
      <c r="AA1404" s="188"/>
      <c r="AB1404" s="188"/>
      <c r="AC1404" s="189"/>
      <c r="AD1404" s="27">
        <f t="shared" si="21"/>
        <v>0</v>
      </c>
    </row>
    <row r="1405" spans="1:30" ht="15" customHeight="1" x14ac:dyDescent="0.2">
      <c r="A1405" s="20">
        <f>ANÁLISE!$A1405</f>
        <v>0</v>
      </c>
      <c r="B1405" s="194">
        <f>ANÁLISE!B1405</f>
        <v>0</v>
      </c>
      <c r="C1405" s="195"/>
      <c r="D1405" s="195"/>
      <c r="E1405" s="195"/>
      <c r="F1405" s="21">
        <f>ANÁLISE!H1405</f>
        <v>0</v>
      </c>
      <c r="G1405" s="196">
        <f>IF($A1405="T",ANÁLISE!I1405,IF(ISERROR(LOOKUP($F1405,BASE!$A$1:$A$1294,BASE!$B$1:$B$1294)),,LOOKUP($F1405,BASE!$A$1:$A$1294,BASE!$B$1:$B$1294)))</f>
        <v>0</v>
      </c>
      <c r="H1405" s="197"/>
      <c r="I1405" s="197"/>
      <c r="J1405" s="197"/>
      <c r="K1405" s="197"/>
      <c r="L1405" s="197"/>
      <c r="M1405" s="197"/>
      <c r="N1405" s="197"/>
      <c r="O1405" s="197"/>
      <c r="P1405" s="197"/>
      <c r="Q1405" s="197"/>
      <c r="R1405" s="197"/>
      <c r="S1405" s="197"/>
      <c r="T1405" s="198"/>
      <c r="U1405" s="193">
        <f>IF(($F1405)&gt;0,IF(ISERROR(LOOKUP($F1405,BASE!$A$1:$A$4075,BASE!$C$1:$C$4075)),,LOOKUP($F1405,BASE!$A$1:$A$4075,BASE!$C$1:$C$4075)),)</f>
        <v>0</v>
      </c>
      <c r="V1405" s="193"/>
      <c r="W1405" s="193"/>
      <c r="X1405" s="187">
        <f>IF(VALUE($F1405)&gt;0,IF(ISERROR(LOOKUP($F1405,BASE!$A$1:$A$1294,BASE!$D$1:$D$1294)),,LOOKUP($F1405,BASE!$A$1:$A$1294,BASE!$D$1:$D$1294)),)</f>
        <v>0</v>
      </c>
      <c r="Y1405" s="188"/>
      <c r="Z1405" s="188"/>
      <c r="AA1405" s="188"/>
      <c r="AB1405" s="188"/>
      <c r="AC1405" s="189"/>
      <c r="AD1405" s="27">
        <f t="shared" si="21"/>
        <v>0</v>
      </c>
    </row>
    <row r="1406" spans="1:30" ht="15" customHeight="1" x14ac:dyDescent="0.2">
      <c r="A1406" s="20">
        <f>ANÁLISE!$A1406</f>
        <v>0</v>
      </c>
      <c r="B1406" s="194">
        <f>ANÁLISE!B1406</f>
        <v>0</v>
      </c>
      <c r="C1406" s="195"/>
      <c r="D1406" s="195"/>
      <c r="E1406" s="195"/>
      <c r="F1406" s="21">
        <f>ANÁLISE!H1406</f>
        <v>0</v>
      </c>
      <c r="G1406" s="196">
        <f>IF($A1406="T",ANÁLISE!I1406,IF(ISERROR(LOOKUP($F1406,BASE!$A$1:$A$1294,BASE!$B$1:$B$1294)),,LOOKUP($F1406,BASE!$A$1:$A$1294,BASE!$B$1:$B$1294)))</f>
        <v>0</v>
      </c>
      <c r="H1406" s="197"/>
      <c r="I1406" s="197"/>
      <c r="J1406" s="197"/>
      <c r="K1406" s="197"/>
      <c r="L1406" s="197"/>
      <c r="M1406" s="197"/>
      <c r="N1406" s="197"/>
      <c r="O1406" s="197"/>
      <c r="P1406" s="197"/>
      <c r="Q1406" s="197"/>
      <c r="R1406" s="197"/>
      <c r="S1406" s="197"/>
      <c r="T1406" s="198"/>
      <c r="U1406" s="193">
        <f>IF(($F1406)&gt;0,IF(ISERROR(LOOKUP($F1406,BASE!$A$1:$A$4075,BASE!$C$1:$C$4075)),,LOOKUP($F1406,BASE!$A$1:$A$4075,BASE!$C$1:$C$4075)),)</f>
        <v>0</v>
      </c>
      <c r="V1406" s="193"/>
      <c r="W1406" s="193"/>
      <c r="X1406" s="187">
        <f>IF(VALUE($F1406)&gt;0,IF(ISERROR(LOOKUP($F1406,BASE!$A$1:$A$1294,BASE!$D$1:$D$1294)),,LOOKUP($F1406,BASE!$A$1:$A$1294,BASE!$D$1:$D$1294)),)</f>
        <v>0</v>
      </c>
      <c r="Y1406" s="188"/>
      <c r="Z1406" s="188"/>
      <c r="AA1406" s="188"/>
      <c r="AB1406" s="188"/>
      <c r="AC1406" s="189"/>
      <c r="AD1406" s="27">
        <f t="shared" si="21"/>
        <v>0</v>
      </c>
    </row>
    <row r="1407" spans="1:30" ht="15" customHeight="1" x14ac:dyDescent="0.2">
      <c r="A1407" s="20">
        <f>ANÁLISE!$A1407</f>
        <v>0</v>
      </c>
      <c r="B1407" s="194">
        <f>ANÁLISE!B1407</f>
        <v>0</v>
      </c>
      <c r="C1407" s="195"/>
      <c r="D1407" s="195"/>
      <c r="E1407" s="195"/>
      <c r="F1407" s="21">
        <f>ANÁLISE!H1407</f>
        <v>0</v>
      </c>
      <c r="G1407" s="196">
        <f>IF($A1407="T",ANÁLISE!I1407,IF(ISERROR(LOOKUP($F1407,BASE!$A$1:$A$1294,BASE!$B$1:$B$1294)),,LOOKUP($F1407,BASE!$A$1:$A$1294,BASE!$B$1:$B$1294)))</f>
        <v>0</v>
      </c>
      <c r="H1407" s="197"/>
      <c r="I1407" s="197"/>
      <c r="J1407" s="197"/>
      <c r="K1407" s="197"/>
      <c r="L1407" s="197"/>
      <c r="M1407" s="197"/>
      <c r="N1407" s="197"/>
      <c r="O1407" s="197"/>
      <c r="P1407" s="197"/>
      <c r="Q1407" s="197"/>
      <c r="R1407" s="197"/>
      <c r="S1407" s="197"/>
      <c r="T1407" s="198"/>
      <c r="U1407" s="193">
        <f>IF(($F1407)&gt;0,IF(ISERROR(LOOKUP($F1407,BASE!$A$1:$A$4075,BASE!$C$1:$C$4075)),,LOOKUP($F1407,BASE!$A$1:$A$4075,BASE!$C$1:$C$4075)),)</f>
        <v>0</v>
      </c>
      <c r="V1407" s="193"/>
      <c r="W1407" s="193"/>
      <c r="X1407" s="187">
        <f>IF(VALUE($F1407)&gt;0,IF(ISERROR(LOOKUP($F1407,BASE!$A$1:$A$1294,BASE!$D$1:$D$1294)),,LOOKUP($F1407,BASE!$A$1:$A$1294,BASE!$D$1:$D$1294)),)</f>
        <v>0</v>
      </c>
      <c r="Y1407" s="188"/>
      <c r="Z1407" s="188"/>
      <c r="AA1407" s="188"/>
      <c r="AB1407" s="188"/>
      <c r="AC1407" s="189"/>
      <c r="AD1407" s="27">
        <f t="shared" si="21"/>
        <v>0</v>
      </c>
    </row>
    <row r="1408" spans="1:30" ht="15" customHeight="1" x14ac:dyDescent="0.2">
      <c r="A1408" s="20">
        <f>ANÁLISE!$A1408</f>
        <v>0</v>
      </c>
      <c r="B1408" s="194">
        <f>ANÁLISE!B1408</f>
        <v>0</v>
      </c>
      <c r="C1408" s="195"/>
      <c r="D1408" s="195"/>
      <c r="E1408" s="195"/>
      <c r="F1408" s="21">
        <f>ANÁLISE!H1408</f>
        <v>0</v>
      </c>
      <c r="G1408" s="196">
        <f>IF($A1408="T",ANÁLISE!I1408,IF(ISERROR(LOOKUP($F1408,BASE!$A$1:$A$1294,BASE!$B$1:$B$1294)),,LOOKUP($F1408,BASE!$A$1:$A$1294,BASE!$B$1:$B$1294)))</f>
        <v>0</v>
      </c>
      <c r="H1408" s="197"/>
      <c r="I1408" s="197"/>
      <c r="J1408" s="197"/>
      <c r="K1408" s="197"/>
      <c r="L1408" s="197"/>
      <c r="M1408" s="197"/>
      <c r="N1408" s="197"/>
      <c r="O1408" s="197"/>
      <c r="P1408" s="197"/>
      <c r="Q1408" s="197"/>
      <c r="R1408" s="197"/>
      <c r="S1408" s="197"/>
      <c r="T1408" s="198"/>
      <c r="U1408" s="193">
        <f>IF(($F1408)&gt;0,IF(ISERROR(LOOKUP($F1408,BASE!$A$1:$A$4075,BASE!$C$1:$C$4075)),,LOOKUP($F1408,BASE!$A$1:$A$4075,BASE!$C$1:$C$4075)),)</f>
        <v>0</v>
      </c>
      <c r="V1408" s="193"/>
      <c r="W1408" s="193"/>
      <c r="X1408" s="187">
        <f>IF(VALUE($F1408)&gt;0,IF(ISERROR(LOOKUP($F1408,BASE!$A$1:$A$1294,BASE!$D$1:$D$1294)),,LOOKUP($F1408,BASE!$A$1:$A$1294,BASE!$D$1:$D$1294)),)</f>
        <v>0</v>
      </c>
      <c r="Y1408" s="188"/>
      <c r="Z1408" s="188"/>
      <c r="AA1408" s="188"/>
      <c r="AB1408" s="188"/>
      <c r="AC1408" s="189"/>
      <c r="AD1408" s="27">
        <f t="shared" si="21"/>
        <v>0</v>
      </c>
    </row>
    <row r="1409" spans="1:30" ht="15" customHeight="1" x14ac:dyDescent="0.2">
      <c r="A1409" s="20">
        <f>ANÁLISE!$A1409</f>
        <v>0</v>
      </c>
      <c r="B1409" s="194">
        <f>ANÁLISE!B1409</f>
        <v>0</v>
      </c>
      <c r="C1409" s="195"/>
      <c r="D1409" s="195"/>
      <c r="E1409" s="195"/>
      <c r="F1409" s="21">
        <f>ANÁLISE!H1409</f>
        <v>0</v>
      </c>
      <c r="G1409" s="196">
        <f>IF($A1409="T",ANÁLISE!I1409,IF(ISERROR(LOOKUP($F1409,BASE!$A$1:$A$1294,BASE!$B$1:$B$1294)),,LOOKUP($F1409,BASE!$A$1:$A$1294,BASE!$B$1:$B$1294)))</f>
        <v>0</v>
      </c>
      <c r="H1409" s="197"/>
      <c r="I1409" s="197"/>
      <c r="J1409" s="197"/>
      <c r="K1409" s="197"/>
      <c r="L1409" s="197"/>
      <c r="M1409" s="197"/>
      <c r="N1409" s="197"/>
      <c r="O1409" s="197"/>
      <c r="P1409" s="197"/>
      <c r="Q1409" s="197"/>
      <c r="R1409" s="197"/>
      <c r="S1409" s="197"/>
      <c r="T1409" s="198"/>
      <c r="U1409" s="193">
        <f>IF(($F1409)&gt;0,IF(ISERROR(LOOKUP($F1409,BASE!$A$1:$A$4075,BASE!$C$1:$C$4075)),,LOOKUP($F1409,BASE!$A$1:$A$4075,BASE!$C$1:$C$4075)),)</f>
        <v>0</v>
      </c>
      <c r="V1409" s="193"/>
      <c r="W1409" s="193"/>
      <c r="X1409" s="187">
        <f>IF(VALUE($F1409)&gt;0,IF(ISERROR(LOOKUP($F1409,BASE!$A$1:$A$1294,BASE!$D$1:$D$1294)),,LOOKUP($F1409,BASE!$A$1:$A$1294,BASE!$D$1:$D$1294)),)</f>
        <v>0</v>
      </c>
      <c r="Y1409" s="188"/>
      <c r="Z1409" s="188"/>
      <c r="AA1409" s="188"/>
      <c r="AB1409" s="188"/>
      <c r="AC1409" s="189"/>
      <c r="AD1409" s="27">
        <f t="shared" si="21"/>
        <v>0</v>
      </c>
    </row>
    <row r="1410" spans="1:30" ht="15" customHeight="1" x14ac:dyDescent="0.2">
      <c r="A1410" s="20">
        <f>ANÁLISE!$A1410</f>
        <v>0</v>
      </c>
      <c r="B1410" s="194">
        <f>ANÁLISE!B1410</f>
        <v>0</v>
      </c>
      <c r="C1410" s="195"/>
      <c r="D1410" s="195"/>
      <c r="E1410" s="195"/>
      <c r="F1410" s="21">
        <f>ANÁLISE!H1410</f>
        <v>0</v>
      </c>
      <c r="G1410" s="196">
        <f>IF($A1410="T",ANÁLISE!I1410,IF(ISERROR(LOOKUP($F1410,BASE!$A$1:$A$1294,BASE!$B$1:$B$1294)),,LOOKUP($F1410,BASE!$A$1:$A$1294,BASE!$B$1:$B$1294)))</f>
        <v>0</v>
      </c>
      <c r="H1410" s="197"/>
      <c r="I1410" s="197"/>
      <c r="J1410" s="197"/>
      <c r="K1410" s="197"/>
      <c r="L1410" s="197"/>
      <c r="M1410" s="197"/>
      <c r="N1410" s="197"/>
      <c r="O1410" s="197"/>
      <c r="P1410" s="197"/>
      <c r="Q1410" s="197"/>
      <c r="R1410" s="197"/>
      <c r="S1410" s="197"/>
      <c r="T1410" s="198"/>
      <c r="U1410" s="193">
        <f>IF(($F1410)&gt;0,IF(ISERROR(LOOKUP($F1410,BASE!$A$1:$A$4075,BASE!$C$1:$C$4075)),,LOOKUP($F1410,BASE!$A$1:$A$4075,BASE!$C$1:$C$4075)),)</f>
        <v>0</v>
      </c>
      <c r="V1410" s="193"/>
      <c r="W1410" s="193"/>
      <c r="X1410" s="187">
        <f>IF(VALUE($F1410)&gt;0,IF(ISERROR(LOOKUP($F1410,BASE!$A$1:$A$1294,BASE!$D$1:$D$1294)),,LOOKUP($F1410,BASE!$A$1:$A$1294,BASE!$D$1:$D$1294)),)</f>
        <v>0</v>
      </c>
      <c r="Y1410" s="188"/>
      <c r="Z1410" s="188"/>
      <c r="AA1410" s="188"/>
      <c r="AB1410" s="188"/>
      <c r="AC1410" s="189"/>
      <c r="AD1410" s="27">
        <f t="shared" si="21"/>
        <v>0</v>
      </c>
    </row>
    <row r="1411" spans="1:30" ht="15" customHeight="1" x14ac:dyDescent="0.2">
      <c r="A1411" s="20">
        <f>ANÁLISE!$A1411</f>
        <v>0</v>
      </c>
      <c r="B1411" s="194">
        <f>ANÁLISE!B1411</f>
        <v>0</v>
      </c>
      <c r="C1411" s="195"/>
      <c r="D1411" s="195"/>
      <c r="E1411" s="195"/>
      <c r="F1411" s="21">
        <f>ANÁLISE!H1411</f>
        <v>0</v>
      </c>
      <c r="G1411" s="196">
        <f>IF($A1411="T",ANÁLISE!I1411,IF(ISERROR(LOOKUP($F1411,BASE!$A$1:$A$1294,BASE!$B$1:$B$1294)),,LOOKUP($F1411,BASE!$A$1:$A$1294,BASE!$B$1:$B$1294)))</f>
        <v>0</v>
      </c>
      <c r="H1411" s="197"/>
      <c r="I1411" s="197"/>
      <c r="J1411" s="197"/>
      <c r="K1411" s="197"/>
      <c r="L1411" s="197"/>
      <c r="M1411" s="197"/>
      <c r="N1411" s="197"/>
      <c r="O1411" s="197"/>
      <c r="P1411" s="197"/>
      <c r="Q1411" s="197"/>
      <c r="R1411" s="197"/>
      <c r="S1411" s="197"/>
      <c r="T1411" s="198"/>
      <c r="U1411" s="193">
        <f>IF(($F1411)&gt;0,IF(ISERROR(LOOKUP($F1411,BASE!$A$1:$A$4075,BASE!$C$1:$C$4075)),,LOOKUP($F1411,BASE!$A$1:$A$4075,BASE!$C$1:$C$4075)),)</f>
        <v>0</v>
      </c>
      <c r="V1411" s="193"/>
      <c r="W1411" s="193"/>
      <c r="X1411" s="187">
        <f>IF(VALUE($F1411)&gt;0,IF(ISERROR(LOOKUP($F1411,BASE!$A$1:$A$1294,BASE!$D$1:$D$1294)),,LOOKUP($F1411,BASE!$A$1:$A$1294,BASE!$D$1:$D$1294)),)</f>
        <v>0</v>
      </c>
      <c r="Y1411" s="188"/>
      <c r="Z1411" s="188"/>
      <c r="AA1411" s="188"/>
      <c r="AB1411" s="188"/>
      <c r="AC1411" s="189"/>
      <c r="AD1411" s="27">
        <f t="shared" si="21"/>
        <v>0</v>
      </c>
    </row>
    <row r="1412" spans="1:30" ht="15" customHeight="1" x14ac:dyDescent="0.2">
      <c r="A1412" s="20">
        <f>ANÁLISE!$A1412</f>
        <v>0</v>
      </c>
      <c r="B1412" s="194">
        <f>ANÁLISE!B1412</f>
        <v>0</v>
      </c>
      <c r="C1412" s="195"/>
      <c r="D1412" s="195"/>
      <c r="E1412" s="195"/>
      <c r="F1412" s="21">
        <f>ANÁLISE!H1412</f>
        <v>0</v>
      </c>
      <c r="G1412" s="196">
        <f>IF($A1412="T",ANÁLISE!I1412,IF(ISERROR(LOOKUP($F1412,BASE!$A$1:$A$1294,BASE!$B$1:$B$1294)),,LOOKUP($F1412,BASE!$A$1:$A$1294,BASE!$B$1:$B$1294)))</f>
        <v>0</v>
      </c>
      <c r="H1412" s="197"/>
      <c r="I1412" s="197"/>
      <c r="J1412" s="197"/>
      <c r="K1412" s="197"/>
      <c r="L1412" s="197"/>
      <c r="M1412" s="197"/>
      <c r="N1412" s="197"/>
      <c r="O1412" s="197"/>
      <c r="P1412" s="197"/>
      <c r="Q1412" s="197"/>
      <c r="R1412" s="197"/>
      <c r="S1412" s="197"/>
      <c r="T1412" s="198"/>
      <c r="U1412" s="193">
        <f>IF(($F1412)&gt;0,IF(ISERROR(LOOKUP($F1412,BASE!$A$1:$A$4075,BASE!$C$1:$C$4075)),,LOOKUP($F1412,BASE!$A$1:$A$4075,BASE!$C$1:$C$4075)),)</f>
        <v>0</v>
      </c>
      <c r="V1412" s="193"/>
      <c r="W1412" s="193"/>
      <c r="X1412" s="187">
        <f>IF(VALUE($F1412)&gt;0,IF(ISERROR(LOOKUP($F1412,BASE!$A$1:$A$1294,BASE!$D$1:$D$1294)),,LOOKUP($F1412,BASE!$A$1:$A$1294,BASE!$D$1:$D$1294)),)</f>
        <v>0</v>
      </c>
      <c r="Y1412" s="188"/>
      <c r="Z1412" s="188"/>
      <c r="AA1412" s="188"/>
      <c r="AB1412" s="188"/>
      <c r="AC1412" s="189"/>
      <c r="AD1412" s="27">
        <f t="shared" si="21"/>
        <v>0</v>
      </c>
    </row>
    <row r="1413" spans="1:30" ht="15" customHeight="1" x14ac:dyDescent="0.2">
      <c r="A1413" s="20">
        <f>ANÁLISE!$A1413</f>
        <v>0</v>
      </c>
      <c r="B1413" s="194">
        <f>ANÁLISE!B1413</f>
        <v>0</v>
      </c>
      <c r="C1413" s="195"/>
      <c r="D1413" s="195"/>
      <c r="E1413" s="195"/>
      <c r="F1413" s="21">
        <f>ANÁLISE!H1413</f>
        <v>0</v>
      </c>
      <c r="G1413" s="196">
        <f>IF($A1413="T",ANÁLISE!I1413,IF(ISERROR(LOOKUP($F1413,BASE!$A$1:$A$1294,BASE!$B$1:$B$1294)),,LOOKUP($F1413,BASE!$A$1:$A$1294,BASE!$B$1:$B$1294)))</f>
        <v>0</v>
      </c>
      <c r="H1413" s="197"/>
      <c r="I1413" s="197"/>
      <c r="J1413" s="197"/>
      <c r="K1413" s="197"/>
      <c r="L1413" s="197"/>
      <c r="M1413" s="197"/>
      <c r="N1413" s="197"/>
      <c r="O1413" s="197"/>
      <c r="P1413" s="197"/>
      <c r="Q1413" s="197"/>
      <c r="R1413" s="197"/>
      <c r="S1413" s="197"/>
      <c r="T1413" s="198"/>
      <c r="U1413" s="193">
        <f>IF(($F1413)&gt;0,IF(ISERROR(LOOKUP($F1413,BASE!$A$1:$A$4075,BASE!$C$1:$C$4075)),,LOOKUP($F1413,BASE!$A$1:$A$4075,BASE!$C$1:$C$4075)),)</f>
        <v>0</v>
      </c>
      <c r="V1413" s="193"/>
      <c r="W1413" s="193"/>
      <c r="X1413" s="187">
        <f>IF(VALUE($F1413)&gt;0,IF(ISERROR(LOOKUP($F1413,BASE!$A$1:$A$1294,BASE!$D$1:$D$1294)),,LOOKUP($F1413,BASE!$A$1:$A$1294,BASE!$D$1:$D$1294)),)</f>
        <v>0</v>
      </c>
      <c r="Y1413" s="188"/>
      <c r="Z1413" s="188"/>
      <c r="AA1413" s="188"/>
      <c r="AB1413" s="188"/>
      <c r="AC1413" s="189"/>
      <c r="AD1413" s="27">
        <f t="shared" si="21"/>
        <v>0</v>
      </c>
    </row>
    <row r="1414" spans="1:30" ht="15" customHeight="1" x14ac:dyDescent="0.2">
      <c r="A1414" s="20">
        <f>ANÁLISE!$A1414</f>
        <v>0</v>
      </c>
      <c r="B1414" s="194">
        <f>ANÁLISE!B1414</f>
        <v>0</v>
      </c>
      <c r="C1414" s="195"/>
      <c r="D1414" s="195"/>
      <c r="E1414" s="195"/>
      <c r="F1414" s="21">
        <f>ANÁLISE!H1414</f>
        <v>0</v>
      </c>
      <c r="G1414" s="196">
        <f>IF($A1414="T",ANÁLISE!I1414,IF(ISERROR(LOOKUP($F1414,BASE!$A$1:$A$1294,BASE!$B$1:$B$1294)),,LOOKUP($F1414,BASE!$A$1:$A$1294,BASE!$B$1:$B$1294)))</f>
        <v>0</v>
      </c>
      <c r="H1414" s="197"/>
      <c r="I1414" s="197"/>
      <c r="J1414" s="197"/>
      <c r="K1414" s="197"/>
      <c r="L1414" s="197"/>
      <c r="M1414" s="197"/>
      <c r="N1414" s="197"/>
      <c r="O1414" s="197"/>
      <c r="P1414" s="197"/>
      <c r="Q1414" s="197"/>
      <c r="R1414" s="197"/>
      <c r="S1414" s="197"/>
      <c r="T1414" s="198"/>
      <c r="U1414" s="193">
        <f>IF(($F1414)&gt;0,IF(ISERROR(LOOKUP($F1414,BASE!$A$1:$A$4075,BASE!$C$1:$C$4075)),,LOOKUP($F1414,BASE!$A$1:$A$4075,BASE!$C$1:$C$4075)),)</f>
        <v>0</v>
      </c>
      <c r="V1414" s="193"/>
      <c r="W1414" s="193"/>
      <c r="X1414" s="187">
        <f>IF(VALUE($F1414)&gt;0,IF(ISERROR(LOOKUP($F1414,BASE!$A$1:$A$1294,BASE!$D$1:$D$1294)),,LOOKUP($F1414,BASE!$A$1:$A$1294,BASE!$D$1:$D$1294)),)</f>
        <v>0</v>
      </c>
      <c r="Y1414" s="188"/>
      <c r="Z1414" s="188"/>
      <c r="AA1414" s="188"/>
      <c r="AB1414" s="188"/>
      <c r="AC1414" s="189"/>
      <c r="AD1414" s="27">
        <f t="shared" si="21"/>
        <v>0</v>
      </c>
    </row>
    <row r="1415" spans="1:30" ht="15" customHeight="1" x14ac:dyDescent="0.2">
      <c r="A1415" s="20">
        <f>ANÁLISE!$A1415</f>
        <v>0</v>
      </c>
      <c r="B1415" s="194">
        <f>ANÁLISE!B1415</f>
        <v>0</v>
      </c>
      <c r="C1415" s="195"/>
      <c r="D1415" s="195"/>
      <c r="E1415" s="195"/>
      <c r="F1415" s="21">
        <f>ANÁLISE!H1415</f>
        <v>0</v>
      </c>
      <c r="G1415" s="196">
        <f>IF($A1415="T",ANÁLISE!I1415,IF(ISERROR(LOOKUP($F1415,BASE!$A$1:$A$1294,BASE!$B$1:$B$1294)),,LOOKUP($F1415,BASE!$A$1:$A$1294,BASE!$B$1:$B$1294)))</f>
        <v>0</v>
      </c>
      <c r="H1415" s="197"/>
      <c r="I1415" s="197"/>
      <c r="J1415" s="197"/>
      <c r="K1415" s="197"/>
      <c r="L1415" s="197"/>
      <c r="M1415" s="197"/>
      <c r="N1415" s="197"/>
      <c r="O1415" s="197"/>
      <c r="P1415" s="197"/>
      <c r="Q1415" s="197"/>
      <c r="R1415" s="197"/>
      <c r="S1415" s="197"/>
      <c r="T1415" s="198"/>
      <c r="U1415" s="193">
        <f>IF(($F1415)&gt;0,IF(ISERROR(LOOKUP($F1415,BASE!$A$1:$A$4075,BASE!$C$1:$C$4075)),,LOOKUP($F1415,BASE!$A$1:$A$4075,BASE!$C$1:$C$4075)),)</f>
        <v>0</v>
      </c>
      <c r="V1415" s="193"/>
      <c r="W1415" s="193"/>
      <c r="X1415" s="187">
        <f>IF(VALUE($F1415)&gt;0,IF(ISERROR(LOOKUP($F1415,BASE!$A$1:$A$1294,BASE!$D$1:$D$1294)),,LOOKUP($F1415,BASE!$A$1:$A$1294,BASE!$D$1:$D$1294)),)</f>
        <v>0</v>
      </c>
      <c r="Y1415" s="188"/>
      <c r="Z1415" s="188"/>
      <c r="AA1415" s="188"/>
      <c r="AB1415" s="188"/>
      <c r="AC1415" s="189"/>
      <c r="AD1415" s="27">
        <f t="shared" si="21"/>
        <v>0</v>
      </c>
    </row>
    <row r="1416" spans="1:30" ht="15" customHeight="1" x14ac:dyDescent="0.2">
      <c r="A1416" s="20">
        <f>ANÁLISE!$A1416</f>
        <v>0</v>
      </c>
      <c r="B1416" s="194">
        <f>ANÁLISE!B1416</f>
        <v>0</v>
      </c>
      <c r="C1416" s="195"/>
      <c r="D1416" s="195"/>
      <c r="E1416" s="195"/>
      <c r="F1416" s="21">
        <f>ANÁLISE!H1416</f>
        <v>0</v>
      </c>
      <c r="G1416" s="196">
        <f>IF($A1416="T",ANÁLISE!I1416,IF(ISERROR(LOOKUP($F1416,BASE!$A$1:$A$1294,BASE!$B$1:$B$1294)),,LOOKUP($F1416,BASE!$A$1:$A$1294,BASE!$B$1:$B$1294)))</f>
        <v>0</v>
      </c>
      <c r="H1416" s="197"/>
      <c r="I1416" s="197"/>
      <c r="J1416" s="197"/>
      <c r="K1416" s="197"/>
      <c r="L1416" s="197"/>
      <c r="M1416" s="197"/>
      <c r="N1416" s="197"/>
      <c r="O1416" s="197"/>
      <c r="P1416" s="197"/>
      <c r="Q1416" s="197"/>
      <c r="R1416" s="197"/>
      <c r="S1416" s="197"/>
      <c r="T1416" s="198"/>
      <c r="U1416" s="193">
        <f>IF(($F1416)&gt;0,IF(ISERROR(LOOKUP($F1416,BASE!$A$1:$A$4075,BASE!$C$1:$C$4075)),,LOOKUP($F1416,BASE!$A$1:$A$4075,BASE!$C$1:$C$4075)),)</f>
        <v>0</v>
      </c>
      <c r="V1416" s="193"/>
      <c r="W1416" s="193"/>
      <c r="X1416" s="187">
        <f>IF(VALUE($F1416)&gt;0,IF(ISERROR(LOOKUP($F1416,BASE!$A$1:$A$1294,BASE!$D$1:$D$1294)),,LOOKUP($F1416,BASE!$A$1:$A$1294,BASE!$D$1:$D$1294)),)</f>
        <v>0</v>
      </c>
      <c r="Y1416" s="188"/>
      <c r="Z1416" s="188"/>
      <c r="AA1416" s="188"/>
      <c r="AB1416" s="188"/>
      <c r="AC1416" s="189"/>
      <c r="AD1416" s="27">
        <f t="shared" si="21"/>
        <v>0</v>
      </c>
    </row>
    <row r="1417" spans="1:30" ht="15" customHeight="1" x14ac:dyDescent="0.2">
      <c r="A1417" s="20">
        <f>ANÁLISE!$A1417</f>
        <v>0</v>
      </c>
      <c r="B1417" s="194">
        <f>ANÁLISE!B1417</f>
        <v>0</v>
      </c>
      <c r="C1417" s="195"/>
      <c r="D1417" s="195"/>
      <c r="E1417" s="195"/>
      <c r="F1417" s="21">
        <f>ANÁLISE!H1417</f>
        <v>0</v>
      </c>
      <c r="G1417" s="196">
        <f>IF($A1417="T",ANÁLISE!I1417,IF(ISERROR(LOOKUP($F1417,BASE!$A$1:$A$1294,BASE!$B$1:$B$1294)),,LOOKUP($F1417,BASE!$A$1:$A$1294,BASE!$B$1:$B$1294)))</f>
        <v>0</v>
      </c>
      <c r="H1417" s="197"/>
      <c r="I1417" s="197"/>
      <c r="J1417" s="197"/>
      <c r="K1417" s="197"/>
      <c r="L1417" s="197"/>
      <c r="M1417" s="197"/>
      <c r="N1417" s="197"/>
      <c r="O1417" s="197"/>
      <c r="P1417" s="197"/>
      <c r="Q1417" s="197"/>
      <c r="R1417" s="197"/>
      <c r="S1417" s="197"/>
      <c r="T1417" s="198"/>
      <c r="U1417" s="193">
        <f>IF(($F1417)&gt;0,IF(ISERROR(LOOKUP($F1417,BASE!$A$1:$A$4075,BASE!$C$1:$C$4075)),,LOOKUP($F1417,BASE!$A$1:$A$4075,BASE!$C$1:$C$4075)),)</f>
        <v>0</v>
      </c>
      <c r="V1417" s="193"/>
      <c r="W1417" s="193"/>
      <c r="X1417" s="187">
        <f>IF(VALUE($F1417)&gt;0,IF(ISERROR(LOOKUP($F1417,BASE!$A$1:$A$1294,BASE!$D$1:$D$1294)),,LOOKUP($F1417,BASE!$A$1:$A$1294,BASE!$D$1:$D$1294)),)</f>
        <v>0</v>
      </c>
      <c r="Y1417" s="188"/>
      <c r="Z1417" s="188"/>
      <c r="AA1417" s="188"/>
      <c r="AB1417" s="188"/>
      <c r="AC1417" s="189"/>
      <c r="AD1417" s="27">
        <f t="shared" si="21"/>
        <v>0</v>
      </c>
    </row>
    <row r="1418" spans="1:30" ht="15" customHeight="1" x14ac:dyDescent="0.2">
      <c r="A1418" s="20">
        <f>ANÁLISE!$A1418</f>
        <v>0</v>
      </c>
      <c r="B1418" s="194">
        <f>ANÁLISE!B1418</f>
        <v>0</v>
      </c>
      <c r="C1418" s="195"/>
      <c r="D1418" s="195"/>
      <c r="E1418" s="195"/>
      <c r="F1418" s="21">
        <f>ANÁLISE!H1418</f>
        <v>0</v>
      </c>
      <c r="G1418" s="196">
        <f>IF($A1418="T",ANÁLISE!I1418,IF(ISERROR(LOOKUP($F1418,BASE!$A$1:$A$1294,BASE!$B$1:$B$1294)),,LOOKUP($F1418,BASE!$A$1:$A$1294,BASE!$B$1:$B$1294)))</f>
        <v>0</v>
      </c>
      <c r="H1418" s="197"/>
      <c r="I1418" s="197"/>
      <c r="J1418" s="197"/>
      <c r="K1418" s="197"/>
      <c r="L1418" s="197"/>
      <c r="M1418" s="197"/>
      <c r="N1418" s="197"/>
      <c r="O1418" s="197"/>
      <c r="P1418" s="197"/>
      <c r="Q1418" s="197"/>
      <c r="R1418" s="197"/>
      <c r="S1418" s="197"/>
      <c r="T1418" s="198"/>
      <c r="U1418" s="193">
        <f>IF(($F1418)&gt;0,IF(ISERROR(LOOKUP($F1418,BASE!$A$1:$A$4075,BASE!$C$1:$C$4075)),,LOOKUP($F1418,BASE!$A$1:$A$4075,BASE!$C$1:$C$4075)),)</f>
        <v>0</v>
      </c>
      <c r="V1418" s="193"/>
      <c r="W1418" s="193"/>
      <c r="X1418" s="187">
        <f>IF(VALUE($F1418)&gt;0,IF(ISERROR(LOOKUP($F1418,BASE!$A$1:$A$1294,BASE!$D$1:$D$1294)),,LOOKUP($F1418,BASE!$A$1:$A$1294,BASE!$D$1:$D$1294)),)</f>
        <v>0</v>
      </c>
      <c r="Y1418" s="188"/>
      <c r="Z1418" s="188"/>
      <c r="AA1418" s="188"/>
      <c r="AB1418" s="188"/>
      <c r="AC1418" s="189"/>
      <c r="AD1418" s="27">
        <f t="shared" si="21"/>
        <v>0</v>
      </c>
    </row>
    <row r="1419" spans="1:30" ht="15" customHeight="1" x14ac:dyDescent="0.2">
      <c r="A1419" s="20">
        <f>ANÁLISE!$A1419</f>
        <v>0</v>
      </c>
      <c r="B1419" s="194">
        <f>ANÁLISE!B1419</f>
        <v>0</v>
      </c>
      <c r="C1419" s="195"/>
      <c r="D1419" s="195"/>
      <c r="E1419" s="195"/>
      <c r="F1419" s="21">
        <f>ANÁLISE!H1419</f>
        <v>0</v>
      </c>
      <c r="G1419" s="196">
        <f>IF($A1419="T",ANÁLISE!I1419,IF(ISERROR(LOOKUP($F1419,BASE!$A$1:$A$1294,BASE!$B$1:$B$1294)),,LOOKUP($F1419,BASE!$A$1:$A$1294,BASE!$B$1:$B$1294)))</f>
        <v>0</v>
      </c>
      <c r="H1419" s="197"/>
      <c r="I1419" s="197"/>
      <c r="J1419" s="197"/>
      <c r="K1419" s="197"/>
      <c r="L1419" s="197"/>
      <c r="M1419" s="197"/>
      <c r="N1419" s="197"/>
      <c r="O1419" s="197"/>
      <c r="P1419" s="197"/>
      <c r="Q1419" s="197"/>
      <c r="R1419" s="197"/>
      <c r="S1419" s="197"/>
      <c r="T1419" s="198"/>
      <c r="U1419" s="193">
        <f>IF(($F1419)&gt;0,IF(ISERROR(LOOKUP($F1419,BASE!$A$1:$A$4075,BASE!$C$1:$C$4075)),,LOOKUP($F1419,BASE!$A$1:$A$4075,BASE!$C$1:$C$4075)),)</f>
        <v>0</v>
      </c>
      <c r="V1419" s="193"/>
      <c r="W1419" s="193"/>
      <c r="X1419" s="187">
        <f>IF(VALUE($F1419)&gt;0,IF(ISERROR(LOOKUP($F1419,BASE!$A$1:$A$1294,BASE!$D$1:$D$1294)),,LOOKUP($F1419,BASE!$A$1:$A$1294,BASE!$D$1:$D$1294)),)</f>
        <v>0</v>
      </c>
      <c r="Y1419" s="188"/>
      <c r="Z1419" s="188"/>
      <c r="AA1419" s="188"/>
      <c r="AB1419" s="188"/>
      <c r="AC1419" s="189"/>
      <c r="AD1419" s="27">
        <f t="shared" si="21"/>
        <v>0</v>
      </c>
    </row>
    <row r="1420" spans="1:30" ht="15" customHeight="1" x14ac:dyDescent="0.2">
      <c r="A1420" s="20">
        <f>ANÁLISE!$A1420</f>
        <v>0</v>
      </c>
      <c r="B1420" s="194">
        <f>ANÁLISE!B1420</f>
        <v>0</v>
      </c>
      <c r="C1420" s="195"/>
      <c r="D1420" s="195"/>
      <c r="E1420" s="195"/>
      <c r="F1420" s="21">
        <f>ANÁLISE!H1420</f>
        <v>0</v>
      </c>
      <c r="G1420" s="196">
        <f>IF($A1420="T",ANÁLISE!I1420,IF(ISERROR(LOOKUP($F1420,BASE!$A$1:$A$1294,BASE!$B$1:$B$1294)),,LOOKUP($F1420,BASE!$A$1:$A$1294,BASE!$B$1:$B$1294)))</f>
        <v>0</v>
      </c>
      <c r="H1420" s="197"/>
      <c r="I1420" s="197"/>
      <c r="J1420" s="197"/>
      <c r="K1420" s="197"/>
      <c r="L1420" s="197"/>
      <c r="M1420" s="197"/>
      <c r="N1420" s="197"/>
      <c r="O1420" s="197"/>
      <c r="P1420" s="197"/>
      <c r="Q1420" s="197"/>
      <c r="R1420" s="197"/>
      <c r="S1420" s="197"/>
      <c r="T1420" s="198"/>
      <c r="U1420" s="193">
        <f>IF(($F1420)&gt;0,IF(ISERROR(LOOKUP($F1420,BASE!$A$1:$A$4075,BASE!$C$1:$C$4075)),,LOOKUP($F1420,BASE!$A$1:$A$4075,BASE!$C$1:$C$4075)),)</f>
        <v>0</v>
      </c>
      <c r="V1420" s="193"/>
      <c r="W1420" s="193"/>
      <c r="X1420" s="187">
        <f>IF(VALUE($F1420)&gt;0,IF(ISERROR(LOOKUP($F1420,BASE!$A$1:$A$1294,BASE!$D$1:$D$1294)),,LOOKUP($F1420,BASE!$A$1:$A$1294,BASE!$D$1:$D$1294)),)</f>
        <v>0</v>
      </c>
      <c r="Y1420" s="188"/>
      <c r="Z1420" s="188"/>
      <c r="AA1420" s="188"/>
      <c r="AB1420" s="188"/>
      <c r="AC1420" s="189"/>
      <c r="AD1420" s="27">
        <f t="shared" si="21"/>
        <v>0</v>
      </c>
    </row>
    <row r="1421" spans="1:30" ht="15" customHeight="1" x14ac:dyDescent="0.2">
      <c r="A1421" s="20">
        <f>ANÁLISE!$A1421</f>
        <v>0</v>
      </c>
      <c r="B1421" s="194">
        <f>ANÁLISE!B1421</f>
        <v>0</v>
      </c>
      <c r="C1421" s="195"/>
      <c r="D1421" s="195"/>
      <c r="E1421" s="195"/>
      <c r="F1421" s="21">
        <f>ANÁLISE!H1421</f>
        <v>0</v>
      </c>
      <c r="G1421" s="196">
        <f>IF($A1421="T",ANÁLISE!I1421,IF(ISERROR(LOOKUP($F1421,BASE!$A$1:$A$1294,BASE!$B$1:$B$1294)),,LOOKUP($F1421,BASE!$A$1:$A$1294,BASE!$B$1:$B$1294)))</f>
        <v>0</v>
      </c>
      <c r="H1421" s="197"/>
      <c r="I1421" s="197"/>
      <c r="J1421" s="197"/>
      <c r="K1421" s="197"/>
      <c r="L1421" s="197"/>
      <c r="M1421" s="197"/>
      <c r="N1421" s="197"/>
      <c r="O1421" s="197"/>
      <c r="P1421" s="197"/>
      <c r="Q1421" s="197"/>
      <c r="R1421" s="197"/>
      <c r="S1421" s="197"/>
      <c r="T1421" s="198"/>
      <c r="U1421" s="193">
        <f>IF(($F1421)&gt;0,IF(ISERROR(LOOKUP($F1421,BASE!$A$1:$A$4075,BASE!$C$1:$C$4075)),,LOOKUP($F1421,BASE!$A$1:$A$4075,BASE!$C$1:$C$4075)),)</f>
        <v>0</v>
      </c>
      <c r="V1421" s="193"/>
      <c r="W1421" s="193"/>
      <c r="X1421" s="187">
        <f>IF(VALUE($F1421)&gt;0,IF(ISERROR(LOOKUP($F1421,BASE!$A$1:$A$1294,BASE!$D$1:$D$1294)),,LOOKUP($F1421,BASE!$A$1:$A$1294,BASE!$D$1:$D$1294)),)</f>
        <v>0</v>
      </c>
      <c r="Y1421" s="188"/>
      <c r="Z1421" s="188"/>
      <c r="AA1421" s="188"/>
      <c r="AB1421" s="188"/>
      <c r="AC1421" s="189"/>
      <c r="AD1421" s="27">
        <f t="shared" si="21"/>
        <v>0</v>
      </c>
    </row>
    <row r="1422" spans="1:30" ht="15" customHeight="1" x14ac:dyDescent="0.2">
      <c r="A1422" s="20">
        <f>ANÁLISE!$A1422</f>
        <v>0</v>
      </c>
      <c r="B1422" s="194">
        <f>ANÁLISE!B1422</f>
        <v>0</v>
      </c>
      <c r="C1422" s="195"/>
      <c r="D1422" s="195"/>
      <c r="E1422" s="195"/>
      <c r="F1422" s="21">
        <f>ANÁLISE!H1422</f>
        <v>0</v>
      </c>
      <c r="G1422" s="196">
        <f>IF($A1422="T",ANÁLISE!I1422,IF(ISERROR(LOOKUP($F1422,BASE!$A$1:$A$1294,BASE!$B$1:$B$1294)),,LOOKUP($F1422,BASE!$A$1:$A$1294,BASE!$B$1:$B$1294)))</f>
        <v>0</v>
      </c>
      <c r="H1422" s="197"/>
      <c r="I1422" s="197"/>
      <c r="J1422" s="197"/>
      <c r="K1422" s="197"/>
      <c r="L1422" s="197"/>
      <c r="M1422" s="197"/>
      <c r="N1422" s="197"/>
      <c r="O1422" s="197"/>
      <c r="P1422" s="197"/>
      <c r="Q1422" s="197"/>
      <c r="R1422" s="197"/>
      <c r="S1422" s="197"/>
      <c r="T1422" s="198"/>
      <c r="U1422" s="193">
        <f>IF(($F1422)&gt;0,IF(ISERROR(LOOKUP($F1422,BASE!$A$1:$A$4075,BASE!$C$1:$C$4075)),,LOOKUP($F1422,BASE!$A$1:$A$4075,BASE!$C$1:$C$4075)),)</f>
        <v>0</v>
      </c>
      <c r="V1422" s="193"/>
      <c r="W1422" s="193"/>
      <c r="X1422" s="187">
        <f>IF(VALUE($F1422)&gt;0,IF(ISERROR(LOOKUP($F1422,BASE!$A$1:$A$1294,BASE!$D$1:$D$1294)),,LOOKUP($F1422,BASE!$A$1:$A$1294,BASE!$D$1:$D$1294)),)</f>
        <v>0</v>
      </c>
      <c r="Y1422" s="188"/>
      <c r="Z1422" s="188"/>
      <c r="AA1422" s="188"/>
      <c r="AB1422" s="188"/>
      <c r="AC1422" s="189"/>
      <c r="AD1422" s="27">
        <f t="shared" si="21"/>
        <v>0</v>
      </c>
    </row>
    <row r="1423" spans="1:30" ht="15" customHeight="1" x14ac:dyDescent="0.2">
      <c r="A1423" s="20">
        <f>ANÁLISE!$A1423</f>
        <v>0</v>
      </c>
      <c r="B1423" s="194">
        <f>ANÁLISE!B1423</f>
        <v>0</v>
      </c>
      <c r="C1423" s="195"/>
      <c r="D1423" s="195"/>
      <c r="E1423" s="195"/>
      <c r="F1423" s="21">
        <f>ANÁLISE!H1423</f>
        <v>0</v>
      </c>
      <c r="G1423" s="196">
        <f>IF($A1423="T",ANÁLISE!I1423,IF(ISERROR(LOOKUP($F1423,BASE!$A$1:$A$1294,BASE!$B$1:$B$1294)),,LOOKUP($F1423,BASE!$A$1:$A$1294,BASE!$B$1:$B$1294)))</f>
        <v>0</v>
      </c>
      <c r="H1423" s="197"/>
      <c r="I1423" s="197"/>
      <c r="J1423" s="197"/>
      <c r="K1423" s="197"/>
      <c r="L1423" s="197"/>
      <c r="M1423" s="197"/>
      <c r="N1423" s="197"/>
      <c r="O1423" s="197"/>
      <c r="P1423" s="197"/>
      <c r="Q1423" s="197"/>
      <c r="R1423" s="197"/>
      <c r="S1423" s="197"/>
      <c r="T1423" s="198"/>
      <c r="U1423" s="193">
        <f>IF(($F1423)&gt;0,IF(ISERROR(LOOKUP($F1423,BASE!$A$1:$A$4075,BASE!$C$1:$C$4075)),,LOOKUP($F1423,BASE!$A$1:$A$4075,BASE!$C$1:$C$4075)),)</f>
        <v>0</v>
      </c>
      <c r="V1423" s="193"/>
      <c r="W1423" s="193"/>
      <c r="X1423" s="187">
        <f>IF(VALUE($F1423)&gt;0,IF(ISERROR(LOOKUP($F1423,BASE!$A$1:$A$1294,BASE!$D$1:$D$1294)),,LOOKUP($F1423,BASE!$A$1:$A$1294,BASE!$D$1:$D$1294)),)</f>
        <v>0</v>
      </c>
      <c r="Y1423" s="188"/>
      <c r="Z1423" s="188"/>
      <c r="AA1423" s="188"/>
      <c r="AB1423" s="188"/>
      <c r="AC1423" s="189"/>
      <c r="AD1423" s="27">
        <f t="shared" si="21"/>
        <v>0</v>
      </c>
    </row>
    <row r="1424" spans="1:30" ht="15" customHeight="1" x14ac:dyDescent="0.2">
      <c r="A1424" s="20">
        <f>ANÁLISE!$A1424</f>
        <v>0</v>
      </c>
      <c r="B1424" s="194">
        <f>ANÁLISE!B1424</f>
        <v>0</v>
      </c>
      <c r="C1424" s="195"/>
      <c r="D1424" s="195"/>
      <c r="E1424" s="195"/>
      <c r="F1424" s="21">
        <f>ANÁLISE!H1424</f>
        <v>0</v>
      </c>
      <c r="G1424" s="196">
        <f>IF($A1424="T",ANÁLISE!I1424,IF(ISERROR(LOOKUP($F1424,BASE!$A$1:$A$1294,BASE!$B$1:$B$1294)),,LOOKUP($F1424,BASE!$A$1:$A$1294,BASE!$B$1:$B$1294)))</f>
        <v>0</v>
      </c>
      <c r="H1424" s="197"/>
      <c r="I1424" s="197"/>
      <c r="J1424" s="197"/>
      <c r="K1424" s="197"/>
      <c r="L1424" s="197"/>
      <c r="M1424" s="197"/>
      <c r="N1424" s="197"/>
      <c r="O1424" s="197"/>
      <c r="P1424" s="197"/>
      <c r="Q1424" s="197"/>
      <c r="R1424" s="197"/>
      <c r="S1424" s="197"/>
      <c r="T1424" s="198"/>
      <c r="U1424" s="193">
        <f>IF(($F1424)&gt;0,IF(ISERROR(LOOKUP($F1424,BASE!$A$1:$A$4075,BASE!$C$1:$C$4075)),,LOOKUP($F1424,BASE!$A$1:$A$4075,BASE!$C$1:$C$4075)),)</f>
        <v>0</v>
      </c>
      <c r="V1424" s="193"/>
      <c r="W1424" s="193"/>
      <c r="X1424" s="187">
        <f>IF(VALUE($F1424)&gt;0,IF(ISERROR(LOOKUP($F1424,BASE!$A$1:$A$1294,BASE!$D$1:$D$1294)),,LOOKUP($F1424,BASE!$A$1:$A$1294,BASE!$D$1:$D$1294)),)</f>
        <v>0</v>
      </c>
      <c r="Y1424" s="188"/>
      <c r="Z1424" s="188"/>
      <c r="AA1424" s="188"/>
      <c r="AB1424" s="188"/>
      <c r="AC1424" s="189"/>
      <c r="AD1424" s="27">
        <f t="shared" si="21"/>
        <v>0</v>
      </c>
    </row>
    <row r="1425" spans="1:30" ht="15" customHeight="1" x14ac:dyDescent="0.2">
      <c r="A1425" s="20">
        <f>ANÁLISE!$A1425</f>
        <v>0</v>
      </c>
      <c r="B1425" s="194">
        <f>ANÁLISE!B1425</f>
        <v>0</v>
      </c>
      <c r="C1425" s="195"/>
      <c r="D1425" s="195"/>
      <c r="E1425" s="195"/>
      <c r="F1425" s="21">
        <f>ANÁLISE!H1425</f>
        <v>0</v>
      </c>
      <c r="G1425" s="196">
        <f>IF($A1425="T",ANÁLISE!I1425,IF(ISERROR(LOOKUP($F1425,BASE!$A$1:$A$1294,BASE!$B$1:$B$1294)),,LOOKUP($F1425,BASE!$A$1:$A$1294,BASE!$B$1:$B$1294)))</f>
        <v>0</v>
      </c>
      <c r="H1425" s="197"/>
      <c r="I1425" s="197"/>
      <c r="J1425" s="197"/>
      <c r="K1425" s="197"/>
      <c r="L1425" s="197"/>
      <c r="M1425" s="197"/>
      <c r="N1425" s="197"/>
      <c r="O1425" s="197"/>
      <c r="P1425" s="197"/>
      <c r="Q1425" s="197"/>
      <c r="R1425" s="197"/>
      <c r="S1425" s="197"/>
      <c r="T1425" s="198"/>
      <c r="U1425" s="193">
        <f>IF(($F1425)&gt;0,IF(ISERROR(LOOKUP($F1425,BASE!$A$1:$A$4075,BASE!$C$1:$C$4075)),,LOOKUP($F1425,BASE!$A$1:$A$4075,BASE!$C$1:$C$4075)),)</f>
        <v>0</v>
      </c>
      <c r="V1425" s="193"/>
      <c r="W1425" s="193"/>
      <c r="X1425" s="187">
        <f>IF(VALUE($F1425)&gt;0,IF(ISERROR(LOOKUP($F1425,BASE!$A$1:$A$1294,BASE!$D$1:$D$1294)),,LOOKUP($F1425,BASE!$A$1:$A$1294,BASE!$D$1:$D$1294)),)</f>
        <v>0</v>
      </c>
      <c r="Y1425" s="188"/>
      <c r="Z1425" s="188"/>
      <c r="AA1425" s="188"/>
      <c r="AB1425" s="188"/>
      <c r="AC1425" s="189"/>
      <c r="AD1425" s="27">
        <f t="shared" ref="AD1425:AD1488" si="22">IF(OR(A1425="T",A1425="S"),"OK",)</f>
        <v>0</v>
      </c>
    </row>
    <row r="1426" spans="1:30" ht="15" customHeight="1" x14ac:dyDescent="0.2">
      <c r="A1426" s="20">
        <f>ANÁLISE!$A1426</f>
        <v>0</v>
      </c>
      <c r="B1426" s="194">
        <f>ANÁLISE!B1426</f>
        <v>0</v>
      </c>
      <c r="C1426" s="195"/>
      <c r="D1426" s="195"/>
      <c r="E1426" s="195"/>
      <c r="F1426" s="21">
        <f>ANÁLISE!H1426</f>
        <v>0</v>
      </c>
      <c r="G1426" s="196">
        <f>IF($A1426="T",ANÁLISE!I1426,IF(ISERROR(LOOKUP($F1426,BASE!$A$1:$A$1294,BASE!$B$1:$B$1294)),,LOOKUP($F1426,BASE!$A$1:$A$1294,BASE!$B$1:$B$1294)))</f>
        <v>0</v>
      </c>
      <c r="H1426" s="197"/>
      <c r="I1426" s="197"/>
      <c r="J1426" s="197"/>
      <c r="K1426" s="197"/>
      <c r="L1426" s="197"/>
      <c r="M1426" s="197"/>
      <c r="N1426" s="197"/>
      <c r="O1426" s="197"/>
      <c r="P1426" s="197"/>
      <c r="Q1426" s="197"/>
      <c r="R1426" s="197"/>
      <c r="S1426" s="197"/>
      <c r="T1426" s="198"/>
      <c r="U1426" s="193">
        <f>IF(($F1426)&gt;0,IF(ISERROR(LOOKUP($F1426,BASE!$A$1:$A$4075,BASE!$C$1:$C$4075)),,LOOKUP($F1426,BASE!$A$1:$A$4075,BASE!$C$1:$C$4075)),)</f>
        <v>0</v>
      </c>
      <c r="V1426" s="193"/>
      <c r="W1426" s="193"/>
      <c r="X1426" s="187">
        <f>IF(VALUE($F1426)&gt;0,IF(ISERROR(LOOKUP($F1426,BASE!$A$1:$A$1294,BASE!$D$1:$D$1294)),,LOOKUP($F1426,BASE!$A$1:$A$1294,BASE!$D$1:$D$1294)),)</f>
        <v>0</v>
      </c>
      <c r="Y1426" s="188"/>
      <c r="Z1426" s="188"/>
      <c r="AA1426" s="188"/>
      <c r="AB1426" s="188"/>
      <c r="AC1426" s="189"/>
      <c r="AD1426" s="27">
        <f t="shared" si="22"/>
        <v>0</v>
      </c>
    </row>
    <row r="1427" spans="1:30" ht="15" customHeight="1" x14ac:dyDescent="0.2">
      <c r="A1427" s="20">
        <f>ANÁLISE!$A1427</f>
        <v>0</v>
      </c>
      <c r="B1427" s="194">
        <f>ANÁLISE!B1427</f>
        <v>0</v>
      </c>
      <c r="C1427" s="195"/>
      <c r="D1427" s="195"/>
      <c r="E1427" s="195"/>
      <c r="F1427" s="21">
        <f>ANÁLISE!H1427</f>
        <v>0</v>
      </c>
      <c r="G1427" s="196">
        <f>IF($A1427="T",ANÁLISE!I1427,IF(ISERROR(LOOKUP($F1427,BASE!$A$1:$A$1294,BASE!$B$1:$B$1294)),,LOOKUP($F1427,BASE!$A$1:$A$1294,BASE!$B$1:$B$1294)))</f>
        <v>0</v>
      </c>
      <c r="H1427" s="197"/>
      <c r="I1427" s="197"/>
      <c r="J1427" s="197"/>
      <c r="K1427" s="197"/>
      <c r="L1427" s="197"/>
      <c r="M1427" s="197"/>
      <c r="N1427" s="197"/>
      <c r="O1427" s="197"/>
      <c r="P1427" s="197"/>
      <c r="Q1427" s="197"/>
      <c r="R1427" s="197"/>
      <c r="S1427" s="197"/>
      <c r="T1427" s="198"/>
      <c r="U1427" s="193">
        <f>IF(($F1427)&gt;0,IF(ISERROR(LOOKUP($F1427,BASE!$A$1:$A$4075,BASE!$C$1:$C$4075)),,LOOKUP($F1427,BASE!$A$1:$A$4075,BASE!$C$1:$C$4075)),)</f>
        <v>0</v>
      </c>
      <c r="V1427" s="193"/>
      <c r="W1427" s="193"/>
      <c r="X1427" s="187">
        <f>IF(VALUE($F1427)&gt;0,IF(ISERROR(LOOKUP($F1427,BASE!$A$1:$A$1294,BASE!$D$1:$D$1294)),,LOOKUP($F1427,BASE!$A$1:$A$1294,BASE!$D$1:$D$1294)),)</f>
        <v>0</v>
      </c>
      <c r="Y1427" s="188"/>
      <c r="Z1427" s="188"/>
      <c r="AA1427" s="188"/>
      <c r="AB1427" s="188"/>
      <c r="AC1427" s="189"/>
      <c r="AD1427" s="27">
        <f t="shared" si="22"/>
        <v>0</v>
      </c>
    </row>
    <row r="1428" spans="1:30" ht="15" customHeight="1" x14ac:dyDescent="0.2">
      <c r="A1428" s="20">
        <f>ANÁLISE!$A1428</f>
        <v>0</v>
      </c>
      <c r="B1428" s="194">
        <f>ANÁLISE!B1428</f>
        <v>0</v>
      </c>
      <c r="C1428" s="195"/>
      <c r="D1428" s="195"/>
      <c r="E1428" s="195"/>
      <c r="F1428" s="21">
        <f>ANÁLISE!H1428</f>
        <v>0</v>
      </c>
      <c r="G1428" s="196">
        <f>IF($A1428="T",ANÁLISE!I1428,IF(ISERROR(LOOKUP($F1428,BASE!$A$1:$A$1294,BASE!$B$1:$B$1294)),,LOOKUP($F1428,BASE!$A$1:$A$1294,BASE!$B$1:$B$1294)))</f>
        <v>0</v>
      </c>
      <c r="H1428" s="197"/>
      <c r="I1428" s="197"/>
      <c r="J1428" s="197"/>
      <c r="K1428" s="197"/>
      <c r="L1428" s="197"/>
      <c r="M1428" s="197"/>
      <c r="N1428" s="197"/>
      <c r="O1428" s="197"/>
      <c r="P1428" s="197"/>
      <c r="Q1428" s="197"/>
      <c r="R1428" s="197"/>
      <c r="S1428" s="197"/>
      <c r="T1428" s="198"/>
      <c r="U1428" s="193">
        <f>IF(($F1428)&gt;0,IF(ISERROR(LOOKUP($F1428,BASE!$A$1:$A$4075,BASE!$C$1:$C$4075)),,LOOKUP($F1428,BASE!$A$1:$A$4075,BASE!$C$1:$C$4075)),)</f>
        <v>0</v>
      </c>
      <c r="V1428" s="193"/>
      <c r="W1428" s="193"/>
      <c r="X1428" s="187">
        <f>IF(VALUE($F1428)&gt;0,IF(ISERROR(LOOKUP($F1428,BASE!$A$1:$A$1294,BASE!$D$1:$D$1294)),,LOOKUP($F1428,BASE!$A$1:$A$1294,BASE!$D$1:$D$1294)),)</f>
        <v>0</v>
      </c>
      <c r="Y1428" s="188"/>
      <c r="Z1428" s="188"/>
      <c r="AA1428" s="188"/>
      <c r="AB1428" s="188"/>
      <c r="AC1428" s="189"/>
      <c r="AD1428" s="27">
        <f t="shared" si="22"/>
        <v>0</v>
      </c>
    </row>
    <row r="1429" spans="1:30" ht="15" customHeight="1" x14ac:dyDescent="0.2">
      <c r="A1429" s="20">
        <f>ANÁLISE!$A1429</f>
        <v>0</v>
      </c>
      <c r="B1429" s="194">
        <f>ANÁLISE!B1429</f>
        <v>0</v>
      </c>
      <c r="C1429" s="195"/>
      <c r="D1429" s="195"/>
      <c r="E1429" s="195"/>
      <c r="F1429" s="21">
        <f>ANÁLISE!H1429</f>
        <v>0</v>
      </c>
      <c r="G1429" s="196">
        <f>IF($A1429="T",ANÁLISE!I1429,IF(ISERROR(LOOKUP($F1429,BASE!$A$1:$A$1294,BASE!$B$1:$B$1294)),,LOOKUP($F1429,BASE!$A$1:$A$1294,BASE!$B$1:$B$1294)))</f>
        <v>0</v>
      </c>
      <c r="H1429" s="197"/>
      <c r="I1429" s="197"/>
      <c r="J1429" s="197"/>
      <c r="K1429" s="197"/>
      <c r="L1429" s="197"/>
      <c r="M1429" s="197"/>
      <c r="N1429" s="197"/>
      <c r="O1429" s="197"/>
      <c r="P1429" s="197"/>
      <c r="Q1429" s="197"/>
      <c r="R1429" s="197"/>
      <c r="S1429" s="197"/>
      <c r="T1429" s="198"/>
      <c r="U1429" s="193">
        <f>IF(($F1429)&gt;0,IF(ISERROR(LOOKUP($F1429,BASE!$A$1:$A$4075,BASE!$C$1:$C$4075)),,LOOKUP($F1429,BASE!$A$1:$A$4075,BASE!$C$1:$C$4075)),)</f>
        <v>0</v>
      </c>
      <c r="V1429" s="193"/>
      <c r="W1429" s="193"/>
      <c r="X1429" s="187">
        <f>IF(VALUE($F1429)&gt;0,IF(ISERROR(LOOKUP($F1429,BASE!$A$1:$A$1294,BASE!$D$1:$D$1294)),,LOOKUP($F1429,BASE!$A$1:$A$1294,BASE!$D$1:$D$1294)),)</f>
        <v>0</v>
      </c>
      <c r="Y1429" s="188"/>
      <c r="Z1429" s="188"/>
      <c r="AA1429" s="188"/>
      <c r="AB1429" s="188"/>
      <c r="AC1429" s="189"/>
      <c r="AD1429" s="27">
        <f t="shared" si="22"/>
        <v>0</v>
      </c>
    </row>
    <row r="1430" spans="1:30" ht="15" customHeight="1" x14ac:dyDescent="0.2">
      <c r="A1430" s="20">
        <f>ANÁLISE!$A1430</f>
        <v>0</v>
      </c>
      <c r="B1430" s="194">
        <f>ANÁLISE!B1430</f>
        <v>0</v>
      </c>
      <c r="C1430" s="195"/>
      <c r="D1430" s="195"/>
      <c r="E1430" s="195"/>
      <c r="F1430" s="21">
        <f>ANÁLISE!H1430</f>
        <v>0</v>
      </c>
      <c r="G1430" s="196">
        <f>IF($A1430="T",ANÁLISE!I1430,IF(ISERROR(LOOKUP($F1430,BASE!$A$1:$A$1294,BASE!$B$1:$B$1294)),,LOOKUP($F1430,BASE!$A$1:$A$1294,BASE!$B$1:$B$1294)))</f>
        <v>0</v>
      </c>
      <c r="H1430" s="197"/>
      <c r="I1430" s="197"/>
      <c r="J1430" s="197"/>
      <c r="K1430" s="197"/>
      <c r="L1430" s="197"/>
      <c r="M1430" s="197"/>
      <c r="N1430" s="197"/>
      <c r="O1430" s="197"/>
      <c r="P1430" s="197"/>
      <c r="Q1430" s="197"/>
      <c r="R1430" s="197"/>
      <c r="S1430" s="197"/>
      <c r="T1430" s="198"/>
      <c r="U1430" s="193">
        <f>IF(($F1430)&gt;0,IF(ISERROR(LOOKUP($F1430,BASE!$A$1:$A$4075,BASE!$C$1:$C$4075)),,LOOKUP($F1430,BASE!$A$1:$A$4075,BASE!$C$1:$C$4075)),)</f>
        <v>0</v>
      </c>
      <c r="V1430" s="193"/>
      <c r="W1430" s="193"/>
      <c r="X1430" s="187">
        <f>IF(VALUE($F1430)&gt;0,IF(ISERROR(LOOKUP($F1430,BASE!$A$1:$A$1294,BASE!$D$1:$D$1294)),,LOOKUP($F1430,BASE!$A$1:$A$1294,BASE!$D$1:$D$1294)),)</f>
        <v>0</v>
      </c>
      <c r="Y1430" s="188"/>
      <c r="Z1430" s="188"/>
      <c r="AA1430" s="188"/>
      <c r="AB1430" s="188"/>
      <c r="AC1430" s="189"/>
      <c r="AD1430" s="27">
        <f t="shared" si="22"/>
        <v>0</v>
      </c>
    </row>
    <row r="1431" spans="1:30" ht="15" customHeight="1" x14ac:dyDescent="0.2">
      <c r="A1431" s="20">
        <f>ANÁLISE!$A1431</f>
        <v>0</v>
      </c>
      <c r="B1431" s="194">
        <f>ANÁLISE!B1431</f>
        <v>0</v>
      </c>
      <c r="C1431" s="195"/>
      <c r="D1431" s="195"/>
      <c r="E1431" s="195"/>
      <c r="F1431" s="21">
        <f>ANÁLISE!H1431</f>
        <v>0</v>
      </c>
      <c r="G1431" s="196">
        <f>IF($A1431="T",ANÁLISE!I1431,IF(ISERROR(LOOKUP($F1431,BASE!$A$1:$A$1294,BASE!$B$1:$B$1294)),,LOOKUP($F1431,BASE!$A$1:$A$1294,BASE!$B$1:$B$1294)))</f>
        <v>0</v>
      </c>
      <c r="H1431" s="197"/>
      <c r="I1431" s="197"/>
      <c r="J1431" s="197"/>
      <c r="K1431" s="197"/>
      <c r="L1431" s="197"/>
      <c r="M1431" s="197"/>
      <c r="N1431" s="197"/>
      <c r="O1431" s="197"/>
      <c r="P1431" s="197"/>
      <c r="Q1431" s="197"/>
      <c r="R1431" s="197"/>
      <c r="S1431" s="197"/>
      <c r="T1431" s="198"/>
      <c r="U1431" s="193">
        <f>IF(($F1431)&gt;0,IF(ISERROR(LOOKUP($F1431,BASE!$A$1:$A$4075,BASE!$C$1:$C$4075)),,LOOKUP($F1431,BASE!$A$1:$A$4075,BASE!$C$1:$C$4075)),)</f>
        <v>0</v>
      </c>
      <c r="V1431" s="193"/>
      <c r="W1431" s="193"/>
      <c r="X1431" s="187">
        <f>IF(VALUE($F1431)&gt;0,IF(ISERROR(LOOKUP($F1431,BASE!$A$1:$A$1294,BASE!$D$1:$D$1294)),,LOOKUP($F1431,BASE!$A$1:$A$1294,BASE!$D$1:$D$1294)),)</f>
        <v>0</v>
      </c>
      <c r="Y1431" s="188"/>
      <c r="Z1431" s="188"/>
      <c r="AA1431" s="188"/>
      <c r="AB1431" s="188"/>
      <c r="AC1431" s="189"/>
      <c r="AD1431" s="27">
        <f t="shared" si="22"/>
        <v>0</v>
      </c>
    </row>
    <row r="1432" spans="1:30" ht="15" customHeight="1" x14ac:dyDescent="0.2">
      <c r="A1432" s="20">
        <f>ANÁLISE!$A1432</f>
        <v>0</v>
      </c>
      <c r="B1432" s="194">
        <f>ANÁLISE!B1432</f>
        <v>0</v>
      </c>
      <c r="C1432" s="195"/>
      <c r="D1432" s="195"/>
      <c r="E1432" s="195"/>
      <c r="F1432" s="21">
        <f>ANÁLISE!H1432</f>
        <v>0</v>
      </c>
      <c r="G1432" s="196">
        <f>IF($A1432="T",ANÁLISE!I1432,IF(ISERROR(LOOKUP($F1432,BASE!$A$1:$A$1294,BASE!$B$1:$B$1294)),,LOOKUP($F1432,BASE!$A$1:$A$1294,BASE!$B$1:$B$1294)))</f>
        <v>0</v>
      </c>
      <c r="H1432" s="197"/>
      <c r="I1432" s="197"/>
      <c r="J1432" s="197"/>
      <c r="K1432" s="197"/>
      <c r="L1432" s="197"/>
      <c r="M1432" s="197"/>
      <c r="N1432" s="197"/>
      <c r="O1432" s="197"/>
      <c r="P1432" s="197"/>
      <c r="Q1432" s="197"/>
      <c r="R1432" s="197"/>
      <c r="S1432" s="197"/>
      <c r="T1432" s="198"/>
      <c r="U1432" s="193">
        <f>IF(($F1432)&gt;0,IF(ISERROR(LOOKUP($F1432,BASE!$A$1:$A$4075,BASE!$C$1:$C$4075)),,LOOKUP($F1432,BASE!$A$1:$A$4075,BASE!$C$1:$C$4075)),)</f>
        <v>0</v>
      </c>
      <c r="V1432" s="193"/>
      <c r="W1432" s="193"/>
      <c r="X1432" s="187">
        <f>IF(VALUE($F1432)&gt;0,IF(ISERROR(LOOKUP($F1432,BASE!$A$1:$A$1294,BASE!$D$1:$D$1294)),,LOOKUP($F1432,BASE!$A$1:$A$1294,BASE!$D$1:$D$1294)),)</f>
        <v>0</v>
      </c>
      <c r="Y1432" s="188"/>
      <c r="Z1432" s="188"/>
      <c r="AA1432" s="188"/>
      <c r="AB1432" s="188"/>
      <c r="AC1432" s="189"/>
      <c r="AD1432" s="27">
        <f t="shared" si="22"/>
        <v>0</v>
      </c>
    </row>
    <row r="1433" spans="1:30" ht="15" customHeight="1" x14ac:dyDescent="0.2">
      <c r="A1433" s="20">
        <f>ANÁLISE!$A1433</f>
        <v>0</v>
      </c>
      <c r="B1433" s="194">
        <f>ANÁLISE!B1433</f>
        <v>0</v>
      </c>
      <c r="C1433" s="195"/>
      <c r="D1433" s="195"/>
      <c r="E1433" s="195"/>
      <c r="F1433" s="21">
        <f>ANÁLISE!H1433</f>
        <v>0</v>
      </c>
      <c r="G1433" s="196">
        <f>IF($A1433="T",ANÁLISE!I1433,IF(ISERROR(LOOKUP($F1433,BASE!$A$1:$A$1294,BASE!$B$1:$B$1294)),,LOOKUP($F1433,BASE!$A$1:$A$1294,BASE!$B$1:$B$1294)))</f>
        <v>0</v>
      </c>
      <c r="H1433" s="197"/>
      <c r="I1433" s="197"/>
      <c r="J1433" s="197"/>
      <c r="K1433" s="197"/>
      <c r="L1433" s="197"/>
      <c r="M1433" s="197"/>
      <c r="N1433" s="197"/>
      <c r="O1433" s="197"/>
      <c r="P1433" s="197"/>
      <c r="Q1433" s="197"/>
      <c r="R1433" s="197"/>
      <c r="S1433" s="197"/>
      <c r="T1433" s="198"/>
      <c r="U1433" s="193">
        <f>IF(($F1433)&gt;0,IF(ISERROR(LOOKUP($F1433,BASE!$A$1:$A$4075,BASE!$C$1:$C$4075)),,LOOKUP($F1433,BASE!$A$1:$A$4075,BASE!$C$1:$C$4075)),)</f>
        <v>0</v>
      </c>
      <c r="V1433" s="193"/>
      <c r="W1433" s="193"/>
      <c r="X1433" s="187">
        <f>IF(VALUE($F1433)&gt;0,IF(ISERROR(LOOKUP($F1433,BASE!$A$1:$A$1294,BASE!$D$1:$D$1294)),,LOOKUP($F1433,BASE!$A$1:$A$1294,BASE!$D$1:$D$1294)),)</f>
        <v>0</v>
      </c>
      <c r="Y1433" s="188"/>
      <c r="Z1433" s="188"/>
      <c r="AA1433" s="188"/>
      <c r="AB1433" s="188"/>
      <c r="AC1433" s="189"/>
      <c r="AD1433" s="27">
        <f t="shared" si="22"/>
        <v>0</v>
      </c>
    </row>
    <row r="1434" spans="1:30" ht="15" customHeight="1" x14ac:dyDescent="0.2">
      <c r="A1434" s="20">
        <f>ANÁLISE!$A1434</f>
        <v>0</v>
      </c>
      <c r="B1434" s="194">
        <f>ANÁLISE!B1434</f>
        <v>0</v>
      </c>
      <c r="C1434" s="195"/>
      <c r="D1434" s="195"/>
      <c r="E1434" s="195"/>
      <c r="F1434" s="21">
        <f>ANÁLISE!H1434</f>
        <v>0</v>
      </c>
      <c r="G1434" s="196">
        <f>IF($A1434="T",ANÁLISE!I1434,IF(ISERROR(LOOKUP($F1434,BASE!$A$1:$A$1294,BASE!$B$1:$B$1294)),,LOOKUP($F1434,BASE!$A$1:$A$1294,BASE!$B$1:$B$1294)))</f>
        <v>0</v>
      </c>
      <c r="H1434" s="197"/>
      <c r="I1434" s="197"/>
      <c r="J1434" s="197"/>
      <c r="K1434" s="197"/>
      <c r="L1434" s="197"/>
      <c r="M1434" s="197"/>
      <c r="N1434" s="197"/>
      <c r="O1434" s="197"/>
      <c r="P1434" s="197"/>
      <c r="Q1434" s="197"/>
      <c r="R1434" s="197"/>
      <c r="S1434" s="197"/>
      <c r="T1434" s="198"/>
      <c r="U1434" s="193">
        <f>IF(($F1434)&gt;0,IF(ISERROR(LOOKUP($F1434,BASE!$A$1:$A$4075,BASE!$C$1:$C$4075)),,LOOKUP($F1434,BASE!$A$1:$A$4075,BASE!$C$1:$C$4075)),)</f>
        <v>0</v>
      </c>
      <c r="V1434" s="193"/>
      <c r="W1434" s="193"/>
      <c r="X1434" s="187">
        <f>IF(VALUE($F1434)&gt;0,IF(ISERROR(LOOKUP($F1434,BASE!$A$1:$A$1294,BASE!$D$1:$D$1294)),,LOOKUP($F1434,BASE!$A$1:$A$1294,BASE!$D$1:$D$1294)),)</f>
        <v>0</v>
      </c>
      <c r="Y1434" s="188"/>
      <c r="Z1434" s="188"/>
      <c r="AA1434" s="188"/>
      <c r="AB1434" s="188"/>
      <c r="AC1434" s="189"/>
      <c r="AD1434" s="27">
        <f t="shared" si="22"/>
        <v>0</v>
      </c>
    </row>
    <row r="1435" spans="1:30" ht="15" customHeight="1" x14ac:dyDescent="0.2">
      <c r="A1435" s="20">
        <f>ANÁLISE!$A1435</f>
        <v>0</v>
      </c>
      <c r="B1435" s="194">
        <f>ANÁLISE!B1435</f>
        <v>0</v>
      </c>
      <c r="C1435" s="195"/>
      <c r="D1435" s="195"/>
      <c r="E1435" s="195"/>
      <c r="F1435" s="21">
        <f>ANÁLISE!H1435</f>
        <v>0</v>
      </c>
      <c r="G1435" s="196">
        <f>IF($A1435="T",ANÁLISE!I1435,IF(ISERROR(LOOKUP($F1435,BASE!$A$1:$A$1294,BASE!$B$1:$B$1294)),,LOOKUP($F1435,BASE!$A$1:$A$1294,BASE!$B$1:$B$1294)))</f>
        <v>0</v>
      </c>
      <c r="H1435" s="197"/>
      <c r="I1435" s="197"/>
      <c r="J1435" s="197"/>
      <c r="K1435" s="197"/>
      <c r="L1435" s="197"/>
      <c r="M1435" s="197"/>
      <c r="N1435" s="197"/>
      <c r="O1435" s="197"/>
      <c r="P1435" s="197"/>
      <c r="Q1435" s="197"/>
      <c r="R1435" s="197"/>
      <c r="S1435" s="197"/>
      <c r="T1435" s="198"/>
      <c r="U1435" s="193">
        <f>IF(($F1435)&gt;0,IF(ISERROR(LOOKUP($F1435,BASE!$A$1:$A$4075,BASE!$C$1:$C$4075)),,LOOKUP($F1435,BASE!$A$1:$A$4075,BASE!$C$1:$C$4075)),)</f>
        <v>0</v>
      </c>
      <c r="V1435" s="193"/>
      <c r="W1435" s="193"/>
      <c r="X1435" s="187">
        <f>IF(VALUE($F1435)&gt;0,IF(ISERROR(LOOKUP($F1435,BASE!$A$1:$A$1294,BASE!$D$1:$D$1294)),,LOOKUP($F1435,BASE!$A$1:$A$1294,BASE!$D$1:$D$1294)),)</f>
        <v>0</v>
      </c>
      <c r="Y1435" s="188"/>
      <c r="Z1435" s="188"/>
      <c r="AA1435" s="188"/>
      <c r="AB1435" s="188"/>
      <c r="AC1435" s="189"/>
      <c r="AD1435" s="27">
        <f t="shared" si="22"/>
        <v>0</v>
      </c>
    </row>
    <row r="1436" spans="1:30" ht="15" customHeight="1" x14ac:dyDescent="0.2">
      <c r="A1436" s="20">
        <f>ANÁLISE!$A1436</f>
        <v>0</v>
      </c>
      <c r="B1436" s="194">
        <f>ANÁLISE!B1436</f>
        <v>0</v>
      </c>
      <c r="C1436" s="195"/>
      <c r="D1436" s="195"/>
      <c r="E1436" s="195"/>
      <c r="F1436" s="21">
        <f>ANÁLISE!H1436</f>
        <v>0</v>
      </c>
      <c r="G1436" s="196">
        <f>IF($A1436="T",ANÁLISE!I1436,IF(ISERROR(LOOKUP($F1436,BASE!$A$1:$A$1294,BASE!$B$1:$B$1294)),,LOOKUP($F1436,BASE!$A$1:$A$1294,BASE!$B$1:$B$1294)))</f>
        <v>0</v>
      </c>
      <c r="H1436" s="197"/>
      <c r="I1436" s="197"/>
      <c r="J1436" s="197"/>
      <c r="K1436" s="197"/>
      <c r="L1436" s="197"/>
      <c r="M1436" s="197"/>
      <c r="N1436" s="197"/>
      <c r="O1436" s="197"/>
      <c r="P1436" s="197"/>
      <c r="Q1436" s="197"/>
      <c r="R1436" s="197"/>
      <c r="S1436" s="197"/>
      <c r="T1436" s="198"/>
      <c r="U1436" s="193">
        <f>IF(($F1436)&gt;0,IF(ISERROR(LOOKUP($F1436,BASE!$A$1:$A$4075,BASE!$C$1:$C$4075)),,LOOKUP($F1436,BASE!$A$1:$A$4075,BASE!$C$1:$C$4075)),)</f>
        <v>0</v>
      </c>
      <c r="V1436" s="193"/>
      <c r="W1436" s="193"/>
      <c r="X1436" s="187">
        <f>IF(VALUE($F1436)&gt;0,IF(ISERROR(LOOKUP($F1436,BASE!$A$1:$A$1294,BASE!$D$1:$D$1294)),,LOOKUP($F1436,BASE!$A$1:$A$1294,BASE!$D$1:$D$1294)),)</f>
        <v>0</v>
      </c>
      <c r="Y1436" s="188"/>
      <c r="Z1436" s="188"/>
      <c r="AA1436" s="188"/>
      <c r="AB1436" s="188"/>
      <c r="AC1436" s="189"/>
      <c r="AD1436" s="27">
        <f t="shared" si="22"/>
        <v>0</v>
      </c>
    </row>
    <row r="1437" spans="1:30" ht="15" customHeight="1" x14ac:dyDescent="0.2">
      <c r="A1437" s="20">
        <f>ANÁLISE!$A1437</f>
        <v>0</v>
      </c>
      <c r="B1437" s="194">
        <f>ANÁLISE!B1437</f>
        <v>0</v>
      </c>
      <c r="C1437" s="195"/>
      <c r="D1437" s="195"/>
      <c r="E1437" s="195"/>
      <c r="F1437" s="21">
        <f>ANÁLISE!H1437</f>
        <v>0</v>
      </c>
      <c r="G1437" s="196">
        <f>IF($A1437="T",ANÁLISE!I1437,IF(ISERROR(LOOKUP($F1437,BASE!$A$1:$A$1294,BASE!$B$1:$B$1294)),,LOOKUP($F1437,BASE!$A$1:$A$1294,BASE!$B$1:$B$1294)))</f>
        <v>0</v>
      </c>
      <c r="H1437" s="197"/>
      <c r="I1437" s="197"/>
      <c r="J1437" s="197"/>
      <c r="K1437" s="197"/>
      <c r="L1437" s="197"/>
      <c r="M1437" s="197"/>
      <c r="N1437" s="197"/>
      <c r="O1437" s="197"/>
      <c r="P1437" s="197"/>
      <c r="Q1437" s="197"/>
      <c r="R1437" s="197"/>
      <c r="S1437" s="197"/>
      <c r="T1437" s="198"/>
      <c r="U1437" s="193">
        <f>IF(($F1437)&gt;0,IF(ISERROR(LOOKUP($F1437,BASE!$A$1:$A$4075,BASE!$C$1:$C$4075)),,LOOKUP($F1437,BASE!$A$1:$A$4075,BASE!$C$1:$C$4075)),)</f>
        <v>0</v>
      </c>
      <c r="V1437" s="193"/>
      <c r="W1437" s="193"/>
      <c r="X1437" s="187">
        <f>IF(VALUE($F1437)&gt;0,IF(ISERROR(LOOKUP($F1437,BASE!$A$1:$A$1294,BASE!$D$1:$D$1294)),,LOOKUP($F1437,BASE!$A$1:$A$1294,BASE!$D$1:$D$1294)),)</f>
        <v>0</v>
      </c>
      <c r="Y1437" s="188"/>
      <c r="Z1437" s="188"/>
      <c r="AA1437" s="188"/>
      <c r="AB1437" s="188"/>
      <c r="AC1437" s="189"/>
      <c r="AD1437" s="27">
        <f t="shared" si="22"/>
        <v>0</v>
      </c>
    </row>
    <row r="1438" spans="1:30" ht="15" customHeight="1" x14ac:dyDescent="0.2">
      <c r="A1438" s="20">
        <f>ANÁLISE!$A1438</f>
        <v>0</v>
      </c>
      <c r="B1438" s="194">
        <f>ANÁLISE!B1438</f>
        <v>0</v>
      </c>
      <c r="C1438" s="195"/>
      <c r="D1438" s="195"/>
      <c r="E1438" s="195"/>
      <c r="F1438" s="21">
        <f>ANÁLISE!H1438</f>
        <v>0</v>
      </c>
      <c r="G1438" s="196">
        <f>IF($A1438="T",ANÁLISE!I1438,IF(ISERROR(LOOKUP($F1438,BASE!$A$1:$A$1294,BASE!$B$1:$B$1294)),,LOOKUP($F1438,BASE!$A$1:$A$1294,BASE!$B$1:$B$1294)))</f>
        <v>0</v>
      </c>
      <c r="H1438" s="197"/>
      <c r="I1438" s="197"/>
      <c r="J1438" s="197"/>
      <c r="K1438" s="197"/>
      <c r="L1438" s="197"/>
      <c r="M1438" s="197"/>
      <c r="N1438" s="197"/>
      <c r="O1438" s="197"/>
      <c r="P1438" s="197"/>
      <c r="Q1438" s="197"/>
      <c r="R1438" s="197"/>
      <c r="S1438" s="197"/>
      <c r="T1438" s="198"/>
      <c r="U1438" s="193">
        <f>IF(($F1438)&gt;0,IF(ISERROR(LOOKUP($F1438,BASE!$A$1:$A$4075,BASE!$C$1:$C$4075)),,LOOKUP($F1438,BASE!$A$1:$A$4075,BASE!$C$1:$C$4075)),)</f>
        <v>0</v>
      </c>
      <c r="V1438" s="193"/>
      <c r="W1438" s="193"/>
      <c r="X1438" s="187">
        <f>IF(VALUE($F1438)&gt;0,IF(ISERROR(LOOKUP($F1438,BASE!$A$1:$A$1294,BASE!$D$1:$D$1294)),,LOOKUP($F1438,BASE!$A$1:$A$1294,BASE!$D$1:$D$1294)),)</f>
        <v>0</v>
      </c>
      <c r="Y1438" s="188"/>
      <c r="Z1438" s="188"/>
      <c r="AA1438" s="188"/>
      <c r="AB1438" s="188"/>
      <c r="AC1438" s="189"/>
      <c r="AD1438" s="27">
        <f t="shared" si="22"/>
        <v>0</v>
      </c>
    </row>
    <row r="1439" spans="1:30" ht="15" customHeight="1" x14ac:dyDescent="0.2">
      <c r="A1439" s="20">
        <f>ANÁLISE!$A1439</f>
        <v>0</v>
      </c>
      <c r="B1439" s="194">
        <f>ANÁLISE!B1439</f>
        <v>0</v>
      </c>
      <c r="C1439" s="195"/>
      <c r="D1439" s="195"/>
      <c r="E1439" s="195"/>
      <c r="F1439" s="21">
        <f>ANÁLISE!H1439</f>
        <v>0</v>
      </c>
      <c r="G1439" s="196">
        <f>IF($A1439="T",ANÁLISE!I1439,IF(ISERROR(LOOKUP($F1439,BASE!$A$1:$A$1294,BASE!$B$1:$B$1294)),,LOOKUP($F1439,BASE!$A$1:$A$1294,BASE!$B$1:$B$1294)))</f>
        <v>0</v>
      </c>
      <c r="H1439" s="197"/>
      <c r="I1439" s="197"/>
      <c r="J1439" s="197"/>
      <c r="K1439" s="197"/>
      <c r="L1439" s="197"/>
      <c r="M1439" s="197"/>
      <c r="N1439" s="197"/>
      <c r="O1439" s="197"/>
      <c r="P1439" s="197"/>
      <c r="Q1439" s="197"/>
      <c r="R1439" s="197"/>
      <c r="S1439" s="197"/>
      <c r="T1439" s="198"/>
      <c r="U1439" s="193">
        <f>IF(($F1439)&gt;0,IF(ISERROR(LOOKUP($F1439,BASE!$A$1:$A$4075,BASE!$C$1:$C$4075)),,LOOKUP($F1439,BASE!$A$1:$A$4075,BASE!$C$1:$C$4075)),)</f>
        <v>0</v>
      </c>
      <c r="V1439" s="193"/>
      <c r="W1439" s="193"/>
      <c r="X1439" s="187">
        <f>IF(VALUE($F1439)&gt;0,IF(ISERROR(LOOKUP($F1439,BASE!$A$1:$A$1294,BASE!$D$1:$D$1294)),,LOOKUP($F1439,BASE!$A$1:$A$1294,BASE!$D$1:$D$1294)),)</f>
        <v>0</v>
      </c>
      <c r="Y1439" s="188"/>
      <c r="Z1439" s="188"/>
      <c r="AA1439" s="188"/>
      <c r="AB1439" s="188"/>
      <c r="AC1439" s="189"/>
      <c r="AD1439" s="27">
        <f t="shared" si="22"/>
        <v>0</v>
      </c>
    </row>
    <row r="1440" spans="1:30" ht="15" customHeight="1" x14ac:dyDescent="0.2">
      <c r="A1440" s="20">
        <f>ANÁLISE!$A1440</f>
        <v>0</v>
      </c>
      <c r="B1440" s="194">
        <f>ANÁLISE!B1440</f>
        <v>0</v>
      </c>
      <c r="C1440" s="195"/>
      <c r="D1440" s="195"/>
      <c r="E1440" s="195"/>
      <c r="F1440" s="21">
        <f>ANÁLISE!H1440</f>
        <v>0</v>
      </c>
      <c r="G1440" s="196">
        <f>IF($A1440="T",ANÁLISE!I1440,IF(ISERROR(LOOKUP($F1440,BASE!$A$1:$A$1294,BASE!$B$1:$B$1294)),,LOOKUP($F1440,BASE!$A$1:$A$1294,BASE!$B$1:$B$1294)))</f>
        <v>0</v>
      </c>
      <c r="H1440" s="197"/>
      <c r="I1440" s="197"/>
      <c r="J1440" s="197"/>
      <c r="K1440" s="197"/>
      <c r="L1440" s="197"/>
      <c r="M1440" s="197"/>
      <c r="N1440" s="197"/>
      <c r="O1440" s="197"/>
      <c r="P1440" s="197"/>
      <c r="Q1440" s="197"/>
      <c r="R1440" s="197"/>
      <c r="S1440" s="197"/>
      <c r="T1440" s="198"/>
      <c r="U1440" s="193">
        <f>IF(($F1440)&gt;0,IF(ISERROR(LOOKUP($F1440,BASE!$A$1:$A$4075,BASE!$C$1:$C$4075)),,LOOKUP($F1440,BASE!$A$1:$A$4075,BASE!$C$1:$C$4075)),)</f>
        <v>0</v>
      </c>
      <c r="V1440" s="193"/>
      <c r="W1440" s="193"/>
      <c r="X1440" s="187">
        <f>IF(VALUE($F1440)&gt;0,IF(ISERROR(LOOKUP($F1440,BASE!$A$1:$A$1294,BASE!$D$1:$D$1294)),,LOOKUP($F1440,BASE!$A$1:$A$1294,BASE!$D$1:$D$1294)),)</f>
        <v>0</v>
      </c>
      <c r="Y1440" s="188"/>
      <c r="Z1440" s="188"/>
      <c r="AA1440" s="188"/>
      <c r="AB1440" s="188"/>
      <c r="AC1440" s="189"/>
      <c r="AD1440" s="27">
        <f t="shared" si="22"/>
        <v>0</v>
      </c>
    </row>
    <row r="1441" spans="1:30" ht="15" customHeight="1" x14ac:dyDescent="0.2">
      <c r="A1441" s="20">
        <f>ANÁLISE!$A1441</f>
        <v>0</v>
      </c>
      <c r="B1441" s="194">
        <f>ANÁLISE!B1441</f>
        <v>0</v>
      </c>
      <c r="C1441" s="195"/>
      <c r="D1441" s="195"/>
      <c r="E1441" s="195"/>
      <c r="F1441" s="21">
        <f>ANÁLISE!H1441</f>
        <v>0</v>
      </c>
      <c r="G1441" s="196">
        <f>IF($A1441="T",ANÁLISE!I1441,IF(ISERROR(LOOKUP($F1441,BASE!$A$1:$A$1294,BASE!$B$1:$B$1294)),,LOOKUP($F1441,BASE!$A$1:$A$1294,BASE!$B$1:$B$1294)))</f>
        <v>0</v>
      </c>
      <c r="H1441" s="197"/>
      <c r="I1441" s="197"/>
      <c r="J1441" s="197"/>
      <c r="K1441" s="197"/>
      <c r="L1441" s="197"/>
      <c r="M1441" s="197"/>
      <c r="N1441" s="197"/>
      <c r="O1441" s="197"/>
      <c r="P1441" s="197"/>
      <c r="Q1441" s="197"/>
      <c r="R1441" s="197"/>
      <c r="S1441" s="197"/>
      <c r="T1441" s="198"/>
      <c r="U1441" s="193">
        <f>IF(($F1441)&gt;0,IF(ISERROR(LOOKUP($F1441,BASE!$A$1:$A$4075,BASE!$C$1:$C$4075)),,LOOKUP($F1441,BASE!$A$1:$A$4075,BASE!$C$1:$C$4075)),)</f>
        <v>0</v>
      </c>
      <c r="V1441" s="193"/>
      <c r="W1441" s="193"/>
      <c r="X1441" s="187">
        <f>IF(VALUE($F1441)&gt;0,IF(ISERROR(LOOKUP($F1441,BASE!$A$1:$A$1294,BASE!$D$1:$D$1294)),,LOOKUP($F1441,BASE!$A$1:$A$1294,BASE!$D$1:$D$1294)),)</f>
        <v>0</v>
      </c>
      <c r="Y1441" s="188"/>
      <c r="Z1441" s="188"/>
      <c r="AA1441" s="188"/>
      <c r="AB1441" s="188"/>
      <c r="AC1441" s="189"/>
      <c r="AD1441" s="27">
        <f t="shared" si="22"/>
        <v>0</v>
      </c>
    </row>
    <row r="1442" spans="1:30" ht="15" customHeight="1" x14ac:dyDescent="0.2">
      <c r="A1442" s="20">
        <f>ANÁLISE!$A1442</f>
        <v>0</v>
      </c>
      <c r="B1442" s="194">
        <f>ANÁLISE!B1442</f>
        <v>0</v>
      </c>
      <c r="C1442" s="195"/>
      <c r="D1442" s="195"/>
      <c r="E1442" s="195"/>
      <c r="F1442" s="21">
        <f>ANÁLISE!H1442</f>
        <v>0</v>
      </c>
      <c r="G1442" s="196">
        <f>IF($A1442="T",ANÁLISE!I1442,IF(ISERROR(LOOKUP($F1442,BASE!$A$1:$A$1294,BASE!$B$1:$B$1294)),,LOOKUP($F1442,BASE!$A$1:$A$1294,BASE!$B$1:$B$1294)))</f>
        <v>0</v>
      </c>
      <c r="H1442" s="197"/>
      <c r="I1442" s="197"/>
      <c r="J1442" s="197"/>
      <c r="K1442" s="197"/>
      <c r="L1442" s="197"/>
      <c r="M1442" s="197"/>
      <c r="N1442" s="197"/>
      <c r="O1442" s="197"/>
      <c r="P1442" s="197"/>
      <c r="Q1442" s="197"/>
      <c r="R1442" s="197"/>
      <c r="S1442" s="197"/>
      <c r="T1442" s="198"/>
      <c r="U1442" s="193">
        <f>IF(($F1442)&gt;0,IF(ISERROR(LOOKUP($F1442,BASE!$A$1:$A$4075,BASE!$C$1:$C$4075)),,LOOKUP($F1442,BASE!$A$1:$A$4075,BASE!$C$1:$C$4075)),)</f>
        <v>0</v>
      </c>
      <c r="V1442" s="193"/>
      <c r="W1442" s="193"/>
      <c r="X1442" s="187">
        <f>IF(VALUE($F1442)&gt;0,IF(ISERROR(LOOKUP($F1442,BASE!$A$1:$A$1294,BASE!$D$1:$D$1294)),,LOOKUP($F1442,BASE!$A$1:$A$1294,BASE!$D$1:$D$1294)),)</f>
        <v>0</v>
      </c>
      <c r="Y1442" s="188"/>
      <c r="Z1442" s="188"/>
      <c r="AA1442" s="188"/>
      <c r="AB1442" s="188"/>
      <c r="AC1442" s="189"/>
      <c r="AD1442" s="27">
        <f t="shared" si="22"/>
        <v>0</v>
      </c>
    </row>
    <row r="1443" spans="1:30" ht="15" customHeight="1" x14ac:dyDescent="0.2">
      <c r="A1443" s="20">
        <f>ANÁLISE!$A1443</f>
        <v>0</v>
      </c>
      <c r="B1443" s="194">
        <f>ANÁLISE!B1443</f>
        <v>0</v>
      </c>
      <c r="C1443" s="195"/>
      <c r="D1443" s="195"/>
      <c r="E1443" s="195"/>
      <c r="F1443" s="21">
        <f>ANÁLISE!H1443</f>
        <v>0</v>
      </c>
      <c r="G1443" s="196">
        <f>IF($A1443="T",ANÁLISE!I1443,IF(ISERROR(LOOKUP($F1443,BASE!$A$1:$A$1294,BASE!$B$1:$B$1294)),,LOOKUP($F1443,BASE!$A$1:$A$1294,BASE!$B$1:$B$1294)))</f>
        <v>0</v>
      </c>
      <c r="H1443" s="197"/>
      <c r="I1443" s="197"/>
      <c r="J1443" s="197"/>
      <c r="K1443" s="197"/>
      <c r="L1443" s="197"/>
      <c r="M1443" s="197"/>
      <c r="N1443" s="197"/>
      <c r="O1443" s="197"/>
      <c r="P1443" s="197"/>
      <c r="Q1443" s="197"/>
      <c r="R1443" s="197"/>
      <c r="S1443" s="197"/>
      <c r="T1443" s="198"/>
      <c r="U1443" s="193">
        <f>IF(($F1443)&gt;0,IF(ISERROR(LOOKUP($F1443,BASE!$A$1:$A$4075,BASE!$C$1:$C$4075)),,LOOKUP($F1443,BASE!$A$1:$A$4075,BASE!$C$1:$C$4075)),)</f>
        <v>0</v>
      </c>
      <c r="V1443" s="193"/>
      <c r="W1443" s="193"/>
      <c r="X1443" s="187">
        <f>IF(VALUE($F1443)&gt;0,IF(ISERROR(LOOKUP($F1443,BASE!$A$1:$A$1294,BASE!$D$1:$D$1294)),,LOOKUP($F1443,BASE!$A$1:$A$1294,BASE!$D$1:$D$1294)),)</f>
        <v>0</v>
      </c>
      <c r="Y1443" s="188"/>
      <c r="Z1443" s="188"/>
      <c r="AA1443" s="188"/>
      <c r="AB1443" s="188"/>
      <c r="AC1443" s="189"/>
      <c r="AD1443" s="27">
        <f t="shared" si="22"/>
        <v>0</v>
      </c>
    </row>
    <row r="1444" spans="1:30" ht="15" customHeight="1" x14ac:dyDescent="0.2">
      <c r="A1444" s="20">
        <f>ANÁLISE!$A1444</f>
        <v>0</v>
      </c>
      <c r="B1444" s="194">
        <f>ANÁLISE!B1444</f>
        <v>0</v>
      </c>
      <c r="C1444" s="195"/>
      <c r="D1444" s="195"/>
      <c r="E1444" s="195"/>
      <c r="F1444" s="21">
        <f>ANÁLISE!H1444</f>
        <v>0</v>
      </c>
      <c r="G1444" s="196">
        <f>IF($A1444="T",ANÁLISE!I1444,IF(ISERROR(LOOKUP($F1444,BASE!$A$1:$A$1294,BASE!$B$1:$B$1294)),,LOOKUP($F1444,BASE!$A$1:$A$1294,BASE!$B$1:$B$1294)))</f>
        <v>0</v>
      </c>
      <c r="H1444" s="197"/>
      <c r="I1444" s="197"/>
      <c r="J1444" s="197"/>
      <c r="K1444" s="197"/>
      <c r="L1444" s="197"/>
      <c r="M1444" s="197"/>
      <c r="N1444" s="197"/>
      <c r="O1444" s="197"/>
      <c r="P1444" s="197"/>
      <c r="Q1444" s="197"/>
      <c r="R1444" s="197"/>
      <c r="S1444" s="197"/>
      <c r="T1444" s="198"/>
      <c r="U1444" s="193">
        <f>IF(($F1444)&gt;0,IF(ISERROR(LOOKUP($F1444,BASE!$A$1:$A$4075,BASE!$C$1:$C$4075)),,LOOKUP($F1444,BASE!$A$1:$A$4075,BASE!$C$1:$C$4075)),)</f>
        <v>0</v>
      </c>
      <c r="V1444" s="193"/>
      <c r="W1444" s="193"/>
      <c r="X1444" s="187">
        <f>IF(VALUE($F1444)&gt;0,IF(ISERROR(LOOKUP($F1444,BASE!$A$1:$A$1294,BASE!$D$1:$D$1294)),,LOOKUP($F1444,BASE!$A$1:$A$1294,BASE!$D$1:$D$1294)),)</f>
        <v>0</v>
      </c>
      <c r="Y1444" s="188"/>
      <c r="Z1444" s="188"/>
      <c r="AA1444" s="188"/>
      <c r="AB1444" s="188"/>
      <c r="AC1444" s="189"/>
      <c r="AD1444" s="27">
        <f t="shared" si="22"/>
        <v>0</v>
      </c>
    </row>
    <row r="1445" spans="1:30" ht="15" customHeight="1" x14ac:dyDescent="0.2">
      <c r="A1445" s="20">
        <f>ANÁLISE!$A1445</f>
        <v>0</v>
      </c>
      <c r="B1445" s="194">
        <f>ANÁLISE!B1445</f>
        <v>0</v>
      </c>
      <c r="C1445" s="195"/>
      <c r="D1445" s="195"/>
      <c r="E1445" s="195"/>
      <c r="F1445" s="21">
        <f>ANÁLISE!H1445</f>
        <v>0</v>
      </c>
      <c r="G1445" s="196">
        <f>IF($A1445="T",ANÁLISE!I1445,IF(ISERROR(LOOKUP($F1445,BASE!$A$1:$A$1294,BASE!$B$1:$B$1294)),,LOOKUP($F1445,BASE!$A$1:$A$1294,BASE!$B$1:$B$1294)))</f>
        <v>0</v>
      </c>
      <c r="H1445" s="197"/>
      <c r="I1445" s="197"/>
      <c r="J1445" s="197"/>
      <c r="K1445" s="197"/>
      <c r="L1445" s="197"/>
      <c r="M1445" s="197"/>
      <c r="N1445" s="197"/>
      <c r="O1445" s="197"/>
      <c r="P1445" s="197"/>
      <c r="Q1445" s="197"/>
      <c r="R1445" s="197"/>
      <c r="S1445" s="197"/>
      <c r="T1445" s="198"/>
      <c r="U1445" s="193">
        <f>IF(($F1445)&gt;0,IF(ISERROR(LOOKUP($F1445,BASE!$A$1:$A$4075,BASE!$C$1:$C$4075)),,LOOKUP($F1445,BASE!$A$1:$A$4075,BASE!$C$1:$C$4075)),)</f>
        <v>0</v>
      </c>
      <c r="V1445" s="193"/>
      <c r="W1445" s="193"/>
      <c r="X1445" s="187">
        <f>IF(VALUE($F1445)&gt;0,IF(ISERROR(LOOKUP($F1445,BASE!$A$1:$A$1294,BASE!$D$1:$D$1294)),,LOOKUP($F1445,BASE!$A$1:$A$1294,BASE!$D$1:$D$1294)),)</f>
        <v>0</v>
      </c>
      <c r="Y1445" s="188"/>
      <c r="Z1445" s="188"/>
      <c r="AA1445" s="188"/>
      <c r="AB1445" s="188"/>
      <c r="AC1445" s="189"/>
      <c r="AD1445" s="27">
        <f t="shared" si="22"/>
        <v>0</v>
      </c>
    </row>
    <row r="1446" spans="1:30" ht="15" customHeight="1" x14ac:dyDescent="0.2">
      <c r="A1446" s="20">
        <f>ANÁLISE!$A1446</f>
        <v>0</v>
      </c>
      <c r="B1446" s="194">
        <f>ANÁLISE!B1446</f>
        <v>0</v>
      </c>
      <c r="C1446" s="195"/>
      <c r="D1446" s="195"/>
      <c r="E1446" s="195"/>
      <c r="F1446" s="21">
        <f>ANÁLISE!H1446</f>
        <v>0</v>
      </c>
      <c r="G1446" s="196">
        <f>IF($A1446="T",ANÁLISE!I1446,IF(ISERROR(LOOKUP($F1446,BASE!$A$1:$A$1294,BASE!$B$1:$B$1294)),,LOOKUP($F1446,BASE!$A$1:$A$1294,BASE!$B$1:$B$1294)))</f>
        <v>0</v>
      </c>
      <c r="H1446" s="197"/>
      <c r="I1446" s="197"/>
      <c r="J1446" s="197"/>
      <c r="K1446" s="197"/>
      <c r="L1446" s="197"/>
      <c r="M1446" s="197"/>
      <c r="N1446" s="197"/>
      <c r="O1446" s="197"/>
      <c r="P1446" s="197"/>
      <c r="Q1446" s="197"/>
      <c r="R1446" s="197"/>
      <c r="S1446" s="197"/>
      <c r="T1446" s="198"/>
      <c r="U1446" s="193">
        <f>IF(($F1446)&gt;0,IF(ISERROR(LOOKUP($F1446,BASE!$A$1:$A$4075,BASE!$C$1:$C$4075)),,LOOKUP($F1446,BASE!$A$1:$A$4075,BASE!$C$1:$C$4075)),)</f>
        <v>0</v>
      </c>
      <c r="V1446" s="193"/>
      <c r="W1446" s="193"/>
      <c r="X1446" s="187">
        <f>IF(VALUE($F1446)&gt;0,IF(ISERROR(LOOKUP($F1446,BASE!$A$1:$A$1294,BASE!$D$1:$D$1294)),,LOOKUP($F1446,BASE!$A$1:$A$1294,BASE!$D$1:$D$1294)),)</f>
        <v>0</v>
      </c>
      <c r="Y1446" s="188"/>
      <c r="Z1446" s="188"/>
      <c r="AA1446" s="188"/>
      <c r="AB1446" s="188"/>
      <c r="AC1446" s="189"/>
      <c r="AD1446" s="27">
        <f t="shared" si="22"/>
        <v>0</v>
      </c>
    </row>
    <row r="1447" spans="1:30" ht="15" customHeight="1" x14ac:dyDescent="0.2">
      <c r="A1447" s="20">
        <f>ANÁLISE!$A1447</f>
        <v>0</v>
      </c>
      <c r="B1447" s="194">
        <f>ANÁLISE!B1447</f>
        <v>0</v>
      </c>
      <c r="C1447" s="195"/>
      <c r="D1447" s="195"/>
      <c r="E1447" s="195"/>
      <c r="F1447" s="21">
        <f>ANÁLISE!H1447</f>
        <v>0</v>
      </c>
      <c r="G1447" s="196">
        <f>IF($A1447="T",ANÁLISE!I1447,IF(ISERROR(LOOKUP($F1447,BASE!$A$1:$A$1294,BASE!$B$1:$B$1294)),,LOOKUP($F1447,BASE!$A$1:$A$1294,BASE!$B$1:$B$1294)))</f>
        <v>0</v>
      </c>
      <c r="H1447" s="197"/>
      <c r="I1447" s="197"/>
      <c r="J1447" s="197"/>
      <c r="K1447" s="197"/>
      <c r="L1447" s="197"/>
      <c r="M1447" s="197"/>
      <c r="N1447" s="197"/>
      <c r="O1447" s="197"/>
      <c r="P1447" s="197"/>
      <c r="Q1447" s="197"/>
      <c r="R1447" s="197"/>
      <c r="S1447" s="197"/>
      <c r="T1447" s="198"/>
      <c r="U1447" s="193">
        <f>IF(($F1447)&gt;0,IF(ISERROR(LOOKUP($F1447,BASE!$A$1:$A$4075,BASE!$C$1:$C$4075)),,LOOKUP($F1447,BASE!$A$1:$A$4075,BASE!$C$1:$C$4075)),)</f>
        <v>0</v>
      </c>
      <c r="V1447" s="193"/>
      <c r="W1447" s="193"/>
      <c r="X1447" s="187">
        <f>IF(VALUE($F1447)&gt;0,IF(ISERROR(LOOKUP($F1447,BASE!$A$1:$A$1294,BASE!$D$1:$D$1294)),,LOOKUP($F1447,BASE!$A$1:$A$1294,BASE!$D$1:$D$1294)),)</f>
        <v>0</v>
      </c>
      <c r="Y1447" s="188"/>
      <c r="Z1447" s="188"/>
      <c r="AA1447" s="188"/>
      <c r="AB1447" s="188"/>
      <c r="AC1447" s="189"/>
      <c r="AD1447" s="27">
        <f t="shared" si="22"/>
        <v>0</v>
      </c>
    </row>
    <row r="1448" spans="1:30" ht="15" customHeight="1" x14ac:dyDescent="0.2">
      <c r="A1448" s="20">
        <f>ANÁLISE!$A1448</f>
        <v>0</v>
      </c>
      <c r="B1448" s="194">
        <f>ANÁLISE!B1448</f>
        <v>0</v>
      </c>
      <c r="C1448" s="195"/>
      <c r="D1448" s="195"/>
      <c r="E1448" s="195"/>
      <c r="F1448" s="21">
        <f>ANÁLISE!H1448</f>
        <v>0</v>
      </c>
      <c r="G1448" s="196">
        <f>IF($A1448="T",ANÁLISE!I1448,IF(ISERROR(LOOKUP($F1448,BASE!$A$1:$A$1294,BASE!$B$1:$B$1294)),,LOOKUP($F1448,BASE!$A$1:$A$1294,BASE!$B$1:$B$1294)))</f>
        <v>0</v>
      </c>
      <c r="H1448" s="197"/>
      <c r="I1448" s="197"/>
      <c r="J1448" s="197"/>
      <c r="K1448" s="197"/>
      <c r="L1448" s="197"/>
      <c r="M1448" s="197"/>
      <c r="N1448" s="197"/>
      <c r="O1448" s="197"/>
      <c r="P1448" s="197"/>
      <c r="Q1448" s="197"/>
      <c r="R1448" s="197"/>
      <c r="S1448" s="197"/>
      <c r="T1448" s="198"/>
      <c r="U1448" s="193">
        <f>IF(($F1448)&gt;0,IF(ISERROR(LOOKUP($F1448,BASE!$A$1:$A$4075,BASE!$C$1:$C$4075)),,LOOKUP($F1448,BASE!$A$1:$A$4075,BASE!$C$1:$C$4075)),)</f>
        <v>0</v>
      </c>
      <c r="V1448" s="193"/>
      <c r="W1448" s="193"/>
      <c r="X1448" s="187">
        <f>IF(VALUE($F1448)&gt;0,IF(ISERROR(LOOKUP($F1448,BASE!$A$1:$A$1294,BASE!$D$1:$D$1294)),,LOOKUP($F1448,BASE!$A$1:$A$1294,BASE!$D$1:$D$1294)),)</f>
        <v>0</v>
      </c>
      <c r="Y1448" s="188"/>
      <c r="Z1448" s="188"/>
      <c r="AA1448" s="188"/>
      <c r="AB1448" s="188"/>
      <c r="AC1448" s="189"/>
      <c r="AD1448" s="27">
        <f t="shared" si="22"/>
        <v>0</v>
      </c>
    </row>
    <row r="1449" spans="1:30" ht="15" customHeight="1" x14ac:dyDescent="0.2">
      <c r="A1449" s="20">
        <f>ANÁLISE!$A1449</f>
        <v>0</v>
      </c>
      <c r="B1449" s="194">
        <f>ANÁLISE!B1449</f>
        <v>0</v>
      </c>
      <c r="C1449" s="195"/>
      <c r="D1449" s="195"/>
      <c r="E1449" s="195"/>
      <c r="F1449" s="21">
        <f>ANÁLISE!H1449</f>
        <v>0</v>
      </c>
      <c r="G1449" s="196">
        <f>IF($A1449="T",ANÁLISE!I1449,IF(ISERROR(LOOKUP($F1449,BASE!$A$1:$A$1294,BASE!$B$1:$B$1294)),,LOOKUP($F1449,BASE!$A$1:$A$1294,BASE!$B$1:$B$1294)))</f>
        <v>0</v>
      </c>
      <c r="H1449" s="197"/>
      <c r="I1449" s="197"/>
      <c r="J1449" s="197"/>
      <c r="K1449" s="197"/>
      <c r="L1449" s="197"/>
      <c r="M1449" s="197"/>
      <c r="N1449" s="197"/>
      <c r="O1449" s="197"/>
      <c r="P1449" s="197"/>
      <c r="Q1449" s="197"/>
      <c r="R1449" s="197"/>
      <c r="S1449" s="197"/>
      <c r="T1449" s="198"/>
      <c r="U1449" s="193">
        <f>IF(($F1449)&gt;0,IF(ISERROR(LOOKUP($F1449,BASE!$A$1:$A$4075,BASE!$C$1:$C$4075)),,LOOKUP($F1449,BASE!$A$1:$A$4075,BASE!$C$1:$C$4075)),)</f>
        <v>0</v>
      </c>
      <c r="V1449" s="193"/>
      <c r="W1449" s="193"/>
      <c r="X1449" s="187">
        <f>IF(VALUE($F1449)&gt;0,IF(ISERROR(LOOKUP($F1449,BASE!$A$1:$A$1294,BASE!$D$1:$D$1294)),,LOOKUP($F1449,BASE!$A$1:$A$1294,BASE!$D$1:$D$1294)),)</f>
        <v>0</v>
      </c>
      <c r="Y1449" s="188"/>
      <c r="Z1449" s="188"/>
      <c r="AA1449" s="188"/>
      <c r="AB1449" s="188"/>
      <c r="AC1449" s="189"/>
      <c r="AD1449" s="27">
        <f t="shared" si="22"/>
        <v>0</v>
      </c>
    </row>
    <row r="1450" spans="1:30" ht="15" customHeight="1" x14ac:dyDescent="0.2">
      <c r="A1450" s="20">
        <f>ANÁLISE!$A1450</f>
        <v>0</v>
      </c>
      <c r="B1450" s="194">
        <f>ANÁLISE!B1450</f>
        <v>0</v>
      </c>
      <c r="C1450" s="195"/>
      <c r="D1450" s="195"/>
      <c r="E1450" s="195"/>
      <c r="F1450" s="21">
        <f>ANÁLISE!H1450</f>
        <v>0</v>
      </c>
      <c r="G1450" s="196">
        <f>IF($A1450="T",ANÁLISE!I1450,IF(ISERROR(LOOKUP($F1450,BASE!$A$1:$A$1294,BASE!$B$1:$B$1294)),,LOOKUP($F1450,BASE!$A$1:$A$1294,BASE!$B$1:$B$1294)))</f>
        <v>0</v>
      </c>
      <c r="H1450" s="197"/>
      <c r="I1450" s="197"/>
      <c r="J1450" s="197"/>
      <c r="K1450" s="197"/>
      <c r="L1450" s="197"/>
      <c r="M1450" s="197"/>
      <c r="N1450" s="197"/>
      <c r="O1450" s="197"/>
      <c r="P1450" s="197"/>
      <c r="Q1450" s="197"/>
      <c r="R1450" s="197"/>
      <c r="S1450" s="197"/>
      <c r="T1450" s="198"/>
      <c r="U1450" s="193">
        <f>IF(($F1450)&gt;0,IF(ISERROR(LOOKUP($F1450,BASE!$A$1:$A$4075,BASE!$C$1:$C$4075)),,LOOKUP($F1450,BASE!$A$1:$A$4075,BASE!$C$1:$C$4075)),)</f>
        <v>0</v>
      </c>
      <c r="V1450" s="193"/>
      <c r="W1450" s="193"/>
      <c r="X1450" s="187">
        <f>IF(VALUE($F1450)&gt;0,IF(ISERROR(LOOKUP($F1450,BASE!$A$1:$A$1294,BASE!$D$1:$D$1294)),,LOOKUP($F1450,BASE!$A$1:$A$1294,BASE!$D$1:$D$1294)),)</f>
        <v>0</v>
      </c>
      <c r="Y1450" s="188"/>
      <c r="Z1450" s="188"/>
      <c r="AA1450" s="188"/>
      <c r="AB1450" s="188"/>
      <c r="AC1450" s="189"/>
      <c r="AD1450" s="27">
        <f t="shared" si="22"/>
        <v>0</v>
      </c>
    </row>
    <row r="1451" spans="1:30" ht="15" customHeight="1" x14ac:dyDescent="0.2">
      <c r="A1451" s="20">
        <f>ANÁLISE!$A1451</f>
        <v>0</v>
      </c>
      <c r="B1451" s="194">
        <f>ANÁLISE!B1451</f>
        <v>0</v>
      </c>
      <c r="C1451" s="195"/>
      <c r="D1451" s="195"/>
      <c r="E1451" s="195"/>
      <c r="F1451" s="21">
        <f>ANÁLISE!H1451</f>
        <v>0</v>
      </c>
      <c r="G1451" s="196">
        <f>IF($A1451="T",ANÁLISE!I1451,IF(ISERROR(LOOKUP($F1451,BASE!$A$1:$A$1294,BASE!$B$1:$B$1294)),,LOOKUP($F1451,BASE!$A$1:$A$1294,BASE!$B$1:$B$1294)))</f>
        <v>0</v>
      </c>
      <c r="H1451" s="197"/>
      <c r="I1451" s="197"/>
      <c r="J1451" s="197"/>
      <c r="K1451" s="197"/>
      <c r="L1451" s="197"/>
      <c r="M1451" s="197"/>
      <c r="N1451" s="197"/>
      <c r="O1451" s="197"/>
      <c r="P1451" s="197"/>
      <c r="Q1451" s="197"/>
      <c r="R1451" s="197"/>
      <c r="S1451" s="197"/>
      <c r="T1451" s="198"/>
      <c r="U1451" s="193">
        <f>IF(($F1451)&gt;0,IF(ISERROR(LOOKUP($F1451,BASE!$A$1:$A$4075,BASE!$C$1:$C$4075)),,LOOKUP($F1451,BASE!$A$1:$A$4075,BASE!$C$1:$C$4075)),)</f>
        <v>0</v>
      </c>
      <c r="V1451" s="193"/>
      <c r="W1451" s="193"/>
      <c r="X1451" s="187">
        <f>IF(VALUE($F1451)&gt;0,IF(ISERROR(LOOKUP($F1451,BASE!$A$1:$A$1294,BASE!$D$1:$D$1294)),,LOOKUP($F1451,BASE!$A$1:$A$1294,BASE!$D$1:$D$1294)),)</f>
        <v>0</v>
      </c>
      <c r="Y1451" s="188"/>
      <c r="Z1451" s="188"/>
      <c r="AA1451" s="188"/>
      <c r="AB1451" s="188"/>
      <c r="AC1451" s="189"/>
      <c r="AD1451" s="27">
        <f t="shared" si="22"/>
        <v>0</v>
      </c>
    </row>
    <row r="1452" spans="1:30" ht="15" customHeight="1" x14ac:dyDescent="0.2">
      <c r="A1452" s="20">
        <f>ANÁLISE!$A1452</f>
        <v>0</v>
      </c>
      <c r="B1452" s="194">
        <f>ANÁLISE!B1452</f>
        <v>0</v>
      </c>
      <c r="C1452" s="195"/>
      <c r="D1452" s="195"/>
      <c r="E1452" s="195"/>
      <c r="F1452" s="21">
        <f>ANÁLISE!H1452</f>
        <v>0</v>
      </c>
      <c r="G1452" s="196">
        <f>IF($A1452="T",ANÁLISE!I1452,IF(ISERROR(LOOKUP($F1452,BASE!$A$1:$A$1294,BASE!$B$1:$B$1294)),,LOOKUP($F1452,BASE!$A$1:$A$1294,BASE!$B$1:$B$1294)))</f>
        <v>0</v>
      </c>
      <c r="H1452" s="197"/>
      <c r="I1452" s="197"/>
      <c r="J1452" s="197"/>
      <c r="K1452" s="197"/>
      <c r="L1452" s="197"/>
      <c r="M1452" s="197"/>
      <c r="N1452" s="197"/>
      <c r="O1452" s="197"/>
      <c r="P1452" s="197"/>
      <c r="Q1452" s="197"/>
      <c r="R1452" s="197"/>
      <c r="S1452" s="197"/>
      <c r="T1452" s="198"/>
      <c r="U1452" s="193">
        <f>IF(($F1452)&gt;0,IF(ISERROR(LOOKUP($F1452,BASE!$A$1:$A$4075,BASE!$C$1:$C$4075)),,LOOKUP($F1452,BASE!$A$1:$A$4075,BASE!$C$1:$C$4075)),)</f>
        <v>0</v>
      </c>
      <c r="V1452" s="193"/>
      <c r="W1452" s="193"/>
      <c r="X1452" s="187">
        <f>IF(VALUE($F1452)&gt;0,IF(ISERROR(LOOKUP($F1452,BASE!$A$1:$A$1294,BASE!$D$1:$D$1294)),,LOOKUP($F1452,BASE!$A$1:$A$1294,BASE!$D$1:$D$1294)),)</f>
        <v>0</v>
      </c>
      <c r="Y1452" s="188"/>
      <c r="Z1452" s="188"/>
      <c r="AA1452" s="188"/>
      <c r="AB1452" s="188"/>
      <c r="AC1452" s="189"/>
      <c r="AD1452" s="27">
        <f t="shared" si="22"/>
        <v>0</v>
      </c>
    </row>
    <row r="1453" spans="1:30" ht="15" customHeight="1" x14ac:dyDescent="0.2">
      <c r="A1453" s="20">
        <f>ANÁLISE!$A1453</f>
        <v>0</v>
      </c>
      <c r="B1453" s="194">
        <f>ANÁLISE!B1453</f>
        <v>0</v>
      </c>
      <c r="C1453" s="195"/>
      <c r="D1453" s="195"/>
      <c r="E1453" s="195"/>
      <c r="F1453" s="21">
        <f>ANÁLISE!H1453</f>
        <v>0</v>
      </c>
      <c r="G1453" s="196">
        <f>IF($A1453="T",ANÁLISE!I1453,IF(ISERROR(LOOKUP($F1453,BASE!$A$1:$A$1294,BASE!$B$1:$B$1294)),,LOOKUP($F1453,BASE!$A$1:$A$1294,BASE!$B$1:$B$1294)))</f>
        <v>0</v>
      </c>
      <c r="H1453" s="197"/>
      <c r="I1453" s="197"/>
      <c r="J1453" s="197"/>
      <c r="K1453" s="197"/>
      <c r="L1453" s="197"/>
      <c r="M1453" s="197"/>
      <c r="N1453" s="197"/>
      <c r="O1453" s="197"/>
      <c r="P1453" s="197"/>
      <c r="Q1453" s="197"/>
      <c r="R1453" s="197"/>
      <c r="S1453" s="197"/>
      <c r="T1453" s="198"/>
      <c r="U1453" s="193">
        <f>IF(($F1453)&gt;0,IF(ISERROR(LOOKUP($F1453,BASE!$A$1:$A$4075,BASE!$C$1:$C$4075)),,LOOKUP($F1453,BASE!$A$1:$A$4075,BASE!$C$1:$C$4075)),)</f>
        <v>0</v>
      </c>
      <c r="V1453" s="193"/>
      <c r="W1453" s="193"/>
      <c r="X1453" s="187">
        <f>IF(VALUE($F1453)&gt;0,IF(ISERROR(LOOKUP($F1453,BASE!$A$1:$A$1294,BASE!$D$1:$D$1294)),,LOOKUP($F1453,BASE!$A$1:$A$1294,BASE!$D$1:$D$1294)),)</f>
        <v>0</v>
      </c>
      <c r="Y1453" s="188"/>
      <c r="Z1453" s="188"/>
      <c r="AA1453" s="188"/>
      <c r="AB1453" s="188"/>
      <c r="AC1453" s="189"/>
      <c r="AD1453" s="27">
        <f t="shared" si="22"/>
        <v>0</v>
      </c>
    </row>
    <row r="1454" spans="1:30" ht="15" customHeight="1" x14ac:dyDescent="0.2">
      <c r="A1454" s="20">
        <f>ANÁLISE!$A1454</f>
        <v>0</v>
      </c>
      <c r="B1454" s="194">
        <f>ANÁLISE!B1454</f>
        <v>0</v>
      </c>
      <c r="C1454" s="195"/>
      <c r="D1454" s="195"/>
      <c r="E1454" s="195"/>
      <c r="F1454" s="21">
        <f>ANÁLISE!H1454</f>
        <v>0</v>
      </c>
      <c r="G1454" s="196">
        <f>IF($A1454="T",ANÁLISE!I1454,IF(ISERROR(LOOKUP($F1454,BASE!$A$1:$A$1294,BASE!$B$1:$B$1294)),,LOOKUP($F1454,BASE!$A$1:$A$1294,BASE!$B$1:$B$1294)))</f>
        <v>0</v>
      </c>
      <c r="H1454" s="197"/>
      <c r="I1454" s="197"/>
      <c r="J1454" s="197"/>
      <c r="K1454" s="197"/>
      <c r="L1454" s="197"/>
      <c r="M1454" s="197"/>
      <c r="N1454" s="197"/>
      <c r="O1454" s="197"/>
      <c r="P1454" s="197"/>
      <c r="Q1454" s="197"/>
      <c r="R1454" s="197"/>
      <c r="S1454" s="197"/>
      <c r="T1454" s="198"/>
      <c r="U1454" s="193">
        <f>IF(($F1454)&gt;0,IF(ISERROR(LOOKUP($F1454,BASE!$A$1:$A$4075,BASE!$C$1:$C$4075)),,LOOKUP($F1454,BASE!$A$1:$A$4075,BASE!$C$1:$C$4075)),)</f>
        <v>0</v>
      </c>
      <c r="V1454" s="193"/>
      <c r="W1454" s="193"/>
      <c r="X1454" s="187">
        <f>IF(VALUE($F1454)&gt;0,IF(ISERROR(LOOKUP($F1454,BASE!$A$1:$A$1294,BASE!$D$1:$D$1294)),,LOOKUP($F1454,BASE!$A$1:$A$1294,BASE!$D$1:$D$1294)),)</f>
        <v>0</v>
      </c>
      <c r="Y1454" s="188"/>
      <c r="Z1454" s="188"/>
      <c r="AA1454" s="188"/>
      <c r="AB1454" s="188"/>
      <c r="AC1454" s="189"/>
      <c r="AD1454" s="27">
        <f t="shared" si="22"/>
        <v>0</v>
      </c>
    </row>
    <row r="1455" spans="1:30" ht="15" customHeight="1" x14ac:dyDescent="0.2">
      <c r="A1455" s="20">
        <f>ANÁLISE!$A1455</f>
        <v>0</v>
      </c>
      <c r="B1455" s="194">
        <f>ANÁLISE!B1455</f>
        <v>0</v>
      </c>
      <c r="C1455" s="195"/>
      <c r="D1455" s="195"/>
      <c r="E1455" s="195"/>
      <c r="F1455" s="21">
        <f>ANÁLISE!H1455</f>
        <v>0</v>
      </c>
      <c r="G1455" s="196">
        <f>IF($A1455="T",ANÁLISE!I1455,IF(ISERROR(LOOKUP($F1455,BASE!$A$1:$A$1294,BASE!$B$1:$B$1294)),,LOOKUP($F1455,BASE!$A$1:$A$1294,BASE!$B$1:$B$1294)))</f>
        <v>0</v>
      </c>
      <c r="H1455" s="197"/>
      <c r="I1455" s="197"/>
      <c r="J1455" s="197"/>
      <c r="K1455" s="197"/>
      <c r="L1455" s="197"/>
      <c r="M1455" s="197"/>
      <c r="N1455" s="197"/>
      <c r="O1455" s="197"/>
      <c r="P1455" s="197"/>
      <c r="Q1455" s="197"/>
      <c r="R1455" s="197"/>
      <c r="S1455" s="197"/>
      <c r="T1455" s="198"/>
      <c r="U1455" s="193">
        <f>IF(($F1455)&gt;0,IF(ISERROR(LOOKUP($F1455,BASE!$A$1:$A$4075,BASE!$C$1:$C$4075)),,LOOKUP($F1455,BASE!$A$1:$A$4075,BASE!$C$1:$C$4075)),)</f>
        <v>0</v>
      </c>
      <c r="V1455" s="193"/>
      <c r="W1455" s="193"/>
      <c r="X1455" s="187">
        <f>IF(VALUE($F1455)&gt;0,IF(ISERROR(LOOKUP($F1455,BASE!$A$1:$A$1294,BASE!$D$1:$D$1294)),,LOOKUP($F1455,BASE!$A$1:$A$1294,BASE!$D$1:$D$1294)),)</f>
        <v>0</v>
      </c>
      <c r="Y1455" s="188"/>
      <c r="Z1455" s="188"/>
      <c r="AA1455" s="188"/>
      <c r="AB1455" s="188"/>
      <c r="AC1455" s="189"/>
      <c r="AD1455" s="27">
        <f t="shared" si="22"/>
        <v>0</v>
      </c>
    </row>
    <row r="1456" spans="1:30" ht="15" customHeight="1" x14ac:dyDescent="0.2">
      <c r="A1456" s="20">
        <f>ANÁLISE!$A1456</f>
        <v>0</v>
      </c>
      <c r="B1456" s="194">
        <f>ANÁLISE!B1456</f>
        <v>0</v>
      </c>
      <c r="C1456" s="195"/>
      <c r="D1456" s="195"/>
      <c r="E1456" s="195"/>
      <c r="F1456" s="21">
        <f>ANÁLISE!H1456</f>
        <v>0</v>
      </c>
      <c r="G1456" s="196">
        <f>IF($A1456="T",ANÁLISE!I1456,IF(ISERROR(LOOKUP($F1456,BASE!$A$1:$A$1294,BASE!$B$1:$B$1294)),,LOOKUP($F1456,BASE!$A$1:$A$1294,BASE!$B$1:$B$1294)))</f>
        <v>0</v>
      </c>
      <c r="H1456" s="197"/>
      <c r="I1456" s="197"/>
      <c r="J1456" s="197"/>
      <c r="K1456" s="197"/>
      <c r="L1456" s="197"/>
      <c r="M1456" s="197"/>
      <c r="N1456" s="197"/>
      <c r="O1456" s="197"/>
      <c r="P1456" s="197"/>
      <c r="Q1456" s="197"/>
      <c r="R1456" s="197"/>
      <c r="S1456" s="197"/>
      <c r="T1456" s="198"/>
      <c r="U1456" s="193">
        <f>IF(($F1456)&gt;0,IF(ISERROR(LOOKUP($F1456,BASE!$A$1:$A$4075,BASE!$C$1:$C$4075)),,LOOKUP($F1456,BASE!$A$1:$A$4075,BASE!$C$1:$C$4075)),)</f>
        <v>0</v>
      </c>
      <c r="V1456" s="193"/>
      <c r="W1456" s="193"/>
      <c r="X1456" s="187">
        <f>IF(VALUE($F1456)&gt;0,IF(ISERROR(LOOKUP($F1456,BASE!$A$1:$A$1294,BASE!$D$1:$D$1294)),,LOOKUP($F1456,BASE!$A$1:$A$1294,BASE!$D$1:$D$1294)),)</f>
        <v>0</v>
      </c>
      <c r="Y1456" s="188"/>
      <c r="Z1456" s="188"/>
      <c r="AA1456" s="188"/>
      <c r="AB1456" s="188"/>
      <c r="AC1456" s="189"/>
      <c r="AD1456" s="27">
        <f t="shared" si="22"/>
        <v>0</v>
      </c>
    </row>
    <row r="1457" spans="1:30" ht="15" customHeight="1" x14ac:dyDescent="0.2">
      <c r="A1457" s="20">
        <f>ANÁLISE!$A1457</f>
        <v>0</v>
      </c>
      <c r="B1457" s="194">
        <f>ANÁLISE!B1457</f>
        <v>0</v>
      </c>
      <c r="C1457" s="195"/>
      <c r="D1457" s="195"/>
      <c r="E1457" s="195"/>
      <c r="F1457" s="21">
        <f>ANÁLISE!H1457</f>
        <v>0</v>
      </c>
      <c r="G1457" s="196">
        <f>IF($A1457="T",ANÁLISE!I1457,IF(ISERROR(LOOKUP($F1457,BASE!$A$1:$A$1294,BASE!$B$1:$B$1294)),,LOOKUP($F1457,BASE!$A$1:$A$1294,BASE!$B$1:$B$1294)))</f>
        <v>0</v>
      </c>
      <c r="H1457" s="197"/>
      <c r="I1457" s="197"/>
      <c r="J1457" s="197"/>
      <c r="K1457" s="197"/>
      <c r="L1457" s="197"/>
      <c r="M1457" s="197"/>
      <c r="N1457" s="197"/>
      <c r="O1457" s="197"/>
      <c r="P1457" s="197"/>
      <c r="Q1457" s="197"/>
      <c r="R1457" s="197"/>
      <c r="S1457" s="197"/>
      <c r="T1457" s="198"/>
      <c r="U1457" s="193">
        <f>IF(($F1457)&gt;0,IF(ISERROR(LOOKUP($F1457,BASE!$A$1:$A$4075,BASE!$C$1:$C$4075)),,LOOKUP($F1457,BASE!$A$1:$A$4075,BASE!$C$1:$C$4075)),)</f>
        <v>0</v>
      </c>
      <c r="V1457" s="193"/>
      <c r="W1457" s="193"/>
      <c r="X1457" s="187">
        <f>IF(VALUE($F1457)&gt;0,IF(ISERROR(LOOKUP($F1457,BASE!$A$1:$A$1294,BASE!$D$1:$D$1294)),,LOOKUP($F1457,BASE!$A$1:$A$1294,BASE!$D$1:$D$1294)),)</f>
        <v>0</v>
      </c>
      <c r="Y1457" s="188"/>
      <c r="Z1457" s="188"/>
      <c r="AA1457" s="188"/>
      <c r="AB1457" s="188"/>
      <c r="AC1457" s="189"/>
      <c r="AD1457" s="27">
        <f t="shared" si="22"/>
        <v>0</v>
      </c>
    </row>
    <row r="1458" spans="1:30" ht="15" customHeight="1" x14ac:dyDescent="0.2">
      <c r="A1458" s="20">
        <f>ANÁLISE!$A1458</f>
        <v>0</v>
      </c>
      <c r="B1458" s="194">
        <f>ANÁLISE!B1458</f>
        <v>0</v>
      </c>
      <c r="C1458" s="195"/>
      <c r="D1458" s="195"/>
      <c r="E1458" s="195"/>
      <c r="F1458" s="21">
        <f>ANÁLISE!H1458</f>
        <v>0</v>
      </c>
      <c r="G1458" s="196">
        <f>IF($A1458="T",ANÁLISE!I1458,IF(ISERROR(LOOKUP($F1458,BASE!$A$1:$A$1294,BASE!$B$1:$B$1294)),,LOOKUP($F1458,BASE!$A$1:$A$1294,BASE!$B$1:$B$1294)))</f>
        <v>0</v>
      </c>
      <c r="H1458" s="197"/>
      <c r="I1458" s="197"/>
      <c r="J1458" s="197"/>
      <c r="K1458" s="197"/>
      <c r="L1458" s="197"/>
      <c r="M1458" s="197"/>
      <c r="N1458" s="197"/>
      <c r="O1458" s="197"/>
      <c r="P1458" s="197"/>
      <c r="Q1458" s="197"/>
      <c r="R1458" s="197"/>
      <c r="S1458" s="197"/>
      <c r="T1458" s="198"/>
      <c r="U1458" s="193">
        <f>IF(($F1458)&gt;0,IF(ISERROR(LOOKUP($F1458,BASE!$A$1:$A$4075,BASE!$C$1:$C$4075)),,LOOKUP($F1458,BASE!$A$1:$A$4075,BASE!$C$1:$C$4075)),)</f>
        <v>0</v>
      </c>
      <c r="V1458" s="193"/>
      <c r="W1458" s="193"/>
      <c r="X1458" s="187">
        <f>IF(VALUE($F1458)&gt;0,IF(ISERROR(LOOKUP($F1458,BASE!$A$1:$A$1294,BASE!$D$1:$D$1294)),,LOOKUP($F1458,BASE!$A$1:$A$1294,BASE!$D$1:$D$1294)),)</f>
        <v>0</v>
      </c>
      <c r="Y1458" s="188"/>
      <c r="Z1458" s="188"/>
      <c r="AA1458" s="188"/>
      <c r="AB1458" s="188"/>
      <c r="AC1458" s="189"/>
      <c r="AD1458" s="27">
        <f t="shared" si="22"/>
        <v>0</v>
      </c>
    </row>
    <row r="1459" spans="1:30" ht="15" customHeight="1" x14ac:dyDescent="0.2">
      <c r="A1459" s="20">
        <f>ANÁLISE!$A1459</f>
        <v>0</v>
      </c>
      <c r="B1459" s="194">
        <f>ANÁLISE!B1459</f>
        <v>0</v>
      </c>
      <c r="C1459" s="195"/>
      <c r="D1459" s="195"/>
      <c r="E1459" s="195"/>
      <c r="F1459" s="21">
        <f>ANÁLISE!H1459</f>
        <v>0</v>
      </c>
      <c r="G1459" s="196">
        <f>IF($A1459="T",ANÁLISE!I1459,IF(ISERROR(LOOKUP($F1459,BASE!$A$1:$A$1294,BASE!$B$1:$B$1294)),,LOOKUP($F1459,BASE!$A$1:$A$1294,BASE!$B$1:$B$1294)))</f>
        <v>0</v>
      </c>
      <c r="H1459" s="197"/>
      <c r="I1459" s="197"/>
      <c r="J1459" s="197"/>
      <c r="K1459" s="197"/>
      <c r="L1459" s="197"/>
      <c r="M1459" s="197"/>
      <c r="N1459" s="197"/>
      <c r="O1459" s="197"/>
      <c r="P1459" s="197"/>
      <c r="Q1459" s="197"/>
      <c r="R1459" s="197"/>
      <c r="S1459" s="197"/>
      <c r="T1459" s="198"/>
      <c r="U1459" s="193">
        <f>IF(($F1459)&gt;0,IF(ISERROR(LOOKUP($F1459,BASE!$A$1:$A$4075,BASE!$C$1:$C$4075)),,LOOKUP($F1459,BASE!$A$1:$A$4075,BASE!$C$1:$C$4075)),)</f>
        <v>0</v>
      </c>
      <c r="V1459" s="193"/>
      <c r="W1459" s="193"/>
      <c r="X1459" s="187">
        <f>IF(VALUE($F1459)&gt;0,IF(ISERROR(LOOKUP($F1459,BASE!$A$1:$A$1294,BASE!$D$1:$D$1294)),,LOOKUP($F1459,BASE!$A$1:$A$1294,BASE!$D$1:$D$1294)),)</f>
        <v>0</v>
      </c>
      <c r="Y1459" s="188"/>
      <c r="Z1459" s="188"/>
      <c r="AA1459" s="188"/>
      <c r="AB1459" s="188"/>
      <c r="AC1459" s="189"/>
      <c r="AD1459" s="27">
        <f t="shared" si="22"/>
        <v>0</v>
      </c>
    </row>
    <row r="1460" spans="1:30" ht="15" customHeight="1" x14ac:dyDescent="0.2">
      <c r="A1460" s="20">
        <f>ANÁLISE!$A1460</f>
        <v>0</v>
      </c>
      <c r="B1460" s="194">
        <f>ANÁLISE!B1460</f>
        <v>0</v>
      </c>
      <c r="C1460" s="195"/>
      <c r="D1460" s="195"/>
      <c r="E1460" s="195"/>
      <c r="F1460" s="21">
        <f>ANÁLISE!H1460</f>
        <v>0</v>
      </c>
      <c r="G1460" s="196">
        <f>IF($A1460="T",ANÁLISE!I1460,IF(ISERROR(LOOKUP($F1460,BASE!$A$1:$A$1294,BASE!$B$1:$B$1294)),,LOOKUP($F1460,BASE!$A$1:$A$1294,BASE!$B$1:$B$1294)))</f>
        <v>0</v>
      </c>
      <c r="H1460" s="197"/>
      <c r="I1460" s="197"/>
      <c r="J1460" s="197"/>
      <c r="K1460" s="197"/>
      <c r="L1460" s="197"/>
      <c r="M1460" s="197"/>
      <c r="N1460" s="197"/>
      <c r="O1460" s="197"/>
      <c r="P1460" s="197"/>
      <c r="Q1460" s="197"/>
      <c r="R1460" s="197"/>
      <c r="S1460" s="197"/>
      <c r="T1460" s="198"/>
      <c r="U1460" s="193">
        <f>IF(($F1460)&gt;0,IF(ISERROR(LOOKUP($F1460,BASE!$A$1:$A$4075,BASE!$C$1:$C$4075)),,LOOKUP($F1460,BASE!$A$1:$A$4075,BASE!$C$1:$C$4075)),)</f>
        <v>0</v>
      </c>
      <c r="V1460" s="193"/>
      <c r="W1460" s="193"/>
      <c r="X1460" s="187">
        <f>IF(VALUE($F1460)&gt;0,IF(ISERROR(LOOKUP($F1460,BASE!$A$1:$A$1294,BASE!$D$1:$D$1294)),,LOOKUP($F1460,BASE!$A$1:$A$1294,BASE!$D$1:$D$1294)),)</f>
        <v>0</v>
      </c>
      <c r="Y1460" s="188"/>
      <c r="Z1460" s="188"/>
      <c r="AA1460" s="188"/>
      <c r="AB1460" s="188"/>
      <c r="AC1460" s="189"/>
      <c r="AD1460" s="27">
        <f t="shared" si="22"/>
        <v>0</v>
      </c>
    </row>
    <row r="1461" spans="1:30" ht="15" customHeight="1" x14ac:dyDescent="0.2">
      <c r="A1461" s="20">
        <f>ANÁLISE!$A1461</f>
        <v>0</v>
      </c>
      <c r="B1461" s="194">
        <f>ANÁLISE!B1461</f>
        <v>0</v>
      </c>
      <c r="C1461" s="195"/>
      <c r="D1461" s="195"/>
      <c r="E1461" s="195"/>
      <c r="F1461" s="21">
        <f>ANÁLISE!H1461</f>
        <v>0</v>
      </c>
      <c r="G1461" s="196">
        <f>IF($A1461="T",ANÁLISE!I1461,IF(ISERROR(LOOKUP($F1461,BASE!$A$1:$A$1294,BASE!$B$1:$B$1294)),,LOOKUP($F1461,BASE!$A$1:$A$1294,BASE!$B$1:$B$1294)))</f>
        <v>0</v>
      </c>
      <c r="H1461" s="197"/>
      <c r="I1461" s="197"/>
      <c r="J1461" s="197"/>
      <c r="K1461" s="197"/>
      <c r="L1461" s="197"/>
      <c r="M1461" s="197"/>
      <c r="N1461" s="197"/>
      <c r="O1461" s="197"/>
      <c r="P1461" s="197"/>
      <c r="Q1461" s="197"/>
      <c r="R1461" s="197"/>
      <c r="S1461" s="197"/>
      <c r="T1461" s="198"/>
      <c r="U1461" s="193">
        <f>IF(($F1461)&gt;0,IF(ISERROR(LOOKUP($F1461,BASE!$A$1:$A$4075,BASE!$C$1:$C$4075)),,LOOKUP($F1461,BASE!$A$1:$A$4075,BASE!$C$1:$C$4075)),)</f>
        <v>0</v>
      </c>
      <c r="V1461" s="193"/>
      <c r="W1461" s="193"/>
      <c r="X1461" s="187">
        <f>IF(VALUE($F1461)&gt;0,IF(ISERROR(LOOKUP($F1461,BASE!$A$1:$A$1294,BASE!$D$1:$D$1294)),,LOOKUP($F1461,BASE!$A$1:$A$1294,BASE!$D$1:$D$1294)),)</f>
        <v>0</v>
      </c>
      <c r="Y1461" s="188"/>
      <c r="Z1461" s="188"/>
      <c r="AA1461" s="188"/>
      <c r="AB1461" s="188"/>
      <c r="AC1461" s="189"/>
      <c r="AD1461" s="27">
        <f t="shared" si="22"/>
        <v>0</v>
      </c>
    </row>
    <row r="1462" spans="1:30" ht="15" customHeight="1" x14ac:dyDescent="0.2">
      <c r="A1462" s="20">
        <f>ANÁLISE!$A1462</f>
        <v>0</v>
      </c>
      <c r="B1462" s="194">
        <f>ANÁLISE!B1462</f>
        <v>0</v>
      </c>
      <c r="C1462" s="195"/>
      <c r="D1462" s="195"/>
      <c r="E1462" s="195"/>
      <c r="F1462" s="21">
        <f>ANÁLISE!H1462</f>
        <v>0</v>
      </c>
      <c r="G1462" s="196">
        <f>IF($A1462="T",ANÁLISE!I1462,IF(ISERROR(LOOKUP($F1462,BASE!$A$1:$A$1294,BASE!$B$1:$B$1294)),,LOOKUP($F1462,BASE!$A$1:$A$1294,BASE!$B$1:$B$1294)))</f>
        <v>0</v>
      </c>
      <c r="H1462" s="197"/>
      <c r="I1462" s="197"/>
      <c r="J1462" s="197"/>
      <c r="K1462" s="197"/>
      <c r="L1462" s="197"/>
      <c r="M1462" s="197"/>
      <c r="N1462" s="197"/>
      <c r="O1462" s="197"/>
      <c r="P1462" s="197"/>
      <c r="Q1462" s="197"/>
      <c r="R1462" s="197"/>
      <c r="S1462" s="197"/>
      <c r="T1462" s="198"/>
      <c r="U1462" s="193">
        <f>IF(($F1462)&gt;0,IF(ISERROR(LOOKUP($F1462,BASE!$A$1:$A$4075,BASE!$C$1:$C$4075)),,LOOKUP($F1462,BASE!$A$1:$A$4075,BASE!$C$1:$C$4075)),)</f>
        <v>0</v>
      </c>
      <c r="V1462" s="193"/>
      <c r="W1462" s="193"/>
      <c r="X1462" s="187">
        <f>IF(VALUE($F1462)&gt;0,IF(ISERROR(LOOKUP($F1462,BASE!$A$1:$A$1294,BASE!$D$1:$D$1294)),,LOOKUP($F1462,BASE!$A$1:$A$1294,BASE!$D$1:$D$1294)),)</f>
        <v>0</v>
      </c>
      <c r="Y1462" s="188"/>
      <c r="Z1462" s="188"/>
      <c r="AA1462" s="188"/>
      <c r="AB1462" s="188"/>
      <c r="AC1462" s="189"/>
      <c r="AD1462" s="27">
        <f t="shared" si="22"/>
        <v>0</v>
      </c>
    </row>
    <row r="1463" spans="1:30" ht="15" customHeight="1" x14ac:dyDescent="0.2">
      <c r="A1463" s="20">
        <f>ANÁLISE!$A1463</f>
        <v>0</v>
      </c>
      <c r="B1463" s="194">
        <f>ANÁLISE!B1463</f>
        <v>0</v>
      </c>
      <c r="C1463" s="195"/>
      <c r="D1463" s="195"/>
      <c r="E1463" s="195"/>
      <c r="F1463" s="21">
        <f>ANÁLISE!H1463</f>
        <v>0</v>
      </c>
      <c r="G1463" s="196">
        <f>IF($A1463="T",ANÁLISE!I1463,IF(ISERROR(LOOKUP($F1463,BASE!$A$1:$A$1294,BASE!$B$1:$B$1294)),,LOOKUP($F1463,BASE!$A$1:$A$1294,BASE!$B$1:$B$1294)))</f>
        <v>0</v>
      </c>
      <c r="H1463" s="197"/>
      <c r="I1463" s="197"/>
      <c r="J1463" s="197"/>
      <c r="K1463" s="197"/>
      <c r="L1463" s="197"/>
      <c r="M1463" s="197"/>
      <c r="N1463" s="197"/>
      <c r="O1463" s="197"/>
      <c r="P1463" s="197"/>
      <c r="Q1463" s="197"/>
      <c r="R1463" s="197"/>
      <c r="S1463" s="197"/>
      <c r="T1463" s="198"/>
      <c r="U1463" s="193">
        <f>IF(($F1463)&gt;0,IF(ISERROR(LOOKUP($F1463,BASE!$A$1:$A$4075,BASE!$C$1:$C$4075)),,LOOKUP($F1463,BASE!$A$1:$A$4075,BASE!$C$1:$C$4075)),)</f>
        <v>0</v>
      </c>
      <c r="V1463" s="193"/>
      <c r="W1463" s="193"/>
      <c r="X1463" s="187">
        <f>IF(VALUE($F1463)&gt;0,IF(ISERROR(LOOKUP($F1463,BASE!$A$1:$A$1294,BASE!$D$1:$D$1294)),,LOOKUP($F1463,BASE!$A$1:$A$1294,BASE!$D$1:$D$1294)),)</f>
        <v>0</v>
      </c>
      <c r="Y1463" s="188"/>
      <c r="Z1463" s="188"/>
      <c r="AA1463" s="188"/>
      <c r="AB1463" s="188"/>
      <c r="AC1463" s="189"/>
      <c r="AD1463" s="27">
        <f t="shared" si="22"/>
        <v>0</v>
      </c>
    </row>
    <row r="1464" spans="1:30" ht="15" customHeight="1" x14ac:dyDescent="0.2">
      <c r="A1464" s="20">
        <f>ANÁLISE!$A1464</f>
        <v>0</v>
      </c>
      <c r="B1464" s="194">
        <f>ANÁLISE!B1464</f>
        <v>0</v>
      </c>
      <c r="C1464" s="195"/>
      <c r="D1464" s="195"/>
      <c r="E1464" s="195"/>
      <c r="F1464" s="21">
        <f>ANÁLISE!H1464</f>
        <v>0</v>
      </c>
      <c r="G1464" s="196">
        <f>IF($A1464="T",ANÁLISE!I1464,IF(ISERROR(LOOKUP($F1464,BASE!$A$1:$A$1294,BASE!$B$1:$B$1294)),,LOOKUP($F1464,BASE!$A$1:$A$1294,BASE!$B$1:$B$1294)))</f>
        <v>0</v>
      </c>
      <c r="H1464" s="197"/>
      <c r="I1464" s="197"/>
      <c r="J1464" s="197"/>
      <c r="K1464" s="197"/>
      <c r="L1464" s="197"/>
      <c r="M1464" s="197"/>
      <c r="N1464" s="197"/>
      <c r="O1464" s="197"/>
      <c r="P1464" s="197"/>
      <c r="Q1464" s="197"/>
      <c r="R1464" s="197"/>
      <c r="S1464" s="197"/>
      <c r="T1464" s="198"/>
      <c r="U1464" s="193">
        <f>IF(($F1464)&gt;0,IF(ISERROR(LOOKUP($F1464,BASE!$A$1:$A$4075,BASE!$C$1:$C$4075)),,LOOKUP($F1464,BASE!$A$1:$A$4075,BASE!$C$1:$C$4075)),)</f>
        <v>0</v>
      </c>
      <c r="V1464" s="193"/>
      <c r="W1464" s="193"/>
      <c r="X1464" s="187">
        <f>IF(VALUE($F1464)&gt;0,IF(ISERROR(LOOKUP($F1464,BASE!$A$1:$A$1294,BASE!$D$1:$D$1294)),,LOOKUP($F1464,BASE!$A$1:$A$1294,BASE!$D$1:$D$1294)),)</f>
        <v>0</v>
      </c>
      <c r="Y1464" s="188"/>
      <c r="Z1464" s="188"/>
      <c r="AA1464" s="188"/>
      <c r="AB1464" s="188"/>
      <c r="AC1464" s="189"/>
      <c r="AD1464" s="27">
        <f t="shared" si="22"/>
        <v>0</v>
      </c>
    </row>
    <row r="1465" spans="1:30" ht="15" customHeight="1" x14ac:dyDescent="0.2">
      <c r="A1465" s="20">
        <f>ANÁLISE!$A1465</f>
        <v>0</v>
      </c>
      <c r="B1465" s="194">
        <f>ANÁLISE!B1465</f>
        <v>0</v>
      </c>
      <c r="C1465" s="195"/>
      <c r="D1465" s="195"/>
      <c r="E1465" s="195"/>
      <c r="F1465" s="21">
        <f>ANÁLISE!H1465</f>
        <v>0</v>
      </c>
      <c r="G1465" s="196">
        <f>IF($A1465="T",ANÁLISE!I1465,IF(ISERROR(LOOKUP($F1465,BASE!$A$1:$A$1294,BASE!$B$1:$B$1294)),,LOOKUP($F1465,BASE!$A$1:$A$1294,BASE!$B$1:$B$1294)))</f>
        <v>0</v>
      </c>
      <c r="H1465" s="197"/>
      <c r="I1465" s="197"/>
      <c r="J1465" s="197"/>
      <c r="K1465" s="197"/>
      <c r="L1465" s="197"/>
      <c r="M1465" s="197"/>
      <c r="N1465" s="197"/>
      <c r="O1465" s="197"/>
      <c r="P1465" s="197"/>
      <c r="Q1465" s="197"/>
      <c r="R1465" s="197"/>
      <c r="S1465" s="197"/>
      <c r="T1465" s="198"/>
      <c r="U1465" s="193">
        <f>IF(($F1465)&gt;0,IF(ISERROR(LOOKUP($F1465,BASE!$A$1:$A$4075,BASE!$C$1:$C$4075)),,LOOKUP($F1465,BASE!$A$1:$A$4075,BASE!$C$1:$C$4075)),)</f>
        <v>0</v>
      </c>
      <c r="V1465" s="193"/>
      <c r="W1465" s="193"/>
      <c r="X1465" s="187">
        <f>IF(VALUE($F1465)&gt;0,IF(ISERROR(LOOKUP($F1465,BASE!$A$1:$A$1294,BASE!$D$1:$D$1294)),,LOOKUP($F1465,BASE!$A$1:$A$1294,BASE!$D$1:$D$1294)),)</f>
        <v>0</v>
      </c>
      <c r="Y1465" s="188"/>
      <c r="Z1465" s="188"/>
      <c r="AA1465" s="188"/>
      <c r="AB1465" s="188"/>
      <c r="AC1465" s="189"/>
      <c r="AD1465" s="27">
        <f t="shared" si="22"/>
        <v>0</v>
      </c>
    </row>
    <row r="1466" spans="1:30" ht="15" customHeight="1" x14ac:dyDescent="0.2">
      <c r="A1466" s="20">
        <f>ANÁLISE!$A1466</f>
        <v>0</v>
      </c>
      <c r="B1466" s="194">
        <f>ANÁLISE!B1466</f>
        <v>0</v>
      </c>
      <c r="C1466" s="195"/>
      <c r="D1466" s="195"/>
      <c r="E1466" s="195"/>
      <c r="F1466" s="21">
        <f>ANÁLISE!H1466</f>
        <v>0</v>
      </c>
      <c r="G1466" s="196">
        <f>IF($A1466="T",ANÁLISE!I1466,IF(ISERROR(LOOKUP($F1466,BASE!$A$1:$A$1294,BASE!$B$1:$B$1294)),,LOOKUP($F1466,BASE!$A$1:$A$1294,BASE!$B$1:$B$1294)))</f>
        <v>0</v>
      </c>
      <c r="H1466" s="197"/>
      <c r="I1466" s="197"/>
      <c r="J1466" s="197"/>
      <c r="K1466" s="197"/>
      <c r="L1466" s="197"/>
      <c r="M1466" s="197"/>
      <c r="N1466" s="197"/>
      <c r="O1466" s="197"/>
      <c r="P1466" s="197"/>
      <c r="Q1466" s="197"/>
      <c r="R1466" s="197"/>
      <c r="S1466" s="197"/>
      <c r="T1466" s="198"/>
      <c r="U1466" s="193">
        <f>IF(($F1466)&gt;0,IF(ISERROR(LOOKUP($F1466,BASE!$A$1:$A$4075,BASE!$C$1:$C$4075)),,LOOKUP($F1466,BASE!$A$1:$A$4075,BASE!$C$1:$C$4075)),)</f>
        <v>0</v>
      </c>
      <c r="V1466" s="193"/>
      <c r="W1466" s="193"/>
      <c r="X1466" s="187">
        <f>IF(VALUE($F1466)&gt;0,IF(ISERROR(LOOKUP($F1466,BASE!$A$1:$A$1294,BASE!$D$1:$D$1294)),,LOOKUP($F1466,BASE!$A$1:$A$1294,BASE!$D$1:$D$1294)),)</f>
        <v>0</v>
      </c>
      <c r="Y1466" s="188"/>
      <c r="Z1466" s="188"/>
      <c r="AA1466" s="188"/>
      <c r="AB1466" s="188"/>
      <c r="AC1466" s="189"/>
      <c r="AD1466" s="27">
        <f t="shared" si="22"/>
        <v>0</v>
      </c>
    </row>
    <row r="1467" spans="1:30" ht="15" customHeight="1" x14ac:dyDescent="0.2">
      <c r="A1467" s="20">
        <f>ANÁLISE!$A1467</f>
        <v>0</v>
      </c>
      <c r="B1467" s="194">
        <f>ANÁLISE!B1467</f>
        <v>0</v>
      </c>
      <c r="C1467" s="195"/>
      <c r="D1467" s="195"/>
      <c r="E1467" s="195"/>
      <c r="F1467" s="21">
        <f>ANÁLISE!H1467</f>
        <v>0</v>
      </c>
      <c r="G1467" s="196">
        <f>IF($A1467="T",ANÁLISE!I1467,IF(ISERROR(LOOKUP($F1467,BASE!$A$1:$A$1294,BASE!$B$1:$B$1294)),,LOOKUP($F1467,BASE!$A$1:$A$1294,BASE!$B$1:$B$1294)))</f>
        <v>0</v>
      </c>
      <c r="H1467" s="197"/>
      <c r="I1467" s="197"/>
      <c r="J1467" s="197"/>
      <c r="K1467" s="197"/>
      <c r="L1467" s="197"/>
      <c r="M1467" s="197"/>
      <c r="N1467" s="197"/>
      <c r="O1467" s="197"/>
      <c r="P1467" s="197"/>
      <c r="Q1467" s="197"/>
      <c r="R1467" s="197"/>
      <c r="S1467" s="197"/>
      <c r="T1467" s="198"/>
      <c r="U1467" s="193">
        <f>IF(($F1467)&gt;0,IF(ISERROR(LOOKUP($F1467,BASE!$A$1:$A$4075,BASE!$C$1:$C$4075)),,LOOKUP($F1467,BASE!$A$1:$A$4075,BASE!$C$1:$C$4075)),)</f>
        <v>0</v>
      </c>
      <c r="V1467" s="193"/>
      <c r="W1467" s="193"/>
      <c r="X1467" s="187">
        <f>IF(VALUE($F1467)&gt;0,IF(ISERROR(LOOKUP($F1467,BASE!$A$1:$A$1294,BASE!$D$1:$D$1294)),,LOOKUP($F1467,BASE!$A$1:$A$1294,BASE!$D$1:$D$1294)),)</f>
        <v>0</v>
      </c>
      <c r="Y1467" s="188"/>
      <c r="Z1467" s="188"/>
      <c r="AA1467" s="188"/>
      <c r="AB1467" s="188"/>
      <c r="AC1467" s="189"/>
      <c r="AD1467" s="27">
        <f t="shared" si="22"/>
        <v>0</v>
      </c>
    </row>
    <row r="1468" spans="1:30" ht="15" customHeight="1" x14ac:dyDescent="0.2">
      <c r="A1468" s="20">
        <f>ANÁLISE!$A1468</f>
        <v>0</v>
      </c>
      <c r="B1468" s="194">
        <f>ANÁLISE!B1468</f>
        <v>0</v>
      </c>
      <c r="C1468" s="195"/>
      <c r="D1468" s="195"/>
      <c r="E1468" s="195"/>
      <c r="F1468" s="21">
        <f>ANÁLISE!H1468</f>
        <v>0</v>
      </c>
      <c r="G1468" s="196">
        <f>IF($A1468="T",ANÁLISE!I1468,IF(ISERROR(LOOKUP($F1468,BASE!$A$1:$A$1294,BASE!$B$1:$B$1294)),,LOOKUP($F1468,BASE!$A$1:$A$1294,BASE!$B$1:$B$1294)))</f>
        <v>0</v>
      </c>
      <c r="H1468" s="197"/>
      <c r="I1468" s="197"/>
      <c r="J1468" s="197"/>
      <c r="K1468" s="197"/>
      <c r="L1468" s="197"/>
      <c r="M1468" s="197"/>
      <c r="N1468" s="197"/>
      <c r="O1468" s="197"/>
      <c r="P1468" s="197"/>
      <c r="Q1468" s="197"/>
      <c r="R1468" s="197"/>
      <c r="S1468" s="197"/>
      <c r="T1468" s="198"/>
      <c r="U1468" s="193">
        <f>IF(($F1468)&gt;0,IF(ISERROR(LOOKUP($F1468,BASE!$A$1:$A$4075,BASE!$C$1:$C$4075)),,LOOKUP($F1468,BASE!$A$1:$A$4075,BASE!$C$1:$C$4075)),)</f>
        <v>0</v>
      </c>
      <c r="V1468" s="193"/>
      <c r="W1468" s="193"/>
      <c r="X1468" s="187">
        <f>IF(VALUE($F1468)&gt;0,IF(ISERROR(LOOKUP($F1468,BASE!$A$1:$A$1294,BASE!$D$1:$D$1294)),,LOOKUP($F1468,BASE!$A$1:$A$1294,BASE!$D$1:$D$1294)),)</f>
        <v>0</v>
      </c>
      <c r="Y1468" s="188"/>
      <c r="Z1468" s="188"/>
      <c r="AA1468" s="188"/>
      <c r="AB1468" s="188"/>
      <c r="AC1468" s="189"/>
      <c r="AD1468" s="27">
        <f t="shared" si="22"/>
        <v>0</v>
      </c>
    </row>
    <row r="1469" spans="1:30" ht="15" customHeight="1" x14ac:dyDescent="0.2">
      <c r="A1469" s="20">
        <f>ANÁLISE!$A1469</f>
        <v>0</v>
      </c>
      <c r="B1469" s="194">
        <f>ANÁLISE!B1469</f>
        <v>0</v>
      </c>
      <c r="C1469" s="195"/>
      <c r="D1469" s="195"/>
      <c r="E1469" s="195"/>
      <c r="F1469" s="21">
        <f>ANÁLISE!H1469</f>
        <v>0</v>
      </c>
      <c r="G1469" s="196">
        <f>IF($A1469="T",ANÁLISE!I1469,IF(ISERROR(LOOKUP($F1469,BASE!$A$1:$A$1294,BASE!$B$1:$B$1294)),,LOOKUP($F1469,BASE!$A$1:$A$1294,BASE!$B$1:$B$1294)))</f>
        <v>0</v>
      </c>
      <c r="H1469" s="197"/>
      <c r="I1469" s="197"/>
      <c r="J1469" s="197"/>
      <c r="K1469" s="197"/>
      <c r="L1469" s="197"/>
      <c r="M1469" s="197"/>
      <c r="N1469" s="197"/>
      <c r="O1469" s="197"/>
      <c r="P1469" s="197"/>
      <c r="Q1469" s="197"/>
      <c r="R1469" s="197"/>
      <c r="S1469" s="197"/>
      <c r="T1469" s="198"/>
      <c r="U1469" s="193">
        <f>IF(($F1469)&gt;0,IF(ISERROR(LOOKUP($F1469,BASE!$A$1:$A$4075,BASE!$C$1:$C$4075)),,LOOKUP($F1469,BASE!$A$1:$A$4075,BASE!$C$1:$C$4075)),)</f>
        <v>0</v>
      </c>
      <c r="V1469" s="193"/>
      <c r="W1469" s="193"/>
      <c r="X1469" s="187">
        <f>IF(VALUE($F1469)&gt;0,IF(ISERROR(LOOKUP($F1469,BASE!$A$1:$A$1294,BASE!$D$1:$D$1294)),,LOOKUP($F1469,BASE!$A$1:$A$1294,BASE!$D$1:$D$1294)),)</f>
        <v>0</v>
      </c>
      <c r="Y1469" s="188"/>
      <c r="Z1469" s="188"/>
      <c r="AA1469" s="188"/>
      <c r="AB1469" s="188"/>
      <c r="AC1469" s="189"/>
      <c r="AD1469" s="27">
        <f t="shared" si="22"/>
        <v>0</v>
      </c>
    </row>
    <row r="1470" spans="1:30" ht="15" customHeight="1" x14ac:dyDescent="0.2">
      <c r="A1470" s="20">
        <f>ANÁLISE!$A1470</f>
        <v>0</v>
      </c>
      <c r="B1470" s="194">
        <f>ANÁLISE!B1470</f>
        <v>0</v>
      </c>
      <c r="C1470" s="195"/>
      <c r="D1470" s="195"/>
      <c r="E1470" s="195"/>
      <c r="F1470" s="21">
        <f>ANÁLISE!H1470</f>
        <v>0</v>
      </c>
      <c r="G1470" s="196">
        <f>IF($A1470="T",ANÁLISE!I1470,IF(ISERROR(LOOKUP($F1470,BASE!$A$1:$A$1294,BASE!$B$1:$B$1294)),,LOOKUP($F1470,BASE!$A$1:$A$1294,BASE!$B$1:$B$1294)))</f>
        <v>0</v>
      </c>
      <c r="H1470" s="197"/>
      <c r="I1470" s="197"/>
      <c r="J1470" s="197"/>
      <c r="K1470" s="197"/>
      <c r="L1470" s="197"/>
      <c r="M1470" s="197"/>
      <c r="N1470" s="197"/>
      <c r="O1470" s="197"/>
      <c r="P1470" s="197"/>
      <c r="Q1470" s="197"/>
      <c r="R1470" s="197"/>
      <c r="S1470" s="197"/>
      <c r="T1470" s="198"/>
      <c r="U1470" s="193">
        <f>IF(($F1470)&gt;0,IF(ISERROR(LOOKUP($F1470,BASE!$A$1:$A$4075,BASE!$C$1:$C$4075)),,LOOKUP($F1470,BASE!$A$1:$A$4075,BASE!$C$1:$C$4075)),)</f>
        <v>0</v>
      </c>
      <c r="V1470" s="193"/>
      <c r="W1470" s="193"/>
      <c r="X1470" s="187">
        <f>IF(VALUE($F1470)&gt;0,IF(ISERROR(LOOKUP($F1470,BASE!$A$1:$A$1294,BASE!$D$1:$D$1294)),,LOOKUP($F1470,BASE!$A$1:$A$1294,BASE!$D$1:$D$1294)),)</f>
        <v>0</v>
      </c>
      <c r="Y1470" s="188"/>
      <c r="Z1470" s="188"/>
      <c r="AA1470" s="188"/>
      <c r="AB1470" s="188"/>
      <c r="AC1470" s="189"/>
      <c r="AD1470" s="27">
        <f t="shared" si="22"/>
        <v>0</v>
      </c>
    </row>
    <row r="1471" spans="1:30" ht="15" customHeight="1" x14ac:dyDescent="0.2">
      <c r="A1471" s="20">
        <f>ANÁLISE!$A1471</f>
        <v>0</v>
      </c>
      <c r="B1471" s="194">
        <f>ANÁLISE!B1471</f>
        <v>0</v>
      </c>
      <c r="C1471" s="195"/>
      <c r="D1471" s="195"/>
      <c r="E1471" s="195"/>
      <c r="F1471" s="21">
        <f>ANÁLISE!H1471</f>
        <v>0</v>
      </c>
      <c r="G1471" s="196">
        <f>IF($A1471="T",ANÁLISE!I1471,IF(ISERROR(LOOKUP($F1471,BASE!$A$1:$A$1294,BASE!$B$1:$B$1294)),,LOOKUP($F1471,BASE!$A$1:$A$1294,BASE!$B$1:$B$1294)))</f>
        <v>0</v>
      </c>
      <c r="H1471" s="197"/>
      <c r="I1471" s="197"/>
      <c r="J1471" s="197"/>
      <c r="K1471" s="197"/>
      <c r="L1471" s="197"/>
      <c r="M1471" s="197"/>
      <c r="N1471" s="197"/>
      <c r="O1471" s="197"/>
      <c r="P1471" s="197"/>
      <c r="Q1471" s="197"/>
      <c r="R1471" s="197"/>
      <c r="S1471" s="197"/>
      <c r="T1471" s="198"/>
      <c r="U1471" s="193">
        <f>IF(($F1471)&gt;0,IF(ISERROR(LOOKUP($F1471,BASE!$A$1:$A$4075,BASE!$C$1:$C$4075)),,LOOKUP($F1471,BASE!$A$1:$A$4075,BASE!$C$1:$C$4075)),)</f>
        <v>0</v>
      </c>
      <c r="V1471" s="193"/>
      <c r="W1471" s="193"/>
      <c r="X1471" s="187">
        <f>IF(VALUE($F1471)&gt;0,IF(ISERROR(LOOKUP($F1471,BASE!$A$1:$A$1294,BASE!$D$1:$D$1294)),,LOOKUP($F1471,BASE!$A$1:$A$1294,BASE!$D$1:$D$1294)),)</f>
        <v>0</v>
      </c>
      <c r="Y1471" s="188"/>
      <c r="Z1471" s="188"/>
      <c r="AA1471" s="188"/>
      <c r="AB1471" s="188"/>
      <c r="AC1471" s="189"/>
      <c r="AD1471" s="27">
        <f t="shared" si="22"/>
        <v>0</v>
      </c>
    </row>
    <row r="1472" spans="1:30" ht="15" customHeight="1" x14ac:dyDescent="0.2">
      <c r="A1472" s="20">
        <f>ANÁLISE!$A1472</f>
        <v>0</v>
      </c>
      <c r="B1472" s="194">
        <f>ANÁLISE!B1472</f>
        <v>0</v>
      </c>
      <c r="C1472" s="195"/>
      <c r="D1472" s="195"/>
      <c r="E1472" s="195"/>
      <c r="F1472" s="21">
        <f>ANÁLISE!H1472</f>
        <v>0</v>
      </c>
      <c r="G1472" s="196">
        <f>IF($A1472="T",ANÁLISE!I1472,IF(ISERROR(LOOKUP($F1472,BASE!$A$1:$A$1294,BASE!$B$1:$B$1294)),,LOOKUP($F1472,BASE!$A$1:$A$1294,BASE!$B$1:$B$1294)))</f>
        <v>0</v>
      </c>
      <c r="H1472" s="197"/>
      <c r="I1472" s="197"/>
      <c r="J1472" s="197"/>
      <c r="K1472" s="197"/>
      <c r="L1472" s="197"/>
      <c r="M1472" s="197"/>
      <c r="N1472" s="197"/>
      <c r="O1472" s="197"/>
      <c r="P1472" s="197"/>
      <c r="Q1472" s="197"/>
      <c r="R1472" s="197"/>
      <c r="S1472" s="197"/>
      <c r="T1472" s="198"/>
      <c r="U1472" s="193">
        <f>IF(($F1472)&gt;0,IF(ISERROR(LOOKUP($F1472,BASE!$A$1:$A$4075,BASE!$C$1:$C$4075)),,LOOKUP($F1472,BASE!$A$1:$A$4075,BASE!$C$1:$C$4075)),)</f>
        <v>0</v>
      </c>
      <c r="V1472" s="193"/>
      <c r="W1472" s="193"/>
      <c r="X1472" s="187">
        <f>IF(VALUE($F1472)&gt;0,IF(ISERROR(LOOKUP($F1472,BASE!$A$1:$A$1294,BASE!$D$1:$D$1294)),,LOOKUP($F1472,BASE!$A$1:$A$1294,BASE!$D$1:$D$1294)),)</f>
        <v>0</v>
      </c>
      <c r="Y1472" s="188"/>
      <c r="Z1472" s="188"/>
      <c r="AA1472" s="188"/>
      <c r="AB1472" s="188"/>
      <c r="AC1472" s="189"/>
      <c r="AD1472" s="27">
        <f t="shared" si="22"/>
        <v>0</v>
      </c>
    </row>
    <row r="1473" spans="1:30" ht="15" customHeight="1" x14ac:dyDescent="0.2">
      <c r="A1473" s="20">
        <f>ANÁLISE!$A1473</f>
        <v>0</v>
      </c>
      <c r="B1473" s="194">
        <f>ANÁLISE!B1473</f>
        <v>0</v>
      </c>
      <c r="C1473" s="195"/>
      <c r="D1473" s="195"/>
      <c r="E1473" s="195"/>
      <c r="F1473" s="21">
        <f>ANÁLISE!H1473</f>
        <v>0</v>
      </c>
      <c r="G1473" s="196">
        <f>IF($A1473="T",ANÁLISE!I1473,IF(ISERROR(LOOKUP($F1473,BASE!$A$1:$A$1294,BASE!$B$1:$B$1294)),,LOOKUP($F1473,BASE!$A$1:$A$1294,BASE!$B$1:$B$1294)))</f>
        <v>0</v>
      </c>
      <c r="H1473" s="197"/>
      <c r="I1473" s="197"/>
      <c r="J1473" s="197"/>
      <c r="K1473" s="197"/>
      <c r="L1473" s="197"/>
      <c r="M1473" s="197"/>
      <c r="N1473" s="197"/>
      <c r="O1473" s="197"/>
      <c r="P1473" s="197"/>
      <c r="Q1473" s="197"/>
      <c r="R1473" s="197"/>
      <c r="S1473" s="197"/>
      <c r="T1473" s="198"/>
      <c r="U1473" s="193">
        <f>IF(($F1473)&gt;0,IF(ISERROR(LOOKUP($F1473,BASE!$A$1:$A$4075,BASE!$C$1:$C$4075)),,LOOKUP($F1473,BASE!$A$1:$A$4075,BASE!$C$1:$C$4075)),)</f>
        <v>0</v>
      </c>
      <c r="V1473" s="193"/>
      <c r="W1473" s="193"/>
      <c r="X1473" s="187">
        <f>IF(VALUE($F1473)&gt;0,IF(ISERROR(LOOKUP($F1473,BASE!$A$1:$A$1294,BASE!$D$1:$D$1294)),,LOOKUP($F1473,BASE!$A$1:$A$1294,BASE!$D$1:$D$1294)),)</f>
        <v>0</v>
      </c>
      <c r="Y1473" s="188"/>
      <c r="Z1473" s="188"/>
      <c r="AA1473" s="188"/>
      <c r="AB1473" s="188"/>
      <c r="AC1473" s="189"/>
      <c r="AD1473" s="27">
        <f t="shared" si="22"/>
        <v>0</v>
      </c>
    </row>
    <row r="1474" spans="1:30" ht="15" customHeight="1" x14ac:dyDescent="0.2">
      <c r="A1474" s="20">
        <f>ANÁLISE!$A1474</f>
        <v>0</v>
      </c>
      <c r="B1474" s="194">
        <f>ANÁLISE!B1474</f>
        <v>0</v>
      </c>
      <c r="C1474" s="195"/>
      <c r="D1474" s="195"/>
      <c r="E1474" s="195"/>
      <c r="F1474" s="21">
        <f>ANÁLISE!H1474</f>
        <v>0</v>
      </c>
      <c r="G1474" s="196">
        <f>IF($A1474="T",ANÁLISE!I1474,IF(ISERROR(LOOKUP($F1474,BASE!$A$1:$A$1294,BASE!$B$1:$B$1294)),,LOOKUP($F1474,BASE!$A$1:$A$1294,BASE!$B$1:$B$1294)))</f>
        <v>0</v>
      </c>
      <c r="H1474" s="197"/>
      <c r="I1474" s="197"/>
      <c r="J1474" s="197"/>
      <c r="K1474" s="197"/>
      <c r="L1474" s="197"/>
      <c r="M1474" s="197"/>
      <c r="N1474" s="197"/>
      <c r="O1474" s="197"/>
      <c r="P1474" s="197"/>
      <c r="Q1474" s="197"/>
      <c r="R1474" s="197"/>
      <c r="S1474" s="197"/>
      <c r="T1474" s="198"/>
      <c r="U1474" s="193">
        <f>IF(($F1474)&gt;0,IF(ISERROR(LOOKUP($F1474,BASE!$A$1:$A$4075,BASE!$C$1:$C$4075)),,LOOKUP($F1474,BASE!$A$1:$A$4075,BASE!$C$1:$C$4075)),)</f>
        <v>0</v>
      </c>
      <c r="V1474" s="193"/>
      <c r="W1474" s="193"/>
      <c r="X1474" s="187">
        <f>IF(VALUE($F1474)&gt;0,IF(ISERROR(LOOKUP($F1474,BASE!$A$1:$A$1294,BASE!$D$1:$D$1294)),,LOOKUP($F1474,BASE!$A$1:$A$1294,BASE!$D$1:$D$1294)),)</f>
        <v>0</v>
      </c>
      <c r="Y1474" s="188"/>
      <c r="Z1474" s="188"/>
      <c r="AA1474" s="188"/>
      <c r="AB1474" s="188"/>
      <c r="AC1474" s="189"/>
      <c r="AD1474" s="27">
        <f t="shared" si="22"/>
        <v>0</v>
      </c>
    </row>
    <row r="1475" spans="1:30" ht="15" customHeight="1" x14ac:dyDescent="0.2">
      <c r="A1475" s="20">
        <f>ANÁLISE!$A1475</f>
        <v>0</v>
      </c>
      <c r="B1475" s="194">
        <f>ANÁLISE!B1475</f>
        <v>0</v>
      </c>
      <c r="C1475" s="195"/>
      <c r="D1475" s="195"/>
      <c r="E1475" s="195"/>
      <c r="F1475" s="21">
        <f>ANÁLISE!H1475</f>
        <v>0</v>
      </c>
      <c r="G1475" s="196">
        <f>IF($A1475="T",ANÁLISE!I1475,IF(ISERROR(LOOKUP($F1475,BASE!$A$1:$A$1294,BASE!$B$1:$B$1294)),,LOOKUP($F1475,BASE!$A$1:$A$1294,BASE!$B$1:$B$1294)))</f>
        <v>0</v>
      </c>
      <c r="H1475" s="197"/>
      <c r="I1475" s="197"/>
      <c r="J1475" s="197"/>
      <c r="K1475" s="197"/>
      <c r="L1475" s="197"/>
      <c r="M1475" s="197"/>
      <c r="N1475" s="197"/>
      <c r="O1475" s="197"/>
      <c r="P1475" s="197"/>
      <c r="Q1475" s="197"/>
      <c r="R1475" s="197"/>
      <c r="S1475" s="197"/>
      <c r="T1475" s="198"/>
      <c r="U1475" s="193">
        <f>IF(($F1475)&gt;0,IF(ISERROR(LOOKUP($F1475,BASE!$A$1:$A$4075,BASE!$C$1:$C$4075)),,LOOKUP($F1475,BASE!$A$1:$A$4075,BASE!$C$1:$C$4075)),)</f>
        <v>0</v>
      </c>
      <c r="V1475" s="193"/>
      <c r="W1475" s="193"/>
      <c r="X1475" s="187">
        <f>IF(VALUE($F1475)&gt;0,IF(ISERROR(LOOKUP($F1475,BASE!$A$1:$A$1294,BASE!$D$1:$D$1294)),,LOOKUP($F1475,BASE!$A$1:$A$1294,BASE!$D$1:$D$1294)),)</f>
        <v>0</v>
      </c>
      <c r="Y1475" s="188"/>
      <c r="Z1475" s="188"/>
      <c r="AA1475" s="188"/>
      <c r="AB1475" s="188"/>
      <c r="AC1475" s="189"/>
      <c r="AD1475" s="27">
        <f t="shared" si="22"/>
        <v>0</v>
      </c>
    </row>
    <row r="1476" spans="1:30" ht="15" customHeight="1" x14ac:dyDescent="0.2">
      <c r="A1476" s="20">
        <f>ANÁLISE!$A1476</f>
        <v>0</v>
      </c>
      <c r="B1476" s="194">
        <f>ANÁLISE!B1476</f>
        <v>0</v>
      </c>
      <c r="C1476" s="195"/>
      <c r="D1476" s="195"/>
      <c r="E1476" s="195"/>
      <c r="F1476" s="21">
        <f>ANÁLISE!H1476</f>
        <v>0</v>
      </c>
      <c r="G1476" s="196">
        <f>IF($A1476="T",ANÁLISE!I1476,IF(ISERROR(LOOKUP($F1476,BASE!$A$1:$A$1294,BASE!$B$1:$B$1294)),,LOOKUP($F1476,BASE!$A$1:$A$1294,BASE!$B$1:$B$1294)))</f>
        <v>0</v>
      </c>
      <c r="H1476" s="197"/>
      <c r="I1476" s="197"/>
      <c r="J1476" s="197"/>
      <c r="K1476" s="197"/>
      <c r="L1476" s="197"/>
      <c r="M1476" s="197"/>
      <c r="N1476" s="197"/>
      <c r="O1476" s="197"/>
      <c r="P1476" s="197"/>
      <c r="Q1476" s="197"/>
      <c r="R1476" s="197"/>
      <c r="S1476" s="197"/>
      <c r="T1476" s="198"/>
      <c r="U1476" s="193">
        <f>IF(($F1476)&gt;0,IF(ISERROR(LOOKUP($F1476,BASE!$A$1:$A$4075,BASE!$C$1:$C$4075)),,LOOKUP($F1476,BASE!$A$1:$A$4075,BASE!$C$1:$C$4075)),)</f>
        <v>0</v>
      </c>
      <c r="V1476" s="193"/>
      <c r="W1476" s="193"/>
      <c r="X1476" s="187">
        <f>IF(VALUE($F1476)&gt;0,IF(ISERROR(LOOKUP($F1476,BASE!$A$1:$A$1294,BASE!$D$1:$D$1294)),,LOOKUP($F1476,BASE!$A$1:$A$1294,BASE!$D$1:$D$1294)),)</f>
        <v>0</v>
      </c>
      <c r="Y1476" s="188"/>
      <c r="Z1476" s="188"/>
      <c r="AA1476" s="188"/>
      <c r="AB1476" s="188"/>
      <c r="AC1476" s="189"/>
      <c r="AD1476" s="27">
        <f t="shared" si="22"/>
        <v>0</v>
      </c>
    </row>
    <row r="1477" spans="1:30" ht="15" customHeight="1" x14ac:dyDescent="0.2">
      <c r="A1477" s="20">
        <f>ANÁLISE!$A1477</f>
        <v>0</v>
      </c>
      <c r="B1477" s="194">
        <f>ANÁLISE!B1477</f>
        <v>0</v>
      </c>
      <c r="C1477" s="195"/>
      <c r="D1477" s="195"/>
      <c r="E1477" s="195"/>
      <c r="F1477" s="21">
        <f>ANÁLISE!H1477</f>
        <v>0</v>
      </c>
      <c r="G1477" s="196">
        <f>IF($A1477="T",ANÁLISE!I1477,IF(ISERROR(LOOKUP($F1477,BASE!$A$1:$A$1294,BASE!$B$1:$B$1294)),,LOOKUP($F1477,BASE!$A$1:$A$1294,BASE!$B$1:$B$1294)))</f>
        <v>0</v>
      </c>
      <c r="H1477" s="197"/>
      <c r="I1477" s="197"/>
      <c r="J1477" s="197"/>
      <c r="K1477" s="197"/>
      <c r="L1477" s="197"/>
      <c r="M1477" s="197"/>
      <c r="N1477" s="197"/>
      <c r="O1477" s="197"/>
      <c r="P1477" s="197"/>
      <c r="Q1477" s="197"/>
      <c r="R1477" s="197"/>
      <c r="S1477" s="197"/>
      <c r="T1477" s="198"/>
      <c r="U1477" s="193">
        <f>IF(($F1477)&gt;0,IF(ISERROR(LOOKUP($F1477,BASE!$A$1:$A$4075,BASE!$C$1:$C$4075)),,LOOKUP($F1477,BASE!$A$1:$A$4075,BASE!$C$1:$C$4075)),)</f>
        <v>0</v>
      </c>
      <c r="V1477" s="193"/>
      <c r="W1477" s="193"/>
      <c r="X1477" s="187">
        <f>IF(VALUE($F1477)&gt;0,IF(ISERROR(LOOKUP($F1477,BASE!$A$1:$A$1294,BASE!$D$1:$D$1294)),,LOOKUP($F1477,BASE!$A$1:$A$1294,BASE!$D$1:$D$1294)),)</f>
        <v>0</v>
      </c>
      <c r="Y1477" s="188"/>
      <c r="Z1477" s="188"/>
      <c r="AA1477" s="188"/>
      <c r="AB1477" s="188"/>
      <c r="AC1477" s="189"/>
      <c r="AD1477" s="27">
        <f t="shared" si="22"/>
        <v>0</v>
      </c>
    </row>
    <row r="1478" spans="1:30" ht="15" customHeight="1" x14ac:dyDescent="0.2">
      <c r="A1478" s="20">
        <f>ANÁLISE!$A1478</f>
        <v>0</v>
      </c>
      <c r="B1478" s="194">
        <f>ANÁLISE!B1478</f>
        <v>0</v>
      </c>
      <c r="C1478" s="195"/>
      <c r="D1478" s="195"/>
      <c r="E1478" s="195"/>
      <c r="F1478" s="21">
        <f>ANÁLISE!H1478</f>
        <v>0</v>
      </c>
      <c r="G1478" s="196">
        <f>IF($A1478="T",ANÁLISE!I1478,IF(ISERROR(LOOKUP($F1478,BASE!$A$1:$A$1294,BASE!$B$1:$B$1294)),,LOOKUP($F1478,BASE!$A$1:$A$1294,BASE!$B$1:$B$1294)))</f>
        <v>0</v>
      </c>
      <c r="H1478" s="197"/>
      <c r="I1478" s="197"/>
      <c r="J1478" s="197"/>
      <c r="K1478" s="197"/>
      <c r="L1478" s="197"/>
      <c r="M1478" s="197"/>
      <c r="N1478" s="197"/>
      <c r="O1478" s="197"/>
      <c r="P1478" s="197"/>
      <c r="Q1478" s="197"/>
      <c r="R1478" s="197"/>
      <c r="S1478" s="197"/>
      <c r="T1478" s="198"/>
      <c r="U1478" s="193">
        <f>IF(($F1478)&gt;0,IF(ISERROR(LOOKUP($F1478,BASE!$A$1:$A$4075,BASE!$C$1:$C$4075)),,LOOKUP($F1478,BASE!$A$1:$A$4075,BASE!$C$1:$C$4075)),)</f>
        <v>0</v>
      </c>
      <c r="V1478" s="193"/>
      <c r="W1478" s="193"/>
      <c r="X1478" s="187">
        <f>IF(VALUE($F1478)&gt;0,IF(ISERROR(LOOKUP($F1478,BASE!$A$1:$A$1294,BASE!$D$1:$D$1294)),,LOOKUP($F1478,BASE!$A$1:$A$1294,BASE!$D$1:$D$1294)),)</f>
        <v>0</v>
      </c>
      <c r="Y1478" s="188"/>
      <c r="Z1478" s="188"/>
      <c r="AA1478" s="188"/>
      <c r="AB1478" s="188"/>
      <c r="AC1478" s="189"/>
      <c r="AD1478" s="27">
        <f t="shared" si="22"/>
        <v>0</v>
      </c>
    </row>
    <row r="1479" spans="1:30" ht="15" customHeight="1" x14ac:dyDescent="0.2">
      <c r="A1479" s="20">
        <f>ANÁLISE!$A1479</f>
        <v>0</v>
      </c>
      <c r="B1479" s="194">
        <f>ANÁLISE!B1479</f>
        <v>0</v>
      </c>
      <c r="C1479" s="195"/>
      <c r="D1479" s="195"/>
      <c r="E1479" s="195"/>
      <c r="F1479" s="21">
        <f>ANÁLISE!H1479</f>
        <v>0</v>
      </c>
      <c r="G1479" s="196">
        <f>IF($A1479="T",ANÁLISE!I1479,IF(ISERROR(LOOKUP($F1479,BASE!$A$1:$A$1294,BASE!$B$1:$B$1294)),,LOOKUP($F1479,BASE!$A$1:$A$1294,BASE!$B$1:$B$1294)))</f>
        <v>0</v>
      </c>
      <c r="H1479" s="197"/>
      <c r="I1479" s="197"/>
      <c r="J1479" s="197"/>
      <c r="K1479" s="197"/>
      <c r="L1479" s="197"/>
      <c r="M1479" s="197"/>
      <c r="N1479" s="197"/>
      <c r="O1479" s="197"/>
      <c r="P1479" s="197"/>
      <c r="Q1479" s="197"/>
      <c r="R1479" s="197"/>
      <c r="S1479" s="197"/>
      <c r="T1479" s="198"/>
      <c r="U1479" s="193">
        <f>IF(($F1479)&gt;0,IF(ISERROR(LOOKUP($F1479,BASE!$A$1:$A$4075,BASE!$C$1:$C$4075)),,LOOKUP($F1479,BASE!$A$1:$A$4075,BASE!$C$1:$C$4075)),)</f>
        <v>0</v>
      </c>
      <c r="V1479" s="193"/>
      <c r="W1479" s="193"/>
      <c r="X1479" s="187">
        <f>IF(VALUE($F1479)&gt;0,IF(ISERROR(LOOKUP($F1479,BASE!$A$1:$A$1294,BASE!$D$1:$D$1294)),,LOOKUP($F1479,BASE!$A$1:$A$1294,BASE!$D$1:$D$1294)),)</f>
        <v>0</v>
      </c>
      <c r="Y1479" s="188"/>
      <c r="Z1479" s="188"/>
      <c r="AA1479" s="188"/>
      <c r="AB1479" s="188"/>
      <c r="AC1479" s="189"/>
      <c r="AD1479" s="27">
        <f t="shared" si="22"/>
        <v>0</v>
      </c>
    </row>
    <row r="1480" spans="1:30" ht="15" customHeight="1" x14ac:dyDescent="0.2">
      <c r="A1480" s="20">
        <f>ANÁLISE!$A1480</f>
        <v>0</v>
      </c>
      <c r="B1480" s="194">
        <f>ANÁLISE!B1480</f>
        <v>0</v>
      </c>
      <c r="C1480" s="195"/>
      <c r="D1480" s="195"/>
      <c r="E1480" s="195"/>
      <c r="F1480" s="21">
        <f>ANÁLISE!H1480</f>
        <v>0</v>
      </c>
      <c r="G1480" s="196">
        <f>IF($A1480="T",ANÁLISE!I1480,IF(ISERROR(LOOKUP($F1480,BASE!$A$1:$A$1294,BASE!$B$1:$B$1294)),,LOOKUP($F1480,BASE!$A$1:$A$1294,BASE!$B$1:$B$1294)))</f>
        <v>0</v>
      </c>
      <c r="H1480" s="197"/>
      <c r="I1480" s="197"/>
      <c r="J1480" s="197"/>
      <c r="K1480" s="197"/>
      <c r="L1480" s="197"/>
      <c r="M1480" s="197"/>
      <c r="N1480" s="197"/>
      <c r="O1480" s="197"/>
      <c r="P1480" s="197"/>
      <c r="Q1480" s="197"/>
      <c r="R1480" s="197"/>
      <c r="S1480" s="197"/>
      <c r="T1480" s="198"/>
      <c r="U1480" s="193">
        <f>IF(($F1480)&gt;0,IF(ISERROR(LOOKUP($F1480,BASE!$A$1:$A$4075,BASE!$C$1:$C$4075)),,LOOKUP($F1480,BASE!$A$1:$A$4075,BASE!$C$1:$C$4075)),)</f>
        <v>0</v>
      </c>
      <c r="V1480" s="193"/>
      <c r="W1480" s="193"/>
      <c r="X1480" s="187">
        <f>IF(VALUE($F1480)&gt;0,IF(ISERROR(LOOKUP($F1480,BASE!$A$1:$A$1294,BASE!$D$1:$D$1294)),,LOOKUP($F1480,BASE!$A$1:$A$1294,BASE!$D$1:$D$1294)),)</f>
        <v>0</v>
      </c>
      <c r="Y1480" s="188"/>
      <c r="Z1480" s="188"/>
      <c r="AA1480" s="188"/>
      <c r="AB1480" s="188"/>
      <c r="AC1480" s="189"/>
      <c r="AD1480" s="27">
        <f t="shared" si="22"/>
        <v>0</v>
      </c>
    </row>
    <row r="1481" spans="1:30" ht="15" customHeight="1" x14ac:dyDescent="0.2">
      <c r="A1481" s="20">
        <f>ANÁLISE!$A1481</f>
        <v>0</v>
      </c>
      <c r="B1481" s="194">
        <f>ANÁLISE!B1481</f>
        <v>0</v>
      </c>
      <c r="C1481" s="195"/>
      <c r="D1481" s="195"/>
      <c r="E1481" s="195"/>
      <c r="F1481" s="21">
        <f>ANÁLISE!H1481</f>
        <v>0</v>
      </c>
      <c r="G1481" s="196">
        <f>IF($A1481="T",ANÁLISE!I1481,IF(ISERROR(LOOKUP($F1481,BASE!$A$1:$A$1294,BASE!$B$1:$B$1294)),,LOOKUP($F1481,BASE!$A$1:$A$1294,BASE!$B$1:$B$1294)))</f>
        <v>0</v>
      </c>
      <c r="H1481" s="197"/>
      <c r="I1481" s="197"/>
      <c r="J1481" s="197"/>
      <c r="K1481" s="197"/>
      <c r="L1481" s="197"/>
      <c r="M1481" s="197"/>
      <c r="N1481" s="197"/>
      <c r="O1481" s="197"/>
      <c r="P1481" s="197"/>
      <c r="Q1481" s="197"/>
      <c r="R1481" s="197"/>
      <c r="S1481" s="197"/>
      <c r="T1481" s="198"/>
      <c r="U1481" s="193">
        <f>IF(($F1481)&gt;0,IF(ISERROR(LOOKUP($F1481,BASE!$A$1:$A$4075,BASE!$C$1:$C$4075)),,LOOKUP($F1481,BASE!$A$1:$A$4075,BASE!$C$1:$C$4075)),)</f>
        <v>0</v>
      </c>
      <c r="V1481" s="193"/>
      <c r="W1481" s="193"/>
      <c r="X1481" s="187">
        <f>IF(VALUE($F1481)&gt;0,IF(ISERROR(LOOKUP($F1481,BASE!$A$1:$A$1294,BASE!$D$1:$D$1294)),,LOOKUP($F1481,BASE!$A$1:$A$1294,BASE!$D$1:$D$1294)),)</f>
        <v>0</v>
      </c>
      <c r="Y1481" s="188"/>
      <c r="Z1481" s="188"/>
      <c r="AA1481" s="188"/>
      <c r="AB1481" s="188"/>
      <c r="AC1481" s="189"/>
      <c r="AD1481" s="27">
        <f t="shared" si="22"/>
        <v>0</v>
      </c>
    </row>
    <row r="1482" spans="1:30" ht="15" customHeight="1" x14ac:dyDescent="0.2">
      <c r="A1482" s="20">
        <f>ANÁLISE!$A1482</f>
        <v>0</v>
      </c>
      <c r="B1482" s="194">
        <f>ANÁLISE!B1482</f>
        <v>0</v>
      </c>
      <c r="C1482" s="195"/>
      <c r="D1482" s="195"/>
      <c r="E1482" s="195"/>
      <c r="F1482" s="21">
        <f>ANÁLISE!H1482</f>
        <v>0</v>
      </c>
      <c r="G1482" s="196">
        <f>IF($A1482="T",ANÁLISE!I1482,IF(ISERROR(LOOKUP($F1482,BASE!$A$1:$A$1294,BASE!$B$1:$B$1294)),,LOOKUP($F1482,BASE!$A$1:$A$1294,BASE!$B$1:$B$1294)))</f>
        <v>0</v>
      </c>
      <c r="H1482" s="197"/>
      <c r="I1482" s="197"/>
      <c r="J1482" s="197"/>
      <c r="K1482" s="197"/>
      <c r="L1482" s="197"/>
      <c r="M1482" s="197"/>
      <c r="N1482" s="197"/>
      <c r="O1482" s="197"/>
      <c r="P1482" s="197"/>
      <c r="Q1482" s="197"/>
      <c r="R1482" s="197"/>
      <c r="S1482" s="197"/>
      <c r="T1482" s="198"/>
      <c r="U1482" s="193">
        <f>IF(($F1482)&gt;0,IF(ISERROR(LOOKUP($F1482,BASE!$A$1:$A$4075,BASE!$C$1:$C$4075)),,LOOKUP($F1482,BASE!$A$1:$A$4075,BASE!$C$1:$C$4075)),)</f>
        <v>0</v>
      </c>
      <c r="V1482" s="193"/>
      <c r="W1482" s="193"/>
      <c r="X1482" s="187">
        <f>IF(VALUE($F1482)&gt;0,IF(ISERROR(LOOKUP($F1482,BASE!$A$1:$A$1294,BASE!$D$1:$D$1294)),,LOOKUP($F1482,BASE!$A$1:$A$1294,BASE!$D$1:$D$1294)),)</f>
        <v>0</v>
      </c>
      <c r="Y1482" s="188"/>
      <c r="Z1482" s="188"/>
      <c r="AA1482" s="188"/>
      <c r="AB1482" s="188"/>
      <c r="AC1482" s="189"/>
      <c r="AD1482" s="27">
        <f t="shared" si="22"/>
        <v>0</v>
      </c>
    </row>
    <row r="1483" spans="1:30" ht="15" customHeight="1" x14ac:dyDescent="0.2">
      <c r="A1483" s="20">
        <f>ANÁLISE!$A1483</f>
        <v>0</v>
      </c>
      <c r="B1483" s="194">
        <f>ANÁLISE!B1483</f>
        <v>0</v>
      </c>
      <c r="C1483" s="195"/>
      <c r="D1483" s="195"/>
      <c r="E1483" s="195"/>
      <c r="F1483" s="21">
        <f>ANÁLISE!H1483</f>
        <v>0</v>
      </c>
      <c r="G1483" s="196">
        <f>IF($A1483="T",ANÁLISE!I1483,IF(ISERROR(LOOKUP($F1483,BASE!$A$1:$A$1294,BASE!$B$1:$B$1294)),,LOOKUP($F1483,BASE!$A$1:$A$1294,BASE!$B$1:$B$1294)))</f>
        <v>0</v>
      </c>
      <c r="H1483" s="197"/>
      <c r="I1483" s="197"/>
      <c r="J1483" s="197"/>
      <c r="K1483" s="197"/>
      <c r="L1483" s="197"/>
      <c r="M1483" s="197"/>
      <c r="N1483" s="197"/>
      <c r="O1483" s="197"/>
      <c r="P1483" s="197"/>
      <c r="Q1483" s="197"/>
      <c r="R1483" s="197"/>
      <c r="S1483" s="197"/>
      <c r="T1483" s="198"/>
      <c r="U1483" s="193">
        <f>IF(($F1483)&gt;0,IF(ISERROR(LOOKUP($F1483,BASE!$A$1:$A$4075,BASE!$C$1:$C$4075)),,LOOKUP($F1483,BASE!$A$1:$A$4075,BASE!$C$1:$C$4075)),)</f>
        <v>0</v>
      </c>
      <c r="V1483" s="193"/>
      <c r="W1483" s="193"/>
      <c r="X1483" s="187">
        <f>IF(VALUE($F1483)&gt;0,IF(ISERROR(LOOKUP($F1483,BASE!$A$1:$A$1294,BASE!$D$1:$D$1294)),,LOOKUP($F1483,BASE!$A$1:$A$1294,BASE!$D$1:$D$1294)),)</f>
        <v>0</v>
      </c>
      <c r="Y1483" s="188"/>
      <c r="Z1483" s="188"/>
      <c r="AA1483" s="188"/>
      <c r="AB1483" s="188"/>
      <c r="AC1483" s="189"/>
      <c r="AD1483" s="27">
        <f t="shared" si="22"/>
        <v>0</v>
      </c>
    </row>
    <row r="1484" spans="1:30" ht="15" customHeight="1" x14ac:dyDescent="0.2">
      <c r="A1484" s="20">
        <f>ANÁLISE!$A1484</f>
        <v>0</v>
      </c>
      <c r="B1484" s="194">
        <f>ANÁLISE!B1484</f>
        <v>0</v>
      </c>
      <c r="C1484" s="195"/>
      <c r="D1484" s="195"/>
      <c r="E1484" s="195"/>
      <c r="F1484" s="21">
        <f>ANÁLISE!H1484</f>
        <v>0</v>
      </c>
      <c r="G1484" s="196">
        <f>IF($A1484="T",ANÁLISE!I1484,IF(ISERROR(LOOKUP($F1484,BASE!$A$1:$A$1294,BASE!$B$1:$B$1294)),,LOOKUP($F1484,BASE!$A$1:$A$1294,BASE!$B$1:$B$1294)))</f>
        <v>0</v>
      </c>
      <c r="H1484" s="197"/>
      <c r="I1484" s="197"/>
      <c r="J1484" s="197"/>
      <c r="K1484" s="197"/>
      <c r="L1484" s="197"/>
      <c r="M1484" s="197"/>
      <c r="N1484" s="197"/>
      <c r="O1484" s="197"/>
      <c r="P1484" s="197"/>
      <c r="Q1484" s="197"/>
      <c r="R1484" s="197"/>
      <c r="S1484" s="197"/>
      <c r="T1484" s="198"/>
      <c r="U1484" s="193">
        <f>IF(($F1484)&gt;0,IF(ISERROR(LOOKUP($F1484,BASE!$A$1:$A$4075,BASE!$C$1:$C$4075)),,LOOKUP($F1484,BASE!$A$1:$A$4075,BASE!$C$1:$C$4075)),)</f>
        <v>0</v>
      </c>
      <c r="V1484" s="193"/>
      <c r="W1484" s="193"/>
      <c r="X1484" s="187">
        <f>IF(VALUE($F1484)&gt;0,IF(ISERROR(LOOKUP($F1484,BASE!$A$1:$A$1294,BASE!$D$1:$D$1294)),,LOOKUP($F1484,BASE!$A$1:$A$1294,BASE!$D$1:$D$1294)),)</f>
        <v>0</v>
      </c>
      <c r="Y1484" s="188"/>
      <c r="Z1484" s="188"/>
      <c r="AA1484" s="188"/>
      <c r="AB1484" s="188"/>
      <c r="AC1484" s="189"/>
      <c r="AD1484" s="27">
        <f t="shared" si="22"/>
        <v>0</v>
      </c>
    </row>
    <row r="1485" spans="1:30" ht="15" customHeight="1" x14ac:dyDescent="0.2">
      <c r="A1485" s="20">
        <f>ANÁLISE!$A1485</f>
        <v>0</v>
      </c>
      <c r="B1485" s="194">
        <f>ANÁLISE!B1485</f>
        <v>0</v>
      </c>
      <c r="C1485" s="195"/>
      <c r="D1485" s="195"/>
      <c r="E1485" s="195"/>
      <c r="F1485" s="21">
        <f>ANÁLISE!H1485</f>
        <v>0</v>
      </c>
      <c r="G1485" s="196">
        <f>IF($A1485="T",ANÁLISE!I1485,IF(ISERROR(LOOKUP($F1485,BASE!$A$1:$A$1294,BASE!$B$1:$B$1294)),,LOOKUP($F1485,BASE!$A$1:$A$1294,BASE!$B$1:$B$1294)))</f>
        <v>0</v>
      </c>
      <c r="H1485" s="197"/>
      <c r="I1485" s="197"/>
      <c r="J1485" s="197"/>
      <c r="K1485" s="197"/>
      <c r="L1485" s="197"/>
      <c r="M1485" s="197"/>
      <c r="N1485" s="197"/>
      <c r="O1485" s="197"/>
      <c r="P1485" s="197"/>
      <c r="Q1485" s="197"/>
      <c r="R1485" s="197"/>
      <c r="S1485" s="197"/>
      <c r="T1485" s="198"/>
      <c r="U1485" s="193">
        <f>IF(($F1485)&gt;0,IF(ISERROR(LOOKUP($F1485,BASE!$A$1:$A$4075,BASE!$C$1:$C$4075)),,LOOKUP($F1485,BASE!$A$1:$A$4075,BASE!$C$1:$C$4075)),)</f>
        <v>0</v>
      </c>
      <c r="V1485" s="193"/>
      <c r="W1485" s="193"/>
      <c r="X1485" s="187">
        <f>IF(VALUE($F1485)&gt;0,IF(ISERROR(LOOKUP($F1485,BASE!$A$1:$A$1294,BASE!$D$1:$D$1294)),,LOOKUP($F1485,BASE!$A$1:$A$1294,BASE!$D$1:$D$1294)),)</f>
        <v>0</v>
      </c>
      <c r="Y1485" s="188"/>
      <c r="Z1485" s="188"/>
      <c r="AA1485" s="188"/>
      <c r="AB1485" s="188"/>
      <c r="AC1485" s="189"/>
      <c r="AD1485" s="27">
        <f t="shared" si="22"/>
        <v>0</v>
      </c>
    </row>
    <row r="1486" spans="1:30" ht="15" customHeight="1" x14ac:dyDescent="0.2">
      <c r="A1486" s="20">
        <f>ANÁLISE!$A1486</f>
        <v>0</v>
      </c>
      <c r="B1486" s="194">
        <f>ANÁLISE!B1486</f>
        <v>0</v>
      </c>
      <c r="C1486" s="195"/>
      <c r="D1486" s="195"/>
      <c r="E1486" s="195"/>
      <c r="F1486" s="21">
        <f>ANÁLISE!H1486</f>
        <v>0</v>
      </c>
      <c r="G1486" s="196">
        <f>IF($A1486="T",ANÁLISE!I1486,IF(ISERROR(LOOKUP($F1486,BASE!$A$1:$A$1294,BASE!$B$1:$B$1294)),,LOOKUP($F1486,BASE!$A$1:$A$1294,BASE!$B$1:$B$1294)))</f>
        <v>0</v>
      </c>
      <c r="H1486" s="197"/>
      <c r="I1486" s="197"/>
      <c r="J1486" s="197"/>
      <c r="K1486" s="197"/>
      <c r="L1486" s="197"/>
      <c r="M1486" s="197"/>
      <c r="N1486" s="197"/>
      <c r="O1486" s="197"/>
      <c r="P1486" s="197"/>
      <c r="Q1486" s="197"/>
      <c r="R1486" s="197"/>
      <c r="S1486" s="197"/>
      <c r="T1486" s="198"/>
      <c r="U1486" s="193">
        <f>IF(($F1486)&gt;0,IF(ISERROR(LOOKUP($F1486,BASE!$A$1:$A$4075,BASE!$C$1:$C$4075)),,LOOKUP($F1486,BASE!$A$1:$A$4075,BASE!$C$1:$C$4075)),)</f>
        <v>0</v>
      </c>
      <c r="V1486" s="193"/>
      <c r="W1486" s="193"/>
      <c r="X1486" s="187">
        <f>IF(VALUE($F1486)&gt;0,IF(ISERROR(LOOKUP($F1486,BASE!$A$1:$A$1294,BASE!$D$1:$D$1294)),,LOOKUP($F1486,BASE!$A$1:$A$1294,BASE!$D$1:$D$1294)),)</f>
        <v>0</v>
      </c>
      <c r="Y1486" s="188"/>
      <c r="Z1486" s="188"/>
      <c r="AA1486" s="188"/>
      <c r="AB1486" s="188"/>
      <c r="AC1486" s="189"/>
      <c r="AD1486" s="27">
        <f t="shared" si="22"/>
        <v>0</v>
      </c>
    </row>
    <row r="1487" spans="1:30" ht="15" customHeight="1" x14ac:dyDescent="0.2">
      <c r="A1487" s="20">
        <f>ANÁLISE!$A1487</f>
        <v>0</v>
      </c>
      <c r="B1487" s="194">
        <f>ANÁLISE!B1487</f>
        <v>0</v>
      </c>
      <c r="C1487" s="195"/>
      <c r="D1487" s="195"/>
      <c r="E1487" s="195"/>
      <c r="F1487" s="21">
        <f>ANÁLISE!H1487</f>
        <v>0</v>
      </c>
      <c r="G1487" s="196">
        <f>IF($A1487="T",ANÁLISE!I1487,IF(ISERROR(LOOKUP($F1487,BASE!$A$1:$A$1294,BASE!$B$1:$B$1294)),,LOOKUP($F1487,BASE!$A$1:$A$1294,BASE!$B$1:$B$1294)))</f>
        <v>0</v>
      </c>
      <c r="H1487" s="197"/>
      <c r="I1487" s="197"/>
      <c r="J1487" s="197"/>
      <c r="K1487" s="197"/>
      <c r="L1487" s="197"/>
      <c r="M1487" s="197"/>
      <c r="N1487" s="197"/>
      <c r="O1487" s="197"/>
      <c r="P1487" s="197"/>
      <c r="Q1487" s="197"/>
      <c r="R1487" s="197"/>
      <c r="S1487" s="197"/>
      <c r="T1487" s="198"/>
      <c r="U1487" s="193">
        <f>IF(($F1487)&gt;0,IF(ISERROR(LOOKUP($F1487,BASE!$A$1:$A$4075,BASE!$C$1:$C$4075)),,LOOKUP($F1487,BASE!$A$1:$A$4075,BASE!$C$1:$C$4075)),)</f>
        <v>0</v>
      </c>
      <c r="V1487" s="193"/>
      <c r="W1487" s="193"/>
      <c r="X1487" s="187">
        <f>IF(VALUE($F1487)&gt;0,IF(ISERROR(LOOKUP($F1487,BASE!$A$1:$A$1294,BASE!$D$1:$D$1294)),,LOOKUP($F1487,BASE!$A$1:$A$1294,BASE!$D$1:$D$1294)),)</f>
        <v>0</v>
      </c>
      <c r="Y1487" s="188"/>
      <c r="Z1487" s="188"/>
      <c r="AA1487" s="188"/>
      <c r="AB1487" s="188"/>
      <c r="AC1487" s="189"/>
      <c r="AD1487" s="27">
        <f t="shared" si="22"/>
        <v>0</v>
      </c>
    </row>
    <row r="1488" spans="1:30" ht="15" customHeight="1" x14ac:dyDescent="0.2">
      <c r="A1488" s="20">
        <f>ANÁLISE!$A1488</f>
        <v>0</v>
      </c>
      <c r="B1488" s="194">
        <f>ANÁLISE!B1488</f>
        <v>0</v>
      </c>
      <c r="C1488" s="195"/>
      <c r="D1488" s="195"/>
      <c r="E1488" s="195"/>
      <c r="F1488" s="21">
        <f>ANÁLISE!H1488</f>
        <v>0</v>
      </c>
      <c r="G1488" s="196">
        <f>IF($A1488="T",ANÁLISE!I1488,IF(ISERROR(LOOKUP($F1488,BASE!$A$1:$A$1294,BASE!$B$1:$B$1294)),,LOOKUP($F1488,BASE!$A$1:$A$1294,BASE!$B$1:$B$1294)))</f>
        <v>0</v>
      </c>
      <c r="H1488" s="197"/>
      <c r="I1488" s="197"/>
      <c r="J1488" s="197"/>
      <c r="K1488" s="197"/>
      <c r="L1488" s="197"/>
      <c r="M1488" s="197"/>
      <c r="N1488" s="197"/>
      <c r="O1488" s="197"/>
      <c r="P1488" s="197"/>
      <c r="Q1488" s="197"/>
      <c r="R1488" s="197"/>
      <c r="S1488" s="197"/>
      <c r="T1488" s="198"/>
      <c r="U1488" s="193">
        <f>IF(($F1488)&gt;0,IF(ISERROR(LOOKUP($F1488,BASE!$A$1:$A$4075,BASE!$C$1:$C$4075)),,LOOKUP($F1488,BASE!$A$1:$A$4075,BASE!$C$1:$C$4075)),)</f>
        <v>0</v>
      </c>
      <c r="V1488" s="193"/>
      <c r="W1488" s="193"/>
      <c r="X1488" s="187">
        <f>IF(VALUE($F1488)&gt;0,IF(ISERROR(LOOKUP($F1488,BASE!$A$1:$A$1294,BASE!$D$1:$D$1294)),,LOOKUP($F1488,BASE!$A$1:$A$1294,BASE!$D$1:$D$1294)),)</f>
        <v>0</v>
      </c>
      <c r="Y1488" s="188"/>
      <c r="Z1488" s="188"/>
      <c r="AA1488" s="188"/>
      <c r="AB1488" s="188"/>
      <c r="AC1488" s="189"/>
      <c r="AD1488" s="27">
        <f t="shared" si="22"/>
        <v>0</v>
      </c>
    </row>
    <row r="1489" spans="1:30" ht="15" customHeight="1" x14ac:dyDescent="0.2">
      <c r="A1489" s="20">
        <f>ANÁLISE!$A1489</f>
        <v>0</v>
      </c>
      <c r="B1489" s="194">
        <f>ANÁLISE!B1489</f>
        <v>0</v>
      </c>
      <c r="C1489" s="195"/>
      <c r="D1489" s="195"/>
      <c r="E1489" s="195"/>
      <c r="F1489" s="21">
        <f>ANÁLISE!H1489</f>
        <v>0</v>
      </c>
      <c r="G1489" s="196">
        <f>IF($A1489="T",ANÁLISE!I1489,IF(ISERROR(LOOKUP($F1489,BASE!$A$1:$A$1294,BASE!$B$1:$B$1294)),,LOOKUP($F1489,BASE!$A$1:$A$1294,BASE!$B$1:$B$1294)))</f>
        <v>0</v>
      </c>
      <c r="H1489" s="197"/>
      <c r="I1489" s="197"/>
      <c r="J1489" s="197"/>
      <c r="K1489" s="197"/>
      <c r="L1489" s="197"/>
      <c r="M1489" s="197"/>
      <c r="N1489" s="197"/>
      <c r="O1489" s="197"/>
      <c r="P1489" s="197"/>
      <c r="Q1489" s="197"/>
      <c r="R1489" s="197"/>
      <c r="S1489" s="197"/>
      <c r="T1489" s="198"/>
      <c r="U1489" s="193">
        <f>IF(($F1489)&gt;0,IF(ISERROR(LOOKUP($F1489,BASE!$A$1:$A$4075,BASE!$C$1:$C$4075)),,LOOKUP($F1489,BASE!$A$1:$A$4075,BASE!$C$1:$C$4075)),)</f>
        <v>0</v>
      </c>
      <c r="V1489" s="193"/>
      <c r="W1489" s="193"/>
      <c r="X1489" s="187">
        <f>IF(VALUE($F1489)&gt;0,IF(ISERROR(LOOKUP($F1489,BASE!$A$1:$A$1294,BASE!$D$1:$D$1294)),,LOOKUP($F1489,BASE!$A$1:$A$1294,BASE!$D$1:$D$1294)),)</f>
        <v>0</v>
      </c>
      <c r="Y1489" s="188"/>
      <c r="Z1489" s="188"/>
      <c r="AA1489" s="188"/>
      <c r="AB1489" s="188"/>
      <c r="AC1489" s="189"/>
      <c r="AD1489" s="27">
        <f t="shared" ref="AD1489:AD1552" si="23">IF(OR(A1489="T",A1489="S"),"OK",)</f>
        <v>0</v>
      </c>
    </row>
    <row r="1490" spans="1:30" ht="15" customHeight="1" x14ac:dyDescent="0.2">
      <c r="A1490" s="20">
        <f>ANÁLISE!$A1490</f>
        <v>0</v>
      </c>
      <c r="B1490" s="194">
        <f>ANÁLISE!B1490</f>
        <v>0</v>
      </c>
      <c r="C1490" s="195"/>
      <c r="D1490" s="195"/>
      <c r="E1490" s="195"/>
      <c r="F1490" s="21">
        <f>ANÁLISE!H1490</f>
        <v>0</v>
      </c>
      <c r="G1490" s="196">
        <f>IF($A1490="T",ANÁLISE!I1490,IF(ISERROR(LOOKUP($F1490,BASE!$A$1:$A$1294,BASE!$B$1:$B$1294)),,LOOKUP($F1490,BASE!$A$1:$A$1294,BASE!$B$1:$B$1294)))</f>
        <v>0</v>
      </c>
      <c r="H1490" s="197"/>
      <c r="I1490" s="197"/>
      <c r="J1490" s="197"/>
      <c r="K1490" s="197"/>
      <c r="L1490" s="197"/>
      <c r="M1490" s="197"/>
      <c r="N1490" s="197"/>
      <c r="O1490" s="197"/>
      <c r="P1490" s="197"/>
      <c r="Q1490" s="197"/>
      <c r="R1490" s="197"/>
      <c r="S1490" s="197"/>
      <c r="T1490" s="198"/>
      <c r="U1490" s="193">
        <f>IF(($F1490)&gt;0,IF(ISERROR(LOOKUP($F1490,BASE!$A$1:$A$4075,BASE!$C$1:$C$4075)),,LOOKUP($F1490,BASE!$A$1:$A$4075,BASE!$C$1:$C$4075)),)</f>
        <v>0</v>
      </c>
      <c r="V1490" s="193"/>
      <c r="W1490" s="193"/>
      <c r="X1490" s="187">
        <f>IF(VALUE($F1490)&gt;0,IF(ISERROR(LOOKUP($F1490,BASE!$A$1:$A$1294,BASE!$D$1:$D$1294)),,LOOKUP($F1490,BASE!$A$1:$A$1294,BASE!$D$1:$D$1294)),)</f>
        <v>0</v>
      </c>
      <c r="Y1490" s="188"/>
      <c r="Z1490" s="188"/>
      <c r="AA1490" s="188"/>
      <c r="AB1490" s="188"/>
      <c r="AC1490" s="189"/>
      <c r="AD1490" s="27">
        <f t="shared" si="23"/>
        <v>0</v>
      </c>
    </row>
    <row r="1491" spans="1:30" ht="15" customHeight="1" x14ac:dyDescent="0.2">
      <c r="A1491" s="20">
        <f>ANÁLISE!$A1491</f>
        <v>0</v>
      </c>
      <c r="B1491" s="194">
        <f>ANÁLISE!B1491</f>
        <v>0</v>
      </c>
      <c r="C1491" s="195"/>
      <c r="D1491" s="195"/>
      <c r="E1491" s="195"/>
      <c r="F1491" s="21">
        <f>ANÁLISE!H1491</f>
        <v>0</v>
      </c>
      <c r="G1491" s="196">
        <f>IF($A1491="T",ANÁLISE!I1491,IF(ISERROR(LOOKUP($F1491,BASE!$A$1:$A$1294,BASE!$B$1:$B$1294)),,LOOKUP($F1491,BASE!$A$1:$A$1294,BASE!$B$1:$B$1294)))</f>
        <v>0</v>
      </c>
      <c r="H1491" s="197"/>
      <c r="I1491" s="197"/>
      <c r="J1491" s="197"/>
      <c r="K1491" s="197"/>
      <c r="L1491" s="197"/>
      <c r="M1491" s="197"/>
      <c r="N1491" s="197"/>
      <c r="O1491" s="197"/>
      <c r="P1491" s="197"/>
      <c r="Q1491" s="197"/>
      <c r="R1491" s="197"/>
      <c r="S1491" s="197"/>
      <c r="T1491" s="198"/>
      <c r="U1491" s="193">
        <f>IF(($F1491)&gt;0,IF(ISERROR(LOOKUP($F1491,BASE!$A$1:$A$4075,BASE!$C$1:$C$4075)),,LOOKUP($F1491,BASE!$A$1:$A$4075,BASE!$C$1:$C$4075)),)</f>
        <v>0</v>
      </c>
      <c r="V1491" s="193"/>
      <c r="W1491" s="193"/>
      <c r="X1491" s="187">
        <f>IF(VALUE($F1491)&gt;0,IF(ISERROR(LOOKUP($F1491,BASE!$A$1:$A$1294,BASE!$D$1:$D$1294)),,LOOKUP($F1491,BASE!$A$1:$A$1294,BASE!$D$1:$D$1294)),)</f>
        <v>0</v>
      </c>
      <c r="Y1491" s="188"/>
      <c r="Z1491" s="188"/>
      <c r="AA1491" s="188"/>
      <c r="AB1491" s="188"/>
      <c r="AC1491" s="189"/>
      <c r="AD1491" s="27">
        <f t="shared" si="23"/>
        <v>0</v>
      </c>
    </row>
    <row r="1492" spans="1:30" ht="15" customHeight="1" x14ac:dyDescent="0.2">
      <c r="A1492" s="20">
        <f>ANÁLISE!$A1492</f>
        <v>0</v>
      </c>
      <c r="B1492" s="194">
        <f>ANÁLISE!B1492</f>
        <v>0</v>
      </c>
      <c r="C1492" s="195"/>
      <c r="D1492" s="195"/>
      <c r="E1492" s="195"/>
      <c r="F1492" s="21">
        <f>ANÁLISE!H1492</f>
        <v>0</v>
      </c>
      <c r="G1492" s="196">
        <f>IF($A1492="T",ANÁLISE!I1492,IF(ISERROR(LOOKUP($F1492,BASE!$A$1:$A$1294,BASE!$B$1:$B$1294)),,LOOKUP($F1492,BASE!$A$1:$A$1294,BASE!$B$1:$B$1294)))</f>
        <v>0</v>
      </c>
      <c r="H1492" s="197"/>
      <c r="I1492" s="197"/>
      <c r="J1492" s="197"/>
      <c r="K1492" s="197"/>
      <c r="L1492" s="197"/>
      <c r="M1492" s="197"/>
      <c r="N1492" s="197"/>
      <c r="O1492" s="197"/>
      <c r="P1492" s="197"/>
      <c r="Q1492" s="197"/>
      <c r="R1492" s="197"/>
      <c r="S1492" s="197"/>
      <c r="T1492" s="198"/>
      <c r="U1492" s="193">
        <f>IF(($F1492)&gt;0,IF(ISERROR(LOOKUP($F1492,BASE!$A$1:$A$4075,BASE!$C$1:$C$4075)),,LOOKUP($F1492,BASE!$A$1:$A$4075,BASE!$C$1:$C$4075)),)</f>
        <v>0</v>
      </c>
      <c r="V1492" s="193"/>
      <c r="W1492" s="193"/>
      <c r="X1492" s="187">
        <f>IF(VALUE($F1492)&gt;0,IF(ISERROR(LOOKUP($F1492,BASE!$A$1:$A$1294,BASE!$D$1:$D$1294)),,LOOKUP($F1492,BASE!$A$1:$A$1294,BASE!$D$1:$D$1294)),)</f>
        <v>0</v>
      </c>
      <c r="Y1492" s="188"/>
      <c r="Z1492" s="188"/>
      <c r="AA1492" s="188"/>
      <c r="AB1492" s="188"/>
      <c r="AC1492" s="189"/>
      <c r="AD1492" s="27">
        <f t="shared" si="23"/>
        <v>0</v>
      </c>
    </row>
    <row r="1493" spans="1:30" ht="15" customHeight="1" x14ac:dyDescent="0.2">
      <c r="A1493" s="20">
        <f>ANÁLISE!$A1493</f>
        <v>0</v>
      </c>
      <c r="B1493" s="194">
        <f>ANÁLISE!B1493</f>
        <v>0</v>
      </c>
      <c r="C1493" s="195"/>
      <c r="D1493" s="195"/>
      <c r="E1493" s="195"/>
      <c r="F1493" s="21">
        <f>ANÁLISE!H1493</f>
        <v>0</v>
      </c>
      <c r="G1493" s="196">
        <f>IF($A1493="T",ANÁLISE!I1493,IF(ISERROR(LOOKUP($F1493,BASE!$A$1:$A$1294,BASE!$B$1:$B$1294)),,LOOKUP($F1493,BASE!$A$1:$A$1294,BASE!$B$1:$B$1294)))</f>
        <v>0</v>
      </c>
      <c r="H1493" s="197"/>
      <c r="I1493" s="197"/>
      <c r="J1493" s="197"/>
      <c r="K1493" s="197"/>
      <c r="L1493" s="197"/>
      <c r="M1493" s="197"/>
      <c r="N1493" s="197"/>
      <c r="O1493" s="197"/>
      <c r="P1493" s="197"/>
      <c r="Q1493" s="197"/>
      <c r="R1493" s="197"/>
      <c r="S1493" s="197"/>
      <c r="T1493" s="198"/>
      <c r="U1493" s="193">
        <f>IF(($F1493)&gt;0,IF(ISERROR(LOOKUP($F1493,BASE!$A$1:$A$4075,BASE!$C$1:$C$4075)),,LOOKUP($F1493,BASE!$A$1:$A$4075,BASE!$C$1:$C$4075)),)</f>
        <v>0</v>
      </c>
      <c r="V1493" s="193"/>
      <c r="W1493" s="193"/>
      <c r="X1493" s="187">
        <f>IF(VALUE($F1493)&gt;0,IF(ISERROR(LOOKUP($F1493,BASE!$A$1:$A$1294,BASE!$D$1:$D$1294)),,LOOKUP($F1493,BASE!$A$1:$A$1294,BASE!$D$1:$D$1294)),)</f>
        <v>0</v>
      </c>
      <c r="Y1493" s="188"/>
      <c r="Z1493" s="188"/>
      <c r="AA1493" s="188"/>
      <c r="AB1493" s="188"/>
      <c r="AC1493" s="189"/>
      <c r="AD1493" s="27">
        <f t="shared" si="23"/>
        <v>0</v>
      </c>
    </row>
    <row r="1494" spans="1:30" ht="15" customHeight="1" x14ac:dyDescent="0.2">
      <c r="A1494" s="20">
        <f>ANÁLISE!$A1494</f>
        <v>0</v>
      </c>
      <c r="B1494" s="194">
        <f>ANÁLISE!B1494</f>
        <v>0</v>
      </c>
      <c r="C1494" s="195"/>
      <c r="D1494" s="195"/>
      <c r="E1494" s="195"/>
      <c r="F1494" s="21">
        <f>ANÁLISE!H1494</f>
        <v>0</v>
      </c>
      <c r="G1494" s="196">
        <f>IF($A1494="T",ANÁLISE!I1494,IF(ISERROR(LOOKUP($F1494,BASE!$A$1:$A$1294,BASE!$B$1:$B$1294)),,LOOKUP($F1494,BASE!$A$1:$A$1294,BASE!$B$1:$B$1294)))</f>
        <v>0</v>
      </c>
      <c r="H1494" s="197"/>
      <c r="I1494" s="197"/>
      <c r="J1494" s="197"/>
      <c r="K1494" s="197"/>
      <c r="L1494" s="197"/>
      <c r="M1494" s="197"/>
      <c r="N1494" s="197"/>
      <c r="O1494" s="197"/>
      <c r="P1494" s="197"/>
      <c r="Q1494" s="197"/>
      <c r="R1494" s="197"/>
      <c r="S1494" s="197"/>
      <c r="T1494" s="198"/>
      <c r="U1494" s="193">
        <f>IF(($F1494)&gt;0,IF(ISERROR(LOOKUP($F1494,BASE!$A$1:$A$4075,BASE!$C$1:$C$4075)),,LOOKUP($F1494,BASE!$A$1:$A$4075,BASE!$C$1:$C$4075)),)</f>
        <v>0</v>
      </c>
      <c r="V1494" s="193"/>
      <c r="W1494" s="193"/>
      <c r="X1494" s="187">
        <f>IF(VALUE($F1494)&gt;0,IF(ISERROR(LOOKUP($F1494,BASE!$A$1:$A$1294,BASE!$D$1:$D$1294)),,LOOKUP($F1494,BASE!$A$1:$A$1294,BASE!$D$1:$D$1294)),)</f>
        <v>0</v>
      </c>
      <c r="Y1494" s="188"/>
      <c r="Z1494" s="188"/>
      <c r="AA1494" s="188"/>
      <c r="AB1494" s="188"/>
      <c r="AC1494" s="189"/>
      <c r="AD1494" s="27">
        <f t="shared" si="23"/>
        <v>0</v>
      </c>
    </row>
    <row r="1495" spans="1:30" ht="15" customHeight="1" x14ac:dyDescent="0.2">
      <c r="A1495" s="20">
        <f>ANÁLISE!$A1495</f>
        <v>0</v>
      </c>
      <c r="B1495" s="194">
        <f>ANÁLISE!B1495</f>
        <v>0</v>
      </c>
      <c r="C1495" s="195"/>
      <c r="D1495" s="195"/>
      <c r="E1495" s="195"/>
      <c r="F1495" s="21">
        <f>ANÁLISE!H1495</f>
        <v>0</v>
      </c>
      <c r="G1495" s="196">
        <f>IF($A1495="T",ANÁLISE!I1495,IF(ISERROR(LOOKUP($F1495,BASE!$A$1:$A$1294,BASE!$B$1:$B$1294)),,LOOKUP($F1495,BASE!$A$1:$A$1294,BASE!$B$1:$B$1294)))</f>
        <v>0</v>
      </c>
      <c r="H1495" s="197"/>
      <c r="I1495" s="197"/>
      <c r="J1495" s="197"/>
      <c r="K1495" s="197"/>
      <c r="L1495" s="197"/>
      <c r="M1495" s="197"/>
      <c r="N1495" s="197"/>
      <c r="O1495" s="197"/>
      <c r="P1495" s="197"/>
      <c r="Q1495" s="197"/>
      <c r="R1495" s="197"/>
      <c r="S1495" s="197"/>
      <c r="T1495" s="198"/>
      <c r="U1495" s="193">
        <f>IF(($F1495)&gt;0,IF(ISERROR(LOOKUP($F1495,BASE!$A$1:$A$4075,BASE!$C$1:$C$4075)),,LOOKUP($F1495,BASE!$A$1:$A$4075,BASE!$C$1:$C$4075)),)</f>
        <v>0</v>
      </c>
      <c r="V1495" s="193"/>
      <c r="W1495" s="193"/>
      <c r="X1495" s="187">
        <f>IF(VALUE($F1495)&gt;0,IF(ISERROR(LOOKUP($F1495,BASE!$A$1:$A$1294,BASE!$D$1:$D$1294)),,LOOKUP($F1495,BASE!$A$1:$A$1294,BASE!$D$1:$D$1294)),)</f>
        <v>0</v>
      </c>
      <c r="Y1495" s="188"/>
      <c r="Z1495" s="188"/>
      <c r="AA1495" s="188"/>
      <c r="AB1495" s="188"/>
      <c r="AC1495" s="189"/>
      <c r="AD1495" s="27">
        <f t="shared" si="23"/>
        <v>0</v>
      </c>
    </row>
    <row r="1496" spans="1:30" ht="15" customHeight="1" x14ac:dyDescent="0.2">
      <c r="A1496" s="20">
        <f>ANÁLISE!$A1496</f>
        <v>0</v>
      </c>
      <c r="B1496" s="194">
        <f>ANÁLISE!B1496</f>
        <v>0</v>
      </c>
      <c r="C1496" s="195"/>
      <c r="D1496" s="195"/>
      <c r="E1496" s="195"/>
      <c r="F1496" s="21">
        <f>ANÁLISE!H1496</f>
        <v>0</v>
      </c>
      <c r="G1496" s="196">
        <f>IF($A1496="T",ANÁLISE!I1496,IF(ISERROR(LOOKUP($F1496,BASE!$A$1:$A$1294,BASE!$B$1:$B$1294)),,LOOKUP($F1496,BASE!$A$1:$A$1294,BASE!$B$1:$B$1294)))</f>
        <v>0</v>
      </c>
      <c r="H1496" s="197"/>
      <c r="I1496" s="197"/>
      <c r="J1496" s="197"/>
      <c r="K1496" s="197"/>
      <c r="L1496" s="197"/>
      <c r="M1496" s="197"/>
      <c r="N1496" s="197"/>
      <c r="O1496" s="197"/>
      <c r="P1496" s="197"/>
      <c r="Q1496" s="197"/>
      <c r="R1496" s="197"/>
      <c r="S1496" s="197"/>
      <c r="T1496" s="198"/>
      <c r="U1496" s="193">
        <f>IF(($F1496)&gt;0,IF(ISERROR(LOOKUP($F1496,BASE!$A$1:$A$4075,BASE!$C$1:$C$4075)),,LOOKUP($F1496,BASE!$A$1:$A$4075,BASE!$C$1:$C$4075)),)</f>
        <v>0</v>
      </c>
      <c r="V1496" s="193"/>
      <c r="W1496" s="193"/>
      <c r="X1496" s="187">
        <f>IF(VALUE($F1496)&gt;0,IF(ISERROR(LOOKUP($F1496,BASE!$A$1:$A$1294,BASE!$D$1:$D$1294)),,LOOKUP($F1496,BASE!$A$1:$A$1294,BASE!$D$1:$D$1294)),)</f>
        <v>0</v>
      </c>
      <c r="Y1496" s="188"/>
      <c r="Z1496" s="188"/>
      <c r="AA1496" s="188"/>
      <c r="AB1496" s="188"/>
      <c r="AC1496" s="189"/>
      <c r="AD1496" s="27">
        <f t="shared" si="23"/>
        <v>0</v>
      </c>
    </row>
    <row r="1497" spans="1:30" ht="15" customHeight="1" x14ac:dyDescent="0.2">
      <c r="A1497" s="20">
        <f>ANÁLISE!$A1497</f>
        <v>0</v>
      </c>
      <c r="B1497" s="194">
        <f>ANÁLISE!B1497</f>
        <v>0</v>
      </c>
      <c r="C1497" s="195"/>
      <c r="D1497" s="195"/>
      <c r="E1497" s="195"/>
      <c r="F1497" s="21">
        <f>ANÁLISE!H1497</f>
        <v>0</v>
      </c>
      <c r="G1497" s="196">
        <f>IF($A1497="T",ANÁLISE!I1497,IF(ISERROR(LOOKUP($F1497,BASE!$A$1:$A$1294,BASE!$B$1:$B$1294)),,LOOKUP($F1497,BASE!$A$1:$A$1294,BASE!$B$1:$B$1294)))</f>
        <v>0</v>
      </c>
      <c r="H1497" s="197"/>
      <c r="I1497" s="197"/>
      <c r="J1497" s="197"/>
      <c r="K1497" s="197"/>
      <c r="L1497" s="197"/>
      <c r="M1497" s="197"/>
      <c r="N1497" s="197"/>
      <c r="O1497" s="197"/>
      <c r="P1497" s="197"/>
      <c r="Q1497" s="197"/>
      <c r="R1497" s="197"/>
      <c r="S1497" s="197"/>
      <c r="T1497" s="198"/>
      <c r="U1497" s="193">
        <f>IF(($F1497)&gt;0,IF(ISERROR(LOOKUP($F1497,BASE!$A$1:$A$4075,BASE!$C$1:$C$4075)),,LOOKUP($F1497,BASE!$A$1:$A$4075,BASE!$C$1:$C$4075)),)</f>
        <v>0</v>
      </c>
      <c r="V1497" s="193"/>
      <c r="W1497" s="193"/>
      <c r="X1497" s="187">
        <f>IF(VALUE($F1497)&gt;0,IF(ISERROR(LOOKUP($F1497,BASE!$A$1:$A$1294,BASE!$D$1:$D$1294)),,LOOKUP($F1497,BASE!$A$1:$A$1294,BASE!$D$1:$D$1294)),)</f>
        <v>0</v>
      </c>
      <c r="Y1497" s="188"/>
      <c r="Z1497" s="188"/>
      <c r="AA1497" s="188"/>
      <c r="AB1497" s="188"/>
      <c r="AC1497" s="189"/>
      <c r="AD1497" s="27">
        <f t="shared" si="23"/>
        <v>0</v>
      </c>
    </row>
    <row r="1498" spans="1:30" ht="15" customHeight="1" x14ac:dyDescent="0.2">
      <c r="A1498" s="20">
        <f>ANÁLISE!$A1498</f>
        <v>0</v>
      </c>
      <c r="B1498" s="194">
        <f>ANÁLISE!B1498</f>
        <v>0</v>
      </c>
      <c r="C1498" s="195"/>
      <c r="D1498" s="195"/>
      <c r="E1498" s="195"/>
      <c r="F1498" s="21">
        <f>ANÁLISE!H1498</f>
        <v>0</v>
      </c>
      <c r="G1498" s="196">
        <f>IF($A1498="T",ANÁLISE!I1498,IF(ISERROR(LOOKUP($F1498,BASE!$A$1:$A$1294,BASE!$B$1:$B$1294)),,LOOKUP($F1498,BASE!$A$1:$A$1294,BASE!$B$1:$B$1294)))</f>
        <v>0</v>
      </c>
      <c r="H1498" s="197"/>
      <c r="I1498" s="197"/>
      <c r="J1498" s="197"/>
      <c r="K1498" s="197"/>
      <c r="L1498" s="197"/>
      <c r="M1498" s="197"/>
      <c r="N1498" s="197"/>
      <c r="O1498" s="197"/>
      <c r="P1498" s="197"/>
      <c r="Q1498" s="197"/>
      <c r="R1498" s="197"/>
      <c r="S1498" s="197"/>
      <c r="T1498" s="198"/>
      <c r="U1498" s="193">
        <f>IF(($F1498)&gt;0,IF(ISERROR(LOOKUP($F1498,BASE!$A$1:$A$4075,BASE!$C$1:$C$4075)),,LOOKUP($F1498,BASE!$A$1:$A$4075,BASE!$C$1:$C$4075)),)</f>
        <v>0</v>
      </c>
      <c r="V1498" s="193"/>
      <c r="W1498" s="193"/>
      <c r="X1498" s="187">
        <f>IF(VALUE($F1498)&gt;0,IF(ISERROR(LOOKUP($F1498,BASE!$A$1:$A$1294,BASE!$D$1:$D$1294)),,LOOKUP($F1498,BASE!$A$1:$A$1294,BASE!$D$1:$D$1294)),)</f>
        <v>0</v>
      </c>
      <c r="Y1498" s="188"/>
      <c r="Z1498" s="188"/>
      <c r="AA1498" s="188"/>
      <c r="AB1498" s="188"/>
      <c r="AC1498" s="189"/>
      <c r="AD1498" s="27">
        <f t="shared" si="23"/>
        <v>0</v>
      </c>
    </row>
    <row r="1499" spans="1:30" ht="15" customHeight="1" x14ac:dyDescent="0.2">
      <c r="A1499" s="20">
        <f>ANÁLISE!$A1499</f>
        <v>0</v>
      </c>
      <c r="B1499" s="194">
        <f>ANÁLISE!B1499</f>
        <v>0</v>
      </c>
      <c r="C1499" s="195"/>
      <c r="D1499" s="195"/>
      <c r="E1499" s="195"/>
      <c r="F1499" s="21">
        <f>ANÁLISE!H1499</f>
        <v>0</v>
      </c>
      <c r="G1499" s="196">
        <f>IF($A1499="T",ANÁLISE!I1499,IF(ISERROR(LOOKUP($F1499,BASE!$A$1:$A$1294,BASE!$B$1:$B$1294)),,LOOKUP($F1499,BASE!$A$1:$A$1294,BASE!$B$1:$B$1294)))</f>
        <v>0</v>
      </c>
      <c r="H1499" s="197"/>
      <c r="I1499" s="197"/>
      <c r="J1499" s="197"/>
      <c r="K1499" s="197"/>
      <c r="L1499" s="197"/>
      <c r="M1499" s="197"/>
      <c r="N1499" s="197"/>
      <c r="O1499" s="197"/>
      <c r="P1499" s="197"/>
      <c r="Q1499" s="197"/>
      <c r="R1499" s="197"/>
      <c r="S1499" s="197"/>
      <c r="T1499" s="198"/>
      <c r="U1499" s="193">
        <f>IF(($F1499)&gt;0,IF(ISERROR(LOOKUP($F1499,BASE!$A$1:$A$4075,BASE!$C$1:$C$4075)),,LOOKUP($F1499,BASE!$A$1:$A$4075,BASE!$C$1:$C$4075)),)</f>
        <v>0</v>
      </c>
      <c r="V1499" s="193"/>
      <c r="W1499" s="193"/>
      <c r="X1499" s="187">
        <f>IF(VALUE($F1499)&gt;0,IF(ISERROR(LOOKUP($F1499,BASE!$A$1:$A$1294,BASE!$D$1:$D$1294)),,LOOKUP($F1499,BASE!$A$1:$A$1294,BASE!$D$1:$D$1294)),)</f>
        <v>0</v>
      </c>
      <c r="Y1499" s="188"/>
      <c r="Z1499" s="188"/>
      <c r="AA1499" s="188"/>
      <c r="AB1499" s="188"/>
      <c r="AC1499" s="189"/>
      <c r="AD1499" s="27">
        <f t="shared" si="23"/>
        <v>0</v>
      </c>
    </row>
    <row r="1500" spans="1:30" ht="15" customHeight="1" x14ac:dyDescent="0.2">
      <c r="A1500" s="20">
        <f>ANÁLISE!$A1500</f>
        <v>0</v>
      </c>
      <c r="B1500" s="194">
        <f>ANÁLISE!B1500</f>
        <v>0</v>
      </c>
      <c r="C1500" s="195"/>
      <c r="D1500" s="195"/>
      <c r="E1500" s="195"/>
      <c r="F1500" s="21">
        <f>ANÁLISE!H1500</f>
        <v>0</v>
      </c>
      <c r="G1500" s="196">
        <f>IF($A1500="T",ANÁLISE!I1500,IF(ISERROR(LOOKUP($F1500,BASE!$A$1:$A$1294,BASE!$B$1:$B$1294)),,LOOKUP($F1500,BASE!$A$1:$A$1294,BASE!$B$1:$B$1294)))</f>
        <v>0</v>
      </c>
      <c r="H1500" s="197"/>
      <c r="I1500" s="197"/>
      <c r="J1500" s="197"/>
      <c r="K1500" s="197"/>
      <c r="L1500" s="197"/>
      <c r="M1500" s="197"/>
      <c r="N1500" s="197"/>
      <c r="O1500" s="197"/>
      <c r="P1500" s="197"/>
      <c r="Q1500" s="197"/>
      <c r="R1500" s="197"/>
      <c r="S1500" s="197"/>
      <c r="T1500" s="198"/>
      <c r="U1500" s="193">
        <f>IF(($F1500)&gt;0,IF(ISERROR(LOOKUP($F1500,BASE!$A$1:$A$4075,BASE!$C$1:$C$4075)),,LOOKUP($F1500,BASE!$A$1:$A$4075,BASE!$C$1:$C$4075)),)</f>
        <v>0</v>
      </c>
      <c r="V1500" s="193"/>
      <c r="W1500" s="193"/>
      <c r="X1500" s="187">
        <f>IF(VALUE($F1500)&gt;0,IF(ISERROR(LOOKUP($F1500,BASE!$A$1:$A$1294,BASE!$D$1:$D$1294)),,LOOKUP($F1500,BASE!$A$1:$A$1294,BASE!$D$1:$D$1294)),)</f>
        <v>0</v>
      </c>
      <c r="Y1500" s="188"/>
      <c r="Z1500" s="188"/>
      <c r="AA1500" s="188"/>
      <c r="AB1500" s="188"/>
      <c r="AC1500" s="189"/>
      <c r="AD1500" s="27">
        <f t="shared" si="23"/>
        <v>0</v>
      </c>
    </row>
    <row r="1501" spans="1:30" ht="15" customHeight="1" x14ac:dyDescent="0.2">
      <c r="A1501" s="20">
        <f>ANÁLISE!$A1501</f>
        <v>0</v>
      </c>
      <c r="B1501" s="194">
        <f>ANÁLISE!B1501</f>
        <v>0</v>
      </c>
      <c r="C1501" s="195"/>
      <c r="D1501" s="195"/>
      <c r="E1501" s="195"/>
      <c r="F1501" s="21">
        <f>ANÁLISE!H1501</f>
        <v>0</v>
      </c>
      <c r="G1501" s="196">
        <f>IF($A1501="T",ANÁLISE!I1501,IF(ISERROR(LOOKUP($F1501,BASE!$A$1:$A$1294,BASE!$B$1:$B$1294)),,LOOKUP($F1501,BASE!$A$1:$A$1294,BASE!$B$1:$B$1294)))</f>
        <v>0</v>
      </c>
      <c r="H1501" s="197"/>
      <c r="I1501" s="197"/>
      <c r="J1501" s="197"/>
      <c r="K1501" s="197"/>
      <c r="L1501" s="197"/>
      <c r="M1501" s="197"/>
      <c r="N1501" s="197"/>
      <c r="O1501" s="197"/>
      <c r="P1501" s="197"/>
      <c r="Q1501" s="197"/>
      <c r="R1501" s="197"/>
      <c r="S1501" s="197"/>
      <c r="T1501" s="198"/>
      <c r="U1501" s="193">
        <f>IF(($F1501)&gt;0,IF(ISERROR(LOOKUP($F1501,BASE!$A$1:$A$4075,BASE!$C$1:$C$4075)),,LOOKUP($F1501,BASE!$A$1:$A$4075,BASE!$C$1:$C$4075)),)</f>
        <v>0</v>
      </c>
      <c r="V1501" s="193"/>
      <c r="W1501" s="193"/>
      <c r="X1501" s="187">
        <f>IF(VALUE($F1501)&gt;0,IF(ISERROR(LOOKUP($F1501,BASE!$A$1:$A$1294,BASE!$D$1:$D$1294)),,LOOKUP($F1501,BASE!$A$1:$A$1294,BASE!$D$1:$D$1294)),)</f>
        <v>0</v>
      </c>
      <c r="Y1501" s="188"/>
      <c r="Z1501" s="188"/>
      <c r="AA1501" s="188"/>
      <c r="AB1501" s="188"/>
      <c r="AC1501" s="189"/>
      <c r="AD1501" s="27">
        <f t="shared" si="23"/>
        <v>0</v>
      </c>
    </row>
    <row r="1502" spans="1:30" ht="15" customHeight="1" x14ac:dyDescent="0.2">
      <c r="A1502" s="20">
        <f>ANÁLISE!$A1502</f>
        <v>0</v>
      </c>
      <c r="B1502" s="194">
        <f>ANÁLISE!B1502</f>
        <v>0</v>
      </c>
      <c r="C1502" s="195"/>
      <c r="D1502" s="195"/>
      <c r="E1502" s="195"/>
      <c r="F1502" s="21">
        <f>ANÁLISE!H1502</f>
        <v>0</v>
      </c>
      <c r="G1502" s="196">
        <f>IF($A1502="T",ANÁLISE!I1502,IF(ISERROR(LOOKUP($F1502,BASE!$A$1:$A$1294,BASE!$B$1:$B$1294)),,LOOKUP($F1502,BASE!$A$1:$A$1294,BASE!$B$1:$B$1294)))</f>
        <v>0</v>
      </c>
      <c r="H1502" s="197"/>
      <c r="I1502" s="197"/>
      <c r="J1502" s="197"/>
      <c r="K1502" s="197"/>
      <c r="L1502" s="197"/>
      <c r="M1502" s="197"/>
      <c r="N1502" s="197"/>
      <c r="O1502" s="197"/>
      <c r="P1502" s="197"/>
      <c r="Q1502" s="197"/>
      <c r="R1502" s="197"/>
      <c r="S1502" s="197"/>
      <c r="T1502" s="198"/>
      <c r="U1502" s="193">
        <f>IF(($F1502)&gt;0,IF(ISERROR(LOOKUP($F1502,BASE!$A$1:$A$4075,BASE!$C$1:$C$4075)),,LOOKUP($F1502,BASE!$A$1:$A$4075,BASE!$C$1:$C$4075)),)</f>
        <v>0</v>
      </c>
      <c r="V1502" s="193"/>
      <c r="W1502" s="193"/>
      <c r="X1502" s="187">
        <f>IF(VALUE($F1502)&gt;0,IF(ISERROR(LOOKUP($F1502,BASE!$A$1:$A$1294,BASE!$D$1:$D$1294)),,LOOKUP($F1502,BASE!$A$1:$A$1294,BASE!$D$1:$D$1294)),)</f>
        <v>0</v>
      </c>
      <c r="Y1502" s="188"/>
      <c r="Z1502" s="188"/>
      <c r="AA1502" s="188"/>
      <c r="AB1502" s="188"/>
      <c r="AC1502" s="189"/>
      <c r="AD1502" s="27">
        <f t="shared" si="23"/>
        <v>0</v>
      </c>
    </row>
    <row r="1503" spans="1:30" ht="15" customHeight="1" x14ac:dyDescent="0.2">
      <c r="A1503" s="20">
        <f>ANÁLISE!$A1503</f>
        <v>0</v>
      </c>
      <c r="B1503" s="194">
        <f>ANÁLISE!B1503</f>
        <v>0</v>
      </c>
      <c r="C1503" s="195"/>
      <c r="D1503" s="195"/>
      <c r="E1503" s="195"/>
      <c r="F1503" s="21">
        <f>ANÁLISE!H1503</f>
        <v>0</v>
      </c>
      <c r="G1503" s="196">
        <f>IF($A1503="T",ANÁLISE!I1503,IF(ISERROR(LOOKUP($F1503,BASE!$A$1:$A$1294,BASE!$B$1:$B$1294)),,LOOKUP($F1503,BASE!$A$1:$A$1294,BASE!$B$1:$B$1294)))</f>
        <v>0</v>
      </c>
      <c r="H1503" s="197"/>
      <c r="I1503" s="197"/>
      <c r="J1503" s="197"/>
      <c r="K1503" s="197"/>
      <c r="L1503" s="197"/>
      <c r="M1503" s="197"/>
      <c r="N1503" s="197"/>
      <c r="O1503" s="197"/>
      <c r="P1503" s="197"/>
      <c r="Q1503" s="197"/>
      <c r="R1503" s="197"/>
      <c r="S1503" s="197"/>
      <c r="T1503" s="198"/>
      <c r="U1503" s="193">
        <f>IF(($F1503)&gt;0,IF(ISERROR(LOOKUP($F1503,BASE!$A$1:$A$4075,BASE!$C$1:$C$4075)),,LOOKUP($F1503,BASE!$A$1:$A$4075,BASE!$C$1:$C$4075)),)</f>
        <v>0</v>
      </c>
      <c r="V1503" s="193"/>
      <c r="W1503" s="193"/>
      <c r="X1503" s="187">
        <f>IF(VALUE($F1503)&gt;0,IF(ISERROR(LOOKUP($F1503,BASE!$A$1:$A$1294,BASE!$D$1:$D$1294)),,LOOKUP($F1503,BASE!$A$1:$A$1294,BASE!$D$1:$D$1294)),)</f>
        <v>0</v>
      </c>
      <c r="Y1503" s="188"/>
      <c r="Z1503" s="188"/>
      <c r="AA1503" s="188"/>
      <c r="AB1503" s="188"/>
      <c r="AC1503" s="189"/>
      <c r="AD1503" s="27">
        <f t="shared" si="23"/>
        <v>0</v>
      </c>
    </row>
    <row r="1504" spans="1:30" ht="15" customHeight="1" x14ac:dyDescent="0.2">
      <c r="A1504" s="20">
        <f>ANÁLISE!$A1504</f>
        <v>0</v>
      </c>
      <c r="B1504" s="194">
        <f>ANÁLISE!B1504</f>
        <v>0</v>
      </c>
      <c r="C1504" s="195"/>
      <c r="D1504" s="195"/>
      <c r="E1504" s="195"/>
      <c r="F1504" s="21">
        <f>ANÁLISE!H1504</f>
        <v>0</v>
      </c>
      <c r="G1504" s="196">
        <f>IF($A1504="T",ANÁLISE!I1504,IF(ISERROR(LOOKUP($F1504,BASE!$A$1:$A$1294,BASE!$B$1:$B$1294)),,LOOKUP($F1504,BASE!$A$1:$A$1294,BASE!$B$1:$B$1294)))</f>
        <v>0</v>
      </c>
      <c r="H1504" s="197"/>
      <c r="I1504" s="197"/>
      <c r="J1504" s="197"/>
      <c r="K1504" s="197"/>
      <c r="L1504" s="197"/>
      <c r="M1504" s="197"/>
      <c r="N1504" s="197"/>
      <c r="O1504" s="197"/>
      <c r="P1504" s="197"/>
      <c r="Q1504" s="197"/>
      <c r="R1504" s="197"/>
      <c r="S1504" s="197"/>
      <c r="T1504" s="198"/>
      <c r="U1504" s="193">
        <f>IF(($F1504)&gt;0,IF(ISERROR(LOOKUP($F1504,BASE!$A$1:$A$4075,BASE!$C$1:$C$4075)),,LOOKUP($F1504,BASE!$A$1:$A$4075,BASE!$C$1:$C$4075)),)</f>
        <v>0</v>
      </c>
      <c r="V1504" s="193"/>
      <c r="W1504" s="193"/>
      <c r="X1504" s="187">
        <f>IF(VALUE($F1504)&gt;0,IF(ISERROR(LOOKUP($F1504,BASE!$A$1:$A$1294,BASE!$D$1:$D$1294)),,LOOKUP($F1504,BASE!$A$1:$A$1294,BASE!$D$1:$D$1294)),)</f>
        <v>0</v>
      </c>
      <c r="Y1504" s="188"/>
      <c r="Z1504" s="188"/>
      <c r="AA1504" s="188"/>
      <c r="AB1504" s="188"/>
      <c r="AC1504" s="189"/>
      <c r="AD1504" s="27">
        <f t="shared" si="23"/>
        <v>0</v>
      </c>
    </row>
    <row r="1505" spans="1:30" ht="15" customHeight="1" x14ac:dyDescent="0.2">
      <c r="A1505" s="20">
        <f>ANÁLISE!$A1505</f>
        <v>0</v>
      </c>
      <c r="B1505" s="194">
        <f>ANÁLISE!B1505</f>
        <v>0</v>
      </c>
      <c r="C1505" s="195"/>
      <c r="D1505" s="195"/>
      <c r="E1505" s="195"/>
      <c r="F1505" s="21">
        <f>ANÁLISE!H1505</f>
        <v>0</v>
      </c>
      <c r="G1505" s="196">
        <f>IF($A1505="T",ANÁLISE!I1505,IF(ISERROR(LOOKUP($F1505,BASE!$A$1:$A$1294,BASE!$B$1:$B$1294)),,LOOKUP($F1505,BASE!$A$1:$A$1294,BASE!$B$1:$B$1294)))</f>
        <v>0</v>
      </c>
      <c r="H1505" s="197"/>
      <c r="I1505" s="197"/>
      <c r="J1505" s="197"/>
      <c r="K1505" s="197"/>
      <c r="L1505" s="197"/>
      <c r="M1505" s="197"/>
      <c r="N1505" s="197"/>
      <c r="O1505" s="197"/>
      <c r="P1505" s="197"/>
      <c r="Q1505" s="197"/>
      <c r="R1505" s="197"/>
      <c r="S1505" s="197"/>
      <c r="T1505" s="198"/>
      <c r="U1505" s="193">
        <f>IF(($F1505)&gt;0,IF(ISERROR(LOOKUP($F1505,BASE!$A$1:$A$4075,BASE!$C$1:$C$4075)),,LOOKUP($F1505,BASE!$A$1:$A$4075,BASE!$C$1:$C$4075)),)</f>
        <v>0</v>
      </c>
      <c r="V1505" s="193"/>
      <c r="W1505" s="193"/>
      <c r="X1505" s="187">
        <f>IF(VALUE($F1505)&gt;0,IF(ISERROR(LOOKUP($F1505,BASE!$A$1:$A$1294,BASE!$D$1:$D$1294)),,LOOKUP($F1505,BASE!$A$1:$A$1294,BASE!$D$1:$D$1294)),)</f>
        <v>0</v>
      </c>
      <c r="Y1505" s="188"/>
      <c r="Z1505" s="188"/>
      <c r="AA1505" s="188"/>
      <c r="AB1505" s="188"/>
      <c r="AC1505" s="189"/>
      <c r="AD1505" s="27">
        <f t="shared" si="23"/>
        <v>0</v>
      </c>
    </row>
    <row r="1506" spans="1:30" ht="15" customHeight="1" x14ac:dyDescent="0.2">
      <c r="A1506" s="20">
        <f>ANÁLISE!$A1506</f>
        <v>0</v>
      </c>
      <c r="B1506" s="194">
        <f>ANÁLISE!B1506</f>
        <v>0</v>
      </c>
      <c r="C1506" s="195"/>
      <c r="D1506" s="195"/>
      <c r="E1506" s="195"/>
      <c r="F1506" s="21">
        <f>ANÁLISE!H1506</f>
        <v>0</v>
      </c>
      <c r="G1506" s="196">
        <f>IF($A1506="T",ANÁLISE!I1506,IF(ISERROR(LOOKUP($F1506,BASE!$A$1:$A$1294,BASE!$B$1:$B$1294)),,LOOKUP($F1506,BASE!$A$1:$A$1294,BASE!$B$1:$B$1294)))</f>
        <v>0</v>
      </c>
      <c r="H1506" s="197"/>
      <c r="I1506" s="197"/>
      <c r="J1506" s="197"/>
      <c r="K1506" s="197"/>
      <c r="L1506" s="197"/>
      <c r="M1506" s="197"/>
      <c r="N1506" s="197"/>
      <c r="O1506" s="197"/>
      <c r="P1506" s="197"/>
      <c r="Q1506" s="197"/>
      <c r="R1506" s="197"/>
      <c r="S1506" s="197"/>
      <c r="T1506" s="198"/>
      <c r="U1506" s="193">
        <f>IF(($F1506)&gt;0,IF(ISERROR(LOOKUP($F1506,BASE!$A$1:$A$4075,BASE!$C$1:$C$4075)),,LOOKUP($F1506,BASE!$A$1:$A$4075,BASE!$C$1:$C$4075)),)</f>
        <v>0</v>
      </c>
      <c r="V1506" s="193"/>
      <c r="W1506" s="193"/>
      <c r="X1506" s="187">
        <f>IF(VALUE($F1506)&gt;0,IF(ISERROR(LOOKUP($F1506,BASE!$A$1:$A$1294,BASE!$D$1:$D$1294)),,LOOKUP($F1506,BASE!$A$1:$A$1294,BASE!$D$1:$D$1294)),)</f>
        <v>0</v>
      </c>
      <c r="Y1506" s="188"/>
      <c r="Z1506" s="188"/>
      <c r="AA1506" s="188"/>
      <c r="AB1506" s="188"/>
      <c r="AC1506" s="189"/>
      <c r="AD1506" s="27">
        <f t="shared" si="23"/>
        <v>0</v>
      </c>
    </row>
    <row r="1507" spans="1:30" ht="15" customHeight="1" x14ac:dyDescent="0.2">
      <c r="A1507" s="20">
        <f>ANÁLISE!$A1507</f>
        <v>0</v>
      </c>
      <c r="B1507" s="194">
        <f>ANÁLISE!B1507</f>
        <v>0</v>
      </c>
      <c r="C1507" s="195"/>
      <c r="D1507" s="195"/>
      <c r="E1507" s="195"/>
      <c r="F1507" s="21">
        <f>ANÁLISE!H1507</f>
        <v>0</v>
      </c>
      <c r="G1507" s="196">
        <f>IF($A1507="T",ANÁLISE!I1507,IF(ISERROR(LOOKUP($F1507,BASE!$A$1:$A$1294,BASE!$B$1:$B$1294)),,LOOKUP($F1507,BASE!$A$1:$A$1294,BASE!$B$1:$B$1294)))</f>
        <v>0</v>
      </c>
      <c r="H1507" s="197"/>
      <c r="I1507" s="197"/>
      <c r="J1507" s="197"/>
      <c r="K1507" s="197"/>
      <c r="L1507" s="197"/>
      <c r="M1507" s="197"/>
      <c r="N1507" s="197"/>
      <c r="O1507" s="197"/>
      <c r="P1507" s="197"/>
      <c r="Q1507" s="197"/>
      <c r="R1507" s="197"/>
      <c r="S1507" s="197"/>
      <c r="T1507" s="198"/>
      <c r="U1507" s="193">
        <f>IF(($F1507)&gt;0,IF(ISERROR(LOOKUP($F1507,BASE!$A$1:$A$4075,BASE!$C$1:$C$4075)),,LOOKUP($F1507,BASE!$A$1:$A$4075,BASE!$C$1:$C$4075)),)</f>
        <v>0</v>
      </c>
      <c r="V1507" s="193"/>
      <c r="W1507" s="193"/>
      <c r="X1507" s="187">
        <f>IF(VALUE($F1507)&gt;0,IF(ISERROR(LOOKUP($F1507,BASE!$A$1:$A$1294,BASE!$D$1:$D$1294)),,LOOKUP($F1507,BASE!$A$1:$A$1294,BASE!$D$1:$D$1294)),)</f>
        <v>0</v>
      </c>
      <c r="Y1507" s="188"/>
      <c r="Z1507" s="188"/>
      <c r="AA1507" s="188"/>
      <c r="AB1507" s="188"/>
      <c r="AC1507" s="189"/>
      <c r="AD1507" s="27">
        <f t="shared" si="23"/>
        <v>0</v>
      </c>
    </row>
    <row r="1508" spans="1:30" ht="15" customHeight="1" x14ac:dyDescent="0.2">
      <c r="A1508" s="20">
        <f>ANÁLISE!$A1508</f>
        <v>0</v>
      </c>
      <c r="B1508" s="194">
        <f>ANÁLISE!B1508</f>
        <v>0</v>
      </c>
      <c r="C1508" s="195"/>
      <c r="D1508" s="195"/>
      <c r="E1508" s="195"/>
      <c r="F1508" s="21">
        <f>ANÁLISE!H1508</f>
        <v>0</v>
      </c>
      <c r="G1508" s="196">
        <f>IF($A1508="T",ANÁLISE!I1508,IF(ISERROR(LOOKUP($F1508,BASE!$A$1:$A$1294,BASE!$B$1:$B$1294)),,LOOKUP($F1508,BASE!$A$1:$A$1294,BASE!$B$1:$B$1294)))</f>
        <v>0</v>
      </c>
      <c r="H1508" s="197"/>
      <c r="I1508" s="197"/>
      <c r="J1508" s="197"/>
      <c r="K1508" s="197"/>
      <c r="L1508" s="197"/>
      <c r="M1508" s="197"/>
      <c r="N1508" s="197"/>
      <c r="O1508" s="197"/>
      <c r="P1508" s="197"/>
      <c r="Q1508" s="197"/>
      <c r="R1508" s="197"/>
      <c r="S1508" s="197"/>
      <c r="T1508" s="198"/>
      <c r="U1508" s="193">
        <f>IF(($F1508)&gt;0,IF(ISERROR(LOOKUP($F1508,BASE!$A$1:$A$4075,BASE!$C$1:$C$4075)),,LOOKUP($F1508,BASE!$A$1:$A$4075,BASE!$C$1:$C$4075)),)</f>
        <v>0</v>
      </c>
      <c r="V1508" s="193"/>
      <c r="W1508" s="193"/>
      <c r="X1508" s="187">
        <f>IF(VALUE($F1508)&gt;0,IF(ISERROR(LOOKUP($F1508,BASE!$A$1:$A$1294,BASE!$D$1:$D$1294)),,LOOKUP($F1508,BASE!$A$1:$A$1294,BASE!$D$1:$D$1294)),)</f>
        <v>0</v>
      </c>
      <c r="Y1508" s="188"/>
      <c r="Z1508" s="188"/>
      <c r="AA1508" s="188"/>
      <c r="AB1508" s="188"/>
      <c r="AC1508" s="189"/>
      <c r="AD1508" s="27">
        <f t="shared" si="23"/>
        <v>0</v>
      </c>
    </row>
    <row r="1509" spans="1:30" ht="15" customHeight="1" x14ac:dyDescent="0.2">
      <c r="A1509" s="20">
        <f>ANÁLISE!$A1509</f>
        <v>0</v>
      </c>
      <c r="B1509" s="194">
        <f>ANÁLISE!B1509</f>
        <v>0</v>
      </c>
      <c r="C1509" s="195"/>
      <c r="D1509" s="195"/>
      <c r="E1509" s="195"/>
      <c r="F1509" s="21">
        <f>ANÁLISE!H1509</f>
        <v>0</v>
      </c>
      <c r="G1509" s="196">
        <f>IF($A1509="T",ANÁLISE!I1509,IF(ISERROR(LOOKUP($F1509,BASE!$A$1:$A$1294,BASE!$B$1:$B$1294)),,LOOKUP($F1509,BASE!$A$1:$A$1294,BASE!$B$1:$B$1294)))</f>
        <v>0</v>
      </c>
      <c r="H1509" s="197"/>
      <c r="I1509" s="197"/>
      <c r="J1509" s="197"/>
      <c r="K1509" s="197"/>
      <c r="L1509" s="197"/>
      <c r="M1509" s="197"/>
      <c r="N1509" s="197"/>
      <c r="O1509" s="197"/>
      <c r="P1509" s="197"/>
      <c r="Q1509" s="197"/>
      <c r="R1509" s="197"/>
      <c r="S1509" s="197"/>
      <c r="T1509" s="198"/>
      <c r="U1509" s="193">
        <f>IF(($F1509)&gt;0,IF(ISERROR(LOOKUP($F1509,BASE!$A$1:$A$4075,BASE!$C$1:$C$4075)),,LOOKUP($F1509,BASE!$A$1:$A$4075,BASE!$C$1:$C$4075)),)</f>
        <v>0</v>
      </c>
      <c r="V1509" s="193"/>
      <c r="W1509" s="193"/>
      <c r="X1509" s="187">
        <f>IF(VALUE($F1509)&gt;0,IF(ISERROR(LOOKUP($F1509,BASE!$A$1:$A$1294,BASE!$D$1:$D$1294)),,LOOKUP($F1509,BASE!$A$1:$A$1294,BASE!$D$1:$D$1294)),)</f>
        <v>0</v>
      </c>
      <c r="Y1509" s="188"/>
      <c r="Z1509" s="188"/>
      <c r="AA1509" s="188"/>
      <c r="AB1509" s="188"/>
      <c r="AC1509" s="189"/>
      <c r="AD1509" s="27">
        <f t="shared" si="23"/>
        <v>0</v>
      </c>
    </row>
    <row r="1510" spans="1:30" ht="15" customHeight="1" x14ac:dyDescent="0.2">
      <c r="A1510" s="20">
        <f>ANÁLISE!$A1510</f>
        <v>0</v>
      </c>
      <c r="B1510" s="194">
        <f>ANÁLISE!B1510</f>
        <v>0</v>
      </c>
      <c r="C1510" s="195"/>
      <c r="D1510" s="195"/>
      <c r="E1510" s="195"/>
      <c r="F1510" s="21">
        <f>ANÁLISE!H1510</f>
        <v>0</v>
      </c>
      <c r="G1510" s="196">
        <f>IF($A1510="T",ANÁLISE!I1510,IF(ISERROR(LOOKUP($F1510,BASE!$A$1:$A$1294,BASE!$B$1:$B$1294)),,LOOKUP($F1510,BASE!$A$1:$A$1294,BASE!$B$1:$B$1294)))</f>
        <v>0</v>
      </c>
      <c r="H1510" s="197"/>
      <c r="I1510" s="197"/>
      <c r="J1510" s="197"/>
      <c r="K1510" s="197"/>
      <c r="L1510" s="197"/>
      <c r="M1510" s="197"/>
      <c r="N1510" s="197"/>
      <c r="O1510" s="197"/>
      <c r="P1510" s="197"/>
      <c r="Q1510" s="197"/>
      <c r="R1510" s="197"/>
      <c r="S1510" s="197"/>
      <c r="T1510" s="198"/>
      <c r="U1510" s="193">
        <f>IF(($F1510)&gt;0,IF(ISERROR(LOOKUP($F1510,BASE!$A$1:$A$4075,BASE!$C$1:$C$4075)),,LOOKUP($F1510,BASE!$A$1:$A$4075,BASE!$C$1:$C$4075)),)</f>
        <v>0</v>
      </c>
      <c r="V1510" s="193"/>
      <c r="W1510" s="193"/>
      <c r="X1510" s="187">
        <f>IF(VALUE($F1510)&gt;0,IF(ISERROR(LOOKUP($F1510,BASE!$A$1:$A$1294,BASE!$D$1:$D$1294)),,LOOKUP($F1510,BASE!$A$1:$A$1294,BASE!$D$1:$D$1294)),)</f>
        <v>0</v>
      </c>
      <c r="Y1510" s="188"/>
      <c r="Z1510" s="188"/>
      <c r="AA1510" s="188"/>
      <c r="AB1510" s="188"/>
      <c r="AC1510" s="189"/>
      <c r="AD1510" s="27">
        <f t="shared" si="23"/>
        <v>0</v>
      </c>
    </row>
    <row r="1511" spans="1:30" ht="15" customHeight="1" x14ac:dyDescent="0.2">
      <c r="A1511" s="20">
        <f>ANÁLISE!$A1511</f>
        <v>0</v>
      </c>
      <c r="B1511" s="194">
        <f>ANÁLISE!B1511</f>
        <v>0</v>
      </c>
      <c r="C1511" s="195"/>
      <c r="D1511" s="195"/>
      <c r="E1511" s="195"/>
      <c r="F1511" s="21">
        <f>ANÁLISE!H1511</f>
        <v>0</v>
      </c>
      <c r="G1511" s="196">
        <f>IF($A1511="T",ANÁLISE!I1511,IF(ISERROR(LOOKUP($F1511,BASE!$A$1:$A$1294,BASE!$B$1:$B$1294)),,LOOKUP($F1511,BASE!$A$1:$A$1294,BASE!$B$1:$B$1294)))</f>
        <v>0</v>
      </c>
      <c r="H1511" s="197"/>
      <c r="I1511" s="197"/>
      <c r="J1511" s="197"/>
      <c r="K1511" s="197"/>
      <c r="L1511" s="197"/>
      <c r="M1511" s="197"/>
      <c r="N1511" s="197"/>
      <c r="O1511" s="197"/>
      <c r="P1511" s="197"/>
      <c r="Q1511" s="197"/>
      <c r="R1511" s="197"/>
      <c r="S1511" s="197"/>
      <c r="T1511" s="198"/>
      <c r="U1511" s="193">
        <f>IF(($F1511)&gt;0,IF(ISERROR(LOOKUP($F1511,BASE!$A$1:$A$4075,BASE!$C$1:$C$4075)),,LOOKUP($F1511,BASE!$A$1:$A$4075,BASE!$C$1:$C$4075)),)</f>
        <v>0</v>
      </c>
      <c r="V1511" s="193"/>
      <c r="W1511" s="193"/>
      <c r="X1511" s="187">
        <f>IF(VALUE($F1511)&gt;0,IF(ISERROR(LOOKUP($F1511,BASE!$A$1:$A$1294,BASE!$D$1:$D$1294)),,LOOKUP($F1511,BASE!$A$1:$A$1294,BASE!$D$1:$D$1294)),)</f>
        <v>0</v>
      </c>
      <c r="Y1511" s="188"/>
      <c r="Z1511" s="188"/>
      <c r="AA1511" s="188"/>
      <c r="AB1511" s="188"/>
      <c r="AC1511" s="189"/>
      <c r="AD1511" s="27">
        <f t="shared" si="23"/>
        <v>0</v>
      </c>
    </row>
    <row r="1512" spans="1:30" ht="15" customHeight="1" x14ac:dyDescent="0.2">
      <c r="A1512" s="20">
        <f>ANÁLISE!$A1512</f>
        <v>0</v>
      </c>
      <c r="B1512" s="194">
        <f>ANÁLISE!B1512</f>
        <v>0</v>
      </c>
      <c r="C1512" s="195"/>
      <c r="D1512" s="195"/>
      <c r="E1512" s="195"/>
      <c r="F1512" s="21">
        <f>ANÁLISE!H1512</f>
        <v>0</v>
      </c>
      <c r="G1512" s="196">
        <f>IF($A1512="T",ANÁLISE!I1512,IF(ISERROR(LOOKUP($F1512,BASE!$A$1:$A$1294,BASE!$B$1:$B$1294)),,LOOKUP($F1512,BASE!$A$1:$A$1294,BASE!$B$1:$B$1294)))</f>
        <v>0</v>
      </c>
      <c r="H1512" s="197"/>
      <c r="I1512" s="197"/>
      <c r="J1512" s="197"/>
      <c r="K1512" s="197"/>
      <c r="L1512" s="197"/>
      <c r="M1512" s="197"/>
      <c r="N1512" s="197"/>
      <c r="O1512" s="197"/>
      <c r="P1512" s="197"/>
      <c r="Q1512" s="197"/>
      <c r="R1512" s="197"/>
      <c r="S1512" s="197"/>
      <c r="T1512" s="198"/>
      <c r="U1512" s="193">
        <f>IF(($F1512)&gt;0,IF(ISERROR(LOOKUP($F1512,BASE!$A$1:$A$4075,BASE!$C$1:$C$4075)),,LOOKUP($F1512,BASE!$A$1:$A$4075,BASE!$C$1:$C$4075)),)</f>
        <v>0</v>
      </c>
      <c r="V1512" s="193"/>
      <c r="W1512" s="193"/>
      <c r="X1512" s="187">
        <f>IF(VALUE($F1512)&gt;0,IF(ISERROR(LOOKUP($F1512,BASE!$A$1:$A$1294,BASE!$D$1:$D$1294)),,LOOKUP($F1512,BASE!$A$1:$A$1294,BASE!$D$1:$D$1294)),)</f>
        <v>0</v>
      </c>
      <c r="Y1512" s="188"/>
      <c r="Z1512" s="188"/>
      <c r="AA1512" s="188"/>
      <c r="AB1512" s="188"/>
      <c r="AC1512" s="189"/>
      <c r="AD1512" s="27">
        <f t="shared" si="23"/>
        <v>0</v>
      </c>
    </row>
    <row r="1513" spans="1:30" ht="15" customHeight="1" x14ac:dyDescent="0.2">
      <c r="A1513" s="20">
        <f>ANÁLISE!$A1513</f>
        <v>0</v>
      </c>
      <c r="B1513" s="194">
        <f>ANÁLISE!B1513</f>
        <v>0</v>
      </c>
      <c r="C1513" s="195"/>
      <c r="D1513" s="195"/>
      <c r="E1513" s="195"/>
      <c r="F1513" s="21">
        <f>ANÁLISE!H1513</f>
        <v>0</v>
      </c>
      <c r="G1513" s="196">
        <f>IF($A1513="T",ANÁLISE!I1513,IF(ISERROR(LOOKUP($F1513,BASE!$A$1:$A$1294,BASE!$B$1:$B$1294)),,LOOKUP($F1513,BASE!$A$1:$A$1294,BASE!$B$1:$B$1294)))</f>
        <v>0</v>
      </c>
      <c r="H1513" s="197"/>
      <c r="I1513" s="197"/>
      <c r="J1513" s="197"/>
      <c r="K1513" s="197"/>
      <c r="L1513" s="197"/>
      <c r="M1513" s="197"/>
      <c r="N1513" s="197"/>
      <c r="O1513" s="197"/>
      <c r="P1513" s="197"/>
      <c r="Q1513" s="197"/>
      <c r="R1513" s="197"/>
      <c r="S1513" s="197"/>
      <c r="T1513" s="198"/>
      <c r="U1513" s="193">
        <f>IF(($F1513)&gt;0,IF(ISERROR(LOOKUP($F1513,BASE!$A$1:$A$4075,BASE!$C$1:$C$4075)),,LOOKUP($F1513,BASE!$A$1:$A$4075,BASE!$C$1:$C$4075)),)</f>
        <v>0</v>
      </c>
      <c r="V1513" s="193"/>
      <c r="W1513" s="193"/>
      <c r="X1513" s="187">
        <f>IF(VALUE($F1513)&gt;0,IF(ISERROR(LOOKUP($F1513,BASE!$A$1:$A$1294,BASE!$D$1:$D$1294)),,LOOKUP($F1513,BASE!$A$1:$A$1294,BASE!$D$1:$D$1294)),)</f>
        <v>0</v>
      </c>
      <c r="Y1513" s="188"/>
      <c r="Z1513" s="188"/>
      <c r="AA1513" s="188"/>
      <c r="AB1513" s="188"/>
      <c r="AC1513" s="189"/>
      <c r="AD1513" s="27">
        <f t="shared" si="23"/>
        <v>0</v>
      </c>
    </row>
    <row r="1514" spans="1:30" ht="15" customHeight="1" x14ac:dyDescent="0.2">
      <c r="A1514" s="20">
        <f>ANÁLISE!$A1514</f>
        <v>0</v>
      </c>
      <c r="B1514" s="194">
        <f>ANÁLISE!B1514</f>
        <v>0</v>
      </c>
      <c r="C1514" s="195"/>
      <c r="D1514" s="195"/>
      <c r="E1514" s="195"/>
      <c r="F1514" s="21">
        <f>ANÁLISE!H1514</f>
        <v>0</v>
      </c>
      <c r="G1514" s="196">
        <f>IF($A1514="T",ANÁLISE!I1514,IF(ISERROR(LOOKUP($F1514,BASE!$A$1:$A$1294,BASE!$B$1:$B$1294)),,LOOKUP($F1514,BASE!$A$1:$A$1294,BASE!$B$1:$B$1294)))</f>
        <v>0</v>
      </c>
      <c r="H1514" s="197"/>
      <c r="I1514" s="197"/>
      <c r="J1514" s="197"/>
      <c r="K1514" s="197"/>
      <c r="L1514" s="197"/>
      <c r="M1514" s="197"/>
      <c r="N1514" s="197"/>
      <c r="O1514" s="197"/>
      <c r="P1514" s="197"/>
      <c r="Q1514" s="197"/>
      <c r="R1514" s="197"/>
      <c r="S1514" s="197"/>
      <c r="T1514" s="198"/>
      <c r="U1514" s="193">
        <f>IF(($F1514)&gt;0,IF(ISERROR(LOOKUP($F1514,BASE!$A$1:$A$4075,BASE!$C$1:$C$4075)),,LOOKUP($F1514,BASE!$A$1:$A$4075,BASE!$C$1:$C$4075)),)</f>
        <v>0</v>
      </c>
      <c r="V1514" s="193"/>
      <c r="W1514" s="193"/>
      <c r="X1514" s="187">
        <f>IF(VALUE($F1514)&gt;0,IF(ISERROR(LOOKUP($F1514,BASE!$A$1:$A$1294,BASE!$D$1:$D$1294)),,LOOKUP($F1514,BASE!$A$1:$A$1294,BASE!$D$1:$D$1294)),)</f>
        <v>0</v>
      </c>
      <c r="Y1514" s="188"/>
      <c r="Z1514" s="188"/>
      <c r="AA1514" s="188"/>
      <c r="AB1514" s="188"/>
      <c r="AC1514" s="189"/>
      <c r="AD1514" s="27">
        <f t="shared" si="23"/>
        <v>0</v>
      </c>
    </row>
    <row r="1515" spans="1:30" ht="15" customHeight="1" x14ac:dyDescent="0.2">
      <c r="A1515" s="20">
        <f>ANÁLISE!$A1515</f>
        <v>0</v>
      </c>
      <c r="B1515" s="194">
        <f>ANÁLISE!B1515</f>
        <v>0</v>
      </c>
      <c r="C1515" s="195"/>
      <c r="D1515" s="195"/>
      <c r="E1515" s="195"/>
      <c r="F1515" s="21">
        <f>ANÁLISE!H1515</f>
        <v>0</v>
      </c>
      <c r="G1515" s="196">
        <f>IF($A1515="T",ANÁLISE!I1515,IF(ISERROR(LOOKUP($F1515,BASE!$A$1:$A$1294,BASE!$B$1:$B$1294)),,LOOKUP($F1515,BASE!$A$1:$A$1294,BASE!$B$1:$B$1294)))</f>
        <v>0</v>
      </c>
      <c r="H1515" s="197"/>
      <c r="I1515" s="197"/>
      <c r="J1515" s="197"/>
      <c r="K1515" s="197"/>
      <c r="L1515" s="197"/>
      <c r="M1515" s="197"/>
      <c r="N1515" s="197"/>
      <c r="O1515" s="197"/>
      <c r="P1515" s="197"/>
      <c r="Q1515" s="197"/>
      <c r="R1515" s="197"/>
      <c r="S1515" s="197"/>
      <c r="T1515" s="198"/>
      <c r="U1515" s="193">
        <f>IF(($F1515)&gt;0,IF(ISERROR(LOOKUP($F1515,BASE!$A$1:$A$4075,BASE!$C$1:$C$4075)),,LOOKUP($F1515,BASE!$A$1:$A$4075,BASE!$C$1:$C$4075)),)</f>
        <v>0</v>
      </c>
      <c r="V1515" s="193"/>
      <c r="W1515" s="193"/>
      <c r="X1515" s="187">
        <f>IF(VALUE($F1515)&gt;0,IF(ISERROR(LOOKUP($F1515,BASE!$A$1:$A$1294,BASE!$D$1:$D$1294)),,LOOKUP($F1515,BASE!$A$1:$A$1294,BASE!$D$1:$D$1294)),)</f>
        <v>0</v>
      </c>
      <c r="Y1515" s="188"/>
      <c r="Z1515" s="188"/>
      <c r="AA1515" s="188"/>
      <c r="AB1515" s="188"/>
      <c r="AC1515" s="189"/>
      <c r="AD1515" s="27">
        <f t="shared" si="23"/>
        <v>0</v>
      </c>
    </row>
    <row r="1516" spans="1:30" ht="15" customHeight="1" x14ac:dyDescent="0.2">
      <c r="A1516" s="20">
        <f>ANÁLISE!$A1516</f>
        <v>0</v>
      </c>
      <c r="B1516" s="194">
        <f>ANÁLISE!B1516</f>
        <v>0</v>
      </c>
      <c r="C1516" s="195"/>
      <c r="D1516" s="195"/>
      <c r="E1516" s="195"/>
      <c r="F1516" s="21">
        <f>ANÁLISE!H1516</f>
        <v>0</v>
      </c>
      <c r="G1516" s="196">
        <f>IF($A1516="T",ANÁLISE!I1516,IF(ISERROR(LOOKUP($F1516,BASE!$A$1:$A$1294,BASE!$B$1:$B$1294)),,LOOKUP($F1516,BASE!$A$1:$A$1294,BASE!$B$1:$B$1294)))</f>
        <v>0</v>
      </c>
      <c r="H1516" s="197"/>
      <c r="I1516" s="197"/>
      <c r="J1516" s="197"/>
      <c r="K1516" s="197"/>
      <c r="L1516" s="197"/>
      <c r="M1516" s="197"/>
      <c r="N1516" s="197"/>
      <c r="O1516" s="197"/>
      <c r="P1516" s="197"/>
      <c r="Q1516" s="197"/>
      <c r="R1516" s="197"/>
      <c r="S1516" s="197"/>
      <c r="T1516" s="198"/>
      <c r="U1516" s="193">
        <f>IF(($F1516)&gt;0,IF(ISERROR(LOOKUP($F1516,BASE!$A$1:$A$4075,BASE!$C$1:$C$4075)),,LOOKUP($F1516,BASE!$A$1:$A$4075,BASE!$C$1:$C$4075)),)</f>
        <v>0</v>
      </c>
      <c r="V1516" s="193"/>
      <c r="W1516" s="193"/>
      <c r="X1516" s="187">
        <f>IF(VALUE($F1516)&gt;0,IF(ISERROR(LOOKUP($F1516,BASE!$A$1:$A$1294,BASE!$D$1:$D$1294)),,LOOKUP($F1516,BASE!$A$1:$A$1294,BASE!$D$1:$D$1294)),)</f>
        <v>0</v>
      </c>
      <c r="Y1516" s="188"/>
      <c r="Z1516" s="188"/>
      <c r="AA1516" s="188"/>
      <c r="AB1516" s="188"/>
      <c r="AC1516" s="189"/>
      <c r="AD1516" s="27">
        <f t="shared" si="23"/>
        <v>0</v>
      </c>
    </row>
    <row r="1517" spans="1:30" ht="15" customHeight="1" x14ac:dyDescent="0.2">
      <c r="A1517" s="20">
        <f>ANÁLISE!$A1517</f>
        <v>0</v>
      </c>
      <c r="B1517" s="194">
        <f>ANÁLISE!B1517</f>
        <v>0</v>
      </c>
      <c r="C1517" s="195"/>
      <c r="D1517" s="195"/>
      <c r="E1517" s="195"/>
      <c r="F1517" s="21">
        <f>ANÁLISE!H1517</f>
        <v>0</v>
      </c>
      <c r="G1517" s="196">
        <f>IF($A1517="T",ANÁLISE!I1517,IF(ISERROR(LOOKUP($F1517,BASE!$A$1:$A$1294,BASE!$B$1:$B$1294)),,LOOKUP($F1517,BASE!$A$1:$A$1294,BASE!$B$1:$B$1294)))</f>
        <v>0</v>
      </c>
      <c r="H1517" s="197"/>
      <c r="I1517" s="197"/>
      <c r="J1517" s="197"/>
      <c r="K1517" s="197"/>
      <c r="L1517" s="197"/>
      <c r="M1517" s="197"/>
      <c r="N1517" s="197"/>
      <c r="O1517" s="197"/>
      <c r="P1517" s="197"/>
      <c r="Q1517" s="197"/>
      <c r="R1517" s="197"/>
      <c r="S1517" s="197"/>
      <c r="T1517" s="198"/>
      <c r="U1517" s="193">
        <f>IF(($F1517)&gt;0,IF(ISERROR(LOOKUP($F1517,BASE!$A$1:$A$4075,BASE!$C$1:$C$4075)),,LOOKUP($F1517,BASE!$A$1:$A$4075,BASE!$C$1:$C$4075)),)</f>
        <v>0</v>
      </c>
      <c r="V1517" s="193"/>
      <c r="W1517" s="193"/>
      <c r="X1517" s="187">
        <f>IF(VALUE($F1517)&gt;0,IF(ISERROR(LOOKUP($F1517,BASE!$A$1:$A$1294,BASE!$D$1:$D$1294)),,LOOKUP($F1517,BASE!$A$1:$A$1294,BASE!$D$1:$D$1294)),)</f>
        <v>0</v>
      </c>
      <c r="Y1517" s="188"/>
      <c r="Z1517" s="188"/>
      <c r="AA1517" s="188"/>
      <c r="AB1517" s="188"/>
      <c r="AC1517" s="189"/>
      <c r="AD1517" s="27">
        <f t="shared" si="23"/>
        <v>0</v>
      </c>
    </row>
    <row r="1518" spans="1:30" ht="15" customHeight="1" x14ac:dyDescent="0.2">
      <c r="A1518" s="20">
        <f>ANÁLISE!$A1518</f>
        <v>0</v>
      </c>
      <c r="B1518" s="194">
        <f>ANÁLISE!B1518</f>
        <v>0</v>
      </c>
      <c r="C1518" s="195"/>
      <c r="D1518" s="195"/>
      <c r="E1518" s="195"/>
      <c r="F1518" s="21">
        <f>ANÁLISE!H1518</f>
        <v>0</v>
      </c>
      <c r="G1518" s="196">
        <f>IF($A1518="T",ANÁLISE!I1518,IF(ISERROR(LOOKUP($F1518,BASE!$A$1:$A$1294,BASE!$B$1:$B$1294)),,LOOKUP($F1518,BASE!$A$1:$A$1294,BASE!$B$1:$B$1294)))</f>
        <v>0</v>
      </c>
      <c r="H1518" s="197"/>
      <c r="I1518" s="197"/>
      <c r="J1518" s="197"/>
      <c r="K1518" s="197"/>
      <c r="L1518" s="197"/>
      <c r="M1518" s="197"/>
      <c r="N1518" s="197"/>
      <c r="O1518" s="197"/>
      <c r="P1518" s="197"/>
      <c r="Q1518" s="197"/>
      <c r="R1518" s="197"/>
      <c r="S1518" s="197"/>
      <c r="T1518" s="198"/>
      <c r="U1518" s="193">
        <f>IF(($F1518)&gt;0,IF(ISERROR(LOOKUP($F1518,BASE!$A$1:$A$4075,BASE!$C$1:$C$4075)),,LOOKUP($F1518,BASE!$A$1:$A$4075,BASE!$C$1:$C$4075)),)</f>
        <v>0</v>
      </c>
      <c r="V1518" s="193"/>
      <c r="W1518" s="193"/>
      <c r="X1518" s="187">
        <f>IF(VALUE($F1518)&gt;0,IF(ISERROR(LOOKUP($F1518,BASE!$A$1:$A$1294,BASE!$D$1:$D$1294)),,LOOKUP($F1518,BASE!$A$1:$A$1294,BASE!$D$1:$D$1294)),)</f>
        <v>0</v>
      </c>
      <c r="Y1518" s="188"/>
      <c r="Z1518" s="188"/>
      <c r="AA1518" s="188"/>
      <c r="AB1518" s="188"/>
      <c r="AC1518" s="189"/>
      <c r="AD1518" s="27">
        <f t="shared" si="23"/>
        <v>0</v>
      </c>
    </row>
    <row r="1519" spans="1:30" ht="15" customHeight="1" x14ac:dyDescent="0.2">
      <c r="A1519" s="20">
        <f>ANÁLISE!$A1519</f>
        <v>0</v>
      </c>
      <c r="B1519" s="194">
        <f>ANÁLISE!B1519</f>
        <v>0</v>
      </c>
      <c r="C1519" s="195"/>
      <c r="D1519" s="195"/>
      <c r="E1519" s="195"/>
      <c r="F1519" s="21">
        <f>ANÁLISE!H1519</f>
        <v>0</v>
      </c>
      <c r="G1519" s="196">
        <f>IF($A1519="T",ANÁLISE!I1519,IF(ISERROR(LOOKUP($F1519,BASE!$A$1:$A$1294,BASE!$B$1:$B$1294)),,LOOKUP($F1519,BASE!$A$1:$A$1294,BASE!$B$1:$B$1294)))</f>
        <v>0</v>
      </c>
      <c r="H1519" s="197"/>
      <c r="I1519" s="197"/>
      <c r="J1519" s="197"/>
      <c r="K1519" s="197"/>
      <c r="L1519" s="197"/>
      <c r="M1519" s="197"/>
      <c r="N1519" s="197"/>
      <c r="O1519" s="197"/>
      <c r="P1519" s="197"/>
      <c r="Q1519" s="197"/>
      <c r="R1519" s="197"/>
      <c r="S1519" s="197"/>
      <c r="T1519" s="198"/>
      <c r="U1519" s="193">
        <f>IF(($F1519)&gt;0,IF(ISERROR(LOOKUP($F1519,BASE!$A$1:$A$4075,BASE!$C$1:$C$4075)),,LOOKUP($F1519,BASE!$A$1:$A$4075,BASE!$C$1:$C$4075)),)</f>
        <v>0</v>
      </c>
      <c r="V1519" s="193"/>
      <c r="W1519" s="193"/>
      <c r="X1519" s="187">
        <f>IF(VALUE($F1519)&gt;0,IF(ISERROR(LOOKUP($F1519,BASE!$A$1:$A$1294,BASE!$D$1:$D$1294)),,LOOKUP($F1519,BASE!$A$1:$A$1294,BASE!$D$1:$D$1294)),)</f>
        <v>0</v>
      </c>
      <c r="Y1519" s="188"/>
      <c r="Z1519" s="188"/>
      <c r="AA1519" s="188"/>
      <c r="AB1519" s="188"/>
      <c r="AC1519" s="189"/>
      <c r="AD1519" s="27">
        <f t="shared" si="23"/>
        <v>0</v>
      </c>
    </row>
    <row r="1520" spans="1:30" ht="15" customHeight="1" x14ac:dyDescent="0.2">
      <c r="A1520" s="20">
        <f>ANÁLISE!$A1520</f>
        <v>0</v>
      </c>
      <c r="B1520" s="194">
        <f>ANÁLISE!B1520</f>
        <v>0</v>
      </c>
      <c r="C1520" s="195"/>
      <c r="D1520" s="195"/>
      <c r="E1520" s="195"/>
      <c r="F1520" s="21">
        <f>ANÁLISE!H1520</f>
        <v>0</v>
      </c>
      <c r="G1520" s="196">
        <f>IF($A1520="T",ANÁLISE!I1520,IF(ISERROR(LOOKUP($F1520,BASE!$A$1:$A$1294,BASE!$B$1:$B$1294)),,LOOKUP($F1520,BASE!$A$1:$A$1294,BASE!$B$1:$B$1294)))</f>
        <v>0</v>
      </c>
      <c r="H1520" s="197"/>
      <c r="I1520" s="197"/>
      <c r="J1520" s="197"/>
      <c r="K1520" s="197"/>
      <c r="L1520" s="197"/>
      <c r="M1520" s="197"/>
      <c r="N1520" s="197"/>
      <c r="O1520" s="197"/>
      <c r="P1520" s="197"/>
      <c r="Q1520" s="197"/>
      <c r="R1520" s="197"/>
      <c r="S1520" s="197"/>
      <c r="T1520" s="198"/>
      <c r="U1520" s="193">
        <f>IF(($F1520)&gt;0,IF(ISERROR(LOOKUP($F1520,BASE!$A$1:$A$4075,BASE!$C$1:$C$4075)),,LOOKUP($F1520,BASE!$A$1:$A$4075,BASE!$C$1:$C$4075)),)</f>
        <v>0</v>
      </c>
      <c r="V1520" s="193"/>
      <c r="W1520" s="193"/>
      <c r="X1520" s="187">
        <f>IF(VALUE($F1520)&gt;0,IF(ISERROR(LOOKUP($F1520,BASE!$A$1:$A$1294,BASE!$D$1:$D$1294)),,LOOKUP($F1520,BASE!$A$1:$A$1294,BASE!$D$1:$D$1294)),)</f>
        <v>0</v>
      </c>
      <c r="Y1520" s="188"/>
      <c r="Z1520" s="188"/>
      <c r="AA1520" s="188"/>
      <c r="AB1520" s="188"/>
      <c r="AC1520" s="189"/>
      <c r="AD1520" s="27">
        <f t="shared" si="23"/>
        <v>0</v>
      </c>
    </row>
    <row r="1521" spans="1:30" ht="15" customHeight="1" x14ac:dyDescent="0.2">
      <c r="A1521" s="20">
        <f>ANÁLISE!$A1521</f>
        <v>0</v>
      </c>
      <c r="B1521" s="194">
        <f>ANÁLISE!B1521</f>
        <v>0</v>
      </c>
      <c r="C1521" s="195"/>
      <c r="D1521" s="195"/>
      <c r="E1521" s="195"/>
      <c r="F1521" s="21">
        <f>ANÁLISE!H1521</f>
        <v>0</v>
      </c>
      <c r="G1521" s="196">
        <f>IF($A1521="T",ANÁLISE!I1521,IF(ISERROR(LOOKUP($F1521,BASE!$A$1:$A$1294,BASE!$B$1:$B$1294)),,LOOKUP($F1521,BASE!$A$1:$A$1294,BASE!$B$1:$B$1294)))</f>
        <v>0</v>
      </c>
      <c r="H1521" s="197"/>
      <c r="I1521" s="197"/>
      <c r="J1521" s="197"/>
      <c r="K1521" s="197"/>
      <c r="L1521" s="197"/>
      <c r="M1521" s="197"/>
      <c r="N1521" s="197"/>
      <c r="O1521" s="197"/>
      <c r="P1521" s="197"/>
      <c r="Q1521" s="197"/>
      <c r="R1521" s="197"/>
      <c r="S1521" s="197"/>
      <c r="T1521" s="198"/>
      <c r="U1521" s="193">
        <f>IF(($F1521)&gt;0,IF(ISERROR(LOOKUP($F1521,BASE!$A$1:$A$4075,BASE!$C$1:$C$4075)),,LOOKUP($F1521,BASE!$A$1:$A$4075,BASE!$C$1:$C$4075)),)</f>
        <v>0</v>
      </c>
      <c r="V1521" s="193"/>
      <c r="W1521" s="193"/>
      <c r="X1521" s="187">
        <f>IF(VALUE($F1521)&gt;0,IF(ISERROR(LOOKUP($F1521,BASE!$A$1:$A$1294,BASE!$D$1:$D$1294)),,LOOKUP($F1521,BASE!$A$1:$A$1294,BASE!$D$1:$D$1294)),)</f>
        <v>0</v>
      </c>
      <c r="Y1521" s="188"/>
      <c r="Z1521" s="188"/>
      <c r="AA1521" s="188"/>
      <c r="AB1521" s="188"/>
      <c r="AC1521" s="189"/>
      <c r="AD1521" s="27">
        <f t="shared" si="23"/>
        <v>0</v>
      </c>
    </row>
    <row r="1522" spans="1:30" ht="15" customHeight="1" x14ac:dyDescent="0.2">
      <c r="A1522" s="20">
        <f>ANÁLISE!$A1522</f>
        <v>0</v>
      </c>
      <c r="B1522" s="194">
        <f>ANÁLISE!B1522</f>
        <v>0</v>
      </c>
      <c r="C1522" s="195"/>
      <c r="D1522" s="195"/>
      <c r="E1522" s="195"/>
      <c r="F1522" s="21">
        <f>ANÁLISE!H1522</f>
        <v>0</v>
      </c>
      <c r="G1522" s="196">
        <f>IF($A1522="T",ANÁLISE!I1522,IF(ISERROR(LOOKUP($F1522,BASE!$A$1:$A$1294,BASE!$B$1:$B$1294)),,LOOKUP($F1522,BASE!$A$1:$A$1294,BASE!$B$1:$B$1294)))</f>
        <v>0</v>
      </c>
      <c r="H1522" s="197"/>
      <c r="I1522" s="197"/>
      <c r="J1522" s="197"/>
      <c r="K1522" s="197"/>
      <c r="L1522" s="197"/>
      <c r="M1522" s="197"/>
      <c r="N1522" s="197"/>
      <c r="O1522" s="197"/>
      <c r="P1522" s="197"/>
      <c r="Q1522" s="197"/>
      <c r="R1522" s="197"/>
      <c r="S1522" s="197"/>
      <c r="T1522" s="198"/>
      <c r="U1522" s="193">
        <f>IF(($F1522)&gt;0,IF(ISERROR(LOOKUP($F1522,BASE!$A$1:$A$4075,BASE!$C$1:$C$4075)),,LOOKUP($F1522,BASE!$A$1:$A$4075,BASE!$C$1:$C$4075)),)</f>
        <v>0</v>
      </c>
      <c r="V1522" s="193"/>
      <c r="W1522" s="193"/>
      <c r="X1522" s="187">
        <f>IF(VALUE($F1522)&gt;0,IF(ISERROR(LOOKUP($F1522,BASE!$A$1:$A$1294,BASE!$D$1:$D$1294)),,LOOKUP($F1522,BASE!$A$1:$A$1294,BASE!$D$1:$D$1294)),)</f>
        <v>0</v>
      </c>
      <c r="Y1522" s="188"/>
      <c r="Z1522" s="188"/>
      <c r="AA1522" s="188"/>
      <c r="AB1522" s="188"/>
      <c r="AC1522" s="189"/>
      <c r="AD1522" s="27">
        <f t="shared" si="23"/>
        <v>0</v>
      </c>
    </row>
    <row r="1523" spans="1:30" ht="15" customHeight="1" x14ac:dyDescent="0.2">
      <c r="A1523" s="20">
        <f>ANÁLISE!$A1523</f>
        <v>0</v>
      </c>
      <c r="B1523" s="194">
        <f>ANÁLISE!B1523</f>
        <v>0</v>
      </c>
      <c r="C1523" s="195"/>
      <c r="D1523" s="195"/>
      <c r="E1523" s="195"/>
      <c r="F1523" s="21">
        <f>ANÁLISE!H1523</f>
        <v>0</v>
      </c>
      <c r="G1523" s="196">
        <f>IF($A1523="T",ANÁLISE!I1523,IF(ISERROR(LOOKUP($F1523,BASE!$A$1:$A$1294,BASE!$B$1:$B$1294)),,LOOKUP($F1523,BASE!$A$1:$A$1294,BASE!$B$1:$B$1294)))</f>
        <v>0</v>
      </c>
      <c r="H1523" s="197"/>
      <c r="I1523" s="197"/>
      <c r="J1523" s="197"/>
      <c r="K1523" s="197"/>
      <c r="L1523" s="197"/>
      <c r="M1523" s="197"/>
      <c r="N1523" s="197"/>
      <c r="O1523" s="197"/>
      <c r="P1523" s="197"/>
      <c r="Q1523" s="197"/>
      <c r="R1523" s="197"/>
      <c r="S1523" s="197"/>
      <c r="T1523" s="198"/>
      <c r="U1523" s="193">
        <f>IF(($F1523)&gt;0,IF(ISERROR(LOOKUP($F1523,BASE!$A$1:$A$4075,BASE!$C$1:$C$4075)),,LOOKUP($F1523,BASE!$A$1:$A$4075,BASE!$C$1:$C$4075)),)</f>
        <v>0</v>
      </c>
      <c r="V1523" s="193"/>
      <c r="W1523" s="193"/>
      <c r="X1523" s="187">
        <f>IF(VALUE($F1523)&gt;0,IF(ISERROR(LOOKUP($F1523,BASE!$A$1:$A$1294,BASE!$D$1:$D$1294)),,LOOKUP($F1523,BASE!$A$1:$A$1294,BASE!$D$1:$D$1294)),)</f>
        <v>0</v>
      </c>
      <c r="Y1523" s="188"/>
      <c r="Z1523" s="188"/>
      <c r="AA1523" s="188"/>
      <c r="AB1523" s="188"/>
      <c r="AC1523" s="189"/>
      <c r="AD1523" s="27">
        <f t="shared" si="23"/>
        <v>0</v>
      </c>
    </row>
    <row r="1524" spans="1:30" ht="15" customHeight="1" x14ac:dyDescent="0.2">
      <c r="A1524" s="20">
        <f>ANÁLISE!$A1524</f>
        <v>0</v>
      </c>
      <c r="B1524" s="194">
        <f>ANÁLISE!B1524</f>
        <v>0</v>
      </c>
      <c r="C1524" s="195"/>
      <c r="D1524" s="195"/>
      <c r="E1524" s="195"/>
      <c r="F1524" s="21">
        <f>ANÁLISE!H1524</f>
        <v>0</v>
      </c>
      <c r="G1524" s="196">
        <f>IF($A1524="T",ANÁLISE!I1524,IF(ISERROR(LOOKUP($F1524,BASE!$A$1:$A$1294,BASE!$B$1:$B$1294)),,LOOKUP($F1524,BASE!$A$1:$A$1294,BASE!$B$1:$B$1294)))</f>
        <v>0</v>
      </c>
      <c r="H1524" s="197"/>
      <c r="I1524" s="197"/>
      <c r="J1524" s="197"/>
      <c r="K1524" s="197"/>
      <c r="L1524" s="197"/>
      <c r="M1524" s="197"/>
      <c r="N1524" s="197"/>
      <c r="O1524" s="197"/>
      <c r="P1524" s="197"/>
      <c r="Q1524" s="197"/>
      <c r="R1524" s="197"/>
      <c r="S1524" s="197"/>
      <c r="T1524" s="198"/>
      <c r="U1524" s="193">
        <f>IF(($F1524)&gt;0,IF(ISERROR(LOOKUP($F1524,BASE!$A$1:$A$4075,BASE!$C$1:$C$4075)),,LOOKUP($F1524,BASE!$A$1:$A$4075,BASE!$C$1:$C$4075)),)</f>
        <v>0</v>
      </c>
      <c r="V1524" s="193"/>
      <c r="W1524" s="193"/>
      <c r="X1524" s="187">
        <f>IF(VALUE($F1524)&gt;0,IF(ISERROR(LOOKUP($F1524,BASE!$A$1:$A$1294,BASE!$D$1:$D$1294)),,LOOKUP($F1524,BASE!$A$1:$A$1294,BASE!$D$1:$D$1294)),)</f>
        <v>0</v>
      </c>
      <c r="Y1524" s="188"/>
      <c r="Z1524" s="188"/>
      <c r="AA1524" s="188"/>
      <c r="AB1524" s="188"/>
      <c r="AC1524" s="189"/>
      <c r="AD1524" s="27">
        <f t="shared" si="23"/>
        <v>0</v>
      </c>
    </row>
    <row r="1525" spans="1:30" ht="15" customHeight="1" x14ac:dyDescent="0.2">
      <c r="A1525" s="20">
        <f>ANÁLISE!$A1525</f>
        <v>0</v>
      </c>
      <c r="B1525" s="194">
        <f>ANÁLISE!B1525</f>
        <v>0</v>
      </c>
      <c r="C1525" s="195"/>
      <c r="D1525" s="195"/>
      <c r="E1525" s="195"/>
      <c r="F1525" s="21">
        <f>ANÁLISE!H1525</f>
        <v>0</v>
      </c>
      <c r="G1525" s="196">
        <f>IF($A1525="T",ANÁLISE!I1525,IF(ISERROR(LOOKUP($F1525,BASE!$A$1:$A$1294,BASE!$B$1:$B$1294)),,LOOKUP($F1525,BASE!$A$1:$A$1294,BASE!$B$1:$B$1294)))</f>
        <v>0</v>
      </c>
      <c r="H1525" s="197"/>
      <c r="I1525" s="197"/>
      <c r="J1525" s="197"/>
      <c r="K1525" s="197"/>
      <c r="L1525" s="197"/>
      <c r="M1525" s="197"/>
      <c r="N1525" s="197"/>
      <c r="O1525" s="197"/>
      <c r="P1525" s="197"/>
      <c r="Q1525" s="197"/>
      <c r="R1525" s="197"/>
      <c r="S1525" s="197"/>
      <c r="T1525" s="198"/>
      <c r="U1525" s="193">
        <f>IF(($F1525)&gt;0,IF(ISERROR(LOOKUP($F1525,BASE!$A$1:$A$4075,BASE!$C$1:$C$4075)),,LOOKUP($F1525,BASE!$A$1:$A$4075,BASE!$C$1:$C$4075)),)</f>
        <v>0</v>
      </c>
      <c r="V1525" s="193"/>
      <c r="W1525" s="193"/>
      <c r="X1525" s="187">
        <f>IF(VALUE($F1525)&gt;0,IF(ISERROR(LOOKUP($F1525,BASE!$A$1:$A$1294,BASE!$D$1:$D$1294)),,LOOKUP($F1525,BASE!$A$1:$A$1294,BASE!$D$1:$D$1294)),)</f>
        <v>0</v>
      </c>
      <c r="Y1525" s="188"/>
      <c r="Z1525" s="188"/>
      <c r="AA1525" s="188"/>
      <c r="AB1525" s="188"/>
      <c r="AC1525" s="189"/>
      <c r="AD1525" s="27">
        <f t="shared" si="23"/>
        <v>0</v>
      </c>
    </row>
    <row r="1526" spans="1:30" ht="15" customHeight="1" x14ac:dyDescent="0.2">
      <c r="A1526" s="20">
        <f>ANÁLISE!$A1526</f>
        <v>0</v>
      </c>
      <c r="B1526" s="194">
        <f>ANÁLISE!B1526</f>
        <v>0</v>
      </c>
      <c r="C1526" s="195"/>
      <c r="D1526" s="195"/>
      <c r="E1526" s="195"/>
      <c r="F1526" s="21">
        <f>ANÁLISE!H1526</f>
        <v>0</v>
      </c>
      <c r="G1526" s="196">
        <f>IF($A1526="T",ANÁLISE!I1526,IF(ISERROR(LOOKUP($F1526,BASE!$A$1:$A$1294,BASE!$B$1:$B$1294)),,LOOKUP($F1526,BASE!$A$1:$A$1294,BASE!$B$1:$B$1294)))</f>
        <v>0</v>
      </c>
      <c r="H1526" s="197"/>
      <c r="I1526" s="197"/>
      <c r="J1526" s="197"/>
      <c r="K1526" s="197"/>
      <c r="L1526" s="197"/>
      <c r="M1526" s="197"/>
      <c r="N1526" s="197"/>
      <c r="O1526" s="197"/>
      <c r="P1526" s="197"/>
      <c r="Q1526" s="197"/>
      <c r="R1526" s="197"/>
      <c r="S1526" s="197"/>
      <c r="T1526" s="198"/>
      <c r="U1526" s="193">
        <f>IF(($F1526)&gt;0,IF(ISERROR(LOOKUP($F1526,BASE!$A$1:$A$4075,BASE!$C$1:$C$4075)),,LOOKUP($F1526,BASE!$A$1:$A$4075,BASE!$C$1:$C$4075)),)</f>
        <v>0</v>
      </c>
      <c r="V1526" s="193"/>
      <c r="W1526" s="193"/>
      <c r="X1526" s="187">
        <f>IF(VALUE($F1526)&gt;0,IF(ISERROR(LOOKUP($F1526,BASE!$A$1:$A$1294,BASE!$D$1:$D$1294)),,LOOKUP($F1526,BASE!$A$1:$A$1294,BASE!$D$1:$D$1294)),)</f>
        <v>0</v>
      </c>
      <c r="Y1526" s="188"/>
      <c r="Z1526" s="188"/>
      <c r="AA1526" s="188"/>
      <c r="AB1526" s="188"/>
      <c r="AC1526" s="189"/>
      <c r="AD1526" s="27">
        <f t="shared" si="23"/>
        <v>0</v>
      </c>
    </row>
    <row r="1527" spans="1:30" ht="15" customHeight="1" x14ac:dyDescent="0.2">
      <c r="A1527" s="20">
        <f>ANÁLISE!$A1527</f>
        <v>0</v>
      </c>
      <c r="B1527" s="194">
        <f>ANÁLISE!B1527</f>
        <v>0</v>
      </c>
      <c r="C1527" s="195"/>
      <c r="D1527" s="195"/>
      <c r="E1527" s="195"/>
      <c r="F1527" s="21">
        <f>ANÁLISE!H1527</f>
        <v>0</v>
      </c>
      <c r="G1527" s="196">
        <f>IF($A1527="T",ANÁLISE!I1527,IF(ISERROR(LOOKUP($F1527,BASE!$A$1:$A$1294,BASE!$B$1:$B$1294)),,LOOKUP($F1527,BASE!$A$1:$A$1294,BASE!$B$1:$B$1294)))</f>
        <v>0</v>
      </c>
      <c r="H1527" s="197"/>
      <c r="I1527" s="197"/>
      <c r="J1527" s="197"/>
      <c r="K1527" s="197"/>
      <c r="L1527" s="197"/>
      <c r="M1527" s="197"/>
      <c r="N1527" s="197"/>
      <c r="O1527" s="197"/>
      <c r="P1527" s="197"/>
      <c r="Q1527" s="197"/>
      <c r="R1527" s="197"/>
      <c r="S1527" s="197"/>
      <c r="T1527" s="198"/>
      <c r="U1527" s="193">
        <f>IF(($F1527)&gt;0,IF(ISERROR(LOOKUP($F1527,BASE!$A$1:$A$4075,BASE!$C$1:$C$4075)),,LOOKUP($F1527,BASE!$A$1:$A$4075,BASE!$C$1:$C$4075)),)</f>
        <v>0</v>
      </c>
      <c r="V1527" s="193"/>
      <c r="W1527" s="193"/>
      <c r="X1527" s="187">
        <f>IF(VALUE($F1527)&gt;0,IF(ISERROR(LOOKUP($F1527,BASE!$A$1:$A$1294,BASE!$D$1:$D$1294)),,LOOKUP($F1527,BASE!$A$1:$A$1294,BASE!$D$1:$D$1294)),)</f>
        <v>0</v>
      </c>
      <c r="Y1527" s="188"/>
      <c r="Z1527" s="188"/>
      <c r="AA1527" s="188"/>
      <c r="AB1527" s="188"/>
      <c r="AC1527" s="189"/>
      <c r="AD1527" s="27">
        <f t="shared" si="23"/>
        <v>0</v>
      </c>
    </row>
    <row r="1528" spans="1:30" ht="15" customHeight="1" x14ac:dyDescent="0.2">
      <c r="A1528" s="20">
        <f>ANÁLISE!$A1528</f>
        <v>0</v>
      </c>
      <c r="B1528" s="194">
        <f>ANÁLISE!B1528</f>
        <v>0</v>
      </c>
      <c r="C1528" s="195"/>
      <c r="D1528" s="195"/>
      <c r="E1528" s="195"/>
      <c r="F1528" s="21">
        <f>ANÁLISE!H1528</f>
        <v>0</v>
      </c>
      <c r="G1528" s="196">
        <f>IF($A1528="T",ANÁLISE!I1528,IF(ISERROR(LOOKUP($F1528,BASE!$A$1:$A$1294,BASE!$B$1:$B$1294)),,LOOKUP($F1528,BASE!$A$1:$A$1294,BASE!$B$1:$B$1294)))</f>
        <v>0</v>
      </c>
      <c r="H1528" s="197"/>
      <c r="I1528" s="197"/>
      <c r="J1528" s="197"/>
      <c r="K1528" s="197"/>
      <c r="L1528" s="197"/>
      <c r="M1528" s="197"/>
      <c r="N1528" s="197"/>
      <c r="O1528" s="197"/>
      <c r="P1528" s="197"/>
      <c r="Q1528" s="197"/>
      <c r="R1528" s="197"/>
      <c r="S1528" s="197"/>
      <c r="T1528" s="198"/>
      <c r="U1528" s="193">
        <f>IF(($F1528)&gt;0,IF(ISERROR(LOOKUP($F1528,BASE!$A$1:$A$4075,BASE!$C$1:$C$4075)),,LOOKUP($F1528,BASE!$A$1:$A$4075,BASE!$C$1:$C$4075)),)</f>
        <v>0</v>
      </c>
      <c r="V1528" s="193"/>
      <c r="W1528" s="193"/>
      <c r="X1528" s="187">
        <f>IF(VALUE($F1528)&gt;0,IF(ISERROR(LOOKUP($F1528,BASE!$A$1:$A$1294,BASE!$D$1:$D$1294)),,LOOKUP($F1528,BASE!$A$1:$A$1294,BASE!$D$1:$D$1294)),)</f>
        <v>0</v>
      </c>
      <c r="Y1528" s="188"/>
      <c r="Z1528" s="188"/>
      <c r="AA1528" s="188"/>
      <c r="AB1528" s="188"/>
      <c r="AC1528" s="189"/>
      <c r="AD1528" s="27">
        <f t="shared" si="23"/>
        <v>0</v>
      </c>
    </row>
    <row r="1529" spans="1:30" ht="15" customHeight="1" x14ac:dyDescent="0.2">
      <c r="A1529" s="20">
        <f>ANÁLISE!$A1529</f>
        <v>0</v>
      </c>
      <c r="B1529" s="194">
        <f>ANÁLISE!B1529</f>
        <v>0</v>
      </c>
      <c r="C1529" s="195"/>
      <c r="D1529" s="195"/>
      <c r="E1529" s="195"/>
      <c r="F1529" s="21">
        <f>ANÁLISE!H1529</f>
        <v>0</v>
      </c>
      <c r="G1529" s="196">
        <f>IF($A1529="T",ANÁLISE!I1529,IF(ISERROR(LOOKUP($F1529,BASE!$A$1:$A$1294,BASE!$B$1:$B$1294)),,LOOKUP($F1529,BASE!$A$1:$A$1294,BASE!$B$1:$B$1294)))</f>
        <v>0</v>
      </c>
      <c r="H1529" s="197"/>
      <c r="I1529" s="197"/>
      <c r="J1529" s="197"/>
      <c r="K1529" s="197"/>
      <c r="L1529" s="197"/>
      <c r="M1529" s="197"/>
      <c r="N1529" s="197"/>
      <c r="O1529" s="197"/>
      <c r="P1529" s="197"/>
      <c r="Q1529" s="197"/>
      <c r="R1529" s="197"/>
      <c r="S1529" s="197"/>
      <c r="T1529" s="198"/>
      <c r="U1529" s="193">
        <f>IF(($F1529)&gt;0,IF(ISERROR(LOOKUP($F1529,BASE!$A$1:$A$4075,BASE!$C$1:$C$4075)),,LOOKUP($F1529,BASE!$A$1:$A$4075,BASE!$C$1:$C$4075)),)</f>
        <v>0</v>
      </c>
      <c r="V1529" s="193"/>
      <c r="W1529" s="193"/>
      <c r="X1529" s="187">
        <f>IF(VALUE($F1529)&gt;0,IF(ISERROR(LOOKUP($F1529,BASE!$A$1:$A$1294,BASE!$D$1:$D$1294)),,LOOKUP($F1529,BASE!$A$1:$A$1294,BASE!$D$1:$D$1294)),)</f>
        <v>0</v>
      </c>
      <c r="Y1529" s="188"/>
      <c r="Z1529" s="188"/>
      <c r="AA1529" s="188"/>
      <c r="AB1529" s="188"/>
      <c r="AC1529" s="189"/>
      <c r="AD1529" s="27">
        <f t="shared" si="23"/>
        <v>0</v>
      </c>
    </row>
    <row r="1530" spans="1:30" ht="15" customHeight="1" x14ac:dyDescent="0.2">
      <c r="A1530" s="20">
        <f>ANÁLISE!$A1530</f>
        <v>0</v>
      </c>
      <c r="B1530" s="194">
        <f>ANÁLISE!B1530</f>
        <v>0</v>
      </c>
      <c r="C1530" s="195"/>
      <c r="D1530" s="195"/>
      <c r="E1530" s="195"/>
      <c r="F1530" s="21">
        <f>ANÁLISE!H1530</f>
        <v>0</v>
      </c>
      <c r="G1530" s="196">
        <f>IF($A1530="T",ANÁLISE!I1530,IF(ISERROR(LOOKUP($F1530,BASE!$A$1:$A$1294,BASE!$B$1:$B$1294)),,LOOKUP($F1530,BASE!$A$1:$A$1294,BASE!$B$1:$B$1294)))</f>
        <v>0</v>
      </c>
      <c r="H1530" s="197"/>
      <c r="I1530" s="197"/>
      <c r="J1530" s="197"/>
      <c r="K1530" s="197"/>
      <c r="L1530" s="197"/>
      <c r="M1530" s="197"/>
      <c r="N1530" s="197"/>
      <c r="O1530" s="197"/>
      <c r="P1530" s="197"/>
      <c r="Q1530" s="197"/>
      <c r="R1530" s="197"/>
      <c r="S1530" s="197"/>
      <c r="T1530" s="198"/>
      <c r="U1530" s="193">
        <f>IF(($F1530)&gt;0,IF(ISERROR(LOOKUP($F1530,BASE!$A$1:$A$4075,BASE!$C$1:$C$4075)),,LOOKUP($F1530,BASE!$A$1:$A$4075,BASE!$C$1:$C$4075)),)</f>
        <v>0</v>
      </c>
      <c r="V1530" s="193"/>
      <c r="W1530" s="193"/>
      <c r="X1530" s="187">
        <f>IF(VALUE($F1530)&gt;0,IF(ISERROR(LOOKUP($F1530,BASE!$A$1:$A$1294,BASE!$D$1:$D$1294)),,LOOKUP($F1530,BASE!$A$1:$A$1294,BASE!$D$1:$D$1294)),)</f>
        <v>0</v>
      </c>
      <c r="Y1530" s="188"/>
      <c r="Z1530" s="188"/>
      <c r="AA1530" s="188"/>
      <c r="AB1530" s="188"/>
      <c r="AC1530" s="189"/>
      <c r="AD1530" s="27">
        <f t="shared" si="23"/>
        <v>0</v>
      </c>
    </row>
    <row r="1531" spans="1:30" ht="15" customHeight="1" x14ac:dyDescent="0.2">
      <c r="A1531" s="20">
        <f>ANÁLISE!$A1531</f>
        <v>0</v>
      </c>
      <c r="B1531" s="194">
        <f>ANÁLISE!B1531</f>
        <v>0</v>
      </c>
      <c r="C1531" s="195"/>
      <c r="D1531" s="195"/>
      <c r="E1531" s="195"/>
      <c r="F1531" s="21">
        <f>ANÁLISE!H1531</f>
        <v>0</v>
      </c>
      <c r="G1531" s="196">
        <f>IF($A1531="T",ANÁLISE!I1531,IF(ISERROR(LOOKUP($F1531,BASE!$A$1:$A$1294,BASE!$B$1:$B$1294)),,LOOKUP($F1531,BASE!$A$1:$A$1294,BASE!$B$1:$B$1294)))</f>
        <v>0</v>
      </c>
      <c r="H1531" s="197"/>
      <c r="I1531" s="197"/>
      <c r="J1531" s="197"/>
      <c r="K1531" s="197"/>
      <c r="L1531" s="197"/>
      <c r="M1531" s="197"/>
      <c r="N1531" s="197"/>
      <c r="O1531" s="197"/>
      <c r="P1531" s="197"/>
      <c r="Q1531" s="197"/>
      <c r="R1531" s="197"/>
      <c r="S1531" s="197"/>
      <c r="T1531" s="198"/>
      <c r="U1531" s="193">
        <f>IF(($F1531)&gt;0,IF(ISERROR(LOOKUP($F1531,BASE!$A$1:$A$4075,BASE!$C$1:$C$4075)),,LOOKUP($F1531,BASE!$A$1:$A$4075,BASE!$C$1:$C$4075)),)</f>
        <v>0</v>
      </c>
      <c r="V1531" s="193"/>
      <c r="W1531" s="193"/>
      <c r="X1531" s="187">
        <f>IF(VALUE($F1531)&gt;0,IF(ISERROR(LOOKUP($F1531,BASE!$A$1:$A$1294,BASE!$D$1:$D$1294)),,LOOKUP($F1531,BASE!$A$1:$A$1294,BASE!$D$1:$D$1294)),)</f>
        <v>0</v>
      </c>
      <c r="Y1531" s="188"/>
      <c r="Z1531" s="188"/>
      <c r="AA1531" s="188"/>
      <c r="AB1531" s="188"/>
      <c r="AC1531" s="189"/>
      <c r="AD1531" s="27">
        <f t="shared" si="23"/>
        <v>0</v>
      </c>
    </row>
    <row r="1532" spans="1:30" ht="15" customHeight="1" x14ac:dyDescent="0.2">
      <c r="A1532" s="20">
        <f>ANÁLISE!$A1532</f>
        <v>0</v>
      </c>
      <c r="B1532" s="194">
        <f>ANÁLISE!B1532</f>
        <v>0</v>
      </c>
      <c r="C1532" s="195"/>
      <c r="D1532" s="195"/>
      <c r="E1532" s="195"/>
      <c r="F1532" s="21">
        <f>ANÁLISE!H1532</f>
        <v>0</v>
      </c>
      <c r="G1532" s="196">
        <f>IF($A1532="T",ANÁLISE!I1532,IF(ISERROR(LOOKUP($F1532,BASE!$A$1:$A$1294,BASE!$B$1:$B$1294)),,LOOKUP($F1532,BASE!$A$1:$A$1294,BASE!$B$1:$B$1294)))</f>
        <v>0</v>
      </c>
      <c r="H1532" s="197"/>
      <c r="I1532" s="197"/>
      <c r="J1532" s="197"/>
      <c r="K1532" s="197"/>
      <c r="L1532" s="197"/>
      <c r="M1532" s="197"/>
      <c r="N1532" s="197"/>
      <c r="O1532" s="197"/>
      <c r="P1532" s="197"/>
      <c r="Q1532" s="197"/>
      <c r="R1532" s="197"/>
      <c r="S1532" s="197"/>
      <c r="T1532" s="198"/>
      <c r="U1532" s="193">
        <f>IF(($F1532)&gt;0,IF(ISERROR(LOOKUP($F1532,BASE!$A$1:$A$4075,BASE!$C$1:$C$4075)),,LOOKUP($F1532,BASE!$A$1:$A$4075,BASE!$C$1:$C$4075)),)</f>
        <v>0</v>
      </c>
      <c r="V1532" s="193"/>
      <c r="W1532" s="193"/>
      <c r="X1532" s="187">
        <f>IF(VALUE($F1532)&gt;0,IF(ISERROR(LOOKUP($F1532,BASE!$A$1:$A$1294,BASE!$D$1:$D$1294)),,LOOKUP($F1532,BASE!$A$1:$A$1294,BASE!$D$1:$D$1294)),)</f>
        <v>0</v>
      </c>
      <c r="Y1532" s="188"/>
      <c r="Z1532" s="188"/>
      <c r="AA1532" s="188"/>
      <c r="AB1532" s="188"/>
      <c r="AC1532" s="189"/>
      <c r="AD1532" s="27">
        <f t="shared" si="23"/>
        <v>0</v>
      </c>
    </row>
    <row r="1533" spans="1:30" ht="15" customHeight="1" x14ac:dyDescent="0.2">
      <c r="A1533" s="20">
        <f>ANÁLISE!$A1533</f>
        <v>0</v>
      </c>
      <c r="B1533" s="194">
        <f>ANÁLISE!B1533</f>
        <v>0</v>
      </c>
      <c r="C1533" s="195"/>
      <c r="D1533" s="195"/>
      <c r="E1533" s="195"/>
      <c r="F1533" s="21">
        <f>ANÁLISE!H1533</f>
        <v>0</v>
      </c>
      <c r="G1533" s="196">
        <f>IF($A1533="T",ANÁLISE!I1533,IF(ISERROR(LOOKUP($F1533,BASE!$A$1:$A$1294,BASE!$B$1:$B$1294)),,LOOKUP($F1533,BASE!$A$1:$A$1294,BASE!$B$1:$B$1294)))</f>
        <v>0</v>
      </c>
      <c r="H1533" s="197"/>
      <c r="I1533" s="197"/>
      <c r="J1533" s="197"/>
      <c r="K1533" s="197"/>
      <c r="L1533" s="197"/>
      <c r="M1533" s="197"/>
      <c r="N1533" s="197"/>
      <c r="O1533" s="197"/>
      <c r="P1533" s="197"/>
      <c r="Q1533" s="197"/>
      <c r="R1533" s="197"/>
      <c r="S1533" s="197"/>
      <c r="T1533" s="198"/>
      <c r="U1533" s="193">
        <f>IF(($F1533)&gt;0,IF(ISERROR(LOOKUP($F1533,BASE!$A$1:$A$4075,BASE!$C$1:$C$4075)),,LOOKUP($F1533,BASE!$A$1:$A$4075,BASE!$C$1:$C$4075)),)</f>
        <v>0</v>
      </c>
      <c r="V1533" s="193"/>
      <c r="W1533" s="193"/>
      <c r="X1533" s="187">
        <f>IF(VALUE($F1533)&gt;0,IF(ISERROR(LOOKUP($F1533,BASE!$A$1:$A$1294,BASE!$D$1:$D$1294)),,LOOKUP($F1533,BASE!$A$1:$A$1294,BASE!$D$1:$D$1294)),)</f>
        <v>0</v>
      </c>
      <c r="Y1533" s="188"/>
      <c r="Z1533" s="188"/>
      <c r="AA1533" s="188"/>
      <c r="AB1533" s="188"/>
      <c r="AC1533" s="189"/>
      <c r="AD1533" s="27">
        <f t="shared" si="23"/>
        <v>0</v>
      </c>
    </row>
    <row r="1534" spans="1:30" ht="15" customHeight="1" x14ac:dyDescent="0.2">
      <c r="A1534" s="20">
        <f>ANÁLISE!$A1534</f>
        <v>0</v>
      </c>
      <c r="B1534" s="194">
        <f>ANÁLISE!B1534</f>
        <v>0</v>
      </c>
      <c r="C1534" s="195"/>
      <c r="D1534" s="195"/>
      <c r="E1534" s="195"/>
      <c r="F1534" s="21">
        <f>ANÁLISE!H1534</f>
        <v>0</v>
      </c>
      <c r="G1534" s="196">
        <f>IF($A1534="T",ANÁLISE!I1534,IF(ISERROR(LOOKUP($F1534,BASE!$A$1:$A$1294,BASE!$B$1:$B$1294)),,LOOKUP($F1534,BASE!$A$1:$A$1294,BASE!$B$1:$B$1294)))</f>
        <v>0</v>
      </c>
      <c r="H1534" s="197"/>
      <c r="I1534" s="197"/>
      <c r="J1534" s="197"/>
      <c r="K1534" s="197"/>
      <c r="L1534" s="197"/>
      <c r="M1534" s="197"/>
      <c r="N1534" s="197"/>
      <c r="O1534" s="197"/>
      <c r="P1534" s="197"/>
      <c r="Q1534" s="197"/>
      <c r="R1534" s="197"/>
      <c r="S1534" s="197"/>
      <c r="T1534" s="198"/>
      <c r="U1534" s="193">
        <f>IF(($F1534)&gt;0,IF(ISERROR(LOOKUP($F1534,BASE!$A$1:$A$4075,BASE!$C$1:$C$4075)),,LOOKUP($F1534,BASE!$A$1:$A$4075,BASE!$C$1:$C$4075)),)</f>
        <v>0</v>
      </c>
      <c r="V1534" s="193"/>
      <c r="W1534" s="193"/>
      <c r="X1534" s="187">
        <f>IF(VALUE($F1534)&gt;0,IF(ISERROR(LOOKUP($F1534,BASE!$A$1:$A$1294,BASE!$D$1:$D$1294)),,LOOKUP($F1534,BASE!$A$1:$A$1294,BASE!$D$1:$D$1294)),)</f>
        <v>0</v>
      </c>
      <c r="Y1534" s="188"/>
      <c r="Z1534" s="188"/>
      <c r="AA1534" s="188"/>
      <c r="AB1534" s="188"/>
      <c r="AC1534" s="189"/>
      <c r="AD1534" s="27">
        <f t="shared" si="23"/>
        <v>0</v>
      </c>
    </row>
    <row r="1535" spans="1:30" ht="15" customHeight="1" x14ac:dyDescent="0.2">
      <c r="A1535" s="20">
        <f>ANÁLISE!$A1535</f>
        <v>0</v>
      </c>
      <c r="B1535" s="194">
        <f>ANÁLISE!B1535</f>
        <v>0</v>
      </c>
      <c r="C1535" s="195"/>
      <c r="D1535" s="195"/>
      <c r="E1535" s="195"/>
      <c r="F1535" s="21">
        <f>ANÁLISE!H1535</f>
        <v>0</v>
      </c>
      <c r="G1535" s="196">
        <f>IF($A1535="T",ANÁLISE!I1535,IF(ISERROR(LOOKUP($F1535,BASE!$A$1:$A$1294,BASE!$B$1:$B$1294)),,LOOKUP($F1535,BASE!$A$1:$A$1294,BASE!$B$1:$B$1294)))</f>
        <v>0</v>
      </c>
      <c r="H1535" s="197"/>
      <c r="I1535" s="197"/>
      <c r="J1535" s="197"/>
      <c r="K1535" s="197"/>
      <c r="L1535" s="197"/>
      <c r="M1535" s="197"/>
      <c r="N1535" s="197"/>
      <c r="O1535" s="197"/>
      <c r="P1535" s="197"/>
      <c r="Q1535" s="197"/>
      <c r="R1535" s="197"/>
      <c r="S1535" s="197"/>
      <c r="T1535" s="198"/>
      <c r="U1535" s="193">
        <f>IF(($F1535)&gt;0,IF(ISERROR(LOOKUP($F1535,BASE!$A$1:$A$4075,BASE!$C$1:$C$4075)),,LOOKUP($F1535,BASE!$A$1:$A$4075,BASE!$C$1:$C$4075)),)</f>
        <v>0</v>
      </c>
      <c r="V1535" s="193"/>
      <c r="W1535" s="193"/>
      <c r="X1535" s="187">
        <f>IF(VALUE($F1535)&gt;0,IF(ISERROR(LOOKUP($F1535,BASE!$A$1:$A$1294,BASE!$D$1:$D$1294)),,LOOKUP($F1535,BASE!$A$1:$A$1294,BASE!$D$1:$D$1294)),)</f>
        <v>0</v>
      </c>
      <c r="Y1535" s="188"/>
      <c r="Z1535" s="188"/>
      <c r="AA1535" s="188"/>
      <c r="AB1535" s="188"/>
      <c r="AC1535" s="189"/>
      <c r="AD1535" s="27">
        <f t="shared" si="23"/>
        <v>0</v>
      </c>
    </row>
    <row r="1536" spans="1:30" ht="15" customHeight="1" x14ac:dyDescent="0.2">
      <c r="A1536" s="20">
        <f>ANÁLISE!$A1536</f>
        <v>0</v>
      </c>
      <c r="B1536" s="194">
        <f>ANÁLISE!B1536</f>
        <v>0</v>
      </c>
      <c r="C1536" s="195"/>
      <c r="D1536" s="195"/>
      <c r="E1536" s="195"/>
      <c r="F1536" s="21">
        <f>ANÁLISE!H1536</f>
        <v>0</v>
      </c>
      <c r="G1536" s="196">
        <f>IF($A1536="T",ANÁLISE!I1536,IF(ISERROR(LOOKUP($F1536,BASE!$A$1:$A$1294,BASE!$B$1:$B$1294)),,LOOKUP($F1536,BASE!$A$1:$A$1294,BASE!$B$1:$B$1294)))</f>
        <v>0</v>
      </c>
      <c r="H1536" s="197"/>
      <c r="I1536" s="197"/>
      <c r="J1536" s="197"/>
      <c r="K1536" s="197"/>
      <c r="L1536" s="197"/>
      <c r="M1536" s="197"/>
      <c r="N1536" s="197"/>
      <c r="O1536" s="197"/>
      <c r="P1536" s="197"/>
      <c r="Q1536" s="197"/>
      <c r="R1536" s="197"/>
      <c r="S1536" s="197"/>
      <c r="T1536" s="198"/>
      <c r="U1536" s="193">
        <f>IF(($F1536)&gt;0,IF(ISERROR(LOOKUP($F1536,BASE!$A$1:$A$4075,BASE!$C$1:$C$4075)),,LOOKUP($F1536,BASE!$A$1:$A$4075,BASE!$C$1:$C$4075)),)</f>
        <v>0</v>
      </c>
      <c r="V1536" s="193"/>
      <c r="W1536" s="193"/>
      <c r="X1536" s="187">
        <f>IF(VALUE($F1536)&gt;0,IF(ISERROR(LOOKUP($F1536,BASE!$A$1:$A$1294,BASE!$D$1:$D$1294)),,LOOKUP($F1536,BASE!$A$1:$A$1294,BASE!$D$1:$D$1294)),)</f>
        <v>0</v>
      </c>
      <c r="Y1536" s="188"/>
      <c r="Z1536" s="188"/>
      <c r="AA1536" s="188"/>
      <c r="AB1536" s="188"/>
      <c r="AC1536" s="189"/>
      <c r="AD1536" s="27">
        <f t="shared" si="23"/>
        <v>0</v>
      </c>
    </row>
    <row r="1537" spans="1:30" ht="15" customHeight="1" x14ac:dyDescent="0.2">
      <c r="A1537" s="20">
        <f>ANÁLISE!$A1537</f>
        <v>0</v>
      </c>
      <c r="B1537" s="194">
        <f>ANÁLISE!B1537</f>
        <v>0</v>
      </c>
      <c r="C1537" s="195"/>
      <c r="D1537" s="195"/>
      <c r="E1537" s="195"/>
      <c r="F1537" s="21">
        <f>ANÁLISE!H1537</f>
        <v>0</v>
      </c>
      <c r="G1537" s="196">
        <f>IF($A1537="T",ANÁLISE!I1537,IF(ISERROR(LOOKUP($F1537,BASE!$A$1:$A$1294,BASE!$B$1:$B$1294)),,LOOKUP($F1537,BASE!$A$1:$A$1294,BASE!$B$1:$B$1294)))</f>
        <v>0</v>
      </c>
      <c r="H1537" s="197"/>
      <c r="I1537" s="197"/>
      <c r="J1537" s="197"/>
      <c r="K1537" s="197"/>
      <c r="L1537" s="197"/>
      <c r="M1537" s="197"/>
      <c r="N1537" s="197"/>
      <c r="O1537" s="197"/>
      <c r="P1537" s="197"/>
      <c r="Q1537" s="197"/>
      <c r="R1537" s="197"/>
      <c r="S1537" s="197"/>
      <c r="T1537" s="198"/>
      <c r="U1537" s="193">
        <f>IF(($F1537)&gt;0,IF(ISERROR(LOOKUP($F1537,BASE!$A$1:$A$4075,BASE!$C$1:$C$4075)),,LOOKUP($F1537,BASE!$A$1:$A$4075,BASE!$C$1:$C$4075)),)</f>
        <v>0</v>
      </c>
      <c r="V1537" s="193"/>
      <c r="W1537" s="193"/>
      <c r="X1537" s="187">
        <f>IF(VALUE($F1537)&gt;0,IF(ISERROR(LOOKUP($F1537,BASE!$A$1:$A$1294,BASE!$D$1:$D$1294)),,LOOKUP($F1537,BASE!$A$1:$A$1294,BASE!$D$1:$D$1294)),)</f>
        <v>0</v>
      </c>
      <c r="Y1537" s="188"/>
      <c r="Z1537" s="188"/>
      <c r="AA1537" s="188"/>
      <c r="AB1537" s="188"/>
      <c r="AC1537" s="189"/>
      <c r="AD1537" s="27">
        <f t="shared" si="23"/>
        <v>0</v>
      </c>
    </row>
    <row r="1538" spans="1:30" ht="15" customHeight="1" x14ac:dyDescent="0.2">
      <c r="A1538" s="20">
        <f>ANÁLISE!$A1538</f>
        <v>0</v>
      </c>
      <c r="B1538" s="194">
        <f>ANÁLISE!B1538</f>
        <v>0</v>
      </c>
      <c r="C1538" s="195"/>
      <c r="D1538" s="195"/>
      <c r="E1538" s="195"/>
      <c r="F1538" s="21">
        <f>ANÁLISE!H1538</f>
        <v>0</v>
      </c>
      <c r="G1538" s="196">
        <f>IF($A1538="T",ANÁLISE!I1538,IF(ISERROR(LOOKUP($F1538,BASE!$A$1:$A$1294,BASE!$B$1:$B$1294)),,LOOKUP($F1538,BASE!$A$1:$A$1294,BASE!$B$1:$B$1294)))</f>
        <v>0</v>
      </c>
      <c r="H1538" s="197"/>
      <c r="I1538" s="197"/>
      <c r="J1538" s="197"/>
      <c r="K1538" s="197"/>
      <c r="L1538" s="197"/>
      <c r="M1538" s="197"/>
      <c r="N1538" s="197"/>
      <c r="O1538" s="197"/>
      <c r="P1538" s="197"/>
      <c r="Q1538" s="197"/>
      <c r="R1538" s="197"/>
      <c r="S1538" s="197"/>
      <c r="T1538" s="198"/>
      <c r="U1538" s="193">
        <f>IF(($F1538)&gt;0,IF(ISERROR(LOOKUP($F1538,BASE!$A$1:$A$4075,BASE!$C$1:$C$4075)),,LOOKUP($F1538,BASE!$A$1:$A$4075,BASE!$C$1:$C$4075)),)</f>
        <v>0</v>
      </c>
      <c r="V1538" s="193"/>
      <c r="W1538" s="193"/>
      <c r="X1538" s="187">
        <f>IF(VALUE($F1538)&gt;0,IF(ISERROR(LOOKUP($F1538,BASE!$A$1:$A$1294,BASE!$D$1:$D$1294)),,LOOKUP($F1538,BASE!$A$1:$A$1294,BASE!$D$1:$D$1294)),)</f>
        <v>0</v>
      </c>
      <c r="Y1538" s="188"/>
      <c r="Z1538" s="188"/>
      <c r="AA1538" s="188"/>
      <c r="AB1538" s="188"/>
      <c r="AC1538" s="189"/>
      <c r="AD1538" s="27">
        <f t="shared" si="23"/>
        <v>0</v>
      </c>
    </row>
    <row r="1539" spans="1:30" ht="15" customHeight="1" x14ac:dyDescent="0.2">
      <c r="A1539" s="20">
        <f>ANÁLISE!$A1539</f>
        <v>0</v>
      </c>
      <c r="B1539" s="194">
        <f>ANÁLISE!B1539</f>
        <v>0</v>
      </c>
      <c r="C1539" s="195"/>
      <c r="D1539" s="195"/>
      <c r="E1539" s="195"/>
      <c r="F1539" s="21">
        <f>ANÁLISE!H1539</f>
        <v>0</v>
      </c>
      <c r="G1539" s="196">
        <f>IF($A1539="T",ANÁLISE!I1539,IF(ISERROR(LOOKUP($F1539,BASE!$A$1:$A$1294,BASE!$B$1:$B$1294)),,LOOKUP($F1539,BASE!$A$1:$A$1294,BASE!$B$1:$B$1294)))</f>
        <v>0</v>
      </c>
      <c r="H1539" s="197"/>
      <c r="I1539" s="197"/>
      <c r="J1539" s="197"/>
      <c r="K1539" s="197"/>
      <c r="L1539" s="197"/>
      <c r="M1539" s="197"/>
      <c r="N1539" s="197"/>
      <c r="O1539" s="197"/>
      <c r="P1539" s="197"/>
      <c r="Q1539" s="197"/>
      <c r="R1539" s="197"/>
      <c r="S1539" s="197"/>
      <c r="T1539" s="198"/>
      <c r="U1539" s="193">
        <f>IF(($F1539)&gt;0,IF(ISERROR(LOOKUP($F1539,BASE!$A$1:$A$4075,BASE!$C$1:$C$4075)),,LOOKUP($F1539,BASE!$A$1:$A$4075,BASE!$C$1:$C$4075)),)</f>
        <v>0</v>
      </c>
      <c r="V1539" s="193"/>
      <c r="W1539" s="193"/>
      <c r="X1539" s="187">
        <f>IF(VALUE($F1539)&gt;0,IF(ISERROR(LOOKUP($F1539,BASE!$A$1:$A$1294,BASE!$D$1:$D$1294)),,LOOKUP($F1539,BASE!$A$1:$A$1294,BASE!$D$1:$D$1294)),)</f>
        <v>0</v>
      </c>
      <c r="Y1539" s="188"/>
      <c r="Z1539" s="188"/>
      <c r="AA1539" s="188"/>
      <c r="AB1539" s="188"/>
      <c r="AC1539" s="189"/>
      <c r="AD1539" s="27">
        <f t="shared" si="23"/>
        <v>0</v>
      </c>
    </row>
    <row r="1540" spans="1:30" ht="15" customHeight="1" x14ac:dyDescent="0.2">
      <c r="A1540" s="20">
        <f>ANÁLISE!$A1540</f>
        <v>0</v>
      </c>
      <c r="B1540" s="194">
        <f>ANÁLISE!B1540</f>
        <v>0</v>
      </c>
      <c r="C1540" s="195"/>
      <c r="D1540" s="195"/>
      <c r="E1540" s="195"/>
      <c r="F1540" s="21">
        <f>ANÁLISE!H1540</f>
        <v>0</v>
      </c>
      <c r="G1540" s="196">
        <f>IF($A1540="T",ANÁLISE!I1540,IF(ISERROR(LOOKUP($F1540,BASE!$A$1:$A$1294,BASE!$B$1:$B$1294)),,LOOKUP($F1540,BASE!$A$1:$A$1294,BASE!$B$1:$B$1294)))</f>
        <v>0</v>
      </c>
      <c r="H1540" s="197"/>
      <c r="I1540" s="197"/>
      <c r="J1540" s="197"/>
      <c r="K1540" s="197"/>
      <c r="L1540" s="197"/>
      <c r="M1540" s="197"/>
      <c r="N1540" s="197"/>
      <c r="O1540" s="197"/>
      <c r="P1540" s="197"/>
      <c r="Q1540" s="197"/>
      <c r="R1540" s="197"/>
      <c r="S1540" s="197"/>
      <c r="T1540" s="198"/>
      <c r="U1540" s="193">
        <f>IF(($F1540)&gt;0,IF(ISERROR(LOOKUP($F1540,BASE!$A$1:$A$4075,BASE!$C$1:$C$4075)),,LOOKUP($F1540,BASE!$A$1:$A$4075,BASE!$C$1:$C$4075)),)</f>
        <v>0</v>
      </c>
      <c r="V1540" s="193"/>
      <c r="W1540" s="193"/>
      <c r="X1540" s="187">
        <f>IF(VALUE($F1540)&gt;0,IF(ISERROR(LOOKUP($F1540,BASE!$A$1:$A$1294,BASE!$D$1:$D$1294)),,LOOKUP($F1540,BASE!$A$1:$A$1294,BASE!$D$1:$D$1294)),)</f>
        <v>0</v>
      </c>
      <c r="Y1540" s="188"/>
      <c r="Z1540" s="188"/>
      <c r="AA1540" s="188"/>
      <c r="AB1540" s="188"/>
      <c r="AC1540" s="189"/>
      <c r="AD1540" s="27">
        <f t="shared" si="23"/>
        <v>0</v>
      </c>
    </row>
    <row r="1541" spans="1:30" ht="15" customHeight="1" x14ac:dyDescent="0.2">
      <c r="A1541" s="20">
        <f>ANÁLISE!$A1541</f>
        <v>0</v>
      </c>
      <c r="B1541" s="194">
        <f>ANÁLISE!B1541</f>
        <v>0</v>
      </c>
      <c r="C1541" s="195"/>
      <c r="D1541" s="195"/>
      <c r="E1541" s="195"/>
      <c r="F1541" s="21">
        <f>ANÁLISE!H1541</f>
        <v>0</v>
      </c>
      <c r="G1541" s="196">
        <f>IF($A1541="T",ANÁLISE!I1541,IF(ISERROR(LOOKUP($F1541,BASE!$A$1:$A$1294,BASE!$B$1:$B$1294)),,LOOKUP($F1541,BASE!$A$1:$A$1294,BASE!$B$1:$B$1294)))</f>
        <v>0</v>
      </c>
      <c r="H1541" s="197"/>
      <c r="I1541" s="197"/>
      <c r="J1541" s="197"/>
      <c r="K1541" s="197"/>
      <c r="L1541" s="197"/>
      <c r="M1541" s="197"/>
      <c r="N1541" s="197"/>
      <c r="O1541" s="197"/>
      <c r="P1541" s="197"/>
      <c r="Q1541" s="197"/>
      <c r="R1541" s="197"/>
      <c r="S1541" s="197"/>
      <c r="T1541" s="198"/>
      <c r="U1541" s="193">
        <f>IF(($F1541)&gt;0,IF(ISERROR(LOOKUP($F1541,BASE!$A$1:$A$4075,BASE!$C$1:$C$4075)),,LOOKUP($F1541,BASE!$A$1:$A$4075,BASE!$C$1:$C$4075)),)</f>
        <v>0</v>
      </c>
      <c r="V1541" s="193"/>
      <c r="W1541" s="193"/>
      <c r="X1541" s="187">
        <f>IF(VALUE($F1541)&gt;0,IF(ISERROR(LOOKUP($F1541,BASE!$A$1:$A$1294,BASE!$D$1:$D$1294)),,LOOKUP($F1541,BASE!$A$1:$A$1294,BASE!$D$1:$D$1294)),)</f>
        <v>0</v>
      </c>
      <c r="Y1541" s="188"/>
      <c r="Z1541" s="188"/>
      <c r="AA1541" s="188"/>
      <c r="AB1541" s="188"/>
      <c r="AC1541" s="189"/>
      <c r="AD1541" s="27">
        <f t="shared" si="23"/>
        <v>0</v>
      </c>
    </row>
    <row r="1542" spans="1:30" ht="15" customHeight="1" x14ac:dyDescent="0.2">
      <c r="A1542" s="20">
        <f>ANÁLISE!$A1542</f>
        <v>0</v>
      </c>
      <c r="B1542" s="194">
        <f>ANÁLISE!B1542</f>
        <v>0</v>
      </c>
      <c r="C1542" s="195"/>
      <c r="D1542" s="195"/>
      <c r="E1542" s="195"/>
      <c r="F1542" s="21">
        <f>ANÁLISE!H1542</f>
        <v>0</v>
      </c>
      <c r="G1542" s="196">
        <f>IF($A1542="T",ANÁLISE!I1542,IF(ISERROR(LOOKUP($F1542,BASE!$A$1:$A$1294,BASE!$B$1:$B$1294)),,LOOKUP($F1542,BASE!$A$1:$A$1294,BASE!$B$1:$B$1294)))</f>
        <v>0</v>
      </c>
      <c r="H1542" s="197"/>
      <c r="I1542" s="197"/>
      <c r="J1542" s="197"/>
      <c r="K1542" s="197"/>
      <c r="L1542" s="197"/>
      <c r="M1542" s="197"/>
      <c r="N1542" s="197"/>
      <c r="O1542" s="197"/>
      <c r="P1542" s="197"/>
      <c r="Q1542" s="197"/>
      <c r="R1542" s="197"/>
      <c r="S1542" s="197"/>
      <c r="T1542" s="198"/>
      <c r="U1542" s="193">
        <f>IF(($F1542)&gt;0,IF(ISERROR(LOOKUP($F1542,BASE!$A$1:$A$4075,BASE!$C$1:$C$4075)),,LOOKUP($F1542,BASE!$A$1:$A$4075,BASE!$C$1:$C$4075)),)</f>
        <v>0</v>
      </c>
      <c r="V1542" s="193"/>
      <c r="W1542" s="193"/>
      <c r="X1542" s="187">
        <f>IF(VALUE($F1542)&gt;0,IF(ISERROR(LOOKUP($F1542,BASE!$A$1:$A$1294,BASE!$D$1:$D$1294)),,LOOKUP($F1542,BASE!$A$1:$A$1294,BASE!$D$1:$D$1294)),)</f>
        <v>0</v>
      </c>
      <c r="Y1542" s="188"/>
      <c r="Z1542" s="188"/>
      <c r="AA1542" s="188"/>
      <c r="AB1542" s="188"/>
      <c r="AC1542" s="189"/>
      <c r="AD1542" s="27">
        <f t="shared" si="23"/>
        <v>0</v>
      </c>
    </row>
    <row r="1543" spans="1:30" ht="15" customHeight="1" x14ac:dyDescent="0.2">
      <c r="A1543" s="20">
        <f>ANÁLISE!$A1543</f>
        <v>0</v>
      </c>
      <c r="B1543" s="194">
        <f>ANÁLISE!B1543</f>
        <v>0</v>
      </c>
      <c r="C1543" s="195"/>
      <c r="D1543" s="195"/>
      <c r="E1543" s="195"/>
      <c r="F1543" s="21">
        <f>ANÁLISE!H1543</f>
        <v>0</v>
      </c>
      <c r="G1543" s="196">
        <f>IF($A1543="T",ANÁLISE!I1543,IF(ISERROR(LOOKUP($F1543,BASE!$A$1:$A$1294,BASE!$B$1:$B$1294)),,LOOKUP($F1543,BASE!$A$1:$A$1294,BASE!$B$1:$B$1294)))</f>
        <v>0</v>
      </c>
      <c r="H1543" s="197"/>
      <c r="I1543" s="197"/>
      <c r="J1543" s="197"/>
      <c r="K1543" s="197"/>
      <c r="L1543" s="197"/>
      <c r="M1543" s="197"/>
      <c r="N1543" s="197"/>
      <c r="O1543" s="197"/>
      <c r="P1543" s="197"/>
      <c r="Q1543" s="197"/>
      <c r="R1543" s="197"/>
      <c r="S1543" s="197"/>
      <c r="T1543" s="198"/>
      <c r="U1543" s="193">
        <f>IF(($F1543)&gt;0,IF(ISERROR(LOOKUP($F1543,BASE!$A$1:$A$4075,BASE!$C$1:$C$4075)),,LOOKUP($F1543,BASE!$A$1:$A$4075,BASE!$C$1:$C$4075)),)</f>
        <v>0</v>
      </c>
      <c r="V1543" s="193"/>
      <c r="W1543" s="193"/>
      <c r="X1543" s="187">
        <f>IF(VALUE($F1543)&gt;0,IF(ISERROR(LOOKUP($F1543,BASE!$A$1:$A$1294,BASE!$D$1:$D$1294)),,LOOKUP($F1543,BASE!$A$1:$A$1294,BASE!$D$1:$D$1294)),)</f>
        <v>0</v>
      </c>
      <c r="Y1543" s="188"/>
      <c r="Z1543" s="188"/>
      <c r="AA1543" s="188"/>
      <c r="AB1543" s="188"/>
      <c r="AC1543" s="189"/>
      <c r="AD1543" s="27">
        <f t="shared" si="23"/>
        <v>0</v>
      </c>
    </row>
    <row r="1544" spans="1:30" ht="15" customHeight="1" x14ac:dyDescent="0.2">
      <c r="A1544" s="20">
        <f>ANÁLISE!$A1544</f>
        <v>0</v>
      </c>
      <c r="B1544" s="194">
        <f>ANÁLISE!B1544</f>
        <v>0</v>
      </c>
      <c r="C1544" s="195"/>
      <c r="D1544" s="195"/>
      <c r="E1544" s="195"/>
      <c r="F1544" s="21">
        <f>ANÁLISE!H1544</f>
        <v>0</v>
      </c>
      <c r="G1544" s="196">
        <f>IF($A1544="T",ANÁLISE!I1544,IF(ISERROR(LOOKUP($F1544,BASE!$A$1:$A$1294,BASE!$B$1:$B$1294)),,LOOKUP($F1544,BASE!$A$1:$A$1294,BASE!$B$1:$B$1294)))</f>
        <v>0</v>
      </c>
      <c r="H1544" s="197"/>
      <c r="I1544" s="197"/>
      <c r="J1544" s="197"/>
      <c r="K1544" s="197"/>
      <c r="L1544" s="197"/>
      <c r="M1544" s="197"/>
      <c r="N1544" s="197"/>
      <c r="O1544" s="197"/>
      <c r="P1544" s="197"/>
      <c r="Q1544" s="197"/>
      <c r="R1544" s="197"/>
      <c r="S1544" s="197"/>
      <c r="T1544" s="198"/>
      <c r="U1544" s="193">
        <f>IF(($F1544)&gt;0,IF(ISERROR(LOOKUP($F1544,BASE!$A$1:$A$4075,BASE!$C$1:$C$4075)),,LOOKUP($F1544,BASE!$A$1:$A$4075,BASE!$C$1:$C$4075)),)</f>
        <v>0</v>
      </c>
      <c r="V1544" s="193"/>
      <c r="W1544" s="193"/>
      <c r="X1544" s="187">
        <f>IF(VALUE($F1544)&gt;0,IF(ISERROR(LOOKUP($F1544,BASE!$A$1:$A$1294,BASE!$D$1:$D$1294)),,LOOKUP($F1544,BASE!$A$1:$A$1294,BASE!$D$1:$D$1294)),)</f>
        <v>0</v>
      </c>
      <c r="Y1544" s="188"/>
      <c r="Z1544" s="188"/>
      <c r="AA1544" s="188"/>
      <c r="AB1544" s="188"/>
      <c r="AC1544" s="189"/>
      <c r="AD1544" s="27">
        <f t="shared" si="23"/>
        <v>0</v>
      </c>
    </row>
    <row r="1545" spans="1:30" ht="15" customHeight="1" x14ac:dyDescent="0.2">
      <c r="A1545" s="20">
        <f>ANÁLISE!$A1545</f>
        <v>0</v>
      </c>
      <c r="B1545" s="194">
        <f>ANÁLISE!B1545</f>
        <v>0</v>
      </c>
      <c r="C1545" s="195"/>
      <c r="D1545" s="195"/>
      <c r="E1545" s="195"/>
      <c r="F1545" s="21">
        <f>ANÁLISE!H1545</f>
        <v>0</v>
      </c>
      <c r="G1545" s="196">
        <f>IF($A1545="T",ANÁLISE!I1545,IF(ISERROR(LOOKUP($F1545,BASE!$A$1:$A$1294,BASE!$B$1:$B$1294)),,LOOKUP($F1545,BASE!$A$1:$A$1294,BASE!$B$1:$B$1294)))</f>
        <v>0</v>
      </c>
      <c r="H1545" s="197"/>
      <c r="I1545" s="197"/>
      <c r="J1545" s="197"/>
      <c r="K1545" s="197"/>
      <c r="L1545" s="197"/>
      <c r="M1545" s="197"/>
      <c r="N1545" s="197"/>
      <c r="O1545" s="197"/>
      <c r="P1545" s="197"/>
      <c r="Q1545" s="197"/>
      <c r="R1545" s="197"/>
      <c r="S1545" s="197"/>
      <c r="T1545" s="198"/>
      <c r="U1545" s="193">
        <f>IF(($F1545)&gt;0,IF(ISERROR(LOOKUP($F1545,BASE!$A$1:$A$4075,BASE!$C$1:$C$4075)),,LOOKUP($F1545,BASE!$A$1:$A$4075,BASE!$C$1:$C$4075)),)</f>
        <v>0</v>
      </c>
      <c r="V1545" s="193"/>
      <c r="W1545" s="193"/>
      <c r="X1545" s="187">
        <f>IF(VALUE($F1545)&gt;0,IF(ISERROR(LOOKUP($F1545,BASE!$A$1:$A$1294,BASE!$D$1:$D$1294)),,LOOKUP($F1545,BASE!$A$1:$A$1294,BASE!$D$1:$D$1294)),)</f>
        <v>0</v>
      </c>
      <c r="Y1545" s="188"/>
      <c r="Z1545" s="188"/>
      <c r="AA1545" s="188"/>
      <c r="AB1545" s="188"/>
      <c r="AC1545" s="189"/>
      <c r="AD1545" s="27">
        <f t="shared" si="23"/>
        <v>0</v>
      </c>
    </row>
    <row r="1546" spans="1:30" ht="15" customHeight="1" x14ac:dyDescent="0.2">
      <c r="A1546" s="20">
        <f>ANÁLISE!$A1546</f>
        <v>0</v>
      </c>
      <c r="B1546" s="194">
        <f>ANÁLISE!B1546</f>
        <v>0</v>
      </c>
      <c r="C1546" s="195"/>
      <c r="D1546" s="195"/>
      <c r="E1546" s="195"/>
      <c r="F1546" s="21">
        <f>ANÁLISE!H1546</f>
        <v>0</v>
      </c>
      <c r="G1546" s="196">
        <f>IF($A1546="T",ANÁLISE!I1546,IF(ISERROR(LOOKUP($F1546,BASE!$A$1:$A$1294,BASE!$B$1:$B$1294)),,LOOKUP($F1546,BASE!$A$1:$A$1294,BASE!$B$1:$B$1294)))</f>
        <v>0</v>
      </c>
      <c r="H1546" s="197"/>
      <c r="I1546" s="197"/>
      <c r="J1546" s="197"/>
      <c r="K1546" s="197"/>
      <c r="L1546" s="197"/>
      <c r="M1546" s="197"/>
      <c r="N1546" s="197"/>
      <c r="O1546" s="197"/>
      <c r="P1546" s="197"/>
      <c r="Q1546" s="197"/>
      <c r="R1546" s="197"/>
      <c r="S1546" s="197"/>
      <c r="T1546" s="198"/>
      <c r="U1546" s="193">
        <f>IF(($F1546)&gt;0,IF(ISERROR(LOOKUP($F1546,BASE!$A$1:$A$4075,BASE!$C$1:$C$4075)),,LOOKUP($F1546,BASE!$A$1:$A$4075,BASE!$C$1:$C$4075)),)</f>
        <v>0</v>
      </c>
      <c r="V1546" s="193"/>
      <c r="W1546" s="193"/>
      <c r="X1546" s="187">
        <f>IF(VALUE($F1546)&gt;0,IF(ISERROR(LOOKUP($F1546,BASE!$A$1:$A$1294,BASE!$D$1:$D$1294)),,LOOKUP($F1546,BASE!$A$1:$A$1294,BASE!$D$1:$D$1294)),)</f>
        <v>0</v>
      </c>
      <c r="Y1546" s="188"/>
      <c r="Z1546" s="188"/>
      <c r="AA1546" s="188"/>
      <c r="AB1546" s="188"/>
      <c r="AC1546" s="189"/>
      <c r="AD1546" s="27">
        <f t="shared" si="23"/>
        <v>0</v>
      </c>
    </row>
    <row r="1547" spans="1:30" ht="15" customHeight="1" x14ac:dyDescent="0.2">
      <c r="A1547" s="20">
        <f>ANÁLISE!$A1547</f>
        <v>0</v>
      </c>
      <c r="B1547" s="194">
        <f>ANÁLISE!B1547</f>
        <v>0</v>
      </c>
      <c r="C1547" s="195"/>
      <c r="D1547" s="195"/>
      <c r="E1547" s="195"/>
      <c r="F1547" s="21">
        <f>ANÁLISE!H1547</f>
        <v>0</v>
      </c>
      <c r="G1547" s="196">
        <f>IF($A1547="T",ANÁLISE!I1547,IF(ISERROR(LOOKUP($F1547,BASE!$A$1:$A$1294,BASE!$B$1:$B$1294)),,LOOKUP($F1547,BASE!$A$1:$A$1294,BASE!$B$1:$B$1294)))</f>
        <v>0</v>
      </c>
      <c r="H1547" s="197"/>
      <c r="I1547" s="197"/>
      <c r="J1547" s="197"/>
      <c r="K1547" s="197"/>
      <c r="L1547" s="197"/>
      <c r="M1547" s="197"/>
      <c r="N1547" s="197"/>
      <c r="O1547" s="197"/>
      <c r="P1547" s="197"/>
      <c r="Q1547" s="197"/>
      <c r="R1547" s="197"/>
      <c r="S1547" s="197"/>
      <c r="T1547" s="198"/>
      <c r="U1547" s="193">
        <f>IF(($F1547)&gt;0,IF(ISERROR(LOOKUP($F1547,BASE!$A$1:$A$4075,BASE!$C$1:$C$4075)),,LOOKUP($F1547,BASE!$A$1:$A$4075,BASE!$C$1:$C$4075)),)</f>
        <v>0</v>
      </c>
      <c r="V1547" s="193"/>
      <c r="W1547" s="193"/>
      <c r="X1547" s="187">
        <f>IF(VALUE($F1547)&gt;0,IF(ISERROR(LOOKUP($F1547,BASE!$A$1:$A$1294,BASE!$D$1:$D$1294)),,LOOKUP($F1547,BASE!$A$1:$A$1294,BASE!$D$1:$D$1294)),)</f>
        <v>0</v>
      </c>
      <c r="Y1547" s="188"/>
      <c r="Z1547" s="188"/>
      <c r="AA1547" s="188"/>
      <c r="AB1547" s="188"/>
      <c r="AC1547" s="189"/>
      <c r="AD1547" s="27">
        <f t="shared" si="23"/>
        <v>0</v>
      </c>
    </row>
    <row r="1548" spans="1:30" ht="15" customHeight="1" x14ac:dyDescent="0.2">
      <c r="A1548" s="20">
        <f>ANÁLISE!$A1548</f>
        <v>0</v>
      </c>
      <c r="B1548" s="194">
        <f>ANÁLISE!B1548</f>
        <v>0</v>
      </c>
      <c r="C1548" s="195"/>
      <c r="D1548" s="195"/>
      <c r="E1548" s="195"/>
      <c r="F1548" s="21">
        <f>ANÁLISE!H1548</f>
        <v>0</v>
      </c>
      <c r="G1548" s="196">
        <f>IF($A1548="T",ANÁLISE!I1548,IF(ISERROR(LOOKUP($F1548,BASE!$A$1:$A$1294,BASE!$B$1:$B$1294)),,LOOKUP($F1548,BASE!$A$1:$A$1294,BASE!$B$1:$B$1294)))</f>
        <v>0</v>
      </c>
      <c r="H1548" s="197"/>
      <c r="I1548" s="197"/>
      <c r="J1548" s="197"/>
      <c r="K1548" s="197"/>
      <c r="L1548" s="197"/>
      <c r="M1548" s="197"/>
      <c r="N1548" s="197"/>
      <c r="O1548" s="197"/>
      <c r="P1548" s="197"/>
      <c r="Q1548" s="197"/>
      <c r="R1548" s="197"/>
      <c r="S1548" s="197"/>
      <c r="T1548" s="198"/>
      <c r="U1548" s="193">
        <f>IF(($F1548)&gt;0,IF(ISERROR(LOOKUP($F1548,BASE!$A$1:$A$4075,BASE!$C$1:$C$4075)),,LOOKUP($F1548,BASE!$A$1:$A$4075,BASE!$C$1:$C$4075)),)</f>
        <v>0</v>
      </c>
      <c r="V1548" s="193"/>
      <c r="W1548" s="193"/>
      <c r="X1548" s="187">
        <f>IF(VALUE($F1548)&gt;0,IF(ISERROR(LOOKUP($F1548,BASE!$A$1:$A$1294,BASE!$D$1:$D$1294)),,LOOKUP($F1548,BASE!$A$1:$A$1294,BASE!$D$1:$D$1294)),)</f>
        <v>0</v>
      </c>
      <c r="Y1548" s="188"/>
      <c r="Z1548" s="188"/>
      <c r="AA1548" s="188"/>
      <c r="AB1548" s="188"/>
      <c r="AC1548" s="189"/>
      <c r="AD1548" s="27">
        <f t="shared" si="23"/>
        <v>0</v>
      </c>
    </row>
    <row r="1549" spans="1:30" ht="15" customHeight="1" x14ac:dyDescent="0.2">
      <c r="A1549" s="20">
        <f>ANÁLISE!$A1549</f>
        <v>0</v>
      </c>
      <c r="B1549" s="194">
        <f>ANÁLISE!B1549</f>
        <v>0</v>
      </c>
      <c r="C1549" s="195"/>
      <c r="D1549" s="195"/>
      <c r="E1549" s="195"/>
      <c r="F1549" s="21">
        <f>ANÁLISE!H1549</f>
        <v>0</v>
      </c>
      <c r="G1549" s="196">
        <f>IF($A1549="T",ANÁLISE!I1549,IF(ISERROR(LOOKUP($F1549,BASE!$A$1:$A$1294,BASE!$B$1:$B$1294)),,LOOKUP($F1549,BASE!$A$1:$A$1294,BASE!$B$1:$B$1294)))</f>
        <v>0</v>
      </c>
      <c r="H1549" s="197"/>
      <c r="I1549" s="197"/>
      <c r="J1549" s="197"/>
      <c r="K1549" s="197"/>
      <c r="L1549" s="197"/>
      <c r="M1549" s="197"/>
      <c r="N1549" s="197"/>
      <c r="O1549" s="197"/>
      <c r="P1549" s="197"/>
      <c r="Q1549" s="197"/>
      <c r="R1549" s="197"/>
      <c r="S1549" s="197"/>
      <c r="T1549" s="198"/>
      <c r="U1549" s="193">
        <f>IF(($F1549)&gt;0,IF(ISERROR(LOOKUP($F1549,BASE!$A$1:$A$4075,BASE!$C$1:$C$4075)),,LOOKUP($F1549,BASE!$A$1:$A$4075,BASE!$C$1:$C$4075)),)</f>
        <v>0</v>
      </c>
      <c r="V1549" s="193"/>
      <c r="W1549" s="193"/>
      <c r="X1549" s="187">
        <f>IF(VALUE($F1549)&gt;0,IF(ISERROR(LOOKUP($F1549,BASE!$A$1:$A$1294,BASE!$D$1:$D$1294)),,LOOKUP($F1549,BASE!$A$1:$A$1294,BASE!$D$1:$D$1294)),)</f>
        <v>0</v>
      </c>
      <c r="Y1549" s="188"/>
      <c r="Z1549" s="188"/>
      <c r="AA1549" s="188"/>
      <c r="AB1549" s="188"/>
      <c r="AC1549" s="189"/>
      <c r="AD1549" s="27">
        <f t="shared" si="23"/>
        <v>0</v>
      </c>
    </row>
    <row r="1550" spans="1:30" ht="15" customHeight="1" x14ac:dyDescent="0.2">
      <c r="A1550" s="20">
        <f>ANÁLISE!$A1550</f>
        <v>0</v>
      </c>
      <c r="B1550" s="194">
        <f>ANÁLISE!B1550</f>
        <v>0</v>
      </c>
      <c r="C1550" s="195"/>
      <c r="D1550" s="195"/>
      <c r="E1550" s="195"/>
      <c r="F1550" s="21">
        <f>ANÁLISE!H1550</f>
        <v>0</v>
      </c>
      <c r="G1550" s="196">
        <f>IF($A1550="T",ANÁLISE!I1550,IF(ISERROR(LOOKUP($F1550,BASE!$A$1:$A$1294,BASE!$B$1:$B$1294)),,LOOKUP($F1550,BASE!$A$1:$A$1294,BASE!$B$1:$B$1294)))</f>
        <v>0</v>
      </c>
      <c r="H1550" s="197"/>
      <c r="I1550" s="197"/>
      <c r="J1550" s="197"/>
      <c r="K1550" s="197"/>
      <c r="L1550" s="197"/>
      <c r="M1550" s="197"/>
      <c r="N1550" s="197"/>
      <c r="O1550" s="197"/>
      <c r="P1550" s="197"/>
      <c r="Q1550" s="197"/>
      <c r="R1550" s="197"/>
      <c r="S1550" s="197"/>
      <c r="T1550" s="198"/>
      <c r="U1550" s="193">
        <f>IF(($F1550)&gt;0,IF(ISERROR(LOOKUP($F1550,BASE!$A$1:$A$4075,BASE!$C$1:$C$4075)),,LOOKUP($F1550,BASE!$A$1:$A$4075,BASE!$C$1:$C$4075)),)</f>
        <v>0</v>
      </c>
      <c r="V1550" s="193"/>
      <c r="W1550" s="193"/>
      <c r="X1550" s="187">
        <f>IF(VALUE($F1550)&gt;0,IF(ISERROR(LOOKUP($F1550,BASE!$A$1:$A$1294,BASE!$D$1:$D$1294)),,LOOKUP($F1550,BASE!$A$1:$A$1294,BASE!$D$1:$D$1294)),)</f>
        <v>0</v>
      </c>
      <c r="Y1550" s="188"/>
      <c r="Z1550" s="188"/>
      <c r="AA1550" s="188"/>
      <c r="AB1550" s="188"/>
      <c r="AC1550" s="189"/>
      <c r="AD1550" s="27">
        <f t="shared" si="23"/>
        <v>0</v>
      </c>
    </row>
    <row r="1551" spans="1:30" ht="15" customHeight="1" x14ac:dyDescent="0.2">
      <c r="A1551" s="20">
        <f>ANÁLISE!$A1551</f>
        <v>0</v>
      </c>
      <c r="B1551" s="194">
        <f>ANÁLISE!B1551</f>
        <v>0</v>
      </c>
      <c r="C1551" s="195"/>
      <c r="D1551" s="195"/>
      <c r="E1551" s="195"/>
      <c r="F1551" s="21">
        <f>ANÁLISE!H1551</f>
        <v>0</v>
      </c>
      <c r="G1551" s="196">
        <f>IF($A1551="T",ANÁLISE!I1551,IF(ISERROR(LOOKUP($F1551,BASE!$A$1:$A$1294,BASE!$B$1:$B$1294)),,LOOKUP($F1551,BASE!$A$1:$A$1294,BASE!$B$1:$B$1294)))</f>
        <v>0</v>
      </c>
      <c r="H1551" s="197"/>
      <c r="I1551" s="197"/>
      <c r="J1551" s="197"/>
      <c r="K1551" s="197"/>
      <c r="L1551" s="197"/>
      <c r="M1551" s="197"/>
      <c r="N1551" s="197"/>
      <c r="O1551" s="197"/>
      <c r="P1551" s="197"/>
      <c r="Q1551" s="197"/>
      <c r="R1551" s="197"/>
      <c r="S1551" s="197"/>
      <c r="T1551" s="198"/>
      <c r="U1551" s="193">
        <f>IF(($F1551)&gt;0,IF(ISERROR(LOOKUP($F1551,BASE!$A$1:$A$4075,BASE!$C$1:$C$4075)),,LOOKUP($F1551,BASE!$A$1:$A$4075,BASE!$C$1:$C$4075)),)</f>
        <v>0</v>
      </c>
      <c r="V1551" s="193"/>
      <c r="W1551" s="193"/>
      <c r="X1551" s="187">
        <f>IF(VALUE($F1551)&gt;0,IF(ISERROR(LOOKUP($F1551,BASE!$A$1:$A$1294,BASE!$D$1:$D$1294)),,LOOKUP($F1551,BASE!$A$1:$A$1294,BASE!$D$1:$D$1294)),)</f>
        <v>0</v>
      </c>
      <c r="Y1551" s="188"/>
      <c r="Z1551" s="188"/>
      <c r="AA1551" s="188"/>
      <c r="AB1551" s="188"/>
      <c r="AC1551" s="189"/>
      <c r="AD1551" s="27">
        <f t="shared" si="23"/>
        <v>0</v>
      </c>
    </row>
    <row r="1552" spans="1:30" ht="15" customHeight="1" x14ac:dyDescent="0.2">
      <c r="A1552" s="20">
        <f>ANÁLISE!$A1552</f>
        <v>0</v>
      </c>
      <c r="B1552" s="194">
        <f>ANÁLISE!B1552</f>
        <v>0</v>
      </c>
      <c r="C1552" s="195"/>
      <c r="D1552" s="195"/>
      <c r="E1552" s="195"/>
      <c r="F1552" s="21">
        <f>ANÁLISE!H1552</f>
        <v>0</v>
      </c>
      <c r="G1552" s="196">
        <f>IF($A1552="T",ANÁLISE!I1552,IF(ISERROR(LOOKUP($F1552,BASE!$A$1:$A$1294,BASE!$B$1:$B$1294)),,LOOKUP($F1552,BASE!$A$1:$A$1294,BASE!$B$1:$B$1294)))</f>
        <v>0</v>
      </c>
      <c r="H1552" s="197"/>
      <c r="I1552" s="197"/>
      <c r="J1552" s="197"/>
      <c r="K1552" s="197"/>
      <c r="L1552" s="197"/>
      <c r="M1552" s="197"/>
      <c r="N1552" s="197"/>
      <c r="O1552" s="197"/>
      <c r="P1552" s="197"/>
      <c r="Q1552" s="197"/>
      <c r="R1552" s="197"/>
      <c r="S1552" s="197"/>
      <c r="T1552" s="198"/>
      <c r="U1552" s="193">
        <f>IF(($F1552)&gt;0,IF(ISERROR(LOOKUP($F1552,BASE!$A$1:$A$4075,BASE!$C$1:$C$4075)),,LOOKUP($F1552,BASE!$A$1:$A$4075,BASE!$C$1:$C$4075)),)</f>
        <v>0</v>
      </c>
      <c r="V1552" s="193"/>
      <c r="W1552" s="193"/>
      <c r="X1552" s="187">
        <f>IF(VALUE($F1552)&gt;0,IF(ISERROR(LOOKUP($F1552,BASE!$A$1:$A$1294,BASE!$D$1:$D$1294)),,LOOKUP($F1552,BASE!$A$1:$A$1294,BASE!$D$1:$D$1294)),)</f>
        <v>0</v>
      </c>
      <c r="Y1552" s="188"/>
      <c r="Z1552" s="188"/>
      <c r="AA1552" s="188"/>
      <c r="AB1552" s="188"/>
      <c r="AC1552" s="189"/>
      <c r="AD1552" s="27">
        <f t="shared" si="23"/>
        <v>0</v>
      </c>
    </row>
    <row r="1553" spans="1:30" ht="15" customHeight="1" x14ac:dyDescent="0.2">
      <c r="A1553" s="20">
        <f>ANÁLISE!$A1553</f>
        <v>0</v>
      </c>
      <c r="B1553" s="194">
        <f>ANÁLISE!B1553</f>
        <v>0</v>
      </c>
      <c r="C1553" s="195"/>
      <c r="D1553" s="195"/>
      <c r="E1553" s="195"/>
      <c r="F1553" s="21">
        <f>ANÁLISE!H1553</f>
        <v>0</v>
      </c>
      <c r="G1553" s="196">
        <f>IF($A1553="T",ANÁLISE!I1553,IF(ISERROR(LOOKUP($F1553,BASE!$A$1:$A$1294,BASE!$B$1:$B$1294)),,LOOKUP($F1553,BASE!$A$1:$A$1294,BASE!$B$1:$B$1294)))</f>
        <v>0</v>
      </c>
      <c r="H1553" s="197"/>
      <c r="I1553" s="197"/>
      <c r="J1553" s="197"/>
      <c r="K1553" s="197"/>
      <c r="L1553" s="197"/>
      <c r="M1553" s="197"/>
      <c r="N1553" s="197"/>
      <c r="O1553" s="197"/>
      <c r="P1553" s="197"/>
      <c r="Q1553" s="197"/>
      <c r="R1553" s="197"/>
      <c r="S1553" s="197"/>
      <c r="T1553" s="198"/>
      <c r="U1553" s="193">
        <f>IF(($F1553)&gt;0,IF(ISERROR(LOOKUP($F1553,BASE!$A$1:$A$4075,BASE!$C$1:$C$4075)),,LOOKUP($F1553,BASE!$A$1:$A$4075,BASE!$C$1:$C$4075)),)</f>
        <v>0</v>
      </c>
      <c r="V1553" s="193"/>
      <c r="W1553" s="193"/>
      <c r="X1553" s="187">
        <f>IF(VALUE($F1553)&gt;0,IF(ISERROR(LOOKUP($F1553,BASE!$A$1:$A$1294,BASE!$D$1:$D$1294)),,LOOKUP($F1553,BASE!$A$1:$A$1294,BASE!$D$1:$D$1294)),)</f>
        <v>0</v>
      </c>
      <c r="Y1553" s="188"/>
      <c r="Z1553" s="188"/>
      <c r="AA1553" s="188"/>
      <c r="AB1553" s="188"/>
      <c r="AC1553" s="189"/>
      <c r="AD1553" s="27">
        <f t="shared" ref="AD1553:AD1616" si="24">IF(OR(A1553="T",A1553="S"),"OK",)</f>
        <v>0</v>
      </c>
    </row>
    <row r="1554" spans="1:30" ht="15" customHeight="1" x14ac:dyDescent="0.2">
      <c r="A1554" s="20">
        <f>ANÁLISE!$A1554</f>
        <v>0</v>
      </c>
      <c r="B1554" s="194">
        <f>ANÁLISE!B1554</f>
        <v>0</v>
      </c>
      <c r="C1554" s="195"/>
      <c r="D1554" s="195"/>
      <c r="E1554" s="195"/>
      <c r="F1554" s="21">
        <f>ANÁLISE!H1554</f>
        <v>0</v>
      </c>
      <c r="G1554" s="196">
        <f>IF($A1554="T",ANÁLISE!I1554,IF(ISERROR(LOOKUP($F1554,BASE!$A$1:$A$1294,BASE!$B$1:$B$1294)),,LOOKUP($F1554,BASE!$A$1:$A$1294,BASE!$B$1:$B$1294)))</f>
        <v>0</v>
      </c>
      <c r="H1554" s="197"/>
      <c r="I1554" s="197"/>
      <c r="J1554" s="197"/>
      <c r="K1554" s="197"/>
      <c r="L1554" s="197"/>
      <c r="M1554" s="197"/>
      <c r="N1554" s="197"/>
      <c r="O1554" s="197"/>
      <c r="P1554" s="197"/>
      <c r="Q1554" s="197"/>
      <c r="R1554" s="197"/>
      <c r="S1554" s="197"/>
      <c r="T1554" s="198"/>
      <c r="U1554" s="193">
        <f>IF(($F1554)&gt;0,IF(ISERROR(LOOKUP($F1554,BASE!$A$1:$A$4075,BASE!$C$1:$C$4075)),,LOOKUP($F1554,BASE!$A$1:$A$4075,BASE!$C$1:$C$4075)),)</f>
        <v>0</v>
      </c>
      <c r="V1554" s="193"/>
      <c r="W1554" s="193"/>
      <c r="X1554" s="187">
        <f>IF(VALUE($F1554)&gt;0,IF(ISERROR(LOOKUP($F1554,BASE!$A$1:$A$1294,BASE!$D$1:$D$1294)),,LOOKUP($F1554,BASE!$A$1:$A$1294,BASE!$D$1:$D$1294)),)</f>
        <v>0</v>
      </c>
      <c r="Y1554" s="188"/>
      <c r="Z1554" s="188"/>
      <c r="AA1554" s="188"/>
      <c r="AB1554" s="188"/>
      <c r="AC1554" s="189"/>
      <c r="AD1554" s="27">
        <f t="shared" si="24"/>
        <v>0</v>
      </c>
    </row>
    <row r="1555" spans="1:30" ht="15" customHeight="1" x14ac:dyDescent="0.2">
      <c r="A1555" s="20">
        <f>ANÁLISE!$A1555</f>
        <v>0</v>
      </c>
      <c r="B1555" s="194">
        <f>ANÁLISE!B1555</f>
        <v>0</v>
      </c>
      <c r="C1555" s="195"/>
      <c r="D1555" s="195"/>
      <c r="E1555" s="195"/>
      <c r="F1555" s="21">
        <f>ANÁLISE!H1555</f>
        <v>0</v>
      </c>
      <c r="G1555" s="196">
        <f>IF($A1555="T",ANÁLISE!I1555,IF(ISERROR(LOOKUP($F1555,BASE!$A$1:$A$1294,BASE!$B$1:$B$1294)),,LOOKUP($F1555,BASE!$A$1:$A$1294,BASE!$B$1:$B$1294)))</f>
        <v>0</v>
      </c>
      <c r="H1555" s="197"/>
      <c r="I1555" s="197"/>
      <c r="J1555" s="197"/>
      <c r="K1555" s="197"/>
      <c r="L1555" s="197"/>
      <c r="M1555" s="197"/>
      <c r="N1555" s="197"/>
      <c r="O1555" s="197"/>
      <c r="P1555" s="197"/>
      <c r="Q1555" s="197"/>
      <c r="R1555" s="197"/>
      <c r="S1555" s="197"/>
      <c r="T1555" s="198"/>
      <c r="U1555" s="193">
        <f>IF(($F1555)&gt;0,IF(ISERROR(LOOKUP($F1555,BASE!$A$1:$A$4075,BASE!$C$1:$C$4075)),,LOOKUP($F1555,BASE!$A$1:$A$4075,BASE!$C$1:$C$4075)),)</f>
        <v>0</v>
      </c>
      <c r="V1555" s="193"/>
      <c r="W1555" s="193"/>
      <c r="X1555" s="187">
        <f>IF(VALUE($F1555)&gt;0,IF(ISERROR(LOOKUP($F1555,BASE!$A$1:$A$1294,BASE!$D$1:$D$1294)),,LOOKUP($F1555,BASE!$A$1:$A$1294,BASE!$D$1:$D$1294)),)</f>
        <v>0</v>
      </c>
      <c r="Y1555" s="188"/>
      <c r="Z1555" s="188"/>
      <c r="AA1555" s="188"/>
      <c r="AB1555" s="188"/>
      <c r="AC1555" s="189"/>
      <c r="AD1555" s="27">
        <f t="shared" si="24"/>
        <v>0</v>
      </c>
    </row>
    <row r="1556" spans="1:30" ht="15" customHeight="1" x14ac:dyDescent="0.2">
      <c r="A1556" s="20">
        <f>ANÁLISE!$A1556</f>
        <v>0</v>
      </c>
      <c r="B1556" s="194">
        <f>ANÁLISE!B1556</f>
        <v>0</v>
      </c>
      <c r="C1556" s="195"/>
      <c r="D1556" s="195"/>
      <c r="E1556" s="195"/>
      <c r="F1556" s="21">
        <f>ANÁLISE!H1556</f>
        <v>0</v>
      </c>
      <c r="G1556" s="196">
        <f>IF($A1556="T",ANÁLISE!I1556,IF(ISERROR(LOOKUP($F1556,BASE!$A$1:$A$1294,BASE!$B$1:$B$1294)),,LOOKUP($F1556,BASE!$A$1:$A$1294,BASE!$B$1:$B$1294)))</f>
        <v>0</v>
      </c>
      <c r="H1556" s="197"/>
      <c r="I1556" s="197"/>
      <c r="J1556" s="197"/>
      <c r="K1556" s="197"/>
      <c r="L1556" s="197"/>
      <c r="M1556" s="197"/>
      <c r="N1556" s="197"/>
      <c r="O1556" s="197"/>
      <c r="P1556" s="197"/>
      <c r="Q1556" s="197"/>
      <c r="R1556" s="197"/>
      <c r="S1556" s="197"/>
      <c r="T1556" s="198"/>
      <c r="U1556" s="193">
        <f>IF(($F1556)&gt;0,IF(ISERROR(LOOKUP($F1556,BASE!$A$1:$A$4075,BASE!$C$1:$C$4075)),,LOOKUP($F1556,BASE!$A$1:$A$4075,BASE!$C$1:$C$4075)),)</f>
        <v>0</v>
      </c>
      <c r="V1556" s="193"/>
      <c r="W1556" s="193"/>
      <c r="X1556" s="187">
        <f>IF(VALUE($F1556)&gt;0,IF(ISERROR(LOOKUP($F1556,BASE!$A$1:$A$1294,BASE!$D$1:$D$1294)),,LOOKUP($F1556,BASE!$A$1:$A$1294,BASE!$D$1:$D$1294)),)</f>
        <v>0</v>
      </c>
      <c r="Y1556" s="188"/>
      <c r="Z1556" s="188"/>
      <c r="AA1556" s="188"/>
      <c r="AB1556" s="188"/>
      <c r="AC1556" s="189"/>
      <c r="AD1556" s="27">
        <f t="shared" si="24"/>
        <v>0</v>
      </c>
    </row>
    <row r="1557" spans="1:30" ht="15" customHeight="1" x14ac:dyDescent="0.2">
      <c r="A1557" s="20">
        <f>ANÁLISE!$A1557</f>
        <v>0</v>
      </c>
      <c r="B1557" s="194">
        <f>ANÁLISE!B1557</f>
        <v>0</v>
      </c>
      <c r="C1557" s="195"/>
      <c r="D1557" s="195"/>
      <c r="E1557" s="195"/>
      <c r="F1557" s="21">
        <f>ANÁLISE!H1557</f>
        <v>0</v>
      </c>
      <c r="G1557" s="196">
        <f>IF($A1557="T",ANÁLISE!I1557,IF(ISERROR(LOOKUP($F1557,BASE!$A$1:$A$1294,BASE!$B$1:$B$1294)),,LOOKUP($F1557,BASE!$A$1:$A$1294,BASE!$B$1:$B$1294)))</f>
        <v>0</v>
      </c>
      <c r="H1557" s="197"/>
      <c r="I1557" s="197"/>
      <c r="J1557" s="197"/>
      <c r="K1557" s="197"/>
      <c r="L1557" s="197"/>
      <c r="M1557" s="197"/>
      <c r="N1557" s="197"/>
      <c r="O1557" s="197"/>
      <c r="P1557" s="197"/>
      <c r="Q1557" s="197"/>
      <c r="R1557" s="197"/>
      <c r="S1557" s="197"/>
      <c r="T1557" s="198"/>
      <c r="U1557" s="193">
        <f>IF(($F1557)&gt;0,IF(ISERROR(LOOKUP($F1557,BASE!$A$1:$A$4075,BASE!$C$1:$C$4075)),,LOOKUP($F1557,BASE!$A$1:$A$4075,BASE!$C$1:$C$4075)),)</f>
        <v>0</v>
      </c>
      <c r="V1557" s="193"/>
      <c r="W1557" s="193"/>
      <c r="X1557" s="187">
        <f>IF(VALUE($F1557)&gt;0,IF(ISERROR(LOOKUP($F1557,BASE!$A$1:$A$1294,BASE!$D$1:$D$1294)),,LOOKUP($F1557,BASE!$A$1:$A$1294,BASE!$D$1:$D$1294)),)</f>
        <v>0</v>
      </c>
      <c r="Y1557" s="188"/>
      <c r="Z1557" s="188"/>
      <c r="AA1557" s="188"/>
      <c r="AB1557" s="188"/>
      <c r="AC1557" s="189"/>
      <c r="AD1557" s="27">
        <f t="shared" si="24"/>
        <v>0</v>
      </c>
    </row>
    <row r="1558" spans="1:30" ht="15" customHeight="1" x14ac:dyDescent="0.2">
      <c r="A1558" s="20">
        <f>ANÁLISE!$A1558</f>
        <v>0</v>
      </c>
      <c r="B1558" s="194">
        <f>ANÁLISE!B1558</f>
        <v>0</v>
      </c>
      <c r="C1558" s="195"/>
      <c r="D1558" s="195"/>
      <c r="E1558" s="195"/>
      <c r="F1558" s="21">
        <f>ANÁLISE!H1558</f>
        <v>0</v>
      </c>
      <c r="G1558" s="196">
        <f>IF($A1558="T",ANÁLISE!I1558,IF(ISERROR(LOOKUP($F1558,BASE!$A$1:$A$1294,BASE!$B$1:$B$1294)),,LOOKUP($F1558,BASE!$A$1:$A$1294,BASE!$B$1:$B$1294)))</f>
        <v>0</v>
      </c>
      <c r="H1558" s="197"/>
      <c r="I1558" s="197"/>
      <c r="J1558" s="197"/>
      <c r="K1558" s="197"/>
      <c r="L1558" s="197"/>
      <c r="M1558" s="197"/>
      <c r="N1558" s="197"/>
      <c r="O1558" s="197"/>
      <c r="P1558" s="197"/>
      <c r="Q1558" s="197"/>
      <c r="R1558" s="197"/>
      <c r="S1558" s="197"/>
      <c r="T1558" s="198"/>
      <c r="U1558" s="193">
        <f>IF(($F1558)&gt;0,IF(ISERROR(LOOKUP($F1558,BASE!$A$1:$A$4075,BASE!$C$1:$C$4075)),,LOOKUP($F1558,BASE!$A$1:$A$4075,BASE!$C$1:$C$4075)),)</f>
        <v>0</v>
      </c>
      <c r="V1558" s="193"/>
      <c r="W1558" s="193"/>
      <c r="X1558" s="187">
        <f>IF(VALUE($F1558)&gt;0,IF(ISERROR(LOOKUP($F1558,BASE!$A$1:$A$1294,BASE!$D$1:$D$1294)),,LOOKUP($F1558,BASE!$A$1:$A$1294,BASE!$D$1:$D$1294)),)</f>
        <v>0</v>
      </c>
      <c r="Y1558" s="188"/>
      <c r="Z1558" s="188"/>
      <c r="AA1558" s="188"/>
      <c r="AB1558" s="188"/>
      <c r="AC1558" s="189"/>
      <c r="AD1558" s="27">
        <f t="shared" si="24"/>
        <v>0</v>
      </c>
    </row>
    <row r="1559" spans="1:30" ht="15" customHeight="1" x14ac:dyDescent="0.2">
      <c r="A1559" s="20">
        <f>ANÁLISE!$A1559</f>
        <v>0</v>
      </c>
      <c r="B1559" s="194">
        <f>ANÁLISE!B1559</f>
        <v>0</v>
      </c>
      <c r="C1559" s="195"/>
      <c r="D1559" s="195"/>
      <c r="E1559" s="195"/>
      <c r="F1559" s="21">
        <f>ANÁLISE!H1559</f>
        <v>0</v>
      </c>
      <c r="G1559" s="196">
        <f>IF($A1559="T",ANÁLISE!I1559,IF(ISERROR(LOOKUP($F1559,BASE!$A$1:$A$1294,BASE!$B$1:$B$1294)),,LOOKUP($F1559,BASE!$A$1:$A$1294,BASE!$B$1:$B$1294)))</f>
        <v>0</v>
      </c>
      <c r="H1559" s="197"/>
      <c r="I1559" s="197"/>
      <c r="J1559" s="197"/>
      <c r="K1559" s="197"/>
      <c r="L1559" s="197"/>
      <c r="M1559" s="197"/>
      <c r="N1559" s="197"/>
      <c r="O1559" s="197"/>
      <c r="P1559" s="197"/>
      <c r="Q1559" s="197"/>
      <c r="R1559" s="197"/>
      <c r="S1559" s="197"/>
      <c r="T1559" s="198"/>
      <c r="U1559" s="193">
        <f>IF(($F1559)&gt;0,IF(ISERROR(LOOKUP($F1559,BASE!$A$1:$A$4075,BASE!$C$1:$C$4075)),,LOOKUP($F1559,BASE!$A$1:$A$4075,BASE!$C$1:$C$4075)),)</f>
        <v>0</v>
      </c>
      <c r="V1559" s="193"/>
      <c r="W1559" s="193"/>
      <c r="X1559" s="187">
        <f>IF(VALUE($F1559)&gt;0,IF(ISERROR(LOOKUP($F1559,BASE!$A$1:$A$1294,BASE!$D$1:$D$1294)),,LOOKUP($F1559,BASE!$A$1:$A$1294,BASE!$D$1:$D$1294)),)</f>
        <v>0</v>
      </c>
      <c r="Y1559" s="188"/>
      <c r="Z1559" s="188"/>
      <c r="AA1559" s="188"/>
      <c r="AB1559" s="188"/>
      <c r="AC1559" s="189"/>
      <c r="AD1559" s="27">
        <f t="shared" si="24"/>
        <v>0</v>
      </c>
    </row>
    <row r="1560" spans="1:30" ht="15" customHeight="1" x14ac:dyDescent="0.2">
      <c r="A1560" s="20">
        <f>ANÁLISE!$A1560</f>
        <v>0</v>
      </c>
      <c r="B1560" s="194">
        <f>ANÁLISE!B1560</f>
        <v>0</v>
      </c>
      <c r="C1560" s="195"/>
      <c r="D1560" s="195"/>
      <c r="E1560" s="195"/>
      <c r="F1560" s="21">
        <f>ANÁLISE!H1560</f>
        <v>0</v>
      </c>
      <c r="G1560" s="196">
        <f>IF($A1560="T",ANÁLISE!I1560,IF(ISERROR(LOOKUP($F1560,BASE!$A$1:$A$1294,BASE!$B$1:$B$1294)),,LOOKUP($F1560,BASE!$A$1:$A$1294,BASE!$B$1:$B$1294)))</f>
        <v>0</v>
      </c>
      <c r="H1560" s="197"/>
      <c r="I1560" s="197"/>
      <c r="J1560" s="197"/>
      <c r="K1560" s="197"/>
      <c r="L1560" s="197"/>
      <c r="M1560" s="197"/>
      <c r="N1560" s="197"/>
      <c r="O1560" s="197"/>
      <c r="P1560" s="197"/>
      <c r="Q1560" s="197"/>
      <c r="R1560" s="197"/>
      <c r="S1560" s="197"/>
      <c r="T1560" s="198"/>
      <c r="U1560" s="193">
        <f>IF(($F1560)&gt;0,IF(ISERROR(LOOKUP($F1560,BASE!$A$1:$A$4075,BASE!$C$1:$C$4075)),,LOOKUP($F1560,BASE!$A$1:$A$4075,BASE!$C$1:$C$4075)),)</f>
        <v>0</v>
      </c>
      <c r="V1560" s="193"/>
      <c r="W1560" s="193"/>
      <c r="X1560" s="187">
        <f>IF(VALUE($F1560)&gt;0,IF(ISERROR(LOOKUP($F1560,BASE!$A$1:$A$1294,BASE!$D$1:$D$1294)),,LOOKUP($F1560,BASE!$A$1:$A$1294,BASE!$D$1:$D$1294)),)</f>
        <v>0</v>
      </c>
      <c r="Y1560" s="188"/>
      <c r="Z1560" s="188"/>
      <c r="AA1560" s="188"/>
      <c r="AB1560" s="188"/>
      <c r="AC1560" s="189"/>
      <c r="AD1560" s="27">
        <f t="shared" si="24"/>
        <v>0</v>
      </c>
    </row>
    <row r="1561" spans="1:30" ht="15" customHeight="1" x14ac:dyDescent="0.2">
      <c r="A1561" s="20">
        <f>ANÁLISE!$A1561</f>
        <v>0</v>
      </c>
      <c r="B1561" s="194">
        <f>ANÁLISE!B1561</f>
        <v>0</v>
      </c>
      <c r="C1561" s="195"/>
      <c r="D1561" s="195"/>
      <c r="E1561" s="195"/>
      <c r="F1561" s="21">
        <f>ANÁLISE!H1561</f>
        <v>0</v>
      </c>
      <c r="G1561" s="196">
        <f>IF($A1561="T",ANÁLISE!I1561,IF(ISERROR(LOOKUP($F1561,BASE!$A$1:$A$1294,BASE!$B$1:$B$1294)),,LOOKUP($F1561,BASE!$A$1:$A$1294,BASE!$B$1:$B$1294)))</f>
        <v>0</v>
      </c>
      <c r="H1561" s="197"/>
      <c r="I1561" s="197"/>
      <c r="J1561" s="197"/>
      <c r="K1561" s="197"/>
      <c r="L1561" s="197"/>
      <c r="M1561" s="197"/>
      <c r="N1561" s="197"/>
      <c r="O1561" s="197"/>
      <c r="P1561" s="197"/>
      <c r="Q1561" s="197"/>
      <c r="R1561" s="197"/>
      <c r="S1561" s="197"/>
      <c r="T1561" s="198"/>
      <c r="U1561" s="193">
        <f>IF(($F1561)&gt;0,IF(ISERROR(LOOKUP($F1561,BASE!$A$1:$A$4075,BASE!$C$1:$C$4075)),,LOOKUP($F1561,BASE!$A$1:$A$4075,BASE!$C$1:$C$4075)),)</f>
        <v>0</v>
      </c>
      <c r="V1561" s="193"/>
      <c r="W1561" s="193"/>
      <c r="X1561" s="187">
        <f>IF(VALUE($F1561)&gt;0,IF(ISERROR(LOOKUP($F1561,BASE!$A$1:$A$1294,BASE!$D$1:$D$1294)),,LOOKUP($F1561,BASE!$A$1:$A$1294,BASE!$D$1:$D$1294)),)</f>
        <v>0</v>
      </c>
      <c r="Y1561" s="188"/>
      <c r="Z1561" s="188"/>
      <c r="AA1561" s="188"/>
      <c r="AB1561" s="188"/>
      <c r="AC1561" s="189"/>
      <c r="AD1561" s="27">
        <f t="shared" si="24"/>
        <v>0</v>
      </c>
    </row>
    <row r="1562" spans="1:30" ht="15" customHeight="1" x14ac:dyDescent="0.2">
      <c r="A1562" s="20">
        <f>ANÁLISE!$A1562</f>
        <v>0</v>
      </c>
      <c r="B1562" s="194">
        <f>ANÁLISE!B1562</f>
        <v>0</v>
      </c>
      <c r="C1562" s="195"/>
      <c r="D1562" s="195"/>
      <c r="E1562" s="195"/>
      <c r="F1562" s="21">
        <f>ANÁLISE!H1562</f>
        <v>0</v>
      </c>
      <c r="G1562" s="196">
        <f>IF($A1562="T",ANÁLISE!I1562,IF(ISERROR(LOOKUP($F1562,BASE!$A$1:$A$1294,BASE!$B$1:$B$1294)),,LOOKUP($F1562,BASE!$A$1:$A$1294,BASE!$B$1:$B$1294)))</f>
        <v>0</v>
      </c>
      <c r="H1562" s="197"/>
      <c r="I1562" s="197"/>
      <c r="J1562" s="197"/>
      <c r="K1562" s="197"/>
      <c r="L1562" s="197"/>
      <c r="M1562" s="197"/>
      <c r="N1562" s="197"/>
      <c r="O1562" s="197"/>
      <c r="P1562" s="197"/>
      <c r="Q1562" s="197"/>
      <c r="R1562" s="197"/>
      <c r="S1562" s="197"/>
      <c r="T1562" s="198"/>
      <c r="U1562" s="193">
        <f>IF(($F1562)&gt;0,IF(ISERROR(LOOKUP($F1562,BASE!$A$1:$A$4075,BASE!$C$1:$C$4075)),,LOOKUP($F1562,BASE!$A$1:$A$4075,BASE!$C$1:$C$4075)),)</f>
        <v>0</v>
      </c>
      <c r="V1562" s="193"/>
      <c r="W1562" s="193"/>
      <c r="X1562" s="187">
        <f>IF(VALUE($F1562)&gt;0,IF(ISERROR(LOOKUP($F1562,BASE!$A$1:$A$1294,BASE!$D$1:$D$1294)),,LOOKUP($F1562,BASE!$A$1:$A$1294,BASE!$D$1:$D$1294)),)</f>
        <v>0</v>
      </c>
      <c r="Y1562" s="188"/>
      <c r="Z1562" s="188"/>
      <c r="AA1562" s="188"/>
      <c r="AB1562" s="188"/>
      <c r="AC1562" s="189"/>
      <c r="AD1562" s="27">
        <f t="shared" si="24"/>
        <v>0</v>
      </c>
    </row>
    <row r="1563" spans="1:30" ht="15" customHeight="1" x14ac:dyDescent="0.2">
      <c r="A1563" s="20">
        <f>ANÁLISE!$A1563</f>
        <v>0</v>
      </c>
      <c r="B1563" s="194">
        <f>ANÁLISE!B1563</f>
        <v>0</v>
      </c>
      <c r="C1563" s="195"/>
      <c r="D1563" s="195"/>
      <c r="E1563" s="195"/>
      <c r="F1563" s="21">
        <f>ANÁLISE!H1563</f>
        <v>0</v>
      </c>
      <c r="G1563" s="196">
        <f>IF($A1563="T",ANÁLISE!I1563,IF(ISERROR(LOOKUP($F1563,BASE!$A$1:$A$1294,BASE!$B$1:$B$1294)),,LOOKUP($F1563,BASE!$A$1:$A$1294,BASE!$B$1:$B$1294)))</f>
        <v>0</v>
      </c>
      <c r="H1563" s="197"/>
      <c r="I1563" s="197"/>
      <c r="J1563" s="197"/>
      <c r="K1563" s="197"/>
      <c r="L1563" s="197"/>
      <c r="M1563" s="197"/>
      <c r="N1563" s="197"/>
      <c r="O1563" s="197"/>
      <c r="P1563" s="197"/>
      <c r="Q1563" s="197"/>
      <c r="R1563" s="197"/>
      <c r="S1563" s="197"/>
      <c r="T1563" s="198"/>
      <c r="U1563" s="193">
        <f>IF(($F1563)&gt;0,IF(ISERROR(LOOKUP($F1563,BASE!$A$1:$A$4075,BASE!$C$1:$C$4075)),,LOOKUP($F1563,BASE!$A$1:$A$4075,BASE!$C$1:$C$4075)),)</f>
        <v>0</v>
      </c>
      <c r="V1563" s="193"/>
      <c r="W1563" s="193"/>
      <c r="X1563" s="187">
        <f>IF(VALUE($F1563)&gt;0,IF(ISERROR(LOOKUP($F1563,BASE!$A$1:$A$1294,BASE!$D$1:$D$1294)),,LOOKUP($F1563,BASE!$A$1:$A$1294,BASE!$D$1:$D$1294)),)</f>
        <v>0</v>
      </c>
      <c r="Y1563" s="188"/>
      <c r="Z1563" s="188"/>
      <c r="AA1563" s="188"/>
      <c r="AB1563" s="188"/>
      <c r="AC1563" s="189"/>
      <c r="AD1563" s="27">
        <f t="shared" si="24"/>
        <v>0</v>
      </c>
    </row>
    <row r="1564" spans="1:30" ht="15" customHeight="1" x14ac:dyDescent="0.2">
      <c r="A1564" s="20">
        <f>ANÁLISE!$A1564</f>
        <v>0</v>
      </c>
      <c r="B1564" s="194">
        <f>ANÁLISE!B1564</f>
        <v>0</v>
      </c>
      <c r="C1564" s="195"/>
      <c r="D1564" s="195"/>
      <c r="E1564" s="195"/>
      <c r="F1564" s="21">
        <f>ANÁLISE!H1564</f>
        <v>0</v>
      </c>
      <c r="G1564" s="196">
        <f>IF($A1564="T",ANÁLISE!I1564,IF(ISERROR(LOOKUP($F1564,BASE!$A$1:$A$1294,BASE!$B$1:$B$1294)),,LOOKUP($F1564,BASE!$A$1:$A$1294,BASE!$B$1:$B$1294)))</f>
        <v>0</v>
      </c>
      <c r="H1564" s="197"/>
      <c r="I1564" s="197"/>
      <c r="J1564" s="197"/>
      <c r="K1564" s="197"/>
      <c r="L1564" s="197"/>
      <c r="M1564" s="197"/>
      <c r="N1564" s="197"/>
      <c r="O1564" s="197"/>
      <c r="P1564" s="197"/>
      <c r="Q1564" s="197"/>
      <c r="R1564" s="197"/>
      <c r="S1564" s="197"/>
      <c r="T1564" s="198"/>
      <c r="U1564" s="193">
        <f>IF(($F1564)&gt;0,IF(ISERROR(LOOKUP($F1564,BASE!$A$1:$A$4075,BASE!$C$1:$C$4075)),,LOOKUP($F1564,BASE!$A$1:$A$4075,BASE!$C$1:$C$4075)),)</f>
        <v>0</v>
      </c>
      <c r="V1564" s="193"/>
      <c r="W1564" s="193"/>
      <c r="X1564" s="187">
        <f>IF(VALUE($F1564)&gt;0,IF(ISERROR(LOOKUP($F1564,BASE!$A$1:$A$1294,BASE!$D$1:$D$1294)),,LOOKUP($F1564,BASE!$A$1:$A$1294,BASE!$D$1:$D$1294)),)</f>
        <v>0</v>
      </c>
      <c r="Y1564" s="188"/>
      <c r="Z1564" s="188"/>
      <c r="AA1564" s="188"/>
      <c r="AB1564" s="188"/>
      <c r="AC1564" s="189"/>
      <c r="AD1564" s="27">
        <f t="shared" si="24"/>
        <v>0</v>
      </c>
    </row>
    <row r="1565" spans="1:30" ht="15" customHeight="1" x14ac:dyDescent="0.2">
      <c r="A1565" s="20">
        <f>ANÁLISE!$A1565</f>
        <v>0</v>
      </c>
      <c r="B1565" s="194">
        <f>ANÁLISE!B1565</f>
        <v>0</v>
      </c>
      <c r="C1565" s="195"/>
      <c r="D1565" s="195"/>
      <c r="E1565" s="195"/>
      <c r="F1565" s="21">
        <f>ANÁLISE!H1565</f>
        <v>0</v>
      </c>
      <c r="G1565" s="196">
        <f>IF($A1565="T",ANÁLISE!I1565,IF(ISERROR(LOOKUP($F1565,BASE!$A$1:$A$1294,BASE!$B$1:$B$1294)),,LOOKUP($F1565,BASE!$A$1:$A$1294,BASE!$B$1:$B$1294)))</f>
        <v>0</v>
      </c>
      <c r="H1565" s="197"/>
      <c r="I1565" s="197"/>
      <c r="J1565" s="197"/>
      <c r="K1565" s="197"/>
      <c r="L1565" s="197"/>
      <c r="M1565" s="197"/>
      <c r="N1565" s="197"/>
      <c r="O1565" s="197"/>
      <c r="P1565" s="197"/>
      <c r="Q1565" s="197"/>
      <c r="R1565" s="197"/>
      <c r="S1565" s="197"/>
      <c r="T1565" s="198"/>
      <c r="U1565" s="193">
        <f>IF(($F1565)&gt;0,IF(ISERROR(LOOKUP($F1565,BASE!$A$1:$A$4075,BASE!$C$1:$C$4075)),,LOOKUP($F1565,BASE!$A$1:$A$4075,BASE!$C$1:$C$4075)),)</f>
        <v>0</v>
      </c>
      <c r="V1565" s="193"/>
      <c r="W1565" s="193"/>
      <c r="X1565" s="187">
        <f>IF(VALUE($F1565)&gt;0,IF(ISERROR(LOOKUP($F1565,BASE!$A$1:$A$1294,BASE!$D$1:$D$1294)),,LOOKUP($F1565,BASE!$A$1:$A$1294,BASE!$D$1:$D$1294)),)</f>
        <v>0</v>
      </c>
      <c r="Y1565" s="188"/>
      <c r="Z1565" s="188"/>
      <c r="AA1565" s="188"/>
      <c r="AB1565" s="188"/>
      <c r="AC1565" s="189"/>
      <c r="AD1565" s="27">
        <f t="shared" si="24"/>
        <v>0</v>
      </c>
    </row>
    <row r="1566" spans="1:30" ht="15" customHeight="1" x14ac:dyDescent="0.2">
      <c r="A1566" s="20">
        <f>ANÁLISE!$A1566</f>
        <v>0</v>
      </c>
      <c r="B1566" s="194">
        <f>ANÁLISE!B1566</f>
        <v>0</v>
      </c>
      <c r="C1566" s="195"/>
      <c r="D1566" s="195"/>
      <c r="E1566" s="195"/>
      <c r="F1566" s="21">
        <f>ANÁLISE!H1566</f>
        <v>0</v>
      </c>
      <c r="G1566" s="196">
        <f>IF($A1566="T",ANÁLISE!I1566,IF(ISERROR(LOOKUP($F1566,BASE!$A$1:$A$1294,BASE!$B$1:$B$1294)),,LOOKUP($F1566,BASE!$A$1:$A$1294,BASE!$B$1:$B$1294)))</f>
        <v>0</v>
      </c>
      <c r="H1566" s="197"/>
      <c r="I1566" s="197"/>
      <c r="J1566" s="197"/>
      <c r="K1566" s="197"/>
      <c r="L1566" s="197"/>
      <c r="M1566" s="197"/>
      <c r="N1566" s="197"/>
      <c r="O1566" s="197"/>
      <c r="P1566" s="197"/>
      <c r="Q1566" s="197"/>
      <c r="R1566" s="197"/>
      <c r="S1566" s="197"/>
      <c r="T1566" s="198"/>
      <c r="U1566" s="193">
        <f>IF(($F1566)&gt;0,IF(ISERROR(LOOKUP($F1566,BASE!$A$1:$A$4075,BASE!$C$1:$C$4075)),,LOOKUP($F1566,BASE!$A$1:$A$4075,BASE!$C$1:$C$4075)),)</f>
        <v>0</v>
      </c>
      <c r="V1566" s="193"/>
      <c r="W1566" s="193"/>
      <c r="X1566" s="187">
        <f>IF(VALUE($F1566)&gt;0,IF(ISERROR(LOOKUP($F1566,BASE!$A$1:$A$1294,BASE!$D$1:$D$1294)),,LOOKUP($F1566,BASE!$A$1:$A$1294,BASE!$D$1:$D$1294)),)</f>
        <v>0</v>
      </c>
      <c r="Y1566" s="188"/>
      <c r="Z1566" s="188"/>
      <c r="AA1566" s="188"/>
      <c r="AB1566" s="188"/>
      <c r="AC1566" s="189"/>
      <c r="AD1566" s="27">
        <f t="shared" si="24"/>
        <v>0</v>
      </c>
    </row>
    <row r="1567" spans="1:30" ht="15" customHeight="1" x14ac:dyDescent="0.2">
      <c r="A1567" s="20">
        <f>ANÁLISE!$A1567</f>
        <v>0</v>
      </c>
      <c r="B1567" s="194">
        <f>ANÁLISE!B1567</f>
        <v>0</v>
      </c>
      <c r="C1567" s="195"/>
      <c r="D1567" s="195"/>
      <c r="E1567" s="195"/>
      <c r="F1567" s="21">
        <f>ANÁLISE!H1567</f>
        <v>0</v>
      </c>
      <c r="G1567" s="196">
        <f>IF($A1567="T",ANÁLISE!I1567,IF(ISERROR(LOOKUP($F1567,BASE!$A$1:$A$1294,BASE!$B$1:$B$1294)),,LOOKUP($F1567,BASE!$A$1:$A$1294,BASE!$B$1:$B$1294)))</f>
        <v>0</v>
      </c>
      <c r="H1567" s="197"/>
      <c r="I1567" s="197"/>
      <c r="J1567" s="197"/>
      <c r="K1567" s="197"/>
      <c r="L1567" s="197"/>
      <c r="M1567" s="197"/>
      <c r="N1567" s="197"/>
      <c r="O1567" s="197"/>
      <c r="P1567" s="197"/>
      <c r="Q1567" s="197"/>
      <c r="R1567" s="197"/>
      <c r="S1567" s="197"/>
      <c r="T1567" s="198"/>
      <c r="U1567" s="193">
        <f>IF(($F1567)&gt;0,IF(ISERROR(LOOKUP($F1567,BASE!$A$1:$A$4075,BASE!$C$1:$C$4075)),,LOOKUP($F1567,BASE!$A$1:$A$4075,BASE!$C$1:$C$4075)),)</f>
        <v>0</v>
      </c>
      <c r="V1567" s="193"/>
      <c r="W1567" s="193"/>
      <c r="X1567" s="187">
        <f>IF(VALUE($F1567)&gt;0,IF(ISERROR(LOOKUP($F1567,BASE!$A$1:$A$1294,BASE!$D$1:$D$1294)),,LOOKUP($F1567,BASE!$A$1:$A$1294,BASE!$D$1:$D$1294)),)</f>
        <v>0</v>
      </c>
      <c r="Y1567" s="188"/>
      <c r="Z1567" s="188"/>
      <c r="AA1567" s="188"/>
      <c r="AB1567" s="188"/>
      <c r="AC1567" s="189"/>
      <c r="AD1567" s="27">
        <f t="shared" si="24"/>
        <v>0</v>
      </c>
    </row>
    <row r="1568" spans="1:30" ht="15" customHeight="1" x14ac:dyDescent="0.2">
      <c r="A1568" s="20">
        <f>ANÁLISE!$A1568</f>
        <v>0</v>
      </c>
      <c r="B1568" s="194">
        <f>ANÁLISE!B1568</f>
        <v>0</v>
      </c>
      <c r="C1568" s="195"/>
      <c r="D1568" s="195"/>
      <c r="E1568" s="195"/>
      <c r="F1568" s="21">
        <f>ANÁLISE!H1568</f>
        <v>0</v>
      </c>
      <c r="G1568" s="196">
        <f>IF($A1568="T",ANÁLISE!I1568,IF(ISERROR(LOOKUP($F1568,BASE!$A$1:$A$1294,BASE!$B$1:$B$1294)),,LOOKUP($F1568,BASE!$A$1:$A$1294,BASE!$B$1:$B$1294)))</f>
        <v>0</v>
      </c>
      <c r="H1568" s="197"/>
      <c r="I1568" s="197"/>
      <c r="J1568" s="197"/>
      <c r="K1568" s="197"/>
      <c r="L1568" s="197"/>
      <c r="M1568" s="197"/>
      <c r="N1568" s="197"/>
      <c r="O1568" s="197"/>
      <c r="P1568" s="197"/>
      <c r="Q1568" s="197"/>
      <c r="R1568" s="197"/>
      <c r="S1568" s="197"/>
      <c r="T1568" s="198"/>
      <c r="U1568" s="193">
        <f>IF(($F1568)&gt;0,IF(ISERROR(LOOKUP($F1568,BASE!$A$1:$A$4075,BASE!$C$1:$C$4075)),,LOOKUP($F1568,BASE!$A$1:$A$4075,BASE!$C$1:$C$4075)),)</f>
        <v>0</v>
      </c>
      <c r="V1568" s="193"/>
      <c r="W1568" s="193"/>
      <c r="X1568" s="187">
        <f>IF(VALUE($F1568)&gt;0,IF(ISERROR(LOOKUP($F1568,BASE!$A$1:$A$1294,BASE!$D$1:$D$1294)),,LOOKUP($F1568,BASE!$A$1:$A$1294,BASE!$D$1:$D$1294)),)</f>
        <v>0</v>
      </c>
      <c r="Y1568" s="188"/>
      <c r="Z1568" s="188"/>
      <c r="AA1568" s="188"/>
      <c r="AB1568" s="188"/>
      <c r="AC1568" s="189"/>
      <c r="AD1568" s="27">
        <f t="shared" si="24"/>
        <v>0</v>
      </c>
    </row>
    <row r="1569" spans="1:30" ht="15" customHeight="1" x14ac:dyDescent="0.2">
      <c r="A1569" s="20">
        <f>ANÁLISE!$A1569</f>
        <v>0</v>
      </c>
      <c r="B1569" s="194">
        <f>ANÁLISE!B1569</f>
        <v>0</v>
      </c>
      <c r="C1569" s="195"/>
      <c r="D1569" s="195"/>
      <c r="E1569" s="195"/>
      <c r="F1569" s="21">
        <f>ANÁLISE!H1569</f>
        <v>0</v>
      </c>
      <c r="G1569" s="196">
        <f>IF($A1569="T",ANÁLISE!I1569,IF(ISERROR(LOOKUP($F1569,BASE!$A$1:$A$1294,BASE!$B$1:$B$1294)),,LOOKUP($F1569,BASE!$A$1:$A$1294,BASE!$B$1:$B$1294)))</f>
        <v>0</v>
      </c>
      <c r="H1569" s="197"/>
      <c r="I1569" s="197"/>
      <c r="J1569" s="197"/>
      <c r="K1569" s="197"/>
      <c r="L1569" s="197"/>
      <c r="M1569" s="197"/>
      <c r="N1569" s="197"/>
      <c r="O1569" s="197"/>
      <c r="P1569" s="197"/>
      <c r="Q1569" s="197"/>
      <c r="R1569" s="197"/>
      <c r="S1569" s="197"/>
      <c r="T1569" s="198"/>
      <c r="U1569" s="193">
        <f>IF(($F1569)&gt;0,IF(ISERROR(LOOKUP($F1569,BASE!$A$1:$A$4075,BASE!$C$1:$C$4075)),,LOOKUP($F1569,BASE!$A$1:$A$4075,BASE!$C$1:$C$4075)),)</f>
        <v>0</v>
      </c>
      <c r="V1569" s="193"/>
      <c r="W1569" s="193"/>
      <c r="X1569" s="187">
        <f>IF(VALUE($F1569)&gt;0,IF(ISERROR(LOOKUP($F1569,BASE!$A$1:$A$1294,BASE!$D$1:$D$1294)),,LOOKUP($F1569,BASE!$A$1:$A$1294,BASE!$D$1:$D$1294)),)</f>
        <v>0</v>
      </c>
      <c r="Y1569" s="188"/>
      <c r="Z1569" s="188"/>
      <c r="AA1569" s="188"/>
      <c r="AB1569" s="188"/>
      <c r="AC1569" s="189"/>
      <c r="AD1569" s="27">
        <f t="shared" si="24"/>
        <v>0</v>
      </c>
    </row>
    <row r="1570" spans="1:30" ht="15" customHeight="1" x14ac:dyDescent="0.2">
      <c r="A1570" s="20">
        <f>ANÁLISE!$A1570</f>
        <v>0</v>
      </c>
      <c r="B1570" s="194">
        <f>ANÁLISE!B1570</f>
        <v>0</v>
      </c>
      <c r="C1570" s="195"/>
      <c r="D1570" s="195"/>
      <c r="E1570" s="195"/>
      <c r="F1570" s="21">
        <f>ANÁLISE!H1570</f>
        <v>0</v>
      </c>
      <c r="G1570" s="196">
        <f>IF($A1570="T",ANÁLISE!I1570,IF(ISERROR(LOOKUP($F1570,BASE!$A$1:$A$1294,BASE!$B$1:$B$1294)),,LOOKUP($F1570,BASE!$A$1:$A$1294,BASE!$B$1:$B$1294)))</f>
        <v>0</v>
      </c>
      <c r="H1570" s="197"/>
      <c r="I1570" s="197"/>
      <c r="J1570" s="197"/>
      <c r="K1570" s="197"/>
      <c r="L1570" s="197"/>
      <c r="M1570" s="197"/>
      <c r="N1570" s="197"/>
      <c r="O1570" s="197"/>
      <c r="P1570" s="197"/>
      <c r="Q1570" s="197"/>
      <c r="R1570" s="197"/>
      <c r="S1570" s="197"/>
      <c r="T1570" s="198"/>
      <c r="U1570" s="193">
        <f>IF(($F1570)&gt;0,IF(ISERROR(LOOKUP($F1570,BASE!$A$1:$A$4075,BASE!$C$1:$C$4075)),,LOOKUP($F1570,BASE!$A$1:$A$4075,BASE!$C$1:$C$4075)),)</f>
        <v>0</v>
      </c>
      <c r="V1570" s="193"/>
      <c r="W1570" s="193"/>
      <c r="X1570" s="187">
        <f>IF(VALUE($F1570)&gt;0,IF(ISERROR(LOOKUP($F1570,BASE!$A$1:$A$1294,BASE!$D$1:$D$1294)),,LOOKUP($F1570,BASE!$A$1:$A$1294,BASE!$D$1:$D$1294)),)</f>
        <v>0</v>
      </c>
      <c r="Y1570" s="188"/>
      <c r="Z1570" s="188"/>
      <c r="AA1570" s="188"/>
      <c r="AB1570" s="188"/>
      <c r="AC1570" s="189"/>
      <c r="AD1570" s="27">
        <f t="shared" si="24"/>
        <v>0</v>
      </c>
    </row>
    <row r="1571" spans="1:30" ht="15" customHeight="1" x14ac:dyDescent="0.2">
      <c r="A1571" s="20">
        <f>ANÁLISE!$A1571</f>
        <v>0</v>
      </c>
      <c r="B1571" s="194">
        <f>ANÁLISE!B1571</f>
        <v>0</v>
      </c>
      <c r="C1571" s="195"/>
      <c r="D1571" s="195"/>
      <c r="E1571" s="195"/>
      <c r="F1571" s="21">
        <f>ANÁLISE!H1571</f>
        <v>0</v>
      </c>
      <c r="G1571" s="196">
        <f>IF($A1571="T",ANÁLISE!I1571,IF(ISERROR(LOOKUP($F1571,BASE!$A$1:$A$1294,BASE!$B$1:$B$1294)),,LOOKUP($F1571,BASE!$A$1:$A$1294,BASE!$B$1:$B$1294)))</f>
        <v>0</v>
      </c>
      <c r="H1571" s="197"/>
      <c r="I1571" s="197"/>
      <c r="J1571" s="197"/>
      <c r="K1571" s="197"/>
      <c r="L1571" s="197"/>
      <c r="M1571" s="197"/>
      <c r="N1571" s="197"/>
      <c r="O1571" s="197"/>
      <c r="P1571" s="197"/>
      <c r="Q1571" s="197"/>
      <c r="R1571" s="197"/>
      <c r="S1571" s="197"/>
      <c r="T1571" s="198"/>
      <c r="U1571" s="193">
        <f>IF(($F1571)&gt;0,IF(ISERROR(LOOKUP($F1571,BASE!$A$1:$A$4075,BASE!$C$1:$C$4075)),,LOOKUP($F1571,BASE!$A$1:$A$4075,BASE!$C$1:$C$4075)),)</f>
        <v>0</v>
      </c>
      <c r="V1571" s="193"/>
      <c r="W1571" s="193"/>
      <c r="X1571" s="187">
        <f>IF(VALUE($F1571)&gt;0,IF(ISERROR(LOOKUP($F1571,BASE!$A$1:$A$1294,BASE!$D$1:$D$1294)),,LOOKUP($F1571,BASE!$A$1:$A$1294,BASE!$D$1:$D$1294)),)</f>
        <v>0</v>
      </c>
      <c r="Y1571" s="188"/>
      <c r="Z1571" s="188"/>
      <c r="AA1571" s="188"/>
      <c r="AB1571" s="188"/>
      <c r="AC1571" s="189"/>
      <c r="AD1571" s="27">
        <f t="shared" si="24"/>
        <v>0</v>
      </c>
    </row>
    <row r="1572" spans="1:30" ht="15" customHeight="1" x14ac:dyDescent="0.2">
      <c r="A1572" s="20">
        <f>ANÁLISE!$A1572</f>
        <v>0</v>
      </c>
      <c r="B1572" s="194">
        <f>ANÁLISE!B1572</f>
        <v>0</v>
      </c>
      <c r="C1572" s="195"/>
      <c r="D1572" s="195"/>
      <c r="E1572" s="195"/>
      <c r="F1572" s="21">
        <f>ANÁLISE!H1572</f>
        <v>0</v>
      </c>
      <c r="G1572" s="196">
        <f>IF($A1572="T",ANÁLISE!I1572,IF(ISERROR(LOOKUP($F1572,BASE!$A$1:$A$1294,BASE!$B$1:$B$1294)),,LOOKUP($F1572,BASE!$A$1:$A$1294,BASE!$B$1:$B$1294)))</f>
        <v>0</v>
      </c>
      <c r="H1572" s="197"/>
      <c r="I1572" s="197"/>
      <c r="J1572" s="197"/>
      <c r="K1572" s="197"/>
      <c r="L1572" s="197"/>
      <c r="M1572" s="197"/>
      <c r="N1572" s="197"/>
      <c r="O1572" s="197"/>
      <c r="P1572" s="197"/>
      <c r="Q1572" s="197"/>
      <c r="R1572" s="197"/>
      <c r="S1572" s="197"/>
      <c r="T1572" s="198"/>
      <c r="U1572" s="193">
        <f>IF(($F1572)&gt;0,IF(ISERROR(LOOKUP($F1572,BASE!$A$1:$A$4075,BASE!$C$1:$C$4075)),,LOOKUP($F1572,BASE!$A$1:$A$4075,BASE!$C$1:$C$4075)),)</f>
        <v>0</v>
      </c>
      <c r="V1572" s="193"/>
      <c r="W1572" s="193"/>
      <c r="X1572" s="187">
        <f>IF(VALUE($F1572)&gt;0,IF(ISERROR(LOOKUP($F1572,BASE!$A$1:$A$1294,BASE!$D$1:$D$1294)),,LOOKUP($F1572,BASE!$A$1:$A$1294,BASE!$D$1:$D$1294)),)</f>
        <v>0</v>
      </c>
      <c r="Y1572" s="188"/>
      <c r="Z1572" s="188"/>
      <c r="AA1572" s="188"/>
      <c r="AB1572" s="188"/>
      <c r="AC1572" s="189"/>
      <c r="AD1572" s="27">
        <f t="shared" si="24"/>
        <v>0</v>
      </c>
    </row>
    <row r="1573" spans="1:30" ht="15" customHeight="1" x14ac:dyDescent="0.2">
      <c r="A1573" s="20">
        <f>ANÁLISE!$A1573</f>
        <v>0</v>
      </c>
      <c r="B1573" s="194">
        <f>ANÁLISE!B1573</f>
        <v>0</v>
      </c>
      <c r="C1573" s="195"/>
      <c r="D1573" s="195"/>
      <c r="E1573" s="195"/>
      <c r="F1573" s="21">
        <f>ANÁLISE!H1573</f>
        <v>0</v>
      </c>
      <c r="G1573" s="196">
        <f>IF($A1573="T",ANÁLISE!I1573,IF(ISERROR(LOOKUP($F1573,BASE!$A$1:$A$1294,BASE!$B$1:$B$1294)),,LOOKUP($F1573,BASE!$A$1:$A$1294,BASE!$B$1:$B$1294)))</f>
        <v>0</v>
      </c>
      <c r="H1573" s="197"/>
      <c r="I1573" s="197"/>
      <c r="J1573" s="197"/>
      <c r="K1573" s="197"/>
      <c r="L1573" s="197"/>
      <c r="M1573" s="197"/>
      <c r="N1573" s="197"/>
      <c r="O1573" s="197"/>
      <c r="P1573" s="197"/>
      <c r="Q1573" s="197"/>
      <c r="R1573" s="197"/>
      <c r="S1573" s="197"/>
      <c r="T1573" s="198"/>
      <c r="U1573" s="193">
        <f>IF(($F1573)&gt;0,IF(ISERROR(LOOKUP($F1573,BASE!$A$1:$A$4075,BASE!$C$1:$C$4075)),,LOOKUP($F1573,BASE!$A$1:$A$4075,BASE!$C$1:$C$4075)),)</f>
        <v>0</v>
      </c>
      <c r="V1573" s="193"/>
      <c r="W1573" s="193"/>
      <c r="X1573" s="187">
        <f>IF(VALUE($F1573)&gt;0,IF(ISERROR(LOOKUP($F1573,BASE!$A$1:$A$1294,BASE!$D$1:$D$1294)),,LOOKUP($F1573,BASE!$A$1:$A$1294,BASE!$D$1:$D$1294)),)</f>
        <v>0</v>
      </c>
      <c r="Y1573" s="188"/>
      <c r="Z1573" s="188"/>
      <c r="AA1573" s="188"/>
      <c r="AB1573" s="188"/>
      <c r="AC1573" s="189"/>
      <c r="AD1573" s="27">
        <f t="shared" si="24"/>
        <v>0</v>
      </c>
    </row>
    <row r="1574" spans="1:30" ht="15" customHeight="1" x14ac:dyDescent="0.2">
      <c r="A1574" s="20">
        <f>ANÁLISE!$A1574</f>
        <v>0</v>
      </c>
      <c r="B1574" s="194">
        <f>ANÁLISE!B1574</f>
        <v>0</v>
      </c>
      <c r="C1574" s="195"/>
      <c r="D1574" s="195"/>
      <c r="E1574" s="195"/>
      <c r="F1574" s="21">
        <f>ANÁLISE!H1574</f>
        <v>0</v>
      </c>
      <c r="G1574" s="196">
        <f>IF($A1574="T",ANÁLISE!I1574,IF(ISERROR(LOOKUP($F1574,BASE!$A$1:$A$1294,BASE!$B$1:$B$1294)),,LOOKUP($F1574,BASE!$A$1:$A$1294,BASE!$B$1:$B$1294)))</f>
        <v>0</v>
      </c>
      <c r="H1574" s="197"/>
      <c r="I1574" s="197"/>
      <c r="J1574" s="197"/>
      <c r="K1574" s="197"/>
      <c r="L1574" s="197"/>
      <c r="M1574" s="197"/>
      <c r="N1574" s="197"/>
      <c r="O1574" s="197"/>
      <c r="P1574" s="197"/>
      <c r="Q1574" s="197"/>
      <c r="R1574" s="197"/>
      <c r="S1574" s="197"/>
      <c r="T1574" s="198"/>
      <c r="U1574" s="193">
        <f>IF(($F1574)&gt;0,IF(ISERROR(LOOKUP($F1574,BASE!$A$1:$A$4075,BASE!$C$1:$C$4075)),,LOOKUP($F1574,BASE!$A$1:$A$4075,BASE!$C$1:$C$4075)),)</f>
        <v>0</v>
      </c>
      <c r="V1574" s="193"/>
      <c r="W1574" s="193"/>
      <c r="X1574" s="187">
        <f>IF(VALUE($F1574)&gt;0,IF(ISERROR(LOOKUP($F1574,BASE!$A$1:$A$1294,BASE!$D$1:$D$1294)),,LOOKUP($F1574,BASE!$A$1:$A$1294,BASE!$D$1:$D$1294)),)</f>
        <v>0</v>
      </c>
      <c r="Y1574" s="188"/>
      <c r="Z1574" s="188"/>
      <c r="AA1574" s="188"/>
      <c r="AB1574" s="188"/>
      <c r="AC1574" s="189"/>
      <c r="AD1574" s="27">
        <f t="shared" si="24"/>
        <v>0</v>
      </c>
    </row>
    <row r="1575" spans="1:30" ht="15" customHeight="1" x14ac:dyDescent="0.2">
      <c r="A1575" s="20">
        <f>ANÁLISE!$A1575</f>
        <v>0</v>
      </c>
      <c r="B1575" s="194">
        <f>ANÁLISE!B1575</f>
        <v>0</v>
      </c>
      <c r="C1575" s="195"/>
      <c r="D1575" s="195"/>
      <c r="E1575" s="195"/>
      <c r="F1575" s="21">
        <f>ANÁLISE!H1575</f>
        <v>0</v>
      </c>
      <c r="G1575" s="196">
        <f>IF($A1575="T",ANÁLISE!I1575,IF(ISERROR(LOOKUP($F1575,BASE!$A$1:$A$1294,BASE!$B$1:$B$1294)),,LOOKUP($F1575,BASE!$A$1:$A$1294,BASE!$B$1:$B$1294)))</f>
        <v>0</v>
      </c>
      <c r="H1575" s="197"/>
      <c r="I1575" s="197"/>
      <c r="J1575" s="197"/>
      <c r="K1575" s="197"/>
      <c r="L1575" s="197"/>
      <c r="M1575" s="197"/>
      <c r="N1575" s="197"/>
      <c r="O1575" s="197"/>
      <c r="P1575" s="197"/>
      <c r="Q1575" s="197"/>
      <c r="R1575" s="197"/>
      <c r="S1575" s="197"/>
      <c r="T1575" s="198"/>
      <c r="U1575" s="193">
        <f>IF(($F1575)&gt;0,IF(ISERROR(LOOKUP($F1575,BASE!$A$1:$A$4075,BASE!$C$1:$C$4075)),,LOOKUP($F1575,BASE!$A$1:$A$4075,BASE!$C$1:$C$4075)),)</f>
        <v>0</v>
      </c>
      <c r="V1575" s="193"/>
      <c r="W1575" s="193"/>
      <c r="X1575" s="187">
        <f>IF(VALUE($F1575)&gt;0,IF(ISERROR(LOOKUP($F1575,BASE!$A$1:$A$1294,BASE!$D$1:$D$1294)),,LOOKUP($F1575,BASE!$A$1:$A$1294,BASE!$D$1:$D$1294)),)</f>
        <v>0</v>
      </c>
      <c r="Y1575" s="188"/>
      <c r="Z1575" s="188"/>
      <c r="AA1575" s="188"/>
      <c r="AB1575" s="188"/>
      <c r="AC1575" s="189"/>
      <c r="AD1575" s="27">
        <f t="shared" si="24"/>
        <v>0</v>
      </c>
    </row>
    <row r="1576" spans="1:30" ht="15" customHeight="1" x14ac:dyDescent="0.2">
      <c r="A1576" s="20">
        <f>ANÁLISE!$A1576</f>
        <v>0</v>
      </c>
      <c r="B1576" s="194">
        <f>ANÁLISE!B1576</f>
        <v>0</v>
      </c>
      <c r="C1576" s="195"/>
      <c r="D1576" s="195"/>
      <c r="E1576" s="195"/>
      <c r="F1576" s="21">
        <f>ANÁLISE!H1576</f>
        <v>0</v>
      </c>
      <c r="G1576" s="196">
        <f>IF($A1576="T",ANÁLISE!I1576,IF(ISERROR(LOOKUP($F1576,BASE!$A$1:$A$1294,BASE!$B$1:$B$1294)),,LOOKUP($F1576,BASE!$A$1:$A$1294,BASE!$B$1:$B$1294)))</f>
        <v>0</v>
      </c>
      <c r="H1576" s="197"/>
      <c r="I1576" s="197"/>
      <c r="J1576" s="197"/>
      <c r="K1576" s="197"/>
      <c r="L1576" s="197"/>
      <c r="M1576" s="197"/>
      <c r="N1576" s="197"/>
      <c r="O1576" s="197"/>
      <c r="P1576" s="197"/>
      <c r="Q1576" s="197"/>
      <c r="R1576" s="197"/>
      <c r="S1576" s="197"/>
      <c r="T1576" s="198"/>
      <c r="U1576" s="193">
        <f>IF(($F1576)&gt;0,IF(ISERROR(LOOKUP($F1576,BASE!$A$1:$A$4075,BASE!$C$1:$C$4075)),,LOOKUP($F1576,BASE!$A$1:$A$4075,BASE!$C$1:$C$4075)),)</f>
        <v>0</v>
      </c>
      <c r="V1576" s="193"/>
      <c r="W1576" s="193"/>
      <c r="X1576" s="187">
        <f>IF(VALUE($F1576)&gt;0,IF(ISERROR(LOOKUP($F1576,BASE!$A$1:$A$1294,BASE!$D$1:$D$1294)),,LOOKUP($F1576,BASE!$A$1:$A$1294,BASE!$D$1:$D$1294)),)</f>
        <v>0</v>
      </c>
      <c r="Y1576" s="188"/>
      <c r="Z1576" s="188"/>
      <c r="AA1576" s="188"/>
      <c r="AB1576" s="188"/>
      <c r="AC1576" s="189"/>
      <c r="AD1576" s="27">
        <f t="shared" si="24"/>
        <v>0</v>
      </c>
    </row>
    <row r="1577" spans="1:30" ht="15" customHeight="1" x14ac:dyDescent="0.2">
      <c r="A1577" s="20">
        <f>ANÁLISE!$A1577</f>
        <v>0</v>
      </c>
      <c r="B1577" s="194">
        <f>ANÁLISE!B1577</f>
        <v>0</v>
      </c>
      <c r="C1577" s="195"/>
      <c r="D1577" s="195"/>
      <c r="E1577" s="195"/>
      <c r="F1577" s="21">
        <f>ANÁLISE!H1577</f>
        <v>0</v>
      </c>
      <c r="G1577" s="196">
        <f>IF($A1577="T",ANÁLISE!I1577,IF(ISERROR(LOOKUP($F1577,BASE!$A$1:$A$1294,BASE!$B$1:$B$1294)),,LOOKUP($F1577,BASE!$A$1:$A$1294,BASE!$B$1:$B$1294)))</f>
        <v>0</v>
      </c>
      <c r="H1577" s="197"/>
      <c r="I1577" s="197"/>
      <c r="J1577" s="197"/>
      <c r="K1577" s="197"/>
      <c r="L1577" s="197"/>
      <c r="M1577" s="197"/>
      <c r="N1577" s="197"/>
      <c r="O1577" s="197"/>
      <c r="P1577" s="197"/>
      <c r="Q1577" s="197"/>
      <c r="R1577" s="197"/>
      <c r="S1577" s="197"/>
      <c r="T1577" s="198"/>
      <c r="U1577" s="193">
        <f>IF(($F1577)&gt;0,IF(ISERROR(LOOKUP($F1577,BASE!$A$1:$A$4075,BASE!$C$1:$C$4075)),,LOOKUP($F1577,BASE!$A$1:$A$4075,BASE!$C$1:$C$4075)),)</f>
        <v>0</v>
      </c>
      <c r="V1577" s="193"/>
      <c r="W1577" s="193"/>
      <c r="X1577" s="187">
        <f>IF(VALUE($F1577)&gt;0,IF(ISERROR(LOOKUP($F1577,BASE!$A$1:$A$1294,BASE!$D$1:$D$1294)),,LOOKUP($F1577,BASE!$A$1:$A$1294,BASE!$D$1:$D$1294)),)</f>
        <v>0</v>
      </c>
      <c r="Y1577" s="188"/>
      <c r="Z1577" s="188"/>
      <c r="AA1577" s="188"/>
      <c r="AB1577" s="188"/>
      <c r="AC1577" s="189"/>
      <c r="AD1577" s="27">
        <f t="shared" si="24"/>
        <v>0</v>
      </c>
    </row>
    <row r="1578" spans="1:30" ht="15" customHeight="1" x14ac:dyDescent="0.2">
      <c r="A1578" s="20">
        <f>ANÁLISE!$A1578</f>
        <v>0</v>
      </c>
      <c r="B1578" s="194">
        <f>ANÁLISE!B1578</f>
        <v>0</v>
      </c>
      <c r="C1578" s="195"/>
      <c r="D1578" s="195"/>
      <c r="E1578" s="195"/>
      <c r="F1578" s="21">
        <f>ANÁLISE!H1578</f>
        <v>0</v>
      </c>
      <c r="G1578" s="196">
        <f>IF($A1578="T",ANÁLISE!I1578,IF(ISERROR(LOOKUP($F1578,BASE!$A$1:$A$1294,BASE!$B$1:$B$1294)),,LOOKUP($F1578,BASE!$A$1:$A$1294,BASE!$B$1:$B$1294)))</f>
        <v>0</v>
      </c>
      <c r="H1578" s="197"/>
      <c r="I1578" s="197"/>
      <c r="J1578" s="197"/>
      <c r="K1578" s="197"/>
      <c r="L1578" s="197"/>
      <c r="M1578" s="197"/>
      <c r="N1578" s="197"/>
      <c r="O1578" s="197"/>
      <c r="P1578" s="197"/>
      <c r="Q1578" s="197"/>
      <c r="R1578" s="197"/>
      <c r="S1578" s="197"/>
      <c r="T1578" s="198"/>
      <c r="U1578" s="193">
        <f>IF(($F1578)&gt;0,IF(ISERROR(LOOKUP($F1578,BASE!$A$1:$A$4075,BASE!$C$1:$C$4075)),,LOOKUP($F1578,BASE!$A$1:$A$4075,BASE!$C$1:$C$4075)),)</f>
        <v>0</v>
      </c>
      <c r="V1578" s="193"/>
      <c r="W1578" s="193"/>
      <c r="X1578" s="187">
        <f>IF(VALUE($F1578)&gt;0,IF(ISERROR(LOOKUP($F1578,BASE!$A$1:$A$1294,BASE!$D$1:$D$1294)),,LOOKUP($F1578,BASE!$A$1:$A$1294,BASE!$D$1:$D$1294)),)</f>
        <v>0</v>
      </c>
      <c r="Y1578" s="188"/>
      <c r="Z1578" s="188"/>
      <c r="AA1578" s="188"/>
      <c r="AB1578" s="188"/>
      <c r="AC1578" s="189"/>
      <c r="AD1578" s="27">
        <f t="shared" si="24"/>
        <v>0</v>
      </c>
    </row>
    <row r="1579" spans="1:30" ht="15" customHeight="1" x14ac:dyDescent="0.2">
      <c r="A1579" s="20">
        <f>ANÁLISE!$A1579</f>
        <v>0</v>
      </c>
      <c r="B1579" s="194">
        <f>ANÁLISE!B1579</f>
        <v>0</v>
      </c>
      <c r="C1579" s="195"/>
      <c r="D1579" s="195"/>
      <c r="E1579" s="195"/>
      <c r="F1579" s="21">
        <f>ANÁLISE!H1579</f>
        <v>0</v>
      </c>
      <c r="G1579" s="196">
        <f>IF($A1579="T",ANÁLISE!I1579,IF(ISERROR(LOOKUP($F1579,BASE!$A$1:$A$1294,BASE!$B$1:$B$1294)),,LOOKUP($F1579,BASE!$A$1:$A$1294,BASE!$B$1:$B$1294)))</f>
        <v>0</v>
      </c>
      <c r="H1579" s="197"/>
      <c r="I1579" s="197"/>
      <c r="J1579" s="197"/>
      <c r="K1579" s="197"/>
      <c r="L1579" s="197"/>
      <c r="M1579" s="197"/>
      <c r="N1579" s="197"/>
      <c r="O1579" s="197"/>
      <c r="P1579" s="197"/>
      <c r="Q1579" s="197"/>
      <c r="R1579" s="197"/>
      <c r="S1579" s="197"/>
      <c r="T1579" s="198"/>
      <c r="U1579" s="193">
        <f>IF(($F1579)&gt;0,IF(ISERROR(LOOKUP($F1579,BASE!$A$1:$A$4075,BASE!$C$1:$C$4075)),,LOOKUP($F1579,BASE!$A$1:$A$4075,BASE!$C$1:$C$4075)),)</f>
        <v>0</v>
      </c>
      <c r="V1579" s="193"/>
      <c r="W1579" s="193"/>
      <c r="X1579" s="187">
        <f>IF(VALUE($F1579)&gt;0,IF(ISERROR(LOOKUP($F1579,BASE!$A$1:$A$1294,BASE!$D$1:$D$1294)),,LOOKUP($F1579,BASE!$A$1:$A$1294,BASE!$D$1:$D$1294)),)</f>
        <v>0</v>
      </c>
      <c r="Y1579" s="188"/>
      <c r="Z1579" s="188"/>
      <c r="AA1579" s="188"/>
      <c r="AB1579" s="188"/>
      <c r="AC1579" s="189"/>
      <c r="AD1579" s="27">
        <f t="shared" si="24"/>
        <v>0</v>
      </c>
    </row>
    <row r="1580" spans="1:30" ht="15" customHeight="1" x14ac:dyDescent="0.2">
      <c r="A1580" s="20">
        <f>ANÁLISE!$A1580</f>
        <v>0</v>
      </c>
      <c r="B1580" s="194">
        <f>ANÁLISE!B1580</f>
        <v>0</v>
      </c>
      <c r="C1580" s="195"/>
      <c r="D1580" s="195"/>
      <c r="E1580" s="195"/>
      <c r="F1580" s="21">
        <f>ANÁLISE!H1580</f>
        <v>0</v>
      </c>
      <c r="G1580" s="196">
        <f>IF($A1580="T",ANÁLISE!I1580,IF(ISERROR(LOOKUP($F1580,BASE!$A$1:$A$1294,BASE!$B$1:$B$1294)),,LOOKUP($F1580,BASE!$A$1:$A$1294,BASE!$B$1:$B$1294)))</f>
        <v>0</v>
      </c>
      <c r="H1580" s="197"/>
      <c r="I1580" s="197"/>
      <c r="J1580" s="197"/>
      <c r="K1580" s="197"/>
      <c r="L1580" s="197"/>
      <c r="M1580" s="197"/>
      <c r="N1580" s="197"/>
      <c r="O1580" s="197"/>
      <c r="P1580" s="197"/>
      <c r="Q1580" s="197"/>
      <c r="R1580" s="197"/>
      <c r="S1580" s="197"/>
      <c r="T1580" s="198"/>
      <c r="U1580" s="193">
        <f>IF(($F1580)&gt;0,IF(ISERROR(LOOKUP($F1580,BASE!$A$1:$A$4075,BASE!$C$1:$C$4075)),,LOOKUP($F1580,BASE!$A$1:$A$4075,BASE!$C$1:$C$4075)),)</f>
        <v>0</v>
      </c>
      <c r="V1580" s="193"/>
      <c r="W1580" s="193"/>
      <c r="X1580" s="187">
        <f>IF(VALUE($F1580)&gt;0,IF(ISERROR(LOOKUP($F1580,BASE!$A$1:$A$1294,BASE!$D$1:$D$1294)),,LOOKUP($F1580,BASE!$A$1:$A$1294,BASE!$D$1:$D$1294)),)</f>
        <v>0</v>
      </c>
      <c r="Y1580" s="188"/>
      <c r="Z1580" s="188"/>
      <c r="AA1580" s="188"/>
      <c r="AB1580" s="188"/>
      <c r="AC1580" s="189"/>
      <c r="AD1580" s="27">
        <f t="shared" si="24"/>
        <v>0</v>
      </c>
    </row>
    <row r="1581" spans="1:30" ht="15" customHeight="1" x14ac:dyDescent="0.2">
      <c r="A1581" s="20">
        <f>ANÁLISE!$A1581</f>
        <v>0</v>
      </c>
      <c r="B1581" s="194">
        <f>ANÁLISE!B1581</f>
        <v>0</v>
      </c>
      <c r="C1581" s="195"/>
      <c r="D1581" s="195"/>
      <c r="E1581" s="195"/>
      <c r="F1581" s="21">
        <f>ANÁLISE!H1581</f>
        <v>0</v>
      </c>
      <c r="G1581" s="196">
        <f>IF($A1581="T",ANÁLISE!I1581,IF(ISERROR(LOOKUP($F1581,BASE!$A$1:$A$1294,BASE!$B$1:$B$1294)),,LOOKUP($F1581,BASE!$A$1:$A$1294,BASE!$B$1:$B$1294)))</f>
        <v>0</v>
      </c>
      <c r="H1581" s="197"/>
      <c r="I1581" s="197"/>
      <c r="J1581" s="197"/>
      <c r="K1581" s="197"/>
      <c r="L1581" s="197"/>
      <c r="M1581" s="197"/>
      <c r="N1581" s="197"/>
      <c r="O1581" s="197"/>
      <c r="P1581" s="197"/>
      <c r="Q1581" s="197"/>
      <c r="R1581" s="197"/>
      <c r="S1581" s="197"/>
      <c r="T1581" s="198"/>
      <c r="U1581" s="193">
        <f>IF(($F1581)&gt;0,IF(ISERROR(LOOKUP($F1581,BASE!$A$1:$A$4075,BASE!$C$1:$C$4075)),,LOOKUP($F1581,BASE!$A$1:$A$4075,BASE!$C$1:$C$4075)),)</f>
        <v>0</v>
      </c>
      <c r="V1581" s="193"/>
      <c r="W1581" s="193"/>
      <c r="X1581" s="187">
        <f>IF(VALUE($F1581)&gt;0,IF(ISERROR(LOOKUP($F1581,BASE!$A$1:$A$1294,BASE!$D$1:$D$1294)),,LOOKUP($F1581,BASE!$A$1:$A$1294,BASE!$D$1:$D$1294)),)</f>
        <v>0</v>
      </c>
      <c r="Y1581" s="188"/>
      <c r="Z1581" s="188"/>
      <c r="AA1581" s="188"/>
      <c r="AB1581" s="188"/>
      <c r="AC1581" s="189"/>
      <c r="AD1581" s="27">
        <f t="shared" si="24"/>
        <v>0</v>
      </c>
    </row>
    <row r="1582" spans="1:30" ht="15" customHeight="1" x14ac:dyDescent="0.2">
      <c r="A1582" s="20">
        <f>ANÁLISE!$A1582</f>
        <v>0</v>
      </c>
      <c r="B1582" s="194">
        <f>ANÁLISE!B1582</f>
        <v>0</v>
      </c>
      <c r="C1582" s="195"/>
      <c r="D1582" s="195"/>
      <c r="E1582" s="195"/>
      <c r="F1582" s="21">
        <f>ANÁLISE!H1582</f>
        <v>0</v>
      </c>
      <c r="G1582" s="196">
        <f>IF($A1582="T",ANÁLISE!I1582,IF(ISERROR(LOOKUP($F1582,BASE!$A$1:$A$1294,BASE!$B$1:$B$1294)),,LOOKUP($F1582,BASE!$A$1:$A$1294,BASE!$B$1:$B$1294)))</f>
        <v>0</v>
      </c>
      <c r="H1582" s="197"/>
      <c r="I1582" s="197"/>
      <c r="J1582" s="197"/>
      <c r="K1582" s="197"/>
      <c r="L1582" s="197"/>
      <c r="M1582" s="197"/>
      <c r="N1582" s="197"/>
      <c r="O1582" s="197"/>
      <c r="P1582" s="197"/>
      <c r="Q1582" s="197"/>
      <c r="R1582" s="197"/>
      <c r="S1582" s="197"/>
      <c r="T1582" s="198"/>
      <c r="U1582" s="193">
        <f>IF(($F1582)&gt;0,IF(ISERROR(LOOKUP($F1582,BASE!$A$1:$A$4075,BASE!$C$1:$C$4075)),,LOOKUP($F1582,BASE!$A$1:$A$4075,BASE!$C$1:$C$4075)),)</f>
        <v>0</v>
      </c>
      <c r="V1582" s="193"/>
      <c r="W1582" s="193"/>
      <c r="X1582" s="187">
        <f>IF(VALUE($F1582)&gt;0,IF(ISERROR(LOOKUP($F1582,BASE!$A$1:$A$1294,BASE!$D$1:$D$1294)),,LOOKUP($F1582,BASE!$A$1:$A$1294,BASE!$D$1:$D$1294)),)</f>
        <v>0</v>
      </c>
      <c r="Y1582" s="188"/>
      <c r="Z1582" s="188"/>
      <c r="AA1582" s="188"/>
      <c r="AB1582" s="188"/>
      <c r="AC1582" s="189"/>
      <c r="AD1582" s="27">
        <f t="shared" si="24"/>
        <v>0</v>
      </c>
    </row>
    <row r="1583" spans="1:30" ht="15" customHeight="1" x14ac:dyDescent="0.2">
      <c r="A1583" s="20">
        <f>ANÁLISE!$A1583</f>
        <v>0</v>
      </c>
      <c r="B1583" s="194">
        <f>ANÁLISE!B1583</f>
        <v>0</v>
      </c>
      <c r="C1583" s="195"/>
      <c r="D1583" s="195"/>
      <c r="E1583" s="195"/>
      <c r="F1583" s="21">
        <f>ANÁLISE!H1583</f>
        <v>0</v>
      </c>
      <c r="G1583" s="196">
        <f>IF($A1583="T",ANÁLISE!I1583,IF(ISERROR(LOOKUP($F1583,BASE!$A$1:$A$1294,BASE!$B$1:$B$1294)),,LOOKUP($F1583,BASE!$A$1:$A$1294,BASE!$B$1:$B$1294)))</f>
        <v>0</v>
      </c>
      <c r="H1583" s="197"/>
      <c r="I1583" s="197"/>
      <c r="J1583" s="197"/>
      <c r="K1583" s="197"/>
      <c r="L1583" s="197"/>
      <c r="M1583" s="197"/>
      <c r="N1583" s="197"/>
      <c r="O1583" s="197"/>
      <c r="P1583" s="197"/>
      <c r="Q1583" s="197"/>
      <c r="R1583" s="197"/>
      <c r="S1583" s="197"/>
      <c r="T1583" s="198"/>
      <c r="U1583" s="193">
        <f>IF(($F1583)&gt;0,IF(ISERROR(LOOKUP($F1583,BASE!$A$1:$A$4075,BASE!$C$1:$C$4075)),,LOOKUP($F1583,BASE!$A$1:$A$4075,BASE!$C$1:$C$4075)),)</f>
        <v>0</v>
      </c>
      <c r="V1583" s="193"/>
      <c r="W1583" s="193"/>
      <c r="X1583" s="187">
        <f>IF(VALUE($F1583)&gt;0,IF(ISERROR(LOOKUP($F1583,BASE!$A$1:$A$1294,BASE!$D$1:$D$1294)),,LOOKUP($F1583,BASE!$A$1:$A$1294,BASE!$D$1:$D$1294)),)</f>
        <v>0</v>
      </c>
      <c r="Y1583" s="188"/>
      <c r="Z1583" s="188"/>
      <c r="AA1583" s="188"/>
      <c r="AB1583" s="188"/>
      <c r="AC1583" s="189"/>
      <c r="AD1583" s="27">
        <f t="shared" si="24"/>
        <v>0</v>
      </c>
    </row>
    <row r="1584" spans="1:30" ht="15" customHeight="1" x14ac:dyDescent="0.2">
      <c r="A1584" s="20">
        <f>ANÁLISE!$A1584</f>
        <v>0</v>
      </c>
      <c r="B1584" s="194">
        <f>ANÁLISE!B1584</f>
        <v>0</v>
      </c>
      <c r="C1584" s="195"/>
      <c r="D1584" s="195"/>
      <c r="E1584" s="195"/>
      <c r="F1584" s="21">
        <f>ANÁLISE!H1584</f>
        <v>0</v>
      </c>
      <c r="G1584" s="196">
        <f>IF($A1584="T",ANÁLISE!I1584,IF(ISERROR(LOOKUP($F1584,BASE!$A$1:$A$1294,BASE!$B$1:$B$1294)),,LOOKUP($F1584,BASE!$A$1:$A$1294,BASE!$B$1:$B$1294)))</f>
        <v>0</v>
      </c>
      <c r="H1584" s="197"/>
      <c r="I1584" s="197"/>
      <c r="J1584" s="197"/>
      <c r="K1584" s="197"/>
      <c r="L1584" s="197"/>
      <c r="M1584" s="197"/>
      <c r="N1584" s="197"/>
      <c r="O1584" s="197"/>
      <c r="P1584" s="197"/>
      <c r="Q1584" s="197"/>
      <c r="R1584" s="197"/>
      <c r="S1584" s="197"/>
      <c r="T1584" s="198"/>
      <c r="U1584" s="193">
        <f>IF(($F1584)&gt;0,IF(ISERROR(LOOKUP($F1584,BASE!$A$1:$A$4075,BASE!$C$1:$C$4075)),,LOOKUP($F1584,BASE!$A$1:$A$4075,BASE!$C$1:$C$4075)),)</f>
        <v>0</v>
      </c>
      <c r="V1584" s="193"/>
      <c r="W1584" s="193"/>
      <c r="X1584" s="187">
        <f>IF(VALUE($F1584)&gt;0,IF(ISERROR(LOOKUP($F1584,BASE!$A$1:$A$1294,BASE!$D$1:$D$1294)),,LOOKUP($F1584,BASE!$A$1:$A$1294,BASE!$D$1:$D$1294)),)</f>
        <v>0</v>
      </c>
      <c r="Y1584" s="188"/>
      <c r="Z1584" s="188"/>
      <c r="AA1584" s="188"/>
      <c r="AB1584" s="188"/>
      <c r="AC1584" s="189"/>
      <c r="AD1584" s="27">
        <f t="shared" si="24"/>
        <v>0</v>
      </c>
    </row>
    <row r="1585" spans="1:30" ht="15" customHeight="1" x14ac:dyDescent="0.2">
      <c r="A1585" s="20">
        <f>ANÁLISE!$A1585</f>
        <v>0</v>
      </c>
      <c r="B1585" s="194">
        <f>ANÁLISE!B1585</f>
        <v>0</v>
      </c>
      <c r="C1585" s="195"/>
      <c r="D1585" s="195"/>
      <c r="E1585" s="195"/>
      <c r="F1585" s="21">
        <f>ANÁLISE!H1585</f>
        <v>0</v>
      </c>
      <c r="G1585" s="196">
        <f>IF($A1585="T",ANÁLISE!I1585,IF(ISERROR(LOOKUP($F1585,BASE!$A$1:$A$1294,BASE!$B$1:$B$1294)),,LOOKUP($F1585,BASE!$A$1:$A$1294,BASE!$B$1:$B$1294)))</f>
        <v>0</v>
      </c>
      <c r="H1585" s="197"/>
      <c r="I1585" s="197"/>
      <c r="J1585" s="197"/>
      <c r="K1585" s="197"/>
      <c r="L1585" s="197"/>
      <c r="M1585" s="197"/>
      <c r="N1585" s="197"/>
      <c r="O1585" s="197"/>
      <c r="P1585" s="197"/>
      <c r="Q1585" s="197"/>
      <c r="R1585" s="197"/>
      <c r="S1585" s="197"/>
      <c r="T1585" s="198"/>
      <c r="U1585" s="193">
        <f>IF(($F1585)&gt;0,IF(ISERROR(LOOKUP($F1585,BASE!$A$1:$A$4075,BASE!$C$1:$C$4075)),,LOOKUP($F1585,BASE!$A$1:$A$4075,BASE!$C$1:$C$4075)),)</f>
        <v>0</v>
      </c>
      <c r="V1585" s="193"/>
      <c r="W1585" s="193"/>
      <c r="X1585" s="187">
        <f>IF(VALUE($F1585)&gt;0,IF(ISERROR(LOOKUP($F1585,BASE!$A$1:$A$1294,BASE!$D$1:$D$1294)),,LOOKUP($F1585,BASE!$A$1:$A$1294,BASE!$D$1:$D$1294)),)</f>
        <v>0</v>
      </c>
      <c r="Y1585" s="188"/>
      <c r="Z1585" s="188"/>
      <c r="AA1585" s="188"/>
      <c r="AB1585" s="188"/>
      <c r="AC1585" s="189"/>
      <c r="AD1585" s="27">
        <f t="shared" si="24"/>
        <v>0</v>
      </c>
    </row>
    <row r="1586" spans="1:30" ht="15" customHeight="1" x14ac:dyDescent="0.2">
      <c r="A1586" s="20">
        <f>ANÁLISE!$A1586</f>
        <v>0</v>
      </c>
      <c r="B1586" s="194">
        <f>ANÁLISE!B1586</f>
        <v>0</v>
      </c>
      <c r="C1586" s="195"/>
      <c r="D1586" s="195"/>
      <c r="E1586" s="195"/>
      <c r="F1586" s="21">
        <f>ANÁLISE!H1586</f>
        <v>0</v>
      </c>
      <c r="G1586" s="196">
        <f>IF($A1586="T",ANÁLISE!I1586,IF(ISERROR(LOOKUP($F1586,BASE!$A$1:$A$1294,BASE!$B$1:$B$1294)),,LOOKUP($F1586,BASE!$A$1:$A$1294,BASE!$B$1:$B$1294)))</f>
        <v>0</v>
      </c>
      <c r="H1586" s="197"/>
      <c r="I1586" s="197"/>
      <c r="J1586" s="197"/>
      <c r="K1586" s="197"/>
      <c r="L1586" s="197"/>
      <c r="M1586" s="197"/>
      <c r="N1586" s="197"/>
      <c r="O1586" s="197"/>
      <c r="P1586" s="197"/>
      <c r="Q1586" s="197"/>
      <c r="R1586" s="197"/>
      <c r="S1586" s="197"/>
      <c r="T1586" s="198"/>
      <c r="U1586" s="193">
        <f>IF(($F1586)&gt;0,IF(ISERROR(LOOKUP($F1586,BASE!$A$1:$A$4075,BASE!$C$1:$C$4075)),,LOOKUP($F1586,BASE!$A$1:$A$4075,BASE!$C$1:$C$4075)),)</f>
        <v>0</v>
      </c>
      <c r="V1586" s="193"/>
      <c r="W1586" s="193"/>
      <c r="X1586" s="187">
        <f>IF(VALUE($F1586)&gt;0,IF(ISERROR(LOOKUP($F1586,BASE!$A$1:$A$1294,BASE!$D$1:$D$1294)),,LOOKUP($F1586,BASE!$A$1:$A$1294,BASE!$D$1:$D$1294)),)</f>
        <v>0</v>
      </c>
      <c r="Y1586" s="188"/>
      <c r="Z1586" s="188"/>
      <c r="AA1586" s="188"/>
      <c r="AB1586" s="188"/>
      <c r="AC1586" s="189"/>
      <c r="AD1586" s="27">
        <f t="shared" si="24"/>
        <v>0</v>
      </c>
    </row>
    <row r="1587" spans="1:30" ht="15" customHeight="1" x14ac:dyDescent="0.2">
      <c r="A1587" s="20">
        <f>ANÁLISE!$A1587</f>
        <v>0</v>
      </c>
      <c r="B1587" s="194">
        <f>ANÁLISE!B1587</f>
        <v>0</v>
      </c>
      <c r="C1587" s="195"/>
      <c r="D1587" s="195"/>
      <c r="E1587" s="195"/>
      <c r="F1587" s="21">
        <f>ANÁLISE!H1587</f>
        <v>0</v>
      </c>
      <c r="G1587" s="196">
        <f>IF($A1587="T",ANÁLISE!I1587,IF(ISERROR(LOOKUP($F1587,BASE!$A$1:$A$1294,BASE!$B$1:$B$1294)),,LOOKUP($F1587,BASE!$A$1:$A$1294,BASE!$B$1:$B$1294)))</f>
        <v>0</v>
      </c>
      <c r="H1587" s="197"/>
      <c r="I1587" s="197"/>
      <c r="J1587" s="197"/>
      <c r="K1587" s="197"/>
      <c r="L1587" s="197"/>
      <c r="M1587" s="197"/>
      <c r="N1587" s="197"/>
      <c r="O1587" s="197"/>
      <c r="P1587" s="197"/>
      <c r="Q1587" s="197"/>
      <c r="R1587" s="197"/>
      <c r="S1587" s="197"/>
      <c r="T1587" s="198"/>
      <c r="U1587" s="193">
        <f>IF(($F1587)&gt;0,IF(ISERROR(LOOKUP($F1587,BASE!$A$1:$A$4075,BASE!$C$1:$C$4075)),,LOOKUP($F1587,BASE!$A$1:$A$4075,BASE!$C$1:$C$4075)),)</f>
        <v>0</v>
      </c>
      <c r="V1587" s="193"/>
      <c r="W1587" s="193"/>
      <c r="X1587" s="187">
        <f>IF(VALUE($F1587)&gt;0,IF(ISERROR(LOOKUP($F1587,BASE!$A$1:$A$1294,BASE!$D$1:$D$1294)),,LOOKUP($F1587,BASE!$A$1:$A$1294,BASE!$D$1:$D$1294)),)</f>
        <v>0</v>
      </c>
      <c r="Y1587" s="188"/>
      <c r="Z1587" s="188"/>
      <c r="AA1587" s="188"/>
      <c r="AB1587" s="188"/>
      <c r="AC1587" s="189"/>
      <c r="AD1587" s="27">
        <f t="shared" si="24"/>
        <v>0</v>
      </c>
    </row>
    <row r="1588" spans="1:30" ht="15" customHeight="1" x14ac:dyDescent="0.2">
      <c r="A1588" s="20">
        <f>ANÁLISE!$A1588</f>
        <v>0</v>
      </c>
      <c r="B1588" s="194">
        <f>ANÁLISE!B1588</f>
        <v>0</v>
      </c>
      <c r="C1588" s="195"/>
      <c r="D1588" s="195"/>
      <c r="E1588" s="195"/>
      <c r="F1588" s="21">
        <f>ANÁLISE!H1588</f>
        <v>0</v>
      </c>
      <c r="G1588" s="196">
        <f>IF($A1588="T",ANÁLISE!I1588,IF(ISERROR(LOOKUP($F1588,BASE!$A$1:$A$1294,BASE!$B$1:$B$1294)),,LOOKUP($F1588,BASE!$A$1:$A$1294,BASE!$B$1:$B$1294)))</f>
        <v>0</v>
      </c>
      <c r="H1588" s="197"/>
      <c r="I1588" s="197"/>
      <c r="J1588" s="197"/>
      <c r="K1588" s="197"/>
      <c r="L1588" s="197"/>
      <c r="M1588" s="197"/>
      <c r="N1588" s="197"/>
      <c r="O1588" s="197"/>
      <c r="P1588" s="197"/>
      <c r="Q1588" s="197"/>
      <c r="R1588" s="197"/>
      <c r="S1588" s="197"/>
      <c r="T1588" s="198"/>
      <c r="U1588" s="193">
        <f>IF(($F1588)&gt;0,IF(ISERROR(LOOKUP($F1588,BASE!$A$1:$A$4075,BASE!$C$1:$C$4075)),,LOOKUP($F1588,BASE!$A$1:$A$4075,BASE!$C$1:$C$4075)),)</f>
        <v>0</v>
      </c>
      <c r="V1588" s="193"/>
      <c r="W1588" s="193"/>
      <c r="X1588" s="187">
        <f>IF(VALUE($F1588)&gt;0,IF(ISERROR(LOOKUP($F1588,BASE!$A$1:$A$1294,BASE!$D$1:$D$1294)),,LOOKUP($F1588,BASE!$A$1:$A$1294,BASE!$D$1:$D$1294)),)</f>
        <v>0</v>
      </c>
      <c r="Y1588" s="188"/>
      <c r="Z1588" s="188"/>
      <c r="AA1588" s="188"/>
      <c r="AB1588" s="188"/>
      <c r="AC1588" s="189"/>
      <c r="AD1588" s="27">
        <f t="shared" si="24"/>
        <v>0</v>
      </c>
    </row>
    <row r="1589" spans="1:30" ht="15" customHeight="1" x14ac:dyDescent="0.2">
      <c r="A1589" s="20">
        <f>ANÁLISE!$A1589</f>
        <v>0</v>
      </c>
      <c r="B1589" s="194">
        <f>ANÁLISE!B1589</f>
        <v>0</v>
      </c>
      <c r="C1589" s="195"/>
      <c r="D1589" s="195"/>
      <c r="E1589" s="195"/>
      <c r="F1589" s="21">
        <f>ANÁLISE!H1589</f>
        <v>0</v>
      </c>
      <c r="G1589" s="196">
        <f>IF($A1589="T",ANÁLISE!I1589,IF(ISERROR(LOOKUP($F1589,BASE!$A$1:$A$1294,BASE!$B$1:$B$1294)),,LOOKUP($F1589,BASE!$A$1:$A$1294,BASE!$B$1:$B$1294)))</f>
        <v>0</v>
      </c>
      <c r="H1589" s="197"/>
      <c r="I1589" s="197"/>
      <c r="J1589" s="197"/>
      <c r="K1589" s="197"/>
      <c r="L1589" s="197"/>
      <c r="M1589" s="197"/>
      <c r="N1589" s="197"/>
      <c r="O1589" s="197"/>
      <c r="P1589" s="197"/>
      <c r="Q1589" s="197"/>
      <c r="R1589" s="197"/>
      <c r="S1589" s="197"/>
      <c r="T1589" s="198"/>
      <c r="U1589" s="193">
        <f>IF(($F1589)&gt;0,IF(ISERROR(LOOKUP($F1589,BASE!$A$1:$A$4075,BASE!$C$1:$C$4075)),,LOOKUP($F1589,BASE!$A$1:$A$4075,BASE!$C$1:$C$4075)),)</f>
        <v>0</v>
      </c>
      <c r="V1589" s="193"/>
      <c r="W1589" s="193"/>
      <c r="X1589" s="187">
        <f>IF(VALUE($F1589)&gt;0,IF(ISERROR(LOOKUP($F1589,BASE!$A$1:$A$1294,BASE!$D$1:$D$1294)),,LOOKUP($F1589,BASE!$A$1:$A$1294,BASE!$D$1:$D$1294)),)</f>
        <v>0</v>
      </c>
      <c r="Y1589" s="188"/>
      <c r="Z1589" s="188"/>
      <c r="AA1589" s="188"/>
      <c r="AB1589" s="188"/>
      <c r="AC1589" s="189"/>
      <c r="AD1589" s="27">
        <f t="shared" si="24"/>
        <v>0</v>
      </c>
    </row>
    <row r="1590" spans="1:30" ht="15" customHeight="1" x14ac:dyDescent="0.2">
      <c r="A1590" s="20">
        <f>ANÁLISE!$A1590</f>
        <v>0</v>
      </c>
      <c r="B1590" s="194">
        <f>ANÁLISE!B1590</f>
        <v>0</v>
      </c>
      <c r="C1590" s="195"/>
      <c r="D1590" s="195"/>
      <c r="E1590" s="195"/>
      <c r="F1590" s="21">
        <f>ANÁLISE!H1590</f>
        <v>0</v>
      </c>
      <c r="G1590" s="196">
        <f>IF($A1590="T",ANÁLISE!I1590,IF(ISERROR(LOOKUP($F1590,BASE!$A$1:$A$1294,BASE!$B$1:$B$1294)),,LOOKUP($F1590,BASE!$A$1:$A$1294,BASE!$B$1:$B$1294)))</f>
        <v>0</v>
      </c>
      <c r="H1590" s="197"/>
      <c r="I1590" s="197"/>
      <c r="J1590" s="197"/>
      <c r="K1590" s="197"/>
      <c r="L1590" s="197"/>
      <c r="M1590" s="197"/>
      <c r="N1590" s="197"/>
      <c r="O1590" s="197"/>
      <c r="P1590" s="197"/>
      <c r="Q1590" s="197"/>
      <c r="R1590" s="197"/>
      <c r="S1590" s="197"/>
      <c r="T1590" s="198"/>
      <c r="U1590" s="193">
        <f>IF(($F1590)&gt;0,IF(ISERROR(LOOKUP($F1590,BASE!$A$1:$A$4075,BASE!$C$1:$C$4075)),,LOOKUP($F1590,BASE!$A$1:$A$4075,BASE!$C$1:$C$4075)),)</f>
        <v>0</v>
      </c>
      <c r="V1590" s="193"/>
      <c r="W1590" s="193"/>
      <c r="X1590" s="187">
        <f>IF(VALUE($F1590)&gt;0,IF(ISERROR(LOOKUP($F1590,BASE!$A$1:$A$1294,BASE!$D$1:$D$1294)),,LOOKUP($F1590,BASE!$A$1:$A$1294,BASE!$D$1:$D$1294)),)</f>
        <v>0</v>
      </c>
      <c r="Y1590" s="188"/>
      <c r="Z1590" s="188"/>
      <c r="AA1590" s="188"/>
      <c r="AB1590" s="188"/>
      <c r="AC1590" s="189"/>
      <c r="AD1590" s="27">
        <f t="shared" si="24"/>
        <v>0</v>
      </c>
    </row>
    <row r="1591" spans="1:30" ht="15" customHeight="1" x14ac:dyDescent="0.2">
      <c r="A1591" s="20">
        <f>ANÁLISE!$A1591</f>
        <v>0</v>
      </c>
      <c r="B1591" s="194">
        <f>ANÁLISE!B1591</f>
        <v>0</v>
      </c>
      <c r="C1591" s="195"/>
      <c r="D1591" s="195"/>
      <c r="E1591" s="195"/>
      <c r="F1591" s="21">
        <f>ANÁLISE!H1591</f>
        <v>0</v>
      </c>
      <c r="G1591" s="196">
        <f>IF($A1591="T",ANÁLISE!I1591,IF(ISERROR(LOOKUP($F1591,BASE!$A$1:$A$1294,BASE!$B$1:$B$1294)),,LOOKUP($F1591,BASE!$A$1:$A$1294,BASE!$B$1:$B$1294)))</f>
        <v>0</v>
      </c>
      <c r="H1591" s="197"/>
      <c r="I1591" s="197"/>
      <c r="J1591" s="197"/>
      <c r="K1591" s="197"/>
      <c r="L1591" s="197"/>
      <c r="M1591" s="197"/>
      <c r="N1591" s="197"/>
      <c r="O1591" s="197"/>
      <c r="P1591" s="197"/>
      <c r="Q1591" s="197"/>
      <c r="R1591" s="197"/>
      <c r="S1591" s="197"/>
      <c r="T1591" s="198"/>
      <c r="U1591" s="193">
        <f>IF(($F1591)&gt;0,IF(ISERROR(LOOKUP($F1591,BASE!$A$1:$A$4075,BASE!$C$1:$C$4075)),,LOOKUP($F1591,BASE!$A$1:$A$4075,BASE!$C$1:$C$4075)),)</f>
        <v>0</v>
      </c>
      <c r="V1591" s="193"/>
      <c r="W1591" s="193"/>
      <c r="X1591" s="187">
        <f>IF(VALUE($F1591)&gt;0,IF(ISERROR(LOOKUP($F1591,BASE!$A$1:$A$1294,BASE!$D$1:$D$1294)),,LOOKUP($F1591,BASE!$A$1:$A$1294,BASE!$D$1:$D$1294)),)</f>
        <v>0</v>
      </c>
      <c r="Y1591" s="188"/>
      <c r="Z1591" s="188"/>
      <c r="AA1591" s="188"/>
      <c r="AB1591" s="188"/>
      <c r="AC1591" s="189"/>
      <c r="AD1591" s="27">
        <f t="shared" si="24"/>
        <v>0</v>
      </c>
    </row>
    <row r="1592" spans="1:30" ht="15" customHeight="1" x14ac:dyDescent="0.2">
      <c r="A1592" s="20">
        <f>ANÁLISE!$A1592</f>
        <v>0</v>
      </c>
      <c r="B1592" s="194">
        <f>ANÁLISE!B1592</f>
        <v>0</v>
      </c>
      <c r="C1592" s="195"/>
      <c r="D1592" s="195"/>
      <c r="E1592" s="195"/>
      <c r="F1592" s="21">
        <f>ANÁLISE!H1592</f>
        <v>0</v>
      </c>
      <c r="G1592" s="196">
        <f>IF($A1592="T",ANÁLISE!I1592,IF(ISERROR(LOOKUP($F1592,BASE!$A$1:$A$1294,BASE!$B$1:$B$1294)),,LOOKUP($F1592,BASE!$A$1:$A$1294,BASE!$B$1:$B$1294)))</f>
        <v>0</v>
      </c>
      <c r="H1592" s="197"/>
      <c r="I1592" s="197"/>
      <c r="J1592" s="197"/>
      <c r="K1592" s="197"/>
      <c r="L1592" s="197"/>
      <c r="M1592" s="197"/>
      <c r="N1592" s="197"/>
      <c r="O1592" s="197"/>
      <c r="P1592" s="197"/>
      <c r="Q1592" s="197"/>
      <c r="R1592" s="197"/>
      <c r="S1592" s="197"/>
      <c r="T1592" s="198"/>
      <c r="U1592" s="193">
        <f>IF(($F1592)&gt;0,IF(ISERROR(LOOKUP($F1592,BASE!$A$1:$A$4075,BASE!$C$1:$C$4075)),,LOOKUP($F1592,BASE!$A$1:$A$4075,BASE!$C$1:$C$4075)),)</f>
        <v>0</v>
      </c>
      <c r="V1592" s="193"/>
      <c r="W1592" s="193"/>
      <c r="X1592" s="187">
        <f>IF(VALUE($F1592)&gt;0,IF(ISERROR(LOOKUP($F1592,BASE!$A$1:$A$1294,BASE!$D$1:$D$1294)),,LOOKUP($F1592,BASE!$A$1:$A$1294,BASE!$D$1:$D$1294)),)</f>
        <v>0</v>
      </c>
      <c r="Y1592" s="188"/>
      <c r="Z1592" s="188"/>
      <c r="AA1592" s="188"/>
      <c r="AB1592" s="188"/>
      <c r="AC1592" s="189"/>
      <c r="AD1592" s="27">
        <f t="shared" si="24"/>
        <v>0</v>
      </c>
    </row>
    <row r="1593" spans="1:30" ht="15" customHeight="1" x14ac:dyDescent="0.2">
      <c r="A1593" s="20">
        <f>ANÁLISE!$A1593</f>
        <v>0</v>
      </c>
      <c r="B1593" s="194">
        <f>ANÁLISE!B1593</f>
        <v>0</v>
      </c>
      <c r="C1593" s="195"/>
      <c r="D1593" s="195"/>
      <c r="E1593" s="195"/>
      <c r="F1593" s="21">
        <f>ANÁLISE!H1593</f>
        <v>0</v>
      </c>
      <c r="G1593" s="196">
        <f>IF($A1593="T",ANÁLISE!I1593,IF(ISERROR(LOOKUP($F1593,BASE!$A$1:$A$1294,BASE!$B$1:$B$1294)),,LOOKUP($F1593,BASE!$A$1:$A$1294,BASE!$B$1:$B$1294)))</f>
        <v>0</v>
      </c>
      <c r="H1593" s="197"/>
      <c r="I1593" s="197"/>
      <c r="J1593" s="197"/>
      <c r="K1593" s="197"/>
      <c r="L1593" s="197"/>
      <c r="M1593" s="197"/>
      <c r="N1593" s="197"/>
      <c r="O1593" s="197"/>
      <c r="P1593" s="197"/>
      <c r="Q1593" s="197"/>
      <c r="R1593" s="197"/>
      <c r="S1593" s="197"/>
      <c r="T1593" s="198"/>
      <c r="U1593" s="193">
        <f>IF(($F1593)&gt;0,IF(ISERROR(LOOKUP($F1593,BASE!$A$1:$A$4075,BASE!$C$1:$C$4075)),,LOOKUP($F1593,BASE!$A$1:$A$4075,BASE!$C$1:$C$4075)),)</f>
        <v>0</v>
      </c>
      <c r="V1593" s="193"/>
      <c r="W1593" s="193"/>
      <c r="X1593" s="187">
        <f>IF(VALUE($F1593)&gt;0,IF(ISERROR(LOOKUP($F1593,BASE!$A$1:$A$1294,BASE!$D$1:$D$1294)),,LOOKUP($F1593,BASE!$A$1:$A$1294,BASE!$D$1:$D$1294)),)</f>
        <v>0</v>
      </c>
      <c r="Y1593" s="188"/>
      <c r="Z1593" s="188"/>
      <c r="AA1593" s="188"/>
      <c r="AB1593" s="188"/>
      <c r="AC1593" s="189"/>
      <c r="AD1593" s="27">
        <f t="shared" si="24"/>
        <v>0</v>
      </c>
    </row>
    <row r="1594" spans="1:30" ht="15" customHeight="1" x14ac:dyDescent="0.2">
      <c r="A1594" s="20">
        <f>ANÁLISE!$A1594</f>
        <v>0</v>
      </c>
      <c r="B1594" s="194">
        <f>ANÁLISE!B1594</f>
        <v>0</v>
      </c>
      <c r="C1594" s="195"/>
      <c r="D1594" s="195"/>
      <c r="E1594" s="195"/>
      <c r="F1594" s="21">
        <f>ANÁLISE!H1594</f>
        <v>0</v>
      </c>
      <c r="G1594" s="196">
        <f>IF($A1594="T",ANÁLISE!I1594,IF(ISERROR(LOOKUP($F1594,BASE!$A$1:$A$1294,BASE!$B$1:$B$1294)),,LOOKUP($F1594,BASE!$A$1:$A$1294,BASE!$B$1:$B$1294)))</f>
        <v>0</v>
      </c>
      <c r="H1594" s="197"/>
      <c r="I1594" s="197"/>
      <c r="J1594" s="197"/>
      <c r="K1594" s="197"/>
      <c r="L1594" s="197"/>
      <c r="M1594" s="197"/>
      <c r="N1594" s="197"/>
      <c r="O1594" s="197"/>
      <c r="P1594" s="197"/>
      <c r="Q1594" s="197"/>
      <c r="R1594" s="197"/>
      <c r="S1594" s="197"/>
      <c r="T1594" s="198"/>
      <c r="U1594" s="193">
        <f>IF(($F1594)&gt;0,IF(ISERROR(LOOKUP($F1594,BASE!$A$1:$A$4075,BASE!$C$1:$C$4075)),,LOOKUP($F1594,BASE!$A$1:$A$4075,BASE!$C$1:$C$4075)),)</f>
        <v>0</v>
      </c>
      <c r="V1594" s="193"/>
      <c r="W1594" s="193"/>
      <c r="X1594" s="187">
        <f>IF(VALUE($F1594)&gt;0,IF(ISERROR(LOOKUP($F1594,BASE!$A$1:$A$1294,BASE!$D$1:$D$1294)),,LOOKUP($F1594,BASE!$A$1:$A$1294,BASE!$D$1:$D$1294)),)</f>
        <v>0</v>
      </c>
      <c r="Y1594" s="188"/>
      <c r="Z1594" s="188"/>
      <c r="AA1594" s="188"/>
      <c r="AB1594" s="188"/>
      <c r="AC1594" s="189"/>
      <c r="AD1594" s="27">
        <f t="shared" si="24"/>
        <v>0</v>
      </c>
    </row>
    <row r="1595" spans="1:30" ht="15" customHeight="1" x14ac:dyDescent="0.2">
      <c r="A1595" s="20">
        <f>ANÁLISE!$A1595</f>
        <v>0</v>
      </c>
      <c r="B1595" s="194">
        <f>ANÁLISE!B1595</f>
        <v>0</v>
      </c>
      <c r="C1595" s="195"/>
      <c r="D1595" s="195"/>
      <c r="E1595" s="195"/>
      <c r="F1595" s="21">
        <f>ANÁLISE!H1595</f>
        <v>0</v>
      </c>
      <c r="G1595" s="196">
        <f>IF($A1595="T",ANÁLISE!I1595,IF(ISERROR(LOOKUP($F1595,BASE!$A$1:$A$1294,BASE!$B$1:$B$1294)),,LOOKUP($F1595,BASE!$A$1:$A$1294,BASE!$B$1:$B$1294)))</f>
        <v>0</v>
      </c>
      <c r="H1595" s="197"/>
      <c r="I1595" s="197"/>
      <c r="J1595" s="197"/>
      <c r="K1595" s="197"/>
      <c r="L1595" s="197"/>
      <c r="M1595" s="197"/>
      <c r="N1595" s="197"/>
      <c r="O1595" s="197"/>
      <c r="P1595" s="197"/>
      <c r="Q1595" s="197"/>
      <c r="R1595" s="197"/>
      <c r="S1595" s="197"/>
      <c r="T1595" s="198"/>
      <c r="U1595" s="193">
        <f>IF(($F1595)&gt;0,IF(ISERROR(LOOKUP($F1595,BASE!$A$1:$A$4075,BASE!$C$1:$C$4075)),,LOOKUP($F1595,BASE!$A$1:$A$4075,BASE!$C$1:$C$4075)),)</f>
        <v>0</v>
      </c>
      <c r="V1595" s="193"/>
      <c r="W1595" s="193"/>
      <c r="X1595" s="187">
        <f>IF(VALUE($F1595)&gt;0,IF(ISERROR(LOOKUP($F1595,BASE!$A$1:$A$1294,BASE!$D$1:$D$1294)),,LOOKUP($F1595,BASE!$A$1:$A$1294,BASE!$D$1:$D$1294)),)</f>
        <v>0</v>
      </c>
      <c r="Y1595" s="188"/>
      <c r="Z1595" s="188"/>
      <c r="AA1595" s="188"/>
      <c r="AB1595" s="188"/>
      <c r="AC1595" s="189"/>
      <c r="AD1595" s="27">
        <f t="shared" si="24"/>
        <v>0</v>
      </c>
    </row>
    <row r="1596" spans="1:30" ht="15" customHeight="1" x14ac:dyDescent="0.2">
      <c r="A1596" s="20">
        <f>ANÁLISE!$A1596</f>
        <v>0</v>
      </c>
      <c r="B1596" s="194">
        <f>ANÁLISE!B1596</f>
        <v>0</v>
      </c>
      <c r="C1596" s="195"/>
      <c r="D1596" s="195"/>
      <c r="E1596" s="195"/>
      <c r="F1596" s="21">
        <f>ANÁLISE!H1596</f>
        <v>0</v>
      </c>
      <c r="G1596" s="196">
        <f>IF($A1596="T",ANÁLISE!I1596,IF(ISERROR(LOOKUP($F1596,BASE!$A$1:$A$1294,BASE!$B$1:$B$1294)),,LOOKUP($F1596,BASE!$A$1:$A$1294,BASE!$B$1:$B$1294)))</f>
        <v>0</v>
      </c>
      <c r="H1596" s="197"/>
      <c r="I1596" s="197"/>
      <c r="J1596" s="197"/>
      <c r="K1596" s="197"/>
      <c r="L1596" s="197"/>
      <c r="M1596" s="197"/>
      <c r="N1596" s="197"/>
      <c r="O1596" s="197"/>
      <c r="P1596" s="197"/>
      <c r="Q1596" s="197"/>
      <c r="R1596" s="197"/>
      <c r="S1596" s="197"/>
      <c r="T1596" s="198"/>
      <c r="U1596" s="193">
        <f>IF(($F1596)&gt;0,IF(ISERROR(LOOKUP($F1596,BASE!$A$1:$A$4075,BASE!$C$1:$C$4075)),,LOOKUP($F1596,BASE!$A$1:$A$4075,BASE!$C$1:$C$4075)),)</f>
        <v>0</v>
      </c>
      <c r="V1596" s="193"/>
      <c r="W1596" s="193"/>
      <c r="X1596" s="187">
        <f>IF(VALUE($F1596)&gt;0,IF(ISERROR(LOOKUP($F1596,BASE!$A$1:$A$1294,BASE!$D$1:$D$1294)),,LOOKUP($F1596,BASE!$A$1:$A$1294,BASE!$D$1:$D$1294)),)</f>
        <v>0</v>
      </c>
      <c r="Y1596" s="188"/>
      <c r="Z1596" s="188"/>
      <c r="AA1596" s="188"/>
      <c r="AB1596" s="188"/>
      <c r="AC1596" s="189"/>
      <c r="AD1596" s="27">
        <f t="shared" si="24"/>
        <v>0</v>
      </c>
    </row>
    <row r="1597" spans="1:30" ht="15" customHeight="1" x14ac:dyDescent="0.2">
      <c r="A1597" s="20">
        <f>ANÁLISE!$A1597</f>
        <v>0</v>
      </c>
      <c r="B1597" s="194">
        <f>ANÁLISE!B1597</f>
        <v>0</v>
      </c>
      <c r="C1597" s="195"/>
      <c r="D1597" s="195"/>
      <c r="E1597" s="195"/>
      <c r="F1597" s="21">
        <f>ANÁLISE!H1597</f>
        <v>0</v>
      </c>
      <c r="G1597" s="196">
        <f>IF($A1597="T",ANÁLISE!I1597,IF(ISERROR(LOOKUP($F1597,BASE!$A$1:$A$1294,BASE!$B$1:$B$1294)),,LOOKUP($F1597,BASE!$A$1:$A$1294,BASE!$B$1:$B$1294)))</f>
        <v>0</v>
      </c>
      <c r="H1597" s="197"/>
      <c r="I1597" s="197"/>
      <c r="J1597" s="197"/>
      <c r="K1597" s="197"/>
      <c r="L1597" s="197"/>
      <c r="M1597" s="197"/>
      <c r="N1597" s="197"/>
      <c r="O1597" s="197"/>
      <c r="P1597" s="197"/>
      <c r="Q1597" s="197"/>
      <c r="R1597" s="197"/>
      <c r="S1597" s="197"/>
      <c r="T1597" s="198"/>
      <c r="U1597" s="193">
        <f>IF(($F1597)&gt;0,IF(ISERROR(LOOKUP($F1597,BASE!$A$1:$A$4075,BASE!$C$1:$C$4075)),,LOOKUP($F1597,BASE!$A$1:$A$4075,BASE!$C$1:$C$4075)),)</f>
        <v>0</v>
      </c>
      <c r="V1597" s="193"/>
      <c r="W1597" s="193"/>
      <c r="X1597" s="187">
        <f>IF(VALUE($F1597)&gt;0,IF(ISERROR(LOOKUP($F1597,BASE!$A$1:$A$1294,BASE!$D$1:$D$1294)),,LOOKUP($F1597,BASE!$A$1:$A$1294,BASE!$D$1:$D$1294)),)</f>
        <v>0</v>
      </c>
      <c r="Y1597" s="188"/>
      <c r="Z1597" s="188"/>
      <c r="AA1597" s="188"/>
      <c r="AB1597" s="188"/>
      <c r="AC1597" s="189"/>
      <c r="AD1597" s="27">
        <f t="shared" si="24"/>
        <v>0</v>
      </c>
    </row>
    <row r="1598" spans="1:30" ht="15" customHeight="1" x14ac:dyDescent="0.2">
      <c r="A1598" s="20">
        <f>ANÁLISE!$A1598</f>
        <v>0</v>
      </c>
      <c r="B1598" s="194">
        <f>ANÁLISE!B1598</f>
        <v>0</v>
      </c>
      <c r="C1598" s="195"/>
      <c r="D1598" s="195"/>
      <c r="E1598" s="195"/>
      <c r="F1598" s="21">
        <f>ANÁLISE!H1598</f>
        <v>0</v>
      </c>
      <c r="G1598" s="196">
        <f>IF($A1598="T",ANÁLISE!I1598,IF(ISERROR(LOOKUP($F1598,BASE!$A$1:$A$1294,BASE!$B$1:$B$1294)),,LOOKUP($F1598,BASE!$A$1:$A$1294,BASE!$B$1:$B$1294)))</f>
        <v>0</v>
      </c>
      <c r="H1598" s="197"/>
      <c r="I1598" s="197"/>
      <c r="J1598" s="197"/>
      <c r="K1598" s="197"/>
      <c r="L1598" s="197"/>
      <c r="M1598" s="197"/>
      <c r="N1598" s="197"/>
      <c r="O1598" s="197"/>
      <c r="P1598" s="197"/>
      <c r="Q1598" s="197"/>
      <c r="R1598" s="197"/>
      <c r="S1598" s="197"/>
      <c r="T1598" s="198"/>
      <c r="U1598" s="193">
        <f>IF(($F1598)&gt;0,IF(ISERROR(LOOKUP($F1598,BASE!$A$1:$A$4075,BASE!$C$1:$C$4075)),,LOOKUP($F1598,BASE!$A$1:$A$4075,BASE!$C$1:$C$4075)),)</f>
        <v>0</v>
      </c>
      <c r="V1598" s="193"/>
      <c r="W1598" s="193"/>
      <c r="X1598" s="187">
        <f>IF(VALUE($F1598)&gt;0,IF(ISERROR(LOOKUP($F1598,BASE!$A$1:$A$1294,BASE!$D$1:$D$1294)),,LOOKUP($F1598,BASE!$A$1:$A$1294,BASE!$D$1:$D$1294)),)</f>
        <v>0</v>
      </c>
      <c r="Y1598" s="188"/>
      <c r="Z1598" s="188"/>
      <c r="AA1598" s="188"/>
      <c r="AB1598" s="188"/>
      <c r="AC1598" s="189"/>
      <c r="AD1598" s="27">
        <f t="shared" si="24"/>
        <v>0</v>
      </c>
    </row>
    <row r="1599" spans="1:30" ht="15" customHeight="1" x14ac:dyDescent="0.2">
      <c r="A1599" s="20">
        <f>ANÁLISE!$A1599</f>
        <v>0</v>
      </c>
      <c r="B1599" s="194">
        <f>ANÁLISE!B1599</f>
        <v>0</v>
      </c>
      <c r="C1599" s="195"/>
      <c r="D1599" s="195"/>
      <c r="E1599" s="195"/>
      <c r="F1599" s="21">
        <f>ANÁLISE!H1599</f>
        <v>0</v>
      </c>
      <c r="G1599" s="196">
        <f>IF($A1599="T",ANÁLISE!I1599,IF(ISERROR(LOOKUP($F1599,BASE!$A$1:$A$1294,BASE!$B$1:$B$1294)),,LOOKUP($F1599,BASE!$A$1:$A$1294,BASE!$B$1:$B$1294)))</f>
        <v>0</v>
      </c>
      <c r="H1599" s="197"/>
      <c r="I1599" s="197"/>
      <c r="J1599" s="197"/>
      <c r="K1599" s="197"/>
      <c r="L1599" s="197"/>
      <c r="M1599" s="197"/>
      <c r="N1599" s="197"/>
      <c r="O1599" s="197"/>
      <c r="P1599" s="197"/>
      <c r="Q1599" s="197"/>
      <c r="R1599" s="197"/>
      <c r="S1599" s="197"/>
      <c r="T1599" s="198"/>
      <c r="U1599" s="193">
        <f>IF(($F1599)&gt;0,IF(ISERROR(LOOKUP($F1599,BASE!$A$1:$A$4075,BASE!$C$1:$C$4075)),,LOOKUP($F1599,BASE!$A$1:$A$4075,BASE!$C$1:$C$4075)),)</f>
        <v>0</v>
      </c>
      <c r="V1599" s="193"/>
      <c r="W1599" s="193"/>
      <c r="X1599" s="187">
        <f>IF(VALUE($F1599)&gt;0,IF(ISERROR(LOOKUP($F1599,BASE!$A$1:$A$1294,BASE!$D$1:$D$1294)),,LOOKUP($F1599,BASE!$A$1:$A$1294,BASE!$D$1:$D$1294)),)</f>
        <v>0</v>
      </c>
      <c r="Y1599" s="188"/>
      <c r="Z1599" s="188"/>
      <c r="AA1599" s="188"/>
      <c r="AB1599" s="188"/>
      <c r="AC1599" s="189"/>
      <c r="AD1599" s="27">
        <f t="shared" si="24"/>
        <v>0</v>
      </c>
    </row>
    <row r="1600" spans="1:30" ht="15" customHeight="1" x14ac:dyDescent="0.2">
      <c r="A1600" s="20">
        <f>ANÁLISE!$A1600</f>
        <v>0</v>
      </c>
      <c r="B1600" s="194">
        <f>ANÁLISE!B1600</f>
        <v>0</v>
      </c>
      <c r="C1600" s="195"/>
      <c r="D1600" s="195"/>
      <c r="E1600" s="195"/>
      <c r="F1600" s="21">
        <f>ANÁLISE!H1600</f>
        <v>0</v>
      </c>
      <c r="G1600" s="196">
        <f>IF($A1600="T",ANÁLISE!I1600,IF(ISERROR(LOOKUP($F1600,BASE!$A$1:$A$1294,BASE!$B$1:$B$1294)),,LOOKUP($F1600,BASE!$A$1:$A$1294,BASE!$B$1:$B$1294)))</f>
        <v>0</v>
      </c>
      <c r="H1600" s="197"/>
      <c r="I1600" s="197"/>
      <c r="J1600" s="197"/>
      <c r="K1600" s="197"/>
      <c r="L1600" s="197"/>
      <c r="M1600" s="197"/>
      <c r="N1600" s="197"/>
      <c r="O1600" s="197"/>
      <c r="P1600" s="197"/>
      <c r="Q1600" s="197"/>
      <c r="R1600" s="197"/>
      <c r="S1600" s="197"/>
      <c r="T1600" s="198"/>
      <c r="U1600" s="193">
        <f>IF(($F1600)&gt;0,IF(ISERROR(LOOKUP($F1600,BASE!$A$1:$A$4075,BASE!$C$1:$C$4075)),,LOOKUP($F1600,BASE!$A$1:$A$4075,BASE!$C$1:$C$4075)),)</f>
        <v>0</v>
      </c>
      <c r="V1600" s="193"/>
      <c r="W1600" s="193"/>
      <c r="X1600" s="187">
        <f>IF(VALUE($F1600)&gt;0,IF(ISERROR(LOOKUP($F1600,BASE!$A$1:$A$1294,BASE!$D$1:$D$1294)),,LOOKUP($F1600,BASE!$A$1:$A$1294,BASE!$D$1:$D$1294)),)</f>
        <v>0</v>
      </c>
      <c r="Y1600" s="188"/>
      <c r="Z1600" s="188"/>
      <c r="AA1600" s="188"/>
      <c r="AB1600" s="188"/>
      <c r="AC1600" s="189"/>
      <c r="AD1600" s="27">
        <f t="shared" si="24"/>
        <v>0</v>
      </c>
    </row>
    <row r="1601" spans="1:30" ht="15" customHeight="1" x14ac:dyDescent="0.2">
      <c r="A1601" s="20">
        <f>ANÁLISE!$A1601</f>
        <v>0</v>
      </c>
      <c r="B1601" s="194">
        <f>ANÁLISE!B1601</f>
        <v>0</v>
      </c>
      <c r="C1601" s="195"/>
      <c r="D1601" s="195"/>
      <c r="E1601" s="195"/>
      <c r="F1601" s="21">
        <f>ANÁLISE!H1601</f>
        <v>0</v>
      </c>
      <c r="G1601" s="196">
        <f>IF($A1601="T",ANÁLISE!I1601,IF(ISERROR(LOOKUP($F1601,BASE!$A$1:$A$1294,BASE!$B$1:$B$1294)),,LOOKUP($F1601,BASE!$A$1:$A$1294,BASE!$B$1:$B$1294)))</f>
        <v>0</v>
      </c>
      <c r="H1601" s="197"/>
      <c r="I1601" s="197"/>
      <c r="J1601" s="197"/>
      <c r="K1601" s="197"/>
      <c r="L1601" s="197"/>
      <c r="M1601" s="197"/>
      <c r="N1601" s="197"/>
      <c r="O1601" s="197"/>
      <c r="P1601" s="197"/>
      <c r="Q1601" s="197"/>
      <c r="R1601" s="197"/>
      <c r="S1601" s="197"/>
      <c r="T1601" s="198"/>
      <c r="U1601" s="193">
        <f>IF(($F1601)&gt;0,IF(ISERROR(LOOKUP($F1601,BASE!$A$1:$A$4075,BASE!$C$1:$C$4075)),,LOOKUP($F1601,BASE!$A$1:$A$4075,BASE!$C$1:$C$4075)),)</f>
        <v>0</v>
      </c>
      <c r="V1601" s="193"/>
      <c r="W1601" s="193"/>
      <c r="X1601" s="187">
        <f>IF(VALUE($F1601)&gt;0,IF(ISERROR(LOOKUP($F1601,BASE!$A$1:$A$1294,BASE!$D$1:$D$1294)),,LOOKUP($F1601,BASE!$A$1:$A$1294,BASE!$D$1:$D$1294)),)</f>
        <v>0</v>
      </c>
      <c r="Y1601" s="188"/>
      <c r="Z1601" s="188"/>
      <c r="AA1601" s="188"/>
      <c r="AB1601" s="188"/>
      <c r="AC1601" s="189"/>
      <c r="AD1601" s="27">
        <f t="shared" si="24"/>
        <v>0</v>
      </c>
    </row>
    <row r="1602" spans="1:30" ht="15" customHeight="1" x14ac:dyDescent="0.2">
      <c r="A1602" s="20">
        <f>ANÁLISE!$A1602</f>
        <v>0</v>
      </c>
      <c r="B1602" s="194">
        <f>ANÁLISE!B1602</f>
        <v>0</v>
      </c>
      <c r="C1602" s="195"/>
      <c r="D1602" s="195"/>
      <c r="E1602" s="195"/>
      <c r="F1602" s="21">
        <f>ANÁLISE!H1602</f>
        <v>0</v>
      </c>
      <c r="G1602" s="196">
        <f>IF($A1602="T",ANÁLISE!I1602,IF(ISERROR(LOOKUP($F1602,BASE!$A$1:$A$1294,BASE!$B$1:$B$1294)),,LOOKUP($F1602,BASE!$A$1:$A$1294,BASE!$B$1:$B$1294)))</f>
        <v>0</v>
      </c>
      <c r="H1602" s="197"/>
      <c r="I1602" s="197"/>
      <c r="J1602" s="197"/>
      <c r="K1602" s="197"/>
      <c r="L1602" s="197"/>
      <c r="M1602" s="197"/>
      <c r="N1602" s="197"/>
      <c r="O1602" s="197"/>
      <c r="P1602" s="197"/>
      <c r="Q1602" s="197"/>
      <c r="R1602" s="197"/>
      <c r="S1602" s="197"/>
      <c r="T1602" s="198"/>
      <c r="U1602" s="193">
        <f>IF(($F1602)&gt;0,IF(ISERROR(LOOKUP($F1602,BASE!$A$1:$A$4075,BASE!$C$1:$C$4075)),,LOOKUP($F1602,BASE!$A$1:$A$4075,BASE!$C$1:$C$4075)),)</f>
        <v>0</v>
      </c>
      <c r="V1602" s="193"/>
      <c r="W1602" s="193"/>
      <c r="X1602" s="187">
        <f>IF(VALUE($F1602)&gt;0,IF(ISERROR(LOOKUP($F1602,BASE!$A$1:$A$1294,BASE!$D$1:$D$1294)),,LOOKUP($F1602,BASE!$A$1:$A$1294,BASE!$D$1:$D$1294)),)</f>
        <v>0</v>
      </c>
      <c r="Y1602" s="188"/>
      <c r="Z1602" s="188"/>
      <c r="AA1602" s="188"/>
      <c r="AB1602" s="188"/>
      <c r="AC1602" s="189"/>
      <c r="AD1602" s="27">
        <f t="shared" si="24"/>
        <v>0</v>
      </c>
    </row>
    <row r="1603" spans="1:30" ht="15" customHeight="1" x14ac:dyDescent="0.2">
      <c r="A1603" s="20">
        <f>ANÁLISE!$A1603</f>
        <v>0</v>
      </c>
      <c r="B1603" s="194">
        <f>ANÁLISE!B1603</f>
        <v>0</v>
      </c>
      <c r="C1603" s="195"/>
      <c r="D1603" s="195"/>
      <c r="E1603" s="195"/>
      <c r="F1603" s="21">
        <f>ANÁLISE!H1603</f>
        <v>0</v>
      </c>
      <c r="G1603" s="196">
        <f>IF($A1603="T",ANÁLISE!I1603,IF(ISERROR(LOOKUP($F1603,BASE!$A$1:$A$1294,BASE!$B$1:$B$1294)),,LOOKUP($F1603,BASE!$A$1:$A$1294,BASE!$B$1:$B$1294)))</f>
        <v>0</v>
      </c>
      <c r="H1603" s="197"/>
      <c r="I1603" s="197"/>
      <c r="J1603" s="197"/>
      <c r="K1603" s="197"/>
      <c r="L1603" s="197"/>
      <c r="M1603" s="197"/>
      <c r="N1603" s="197"/>
      <c r="O1603" s="197"/>
      <c r="P1603" s="197"/>
      <c r="Q1603" s="197"/>
      <c r="R1603" s="197"/>
      <c r="S1603" s="197"/>
      <c r="T1603" s="198"/>
      <c r="U1603" s="193">
        <f>IF(($F1603)&gt;0,IF(ISERROR(LOOKUP($F1603,BASE!$A$1:$A$4075,BASE!$C$1:$C$4075)),,LOOKUP($F1603,BASE!$A$1:$A$4075,BASE!$C$1:$C$4075)),)</f>
        <v>0</v>
      </c>
      <c r="V1603" s="193"/>
      <c r="W1603" s="193"/>
      <c r="X1603" s="187">
        <f>IF(VALUE($F1603)&gt;0,IF(ISERROR(LOOKUP($F1603,BASE!$A$1:$A$1294,BASE!$D$1:$D$1294)),,LOOKUP($F1603,BASE!$A$1:$A$1294,BASE!$D$1:$D$1294)),)</f>
        <v>0</v>
      </c>
      <c r="Y1603" s="188"/>
      <c r="Z1603" s="188"/>
      <c r="AA1603" s="188"/>
      <c r="AB1603" s="188"/>
      <c r="AC1603" s="189"/>
      <c r="AD1603" s="27">
        <f t="shared" si="24"/>
        <v>0</v>
      </c>
    </row>
    <row r="1604" spans="1:30" ht="15" customHeight="1" x14ac:dyDescent="0.2">
      <c r="A1604" s="20">
        <f>ANÁLISE!$A1604</f>
        <v>0</v>
      </c>
      <c r="B1604" s="194">
        <f>ANÁLISE!B1604</f>
        <v>0</v>
      </c>
      <c r="C1604" s="195"/>
      <c r="D1604" s="195"/>
      <c r="E1604" s="195"/>
      <c r="F1604" s="21">
        <f>ANÁLISE!H1604</f>
        <v>0</v>
      </c>
      <c r="G1604" s="196">
        <f>IF($A1604="T",ANÁLISE!I1604,IF(ISERROR(LOOKUP($F1604,BASE!$A$1:$A$1294,BASE!$B$1:$B$1294)),,LOOKUP($F1604,BASE!$A$1:$A$1294,BASE!$B$1:$B$1294)))</f>
        <v>0</v>
      </c>
      <c r="H1604" s="197"/>
      <c r="I1604" s="197"/>
      <c r="J1604" s="197"/>
      <c r="K1604" s="197"/>
      <c r="L1604" s="197"/>
      <c r="M1604" s="197"/>
      <c r="N1604" s="197"/>
      <c r="O1604" s="197"/>
      <c r="P1604" s="197"/>
      <c r="Q1604" s="197"/>
      <c r="R1604" s="197"/>
      <c r="S1604" s="197"/>
      <c r="T1604" s="198"/>
      <c r="U1604" s="193">
        <f>IF(($F1604)&gt;0,IF(ISERROR(LOOKUP($F1604,BASE!$A$1:$A$4075,BASE!$C$1:$C$4075)),,LOOKUP($F1604,BASE!$A$1:$A$4075,BASE!$C$1:$C$4075)),)</f>
        <v>0</v>
      </c>
      <c r="V1604" s="193"/>
      <c r="W1604" s="193"/>
      <c r="X1604" s="187">
        <f>IF(VALUE($F1604)&gt;0,IF(ISERROR(LOOKUP($F1604,BASE!$A$1:$A$1294,BASE!$D$1:$D$1294)),,LOOKUP($F1604,BASE!$A$1:$A$1294,BASE!$D$1:$D$1294)),)</f>
        <v>0</v>
      </c>
      <c r="Y1604" s="188"/>
      <c r="Z1604" s="188"/>
      <c r="AA1604" s="188"/>
      <c r="AB1604" s="188"/>
      <c r="AC1604" s="189"/>
      <c r="AD1604" s="27">
        <f t="shared" si="24"/>
        <v>0</v>
      </c>
    </row>
    <row r="1605" spans="1:30" ht="15" customHeight="1" x14ac:dyDescent="0.2">
      <c r="A1605" s="20">
        <f>ANÁLISE!$A1605</f>
        <v>0</v>
      </c>
      <c r="B1605" s="194">
        <f>ANÁLISE!B1605</f>
        <v>0</v>
      </c>
      <c r="C1605" s="195"/>
      <c r="D1605" s="195"/>
      <c r="E1605" s="195"/>
      <c r="F1605" s="21">
        <f>ANÁLISE!H1605</f>
        <v>0</v>
      </c>
      <c r="G1605" s="196">
        <f>IF($A1605="T",ANÁLISE!I1605,IF(ISERROR(LOOKUP($F1605,BASE!$A$1:$A$1294,BASE!$B$1:$B$1294)),,LOOKUP($F1605,BASE!$A$1:$A$1294,BASE!$B$1:$B$1294)))</f>
        <v>0</v>
      </c>
      <c r="H1605" s="197"/>
      <c r="I1605" s="197"/>
      <c r="J1605" s="197"/>
      <c r="K1605" s="197"/>
      <c r="L1605" s="197"/>
      <c r="M1605" s="197"/>
      <c r="N1605" s="197"/>
      <c r="O1605" s="197"/>
      <c r="P1605" s="197"/>
      <c r="Q1605" s="197"/>
      <c r="R1605" s="197"/>
      <c r="S1605" s="197"/>
      <c r="T1605" s="198"/>
      <c r="U1605" s="193">
        <f>IF(($F1605)&gt;0,IF(ISERROR(LOOKUP($F1605,BASE!$A$1:$A$4075,BASE!$C$1:$C$4075)),,LOOKUP($F1605,BASE!$A$1:$A$4075,BASE!$C$1:$C$4075)),)</f>
        <v>0</v>
      </c>
      <c r="V1605" s="193"/>
      <c r="W1605" s="193"/>
      <c r="X1605" s="187">
        <f>IF(VALUE($F1605)&gt;0,IF(ISERROR(LOOKUP($F1605,BASE!$A$1:$A$1294,BASE!$D$1:$D$1294)),,LOOKUP($F1605,BASE!$A$1:$A$1294,BASE!$D$1:$D$1294)),)</f>
        <v>0</v>
      </c>
      <c r="Y1605" s="188"/>
      <c r="Z1605" s="188"/>
      <c r="AA1605" s="188"/>
      <c r="AB1605" s="188"/>
      <c r="AC1605" s="189"/>
      <c r="AD1605" s="27">
        <f t="shared" si="24"/>
        <v>0</v>
      </c>
    </row>
    <row r="1606" spans="1:30" ht="15" customHeight="1" x14ac:dyDescent="0.2">
      <c r="A1606" s="20">
        <f>ANÁLISE!$A1606</f>
        <v>0</v>
      </c>
      <c r="B1606" s="194">
        <f>ANÁLISE!B1606</f>
        <v>0</v>
      </c>
      <c r="C1606" s="195"/>
      <c r="D1606" s="195"/>
      <c r="E1606" s="195"/>
      <c r="F1606" s="21">
        <f>ANÁLISE!H1606</f>
        <v>0</v>
      </c>
      <c r="G1606" s="196">
        <f>IF($A1606="T",ANÁLISE!I1606,IF(ISERROR(LOOKUP($F1606,BASE!$A$1:$A$1294,BASE!$B$1:$B$1294)),,LOOKUP($F1606,BASE!$A$1:$A$1294,BASE!$B$1:$B$1294)))</f>
        <v>0</v>
      </c>
      <c r="H1606" s="197"/>
      <c r="I1606" s="197"/>
      <c r="J1606" s="197"/>
      <c r="K1606" s="197"/>
      <c r="L1606" s="197"/>
      <c r="M1606" s="197"/>
      <c r="N1606" s="197"/>
      <c r="O1606" s="197"/>
      <c r="P1606" s="197"/>
      <c r="Q1606" s="197"/>
      <c r="R1606" s="197"/>
      <c r="S1606" s="197"/>
      <c r="T1606" s="198"/>
      <c r="U1606" s="193">
        <f>IF(($F1606)&gt;0,IF(ISERROR(LOOKUP($F1606,BASE!$A$1:$A$4075,BASE!$C$1:$C$4075)),,LOOKUP($F1606,BASE!$A$1:$A$4075,BASE!$C$1:$C$4075)),)</f>
        <v>0</v>
      </c>
      <c r="V1606" s="193"/>
      <c r="W1606" s="193"/>
      <c r="X1606" s="187">
        <f>IF(VALUE($F1606)&gt;0,IF(ISERROR(LOOKUP($F1606,BASE!$A$1:$A$1294,BASE!$D$1:$D$1294)),,LOOKUP($F1606,BASE!$A$1:$A$1294,BASE!$D$1:$D$1294)),)</f>
        <v>0</v>
      </c>
      <c r="Y1606" s="188"/>
      <c r="Z1606" s="188"/>
      <c r="AA1606" s="188"/>
      <c r="AB1606" s="188"/>
      <c r="AC1606" s="189"/>
      <c r="AD1606" s="27">
        <f t="shared" si="24"/>
        <v>0</v>
      </c>
    </row>
    <row r="1607" spans="1:30" ht="15" customHeight="1" x14ac:dyDescent="0.2">
      <c r="A1607" s="20">
        <f>ANÁLISE!$A1607</f>
        <v>0</v>
      </c>
      <c r="B1607" s="194">
        <f>ANÁLISE!B1607</f>
        <v>0</v>
      </c>
      <c r="C1607" s="195"/>
      <c r="D1607" s="195"/>
      <c r="E1607" s="195"/>
      <c r="F1607" s="21">
        <f>ANÁLISE!H1607</f>
        <v>0</v>
      </c>
      <c r="G1607" s="196">
        <f>IF($A1607="T",ANÁLISE!I1607,IF(ISERROR(LOOKUP($F1607,BASE!$A$1:$A$1294,BASE!$B$1:$B$1294)),,LOOKUP($F1607,BASE!$A$1:$A$1294,BASE!$B$1:$B$1294)))</f>
        <v>0</v>
      </c>
      <c r="H1607" s="197"/>
      <c r="I1607" s="197"/>
      <c r="J1607" s="197"/>
      <c r="K1607" s="197"/>
      <c r="L1607" s="197"/>
      <c r="M1607" s="197"/>
      <c r="N1607" s="197"/>
      <c r="O1607" s="197"/>
      <c r="P1607" s="197"/>
      <c r="Q1607" s="197"/>
      <c r="R1607" s="197"/>
      <c r="S1607" s="197"/>
      <c r="T1607" s="198"/>
      <c r="U1607" s="193">
        <f>IF(($F1607)&gt;0,IF(ISERROR(LOOKUP($F1607,BASE!$A$1:$A$4075,BASE!$C$1:$C$4075)),,LOOKUP($F1607,BASE!$A$1:$A$4075,BASE!$C$1:$C$4075)),)</f>
        <v>0</v>
      </c>
      <c r="V1607" s="193"/>
      <c r="W1607" s="193"/>
      <c r="X1607" s="187">
        <f>IF(VALUE($F1607)&gt;0,IF(ISERROR(LOOKUP($F1607,BASE!$A$1:$A$1294,BASE!$D$1:$D$1294)),,LOOKUP($F1607,BASE!$A$1:$A$1294,BASE!$D$1:$D$1294)),)</f>
        <v>0</v>
      </c>
      <c r="Y1607" s="188"/>
      <c r="Z1607" s="188"/>
      <c r="AA1607" s="188"/>
      <c r="AB1607" s="188"/>
      <c r="AC1607" s="189"/>
      <c r="AD1607" s="27">
        <f t="shared" si="24"/>
        <v>0</v>
      </c>
    </row>
    <row r="1608" spans="1:30" ht="15" customHeight="1" x14ac:dyDescent="0.2">
      <c r="A1608" s="20">
        <f>ANÁLISE!$A1608</f>
        <v>0</v>
      </c>
      <c r="B1608" s="194">
        <f>ANÁLISE!B1608</f>
        <v>0</v>
      </c>
      <c r="C1608" s="195"/>
      <c r="D1608" s="195"/>
      <c r="E1608" s="195"/>
      <c r="F1608" s="21">
        <f>ANÁLISE!H1608</f>
        <v>0</v>
      </c>
      <c r="G1608" s="196">
        <f>IF($A1608="T",ANÁLISE!I1608,IF(ISERROR(LOOKUP($F1608,BASE!$A$1:$A$1294,BASE!$B$1:$B$1294)),,LOOKUP($F1608,BASE!$A$1:$A$1294,BASE!$B$1:$B$1294)))</f>
        <v>0</v>
      </c>
      <c r="H1608" s="197"/>
      <c r="I1608" s="197"/>
      <c r="J1608" s="197"/>
      <c r="K1608" s="197"/>
      <c r="L1608" s="197"/>
      <c r="M1608" s="197"/>
      <c r="N1608" s="197"/>
      <c r="O1608" s="197"/>
      <c r="P1608" s="197"/>
      <c r="Q1608" s="197"/>
      <c r="R1608" s="197"/>
      <c r="S1608" s="197"/>
      <c r="T1608" s="198"/>
      <c r="U1608" s="193">
        <f>IF(($F1608)&gt;0,IF(ISERROR(LOOKUP($F1608,BASE!$A$1:$A$4075,BASE!$C$1:$C$4075)),,LOOKUP($F1608,BASE!$A$1:$A$4075,BASE!$C$1:$C$4075)),)</f>
        <v>0</v>
      </c>
      <c r="V1608" s="193"/>
      <c r="W1608" s="193"/>
      <c r="X1608" s="187">
        <f>IF(VALUE($F1608)&gt;0,IF(ISERROR(LOOKUP($F1608,BASE!$A$1:$A$1294,BASE!$D$1:$D$1294)),,LOOKUP($F1608,BASE!$A$1:$A$1294,BASE!$D$1:$D$1294)),)</f>
        <v>0</v>
      </c>
      <c r="Y1608" s="188"/>
      <c r="Z1608" s="188"/>
      <c r="AA1608" s="188"/>
      <c r="AB1608" s="188"/>
      <c r="AC1608" s="189"/>
      <c r="AD1608" s="27">
        <f t="shared" si="24"/>
        <v>0</v>
      </c>
    </row>
    <row r="1609" spans="1:30" ht="15" customHeight="1" x14ac:dyDescent="0.2">
      <c r="A1609" s="20">
        <f>ANÁLISE!$A1609</f>
        <v>0</v>
      </c>
      <c r="B1609" s="194">
        <f>ANÁLISE!B1609</f>
        <v>0</v>
      </c>
      <c r="C1609" s="195"/>
      <c r="D1609" s="195"/>
      <c r="E1609" s="195"/>
      <c r="F1609" s="21">
        <f>ANÁLISE!H1609</f>
        <v>0</v>
      </c>
      <c r="G1609" s="196">
        <f>IF($A1609="T",ANÁLISE!I1609,IF(ISERROR(LOOKUP($F1609,BASE!$A$1:$A$1294,BASE!$B$1:$B$1294)),,LOOKUP($F1609,BASE!$A$1:$A$1294,BASE!$B$1:$B$1294)))</f>
        <v>0</v>
      </c>
      <c r="H1609" s="197"/>
      <c r="I1609" s="197"/>
      <c r="J1609" s="197"/>
      <c r="K1609" s="197"/>
      <c r="L1609" s="197"/>
      <c r="M1609" s="197"/>
      <c r="N1609" s="197"/>
      <c r="O1609" s="197"/>
      <c r="P1609" s="197"/>
      <c r="Q1609" s="197"/>
      <c r="R1609" s="197"/>
      <c r="S1609" s="197"/>
      <c r="T1609" s="198"/>
      <c r="U1609" s="193">
        <f>IF(($F1609)&gt;0,IF(ISERROR(LOOKUP($F1609,BASE!$A$1:$A$4075,BASE!$C$1:$C$4075)),,LOOKUP($F1609,BASE!$A$1:$A$4075,BASE!$C$1:$C$4075)),)</f>
        <v>0</v>
      </c>
      <c r="V1609" s="193"/>
      <c r="W1609" s="193"/>
      <c r="X1609" s="187">
        <f>IF(VALUE($F1609)&gt;0,IF(ISERROR(LOOKUP($F1609,BASE!$A$1:$A$1294,BASE!$D$1:$D$1294)),,LOOKUP($F1609,BASE!$A$1:$A$1294,BASE!$D$1:$D$1294)),)</f>
        <v>0</v>
      </c>
      <c r="Y1609" s="188"/>
      <c r="Z1609" s="188"/>
      <c r="AA1609" s="188"/>
      <c r="AB1609" s="188"/>
      <c r="AC1609" s="189"/>
      <c r="AD1609" s="27">
        <f t="shared" si="24"/>
        <v>0</v>
      </c>
    </row>
    <row r="1610" spans="1:30" ht="15" customHeight="1" x14ac:dyDescent="0.2">
      <c r="A1610" s="20">
        <f>ANÁLISE!$A1610</f>
        <v>0</v>
      </c>
      <c r="B1610" s="194">
        <f>ANÁLISE!B1610</f>
        <v>0</v>
      </c>
      <c r="C1610" s="195"/>
      <c r="D1610" s="195"/>
      <c r="E1610" s="195"/>
      <c r="F1610" s="21">
        <f>ANÁLISE!H1610</f>
        <v>0</v>
      </c>
      <c r="G1610" s="196">
        <f>IF($A1610="T",ANÁLISE!I1610,IF(ISERROR(LOOKUP($F1610,BASE!$A$1:$A$1294,BASE!$B$1:$B$1294)),,LOOKUP($F1610,BASE!$A$1:$A$1294,BASE!$B$1:$B$1294)))</f>
        <v>0</v>
      </c>
      <c r="H1610" s="197"/>
      <c r="I1610" s="197"/>
      <c r="J1610" s="197"/>
      <c r="K1610" s="197"/>
      <c r="L1610" s="197"/>
      <c r="M1610" s="197"/>
      <c r="N1610" s="197"/>
      <c r="O1610" s="197"/>
      <c r="P1610" s="197"/>
      <c r="Q1610" s="197"/>
      <c r="R1610" s="197"/>
      <c r="S1610" s="197"/>
      <c r="T1610" s="198"/>
      <c r="U1610" s="193">
        <f>IF(($F1610)&gt;0,IF(ISERROR(LOOKUP($F1610,BASE!$A$1:$A$4075,BASE!$C$1:$C$4075)),,LOOKUP($F1610,BASE!$A$1:$A$4075,BASE!$C$1:$C$4075)),)</f>
        <v>0</v>
      </c>
      <c r="V1610" s="193"/>
      <c r="W1610" s="193"/>
      <c r="X1610" s="187">
        <f>IF(VALUE($F1610)&gt;0,IF(ISERROR(LOOKUP($F1610,BASE!$A$1:$A$1294,BASE!$D$1:$D$1294)),,LOOKUP($F1610,BASE!$A$1:$A$1294,BASE!$D$1:$D$1294)),)</f>
        <v>0</v>
      </c>
      <c r="Y1610" s="188"/>
      <c r="Z1610" s="188"/>
      <c r="AA1610" s="188"/>
      <c r="AB1610" s="188"/>
      <c r="AC1610" s="189"/>
      <c r="AD1610" s="27">
        <f t="shared" si="24"/>
        <v>0</v>
      </c>
    </row>
    <row r="1611" spans="1:30" ht="15" customHeight="1" x14ac:dyDescent="0.2">
      <c r="A1611" s="20">
        <f>ANÁLISE!$A1611</f>
        <v>0</v>
      </c>
      <c r="B1611" s="194">
        <f>ANÁLISE!B1611</f>
        <v>0</v>
      </c>
      <c r="C1611" s="195"/>
      <c r="D1611" s="195"/>
      <c r="E1611" s="195"/>
      <c r="F1611" s="21">
        <f>ANÁLISE!H1611</f>
        <v>0</v>
      </c>
      <c r="G1611" s="196">
        <f>IF($A1611="T",ANÁLISE!I1611,IF(ISERROR(LOOKUP($F1611,BASE!$A$1:$A$1294,BASE!$B$1:$B$1294)),,LOOKUP($F1611,BASE!$A$1:$A$1294,BASE!$B$1:$B$1294)))</f>
        <v>0</v>
      </c>
      <c r="H1611" s="197"/>
      <c r="I1611" s="197"/>
      <c r="J1611" s="197"/>
      <c r="K1611" s="197"/>
      <c r="L1611" s="197"/>
      <c r="M1611" s="197"/>
      <c r="N1611" s="197"/>
      <c r="O1611" s="197"/>
      <c r="P1611" s="197"/>
      <c r="Q1611" s="197"/>
      <c r="R1611" s="197"/>
      <c r="S1611" s="197"/>
      <c r="T1611" s="198"/>
      <c r="U1611" s="193">
        <f>IF(($F1611)&gt;0,IF(ISERROR(LOOKUP($F1611,BASE!$A$1:$A$4075,BASE!$C$1:$C$4075)),,LOOKUP($F1611,BASE!$A$1:$A$4075,BASE!$C$1:$C$4075)),)</f>
        <v>0</v>
      </c>
      <c r="V1611" s="193"/>
      <c r="W1611" s="193"/>
      <c r="X1611" s="187">
        <f>IF(VALUE($F1611)&gt;0,IF(ISERROR(LOOKUP($F1611,BASE!$A$1:$A$1294,BASE!$D$1:$D$1294)),,LOOKUP($F1611,BASE!$A$1:$A$1294,BASE!$D$1:$D$1294)),)</f>
        <v>0</v>
      </c>
      <c r="Y1611" s="188"/>
      <c r="Z1611" s="188"/>
      <c r="AA1611" s="188"/>
      <c r="AB1611" s="188"/>
      <c r="AC1611" s="189"/>
      <c r="AD1611" s="27">
        <f t="shared" si="24"/>
        <v>0</v>
      </c>
    </row>
    <row r="1612" spans="1:30" ht="15" customHeight="1" x14ac:dyDescent="0.2">
      <c r="A1612" s="20">
        <f>ANÁLISE!$A1612</f>
        <v>0</v>
      </c>
      <c r="B1612" s="194">
        <f>ANÁLISE!B1612</f>
        <v>0</v>
      </c>
      <c r="C1612" s="195"/>
      <c r="D1612" s="195"/>
      <c r="E1612" s="195"/>
      <c r="F1612" s="21">
        <f>ANÁLISE!H1612</f>
        <v>0</v>
      </c>
      <c r="G1612" s="196">
        <f>IF($A1612="T",ANÁLISE!I1612,IF(ISERROR(LOOKUP($F1612,BASE!$A$1:$A$1294,BASE!$B$1:$B$1294)),,LOOKUP($F1612,BASE!$A$1:$A$1294,BASE!$B$1:$B$1294)))</f>
        <v>0</v>
      </c>
      <c r="H1612" s="197"/>
      <c r="I1612" s="197"/>
      <c r="J1612" s="197"/>
      <c r="K1612" s="197"/>
      <c r="L1612" s="197"/>
      <c r="M1612" s="197"/>
      <c r="N1612" s="197"/>
      <c r="O1612" s="197"/>
      <c r="P1612" s="197"/>
      <c r="Q1612" s="197"/>
      <c r="R1612" s="197"/>
      <c r="S1612" s="197"/>
      <c r="T1612" s="198"/>
      <c r="U1612" s="193">
        <f>IF(($F1612)&gt;0,IF(ISERROR(LOOKUP($F1612,BASE!$A$1:$A$4075,BASE!$C$1:$C$4075)),,LOOKUP($F1612,BASE!$A$1:$A$4075,BASE!$C$1:$C$4075)),)</f>
        <v>0</v>
      </c>
      <c r="V1612" s="193"/>
      <c r="W1612" s="193"/>
      <c r="X1612" s="187">
        <f>IF(VALUE($F1612)&gt;0,IF(ISERROR(LOOKUP($F1612,BASE!$A$1:$A$1294,BASE!$D$1:$D$1294)),,LOOKUP($F1612,BASE!$A$1:$A$1294,BASE!$D$1:$D$1294)),)</f>
        <v>0</v>
      </c>
      <c r="Y1612" s="188"/>
      <c r="Z1612" s="188"/>
      <c r="AA1612" s="188"/>
      <c r="AB1612" s="188"/>
      <c r="AC1612" s="189"/>
      <c r="AD1612" s="27">
        <f t="shared" si="24"/>
        <v>0</v>
      </c>
    </row>
    <row r="1613" spans="1:30" ht="15" customHeight="1" x14ac:dyDescent="0.2">
      <c r="A1613" s="20">
        <f>ANÁLISE!$A1613</f>
        <v>0</v>
      </c>
      <c r="B1613" s="194">
        <f>ANÁLISE!B1613</f>
        <v>0</v>
      </c>
      <c r="C1613" s="195"/>
      <c r="D1613" s="195"/>
      <c r="E1613" s="195"/>
      <c r="F1613" s="21">
        <f>ANÁLISE!H1613</f>
        <v>0</v>
      </c>
      <c r="G1613" s="196">
        <f>IF($A1613="T",ANÁLISE!I1613,IF(ISERROR(LOOKUP($F1613,BASE!$A$1:$A$1294,BASE!$B$1:$B$1294)),,LOOKUP($F1613,BASE!$A$1:$A$1294,BASE!$B$1:$B$1294)))</f>
        <v>0</v>
      </c>
      <c r="H1613" s="197"/>
      <c r="I1613" s="197"/>
      <c r="J1613" s="197"/>
      <c r="K1613" s="197"/>
      <c r="L1613" s="197"/>
      <c r="M1613" s="197"/>
      <c r="N1613" s="197"/>
      <c r="O1613" s="197"/>
      <c r="P1613" s="197"/>
      <c r="Q1613" s="197"/>
      <c r="R1613" s="197"/>
      <c r="S1613" s="197"/>
      <c r="T1613" s="198"/>
      <c r="U1613" s="193">
        <f>IF(($F1613)&gt;0,IF(ISERROR(LOOKUP($F1613,BASE!$A$1:$A$4075,BASE!$C$1:$C$4075)),,LOOKUP($F1613,BASE!$A$1:$A$4075,BASE!$C$1:$C$4075)),)</f>
        <v>0</v>
      </c>
      <c r="V1613" s="193"/>
      <c r="W1613" s="193"/>
      <c r="X1613" s="187">
        <f>IF(VALUE($F1613)&gt;0,IF(ISERROR(LOOKUP($F1613,BASE!$A$1:$A$1294,BASE!$D$1:$D$1294)),,LOOKUP($F1613,BASE!$A$1:$A$1294,BASE!$D$1:$D$1294)),)</f>
        <v>0</v>
      </c>
      <c r="Y1613" s="188"/>
      <c r="Z1613" s="188"/>
      <c r="AA1613" s="188"/>
      <c r="AB1613" s="188"/>
      <c r="AC1613" s="189"/>
      <c r="AD1613" s="27">
        <f t="shared" si="24"/>
        <v>0</v>
      </c>
    </row>
    <row r="1614" spans="1:30" ht="15" customHeight="1" x14ac:dyDescent="0.2">
      <c r="A1614" s="20">
        <f>ANÁLISE!$A1614</f>
        <v>0</v>
      </c>
      <c r="B1614" s="194">
        <f>ANÁLISE!B1614</f>
        <v>0</v>
      </c>
      <c r="C1614" s="195"/>
      <c r="D1614" s="195"/>
      <c r="E1614" s="195"/>
      <c r="F1614" s="21">
        <f>ANÁLISE!H1614</f>
        <v>0</v>
      </c>
      <c r="G1614" s="196">
        <f>IF($A1614="T",ANÁLISE!I1614,IF(ISERROR(LOOKUP($F1614,BASE!$A$1:$A$1294,BASE!$B$1:$B$1294)),,LOOKUP($F1614,BASE!$A$1:$A$1294,BASE!$B$1:$B$1294)))</f>
        <v>0</v>
      </c>
      <c r="H1614" s="197"/>
      <c r="I1614" s="197"/>
      <c r="J1614" s="197"/>
      <c r="K1614" s="197"/>
      <c r="L1614" s="197"/>
      <c r="M1614" s="197"/>
      <c r="N1614" s="197"/>
      <c r="O1614" s="197"/>
      <c r="P1614" s="197"/>
      <c r="Q1614" s="197"/>
      <c r="R1614" s="197"/>
      <c r="S1614" s="197"/>
      <c r="T1614" s="198"/>
      <c r="U1614" s="193">
        <f>IF(($F1614)&gt;0,IF(ISERROR(LOOKUP($F1614,BASE!$A$1:$A$4075,BASE!$C$1:$C$4075)),,LOOKUP($F1614,BASE!$A$1:$A$4075,BASE!$C$1:$C$4075)),)</f>
        <v>0</v>
      </c>
      <c r="V1614" s="193"/>
      <c r="W1614" s="193"/>
      <c r="X1614" s="187">
        <f>IF(VALUE($F1614)&gt;0,IF(ISERROR(LOOKUP($F1614,BASE!$A$1:$A$1294,BASE!$D$1:$D$1294)),,LOOKUP($F1614,BASE!$A$1:$A$1294,BASE!$D$1:$D$1294)),)</f>
        <v>0</v>
      </c>
      <c r="Y1614" s="188"/>
      <c r="Z1614" s="188"/>
      <c r="AA1614" s="188"/>
      <c r="AB1614" s="188"/>
      <c r="AC1614" s="189"/>
      <c r="AD1614" s="27">
        <f t="shared" si="24"/>
        <v>0</v>
      </c>
    </row>
    <row r="1615" spans="1:30" ht="15" customHeight="1" x14ac:dyDescent="0.2">
      <c r="A1615" s="20">
        <f>ANÁLISE!$A1615</f>
        <v>0</v>
      </c>
      <c r="B1615" s="194">
        <f>ANÁLISE!B1615</f>
        <v>0</v>
      </c>
      <c r="C1615" s="195"/>
      <c r="D1615" s="195"/>
      <c r="E1615" s="195"/>
      <c r="F1615" s="21">
        <f>ANÁLISE!H1615</f>
        <v>0</v>
      </c>
      <c r="G1615" s="196">
        <f>IF($A1615="T",ANÁLISE!I1615,IF(ISERROR(LOOKUP($F1615,BASE!$A$1:$A$1294,BASE!$B$1:$B$1294)),,LOOKUP($F1615,BASE!$A$1:$A$1294,BASE!$B$1:$B$1294)))</f>
        <v>0</v>
      </c>
      <c r="H1615" s="197"/>
      <c r="I1615" s="197"/>
      <c r="J1615" s="197"/>
      <c r="K1615" s="197"/>
      <c r="L1615" s="197"/>
      <c r="M1615" s="197"/>
      <c r="N1615" s="197"/>
      <c r="O1615" s="197"/>
      <c r="P1615" s="197"/>
      <c r="Q1615" s="197"/>
      <c r="R1615" s="197"/>
      <c r="S1615" s="197"/>
      <c r="T1615" s="198"/>
      <c r="U1615" s="193">
        <f>IF(($F1615)&gt;0,IF(ISERROR(LOOKUP($F1615,BASE!$A$1:$A$4075,BASE!$C$1:$C$4075)),,LOOKUP($F1615,BASE!$A$1:$A$4075,BASE!$C$1:$C$4075)),)</f>
        <v>0</v>
      </c>
      <c r="V1615" s="193"/>
      <c r="W1615" s="193"/>
      <c r="X1615" s="187">
        <f>IF(VALUE($F1615)&gt;0,IF(ISERROR(LOOKUP($F1615,BASE!$A$1:$A$1294,BASE!$D$1:$D$1294)),,LOOKUP($F1615,BASE!$A$1:$A$1294,BASE!$D$1:$D$1294)),)</f>
        <v>0</v>
      </c>
      <c r="Y1615" s="188"/>
      <c r="Z1615" s="188"/>
      <c r="AA1615" s="188"/>
      <c r="AB1615" s="188"/>
      <c r="AC1615" s="189"/>
      <c r="AD1615" s="27">
        <f t="shared" si="24"/>
        <v>0</v>
      </c>
    </row>
    <row r="1616" spans="1:30" ht="15" customHeight="1" x14ac:dyDescent="0.2">
      <c r="A1616" s="20">
        <f>ANÁLISE!$A1616</f>
        <v>0</v>
      </c>
      <c r="B1616" s="194">
        <f>ANÁLISE!B1616</f>
        <v>0</v>
      </c>
      <c r="C1616" s="195"/>
      <c r="D1616" s="195"/>
      <c r="E1616" s="195"/>
      <c r="F1616" s="21">
        <f>ANÁLISE!H1616</f>
        <v>0</v>
      </c>
      <c r="G1616" s="196">
        <f>IF($A1616="T",ANÁLISE!I1616,IF(ISERROR(LOOKUP($F1616,BASE!$A$1:$A$1294,BASE!$B$1:$B$1294)),,LOOKUP($F1616,BASE!$A$1:$A$1294,BASE!$B$1:$B$1294)))</f>
        <v>0</v>
      </c>
      <c r="H1616" s="197"/>
      <c r="I1616" s="197"/>
      <c r="J1616" s="197"/>
      <c r="K1616" s="197"/>
      <c r="L1616" s="197"/>
      <c r="M1616" s="197"/>
      <c r="N1616" s="197"/>
      <c r="O1616" s="197"/>
      <c r="P1616" s="197"/>
      <c r="Q1616" s="197"/>
      <c r="R1616" s="197"/>
      <c r="S1616" s="197"/>
      <c r="T1616" s="198"/>
      <c r="U1616" s="193">
        <f>IF(($F1616)&gt;0,IF(ISERROR(LOOKUP($F1616,BASE!$A$1:$A$4075,BASE!$C$1:$C$4075)),,LOOKUP($F1616,BASE!$A$1:$A$4075,BASE!$C$1:$C$4075)),)</f>
        <v>0</v>
      </c>
      <c r="V1616" s="193"/>
      <c r="W1616" s="193"/>
      <c r="X1616" s="187">
        <f>IF(VALUE($F1616)&gt;0,IF(ISERROR(LOOKUP($F1616,BASE!$A$1:$A$1294,BASE!$D$1:$D$1294)),,LOOKUP($F1616,BASE!$A$1:$A$1294,BASE!$D$1:$D$1294)),)</f>
        <v>0</v>
      </c>
      <c r="Y1616" s="188"/>
      <c r="Z1616" s="188"/>
      <c r="AA1616" s="188"/>
      <c r="AB1616" s="188"/>
      <c r="AC1616" s="189"/>
      <c r="AD1616" s="27">
        <f t="shared" si="24"/>
        <v>0</v>
      </c>
    </row>
    <row r="1617" spans="1:30" ht="15" customHeight="1" x14ac:dyDescent="0.2">
      <c r="A1617" s="20">
        <f>ANÁLISE!$A1617</f>
        <v>0</v>
      </c>
      <c r="B1617" s="194">
        <f>ANÁLISE!B1617</f>
        <v>0</v>
      </c>
      <c r="C1617" s="195"/>
      <c r="D1617" s="195"/>
      <c r="E1617" s="195"/>
      <c r="F1617" s="21">
        <f>ANÁLISE!H1617</f>
        <v>0</v>
      </c>
      <c r="G1617" s="196">
        <f>IF($A1617="T",ANÁLISE!I1617,IF(ISERROR(LOOKUP($F1617,BASE!$A$1:$A$1294,BASE!$B$1:$B$1294)),,LOOKUP($F1617,BASE!$A$1:$A$1294,BASE!$B$1:$B$1294)))</f>
        <v>0</v>
      </c>
      <c r="H1617" s="197"/>
      <c r="I1617" s="197"/>
      <c r="J1617" s="197"/>
      <c r="K1617" s="197"/>
      <c r="L1617" s="197"/>
      <c r="M1617" s="197"/>
      <c r="N1617" s="197"/>
      <c r="O1617" s="197"/>
      <c r="P1617" s="197"/>
      <c r="Q1617" s="197"/>
      <c r="R1617" s="197"/>
      <c r="S1617" s="197"/>
      <c r="T1617" s="198"/>
      <c r="U1617" s="193">
        <f>IF(($F1617)&gt;0,IF(ISERROR(LOOKUP($F1617,BASE!$A$1:$A$4075,BASE!$C$1:$C$4075)),,LOOKUP($F1617,BASE!$A$1:$A$4075,BASE!$C$1:$C$4075)),)</f>
        <v>0</v>
      </c>
      <c r="V1617" s="193"/>
      <c r="W1617" s="193"/>
      <c r="X1617" s="187">
        <f>IF(VALUE($F1617)&gt;0,IF(ISERROR(LOOKUP($F1617,BASE!$A$1:$A$1294,BASE!$D$1:$D$1294)),,LOOKUP($F1617,BASE!$A$1:$A$1294,BASE!$D$1:$D$1294)),)</f>
        <v>0</v>
      </c>
      <c r="Y1617" s="188"/>
      <c r="Z1617" s="188"/>
      <c r="AA1617" s="188"/>
      <c r="AB1617" s="188"/>
      <c r="AC1617" s="189"/>
      <c r="AD1617" s="27">
        <f t="shared" ref="AD1617:AD1680" si="25">IF(OR(A1617="T",A1617="S"),"OK",)</f>
        <v>0</v>
      </c>
    </row>
    <row r="1618" spans="1:30" ht="15" customHeight="1" x14ac:dyDescent="0.2">
      <c r="A1618" s="20">
        <f>ANÁLISE!$A1618</f>
        <v>0</v>
      </c>
      <c r="B1618" s="194">
        <f>ANÁLISE!B1618</f>
        <v>0</v>
      </c>
      <c r="C1618" s="195"/>
      <c r="D1618" s="195"/>
      <c r="E1618" s="195"/>
      <c r="F1618" s="21">
        <f>ANÁLISE!H1618</f>
        <v>0</v>
      </c>
      <c r="G1618" s="196">
        <f>IF($A1618="T",ANÁLISE!I1618,IF(ISERROR(LOOKUP($F1618,BASE!$A$1:$A$1294,BASE!$B$1:$B$1294)),,LOOKUP($F1618,BASE!$A$1:$A$1294,BASE!$B$1:$B$1294)))</f>
        <v>0</v>
      </c>
      <c r="H1618" s="197"/>
      <c r="I1618" s="197"/>
      <c r="J1618" s="197"/>
      <c r="K1618" s="197"/>
      <c r="L1618" s="197"/>
      <c r="M1618" s="197"/>
      <c r="N1618" s="197"/>
      <c r="O1618" s="197"/>
      <c r="P1618" s="197"/>
      <c r="Q1618" s="197"/>
      <c r="R1618" s="197"/>
      <c r="S1618" s="197"/>
      <c r="T1618" s="198"/>
      <c r="U1618" s="193">
        <f>IF(($F1618)&gt;0,IF(ISERROR(LOOKUP($F1618,BASE!$A$1:$A$4075,BASE!$C$1:$C$4075)),,LOOKUP($F1618,BASE!$A$1:$A$4075,BASE!$C$1:$C$4075)),)</f>
        <v>0</v>
      </c>
      <c r="V1618" s="193"/>
      <c r="W1618" s="193"/>
      <c r="X1618" s="187">
        <f>IF(VALUE($F1618)&gt;0,IF(ISERROR(LOOKUP($F1618,BASE!$A$1:$A$1294,BASE!$D$1:$D$1294)),,LOOKUP($F1618,BASE!$A$1:$A$1294,BASE!$D$1:$D$1294)),)</f>
        <v>0</v>
      </c>
      <c r="Y1618" s="188"/>
      <c r="Z1618" s="188"/>
      <c r="AA1618" s="188"/>
      <c r="AB1618" s="188"/>
      <c r="AC1618" s="189"/>
      <c r="AD1618" s="27">
        <f t="shared" si="25"/>
        <v>0</v>
      </c>
    </row>
    <row r="1619" spans="1:30" ht="15" customHeight="1" x14ac:dyDescent="0.2">
      <c r="A1619" s="20">
        <f>ANÁLISE!$A1619</f>
        <v>0</v>
      </c>
      <c r="B1619" s="194">
        <f>ANÁLISE!B1619</f>
        <v>0</v>
      </c>
      <c r="C1619" s="195"/>
      <c r="D1619" s="195"/>
      <c r="E1619" s="195"/>
      <c r="F1619" s="21">
        <f>ANÁLISE!H1619</f>
        <v>0</v>
      </c>
      <c r="G1619" s="196">
        <f>IF($A1619="T",ANÁLISE!I1619,IF(ISERROR(LOOKUP($F1619,BASE!$A$1:$A$1294,BASE!$B$1:$B$1294)),,LOOKUP($F1619,BASE!$A$1:$A$1294,BASE!$B$1:$B$1294)))</f>
        <v>0</v>
      </c>
      <c r="H1619" s="197"/>
      <c r="I1619" s="197"/>
      <c r="J1619" s="197"/>
      <c r="K1619" s="197"/>
      <c r="L1619" s="197"/>
      <c r="M1619" s="197"/>
      <c r="N1619" s="197"/>
      <c r="O1619" s="197"/>
      <c r="P1619" s="197"/>
      <c r="Q1619" s="197"/>
      <c r="R1619" s="197"/>
      <c r="S1619" s="197"/>
      <c r="T1619" s="198"/>
      <c r="U1619" s="193">
        <f>IF(($F1619)&gt;0,IF(ISERROR(LOOKUP($F1619,BASE!$A$1:$A$4075,BASE!$C$1:$C$4075)),,LOOKUP($F1619,BASE!$A$1:$A$4075,BASE!$C$1:$C$4075)),)</f>
        <v>0</v>
      </c>
      <c r="V1619" s="193"/>
      <c r="W1619" s="193"/>
      <c r="X1619" s="187">
        <f>IF(VALUE($F1619)&gt;0,IF(ISERROR(LOOKUP($F1619,BASE!$A$1:$A$1294,BASE!$D$1:$D$1294)),,LOOKUP($F1619,BASE!$A$1:$A$1294,BASE!$D$1:$D$1294)),)</f>
        <v>0</v>
      </c>
      <c r="Y1619" s="188"/>
      <c r="Z1619" s="188"/>
      <c r="AA1619" s="188"/>
      <c r="AB1619" s="188"/>
      <c r="AC1619" s="189"/>
      <c r="AD1619" s="27">
        <f t="shared" si="25"/>
        <v>0</v>
      </c>
    </row>
    <row r="1620" spans="1:30" ht="15" customHeight="1" x14ac:dyDescent="0.2">
      <c r="A1620" s="20">
        <f>ANÁLISE!$A1620</f>
        <v>0</v>
      </c>
      <c r="B1620" s="194">
        <f>ANÁLISE!B1620</f>
        <v>0</v>
      </c>
      <c r="C1620" s="195"/>
      <c r="D1620" s="195"/>
      <c r="E1620" s="195"/>
      <c r="F1620" s="21">
        <f>ANÁLISE!H1620</f>
        <v>0</v>
      </c>
      <c r="G1620" s="196">
        <f>IF($A1620="T",ANÁLISE!I1620,IF(ISERROR(LOOKUP($F1620,BASE!$A$1:$A$1294,BASE!$B$1:$B$1294)),,LOOKUP($F1620,BASE!$A$1:$A$1294,BASE!$B$1:$B$1294)))</f>
        <v>0</v>
      </c>
      <c r="H1620" s="197"/>
      <c r="I1620" s="197"/>
      <c r="J1620" s="197"/>
      <c r="K1620" s="197"/>
      <c r="L1620" s="197"/>
      <c r="M1620" s="197"/>
      <c r="N1620" s="197"/>
      <c r="O1620" s="197"/>
      <c r="P1620" s="197"/>
      <c r="Q1620" s="197"/>
      <c r="R1620" s="197"/>
      <c r="S1620" s="197"/>
      <c r="T1620" s="198"/>
      <c r="U1620" s="193">
        <f>IF(($F1620)&gt;0,IF(ISERROR(LOOKUP($F1620,BASE!$A$1:$A$4075,BASE!$C$1:$C$4075)),,LOOKUP($F1620,BASE!$A$1:$A$4075,BASE!$C$1:$C$4075)),)</f>
        <v>0</v>
      </c>
      <c r="V1620" s="193"/>
      <c r="W1620" s="193"/>
      <c r="X1620" s="187">
        <f>IF(VALUE($F1620)&gt;0,IF(ISERROR(LOOKUP($F1620,BASE!$A$1:$A$1294,BASE!$D$1:$D$1294)),,LOOKUP($F1620,BASE!$A$1:$A$1294,BASE!$D$1:$D$1294)),)</f>
        <v>0</v>
      </c>
      <c r="Y1620" s="188"/>
      <c r="Z1620" s="188"/>
      <c r="AA1620" s="188"/>
      <c r="AB1620" s="188"/>
      <c r="AC1620" s="189"/>
      <c r="AD1620" s="27">
        <f t="shared" si="25"/>
        <v>0</v>
      </c>
    </row>
    <row r="1621" spans="1:30" ht="15" customHeight="1" x14ac:dyDescent="0.2">
      <c r="A1621" s="20">
        <f>ANÁLISE!$A1621</f>
        <v>0</v>
      </c>
      <c r="B1621" s="194">
        <f>ANÁLISE!B1621</f>
        <v>0</v>
      </c>
      <c r="C1621" s="195"/>
      <c r="D1621" s="195"/>
      <c r="E1621" s="195"/>
      <c r="F1621" s="21">
        <f>ANÁLISE!H1621</f>
        <v>0</v>
      </c>
      <c r="G1621" s="196">
        <f>IF($A1621="T",ANÁLISE!I1621,IF(ISERROR(LOOKUP($F1621,BASE!$A$1:$A$1294,BASE!$B$1:$B$1294)),,LOOKUP($F1621,BASE!$A$1:$A$1294,BASE!$B$1:$B$1294)))</f>
        <v>0</v>
      </c>
      <c r="H1621" s="197"/>
      <c r="I1621" s="197"/>
      <c r="J1621" s="197"/>
      <c r="K1621" s="197"/>
      <c r="L1621" s="197"/>
      <c r="M1621" s="197"/>
      <c r="N1621" s="197"/>
      <c r="O1621" s="197"/>
      <c r="P1621" s="197"/>
      <c r="Q1621" s="197"/>
      <c r="R1621" s="197"/>
      <c r="S1621" s="197"/>
      <c r="T1621" s="198"/>
      <c r="U1621" s="193">
        <f>IF(($F1621)&gt;0,IF(ISERROR(LOOKUP($F1621,BASE!$A$1:$A$4075,BASE!$C$1:$C$4075)),,LOOKUP($F1621,BASE!$A$1:$A$4075,BASE!$C$1:$C$4075)),)</f>
        <v>0</v>
      </c>
      <c r="V1621" s="193"/>
      <c r="W1621" s="193"/>
      <c r="X1621" s="187">
        <f>IF(VALUE($F1621)&gt;0,IF(ISERROR(LOOKUP($F1621,BASE!$A$1:$A$1294,BASE!$D$1:$D$1294)),,LOOKUP($F1621,BASE!$A$1:$A$1294,BASE!$D$1:$D$1294)),)</f>
        <v>0</v>
      </c>
      <c r="Y1621" s="188"/>
      <c r="Z1621" s="188"/>
      <c r="AA1621" s="188"/>
      <c r="AB1621" s="188"/>
      <c r="AC1621" s="189"/>
      <c r="AD1621" s="27">
        <f t="shared" si="25"/>
        <v>0</v>
      </c>
    </row>
    <row r="1622" spans="1:30" ht="15" customHeight="1" x14ac:dyDescent="0.2">
      <c r="A1622" s="20">
        <f>ANÁLISE!$A1622</f>
        <v>0</v>
      </c>
      <c r="B1622" s="194">
        <f>ANÁLISE!B1622</f>
        <v>0</v>
      </c>
      <c r="C1622" s="195"/>
      <c r="D1622" s="195"/>
      <c r="E1622" s="195"/>
      <c r="F1622" s="21">
        <f>ANÁLISE!H1622</f>
        <v>0</v>
      </c>
      <c r="G1622" s="196">
        <f>IF($A1622="T",ANÁLISE!I1622,IF(ISERROR(LOOKUP($F1622,BASE!$A$1:$A$1294,BASE!$B$1:$B$1294)),,LOOKUP($F1622,BASE!$A$1:$A$1294,BASE!$B$1:$B$1294)))</f>
        <v>0</v>
      </c>
      <c r="H1622" s="197"/>
      <c r="I1622" s="197"/>
      <c r="J1622" s="197"/>
      <c r="K1622" s="197"/>
      <c r="L1622" s="197"/>
      <c r="M1622" s="197"/>
      <c r="N1622" s="197"/>
      <c r="O1622" s="197"/>
      <c r="P1622" s="197"/>
      <c r="Q1622" s="197"/>
      <c r="R1622" s="197"/>
      <c r="S1622" s="197"/>
      <c r="T1622" s="198"/>
      <c r="U1622" s="193">
        <f>IF(($F1622)&gt;0,IF(ISERROR(LOOKUP($F1622,BASE!$A$1:$A$4075,BASE!$C$1:$C$4075)),,LOOKUP($F1622,BASE!$A$1:$A$4075,BASE!$C$1:$C$4075)),)</f>
        <v>0</v>
      </c>
      <c r="V1622" s="193"/>
      <c r="W1622" s="193"/>
      <c r="X1622" s="187">
        <f>IF(VALUE($F1622)&gt;0,IF(ISERROR(LOOKUP($F1622,BASE!$A$1:$A$1294,BASE!$D$1:$D$1294)),,LOOKUP($F1622,BASE!$A$1:$A$1294,BASE!$D$1:$D$1294)),)</f>
        <v>0</v>
      </c>
      <c r="Y1622" s="188"/>
      <c r="Z1622" s="188"/>
      <c r="AA1622" s="188"/>
      <c r="AB1622" s="188"/>
      <c r="AC1622" s="189"/>
      <c r="AD1622" s="27">
        <f t="shared" si="25"/>
        <v>0</v>
      </c>
    </row>
    <row r="1623" spans="1:30" ht="15" customHeight="1" x14ac:dyDescent="0.2">
      <c r="A1623" s="20">
        <f>ANÁLISE!$A1623</f>
        <v>0</v>
      </c>
      <c r="B1623" s="194">
        <f>ANÁLISE!B1623</f>
        <v>0</v>
      </c>
      <c r="C1623" s="195"/>
      <c r="D1623" s="195"/>
      <c r="E1623" s="195"/>
      <c r="F1623" s="21">
        <f>ANÁLISE!H1623</f>
        <v>0</v>
      </c>
      <c r="G1623" s="196">
        <f>IF($A1623="T",ANÁLISE!I1623,IF(ISERROR(LOOKUP($F1623,BASE!$A$1:$A$1294,BASE!$B$1:$B$1294)),,LOOKUP($F1623,BASE!$A$1:$A$1294,BASE!$B$1:$B$1294)))</f>
        <v>0</v>
      </c>
      <c r="H1623" s="197"/>
      <c r="I1623" s="197"/>
      <c r="J1623" s="197"/>
      <c r="K1623" s="197"/>
      <c r="L1623" s="197"/>
      <c r="M1623" s="197"/>
      <c r="N1623" s="197"/>
      <c r="O1623" s="197"/>
      <c r="P1623" s="197"/>
      <c r="Q1623" s="197"/>
      <c r="R1623" s="197"/>
      <c r="S1623" s="197"/>
      <c r="T1623" s="198"/>
      <c r="U1623" s="193">
        <f>IF(($F1623)&gt;0,IF(ISERROR(LOOKUP($F1623,BASE!$A$1:$A$4075,BASE!$C$1:$C$4075)),,LOOKUP($F1623,BASE!$A$1:$A$4075,BASE!$C$1:$C$4075)),)</f>
        <v>0</v>
      </c>
      <c r="V1623" s="193"/>
      <c r="W1623" s="193"/>
      <c r="X1623" s="187">
        <f>IF(VALUE($F1623)&gt;0,IF(ISERROR(LOOKUP($F1623,BASE!$A$1:$A$1294,BASE!$D$1:$D$1294)),,LOOKUP($F1623,BASE!$A$1:$A$1294,BASE!$D$1:$D$1294)),)</f>
        <v>0</v>
      </c>
      <c r="Y1623" s="188"/>
      <c r="Z1623" s="188"/>
      <c r="AA1623" s="188"/>
      <c r="AB1623" s="188"/>
      <c r="AC1623" s="189"/>
      <c r="AD1623" s="27">
        <f t="shared" si="25"/>
        <v>0</v>
      </c>
    </row>
    <row r="1624" spans="1:30" ht="15" customHeight="1" x14ac:dyDescent="0.2">
      <c r="A1624" s="20">
        <f>ANÁLISE!$A1624</f>
        <v>0</v>
      </c>
      <c r="B1624" s="194">
        <f>ANÁLISE!B1624</f>
        <v>0</v>
      </c>
      <c r="C1624" s="195"/>
      <c r="D1624" s="195"/>
      <c r="E1624" s="195"/>
      <c r="F1624" s="21">
        <f>ANÁLISE!H1624</f>
        <v>0</v>
      </c>
      <c r="G1624" s="196">
        <f>IF($A1624="T",ANÁLISE!I1624,IF(ISERROR(LOOKUP($F1624,BASE!$A$1:$A$1294,BASE!$B$1:$B$1294)),,LOOKUP($F1624,BASE!$A$1:$A$1294,BASE!$B$1:$B$1294)))</f>
        <v>0</v>
      </c>
      <c r="H1624" s="197"/>
      <c r="I1624" s="197"/>
      <c r="J1624" s="197"/>
      <c r="K1624" s="197"/>
      <c r="L1624" s="197"/>
      <c r="M1624" s="197"/>
      <c r="N1624" s="197"/>
      <c r="O1624" s="197"/>
      <c r="P1624" s="197"/>
      <c r="Q1624" s="197"/>
      <c r="R1624" s="197"/>
      <c r="S1624" s="197"/>
      <c r="T1624" s="198"/>
      <c r="U1624" s="193">
        <f>IF(($F1624)&gt;0,IF(ISERROR(LOOKUP($F1624,BASE!$A$1:$A$4075,BASE!$C$1:$C$4075)),,LOOKUP($F1624,BASE!$A$1:$A$4075,BASE!$C$1:$C$4075)),)</f>
        <v>0</v>
      </c>
      <c r="V1624" s="193"/>
      <c r="W1624" s="193"/>
      <c r="X1624" s="187">
        <f>IF(VALUE($F1624)&gt;0,IF(ISERROR(LOOKUP($F1624,BASE!$A$1:$A$1294,BASE!$D$1:$D$1294)),,LOOKUP($F1624,BASE!$A$1:$A$1294,BASE!$D$1:$D$1294)),)</f>
        <v>0</v>
      </c>
      <c r="Y1624" s="188"/>
      <c r="Z1624" s="188"/>
      <c r="AA1624" s="188"/>
      <c r="AB1624" s="188"/>
      <c r="AC1624" s="189"/>
      <c r="AD1624" s="27">
        <f t="shared" si="25"/>
        <v>0</v>
      </c>
    </row>
    <row r="1625" spans="1:30" ht="15" customHeight="1" x14ac:dyDescent="0.2">
      <c r="A1625" s="20">
        <f>ANÁLISE!$A1625</f>
        <v>0</v>
      </c>
      <c r="B1625" s="194">
        <f>ANÁLISE!B1625</f>
        <v>0</v>
      </c>
      <c r="C1625" s="195"/>
      <c r="D1625" s="195"/>
      <c r="E1625" s="195"/>
      <c r="F1625" s="21">
        <f>ANÁLISE!H1625</f>
        <v>0</v>
      </c>
      <c r="G1625" s="196">
        <f>IF($A1625="T",ANÁLISE!I1625,IF(ISERROR(LOOKUP($F1625,BASE!$A$1:$A$1294,BASE!$B$1:$B$1294)),,LOOKUP($F1625,BASE!$A$1:$A$1294,BASE!$B$1:$B$1294)))</f>
        <v>0</v>
      </c>
      <c r="H1625" s="197"/>
      <c r="I1625" s="197"/>
      <c r="J1625" s="197"/>
      <c r="K1625" s="197"/>
      <c r="L1625" s="197"/>
      <c r="M1625" s="197"/>
      <c r="N1625" s="197"/>
      <c r="O1625" s="197"/>
      <c r="P1625" s="197"/>
      <c r="Q1625" s="197"/>
      <c r="R1625" s="197"/>
      <c r="S1625" s="197"/>
      <c r="T1625" s="198"/>
      <c r="U1625" s="193">
        <f>IF(($F1625)&gt;0,IF(ISERROR(LOOKUP($F1625,BASE!$A$1:$A$4075,BASE!$C$1:$C$4075)),,LOOKUP($F1625,BASE!$A$1:$A$4075,BASE!$C$1:$C$4075)),)</f>
        <v>0</v>
      </c>
      <c r="V1625" s="193"/>
      <c r="W1625" s="193"/>
      <c r="X1625" s="187">
        <f>IF(VALUE($F1625)&gt;0,IF(ISERROR(LOOKUP($F1625,BASE!$A$1:$A$1294,BASE!$D$1:$D$1294)),,LOOKUP($F1625,BASE!$A$1:$A$1294,BASE!$D$1:$D$1294)),)</f>
        <v>0</v>
      </c>
      <c r="Y1625" s="188"/>
      <c r="Z1625" s="188"/>
      <c r="AA1625" s="188"/>
      <c r="AB1625" s="188"/>
      <c r="AC1625" s="189"/>
      <c r="AD1625" s="27">
        <f t="shared" si="25"/>
        <v>0</v>
      </c>
    </row>
    <row r="1626" spans="1:30" ht="15" customHeight="1" x14ac:dyDescent="0.2">
      <c r="A1626" s="20">
        <f>ANÁLISE!$A1626</f>
        <v>0</v>
      </c>
      <c r="B1626" s="194">
        <f>ANÁLISE!B1626</f>
        <v>0</v>
      </c>
      <c r="C1626" s="195"/>
      <c r="D1626" s="195"/>
      <c r="E1626" s="195"/>
      <c r="F1626" s="21">
        <f>ANÁLISE!H1626</f>
        <v>0</v>
      </c>
      <c r="G1626" s="196">
        <f>IF($A1626="T",ANÁLISE!I1626,IF(ISERROR(LOOKUP($F1626,BASE!$A$1:$A$1294,BASE!$B$1:$B$1294)),,LOOKUP($F1626,BASE!$A$1:$A$1294,BASE!$B$1:$B$1294)))</f>
        <v>0</v>
      </c>
      <c r="H1626" s="197"/>
      <c r="I1626" s="197"/>
      <c r="J1626" s="197"/>
      <c r="K1626" s="197"/>
      <c r="L1626" s="197"/>
      <c r="M1626" s="197"/>
      <c r="N1626" s="197"/>
      <c r="O1626" s="197"/>
      <c r="P1626" s="197"/>
      <c r="Q1626" s="197"/>
      <c r="R1626" s="197"/>
      <c r="S1626" s="197"/>
      <c r="T1626" s="198"/>
      <c r="U1626" s="193">
        <f>IF(($F1626)&gt;0,IF(ISERROR(LOOKUP($F1626,BASE!$A$1:$A$4075,BASE!$C$1:$C$4075)),,LOOKUP($F1626,BASE!$A$1:$A$4075,BASE!$C$1:$C$4075)),)</f>
        <v>0</v>
      </c>
      <c r="V1626" s="193"/>
      <c r="W1626" s="193"/>
      <c r="X1626" s="187">
        <f>IF(VALUE($F1626)&gt;0,IF(ISERROR(LOOKUP($F1626,BASE!$A$1:$A$1294,BASE!$D$1:$D$1294)),,LOOKUP($F1626,BASE!$A$1:$A$1294,BASE!$D$1:$D$1294)),)</f>
        <v>0</v>
      </c>
      <c r="Y1626" s="188"/>
      <c r="Z1626" s="188"/>
      <c r="AA1626" s="188"/>
      <c r="AB1626" s="188"/>
      <c r="AC1626" s="189"/>
      <c r="AD1626" s="27">
        <f t="shared" si="25"/>
        <v>0</v>
      </c>
    </row>
    <row r="1627" spans="1:30" ht="15" customHeight="1" x14ac:dyDescent="0.2">
      <c r="A1627" s="20">
        <f>ANÁLISE!$A1627</f>
        <v>0</v>
      </c>
      <c r="B1627" s="194">
        <f>ANÁLISE!B1627</f>
        <v>0</v>
      </c>
      <c r="C1627" s="195"/>
      <c r="D1627" s="195"/>
      <c r="E1627" s="195"/>
      <c r="F1627" s="21">
        <f>ANÁLISE!H1627</f>
        <v>0</v>
      </c>
      <c r="G1627" s="196">
        <f>IF($A1627="T",ANÁLISE!I1627,IF(ISERROR(LOOKUP($F1627,BASE!$A$1:$A$1294,BASE!$B$1:$B$1294)),,LOOKUP($F1627,BASE!$A$1:$A$1294,BASE!$B$1:$B$1294)))</f>
        <v>0</v>
      </c>
      <c r="H1627" s="197"/>
      <c r="I1627" s="197"/>
      <c r="J1627" s="197"/>
      <c r="K1627" s="197"/>
      <c r="L1627" s="197"/>
      <c r="M1627" s="197"/>
      <c r="N1627" s="197"/>
      <c r="O1627" s="197"/>
      <c r="P1627" s="197"/>
      <c r="Q1627" s="197"/>
      <c r="R1627" s="197"/>
      <c r="S1627" s="197"/>
      <c r="T1627" s="198"/>
      <c r="U1627" s="193">
        <f>IF(($F1627)&gt;0,IF(ISERROR(LOOKUP($F1627,BASE!$A$1:$A$4075,BASE!$C$1:$C$4075)),,LOOKUP($F1627,BASE!$A$1:$A$4075,BASE!$C$1:$C$4075)),)</f>
        <v>0</v>
      </c>
      <c r="V1627" s="193"/>
      <c r="W1627" s="193"/>
      <c r="X1627" s="187">
        <f>IF(VALUE($F1627)&gt;0,IF(ISERROR(LOOKUP($F1627,BASE!$A$1:$A$1294,BASE!$D$1:$D$1294)),,LOOKUP($F1627,BASE!$A$1:$A$1294,BASE!$D$1:$D$1294)),)</f>
        <v>0</v>
      </c>
      <c r="Y1627" s="188"/>
      <c r="Z1627" s="188"/>
      <c r="AA1627" s="188"/>
      <c r="AB1627" s="188"/>
      <c r="AC1627" s="189"/>
      <c r="AD1627" s="27">
        <f t="shared" si="25"/>
        <v>0</v>
      </c>
    </row>
    <row r="1628" spans="1:30" ht="15" customHeight="1" x14ac:dyDescent="0.2">
      <c r="A1628" s="20">
        <f>ANÁLISE!$A1628</f>
        <v>0</v>
      </c>
      <c r="B1628" s="194">
        <f>ANÁLISE!B1628</f>
        <v>0</v>
      </c>
      <c r="C1628" s="195"/>
      <c r="D1628" s="195"/>
      <c r="E1628" s="195"/>
      <c r="F1628" s="21">
        <f>ANÁLISE!H1628</f>
        <v>0</v>
      </c>
      <c r="G1628" s="196">
        <f>IF($A1628="T",ANÁLISE!I1628,IF(ISERROR(LOOKUP($F1628,BASE!$A$1:$A$1294,BASE!$B$1:$B$1294)),,LOOKUP($F1628,BASE!$A$1:$A$1294,BASE!$B$1:$B$1294)))</f>
        <v>0</v>
      </c>
      <c r="H1628" s="197"/>
      <c r="I1628" s="197"/>
      <c r="J1628" s="197"/>
      <c r="K1628" s="197"/>
      <c r="L1628" s="197"/>
      <c r="M1628" s="197"/>
      <c r="N1628" s="197"/>
      <c r="O1628" s="197"/>
      <c r="P1628" s="197"/>
      <c r="Q1628" s="197"/>
      <c r="R1628" s="197"/>
      <c r="S1628" s="197"/>
      <c r="T1628" s="198"/>
      <c r="U1628" s="193">
        <f>IF(($F1628)&gt;0,IF(ISERROR(LOOKUP($F1628,BASE!$A$1:$A$4075,BASE!$C$1:$C$4075)),,LOOKUP($F1628,BASE!$A$1:$A$4075,BASE!$C$1:$C$4075)),)</f>
        <v>0</v>
      </c>
      <c r="V1628" s="193"/>
      <c r="W1628" s="193"/>
      <c r="X1628" s="187">
        <f>IF(VALUE($F1628)&gt;0,IF(ISERROR(LOOKUP($F1628,BASE!$A$1:$A$1294,BASE!$D$1:$D$1294)),,LOOKUP($F1628,BASE!$A$1:$A$1294,BASE!$D$1:$D$1294)),)</f>
        <v>0</v>
      </c>
      <c r="Y1628" s="188"/>
      <c r="Z1628" s="188"/>
      <c r="AA1628" s="188"/>
      <c r="AB1628" s="188"/>
      <c r="AC1628" s="189"/>
      <c r="AD1628" s="27">
        <f t="shared" si="25"/>
        <v>0</v>
      </c>
    </row>
    <row r="1629" spans="1:30" ht="15" customHeight="1" x14ac:dyDescent="0.2">
      <c r="A1629" s="20">
        <f>ANÁLISE!$A1629</f>
        <v>0</v>
      </c>
      <c r="B1629" s="194">
        <f>ANÁLISE!B1629</f>
        <v>0</v>
      </c>
      <c r="C1629" s="195"/>
      <c r="D1629" s="195"/>
      <c r="E1629" s="195"/>
      <c r="F1629" s="21">
        <f>ANÁLISE!H1629</f>
        <v>0</v>
      </c>
      <c r="G1629" s="196">
        <f>IF($A1629="T",ANÁLISE!I1629,IF(ISERROR(LOOKUP($F1629,BASE!$A$1:$A$1294,BASE!$B$1:$B$1294)),,LOOKUP($F1629,BASE!$A$1:$A$1294,BASE!$B$1:$B$1294)))</f>
        <v>0</v>
      </c>
      <c r="H1629" s="197"/>
      <c r="I1629" s="197"/>
      <c r="J1629" s="197"/>
      <c r="K1629" s="197"/>
      <c r="L1629" s="197"/>
      <c r="M1629" s="197"/>
      <c r="N1629" s="197"/>
      <c r="O1629" s="197"/>
      <c r="P1629" s="197"/>
      <c r="Q1629" s="197"/>
      <c r="R1629" s="197"/>
      <c r="S1629" s="197"/>
      <c r="T1629" s="198"/>
      <c r="U1629" s="193">
        <f>IF(($F1629)&gt;0,IF(ISERROR(LOOKUP($F1629,BASE!$A$1:$A$4075,BASE!$C$1:$C$4075)),,LOOKUP($F1629,BASE!$A$1:$A$4075,BASE!$C$1:$C$4075)),)</f>
        <v>0</v>
      </c>
      <c r="V1629" s="193"/>
      <c r="W1629" s="193"/>
      <c r="X1629" s="187">
        <f>IF(VALUE($F1629)&gt;0,IF(ISERROR(LOOKUP($F1629,BASE!$A$1:$A$1294,BASE!$D$1:$D$1294)),,LOOKUP($F1629,BASE!$A$1:$A$1294,BASE!$D$1:$D$1294)),)</f>
        <v>0</v>
      </c>
      <c r="Y1629" s="188"/>
      <c r="Z1629" s="188"/>
      <c r="AA1629" s="188"/>
      <c r="AB1629" s="188"/>
      <c r="AC1629" s="189"/>
      <c r="AD1629" s="27">
        <f t="shared" si="25"/>
        <v>0</v>
      </c>
    </row>
    <row r="1630" spans="1:30" ht="15" customHeight="1" x14ac:dyDescent="0.2">
      <c r="A1630" s="20">
        <f>ANÁLISE!$A1630</f>
        <v>0</v>
      </c>
      <c r="B1630" s="194">
        <f>ANÁLISE!B1630</f>
        <v>0</v>
      </c>
      <c r="C1630" s="195"/>
      <c r="D1630" s="195"/>
      <c r="E1630" s="195"/>
      <c r="F1630" s="21">
        <f>ANÁLISE!H1630</f>
        <v>0</v>
      </c>
      <c r="G1630" s="196">
        <f>IF($A1630="T",ANÁLISE!I1630,IF(ISERROR(LOOKUP($F1630,BASE!$A$1:$A$1294,BASE!$B$1:$B$1294)),,LOOKUP($F1630,BASE!$A$1:$A$1294,BASE!$B$1:$B$1294)))</f>
        <v>0</v>
      </c>
      <c r="H1630" s="197"/>
      <c r="I1630" s="197"/>
      <c r="J1630" s="197"/>
      <c r="K1630" s="197"/>
      <c r="L1630" s="197"/>
      <c r="M1630" s="197"/>
      <c r="N1630" s="197"/>
      <c r="O1630" s="197"/>
      <c r="P1630" s="197"/>
      <c r="Q1630" s="197"/>
      <c r="R1630" s="197"/>
      <c r="S1630" s="197"/>
      <c r="T1630" s="198"/>
      <c r="U1630" s="193">
        <f>IF(($F1630)&gt;0,IF(ISERROR(LOOKUP($F1630,BASE!$A$1:$A$4075,BASE!$C$1:$C$4075)),,LOOKUP($F1630,BASE!$A$1:$A$4075,BASE!$C$1:$C$4075)),)</f>
        <v>0</v>
      </c>
      <c r="V1630" s="193"/>
      <c r="W1630" s="193"/>
      <c r="X1630" s="187">
        <f>IF(VALUE($F1630)&gt;0,IF(ISERROR(LOOKUP($F1630,BASE!$A$1:$A$1294,BASE!$D$1:$D$1294)),,LOOKUP($F1630,BASE!$A$1:$A$1294,BASE!$D$1:$D$1294)),)</f>
        <v>0</v>
      </c>
      <c r="Y1630" s="188"/>
      <c r="Z1630" s="188"/>
      <c r="AA1630" s="188"/>
      <c r="AB1630" s="188"/>
      <c r="AC1630" s="189"/>
      <c r="AD1630" s="27">
        <f t="shared" si="25"/>
        <v>0</v>
      </c>
    </row>
    <row r="1631" spans="1:30" ht="15" customHeight="1" x14ac:dyDescent="0.2">
      <c r="A1631" s="20">
        <f>ANÁLISE!$A1631</f>
        <v>0</v>
      </c>
      <c r="B1631" s="194">
        <f>ANÁLISE!B1631</f>
        <v>0</v>
      </c>
      <c r="C1631" s="195"/>
      <c r="D1631" s="195"/>
      <c r="E1631" s="195"/>
      <c r="F1631" s="21">
        <f>ANÁLISE!H1631</f>
        <v>0</v>
      </c>
      <c r="G1631" s="196">
        <f>IF($A1631="T",ANÁLISE!I1631,IF(ISERROR(LOOKUP($F1631,BASE!$A$1:$A$1294,BASE!$B$1:$B$1294)),,LOOKUP($F1631,BASE!$A$1:$A$1294,BASE!$B$1:$B$1294)))</f>
        <v>0</v>
      </c>
      <c r="H1631" s="197"/>
      <c r="I1631" s="197"/>
      <c r="J1631" s="197"/>
      <c r="K1631" s="197"/>
      <c r="L1631" s="197"/>
      <c r="M1631" s="197"/>
      <c r="N1631" s="197"/>
      <c r="O1631" s="197"/>
      <c r="P1631" s="197"/>
      <c r="Q1631" s="197"/>
      <c r="R1631" s="197"/>
      <c r="S1631" s="197"/>
      <c r="T1631" s="198"/>
      <c r="U1631" s="193">
        <f>IF(($F1631)&gt;0,IF(ISERROR(LOOKUP($F1631,BASE!$A$1:$A$4075,BASE!$C$1:$C$4075)),,LOOKUP($F1631,BASE!$A$1:$A$4075,BASE!$C$1:$C$4075)),)</f>
        <v>0</v>
      </c>
      <c r="V1631" s="193"/>
      <c r="W1631" s="193"/>
      <c r="X1631" s="187">
        <f>IF(VALUE($F1631)&gt;0,IF(ISERROR(LOOKUP($F1631,BASE!$A$1:$A$1294,BASE!$D$1:$D$1294)),,LOOKUP($F1631,BASE!$A$1:$A$1294,BASE!$D$1:$D$1294)),)</f>
        <v>0</v>
      </c>
      <c r="Y1631" s="188"/>
      <c r="Z1631" s="188"/>
      <c r="AA1631" s="188"/>
      <c r="AB1631" s="188"/>
      <c r="AC1631" s="189"/>
      <c r="AD1631" s="27">
        <f t="shared" si="25"/>
        <v>0</v>
      </c>
    </row>
    <row r="1632" spans="1:30" ht="15" customHeight="1" x14ac:dyDescent="0.2">
      <c r="A1632" s="20">
        <f>ANÁLISE!$A1632</f>
        <v>0</v>
      </c>
      <c r="B1632" s="194">
        <f>ANÁLISE!B1632</f>
        <v>0</v>
      </c>
      <c r="C1632" s="195"/>
      <c r="D1632" s="195"/>
      <c r="E1632" s="195"/>
      <c r="F1632" s="21">
        <f>ANÁLISE!H1632</f>
        <v>0</v>
      </c>
      <c r="G1632" s="196">
        <f>IF($A1632="T",ANÁLISE!I1632,IF(ISERROR(LOOKUP($F1632,BASE!$A$1:$A$1294,BASE!$B$1:$B$1294)),,LOOKUP($F1632,BASE!$A$1:$A$1294,BASE!$B$1:$B$1294)))</f>
        <v>0</v>
      </c>
      <c r="H1632" s="197"/>
      <c r="I1632" s="197"/>
      <c r="J1632" s="197"/>
      <c r="K1632" s="197"/>
      <c r="L1632" s="197"/>
      <c r="M1632" s="197"/>
      <c r="N1632" s="197"/>
      <c r="O1632" s="197"/>
      <c r="P1632" s="197"/>
      <c r="Q1632" s="197"/>
      <c r="R1632" s="197"/>
      <c r="S1632" s="197"/>
      <c r="T1632" s="198"/>
      <c r="U1632" s="193">
        <f>IF(($F1632)&gt;0,IF(ISERROR(LOOKUP($F1632,BASE!$A$1:$A$4075,BASE!$C$1:$C$4075)),,LOOKUP($F1632,BASE!$A$1:$A$4075,BASE!$C$1:$C$4075)),)</f>
        <v>0</v>
      </c>
      <c r="V1632" s="193"/>
      <c r="W1632" s="193"/>
      <c r="X1632" s="187">
        <f>IF(VALUE($F1632)&gt;0,IF(ISERROR(LOOKUP($F1632,BASE!$A$1:$A$1294,BASE!$D$1:$D$1294)),,LOOKUP($F1632,BASE!$A$1:$A$1294,BASE!$D$1:$D$1294)),)</f>
        <v>0</v>
      </c>
      <c r="Y1632" s="188"/>
      <c r="Z1632" s="188"/>
      <c r="AA1632" s="188"/>
      <c r="AB1632" s="188"/>
      <c r="AC1632" s="189"/>
      <c r="AD1632" s="27">
        <f t="shared" si="25"/>
        <v>0</v>
      </c>
    </row>
    <row r="1633" spans="1:30" ht="15" customHeight="1" x14ac:dyDescent="0.2">
      <c r="A1633" s="20">
        <f>ANÁLISE!$A1633</f>
        <v>0</v>
      </c>
      <c r="B1633" s="194">
        <f>ANÁLISE!B1633</f>
        <v>0</v>
      </c>
      <c r="C1633" s="195"/>
      <c r="D1633" s="195"/>
      <c r="E1633" s="195"/>
      <c r="F1633" s="21">
        <f>ANÁLISE!H1633</f>
        <v>0</v>
      </c>
      <c r="G1633" s="196">
        <f>IF($A1633="T",ANÁLISE!I1633,IF(ISERROR(LOOKUP($F1633,BASE!$A$1:$A$1294,BASE!$B$1:$B$1294)),,LOOKUP($F1633,BASE!$A$1:$A$1294,BASE!$B$1:$B$1294)))</f>
        <v>0</v>
      </c>
      <c r="H1633" s="197"/>
      <c r="I1633" s="197"/>
      <c r="J1633" s="197"/>
      <c r="K1633" s="197"/>
      <c r="L1633" s="197"/>
      <c r="M1633" s="197"/>
      <c r="N1633" s="197"/>
      <c r="O1633" s="197"/>
      <c r="P1633" s="197"/>
      <c r="Q1633" s="197"/>
      <c r="R1633" s="197"/>
      <c r="S1633" s="197"/>
      <c r="T1633" s="198"/>
      <c r="U1633" s="193">
        <f>IF(($F1633)&gt;0,IF(ISERROR(LOOKUP($F1633,BASE!$A$1:$A$4075,BASE!$C$1:$C$4075)),,LOOKUP($F1633,BASE!$A$1:$A$4075,BASE!$C$1:$C$4075)),)</f>
        <v>0</v>
      </c>
      <c r="V1633" s="193"/>
      <c r="W1633" s="193"/>
      <c r="X1633" s="187">
        <f>IF(VALUE($F1633)&gt;0,IF(ISERROR(LOOKUP($F1633,BASE!$A$1:$A$1294,BASE!$D$1:$D$1294)),,LOOKUP($F1633,BASE!$A$1:$A$1294,BASE!$D$1:$D$1294)),)</f>
        <v>0</v>
      </c>
      <c r="Y1633" s="188"/>
      <c r="Z1633" s="188"/>
      <c r="AA1633" s="188"/>
      <c r="AB1633" s="188"/>
      <c r="AC1633" s="189"/>
      <c r="AD1633" s="27">
        <f t="shared" si="25"/>
        <v>0</v>
      </c>
    </row>
    <row r="1634" spans="1:30" ht="15" customHeight="1" x14ac:dyDescent="0.2">
      <c r="A1634" s="20">
        <f>ANÁLISE!$A1634</f>
        <v>0</v>
      </c>
      <c r="B1634" s="194">
        <f>ANÁLISE!B1634</f>
        <v>0</v>
      </c>
      <c r="C1634" s="195"/>
      <c r="D1634" s="195"/>
      <c r="E1634" s="195"/>
      <c r="F1634" s="21">
        <f>ANÁLISE!H1634</f>
        <v>0</v>
      </c>
      <c r="G1634" s="196">
        <f>IF($A1634="T",ANÁLISE!I1634,IF(ISERROR(LOOKUP($F1634,BASE!$A$1:$A$1294,BASE!$B$1:$B$1294)),,LOOKUP($F1634,BASE!$A$1:$A$1294,BASE!$B$1:$B$1294)))</f>
        <v>0</v>
      </c>
      <c r="H1634" s="197"/>
      <c r="I1634" s="197"/>
      <c r="J1634" s="197"/>
      <c r="K1634" s="197"/>
      <c r="L1634" s="197"/>
      <c r="M1634" s="197"/>
      <c r="N1634" s="197"/>
      <c r="O1634" s="197"/>
      <c r="P1634" s="197"/>
      <c r="Q1634" s="197"/>
      <c r="R1634" s="197"/>
      <c r="S1634" s="197"/>
      <c r="T1634" s="198"/>
      <c r="U1634" s="193">
        <f>IF(($F1634)&gt;0,IF(ISERROR(LOOKUP($F1634,BASE!$A$1:$A$4075,BASE!$C$1:$C$4075)),,LOOKUP($F1634,BASE!$A$1:$A$4075,BASE!$C$1:$C$4075)),)</f>
        <v>0</v>
      </c>
      <c r="V1634" s="193"/>
      <c r="W1634" s="193"/>
      <c r="X1634" s="187">
        <f>IF(VALUE($F1634)&gt;0,IF(ISERROR(LOOKUP($F1634,BASE!$A$1:$A$1294,BASE!$D$1:$D$1294)),,LOOKUP($F1634,BASE!$A$1:$A$1294,BASE!$D$1:$D$1294)),)</f>
        <v>0</v>
      </c>
      <c r="Y1634" s="188"/>
      <c r="Z1634" s="188"/>
      <c r="AA1634" s="188"/>
      <c r="AB1634" s="188"/>
      <c r="AC1634" s="189"/>
      <c r="AD1634" s="27">
        <f t="shared" si="25"/>
        <v>0</v>
      </c>
    </row>
    <row r="1635" spans="1:30" ht="15" customHeight="1" x14ac:dyDescent="0.2">
      <c r="A1635" s="20">
        <f>ANÁLISE!$A1635</f>
        <v>0</v>
      </c>
      <c r="B1635" s="194">
        <f>ANÁLISE!B1635</f>
        <v>0</v>
      </c>
      <c r="C1635" s="195"/>
      <c r="D1635" s="195"/>
      <c r="E1635" s="195"/>
      <c r="F1635" s="21">
        <f>ANÁLISE!H1635</f>
        <v>0</v>
      </c>
      <c r="G1635" s="196">
        <f>IF($A1635="T",ANÁLISE!I1635,IF(ISERROR(LOOKUP($F1635,BASE!$A$1:$A$1294,BASE!$B$1:$B$1294)),,LOOKUP($F1635,BASE!$A$1:$A$1294,BASE!$B$1:$B$1294)))</f>
        <v>0</v>
      </c>
      <c r="H1635" s="197"/>
      <c r="I1635" s="197"/>
      <c r="J1635" s="197"/>
      <c r="K1635" s="197"/>
      <c r="L1635" s="197"/>
      <c r="M1635" s="197"/>
      <c r="N1635" s="197"/>
      <c r="O1635" s="197"/>
      <c r="P1635" s="197"/>
      <c r="Q1635" s="197"/>
      <c r="R1635" s="197"/>
      <c r="S1635" s="197"/>
      <c r="T1635" s="198"/>
      <c r="U1635" s="193">
        <f>IF(($F1635)&gt;0,IF(ISERROR(LOOKUP($F1635,BASE!$A$1:$A$4075,BASE!$C$1:$C$4075)),,LOOKUP($F1635,BASE!$A$1:$A$4075,BASE!$C$1:$C$4075)),)</f>
        <v>0</v>
      </c>
      <c r="V1635" s="193"/>
      <c r="W1635" s="193"/>
      <c r="X1635" s="187">
        <f>IF(VALUE($F1635)&gt;0,IF(ISERROR(LOOKUP($F1635,BASE!$A$1:$A$1294,BASE!$D$1:$D$1294)),,LOOKUP($F1635,BASE!$A$1:$A$1294,BASE!$D$1:$D$1294)),)</f>
        <v>0</v>
      </c>
      <c r="Y1635" s="188"/>
      <c r="Z1635" s="188"/>
      <c r="AA1635" s="188"/>
      <c r="AB1635" s="188"/>
      <c r="AC1635" s="189"/>
      <c r="AD1635" s="27">
        <f t="shared" si="25"/>
        <v>0</v>
      </c>
    </row>
    <row r="1636" spans="1:30" ht="15" customHeight="1" x14ac:dyDescent="0.2">
      <c r="A1636" s="20">
        <f>ANÁLISE!$A1636</f>
        <v>0</v>
      </c>
      <c r="B1636" s="194">
        <f>ANÁLISE!B1636</f>
        <v>0</v>
      </c>
      <c r="C1636" s="195"/>
      <c r="D1636" s="195"/>
      <c r="E1636" s="195"/>
      <c r="F1636" s="21">
        <f>ANÁLISE!H1636</f>
        <v>0</v>
      </c>
      <c r="G1636" s="196">
        <f>IF($A1636="T",ANÁLISE!I1636,IF(ISERROR(LOOKUP($F1636,BASE!$A$1:$A$1294,BASE!$B$1:$B$1294)),,LOOKUP($F1636,BASE!$A$1:$A$1294,BASE!$B$1:$B$1294)))</f>
        <v>0</v>
      </c>
      <c r="H1636" s="197"/>
      <c r="I1636" s="197"/>
      <c r="J1636" s="197"/>
      <c r="K1636" s="197"/>
      <c r="L1636" s="197"/>
      <c r="M1636" s="197"/>
      <c r="N1636" s="197"/>
      <c r="O1636" s="197"/>
      <c r="P1636" s="197"/>
      <c r="Q1636" s="197"/>
      <c r="R1636" s="197"/>
      <c r="S1636" s="197"/>
      <c r="T1636" s="198"/>
      <c r="U1636" s="193">
        <f>IF(($F1636)&gt;0,IF(ISERROR(LOOKUP($F1636,BASE!$A$1:$A$4075,BASE!$C$1:$C$4075)),,LOOKUP($F1636,BASE!$A$1:$A$4075,BASE!$C$1:$C$4075)),)</f>
        <v>0</v>
      </c>
      <c r="V1636" s="193"/>
      <c r="W1636" s="193"/>
      <c r="X1636" s="187">
        <f>IF(VALUE($F1636)&gt;0,IF(ISERROR(LOOKUP($F1636,BASE!$A$1:$A$1294,BASE!$D$1:$D$1294)),,LOOKUP($F1636,BASE!$A$1:$A$1294,BASE!$D$1:$D$1294)),)</f>
        <v>0</v>
      </c>
      <c r="Y1636" s="188"/>
      <c r="Z1636" s="188"/>
      <c r="AA1636" s="188"/>
      <c r="AB1636" s="188"/>
      <c r="AC1636" s="189"/>
      <c r="AD1636" s="27">
        <f t="shared" si="25"/>
        <v>0</v>
      </c>
    </row>
    <row r="1637" spans="1:30" ht="15" customHeight="1" x14ac:dyDescent="0.2">
      <c r="A1637" s="20">
        <f>ANÁLISE!$A1637</f>
        <v>0</v>
      </c>
      <c r="B1637" s="194">
        <f>ANÁLISE!B1637</f>
        <v>0</v>
      </c>
      <c r="C1637" s="195"/>
      <c r="D1637" s="195"/>
      <c r="E1637" s="195"/>
      <c r="F1637" s="21">
        <f>ANÁLISE!H1637</f>
        <v>0</v>
      </c>
      <c r="G1637" s="196">
        <f>IF($A1637="T",ANÁLISE!I1637,IF(ISERROR(LOOKUP($F1637,BASE!$A$1:$A$1294,BASE!$B$1:$B$1294)),,LOOKUP($F1637,BASE!$A$1:$A$1294,BASE!$B$1:$B$1294)))</f>
        <v>0</v>
      </c>
      <c r="H1637" s="197"/>
      <c r="I1637" s="197"/>
      <c r="J1637" s="197"/>
      <c r="K1637" s="197"/>
      <c r="L1637" s="197"/>
      <c r="M1637" s="197"/>
      <c r="N1637" s="197"/>
      <c r="O1637" s="197"/>
      <c r="P1637" s="197"/>
      <c r="Q1637" s="197"/>
      <c r="R1637" s="197"/>
      <c r="S1637" s="197"/>
      <c r="T1637" s="198"/>
      <c r="U1637" s="193">
        <f>IF(($F1637)&gt;0,IF(ISERROR(LOOKUP($F1637,BASE!$A$1:$A$4075,BASE!$C$1:$C$4075)),,LOOKUP($F1637,BASE!$A$1:$A$4075,BASE!$C$1:$C$4075)),)</f>
        <v>0</v>
      </c>
      <c r="V1637" s="193"/>
      <c r="W1637" s="193"/>
      <c r="X1637" s="187">
        <f>IF(VALUE($F1637)&gt;0,IF(ISERROR(LOOKUP($F1637,BASE!$A$1:$A$1294,BASE!$D$1:$D$1294)),,LOOKUP($F1637,BASE!$A$1:$A$1294,BASE!$D$1:$D$1294)),)</f>
        <v>0</v>
      </c>
      <c r="Y1637" s="188"/>
      <c r="Z1637" s="188"/>
      <c r="AA1637" s="188"/>
      <c r="AB1637" s="188"/>
      <c r="AC1637" s="189"/>
      <c r="AD1637" s="27">
        <f t="shared" si="25"/>
        <v>0</v>
      </c>
    </row>
    <row r="1638" spans="1:30" ht="15" customHeight="1" x14ac:dyDescent="0.2">
      <c r="A1638" s="20">
        <f>ANÁLISE!$A1638</f>
        <v>0</v>
      </c>
      <c r="B1638" s="194">
        <f>ANÁLISE!B1638</f>
        <v>0</v>
      </c>
      <c r="C1638" s="195"/>
      <c r="D1638" s="195"/>
      <c r="E1638" s="195"/>
      <c r="F1638" s="21">
        <f>ANÁLISE!H1638</f>
        <v>0</v>
      </c>
      <c r="G1638" s="196">
        <f>IF($A1638="T",ANÁLISE!I1638,IF(ISERROR(LOOKUP($F1638,BASE!$A$1:$A$1294,BASE!$B$1:$B$1294)),,LOOKUP($F1638,BASE!$A$1:$A$1294,BASE!$B$1:$B$1294)))</f>
        <v>0</v>
      </c>
      <c r="H1638" s="197"/>
      <c r="I1638" s="197"/>
      <c r="J1638" s="197"/>
      <c r="K1638" s="197"/>
      <c r="L1638" s="197"/>
      <c r="M1638" s="197"/>
      <c r="N1638" s="197"/>
      <c r="O1638" s="197"/>
      <c r="P1638" s="197"/>
      <c r="Q1638" s="197"/>
      <c r="R1638" s="197"/>
      <c r="S1638" s="197"/>
      <c r="T1638" s="198"/>
      <c r="U1638" s="193">
        <f>IF(($F1638)&gt;0,IF(ISERROR(LOOKUP($F1638,BASE!$A$1:$A$4075,BASE!$C$1:$C$4075)),,LOOKUP($F1638,BASE!$A$1:$A$4075,BASE!$C$1:$C$4075)),)</f>
        <v>0</v>
      </c>
      <c r="V1638" s="193"/>
      <c r="W1638" s="193"/>
      <c r="X1638" s="187">
        <f>IF(VALUE($F1638)&gt;0,IF(ISERROR(LOOKUP($F1638,BASE!$A$1:$A$1294,BASE!$D$1:$D$1294)),,LOOKUP($F1638,BASE!$A$1:$A$1294,BASE!$D$1:$D$1294)),)</f>
        <v>0</v>
      </c>
      <c r="Y1638" s="188"/>
      <c r="Z1638" s="188"/>
      <c r="AA1638" s="188"/>
      <c r="AB1638" s="188"/>
      <c r="AC1638" s="189"/>
      <c r="AD1638" s="27">
        <f t="shared" si="25"/>
        <v>0</v>
      </c>
    </row>
    <row r="1639" spans="1:30" ht="15" customHeight="1" x14ac:dyDescent="0.2">
      <c r="A1639" s="20">
        <f>ANÁLISE!$A1639</f>
        <v>0</v>
      </c>
      <c r="B1639" s="194">
        <f>ANÁLISE!B1639</f>
        <v>0</v>
      </c>
      <c r="C1639" s="195"/>
      <c r="D1639" s="195"/>
      <c r="E1639" s="195"/>
      <c r="F1639" s="21">
        <f>ANÁLISE!H1639</f>
        <v>0</v>
      </c>
      <c r="G1639" s="196">
        <f>IF($A1639="T",ANÁLISE!I1639,IF(ISERROR(LOOKUP($F1639,BASE!$A$1:$A$1294,BASE!$B$1:$B$1294)),,LOOKUP($F1639,BASE!$A$1:$A$1294,BASE!$B$1:$B$1294)))</f>
        <v>0</v>
      </c>
      <c r="H1639" s="197"/>
      <c r="I1639" s="197"/>
      <c r="J1639" s="197"/>
      <c r="K1639" s="197"/>
      <c r="L1639" s="197"/>
      <c r="M1639" s="197"/>
      <c r="N1639" s="197"/>
      <c r="O1639" s="197"/>
      <c r="P1639" s="197"/>
      <c r="Q1639" s="197"/>
      <c r="R1639" s="197"/>
      <c r="S1639" s="197"/>
      <c r="T1639" s="198"/>
      <c r="U1639" s="193">
        <f>IF(($F1639)&gt;0,IF(ISERROR(LOOKUP($F1639,BASE!$A$1:$A$4075,BASE!$C$1:$C$4075)),,LOOKUP($F1639,BASE!$A$1:$A$4075,BASE!$C$1:$C$4075)),)</f>
        <v>0</v>
      </c>
      <c r="V1639" s="193"/>
      <c r="W1639" s="193"/>
      <c r="X1639" s="187">
        <f>IF(VALUE($F1639)&gt;0,IF(ISERROR(LOOKUP($F1639,BASE!$A$1:$A$1294,BASE!$D$1:$D$1294)),,LOOKUP($F1639,BASE!$A$1:$A$1294,BASE!$D$1:$D$1294)),)</f>
        <v>0</v>
      </c>
      <c r="Y1639" s="188"/>
      <c r="Z1639" s="188"/>
      <c r="AA1639" s="188"/>
      <c r="AB1639" s="188"/>
      <c r="AC1639" s="189"/>
      <c r="AD1639" s="27">
        <f t="shared" si="25"/>
        <v>0</v>
      </c>
    </row>
    <row r="1640" spans="1:30" ht="15" customHeight="1" x14ac:dyDescent="0.2">
      <c r="A1640" s="20">
        <f>ANÁLISE!$A1640</f>
        <v>0</v>
      </c>
      <c r="B1640" s="194">
        <f>ANÁLISE!B1640</f>
        <v>0</v>
      </c>
      <c r="C1640" s="195"/>
      <c r="D1640" s="195"/>
      <c r="E1640" s="195"/>
      <c r="F1640" s="21">
        <f>ANÁLISE!H1640</f>
        <v>0</v>
      </c>
      <c r="G1640" s="196">
        <f>IF($A1640="T",ANÁLISE!I1640,IF(ISERROR(LOOKUP($F1640,BASE!$A$1:$A$1294,BASE!$B$1:$B$1294)),,LOOKUP($F1640,BASE!$A$1:$A$1294,BASE!$B$1:$B$1294)))</f>
        <v>0</v>
      </c>
      <c r="H1640" s="197"/>
      <c r="I1640" s="197"/>
      <c r="J1640" s="197"/>
      <c r="K1640" s="197"/>
      <c r="L1640" s="197"/>
      <c r="M1640" s="197"/>
      <c r="N1640" s="197"/>
      <c r="O1640" s="197"/>
      <c r="P1640" s="197"/>
      <c r="Q1640" s="197"/>
      <c r="R1640" s="197"/>
      <c r="S1640" s="197"/>
      <c r="T1640" s="198"/>
      <c r="U1640" s="193">
        <f>IF(($F1640)&gt;0,IF(ISERROR(LOOKUP($F1640,BASE!$A$1:$A$4075,BASE!$C$1:$C$4075)),,LOOKUP($F1640,BASE!$A$1:$A$4075,BASE!$C$1:$C$4075)),)</f>
        <v>0</v>
      </c>
      <c r="V1640" s="193"/>
      <c r="W1640" s="193"/>
      <c r="X1640" s="187">
        <f>IF(VALUE($F1640)&gt;0,IF(ISERROR(LOOKUP($F1640,BASE!$A$1:$A$1294,BASE!$D$1:$D$1294)),,LOOKUP($F1640,BASE!$A$1:$A$1294,BASE!$D$1:$D$1294)),)</f>
        <v>0</v>
      </c>
      <c r="Y1640" s="188"/>
      <c r="Z1640" s="188"/>
      <c r="AA1640" s="188"/>
      <c r="AB1640" s="188"/>
      <c r="AC1640" s="189"/>
      <c r="AD1640" s="27">
        <f t="shared" si="25"/>
        <v>0</v>
      </c>
    </row>
    <row r="1641" spans="1:30" ht="15" customHeight="1" x14ac:dyDescent="0.2">
      <c r="A1641" s="20">
        <f>ANÁLISE!$A1641</f>
        <v>0</v>
      </c>
      <c r="B1641" s="194">
        <f>ANÁLISE!B1641</f>
        <v>0</v>
      </c>
      <c r="C1641" s="195"/>
      <c r="D1641" s="195"/>
      <c r="E1641" s="195"/>
      <c r="F1641" s="21">
        <f>ANÁLISE!H1641</f>
        <v>0</v>
      </c>
      <c r="G1641" s="196">
        <f>IF($A1641="T",ANÁLISE!I1641,IF(ISERROR(LOOKUP($F1641,BASE!$A$1:$A$1294,BASE!$B$1:$B$1294)),,LOOKUP($F1641,BASE!$A$1:$A$1294,BASE!$B$1:$B$1294)))</f>
        <v>0</v>
      </c>
      <c r="H1641" s="197"/>
      <c r="I1641" s="197"/>
      <c r="J1641" s="197"/>
      <c r="K1641" s="197"/>
      <c r="L1641" s="197"/>
      <c r="M1641" s="197"/>
      <c r="N1641" s="197"/>
      <c r="O1641" s="197"/>
      <c r="P1641" s="197"/>
      <c r="Q1641" s="197"/>
      <c r="R1641" s="197"/>
      <c r="S1641" s="197"/>
      <c r="T1641" s="198"/>
      <c r="U1641" s="193">
        <f>IF(($F1641)&gt;0,IF(ISERROR(LOOKUP($F1641,BASE!$A$1:$A$4075,BASE!$C$1:$C$4075)),,LOOKUP($F1641,BASE!$A$1:$A$4075,BASE!$C$1:$C$4075)),)</f>
        <v>0</v>
      </c>
      <c r="V1641" s="193"/>
      <c r="W1641" s="193"/>
      <c r="X1641" s="187">
        <f>IF(VALUE($F1641)&gt;0,IF(ISERROR(LOOKUP($F1641,BASE!$A$1:$A$1294,BASE!$D$1:$D$1294)),,LOOKUP($F1641,BASE!$A$1:$A$1294,BASE!$D$1:$D$1294)),)</f>
        <v>0</v>
      </c>
      <c r="Y1641" s="188"/>
      <c r="Z1641" s="188"/>
      <c r="AA1641" s="188"/>
      <c r="AB1641" s="188"/>
      <c r="AC1641" s="189"/>
      <c r="AD1641" s="27">
        <f t="shared" si="25"/>
        <v>0</v>
      </c>
    </row>
    <row r="1642" spans="1:30" ht="15" customHeight="1" x14ac:dyDescent="0.2">
      <c r="A1642" s="20">
        <f>ANÁLISE!$A1642</f>
        <v>0</v>
      </c>
      <c r="B1642" s="194">
        <f>ANÁLISE!B1642</f>
        <v>0</v>
      </c>
      <c r="C1642" s="195"/>
      <c r="D1642" s="195"/>
      <c r="E1642" s="195"/>
      <c r="F1642" s="21">
        <f>ANÁLISE!H1642</f>
        <v>0</v>
      </c>
      <c r="G1642" s="196">
        <f>IF($A1642="T",ANÁLISE!I1642,IF(ISERROR(LOOKUP($F1642,BASE!$A$1:$A$1294,BASE!$B$1:$B$1294)),,LOOKUP($F1642,BASE!$A$1:$A$1294,BASE!$B$1:$B$1294)))</f>
        <v>0</v>
      </c>
      <c r="H1642" s="197"/>
      <c r="I1642" s="197"/>
      <c r="J1642" s="197"/>
      <c r="K1642" s="197"/>
      <c r="L1642" s="197"/>
      <c r="M1642" s="197"/>
      <c r="N1642" s="197"/>
      <c r="O1642" s="197"/>
      <c r="P1642" s="197"/>
      <c r="Q1642" s="197"/>
      <c r="R1642" s="197"/>
      <c r="S1642" s="197"/>
      <c r="T1642" s="198"/>
      <c r="U1642" s="193">
        <f>IF(($F1642)&gt;0,IF(ISERROR(LOOKUP($F1642,BASE!$A$1:$A$4075,BASE!$C$1:$C$4075)),,LOOKUP($F1642,BASE!$A$1:$A$4075,BASE!$C$1:$C$4075)),)</f>
        <v>0</v>
      </c>
      <c r="V1642" s="193"/>
      <c r="W1642" s="193"/>
      <c r="X1642" s="187">
        <f>IF(VALUE($F1642)&gt;0,IF(ISERROR(LOOKUP($F1642,BASE!$A$1:$A$1294,BASE!$D$1:$D$1294)),,LOOKUP($F1642,BASE!$A$1:$A$1294,BASE!$D$1:$D$1294)),)</f>
        <v>0</v>
      </c>
      <c r="Y1642" s="188"/>
      <c r="Z1642" s="188"/>
      <c r="AA1642" s="188"/>
      <c r="AB1642" s="188"/>
      <c r="AC1642" s="189"/>
      <c r="AD1642" s="27">
        <f t="shared" si="25"/>
        <v>0</v>
      </c>
    </row>
    <row r="1643" spans="1:30" ht="15" customHeight="1" x14ac:dyDescent="0.2">
      <c r="A1643" s="20">
        <f>ANÁLISE!$A1643</f>
        <v>0</v>
      </c>
      <c r="B1643" s="194">
        <f>ANÁLISE!B1643</f>
        <v>0</v>
      </c>
      <c r="C1643" s="195"/>
      <c r="D1643" s="195"/>
      <c r="E1643" s="195"/>
      <c r="F1643" s="21">
        <f>ANÁLISE!H1643</f>
        <v>0</v>
      </c>
      <c r="G1643" s="196">
        <f>IF($A1643="T",ANÁLISE!I1643,IF(ISERROR(LOOKUP($F1643,BASE!$A$1:$A$1294,BASE!$B$1:$B$1294)),,LOOKUP($F1643,BASE!$A$1:$A$1294,BASE!$B$1:$B$1294)))</f>
        <v>0</v>
      </c>
      <c r="H1643" s="197"/>
      <c r="I1643" s="197"/>
      <c r="J1643" s="197"/>
      <c r="K1643" s="197"/>
      <c r="L1643" s="197"/>
      <c r="M1643" s="197"/>
      <c r="N1643" s="197"/>
      <c r="O1643" s="197"/>
      <c r="P1643" s="197"/>
      <c r="Q1643" s="197"/>
      <c r="R1643" s="197"/>
      <c r="S1643" s="197"/>
      <c r="T1643" s="198"/>
      <c r="U1643" s="193">
        <f>IF(($F1643)&gt;0,IF(ISERROR(LOOKUP($F1643,BASE!$A$1:$A$4075,BASE!$C$1:$C$4075)),,LOOKUP($F1643,BASE!$A$1:$A$4075,BASE!$C$1:$C$4075)),)</f>
        <v>0</v>
      </c>
      <c r="V1643" s="193"/>
      <c r="W1643" s="193"/>
      <c r="X1643" s="187">
        <f>IF(VALUE($F1643)&gt;0,IF(ISERROR(LOOKUP($F1643,BASE!$A$1:$A$1294,BASE!$D$1:$D$1294)),,LOOKUP($F1643,BASE!$A$1:$A$1294,BASE!$D$1:$D$1294)),)</f>
        <v>0</v>
      </c>
      <c r="Y1643" s="188"/>
      <c r="Z1643" s="188"/>
      <c r="AA1643" s="188"/>
      <c r="AB1643" s="188"/>
      <c r="AC1643" s="189"/>
      <c r="AD1643" s="27">
        <f t="shared" si="25"/>
        <v>0</v>
      </c>
    </row>
    <row r="1644" spans="1:30" ht="15" customHeight="1" x14ac:dyDescent="0.2">
      <c r="A1644" s="20">
        <f>ANÁLISE!$A1644</f>
        <v>0</v>
      </c>
      <c r="B1644" s="194">
        <f>ANÁLISE!B1644</f>
        <v>0</v>
      </c>
      <c r="C1644" s="195"/>
      <c r="D1644" s="195"/>
      <c r="E1644" s="195"/>
      <c r="F1644" s="21">
        <f>ANÁLISE!H1644</f>
        <v>0</v>
      </c>
      <c r="G1644" s="196">
        <f>IF($A1644="T",ANÁLISE!I1644,IF(ISERROR(LOOKUP($F1644,BASE!$A$1:$A$1294,BASE!$B$1:$B$1294)),,LOOKUP($F1644,BASE!$A$1:$A$1294,BASE!$B$1:$B$1294)))</f>
        <v>0</v>
      </c>
      <c r="H1644" s="197"/>
      <c r="I1644" s="197"/>
      <c r="J1644" s="197"/>
      <c r="K1644" s="197"/>
      <c r="L1644" s="197"/>
      <c r="M1644" s="197"/>
      <c r="N1644" s="197"/>
      <c r="O1644" s="197"/>
      <c r="P1644" s="197"/>
      <c r="Q1644" s="197"/>
      <c r="R1644" s="197"/>
      <c r="S1644" s="197"/>
      <c r="T1644" s="198"/>
      <c r="U1644" s="193">
        <f>IF(($F1644)&gt;0,IF(ISERROR(LOOKUP($F1644,BASE!$A$1:$A$4075,BASE!$C$1:$C$4075)),,LOOKUP($F1644,BASE!$A$1:$A$4075,BASE!$C$1:$C$4075)),)</f>
        <v>0</v>
      </c>
      <c r="V1644" s="193"/>
      <c r="W1644" s="193"/>
      <c r="X1644" s="187">
        <f>IF(VALUE($F1644)&gt;0,IF(ISERROR(LOOKUP($F1644,BASE!$A$1:$A$1294,BASE!$D$1:$D$1294)),,LOOKUP($F1644,BASE!$A$1:$A$1294,BASE!$D$1:$D$1294)),)</f>
        <v>0</v>
      </c>
      <c r="Y1644" s="188"/>
      <c r="Z1644" s="188"/>
      <c r="AA1644" s="188"/>
      <c r="AB1644" s="188"/>
      <c r="AC1644" s="189"/>
      <c r="AD1644" s="27">
        <f t="shared" si="25"/>
        <v>0</v>
      </c>
    </row>
    <row r="1645" spans="1:30" ht="15" customHeight="1" x14ac:dyDescent="0.2">
      <c r="A1645" s="20">
        <f>ANÁLISE!$A1645</f>
        <v>0</v>
      </c>
      <c r="B1645" s="194">
        <f>ANÁLISE!B1645</f>
        <v>0</v>
      </c>
      <c r="C1645" s="195"/>
      <c r="D1645" s="195"/>
      <c r="E1645" s="195"/>
      <c r="F1645" s="21">
        <f>ANÁLISE!H1645</f>
        <v>0</v>
      </c>
      <c r="G1645" s="196">
        <f>IF($A1645="T",ANÁLISE!I1645,IF(ISERROR(LOOKUP($F1645,BASE!$A$1:$A$1294,BASE!$B$1:$B$1294)),,LOOKUP($F1645,BASE!$A$1:$A$1294,BASE!$B$1:$B$1294)))</f>
        <v>0</v>
      </c>
      <c r="H1645" s="197"/>
      <c r="I1645" s="197"/>
      <c r="J1645" s="197"/>
      <c r="K1645" s="197"/>
      <c r="L1645" s="197"/>
      <c r="M1645" s="197"/>
      <c r="N1645" s="197"/>
      <c r="O1645" s="197"/>
      <c r="P1645" s="197"/>
      <c r="Q1645" s="197"/>
      <c r="R1645" s="197"/>
      <c r="S1645" s="197"/>
      <c r="T1645" s="198"/>
      <c r="U1645" s="193">
        <f>IF(($F1645)&gt;0,IF(ISERROR(LOOKUP($F1645,BASE!$A$1:$A$4075,BASE!$C$1:$C$4075)),,LOOKUP($F1645,BASE!$A$1:$A$4075,BASE!$C$1:$C$4075)),)</f>
        <v>0</v>
      </c>
      <c r="V1645" s="193"/>
      <c r="W1645" s="193"/>
      <c r="X1645" s="187">
        <f>IF(VALUE($F1645)&gt;0,IF(ISERROR(LOOKUP($F1645,BASE!$A$1:$A$1294,BASE!$D$1:$D$1294)),,LOOKUP($F1645,BASE!$A$1:$A$1294,BASE!$D$1:$D$1294)),)</f>
        <v>0</v>
      </c>
      <c r="Y1645" s="188"/>
      <c r="Z1645" s="188"/>
      <c r="AA1645" s="188"/>
      <c r="AB1645" s="188"/>
      <c r="AC1645" s="189"/>
      <c r="AD1645" s="27">
        <f t="shared" si="25"/>
        <v>0</v>
      </c>
    </row>
    <row r="1646" spans="1:30" ht="15" customHeight="1" x14ac:dyDescent="0.2">
      <c r="A1646" s="20">
        <f>ANÁLISE!$A1646</f>
        <v>0</v>
      </c>
      <c r="B1646" s="194">
        <f>ANÁLISE!B1646</f>
        <v>0</v>
      </c>
      <c r="C1646" s="195"/>
      <c r="D1646" s="195"/>
      <c r="E1646" s="195"/>
      <c r="F1646" s="21">
        <f>ANÁLISE!H1646</f>
        <v>0</v>
      </c>
      <c r="G1646" s="196">
        <f>IF($A1646="T",ANÁLISE!I1646,IF(ISERROR(LOOKUP($F1646,BASE!$A$1:$A$1294,BASE!$B$1:$B$1294)),,LOOKUP($F1646,BASE!$A$1:$A$1294,BASE!$B$1:$B$1294)))</f>
        <v>0</v>
      </c>
      <c r="H1646" s="197"/>
      <c r="I1646" s="197"/>
      <c r="J1646" s="197"/>
      <c r="K1646" s="197"/>
      <c r="L1646" s="197"/>
      <c r="M1646" s="197"/>
      <c r="N1646" s="197"/>
      <c r="O1646" s="197"/>
      <c r="P1646" s="197"/>
      <c r="Q1646" s="197"/>
      <c r="R1646" s="197"/>
      <c r="S1646" s="197"/>
      <c r="T1646" s="198"/>
      <c r="U1646" s="193">
        <f>IF(($F1646)&gt;0,IF(ISERROR(LOOKUP($F1646,BASE!$A$1:$A$4075,BASE!$C$1:$C$4075)),,LOOKUP($F1646,BASE!$A$1:$A$4075,BASE!$C$1:$C$4075)),)</f>
        <v>0</v>
      </c>
      <c r="V1646" s="193"/>
      <c r="W1646" s="193"/>
      <c r="X1646" s="187">
        <f>IF(VALUE($F1646)&gt;0,IF(ISERROR(LOOKUP($F1646,BASE!$A$1:$A$1294,BASE!$D$1:$D$1294)),,LOOKUP($F1646,BASE!$A$1:$A$1294,BASE!$D$1:$D$1294)),)</f>
        <v>0</v>
      </c>
      <c r="Y1646" s="188"/>
      <c r="Z1646" s="188"/>
      <c r="AA1646" s="188"/>
      <c r="AB1646" s="188"/>
      <c r="AC1646" s="189"/>
      <c r="AD1646" s="27">
        <f t="shared" si="25"/>
        <v>0</v>
      </c>
    </row>
    <row r="1647" spans="1:30" ht="15" customHeight="1" x14ac:dyDescent="0.2">
      <c r="A1647" s="20">
        <f>ANÁLISE!$A1647</f>
        <v>0</v>
      </c>
      <c r="B1647" s="194">
        <f>ANÁLISE!B1647</f>
        <v>0</v>
      </c>
      <c r="C1647" s="195"/>
      <c r="D1647" s="195"/>
      <c r="E1647" s="195"/>
      <c r="F1647" s="21">
        <f>ANÁLISE!H1647</f>
        <v>0</v>
      </c>
      <c r="G1647" s="196">
        <f>IF($A1647="T",ANÁLISE!I1647,IF(ISERROR(LOOKUP($F1647,BASE!$A$1:$A$1294,BASE!$B$1:$B$1294)),,LOOKUP($F1647,BASE!$A$1:$A$1294,BASE!$B$1:$B$1294)))</f>
        <v>0</v>
      </c>
      <c r="H1647" s="197"/>
      <c r="I1647" s="197"/>
      <c r="J1647" s="197"/>
      <c r="K1647" s="197"/>
      <c r="L1647" s="197"/>
      <c r="M1647" s="197"/>
      <c r="N1647" s="197"/>
      <c r="O1647" s="197"/>
      <c r="P1647" s="197"/>
      <c r="Q1647" s="197"/>
      <c r="R1647" s="197"/>
      <c r="S1647" s="197"/>
      <c r="T1647" s="198"/>
      <c r="U1647" s="193">
        <f>IF(($F1647)&gt;0,IF(ISERROR(LOOKUP($F1647,BASE!$A$1:$A$4075,BASE!$C$1:$C$4075)),,LOOKUP($F1647,BASE!$A$1:$A$4075,BASE!$C$1:$C$4075)),)</f>
        <v>0</v>
      </c>
      <c r="V1647" s="193"/>
      <c r="W1647" s="193"/>
      <c r="X1647" s="187">
        <f>IF(VALUE($F1647)&gt;0,IF(ISERROR(LOOKUP($F1647,BASE!$A$1:$A$1294,BASE!$D$1:$D$1294)),,LOOKUP($F1647,BASE!$A$1:$A$1294,BASE!$D$1:$D$1294)),)</f>
        <v>0</v>
      </c>
      <c r="Y1647" s="188"/>
      <c r="Z1647" s="188"/>
      <c r="AA1647" s="188"/>
      <c r="AB1647" s="188"/>
      <c r="AC1647" s="189"/>
      <c r="AD1647" s="27">
        <f t="shared" si="25"/>
        <v>0</v>
      </c>
    </row>
    <row r="1648" spans="1:30" ht="15" customHeight="1" x14ac:dyDescent="0.2">
      <c r="A1648" s="20">
        <f>ANÁLISE!$A1648</f>
        <v>0</v>
      </c>
      <c r="B1648" s="194">
        <f>ANÁLISE!B1648</f>
        <v>0</v>
      </c>
      <c r="C1648" s="195"/>
      <c r="D1648" s="195"/>
      <c r="E1648" s="195"/>
      <c r="F1648" s="21">
        <f>ANÁLISE!H1648</f>
        <v>0</v>
      </c>
      <c r="G1648" s="196">
        <f>IF($A1648="T",ANÁLISE!I1648,IF(ISERROR(LOOKUP($F1648,BASE!$A$1:$A$1294,BASE!$B$1:$B$1294)),,LOOKUP($F1648,BASE!$A$1:$A$1294,BASE!$B$1:$B$1294)))</f>
        <v>0</v>
      </c>
      <c r="H1648" s="197"/>
      <c r="I1648" s="197"/>
      <c r="J1648" s="197"/>
      <c r="K1648" s="197"/>
      <c r="L1648" s="197"/>
      <c r="M1648" s="197"/>
      <c r="N1648" s="197"/>
      <c r="O1648" s="197"/>
      <c r="P1648" s="197"/>
      <c r="Q1648" s="197"/>
      <c r="R1648" s="197"/>
      <c r="S1648" s="197"/>
      <c r="T1648" s="198"/>
      <c r="U1648" s="193">
        <f>IF(($F1648)&gt;0,IF(ISERROR(LOOKUP($F1648,BASE!$A$1:$A$4075,BASE!$C$1:$C$4075)),,LOOKUP($F1648,BASE!$A$1:$A$4075,BASE!$C$1:$C$4075)),)</f>
        <v>0</v>
      </c>
      <c r="V1648" s="193"/>
      <c r="W1648" s="193"/>
      <c r="X1648" s="187">
        <f>IF(VALUE($F1648)&gt;0,IF(ISERROR(LOOKUP($F1648,BASE!$A$1:$A$1294,BASE!$D$1:$D$1294)),,LOOKUP($F1648,BASE!$A$1:$A$1294,BASE!$D$1:$D$1294)),)</f>
        <v>0</v>
      </c>
      <c r="Y1648" s="188"/>
      <c r="Z1648" s="188"/>
      <c r="AA1648" s="188"/>
      <c r="AB1648" s="188"/>
      <c r="AC1648" s="189"/>
      <c r="AD1648" s="27">
        <f t="shared" si="25"/>
        <v>0</v>
      </c>
    </row>
    <row r="1649" spans="1:30" ht="15" customHeight="1" x14ac:dyDescent="0.2">
      <c r="A1649" s="20">
        <f>ANÁLISE!$A1649</f>
        <v>0</v>
      </c>
      <c r="B1649" s="194">
        <f>ANÁLISE!B1649</f>
        <v>0</v>
      </c>
      <c r="C1649" s="195"/>
      <c r="D1649" s="195"/>
      <c r="E1649" s="195"/>
      <c r="F1649" s="21">
        <f>ANÁLISE!H1649</f>
        <v>0</v>
      </c>
      <c r="G1649" s="196">
        <f>IF($A1649="T",ANÁLISE!I1649,IF(ISERROR(LOOKUP($F1649,BASE!$A$1:$A$1294,BASE!$B$1:$B$1294)),,LOOKUP($F1649,BASE!$A$1:$A$1294,BASE!$B$1:$B$1294)))</f>
        <v>0</v>
      </c>
      <c r="H1649" s="197"/>
      <c r="I1649" s="197"/>
      <c r="J1649" s="197"/>
      <c r="K1649" s="197"/>
      <c r="L1649" s="197"/>
      <c r="M1649" s="197"/>
      <c r="N1649" s="197"/>
      <c r="O1649" s="197"/>
      <c r="P1649" s="197"/>
      <c r="Q1649" s="197"/>
      <c r="R1649" s="197"/>
      <c r="S1649" s="197"/>
      <c r="T1649" s="198"/>
      <c r="U1649" s="193">
        <f>IF(($F1649)&gt;0,IF(ISERROR(LOOKUP($F1649,BASE!$A$1:$A$4075,BASE!$C$1:$C$4075)),,LOOKUP($F1649,BASE!$A$1:$A$4075,BASE!$C$1:$C$4075)),)</f>
        <v>0</v>
      </c>
      <c r="V1649" s="193"/>
      <c r="W1649" s="193"/>
      <c r="X1649" s="187">
        <f>IF(VALUE($F1649)&gt;0,IF(ISERROR(LOOKUP($F1649,BASE!$A$1:$A$1294,BASE!$D$1:$D$1294)),,LOOKUP($F1649,BASE!$A$1:$A$1294,BASE!$D$1:$D$1294)),)</f>
        <v>0</v>
      </c>
      <c r="Y1649" s="188"/>
      <c r="Z1649" s="188"/>
      <c r="AA1649" s="188"/>
      <c r="AB1649" s="188"/>
      <c r="AC1649" s="189"/>
      <c r="AD1649" s="27">
        <f t="shared" si="25"/>
        <v>0</v>
      </c>
    </row>
    <row r="1650" spans="1:30" ht="15" customHeight="1" x14ac:dyDescent="0.2">
      <c r="A1650" s="20">
        <f>ANÁLISE!$A1650</f>
        <v>0</v>
      </c>
      <c r="B1650" s="194">
        <f>ANÁLISE!B1650</f>
        <v>0</v>
      </c>
      <c r="C1650" s="195"/>
      <c r="D1650" s="195"/>
      <c r="E1650" s="195"/>
      <c r="F1650" s="21">
        <f>ANÁLISE!H1650</f>
        <v>0</v>
      </c>
      <c r="G1650" s="196">
        <f>IF($A1650="T",ANÁLISE!I1650,IF(ISERROR(LOOKUP($F1650,BASE!$A$1:$A$1294,BASE!$B$1:$B$1294)),,LOOKUP($F1650,BASE!$A$1:$A$1294,BASE!$B$1:$B$1294)))</f>
        <v>0</v>
      </c>
      <c r="H1650" s="197"/>
      <c r="I1650" s="197"/>
      <c r="J1650" s="197"/>
      <c r="K1650" s="197"/>
      <c r="L1650" s="197"/>
      <c r="M1650" s="197"/>
      <c r="N1650" s="197"/>
      <c r="O1650" s="197"/>
      <c r="P1650" s="197"/>
      <c r="Q1650" s="197"/>
      <c r="R1650" s="197"/>
      <c r="S1650" s="197"/>
      <c r="T1650" s="198"/>
      <c r="U1650" s="193">
        <f>IF(($F1650)&gt;0,IF(ISERROR(LOOKUP($F1650,BASE!$A$1:$A$4075,BASE!$C$1:$C$4075)),,LOOKUP($F1650,BASE!$A$1:$A$4075,BASE!$C$1:$C$4075)),)</f>
        <v>0</v>
      </c>
      <c r="V1650" s="193"/>
      <c r="W1650" s="193"/>
      <c r="X1650" s="187">
        <f>IF(VALUE($F1650)&gt;0,IF(ISERROR(LOOKUP($F1650,BASE!$A$1:$A$1294,BASE!$D$1:$D$1294)),,LOOKUP($F1650,BASE!$A$1:$A$1294,BASE!$D$1:$D$1294)),)</f>
        <v>0</v>
      </c>
      <c r="Y1650" s="188"/>
      <c r="Z1650" s="188"/>
      <c r="AA1650" s="188"/>
      <c r="AB1650" s="188"/>
      <c r="AC1650" s="189"/>
      <c r="AD1650" s="27">
        <f t="shared" si="25"/>
        <v>0</v>
      </c>
    </row>
    <row r="1651" spans="1:30" ht="15" customHeight="1" x14ac:dyDescent="0.2">
      <c r="A1651" s="20">
        <f>ANÁLISE!$A1651</f>
        <v>0</v>
      </c>
      <c r="B1651" s="194">
        <f>ANÁLISE!B1651</f>
        <v>0</v>
      </c>
      <c r="C1651" s="195"/>
      <c r="D1651" s="195"/>
      <c r="E1651" s="195"/>
      <c r="F1651" s="21">
        <f>ANÁLISE!H1651</f>
        <v>0</v>
      </c>
      <c r="G1651" s="196">
        <f>IF($A1651="T",ANÁLISE!I1651,IF(ISERROR(LOOKUP($F1651,BASE!$A$1:$A$1294,BASE!$B$1:$B$1294)),,LOOKUP($F1651,BASE!$A$1:$A$1294,BASE!$B$1:$B$1294)))</f>
        <v>0</v>
      </c>
      <c r="H1651" s="197"/>
      <c r="I1651" s="197"/>
      <c r="J1651" s="197"/>
      <c r="K1651" s="197"/>
      <c r="L1651" s="197"/>
      <c r="M1651" s="197"/>
      <c r="N1651" s="197"/>
      <c r="O1651" s="197"/>
      <c r="P1651" s="197"/>
      <c r="Q1651" s="197"/>
      <c r="R1651" s="197"/>
      <c r="S1651" s="197"/>
      <c r="T1651" s="198"/>
      <c r="U1651" s="193">
        <f>IF(($F1651)&gt;0,IF(ISERROR(LOOKUP($F1651,BASE!$A$1:$A$4075,BASE!$C$1:$C$4075)),,LOOKUP($F1651,BASE!$A$1:$A$4075,BASE!$C$1:$C$4075)),)</f>
        <v>0</v>
      </c>
      <c r="V1651" s="193"/>
      <c r="W1651" s="193"/>
      <c r="X1651" s="187">
        <f>IF(VALUE($F1651)&gt;0,IF(ISERROR(LOOKUP($F1651,BASE!$A$1:$A$1294,BASE!$D$1:$D$1294)),,LOOKUP($F1651,BASE!$A$1:$A$1294,BASE!$D$1:$D$1294)),)</f>
        <v>0</v>
      </c>
      <c r="Y1651" s="188"/>
      <c r="Z1651" s="188"/>
      <c r="AA1651" s="188"/>
      <c r="AB1651" s="188"/>
      <c r="AC1651" s="189"/>
      <c r="AD1651" s="27">
        <f t="shared" si="25"/>
        <v>0</v>
      </c>
    </row>
    <row r="1652" spans="1:30" ht="15" customHeight="1" x14ac:dyDescent="0.2">
      <c r="A1652" s="20">
        <f>ANÁLISE!$A1652</f>
        <v>0</v>
      </c>
      <c r="B1652" s="194">
        <f>ANÁLISE!B1652</f>
        <v>0</v>
      </c>
      <c r="C1652" s="195"/>
      <c r="D1652" s="195"/>
      <c r="E1652" s="195"/>
      <c r="F1652" s="21">
        <f>ANÁLISE!H1652</f>
        <v>0</v>
      </c>
      <c r="G1652" s="196">
        <f>IF($A1652="T",ANÁLISE!I1652,IF(ISERROR(LOOKUP($F1652,BASE!$A$1:$A$1294,BASE!$B$1:$B$1294)),,LOOKUP($F1652,BASE!$A$1:$A$1294,BASE!$B$1:$B$1294)))</f>
        <v>0</v>
      </c>
      <c r="H1652" s="197"/>
      <c r="I1652" s="197"/>
      <c r="J1652" s="197"/>
      <c r="K1652" s="197"/>
      <c r="L1652" s="197"/>
      <c r="M1652" s="197"/>
      <c r="N1652" s="197"/>
      <c r="O1652" s="197"/>
      <c r="P1652" s="197"/>
      <c r="Q1652" s="197"/>
      <c r="R1652" s="197"/>
      <c r="S1652" s="197"/>
      <c r="T1652" s="198"/>
      <c r="U1652" s="193">
        <f>IF(($F1652)&gt;0,IF(ISERROR(LOOKUP($F1652,BASE!$A$1:$A$4075,BASE!$C$1:$C$4075)),,LOOKUP($F1652,BASE!$A$1:$A$4075,BASE!$C$1:$C$4075)),)</f>
        <v>0</v>
      </c>
      <c r="V1652" s="193"/>
      <c r="W1652" s="193"/>
      <c r="X1652" s="187">
        <f>IF(VALUE($F1652)&gt;0,IF(ISERROR(LOOKUP($F1652,BASE!$A$1:$A$1294,BASE!$D$1:$D$1294)),,LOOKUP($F1652,BASE!$A$1:$A$1294,BASE!$D$1:$D$1294)),)</f>
        <v>0</v>
      </c>
      <c r="Y1652" s="188"/>
      <c r="Z1652" s="188"/>
      <c r="AA1652" s="188"/>
      <c r="AB1652" s="188"/>
      <c r="AC1652" s="189"/>
      <c r="AD1652" s="27">
        <f t="shared" si="25"/>
        <v>0</v>
      </c>
    </row>
    <row r="1653" spans="1:30" ht="15" customHeight="1" x14ac:dyDescent="0.2">
      <c r="A1653" s="20">
        <f>ANÁLISE!$A1653</f>
        <v>0</v>
      </c>
      <c r="B1653" s="194">
        <f>ANÁLISE!B1653</f>
        <v>0</v>
      </c>
      <c r="C1653" s="195"/>
      <c r="D1653" s="195"/>
      <c r="E1653" s="195"/>
      <c r="F1653" s="21">
        <f>ANÁLISE!H1653</f>
        <v>0</v>
      </c>
      <c r="G1653" s="196">
        <f>IF($A1653="T",ANÁLISE!I1653,IF(ISERROR(LOOKUP($F1653,BASE!$A$1:$A$1294,BASE!$B$1:$B$1294)),,LOOKUP($F1653,BASE!$A$1:$A$1294,BASE!$B$1:$B$1294)))</f>
        <v>0</v>
      </c>
      <c r="H1653" s="197"/>
      <c r="I1653" s="197"/>
      <c r="J1653" s="197"/>
      <c r="K1653" s="197"/>
      <c r="L1653" s="197"/>
      <c r="M1653" s="197"/>
      <c r="N1653" s="197"/>
      <c r="O1653" s="197"/>
      <c r="P1653" s="197"/>
      <c r="Q1653" s="197"/>
      <c r="R1653" s="197"/>
      <c r="S1653" s="197"/>
      <c r="T1653" s="198"/>
      <c r="U1653" s="193">
        <f>IF(($F1653)&gt;0,IF(ISERROR(LOOKUP($F1653,BASE!$A$1:$A$4075,BASE!$C$1:$C$4075)),,LOOKUP($F1653,BASE!$A$1:$A$4075,BASE!$C$1:$C$4075)),)</f>
        <v>0</v>
      </c>
      <c r="V1653" s="193"/>
      <c r="W1653" s="193"/>
      <c r="X1653" s="187">
        <f>IF(VALUE($F1653)&gt;0,IF(ISERROR(LOOKUP($F1653,BASE!$A$1:$A$1294,BASE!$D$1:$D$1294)),,LOOKUP($F1653,BASE!$A$1:$A$1294,BASE!$D$1:$D$1294)),)</f>
        <v>0</v>
      </c>
      <c r="Y1653" s="188"/>
      <c r="Z1653" s="188"/>
      <c r="AA1653" s="188"/>
      <c r="AB1653" s="188"/>
      <c r="AC1653" s="189"/>
      <c r="AD1653" s="27">
        <f t="shared" si="25"/>
        <v>0</v>
      </c>
    </row>
    <row r="1654" spans="1:30" ht="15" customHeight="1" x14ac:dyDescent="0.2">
      <c r="A1654" s="20">
        <f>ANÁLISE!$A1654</f>
        <v>0</v>
      </c>
      <c r="B1654" s="194">
        <f>ANÁLISE!B1654</f>
        <v>0</v>
      </c>
      <c r="C1654" s="195"/>
      <c r="D1654" s="195"/>
      <c r="E1654" s="195"/>
      <c r="F1654" s="21">
        <f>ANÁLISE!H1654</f>
        <v>0</v>
      </c>
      <c r="G1654" s="196">
        <f>IF($A1654="T",ANÁLISE!I1654,IF(ISERROR(LOOKUP($F1654,BASE!$A$1:$A$1294,BASE!$B$1:$B$1294)),,LOOKUP($F1654,BASE!$A$1:$A$1294,BASE!$B$1:$B$1294)))</f>
        <v>0</v>
      </c>
      <c r="H1654" s="197"/>
      <c r="I1654" s="197"/>
      <c r="J1654" s="197"/>
      <c r="K1654" s="197"/>
      <c r="L1654" s="197"/>
      <c r="M1654" s="197"/>
      <c r="N1654" s="197"/>
      <c r="O1654" s="197"/>
      <c r="P1654" s="197"/>
      <c r="Q1654" s="197"/>
      <c r="R1654" s="197"/>
      <c r="S1654" s="197"/>
      <c r="T1654" s="198"/>
      <c r="U1654" s="193">
        <f>IF(($F1654)&gt;0,IF(ISERROR(LOOKUP($F1654,BASE!$A$1:$A$4075,BASE!$C$1:$C$4075)),,LOOKUP($F1654,BASE!$A$1:$A$4075,BASE!$C$1:$C$4075)),)</f>
        <v>0</v>
      </c>
      <c r="V1654" s="193"/>
      <c r="W1654" s="193"/>
      <c r="X1654" s="187">
        <f>IF(VALUE($F1654)&gt;0,IF(ISERROR(LOOKUP($F1654,BASE!$A$1:$A$1294,BASE!$D$1:$D$1294)),,LOOKUP($F1654,BASE!$A$1:$A$1294,BASE!$D$1:$D$1294)),)</f>
        <v>0</v>
      </c>
      <c r="Y1654" s="188"/>
      <c r="Z1654" s="188"/>
      <c r="AA1654" s="188"/>
      <c r="AB1654" s="188"/>
      <c r="AC1654" s="189"/>
      <c r="AD1654" s="27">
        <f t="shared" si="25"/>
        <v>0</v>
      </c>
    </row>
    <row r="1655" spans="1:30" ht="15" customHeight="1" x14ac:dyDescent="0.2">
      <c r="A1655" s="20">
        <f>ANÁLISE!$A1655</f>
        <v>0</v>
      </c>
      <c r="B1655" s="194">
        <f>ANÁLISE!B1655</f>
        <v>0</v>
      </c>
      <c r="C1655" s="195"/>
      <c r="D1655" s="195"/>
      <c r="E1655" s="195"/>
      <c r="F1655" s="21">
        <f>ANÁLISE!H1655</f>
        <v>0</v>
      </c>
      <c r="G1655" s="196">
        <f>IF($A1655="T",ANÁLISE!I1655,IF(ISERROR(LOOKUP($F1655,BASE!$A$1:$A$1294,BASE!$B$1:$B$1294)),,LOOKUP($F1655,BASE!$A$1:$A$1294,BASE!$B$1:$B$1294)))</f>
        <v>0</v>
      </c>
      <c r="H1655" s="197"/>
      <c r="I1655" s="197"/>
      <c r="J1655" s="197"/>
      <c r="K1655" s="197"/>
      <c r="L1655" s="197"/>
      <c r="M1655" s="197"/>
      <c r="N1655" s="197"/>
      <c r="O1655" s="197"/>
      <c r="P1655" s="197"/>
      <c r="Q1655" s="197"/>
      <c r="R1655" s="197"/>
      <c r="S1655" s="197"/>
      <c r="T1655" s="198"/>
      <c r="U1655" s="193">
        <f>IF(($F1655)&gt;0,IF(ISERROR(LOOKUP($F1655,BASE!$A$1:$A$4075,BASE!$C$1:$C$4075)),,LOOKUP($F1655,BASE!$A$1:$A$4075,BASE!$C$1:$C$4075)),)</f>
        <v>0</v>
      </c>
      <c r="V1655" s="193"/>
      <c r="W1655" s="193"/>
      <c r="X1655" s="187">
        <f>IF(VALUE($F1655)&gt;0,IF(ISERROR(LOOKUP($F1655,BASE!$A$1:$A$1294,BASE!$D$1:$D$1294)),,LOOKUP($F1655,BASE!$A$1:$A$1294,BASE!$D$1:$D$1294)),)</f>
        <v>0</v>
      </c>
      <c r="Y1655" s="188"/>
      <c r="Z1655" s="188"/>
      <c r="AA1655" s="188"/>
      <c r="AB1655" s="188"/>
      <c r="AC1655" s="189"/>
      <c r="AD1655" s="27">
        <f t="shared" si="25"/>
        <v>0</v>
      </c>
    </row>
    <row r="1656" spans="1:30" ht="15" customHeight="1" x14ac:dyDescent="0.2">
      <c r="A1656" s="20">
        <f>ANÁLISE!$A1656</f>
        <v>0</v>
      </c>
      <c r="B1656" s="194">
        <f>ANÁLISE!B1656</f>
        <v>0</v>
      </c>
      <c r="C1656" s="195"/>
      <c r="D1656" s="195"/>
      <c r="E1656" s="195"/>
      <c r="F1656" s="21">
        <f>ANÁLISE!H1656</f>
        <v>0</v>
      </c>
      <c r="G1656" s="196">
        <f>IF($A1656="T",ANÁLISE!I1656,IF(ISERROR(LOOKUP($F1656,BASE!$A$1:$A$1294,BASE!$B$1:$B$1294)),,LOOKUP($F1656,BASE!$A$1:$A$1294,BASE!$B$1:$B$1294)))</f>
        <v>0</v>
      </c>
      <c r="H1656" s="197"/>
      <c r="I1656" s="197"/>
      <c r="J1656" s="197"/>
      <c r="K1656" s="197"/>
      <c r="L1656" s="197"/>
      <c r="M1656" s="197"/>
      <c r="N1656" s="197"/>
      <c r="O1656" s="197"/>
      <c r="P1656" s="197"/>
      <c r="Q1656" s="197"/>
      <c r="R1656" s="197"/>
      <c r="S1656" s="197"/>
      <c r="T1656" s="198"/>
      <c r="U1656" s="193">
        <f>IF(($F1656)&gt;0,IF(ISERROR(LOOKUP($F1656,BASE!$A$1:$A$4075,BASE!$C$1:$C$4075)),,LOOKUP($F1656,BASE!$A$1:$A$4075,BASE!$C$1:$C$4075)),)</f>
        <v>0</v>
      </c>
      <c r="V1656" s="193"/>
      <c r="W1656" s="193"/>
      <c r="X1656" s="187">
        <f>IF(VALUE($F1656)&gt;0,IF(ISERROR(LOOKUP($F1656,BASE!$A$1:$A$1294,BASE!$D$1:$D$1294)),,LOOKUP($F1656,BASE!$A$1:$A$1294,BASE!$D$1:$D$1294)),)</f>
        <v>0</v>
      </c>
      <c r="Y1656" s="188"/>
      <c r="Z1656" s="188"/>
      <c r="AA1656" s="188"/>
      <c r="AB1656" s="188"/>
      <c r="AC1656" s="189"/>
      <c r="AD1656" s="27">
        <f t="shared" si="25"/>
        <v>0</v>
      </c>
    </row>
    <row r="1657" spans="1:30" ht="15" customHeight="1" x14ac:dyDescent="0.2">
      <c r="A1657" s="20">
        <f>ANÁLISE!$A1657</f>
        <v>0</v>
      </c>
      <c r="B1657" s="194">
        <f>ANÁLISE!B1657</f>
        <v>0</v>
      </c>
      <c r="C1657" s="195"/>
      <c r="D1657" s="195"/>
      <c r="E1657" s="195"/>
      <c r="F1657" s="21">
        <f>ANÁLISE!H1657</f>
        <v>0</v>
      </c>
      <c r="G1657" s="196">
        <f>IF($A1657="T",ANÁLISE!I1657,IF(ISERROR(LOOKUP($F1657,BASE!$A$1:$A$1294,BASE!$B$1:$B$1294)),,LOOKUP($F1657,BASE!$A$1:$A$1294,BASE!$B$1:$B$1294)))</f>
        <v>0</v>
      </c>
      <c r="H1657" s="197"/>
      <c r="I1657" s="197"/>
      <c r="J1657" s="197"/>
      <c r="K1657" s="197"/>
      <c r="L1657" s="197"/>
      <c r="M1657" s="197"/>
      <c r="N1657" s="197"/>
      <c r="O1657" s="197"/>
      <c r="P1657" s="197"/>
      <c r="Q1657" s="197"/>
      <c r="R1657" s="197"/>
      <c r="S1657" s="197"/>
      <c r="T1657" s="198"/>
      <c r="U1657" s="193">
        <f>IF(($F1657)&gt;0,IF(ISERROR(LOOKUP($F1657,BASE!$A$1:$A$4075,BASE!$C$1:$C$4075)),,LOOKUP($F1657,BASE!$A$1:$A$4075,BASE!$C$1:$C$4075)),)</f>
        <v>0</v>
      </c>
      <c r="V1657" s="193"/>
      <c r="W1657" s="193"/>
      <c r="X1657" s="187">
        <f>IF(VALUE($F1657)&gt;0,IF(ISERROR(LOOKUP($F1657,BASE!$A$1:$A$1294,BASE!$D$1:$D$1294)),,LOOKUP($F1657,BASE!$A$1:$A$1294,BASE!$D$1:$D$1294)),)</f>
        <v>0</v>
      </c>
      <c r="Y1657" s="188"/>
      <c r="Z1657" s="188"/>
      <c r="AA1657" s="188"/>
      <c r="AB1657" s="188"/>
      <c r="AC1657" s="189"/>
      <c r="AD1657" s="27">
        <f t="shared" si="25"/>
        <v>0</v>
      </c>
    </row>
    <row r="1658" spans="1:30" ht="15" customHeight="1" x14ac:dyDescent="0.2">
      <c r="A1658" s="20">
        <f>ANÁLISE!$A1658</f>
        <v>0</v>
      </c>
      <c r="B1658" s="194">
        <f>ANÁLISE!B1658</f>
        <v>0</v>
      </c>
      <c r="C1658" s="195"/>
      <c r="D1658" s="195"/>
      <c r="E1658" s="195"/>
      <c r="F1658" s="21">
        <f>ANÁLISE!H1658</f>
        <v>0</v>
      </c>
      <c r="G1658" s="196">
        <f>IF($A1658="T",ANÁLISE!I1658,IF(ISERROR(LOOKUP($F1658,BASE!$A$1:$A$1294,BASE!$B$1:$B$1294)),,LOOKUP($F1658,BASE!$A$1:$A$1294,BASE!$B$1:$B$1294)))</f>
        <v>0</v>
      </c>
      <c r="H1658" s="197"/>
      <c r="I1658" s="197"/>
      <c r="J1658" s="197"/>
      <c r="K1658" s="197"/>
      <c r="L1658" s="197"/>
      <c r="M1658" s="197"/>
      <c r="N1658" s="197"/>
      <c r="O1658" s="197"/>
      <c r="P1658" s="197"/>
      <c r="Q1658" s="197"/>
      <c r="R1658" s="197"/>
      <c r="S1658" s="197"/>
      <c r="T1658" s="198"/>
      <c r="U1658" s="193">
        <f>IF(($F1658)&gt;0,IF(ISERROR(LOOKUP($F1658,BASE!$A$1:$A$4075,BASE!$C$1:$C$4075)),,LOOKUP($F1658,BASE!$A$1:$A$4075,BASE!$C$1:$C$4075)),)</f>
        <v>0</v>
      </c>
      <c r="V1658" s="193"/>
      <c r="W1658" s="193"/>
      <c r="X1658" s="187">
        <f>IF(VALUE($F1658)&gt;0,IF(ISERROR(LOOKUP($F1658,BASE!$A$1:$A$1294,BASE!$D$1:$D$1294)),,LOOKUP($F1658,BASE!$A$1:$A$1294,BASE!$D$1:$D$1294)),)</f>
        <v>0</v>
      </c>
      <c r="Y1658" s="188"/>
      <c r="Z1658" s="188"/>
      <c r="AA1658" s="188"/>
      <c r="AB1658" s="188"/>
      <c r="AC1658" s="189"/>
      <c r="AD1658" s="27">
        <f t="shared" si="25"/>
        <v>0</v>
      </c>
    </row>
    <row r="1659" spans="1:30" ht="15" customHeight="1" x14ac:dyDescent="0.2">
      <c r="A1659" s="20">
        <f>ANÁLISE!$A1659</f>
        <v>0</v>
      </c>
      <c r="B1659" s="194">
        <f>ANÁLISE!B1659</f>
        <v>0</v>
      </c>
      <c r="C1659" s="195"/>
      <c r="D1659" s="195"/>
      <c r="E1659" s="195"/>
      <c r="F1659" s="21">
        <f>ANÁLISE!H1659</f>
        <v>0</v>
      </c>
      <c r="G1659" s="196">
        <f>IF($A1659="T",ANÁLISE!I1659,IF(ISERROR(LOOKUP($F1659,BASE!$A$1:$A$1294,BASE!$B$1:$B$1294)),,LOOKUP($F1659,BASE!$A$1:$A$1294,BASE!$B$1:$B$1294)))</f>
        <v>0</v>
      </c>
      <c r="H1659" s="197"/>
      <c r="I1659" s="197"/>
      <c r="J1659" s="197"/>
      <c r="K1659" s="197"/>
      <c r="L1659" s="197"/>
      <c r="M1659" s="197"/>
      <c r="N1659" s="197"/>
      <c r="O1659" s="197"/>
      <c r="P1659" s="197"/>
      <c r="Q1659" s="197"/>
      <c r="R1659" s="197"/>
      <c r="S1659" s="197"/>
      <c r="T1659" s="198"/>
      <c r="U1659" s="193">
        <f>IF(($F1659)&gt;0,IF(ISERROR(LOOKUP($F1659,BASE!$A$1:$A$4075,BASE!$C$1:$C$4075)),,LOOKUP($F1659,BASE!$A$1:$A$4075,BASE!$C$1:$C$4075)),)</f>
        <v>0</v>
      </c>
      <c r="V1659" s="193"/>
      <c r="W1659" s="193"/>
      <c r="X1659" s="187">
        <f>IF(VALUE($F1659)&gt;0,IF(ISERROR(LOOKUP($F1659,BASE!$A$1:$A$1294,BASE!$D$1:$D$1294)),,LOOKUP($F1659,BASE!$A$1:$A$1294,BASE!$D$1:$D$1294)),)</f>
        <v>0</v>
      </c>
      <c r="Y1659" s="188"/>
      <c r="Z1659" s="188"/>
      <c r="AA1659" s="188"/>
      <c r="AB1659" s="188"/>
      <c r="AC1659" s="189"/>
      <c r="AD1659" s="27">
        <f t="shared" si="25"/>
        <v>0</v>
      </c>
    </row>
    <row r="1660" spans="1:30" ht="15" customHeight="1" x14ac:dyDescent="0.2">
      <c r="A1660" s="20">
        <f>ANÁLISE!$A1660</f>
        <v>0</v>
      </c>
      <c r="B1660" s="194">
        <f>ANÁLISE!B1660</f>
        <v>0</v>
      </c>
      <c r="C1660" s="195"/>
      <c r="D1660" s="195"/>
      <c r="E1660" s="195"/>
      <c r="F1660" s="21">
        <f>ANÁLISE!H1660</f>
        <v>0</v>
      </c>
      <c r="G1660" s="196">
        <f>IF($A1660="T",ANÁLISE!I1660,IF(ISERROR(LOOKUP($F1660,BASE!$A$1:$A$1294,BASE!$B$1:$B$1294)),,LOOKUP($F1660,BASE!$A$1:$A$1294,BASE!$B$1:$B$1294)))</f>
        <v>0</v>
      </c>
      <c r="H1660" s="197"/>
      <c r="I1660" s="197"/>
      <c r="J1660" s="197"/>
      <c r="K1660" s="197"/>
      <c r="L1660" s="197"/>
      <c r="M1660" s="197"/>
      <c r="N1660" s="197"/>
      <c r="O1660" s="197"/>
      <c r="P1660" s="197"/>
      <c r="Q1660" s="197"/>
      <c r="R1660" s="197"/>
      <c r="S1660" s="197"/>
      <c r="T1660" s="198"/>
      <c r="U1660" s="193">
        <f>IF(($F1660)&gt;0,IF(ISERROR(LOOKUP($F1660,BASE!$A$1:$A$4075,BASE!$C$1:$C$4075)),,LOOKUP($F1660,BASE!$A$1:$A$4075,BASE!$C$1:$C$4075)),)</f>
        <v>0</v>
      </c>
      <c r="V1660" s="193"/>
      <c r="W1660" s="193"/>
      <c r="X1660" s="187">
        <f>IF(VALUE($F1660)&gt;0,IF(ISERROR(LOOKUP($F1660,BASE!$A$1:$A$1294,BASE!$D$1:$D$1294)),,LOOKUP($F1660,BASE!$A$1:$A$1294,BASE!$D$1:$D$1294)),)</f>
        <v>0</v>
      </c>
      <c r="Y1660" s="188"/>
      <c r="Z1660" s="188"/>
      <c r="AA1660" s="188"/>
      <c r="AB1660" s="188"/>
      <c r="AC1660" s="189"/>
      <c r="AD1660" s="27">
        <f t="shared" si="25"/>
        <v>0</v>
      </c>
    </row>
    <row r="1661" spans="1:30" ht="15" customHeight="1" x14ac:dyDescent="0.2">
      <c r="A1661" s="20">
        <f>ANÁLISE!$A1661</f>
        <v>0</v>
      </c>
      <c r="B1661" s="194">
        <f>ANÁLISE!B1661</f>
        <v>0</v>
      </c>
      <c r="C1661" s="195"/>
      <c r="D1661" s="195"/>
      <c r="E1661" s="195"/>
      <c r="F1661" s="21">
        <f>ANÁLISE!H1661</f>
        <v>0</v>
      </c>
      <c r="G1661" s="196">
        <f>IF($A1661="T",ANÁLISE!I1661,IF(ISERROR(LOOKUP($F1661,BASE!$A$1:$A$1294,BASE!$B$1:$B$1294)),,LOOKUP($F1661,BASE!$A$1:$A$1294,BASE!$B$1:$B$1294)))</f>
        <v>0</v>
      </c>
      <c r="H1661" s="197"/>
      <c r="I1661" s="197"/>
      <c r="J1661" s="197"/>
      <c r="K1661" s="197"/>
      <c r="L1661" s="197"/>
      <c r="M1661" s="197"/>
      <c r="N1661" s="197"/>
      <c r="O1661" s="197"/>
      <c r="P1661" s="197"/>
      <c r="Q1661" s="197"/>
      <c r="R1661" s="197"/>
      <c r="S1661" s="197"/>
      <c r="T1661" s="198"/>
      <c r="U1661" s="193">
        <f>IF(($F1661)&gt;0,IF(ISERROR(LOOKUP($F1661,BASE!$A$1:$A$4075,BASE!$C$1:$C$4075)),,LOOKUP($F1661,BASE!$A$1:$A$4075,BASE!$C$1:$C$4075)),)</f>
        <v>0</v>
      </c>
      <c r="V1661" s="193"/>
      <c r="W1661" s="193"/>
      <c r="X1661" s="187">
        <f>IF(VALUE($F1661)&gt;0,IF(ISERROR(LOOKUP($F1661,BASE!$A$1:$A$1294,BASE!$D$1:$D$1294)),,LOOKUP($F1661,BASE!$A$1:$A$1294,BASE!$D$1:$D$1294)),)</f>
        <v>0</v>
      </c>
      <c r="Y1661" s="188"/>
      <c r="Z1661" s="188"/>
      <c r="AA1661" s="188"/>
      <c r="AB1661" s="188"/>
      <c r="AC1661" s="189"/>
      <c r="AD1661" s="27">
        <f t="shared" si="25"/>
        <v>0</v>
      </c>
    </row>
    <row r="1662" spans="1:30" ht="15" customHeight="1" x14ac:dyDescent="0.2">
      <c r="A1662" s="20">
        <f>ANÁLISE!$A1662</f>
        <v>0</v>
      </c>
      <c r="B1662" s="194">
        <f>ANÁLISE!B1662</f>
        <v>0</v>
      </c>
      <c r="C1662" s="195"/>
      <c r="D1662" s="195"/>
      <c r="E1662" s="195"/>
      <c r="F1662" s="21">
        <f>ANÁLISE!H1662</f>
        <v>0</v>
      </c>
      <c r="G1662" s="196">
        <f>IF($A1662="T",ANÁLISE!I1662,IF(ISERROR(LOOKUP($F1662,BASE!$A$1:$A$1294,BASE!$B$1:$B$1294)),,LOOKUP($F1662,BASE!$A$1:$A$1294,BASE!$B$1:$B$1294)))</f>
        <v>0</v>
      </c>
      <c r="H1662" s="197"/>
      <c r="I1662" s="197"/>
      <c r="J1662" s="197"/>
      <c r="K1662" s="197"/>
      <c r="L1662" s="197"/>
      <c r="M1662" s="197"/>
      <c r="N1662" s="197"/>
      <c r="O1662" s="197"/>
      <c r="P1662" s="197"/>
      <c r="Q1662" s="197"/>
      <c r="R1662" s="197"/>
      <c r="S1662" s="197"/>
      <c r="T1662" s="198"/>
      <c r="U1662" s="193">
        <f>IF(($F1662)&gt;0,IF(ISERROR(LOOKUP($F1662,BASE!$A$1:$A$4075,BASE!$C$1:$C$4075)),,LOOKUP($F1662,BASE!$A$1:$A$4075,BASE!$C$1:$C$4075)),)</f>
        <v>0</v>
      </c>
      <c r="V1662" s="193"/>
      <c r="W1662" s="193"/>
      <c r="X1662" s="187">
        <f>IF(VALUE($F1662)&gt;0,IF(ISERROR(LOOKUP($F1662,BASE!$A$1:$A$1294,BASE!$D$1:$D$1294)),,LOOKUP($F1662,BASE!$A$1:$A$1294,BASE!$D$1:$D$1294)),)</f>
        <v>0</v>
      </c>
      <c r="Y1662" s="188"/>
      <c r="Z1662" s="188"/>
      <c r="AA1662" s="188"/>
      <c r="AB1662" s="188"/>
      <c r="AC1662" s="189"/>
      <c r="AD1662" s="27">
        <f t="shared" si="25"/>
        <v>0</v>
      </c>
    </row>
    <row r="1663" spans="1:30" ht="15" customHeight="1" x14ac:dyDescent="0.2">
      <c r="A1663" s="20">
        <f>ANÁLISE!$A1663</f>
        <v>0</v>
      </c>
      <c r="B1663" s="194">
        <f>ANÁLISE!B1663</f>
        <v>0</v>
      </c>
      <c r="C1663" s="195"/>
      <c r="D1663" s="195"/>
      <c r="E1663" s="195"/>
      <c r="F1663" s="21">
        <f>ANÁLISE!H1663</f>
        <v>0</v>
      </c>
      <c r="G1663" s="196">
        <f>IF($A1663="T",ANÁLISE!I1663,IF(ISERROR(LOOKUP($F1663,BASE!$A$1:$A$1294,BASE!$B$1:$B$1294)),,LOOKUP($F1663,BASE!$A$1:$A$1294,BASE!$B$1:$B$1294)))</f>
        <v>0</v>
      </c>
      <c r="H1663" s="197"/>
      <c r="I1663" s="197"/>
      <c r="J1663" s="197"/>
      <c r="K1663" s="197"/>
      <c r="L1663" s="197"/>
      <c r="M1663" s="197"/>
      <c r="N1663" s="197"/>
      <c r="O1663" s="197"/>
      <c r="P1663" s="197"/>
      <c r="Q1663" s="197"/>
      <c r="R1663" s="197"/>
      <c r="S1663" s="197"/>
      <c r="T1663" s="198"/>
      <c r="U1663" s="193">
        <f>IF(($F1663)&gt;0,IF(ISERROR(LOOKUP($F1663,BASE!$A$1:$A$4075,BASE!$C$1:$C$4075)),,LOOKUP($F1663,BASE!$A$1:$A$4075,BASE!$C$1:$C$4075)),)</f>
        <v>0</v>
      </c>
      <c r="V1663" s="193"/>
      <c r="W1663" s="193"/>
      <c r="X1663" s="187">
        <f>IF(VALUE($F1663)&gt;0,IF(ISERROR(LOOKUP($F1663,BASE!$A$1:$A$1294,BASE!$D$1:$D$1294)),,LOOKUP($F1663,BASE!$A$1:$A$1294,BASE!$D$1:$D$1294)),)</f>
        <v>0</v>
      </c>
      <c r="Y1663" s="188"/>
      <c r="Z1663" s="188"/>
      <c r="AA1663" s="188"/>
      <c r="AB1663" s="188"/>
      <c r="AC1663" s="189"/>
      <c r="AD1663" s="27">
        <f t="shared" si="25"/>
        <v>0</v>
      </c>
    </row>
    <row r="1664" spans="1:30" ht="15" customHeight="1" x14ac:dyDescent="0.2">
      <c r="A1664" s="20">
        <f>ANÁLISE!$A1664</f>
        <v>0</v>
      </c>
      <c r="B1664" s="194">
        <f>ANÁLISE!B1664</f>
        <v>0</v>
      </c>
      <c r="C1664" s="195"/>
      <c r="D1664" s="195"/>
      <c r="E1664" s="195"/>
      <c r="F1664" s="21">
        <f>ANÁLISE!H1664</f>
        <v>0</v>
      </c>
      <c r="G1664" s="196">
        <f>IF($A1664="T",ANÁLISE!I1664,IF(ISERROR(LOOKUP($F1664,BASE!$A$1:$A$1294,BASE!$B$1:$B$1294)),,LOOKUP($F1664,BASE!$A$1:$A$1294,BASE!$B$1:$B$1294)))</f>
        <v>0</v>
      </c>
      <c r="H1664" s="197"/>
      <c r="I1664" s="197"/>
      <c r="J1664" s="197"/>
      <c r="K1664" s="197"/>
      <c r="L1664" s="197"/>
      <c r="M1664" s="197"/>
      <c r="N1664" s="197"/>
      <c r="O1664" s="197"/>
      <c r="P1664" s="197"/>
      <c r="Q1664" s="197"/>
      <c r="R1664" s="197"/>
      <c r="S1664" s="197"/>
      <c r="T1664" s="198"/>
      <c r="U1664" s="193">
        <f>IF(($F1664)&gt;0,IF(ISERROR(LOOKUP($F1664,BASE!$A$1:$A$4075,BASE!$C$1:$C$4075)),,LOOKUP($F1664,BASE!$A$1:$A$4075,BASE!$C$1:$C$4075)),)</f>
        <v>0</v>
      </c>
      <c r="V1664" s="193"/>
      <c r="W1664" s="193"/>
      <c r="X1664" s="187">
        <f>IF(VALUE($F1664)&gt;0,IF(ISERROR(LOOKUP($F1664,BASE!$A$1:$A$1294,BASE!$D$1:$D$1294)),,LOOKUP($F1664,BASE!$A$1:$A$1294,BASE!$D$1:$D$1294)),)</f>
        <v>0</v>
      </c>
      <c r="Y1664" s="188"/>
      <c r="Z1664" s="188"/>
      <c r="AA1664" s="188"/>
      <c r="AB1664" s="188"/>
      <c r="AC1664" s="189"/>
      <c r="AD1664" s="27">
        <f t="shared" si="25"/>
        <v>0</v>
      </c>
    </row>
    <row r="1665" spans="1:30" ht="15" customHeight="1" x14ac:dyDescent="0.2">
      <c r="A1665" s="20">
        <f>ANÁLISE!$A1665</f>
        <v>0</v>
      </c>
      <c r="B1665" s="194">
        <f>ANÁLISE!B1665</f>
        <v>0</v>
      </c>
      <c r="C1665" s="195"/>
      <c r="D1665" s="195"/>
      <c r="E1665" s="195"/>
      <c r="F1665" s="21">
        <f>ANÁLISE!H1665</f>
        <v>0</v>
      </c>
      <c r="G1665" s="196">
        <f>IF($A1665="T",ANÁLISE!I1665,IF(ISERROR(LOOKUP($F1665,BASE!$A$1:$A$1294,BASE!$B$1:$B$1294)),,LOOKUP($F1665,BASE!$A$1:$A$1294,BASE!$B$1:$B$1294)))</f>
        <v>0</v>
      </c>
      <c r="H1665" s="197"/>
      <c r="I1665" s="197"/>
      <c r="J1665" s="197"/>
      <c r="K1665" s="197"/>
      <c r="L1665" s="197"/>
      <c r="M1665" s="197"/>
      <c r="N1665" s="197"/>
      <c r="O1665" s="197"/>
      <c r="P1665" s="197"/>
      <c r="Q1665" s="197"/>
      <c r="R1665" s="197"/>
      <c r="S1665" s="197"/>
      <c r="T1665" s="198"/>
      <c r="U1665" s="193">
        <f>IF(($F1665)&gt;0,IF(ISERROR(LOOKUP($F1665,BASE!$A$1:$A$4075,BASE!$C$1:$C$4075)),,LOOKUP($F1665,BASE!$A$1:$A$4075,BASE!$C$1:$C$4075)),)</f>
        <v>0</v>
      </c>
      <c r="V1665" s="193"/>
      <c r="W1665" s="193"/>
      <c r="X1665" s="187">
        <f>IF(VALUE($F1665)&gt;0,IF(ISERROR(LOOKUP($F1665,BASE!$A$1:$A$1294,BASE!$D$1:$D$1294)),,LOOKUP($F1665,BASE!$A$1:$A$1294,BASE!$D$1:$D$1294)),)</f>
        <v>0</v>
      </c>
      <c r="Y1665" s="188"/>
      <c r="Z1665" s="188"/>
      <c r="AA1665" s="188"/>
      <c r="AB1665" s="188"/>
      <c r="AC1665" s="189"/>
      <c r="AD1665" s="27">
        <f t="shared" si="25"/>
        <v>0</v>
      </c>
    </row>
    <row r="1666" spans="1:30" ht="15" customHeight="1" x14ac:dyDescent="0.2">
      <c r="A1666" s="20">
        <f>ANÁLISE!$A1666</f>
        <v>0</v>
      </c>
      <c r="B1666" s="194">
        <f>ANÁLISE!B1666</f>
        <v>0</v>
      </c>
      <c r="C1666" s="195"/>
      <c r="D1666" s="195"/>
      <c r="E1666" s="195"/>
      <c r="F1666" s="21">
        <f>ANÁLISE!H1666</f>
        <v>0</v>
      </c>
      <c r="G1666" s="196">
        <f>IF($A1666="T",ANÁLISE!I1666,IF(ISERROR(LOOKUP($F1666,BASE!$A$1:$A$1294,BASE!$B$1:$B$1294)),,LOOKUP($F1666,BASE!$A$1:$A$1294,BASE!$B$1:$B$1294)))</f>
        <v>0</v>
      </c>
      <c r="H1666" s="197"/>
      <c r="I1666" s="197"/>
      <c r="J1666" s="197"/>
      <c r="K1666" s="197"/>
      <c r="L1666" s="197"/>
      <c r="M1666" s="197"/>
      <c r="N1666" s="197"/>
      <c r="O1666" s="197"/>
      <c r="P1666" s="197"/>
      <c r="Q1666" s="197"/>
      <c r="R1666" s="197"/>
      <c r="S1666" s="197"/>
      <c r="T1666" s="198"/>
      <c r="U1666" s="193">
        <f>IF(($F1666)&gt;0,IF(ISERROR(LOOKUP($F1666,BASE!$A$1:$A$4075,BASE!$C$1:$C$4075)),,LOOKUP($F1666,BASE!$A$1:$A$4075,BASE!$C$1:$C$4075)),)</f>
        <v>0</v>
      </c>
      <c r="V1666" s="193"/>
      <c r="W1666" s="193"/>
      <c r="X1666" s="187">
        <f>IF(VALUE($F1666)&gt;0,IF(ISERROR(LOOKUP($F1666,BASE!$A$1:$A$1294,BASE!$D$1:$D$1294)),,LOOKUP($F1666,BASE!$A$1:$A$1294,BASE!$D$1:$D$1294)),)</f>
        <v>0</v>
      </c>
      <c r="Y1666" s="188"/>
      <c r="Z1666" s="188"/>
      <c r="AA1666" s="188"/>
      <c r="AB1666" s="188"/>
      <c r="AC1666" s="189"/>
      <c r="AD1666" s="27">
        <f t="shared" si="25"/>
        <v>0</v>
      </c>
    </row>
    <row r="1667" spans="1:30" ht="15" customHeight="1" x14ac:dyDescent="0.2">
      <c r="A1667" s="20">
        <f>ANÁLISE!$A1667</f>
        <v>0</v>
      </c>
      <c r="B1667" s="194">
        <f>ANÁLISE!B1667</f>
        <v>0</v>
      </c>
      <c r="C1667" s="195"/>
      <c r="D1667" s="195"/>
      <c r="E1667" s="195"/>
      <c r="F1667" s="21">
        <f>ANÁLISE!H1667</f>
        <v>0</v>
      </c>
      <c r="G1667" s="196">
        <f>IF($A1667="T",ANÁLISE!I1667,IF(ISERROR(LOOKUP($F1667,BASE!$A$1:$A$1294,BASE!$B$1:$B$1294)),,LOOKUP($F1667,BASE!$A$1:$A$1294,BASE!$B$1:$B$1294)))</f>
        <v>0</v>
      </c>
      <c r="H1667" s="197"/>
      <c r="I1667" s="197"/>
      <c r="J1667" s="197"/>
      <c r="K1667" s="197"/>
      <c r="L1667" s="197"/>
      <c r="M1667" s="197"/>
      <c r="N1667" s="197"/>
      <c r="O1667" s="197"/>
      <c r="P1667" s="197"/>
      <c r="Q1667" s="197"/>
      <c r="R1667" s="197"/>
      <c r="S1667" s="197"/>
      <c r="T1667" s="198"/>
      <c r="U1667" s="193">
        <f>IF(($F1667)&gt;0,IF(ISERROR(LOOKUP($F1667,BASE!$A$1:$A$4075,BASE!$C$1:$C$4075)),,LOOKUP($F1667,BASE!$A$1:$A$4075,BASE!$C$1:$C$4075)),)</f>
        <v>0</v>
      </c>
      <c r="V1667" s="193"/>
      <c r="W1667" s="193"/>
      <c r="X1667" s="187">
        <f>IF(VALUE($F1667)&gt;0,IF(ISERROR(LOOKUP($F1667,BASE!$A$1:$A$1294,BASE!$D$1:$D$1294)),,LOOKUP($F1667,BASE!$A$1:$A$1294,BASE!$D$1:$D$1294)),)</f>
        <v>0</v>
      </c>
      <c r="Y1667" s="188"/>
      <c r="Z1667" s="188"/>
      <c r="AA1667" s="188"/>
      <c r="AB1667" s="188"/>
      <c r="AC1667" s="189"/>
      <c r="AD1667" s="27">
        <f t="shared" si="25"/>
        <v>0</v>
      </c>
    </row>
    <row r="1668" spans="1:30" ht="15" customHeight="1" x14ac:dyDescent="0.2">
      <c r="A1668" s="20">
        <f>ANÁLISE!$A1668</f>
        <v>0</v>
      </c>
      <c r="B1668" s="194">
        <f>ANÁLISE!B1668</f>
        <v>0</v>
      </c>
      <c r="C1668" s="195"/>
      <c r="D1668" s="195"/>
      <c r="E1668" s="195"/>
      <c r="F1668" s="21">
        <f>ANÁLISE!H1668</f>
        <v>0</v>
      </c>
      <c r="G1668" s="196">
        <f>IF($A1668="T",ANÁLISE!I1668,IF(ISERROR(LOOKUP($F1668,BASE!$A$1:$A$1294,BASE!$B$1:$B$1294)),,LOOKUP($F1668,BASE!$A$1:$A$1294,BASE!$B$1:$B$1294)))</f>
        <v>0</v>
      </c>
      <c r="H1668" s="197"/>
      <c r="I1668" s="197"/>
      <c r="J1668" s="197"/>
      <c r="K1668" s="197"/>
      <c r="L1668" s="197"/>
      <c r="M1668" s="197"/>
      <c r="N1668" s="197"/>
      <c r="O1668" s="197"/>
      <c r="P1668" s="197"/>
      <c r="Q1668" s="197"/>
      <c r="R1668" s="197"/>
      <c r="S1668" s="197"/>
      <c r="T1668" s="198"/>
      <c r="U1668" s="193">
        <f>IF(($F1668)&gt;0,IF(ISERROR(LOOKUP($F1668,BASE!$A$1:$A$4075,BASE!$C$1:$C$4075)),,LOOKUP($F1668,BASE!$A$1:$A$4075,BASE!$C$1:$C$4075)),)</f>
        <v>0</v>
      </c>
      <c r="V1668" s="193"/>
      <c r="W1668" s="193"/>
      <c r="X1668" s="187">
        <f>IF(VALUE($F1668)&gt;0,IF(ISERROR(LOOKUP($F1668,BASE!$A$1:$A$1294,BASE!$D$1:$D$1294)),,LOOKUP($F1668,BASE!$A$1:$A$1294,BASE!$D$1:$D$1294)),)</f>
        <v>0</v>
      </c>
      <c r="Y1668" s="188"/>
      <c r="Z1668" s="188"/>
      <c r="AA1668" s="188"/>
      <c r="AB1668" s="188"/>
      <c r="AC1668" s="189"/>
      <c r="AD1668" s="27">
        <f t="shared" si="25"/>
        <v>0</v>
      </c>
    </row>
    <row r="1669" spans="1:30" ht="15" customHeight="1" x14ac:dyDescent="0.2">
      <c r="A1669" s="20">
        <f>ANÁLISE!$A1669</f>
        <v>0</v>
      </c>
      <c r="B1669" s="194">
        <f>ANÁLISE!B1669</f>
        <v>0</v>
      </c>
      <c r="C1669" s="195"/>
      <c r="D1669" s="195"/>
      <c r="E1669" s="195"/>
      <c r="F1669" s="21">
        <f>ANÁLISE!H1669</f>
        <v>0</v>
      </c>
      <c r="G1669" s="196">
        <f>IF($A1669="T",ANÁLISE!I1669,IF(ISERROR(LOOKUP($F1669,BASE!$A$1:$A$1294,BASE!$B$1:$B$1294)),,LOOKUP($F1669,BASE!$A$1:$A$1294,BASE!$B$1:$B$1294)))</f>
        <v>0</v>
      </c>
      <c r="H1669" s="197"/>
      <c r="I1669" s="197"/>
      <c r="J1669" s="197"/>
      <c r="K1669" s="197"/>
      <c r="L1669" s="197"/>
      <c r="M1669" s="197"/>
      <c r="N1669" s="197"/>
      <c r="O1669" s="197"/>
      <c r="P1669" s="197"/>
      <c r="Q1669" s="197"/>
      <c r="R1669" s="197"/>
      <c r="S1669" s="197"/>
      <c r="T1669" s="198"/>
      <c r="U1669" s="193">
        <f>IF(($F1669)&gt;0,IF(ISERROR(LOOKUP($F1669,BASE!$A$1:$A$4075,BASE!$C$1:$C$4075)),,LOOKUP($F1669,BASE!$A$1:$A$4075,BASE!$C$1:$C$4075)),)</f>
        <v>0</v>
      </c>
      <c r="V1669" s="193"/>
      <c r="W1669" s="193"/>
      <c r="X1669" s="187">
        <f>IF(VALUE($F1669)&gt;0,IF(ISERROR(LOOKUP($F1669,BASE!$A$1:$A$1294,BASE!$D$1:$D$1294)),,LOOKUP($F1669,BASE!$A$1:$A$1294,BASE!$D$1:$D$1294)),)</f>
        <v>0</v>
      </c>
      <c r="Y1669" s="188"/>
      <c r="Z1669" s="188"/>
      <c r="AA1669" s="188"/>
      <c r="AB1669" s="188"/>
      <c r="AC1669" s="189"/>
      <c r="AD1669" s="27">
        <f t="shared" si="25"/>
        <v>0</v>
      </c>
    </row>
    <row r="1670" spans="1:30" ht="15" customHeight="1" x14ac:dyDescent="0.2">
      <c r="A1670" s="20">
        <f>ANÁLISE!$A1670</f>
        <v>0</v>
      </c>
      <c r="B1670" s="194">
        <f>ANÁLISE!B1670</f>
        <v>0</v>
      </c>
      <c r="C1670" s="195"/>
      <c r="D1670" s="195"/>
      <c r="E1670" s="195"/>
      <c r="F1670" s="21">
        <f>ANÁLISE!H1670</f>
        <v>0</v>
      </c>
      <c r="G1670" s="196">
        <f>IF($A1670="T",ANÁLISE!I1670,IF(ISERROR(LOOKUP($F1670,BASE!$A$1:$A$1294,BASE!$B$1:$B$1294)),,LOOKUP($F1670,BASE!$A$1:$A$1294,BASE!$B$1:$B$1294)))</f>
        <v>0</v>
      </c>
      <c r="H1670" s="197"/>
      <c r="I1670" s="197"/>
      <c r="J1670" s="197"/>
      <c r="K1670" s="197"/>
      <c r="L1670" s="197"/>
      <c r="M1670" s="197"/>
      <c r="N1670" s="197"/>
      <c r="O1670" s="197"/>
      <c r="P1670" s="197"/>
      <c r="Q1670" s="197"/>
      <c r="R1670" s="197"/>
      <c r="S1670" s="197"/>
      <c r="T1670" s="198"/>
      <c r="U1670" s="193">
        <f>IF(($F1670)&gt;0,IF(ISERROR(LOOKUP($F1670,BASE!$A$1:$A$4075,BASE!$C$1:$C$4075)),,LOOKUP($F1670,BASE!$A$1:$A$4075,BASE!$C$1:$C$4075)),)</f>
        <v>0</v>
      </c>
      <c r="V1670" s="193"/>
      <c r="W1670" s="193"/>
      <c r="X1670" s="187">
        <f>IF(VALUE($F1670)&gt;0,IF(ISERROR(LOOKUP($F1670,BASE!$A$1:$A$1294,BASE!$D$1:$D$1294)),,LOOKUP($F1670,BASE!$A$1:$A$1294,BASE!$D$1:$D$1294)),)</f>
        <v>0</v>
      </c>
      <c r="Y1670" s="188"/>
      <c r="Z1670" s="188"/>
      <c r="AA1670" s="188"/>
      <c r="AB1670" s="188"/>
      <c r="AC1670" s="189"/>
      <c r="AD1670" s="27">
        <f t="shared" si="25"/>
        <v>0</v>
      </c>
    </row>
    <row r="1671" spans="1:30" ht="15" customHeight="1" x14ac:dyDescent="0.2">
      <c r="A1671" s="20">
        <f>ANÁLISE!$A1671</f>
        <v>0</v>
      </c>
      <c r="B1671" s="194">
        <f>ANÁLISE!B1671</f>
        <v>0</v>
      </c>
      <c r="C1671" s="195"/>
      <c r="D1671" s="195"/>
      <c r="E1671" s="195"/>
      <c r="F1671" s="21">
        <f>ANÁLISE!H1671</f>
        <v>0</v>
      </c>
      <c r="G1671" s="196">
        <f>IF($A1671="T",ANÁLISE!I1671,IF(ISERROR(LOOKUP($F1671,BASE!$A$1:$A$1294,BASE!$B$1:$B$1294)),,LOOKUP($F1671,BASE!$A$1:$A$1294,BASE!$B$1:$B$1294)))</f>
        <v>0</v>
      </c>
      <c r="H1671" s="197"/>
      <c r="I1671" s="197"/>
      <c r="J1671" s="197"/>
      <c r="K1671" s="197"/>
      <c r="L1671" s="197"/>
      <c r="M1671" s="197"/>
      <c r="N1671" s="197"/>
      <c r="O1671" s="197"/>
      <c r="P1671" s="197"/>
      <c r="Q1671" s="197"/>
      <c r="R1671" s="197"/>
      <c r="S1671" s="197"/>
      <c r="T1671" s="198"/>
      <c r="U1671" s="193">
        <f>IF(($F1671)&gt;0,IF(ISERROR(LOOKUP($F1671,BASE!$A$1:$A$4075,BASE!$C$1:$C$4075)),,LOOKUP($F1671,BASE!$A$1:$A$4075,BASE!$C$1:$C$4075)),)</f>
        <v>0</v>
      </c>
      <c r="V1671" s="193"/>
      <c r="W1671" s="193"/>
      <c r="X1671" s="187">
        <f>IF(VALUE($F1671)&gt;0,IF(ISERROR(LOOKUP($F1671,BASE!$A$1:$A$1294,BASE!$D$1:$D$1294)),,LOOKUP($F1671,BASE!$A$1:$A$1294,BASE!$D$1:$D$1294)),)</f>
        <v>0</v>
      </c>
      <c r="Y1671" s="188"/>
      <c r="Z1671" s="188"/>
      <c r="AA1671" s="188"/>
      <c r="AB1671" s="188"/>
      <c r="AC1671" s="189"/>
      <c r="AD1671" s="27">
        <f t="shared" si="25"/>
        <v>0</v>
      </c>
    </row>
    <row r="1672" spans="1:30" ht="15" customHeight="1" x14ac:dyDescent="0.2">
      <c r="A1672" s="20">
        <f>ANÁLISE!$A1672</f>
        <v>0</v>
      </c>
      <c r="B1672" s="194">
        <f>ANÁLISE!B1672</f>
        <v>0</v>
      </c>
      <c r="C1672" s="195"/>
      <c r="D1672" s="195"/>
      <c r="E1672" s="195"/>
      <c r="F1672" s="21">
        <f>ANÁLISE!H1672</f>
        <v>0</v>
      </c>
      <c r="G1672" s="196">
        <f>IF($A1672="T",ANÁLISE!I1672,IF(ISERROR(LOOKUP($F1672,BASE!$A$1:$A$1294,BASE!$B$1:$B$1294)),,LOOKUP($F1672,BASE!$A$1:$A$1294,BASE!$B$1:$B$1294)))</f>
        <v>0</v>
      </c>
      <c r="H1672" s="197"/>
      <c r="I1672" s="197"/>
      <c r="J1672" s="197"/>
      <c r="K1672" s="197"/>
      <c r="L1672" s="197"/>
      <c r="M1672" s="197"/>
      <c r="N1672" s="197"/>
      <c r="O1672" s="197"/>
      <c r="P1672" s="197"/>
      <c r="Q1672" s="197"/>
      <c r="R1672" s="197"/>
      <c r="S1672" s="197"/>
      <c r="T1672" s="198"/>
      <c r="U1672" s="193">
        <f>IF(($F1672)&gt;0,IF(ISERROR(LOOKUP($F1672,BASE!$A$1:$A$4075,BASE!$C$1:$C$4075)),,LOOKUP($F1672,BASE!$A$1:$A$4075,BASE!$C$1:$C$4075)),)</f>
        <v>0</v>
      </c>
      <c r="V1672" s="193"/>
      <c r="W1672" s="193"/>
      <c r="X1672" s="187">
        <f>IF(VALUE($F1672)&gt;0,IF(ISERROR(LOOKUP($F1672,BASE!$A$1:$A$1294,BASE!$D$1:$D$1294)),,LOOKUP($F1672,BASE!$A$1:$A$1294,BASE!$D$1:$D$1294)),)</f>
        <v>0</v>
      </c>
      <c r="Y1672" s="188"/>
      <c r="Z1672" s="188"/>
      <c r="AA1672" s="188"/>
      <c r="AB1672" s="188"/>
      <c r="AC1672" s="189"/>
      <c r="AD1672" s="27">
        <f t="shared" si="25"/>
        <v>0</v>
      </c>
    </row>
    <row r="1673" spans="1:30" ht="15" customHeight="1" x14ac:dyDescent="0.2">
      <c r="A1673" s="20">
        <f>ANÁLISE!$A1673</f>
        <v>0</v>
      </c>
      <c r="B1673" s="194">
        <f>ANÁLISE!B1673</f>
        <v>0</v>
      </c>
      <c r="C1673" s="195"/>
      <c r="D1673" s="195"/>
      <c r="E1673" s="195"/>
      <c r="F1673" s="21">
        <f>ANÁLISE!H1673</f>
        <v>0</v>
      </c>
      <c r="G1673" s="196">
        <f>IF($A1673="T",ANÁLISE!I1673,IF(ISERROR(LOOKUP($F1673,BASE!$A$1:$A$1294,BASE!$B$1:$B$1294)),,LOOKUP($F1673,BASE!$A$1:$A$1294,BASE!$B$1:$B$1294)))</f>
        <v>0</v>
      </c>
      <c r="H1673" s="197"/>
      <c r="I1673" s="197"/>
      <c r="J1673" s="197"/>
      <c r="K1673" s="197"/>
      <c r="L1673" s="197"/>
      <c r="M1673" s="197"/>
      <c r="N1673" s="197"/>
      <c r="O1673" s="197"/>
      <c r="P1673" s="197"/>
      <c r="Q1673" s="197"/>
      <c r="R1673" s="197"/>
      <c r="S1673" s="197"/>
      <c r="T1673" s="198"/>
      <c r="U1673" s="193">
        <f>IF(($F1673)&gt;0,IF(ISERROR(LOOKUP($F1673,BASE!$A$1:$A$4075,BASE!$C$1:$C$4075)),,LOOKUP($F1673,BASE!$A$1:$A$4075,BASE!$C$1:$C$4075)),)</f>
        <v>0</v>
      </c>
      <c r="V1673" s="193"/>
      <c r="W1673" s="193"/>
      <c r="X1673" s="187">
        <f>IF(VALUE($F1673)&gt;0,IF(ISERROR(LOOKUP($F1673,BASE!$A$1:$A$1294,BASE!$D$1:$D$1294)),,LOOKUP($F1673,BASE!$A$1:$A$1294,BASE!$D$1:$D$1294)),)</f>
        <v>0</v>
      </c>
      <c r="Y1673" s="188"/>
      <c r="Z1673" s="188"/>
      <c r="AA1673" s="188"/>
      <c r="AB1673" s="188"/>
      <c r="AC1673" s="189"/>
      <c r="AD1673" s="27">
        <f t="shared" si="25"/>
        <v>0</v>
      </c>
    </row>
    <row r="1674" spans="1:30" ht="15" customHeight="1" x14ac:dyDescent="0.2">
      <c r="A1674" s="20">
        <f>ANÁLISE!$A1674</f>
        <v>0</v>
      </c>
      <c r="B1674" s="194">
        <f>ANÁLISE!B1674</f>
        <v>0</v>
      </c>
      <c r="C1674" s="195"/>
      <c r="D1674" s="195"/>
      <c r="E1674" s="195"/>
      <c r="F1674" s="21">
        <f>ANÁLISE!H1674</f>
        <v>0</v>
      </c>
      <c r="G1674" s="196">
        <f>IF($A1674="T",ANÁLISE!I1674,IF(ISERROR(LOOKUP($F1674,BASE!$A$1:$A$1294,BASE!$B$1:$B$1294)),,LOOKUP($F1674,BASE!$A$1:$A$1294,BASE!$B$1:$B$1294)))</f>
        <v>0</v>
      </c>
      <c r="H1674" s="197"/>
      <c r="I1674" s="197"/>
      <c r="J1674" s="197"/>
      <c r="K1674" s="197"/>
      <c r="L1674" s="197"/>
      <c r="M1674" s="197"/>
      <c r="N1674" s="197"/>
      <c r="O1674" s="197"/>
      <c r="P1674" s="197"/>
      <c r="Q1674" s="197"/>
      <c r="R1674" s="197"/>
      <c r="S1674" s="197"/>
      <c r="T1674" s="198"/>
      <c r="U1674" s="193">
        <f>IF(($F1674)&gt;0,IF(ISERROR(LOOKUP($F1674,BASE!$A$1:$A$4075,BASE!$C$1:$C$4075)),,LOOKUP($F1674,BASE!$A$1:$A$4075,BASE!$C$1:$C$4075)),)</f>
        <v>0</v>
      </c>
      <c r="V1674" s="193"/>
      <c r="W1674" s="193"/>
      <c r="X1674" s="187">
        <f>IF(VALUE($F1674)&gt;0,IF(ISERROR(LOOKUP($F1674,BASE!$A$1:$A$1294,BASE!$D$1:$D$1294)),,LOOKUP($F1674,BASE!$A$1:$A$1294,BASE!$D$1:$D$1294)),)</f>
        <v>0</v>
      </c>
      <c r="Y1674" s="188"/>
      <c r="Z1674" s="188"/>
      <c r="AA1674" s="188"/>
      <c r="AB1674" s="188"/>
      <c r="AC1674" s="189"/>
      <c r="AD1674" s="27">
        <f t="shared" si="25"/>
        <v>0</v>
      </c>
    </row>
    <row r="1675" spans="1:30" ht="15" customHeight="1" x14ac:dyDescent="0.2">
      <c r="A1675" s="20">
        <f>ANÁLISE!$A1675</f>
        <v>0</v>
      </c>
      <c r="B1675" s="194">
        <f>ANÁLISE!B1675</f>
        <v>0</v>
      </c>
      <c r="C1675" s="195"/>
      <c r="D1675" s="195"/>
      <c r="E1675" s="195"/>
      <c r="F1675" s="21">
        <f>ANÁLISE!H1675</f>
        <v>0</v>
      </c>
      <c r="G1675" s="196">
        <f>IF($A1675="T",ANÁLISE!I1675,IF(ISERROR(LOOKUP($F1675,BASE!$A$1:$A$1294,BASE!$B$1:$B$1294)),,LOOKUP($F1675,BASE!$A$1:$A$1294,BASE!$B$1:$B$1294)))</f>
        <v>0</v>
      </c>
      <c r="H1675" s="197"/>
      <c r="I1675" s="197"/>
      <c r="J1675" s="197"/>
      <c r="K1675" s="197"/>
      <c r="L1675" s="197"/>
      <c r="M1675" s="197"/>
      <c r="N1675" s="197"/>
      <c r="O1675" s="197"/>
      <c r="P1675" s="197"/>
      <c r="Q1675" s="197"/>
      <c r="R1675" s="197"/>
      <c r="S1675" s="197"/>
      <c r="T1675" s="198"/>
      <c r="U1675" s="193">
        <f>IF(($F1675)&gt;0,IF(ISERROR(LOOKUP($F1675,BASE!$A$1:$A$4075,BASE!$C$1:$C$4075)),,LOOKUP($F1675,BASE!$A$1:$A$4075,BASE!$C$1:$C$4075)),)</f>
        <v>0</v>
      </c>
      <c r="V1675" s="193"/>
      <c r="W1675" s="193"/>
      <c r="X1675" s="187">
        <f>IF(VALUE($F1675)&gt;0,IF(ISERROR(LOOKUP($F1675,BASE!$A$1:$A$1294,BASE!$D$1:$D$1294)),,LOOKUP($F1675,BASE!$A$1:$A$1294,BASE!$D$1:$D$1294)),)</f>
        <v>0</v>
      </c>
      <c r="Y1675" s="188"/>
      <c r="Z1675" s="188"/>
      <c r="AA1675" s="188"/>
      <c r="AB1675" s="188"/>
      <c r="AC1675" s="189"/>
      <c r="AD1675" s="27">
        <f t="shared" si="25"/>
        <v>0</v>
      </c>
    </row>
    <row r="1676" spans="1:30" ht="15" customHeight="1" x14ac:dyDescent="0.2">
      <c r="A1676" s="20">
        <f>ANÁLISE!$A1676</f>
        <v>0</v>
      </c>
      <c r="B1676" s="194">
        <f>ANÁLISE!B1676</f>
        <v>0</v>
      </c>
      <c r="C1676" s="195"/>
      <c r="D1676" s="195"/>
      <c r="E1676" s="195"/>
      <c r="F1676" s="21">
        <f>ANÁLISE!H1676</f>
        <v>0</v>
      </c>
      <c r="G1676" s="196">
        <f>IF($A1676="T",ANÁLISE!I1676,IF(ISERROR(LOOKUP($F1676,BASE!$A$1:$A$1294,BASE!$B$1:$B$1294)),,LOOKUP($F1676,BASE!$A$1:$A$1294,BASE!$B$1:$B$1294)))</f>
        <v>0</v>
      </c>
      <c r="H1676" s="197"/>
      <c r="I1676" s="197"/>
      <c r="J1676" s="197"/>
      <c r="K1676" s="197"/>
      <c r="L1676" s="197"/>
      <c r="M1676" s="197"/>
      <c r="N1676" s="197"/>
      <c r="O1676" s="197"/>
      <c r="P1676" s="197"/>
      <c r="Q1676" s="197"/>
      <c r="R1676" s="197"/>
      <c r="S1676" s="197"/>
      <c r="T1676" s="198"/>
      <c r="U1676" s="193">
        <f>IF(($F1676)&gt;0,IF(ISERROR(LOOKUP($F1676,BASE!$A$1:$A$4075,BASE!$C$1:$C$4075)),,LOOKUP($F1676,BASE!$A$1:$A$4075,BASE!$C$1:$C$4075)),)</f>
        <v>0</v>
      </c>
      <c r="V1676" s="193"/>
      <c r="W1676" s="193"/>
      <c r="X1676" s="187">
        <f>IF(VALUE($F1676)&gt;0,IF(ISERROR(LOOKUP($F1676,BASE!$A$1:$A$1294,BASE!$D$1:$D$1294)),,LOOKUP($F1676,BASE!$A$1:$A$1294,BASE!$D$1:$D$1294)),)</f>
        <v>0</v>
      </c>
      <c r="Y1676" s="188"/>
      <c r="Z1676" s="188"/>
      <c r="AA1676" s="188"/>
      <c r="AB1676" s="188"/>
      <c r="AC1676" s="189"/>
      <c r="AD1676" s="27">
        <f t="shared" si="25"/>
        <v>0</v>
      </c>
    </row>
    <row r="1677" spans="1:30" ht="15" customHeight="1" x14ac:dyDescent="0.2">
      <c r="A1677" s="20">
        <f>ANÁLISE!$A1677</f>
        <v>0</v>
      </c>
      <c r="B1677" s="194">
        <f>ANÁLISE!B1677</f>
        <v>0</v>
      </c>
      <c r="C1677" s="195"/>
      <c r="D1677" s="195"/>
      <c r="E1677" s="195"/>
      <c r="F1677" s="21">
        <f>ANÁLISE!H1677</f>
        <v>0</v>
      </c>
      <c r="G1677" s="196">
        <f>IF($A1677="T",ANÁLISE!I1677,IF(ISERROR(LOOKUP($F1677,BASE!$A$1:$A$1294,BASE!$B$1:$B$1294)),,LOOKUP($F1677,BASE!$A$1:$A$1294,BASE!$B$1:$B$1294)))</f>
        <v>0</v>
      </c>
      <c r="H1677" s="197"/>
      <c r="I1677" s="197"/>
      <c r="J1677" s="197"/>
      <c r="K1677" s="197"/>
      <c r="L1677" s="197"/>
      <c r="M1677" s="197"/>
      <c r="N1677" s="197"/>
      <c r="O1677" s="197"/>
      <c r="P1677" s="197"/>
      <c r="Q1677" s="197"/>
      <c r="R1677" s="197"/>
      <c r="S1677" s="197"/>
      <c r="T1677" s="198"/>
      <c r="U1677" s="193">
        <f>IF(($F1677)&gt;0,IF(ISERROR(LOOKUP($F1677,BASE!$A$1:$A$4075,BASE!$C$1:$C$4075)),,LOOKUP($F1677,BASE!$A$1:$A$4075,BASE!$C$1:$C$4075)),)</f>
        <v>0</v>
      </c>
      <c r="V1677" s="193"/>
      <c r="W1677" s="193"/>
      <c r="X1677" s="187">
        <f>IF(VALUE($F1677)&gt;0,IF(ISERROR(LOOKUP($F1677,BASE!$A$1:$A$1294,BASE!$D$1:$D$1294)),,LOOKUP($F1677,BASE!$A$1:$A$1294,BASE!$D$1:$D$1294)),)</f>
        <v>0</v>
      </c>
      <c r="Y1677" s="188"/>
      <c r="Z1677" s="188"/>
      <c r="AA1677" s="188"/>
      <c r="AB1677" s="188"/>
      <c r="AC1677" s="189"/>
      <c r="AD1677" s="27">
        <f t="shared" si="25"/>
        <v>0</v>
      </c>
    </row>
    <row r="1678" spans="1:30" ht="15" customHeight="1" x14ac:dyDescent="0.2">
      <c r="A1678" s="20">
        <f>ANÁLISE!$A1678</f>
        <v>0</v>
      </c>
      <c r="B1678" s="194">
        <f>ANÁLISE!B1678</f>
        <v>0</v>
      </c>
      <c r="C1678" s="195"/>
      <c r="D1678" s="195"/>
      <c r="E1678" s="195"/>
      <c r="F1678" s="21">
        <f>ANÁLISE!H1678</f>
        <v>0</v>
      </c>
      <c r="G1678" s="196">
        <f>IF($A1678="T",ANÁLISE!I1678,IF(ISERROR(LOOKUP($F1678,BASE!$A$1:$A$1294,BASE!$B$1:$B$1294)),,LOOKUP($F1678,BASE!$A$1:$A$1294,BASE!$B$1:$B$1294)))</f>
        <v>0</v>
      </c>
      <c r="H1678" s="197"/>
      <c r="I1678" s="197"/>
      <c r="J1678" s="197"/>
      <c r="K1678" s="197"/>
      <c r="L1678" s="197"/>
      <c r="M1678" s="197"/>
      <c r="N1678" s="197"/>
      <c r="O1678" s="197"/>
      <c r="P1678" s="197"/>
      <c r="Q1678" s="197"/>
      <c r="R1678" s="197"/>
      <c r="S1678" s="197"/>
      <c r="T1678" s="198"/>
      <c r="U1678" s="193">
        <f>IF(($F1678)&gt;0,IF(ISERROR(LOOKUP($F1678,BASE!$A$1:$A$4075,BASE!$C$1:$C$4075)),,LOOKUP($F1678,BASE!$A$1:$A$4075,BASE!$C$1:$C$4075)),)</f>
        <v>0</v>
      </c>
      <c r="V1678" s="193"/>
      <c r="W1678" s="193"/>
      <c r="X1678" s="187">
        <f>IF(VALUE($F1678)&gt;0,IF(ISERROR(LOOKUP($F1678,BASE!$A$1:$A$1294,BASE!$D$1:$D$1294)),,LOOKUP($F1678,BASE!$A$1:$A$1294,BASE!$D$1:$D$1294)),)</f>
        <v>0</v>
      </c>
      <c r="Y1678" s="188"/>
      <c r="Z1678" s="188"/>
      <c r="AA1678" s="188"/>
      <c r="AB1678" s="188"/>
      <c r="AC1678" s="189"/>
      <c r="AD1678" s="27">
        <f t="shared" si="25"/>
        <v>0</v>
      </c>
    </row>
    <row r="1679" spans="1:30" ht="15" customHeight="1" x14ac:dyDescent="0.2">
      <c r="A1679" s="20">
        <f>ANÁLISE!$A1679</f>
        <v>0</v>
      </c>
      <c r="B1679" s="194">
        <f>ANÁLISE!B1679</f>
        <v>0</v>
      </c>
      <c r="C1679" s="195"/>
      <c r="D1679" s="195"/>
      <c r="E1679" s="195"/>
      <c r="F1679" s="21">
        <f>ANÁLISE!H1679</f>
        <v>0</v>
      </c>
      <c r="G1679" s="196">
        <f>IF($A1679="T",ANÁLISE!I1679,IF(ISERROR(LOOKUP($F1679,BASE!$A$1:$A$1294,BASE!$B$1:$B$1294)),,LOOKUP($F1679,BASE!$A$1:$A$1294,BASE!$B$1:$B$1294)))</f>
        <v>0</v>
      </c>
      <c r="H1679" s="197"/>
      <c r="I1679" s="197"/>
      <c r="J1679" s="197"/>
      <c r="K1679" s="197"/>
      <c r="L1679" s="197"/>
      <c r="M1679" s="197"/>
      <c r="N1679" s="197"/>
      <c r="O1679" s="197"/>
      <c r="P1679" s="197"/>
      <c r="Q1679" s="197"/>
      <c r="R1679" s="197"/>
      <c r="S1679" s="197"/>
      <c r="T1679" s="198"/>
      <c r="U1679" s="193">
        <f>IF(($F1679)&gt;0,IF(ISERROR(LOOKUP($F1679,BASE!$A$1:$A$4075,BASE!$C$1:$C$4075)),,LOOKUP($F1679,BASE!$A$1:$A$4075,BASE!$C$1:$C$4075)),)</f>
        <v>0</v>
      </c>
      <c r="V1679" s="193"/>
      <c r="W1679" s="193"/>
      <c r="X1679" s="187">
        <f>IF(VALUE($F1679)&gt;0,IF(ISERROR(LOOKUP($F1679,BASE!$A$1:$A$1294,BASE!$D$1:$D$1294)),,LOOKUP($F1679,BASE!$A$1:$A$1294,BASE!$D$1:$D$1294)),)</f>
        <v>0</v>
      </c>
      <c r="Y1679" s="188"/>
      <c r="Z1679" s="188"/>
      <c r="AA1679" s="188"/>
      <c r="AB1679" s="188"/>
      <c r="AC1679" s="189"/>
      <c r="AD1679" s="27">
        <f t="shared" si="25"/>
        <v>0</v>
      </c>
    </row>
    <row r="1680" spans="1:30" ht="15" customHeight="1" x14ac:dyDescent="0.2">
      <c r="A1680" s="20">
        <f>ANÁLISE!$A1680</f>
        <v>0</v>
      </c>
      <c r="B1680" s="194">
        <f>ANÁLISE!B1680</f>
        <v>0</v>
      </c>
      <c r="C1680" s="195"/>
      <c r="D1680" s="195"/>
      <c r="E1680" s="195"/>
      <c r="F1680" s="21">
        <f>ANÁLISE!H1680</f>
        <v>0</v>
      </c>
      <c r="G1680" s="196">
        <f>IF($A1680="T",ANÁLISE!I1680,IF(ISERROR(LOOKUP($F1680,BASE!$A$1:$A$1294,BASE!$B$1:$B$1294)),,LOOKUP($F1680,BASE!$A$1:$A$1294,BASE!$B$1:$B$1294)))</f>
        <v>0</v>
      </c>
      <c r="H1680" s="197"/>
      <c r="I1680" s="197"/>
      <c r="J1680" s="197"/>
      <c r="K1680" s="197"/>
      <c r="L1680" s="197"/>
      <c r="M1680" s="197"/>
      <c r="N1680" s="197"/>
      <c r="O1680" s="197"/>
      <c r="P1680" s="197"/>
      <c r="Q1680" s="197"/>
      <c r="R1680" s="197"/>
      <c r="S1680" s="197"/>
      <c r="T1680" s="198"/>
      <c r="U1680" s="193">
        <f>IF(($F1680)&gt;0,IF(ISERROR(LOOKUP($F1680,BASE!$A$1:$A$4075,BASE!$C$1:$C$4075)),,LOOKUP($F1680,BASE!$A$1:$A$4075,BASE!$C$1:$C$4075)),)</f>
        <v>0</v>
      </c>
      <c r="V1680" s="193"/>
      <c r="W1680" s="193"/>
      <c r="X1680" s="187">
        <f>IF(VALUE($F1680)&gt;0,IF(ISERROR(LOOKUP($F1680,BASE!$A$1:$A$1294,BASE!$D$1:$D$1294)),,LOOKUP($F1680,BASE!$A$1:$A$1294,BASE!$D$1:$D$1294)),)</f>
        <v>0</v>
      </c>
      <c r="Y1680" s="188"/>
      <c r="Z1680" s="188"/>
      <c r="AA1680" s="188"/>
      <c r="AB1680" s="188"/>
      <c r="AC1680" s="189"/>
      <c r="AD1680" s="27">
        <f t="shared" si="25"/>
        <v>0</v>
      </c>
    </row>
    <row r="1681" spans="1:30" ht="15" customHeight="1" x14ac:dyDescent="0.2">
      <c r="A1681" s="20">
        <f>ANÁLISE!$A1681</f>
        <v>0</v>
      </c>
      <c r="B1681" s="194">
        <f>ANÁLISE!B1681</f>
        <v>0</v>
      </c>
      <c r="C1681" s="195"/>
      <c r="D1681" s="195"/>
      <c r="E1681" s="195"/>
      <c r="F1681" s="21">
        <f>ANÁLISE!H1681</f>
        <v>0</v>
      </c>
      <c r="G1681" s="196">
        <f>IF($A1681="T",ANÁLISE!I1681,IF(ISERROR(LOOKUP($F1681,BASE!$A$1:$A$1294,BASE!$B$1:$B$1294)),,LOOKUP($F1681,BASE!$A$1:$A$1294,BASE!$B$1:$B$1294)))</f>
        <v>0</v>
      </c>
      <c r="H1681" s="197"/>
      <c r="I1681" s="197"/>
      <c r="J1681" s="197"/>
      <c r="K1681" s="197"/>
      <c r="L1681" s="197"/>
      <c r="M1681" s="197"/>
      <c r="N1681" s="197"/>
      <c r="O1681" s="197"/>
      <c r="P1681" s="197"/>
      <c r="Q1681" s="197"/>
      <c r="R1681" s="197"/>
      <c r="S1681" s="197"/>
      <c r="T1681" s="198"/>
      <c r="U1681" s="193">
        <f>IF(($F1681)&gt;0,IF(ISERROR(LOOKUP($F1681,BASE!$A$1:$A$4075,BASE!$C$1:$C$4075)),,LOOKUP($F1681,BASE!$A$1:$A$4075,BASE!$C$1:$C$4075)),)</f>
        <v>0</v>
      </c>
      <c r="V1681" s="193"/>
      <c r="W1681" s="193"/>
      <c r="X1681" s="187">
        <f>IF(VALUE($F1681)&gt;0,IF(ISERROR(LOOKUP($F1681,BASE!$A$1:$A$1294,BASE!$D$1:$D$1294)),,LOOKUP($F1681,BASE!$A$1:$A$1294,BASE!$D$1:$D$1294)),)</f>
        <v>0</v>
      </c>
      <c r="Y1681" s="188"/>
      <c r="Z1681" s="188"/>
      <c r="AA1681" s="188"/>
      <c r="AB1681" s="188"/>
      <c r="AC1681" s="189"/>
      <c r="AD1681" s="27">
        <f t="shared" ref="AD1681:AD1744" si="26">IF(OR(A1681="T",A1681="S"),"OK",)</f>
        <v>0</v>
      </c>
    </row>
    <row r="1682" spans="1:30" ht="15" customHeight="1" x14ac:dyDescent="0.2">
      <c r="A1682" s="20">
        <f>ANÁLISE!$A1682</f>
        <v>0</v>
      </c>
      <c r="B1682" s="194">
        <f>ANÁLISE!B1682</f>
        <v>0</v>
      </c>
      <c r="C1682" s="195"/>
      <c r="D1682" s="195"/>
      <c r="E1682" s="195"/>
      <c r="F1682" s="21">
        <f>ANÁLISE!H1682</f>
        <v>0</v>
      </c>
      <c r="G1682" s="196">
        <f>IF($A1682="T",ANÁLISE!I1682,IF(ISERROR(LOOKUP($F1682,BASE!$A$1:$A$1294,BASE!$B$1:$B$1294)),,LOOKUP($F1682,BASE!$A$1:$A$1294,BASE!$B$1:$B$1294)))</f>
        <v>0</v>
      </c>
      <c r="H1682" s="197"/>
      <c r="I1682" s="197"/>
      <c r="J1682" s="197"/>
      <c r="K1682" s="197"/>
      <c r="L1682" s="197"/>
      <c r="M1682" s="197"/>
      <c r="N1682" s="197"/>
      <c r="O1682" s="197"/>
      <c r="P1682" s="197"/>
      <c r="Q1682" s="197"/>
      <c r="R1682" s="197"/>
      <c r="S1682" s="197"/>
      <c r="T1682" s="198"/>
      <c r="U1682" s="193">
        <f>IF(($F1682)&gt;0,IF(ISERROR(LOOKUP($F1682,BASE!$A$1:$A$4075,BASE!$C$1:$C$4075)),,LOOKUP($F1682,BASE!$A$1:$A$4075,BASE!$C$1:$C$4075)),)</f>
        <v>0</v>
      </c>
      <c r="V1682" s="193"/>
      <c r="W1682" s="193"/>
      <c r="X1682" s="187">
        <f>IF(VALUE($F1682)&gt;0,IF(ISERROR(LOOKUP($F1682,BASE!$A$1:$A$1294,BASE!$D$1:$D$1294)),,LOOKUP($F1682,BASE!$A$1:$A$1294,BASE!$D$1:$D$1294)),)</f>
        <v>0</v>
      </c>
      <c r="Y1682" s="188"/>
      <c r="Z1682" s="188"/>
      <c r="AA1682" s="188"/>
      <c r="AB1682" s="188"/>
      <c r="AC1682" s="189"/>
      <c r="AD1682" s="27">
        <f t="shared" si="26"/>
        <v>0</v>
      </c>
    </row>
    <row r="1683" spans="1:30" ht="15" customHeight="1" x14ac:dyDescent="0.2">
      <c r="A1683" s="20">
        <f>ANÁLISE!$A1683</f>
        <v>0</v>
      </c>
      <c r="B1683" s="194">
        <f>ANÁLISE!B1683</f>
        <v>0</v>
      </c>
      <c r="C1683" s="195"/>
      <c r="D1683" s="195"/>
      <c r="E1683" s="195"/>
      <c r="F1683" s="21">
        <f>ANÁLISE!H1683</f>
        <v>0</v>
      </c>
      <c r="G1683" s="196">
        <f>IF($A1683="T",ANÁLISE!I1683,IF(ISERROR(LOOKUP($F1683,BASE!$A$1:$A$1294,BASE!$B$1:$B$1294)),,LOOKUP($F1683,BASE!$A$1:$A$1294,BASE!$B$1:$B$1294)))</f>
        <v>0</v>
      </c>
      <c r="H1683" s="197"/>
      <c r="I1683" s="197"/>
      <c r="J1683" s="197"/>
      <c r="K1683" s="197"/>
      <c r="L1683" s="197"/>
      <c r="M1683" s="197"/>
      <c r="N1683" s="197"/>
      <c r="O1683" s="197"/>
      <c r="P1683" s="197"/>
      <c r="Q1683" s="197"/>
      <c r="R1683" s="197"/>
      <c r="S1683" s="197"/>
      <c r="T1683" s="198"/>
      <c r="U1683" s="193">
        <f>IF(($F1683)&gt;0,IF(ISERROR(LOOKUP($F1683,BASE!$A$1:$A$4075,BASE!$C$1:$C$4075)),,LOOKUP($F1683,BASE!$A$1:$A$4075,BASE!$C$1:$C$4075)),)</f>
        <v>0</v>
      </c>
      <c r="V1683" s="193"/>
      <c r="W1683" s="193"/>
      <c r="X1683" s="187">
        <f>IF(VALUE($F1683)&gt;0,IF(ISERROR(LOOKUP($F1683,BASE!$A$1:$A$1294,BASE!$D$1:$D$1294)),,LOOKUP($F1683,BASE!$A$1:$A$1294,BASE!$D$1:$D$1294)),)</f>
        <v>0</v>
      </c>
      <c r="Y1683" s="188"/>
      <c r="Z1683" s="188"/>
      <c r="AA1683" s="188"/>
      <c r="AB1683" s="188"/>
      <c r="AC1683" s="189"/>
      <c r="AD1683" s="27">
        <f t="shared" si="26"/>
        <v>0</v>
      </c>
    </row>
    <row r="1684" spans="1:30" ht="15" customHeight="1" x14ac:dyDescent="0.2">
      <c r="A1684" s="20">
        <f>ANÁLISE!$A1684</f>
        <v>0</v>
      </c>
      <c r="B1684" s="194">
        <f>ANÁLISE!B1684</f>
        <v>0</v>
      </c>
      <c r="C1684" s="195"/>
      <c r="D1684" s="195"/>
      <c r="E1684" s="195"/>
      <c r="F1684" s="21">
        <f>ANÁLISE!H1684</f>
        <v>0</v>
      </c>
      <c r="G1684" s="196">
        <f>IF($A1684="T",ANÁLISE!I1684,IF(ISERROR(LOOKUP($F1684,BASE!$A$1:$A$1294,BASE!$B$1:$B$1294)),,LOOKUP($F1684,BASE!$A$1:$A$1294,BASE!$B$1:$B$1294)))</f>
        <v>0</v>
      </c>
      <c r="H1684" s="197"/>
      <c r="I1684" s="197"/>
      <c r="J1684" s="197"/>
      <c r="K1684" s="197"/>
      <c r="L1684" s="197"/>
      <c r="M1684" s="197"/>
      <c r="N1684" s="197"/>
      <c r="O1684" s="197"/>
      <c r="P1684" s="197"/>
      <c r="Q1684" s="197"/>
      <c r="R1684" s="197"/>
      <c r="S1684" s="197"/>
      <c r="T1684" s="198"/>
      <c r="U1684" s="193">
        <f>IF(($F1684)&gt;0,IF(ISERROR(LOOKUP($F1684,BASE!$A$1:$A$4075,BASE!$C$1:$C$4075)),,LOOKUP($F1684,BASE!$A$1:$A$4075,BASE!$C$1:$C$4075)),)</f>
        <v>0</v>
      </c>
      <c r="V1684" s="193"/>
      <c r="W1684" s="193"/>
      <c r="X1684" s="187">
        <f>IF(VALUE($F1684)&gt;0,IF(ISERROR(LOOKUP($F1684,BASE!$A$1:$A$1294,BASE!$D$1:$D$1294)),,LOOKUP($F1684,BASE!$A$1:$A$1294,BASE!$D$1:$D$1294)),)</f>
        <v>0</v>
      </c>
      <c r="Y1684" s="188"/>
      <c r="Z1684" s="188"/>
      <c r="AA1684" s="188"/>
      <c r="AB1684" s="188"/>
      <c r="AC1684" s="189"/>
      <c r="AD1684" s="27">
        <f t="shared" si="26"/>
        <v>0</v>
      </c>
    </row>
    <row r="1685" spans="1:30" ht="15" customHeight="1" x14ac:dyDescent="0.2">
      <c r="A1685" s="20">
        <f>ANÁLISE!$A1685</f>
        <v>0</v>
      </c>
      <c r="B1685" s="194">
        <f>ANÁLISE!B1685</f>
        <v>0</v>
      </c>
      <c r="C1685" s="195"/>
      <c r="D1685" s="195"/>
      <c r="E1685" s="195"/>
      <c r="F1685" s="21">
        <f>ANÁLISE!H1685</f>
        <v>0</v>
      </c>
      <c r="G1685" s="196">
        <f>IF($A1685="T",ANÁLISE!I1685,IF(ISERROR(LOOKUP($F1685,BASE!$A$1:$A$1294,BASE!$B$1:$B$1294)),,LOOKUP($F1685,BASE!$A$1:$A$1294,BASE!$B$1:$B$1294)))</f>
        <v>0</v>
      </c>
      <c r="H1685" s="197"/>
      <c r="I1685" s="197"/>
      <c r="J1685" s="197"/>
      <c r="K1685" s="197"/>
      <c r="L1685" s="197"/>
      <c r="M1685" s="197"/>
      <c r="N1685" s="197"/>
      <c r="O1685" s="197"/>
      <c r="P1685" s="197"/>
      <c r="Q1685" s="197"/>
      <c r="R1685" s="197"/>
      <c r="S1685" s="197"/>
      <c r="T1685" s="198"/>
      <c r="U1685" s="193">
        <f>IF(($F1685)&gt;0,IF(ISERROR(LOOKUP($F1685,BASE!$A$1:$A$4075,BASE!$C$1:$C$4075)),,LOOKUP($F1685,BASE!$A$1:$A$4075,BASE!$C$1:$C$4075)),)</f>
        <v>0</v>
      </c>
      <c r="V1685" s="193"/>
      <c r="W1685" s="193"/>
      <c r="X1685" s="187">
        <f>IF(VALUE($F1685)&gt;0,IF(ISERROR(LOOKUP($F1685,BASE!$A$1:$A$1294,BASE!$D$1:$D$1294)),,LOOKUP($F1685,BASE!$A$1:$A$1294,BASE!$D$1:$D$1294)),)</f>
        <v>0</v>
      </c>
      <c r="Y1685" s="188"/>
      <c r="Z1685" s="188"/>
      <c r="AA1685" s="188"/>
      <c r="AB1685" s="188"/>
      <c r="AC1685" s="189"/>
      <c r="AD1685" s="27">
        <f t="shared" si="26"/>
        <v>0</v>
      </c>
    </row>
    <row r="1686" spans="1:30" ht="15" customHeight="1" x14ac:dyDescent="0.2">
      <c r="A1686" s="20">
        <f>ANÁLISE!$A1686</f>
        <v>0</v>
      </c>
      <c r="B1686" s="194">
        <f>ANÁLISE!B1686</f>
        <v>0</v>
      </c>
      <c r="C1686" s="195"/>
      <c r="D1686" s="195"/>
      <c r="E1686" s="195"/>
      <c r="F1686" s="21">
        <f>ANÁLISE!H1686</f>
        <v>0</v>
      </c>
      <c r="G1686" s="196">
        <f>IF($A1686="T",ANÁLISE!I1686,IF(ISERROR(LOOKUP($F1686,BASE!$A$1:$A$1294,BASE!$B$1:$B$1294)),,LOOKUP($F1686,BASE!$A$1:$A$1294,BASE!$B$1:$B$1294)))</f>
        <v>0</v>
      </c>
      <c r="H1686" s="197"/>
      <c r="I1686" s="197"/>
      <c r="J1686" s="197"/>
      <c r="K1686" s="197"/>
      <c r="L1686" s="197"/>
      <c r="M1686" s="197"/>
      <c r="N1686" s="197"/>
      <c r="O1686" s="197"/>
      <c r="P1686" s="197"/>
      <c r="Q1686" s="197"/>
      <c r="R1686" s="197"/>
      <c r="S1686" s="197"/>
      <c r="T1686" s="198"/>
      <c r="U1686" s="193">
        <f>IF(($F1686)&gt;0,IF(ISERROR(LOOKUP($F1686,BASE!$A$1:$A$4075,BASE!$C$1:$C$4075)),,LOOKUP($F1686,BASE!$A$1:$A$4075,BASE!$C$1:$C$4075)),)</f>
        <v>0</v>
      </c>
      <c r="V1686" s="193"/>
      <c r="W1686" s="193"/>
      <c r="X1686" s="187">
        <f>IF(VALUE($F1686)&gt;0,IF(ISERROR(LOOKUP($F1686,BASE!$A$1:$A$1294,BASE!$D$1:$D$1294)),,LOOKUP($F1686,BASE!$A$1:$A$1294,BASE!$D$1:$D$1294)),)</f>
        <v>0</v>
      </c>
      <c r="Y1686" s="188"/>
      <c r="Z1686" s="188"/>
      <c r="AA1686" s="188"/>
      <c r="AB1686" s="188"/>
      <c r="AC1686" s="189"/>
      <c r="AD1686" s="27">
        <f t="shared" si="26"/>
        <v>0</v>
      </c>
    </row>
    <row r="1687" spans="1:30" ht="15" customHeight="1" x14ac:dyDescent="0.2">
      <c r="A1687" s="20">
        <f>ANÁLISE!$A1687</f>
        <v>0</v>
      </c>
      <c r="B1687" s="194">
        <f>ANÁLISE!B1687</f>
        <v>0</v>
      </c>
      <c r="C1687" s="195"/>
      <c r="D1687" s="195"/>
      <c r="E1687" s="195"/>
      <c r="F1687" s="21">
        <f>ANÁLISE!H1687</f>
        <v>0</v>
      </c>
      <c r="G1687" s="196">
        <f>IF($A1687="T",ANÁLISE!I1687,IF(ISERROR(LOOKUP($F1687,BASE!$A$1:$A$1294,BASE!$B$1:$B$1294)),,LOOKUP($F1687,BASE!$A$1:$A$1294,BASE!$B$1:$B$1294)))</f>
        <v>0</v>
      </c>
      <c r="H1687" s="197"/>
      <c r="I1687" s="197"/>
      <c r="J1687" s="197"/>
      <c r="K1687" s="197"/>
      <c r="L1687" s="197"/>
      <c r="M1687" s="197"/>
      <c r="N1687" s="197"/>
      <c r="O1687" s="197"/>
      <c r="P1687" s="197"/>
      <c r="Q1687" s="197"/>
      <c r="R1687" s="197"/>
      <c r="S1687" s="197"/>
      <c r="T1687" s="198"/>
      <c r="U1687" s="193">
        <f>IF(($F1687)&gt;0,IF(ISERROR(LOOKUP($F1687,BASE!$A$1:$A$4075,BASE!$C$1:$C$4075)),,LOOKUP($F1687,BASE!$A$1:$A$4075,BASE!$C$1:$C$4075)),)</f>
        <v>0</v>
      </c>
      <c r="V1687" s="193"/>
      <c r="W1687" s="193"/>
      <c r="X1687" s="187">
        <f>IF(VALUE($F1687)&gt;0,IF(ISERROR(LOOKUP($F1687,BASE!$A$1:$A$1294,BASE!$D$1:$D$1294)),,LOOKUP($F1687,BASE!$A$1:$A$1294,BASE!$D$1:$D$1294)),)</f>
        <v>0</v>
      </c>
      <c r="Y1687" s="188"/>
      <c r="Z1687" s="188"/>
      <c r="AA1687" s="188"/>
      <c r="AB1687" s="188"/>
      <c r="AC1687" s="189"/>
      <c r="AD1687" s="27">
        <f t="shared" si="26"/>
        <v>0</v>
      </c>
    </row>
    <row r="1688" spans="1:30" ht="15" customHeight="1" x14ac:dyDescent="0.2">
      <c r="A1688" s="20">
        <f>ANÁLISE!$A1688</f>
        <v>0</v>
      </c>
      <c r="B1688" s="194">
        <f>ANÁLISE!B1688</f>
        <v>0</v>
      </c>
      <c r="C1688" s="195"/>
      <c r="D1688" s="195"/>
      <c r="E1688" s="195"/>
      <c r="F1688" s="21">
        <f>ANÁLISE!H1688</f>
        <v>0</v>
      </c>
      <c r="G1688" s="196">
        <f>IF($A1688="T",ANÁLISE!I1688,IF(ISERROR(LOOKUP($F1688,BASE!$A$1:$A$1294,BASE!$B$1:$B$1294)),,LOOKUP($F1688,BASE!$A$1:$A$1294,BASE!$B$1:$B$1294)))</f>
        <v>0</v>
      </c>
      <c r="H1688" s="197"/>
      <c r="I1688" s="197"/>
      <c r="J1688" s="197"/>
      <c r="K1688" s="197"/>
      <c r="L1688" s="197"/>
      <c r="M1688" s="197"/>
      <c r="N1688" s="197"/>
      <c r="O1688" s="197"/>
      <c r="P1688" s="197"/>
      <c r="Q1688" s="197"/>
      <c r="R1688" s="197"/>
      <c r="S1688" s="197"/>
      <c r="T1688" s="198"/>
      <c r="U1688" s="193">
        <f>IF(($F1688)&gt;0,IF(ISERROR(LOOKUP($F1688,BASE!$A$1:$A$4075,BASE!$C$1:$C$4075)),,LOOKUP($F1688,BASE!$A$1:$A$4075,BASE!$C$1:$C$4075)),)</f>
        <v>0</v>
      </c>
      <c r="V1688" s="193"/>
      <c r="W1688" s="193"/>
      <c r="X1688" s="187">
        <f>IF(VALUE($F1688)&gt;0,IF(ISERROR(LOOKUP($F1688,BASE!$A$1:$A$1294,BASE!$D$1:$D$1294)),,LOOKUP($F1688,BASE!$A$1:$A$1294,BASE!$D$1:$D$1294)),)</f>
        <v>0</v>
      </c>
      <c r="Y1688" s="188"/>
      <c r="Z1688" s="188"/>
      <c r="AA1688" s="188"/>
      <c r="AB1688" s="188"/>
      <c r="AC1688" s="189"/>
      <c r="AD1688" s="27">
        <f t="shared" si="26"/>
        <v>0</v>
      </c>
    </row>
    <row r="1689" spans="1:30" ht="15" customHeight="1" x14ac:dyDescent="0.2">
      <c r="A1689" s="20">
        <f>ANÁLISE!$A1689</f>
        <v>0</v>
      </c>
      <c r="B1689" s="194">
        <f>ANÁLISE!B1689</f>
        <v>0</v>
      </c>
      <c r="C1689" s="195"/>
      <c r="D1689" s="195"/>
      <c r="E1689" s="195"/>
      <c r="F1689" s="21">
        <f>ANÁLISE!H1689</f>
        <v>0</v>
      </c>
      <c r="G1689" s="196">
        <f>IF($A1689="T",ANÁLISE!I1689,IF(ISERROR(LOOKUP($F1689,BASE!$A$1:$A$1294,BASE!$B$1:$B$1294)),,LOOKUP($F1689,BASE!$A$1:$A$1294,BASE!$B$1:$B$1294)))</f>
        <v>0</v>
      </c>
      <c r="H1689" s="197"/>
      <c r="I1689" s="197"/>
      <c r="J1689" s="197"/>
      <c r="K1689" s="197"/>
      <c r="L1689" s="197"/>
      <c r="M1689" s="197"/>
      <c r="N1689" s="197"/>
      <c r="O1689" s="197"/>
      <c r="P1689" s="197"/>
      <c r="Q1689" s="197"/>
      <c r="R1689" s="197"/>
      <c r="S1689" s="197"/>
      <c r="T1689" s="198"/>
      <c r="U1689" s="193">
        <f>IF(($F1689)&gt;0,IF(ISERROR(LOOKUP($F1689,BASE!$A$1:$A$4075,BASE!$C$1:$C$4075)),,LOOKUP($F1689,BASE!$A$1:$A$4075,BASE!$C$1:$C$4075)),)</f>
        <v>0</v>
      </c>
      <c r="V1689" s="193"/>
      <c r="W1689" s="193"/>
      <c r="X1689" s="187">
        <f>IF(VALUE($F1689)&gt;0,IF(ISERROR(LOOKUP($F1689,BASE!$A$1:$A$1294,BASE!$D$1:$D$1294)),,LOOKUP($F1689,BASE!$A$1:$A$1294,BASE!$D$1:$D$1294)),)</f>
        <v>0</v>
      </c>
      <c r="Y1689" s="188"/>
      <c r="Z1689" s="188"/>
      <c r="AA1689" s="188"/>
      <c r="AB1689" s="188"/>
      <c r="AC1689" s="189"/>
      <c r="AD1689" s="27">
        <f t="shared" si="26"/>
        <v>0</v>
      </c>
    </row>
    <row r="1690" spans="1:30" ht="15" customHeight="1" x14ac:dyDescent="0.2">
      <c r="A1690" s="20">
        <f>ANÁLISE!$A1690</f>
        <v>0</v>
      </c>
      <c r="B1690" s="194">
        <f>ANÁLISE!B1690</f>
        <v>0</v>
      </c>
      <c r="C1690" s="195"/>
      <c r="D1690" s="195"/>
      <c r="E1690" s="195"/>
      <c r="F1690" s="21">
        <f>ANÁLISE!H1690</f>
        <v>0</v>
      </c>
      <c r="G1690" s="196">
        <f>IF($A1690="T",ANÁLISE!I1690,IF(ISERROR(LOOKUP($F1690,BASE!$A$1:$A$1294,BASE!$B$1:$B$1294)),,LOOKUP($F1690,BASE!$A$1:$A$1294,BASE!$B$1:$B$1294)))</f>
        <v>0</v>
      </c>
      <c r="H1690" s="197"/>
      <c r="I1690" s="197"/>
      <c r="J1690" s="197"/>
      <c r="K1690" s="197"/>
      <c r="L1690" s="197"/>
      <c r="M1690" s="197"/>
      <c r="N1690" s="197"/>
      <c r="O1690" s="197"/>
      <c r="P1690" s="197"/>
      <c r="Q1690" s="197"/>
      <c r="R1690" s="197"/>
      <c r="S1690" s="197"/>
      <c r="T1690" s="198"/>
      <c r="U1690" s="193">
        <f>IF(($F1690)&gt;0,IF(ISERROR(LOOKUP($F1690,BASE!$A$1:$A$4075,BASE!$C$1:$C$4075)),,LOOKUP($F1690,BASE!$A$1:$A$4075,BASE!$C$1:$C$4075)),)</f>
        <v>0</v>
      </c>
      <c r="V1690" s="193"/>
      <c r="W1690" s="193"/>
      <c r="X1690" s="187">
        <f>IF(VALUE($F1690)&gt;0,IF(ISERROR(LOOKUP($F1690,BASE!$A$1:$A$1294,BASE!$D$1:$D$1294)),,LOOKUP($F1690,BASE!$A$1:$A$1294,BASE!$D$1:$D$1294)),)</f>
        <v>0</v>
      </c>
      <c r="Y1690" s="188"/>
      <c r="Z1690" s="188"/>
      <c r="AA1690" s="188"/>
      <c r="AB1690" s="188"/>
      <c r="AC1690" s="189"/>
      <c r="AD1690" s="27">
        <f t="shared" si="26"/>
        <v>0</v>
      </c>
    </row>
    <row r="1691" spans="1:30" ht="15" customHeight="1" x14ac:dyDescent="0.2">
      <c r="A1691" s="20">
        <f>ANÁLISE!$A1691</f>
        <v>0</v>
      </c>
      <c r="B1691" s="194">
        <f>ANÁLISE!B1691</f>
        <v>0</v>
      </c>
      <c r="C1691" s="195"/>
      <c r="D1691" s="195"/>
      <c r="E1691" s="195"/>
      <c r="F1691" s="21">
        <f>ANÁLISE!H1691</f>
        <v>0</v>
      </c>
      <c r="G1691" s="196">
        <f>IF($A1691="T",ANÁLISE!I1691,IF(ISERROR(LOOKUP($F1691,BASE!$A$1:$A$1294,BASE!$B$1:$B$1294)),,LOOKUP($F1691,BASE!$A$1:$A$1294,BASE!$B$1:$B$1294)))</f>
        <v>0</v>
      </c>
      <c r="H1691" s="197"/>
      <c r="I1691" s="197"/>
      <c r="J1691" s="197"/>
      <c r="K1691" s="197"/>
      <c r="L1691" s="197"/>
      <c r="M1691" s="197"/>
      <c r="N1691" s="197"/>
      <c r="O1691" s="197"/>
      <c r="P1691" s="197"/>
      <c r="Q1691" s="197"/>
      <c r="R1691" s="197"/>
      <c r="S1691" s="197"/>
      <c r="T1691" s="198"/>
      <c r="U1691" s="193">
        <f>IF(($F1691)&gt;0,IF(ISERROR(LOOKUP($F1691,BASE!$A$1:$A$4075,BASE!$C$1:$C$4075)),,LOOKUP($F1691,BASE!$A$1:$A$4075,BASE!$C$1:$C$4075)),)</f>
        <v>0</v>
      </c>
      <c r="V1691" s="193"/>
      <c r="W1691" s="193"/>
      <c r="X1691" s="187">
        <f>IF(VALUE($F1691)&gt;0,IF(ISERROR(LOOKUP($F1691,BASE!$A$1:$A$1294,BASE!$D$1:$D$1294)),,LOOKUP($F1691,BASE!$A$1:$A$1294,BASE!$D$1:$D$1294)),)</f>
        <v>0</v>
      </c>
      <c r="Y1691" s="188"/>
      <c r="Z1691" s="188"/>
      <c r="AA1691" s="188"/>
      <c r="AB1691" s="188"/>
      <c r="AC1691" s="189"/>
      <c r="AD1691" s="27">
        <f t="shared" si="26"/>
        <v>0</v>
      </c>
    </row>
    <row r="1692" spans="1:30" ht="15" customHeight="1" x14ac:dyDescent="0.2">
      <c r="A1692" s="20">
        <f>ANÁLISE!$A1692</f>
        <v>0</v>
      </c>
      <c r="B1692" s="194">
        <f>ANÁLISE!B1692</f>
        <v>0</v>
      </c>
      <c r="C1692" s="195"/>
      <c r="D1692" s="195"/>
      <c r="E1692" s="195"/>
      <c r="F1692" s="21">
        <f>ANÁLISE!H1692</f>
        <v>0</v>
      </c>
      <c r="G1692" s="196">
        <f>IF($A1692="T",ANÁLISE!I1692,IF(ISERROR(LOOKUP($F1692,BASE!$A$1:$A$1294,BASE!$B$1:$B$1294)),,LOOKUP($F1692,BASE!$A$1:$A$1294,BASE!$B$1:$B$1294)))</f>
        <v>0</v>
      </c>
      <c r="H1692" s="197"/>
      <c r="I1692" s="197"/>
      <c r="J1692" s="197"/>
      <c r="K1692" s="197"/>
      <c r="L1692" s="197"/>
      <c r="M1692" s="197"/>
      <c r="N1692" s="197"/>
      <c r="O1692" s="197"/>
      <c r="P1692" s="197"/>
      <c r="Q1692" s="197"/>
      <c r="R1692" s="197"/>
      <c r="S1692" s="197"/>
      <c r="T1692" s="198"/>
      <c r="U1692" s="193">
        <f>IF(VALUE($F1692)&gt;0,IF(ISERROR(LOOKUP($F1692,BASE!$A$1:$A$1294,BASE!$C$1:$C$1294)),,LOOKUP($F1692,BASE!$A$1:$A$1294,BASE!$C$1:$C$1294)),)</f>
        <v>0</v>
      </c>
      <c r="V1692" s="193"/>
      <c r="W1692" s="193"/>
      <c r="X1692" s="187">
        <f>IF(VALUE($F1692)&gt;0,IF(ISERROR(LOOKUP($F1692,BASE!$A$1:$A$1294,BASE!$D$1:$D$1294)),,LOOKUP($F1692,BASE!$A$1:$A$1294,BASE!$D$1:$D$1294)),)</f>
        <v>0</v>
      </c>
      <c r="Y1692" s="188"/>
      <c r="Z1692" s="188"/>
      <c r="AA1692" s="188"/>
      <c r="AB1692" s="188"/>
      <c r="AC1692" s="189"/>
      <c r="AD1692" s="27">
        <f t="shared" si="26"/>
        <v>0</v>
      </c>
    </row>
    <row r="1693" spans="1:30" ht="15" customHeight="1" x14ac:dyDescent="0.2">
      <c r="A1693" s="20">
        <f>ANÁLISE!$A1693</f>
        <v>0</v>
      </c>
      <c r="B1693" s="194">
        <f>ANÁLISE!B1693</f>
        <v>0</v>
      </c>
      <c r="C1693" s="195"/>
      <c r="D1693" s="195"/>
      <c r="E1693" s="195"/>
      <c r="F1693" s="21">
        <f>ANÁLISE!H1693</f>
        <v>0</v>
      </c>
      <c r="G1693" s="196">
        <f>IF($A1693="T",ANÁLISE!I1693,IF(ISERROR(LOOKUP($F1693,BASE!$A$1:$A$1294,BASE!$B$1:$B$1294)),,LOOKUP($F1693,BASE!$A$1:$A$1294,BASE!$B$1:$B$1294)))</f>
        <v>0</v>
      </c>
      <c r="H1693" s="197"/>
      <c r="I1693" s="197"/>
      <c r="J1693" s="197"/>
      <c r="K1693" s="197"/>
      <c r="L1693" s="197"/>
      <c r="M1693" s="197"/>
      <c r="N1693" s="197"/>
      <c r="O1693" s="197"/>
      <c r="P1693" s="197"/>
      <c r="Q1693" s="197"/>
      <c r="R1693" s="197"/>
      <c r="S1693" s="197"/>
      <c r="T1693" s="198"/>
      <c r="U1693" s="193">
        <f>IF(VALUE($F1693)&gt;0,IF(ISERROR(LOOKUP($F1693,BASE!$A$1:$A$1294,BASE!$C$1:$C$1294)),,LOOKUP($F1693,BASE!$A$1:$A$1294,BASE!$C$1:$C$1294)),)</f>
        <v>0</v>
      </c>
      <c r="V1693" s="193"/>
      <c r="W1693" s="193"/>
      <c r="X1693" s="187">
        <f>IF(VALUE($F1693)&gt;0,IF(ISERROR(LOOKUP($F1693,BASE!$A$1:$A$1294,BASE!$D$1:$D$1294)),,LOOKUP($F1693,BASE!$A$1:$A$1294,BASE!$D$1:$D$1294)),)</f>
        <v>0</v>
      </c>
      <c r="Y1693" s="188"/>
      <c r="Z1693" s="188"/>
      <c r="AA1693" s="188"/>
      <c r="AB1693" s="188"/>
      <c r="AC1693" s="189"/>
      <c r="AD1693" s="27">
        <f t="shared" si="26"/>
        <v>0</v>
      </c>
    </row>
    <row r="1694" spans="1:30" ht="15" customHeight="1" x14ac:dyDescent="0.2">
      <c r="A1694" s="20">
        <f>ANÁLISE!$A1694</f>
        <v>0</v>
      </c>
      <c r="B1694" s="194">
        <f>ANÁLISE!B1694</f>
        <v>0</v>
      </c>
      <c r="C1694" s="195"/>
      <c r="D1694" s="195"/>
      <c r="E1694" s="195"/>
      <c r="F1694" s="21">
        <f>ANÁLISE!H1694</f>
        <v>0</v>
      </c>
      <c r="G1694" s="196">
        <f>IF($A1694="T",ANÁLISE!I1694,IF(ISERROR(LOOKUP($F1694,BASE!$A$1:$A$1294,BASE!$B$1:$B$1294)),,LOOKUP($F1694,BASE!$A$1:$A$1294,BASE!$B$1:$B$1294)))</f>
        <v>0</v>
      </c>
      <c r="H1694" s="197"/>
      <c r="I1694" s="197"/>
      <c r="J1694" s="197"/>
      <c r="K1694" s="197"/>
      <c r="L1694" s="197"/>
      <c r="M1694" s="197"/>
      <c r="N1694" s="197"/>
      <c r="O1694" s="197"/>
      <c r="P1694" s="197"/>
      <c r="Q1694" s="197"/>
      <c r="R1694" s="197"/>
      <c r="S1694" s="197"/>
      <c r="T1694" s="198"/>
      <c r="U1694" s="193">
        <f>IF(VALUE($F1694)&gt;0,IF(ISERROR(LOOKUP($F1694,BASE!$A$1:$A$1294,BASE!$C$1:$C$1294)),,LOOKUP($F1694,BASE!$A$1:$A$1294,BASE!$C$1:$C$1294)),)</f>
        <v>0</v>
      </c>
      <c r="V1694" s="193"/>
      <c r="W1694" s="193"/>
      <c r="X1694" s="187">
        <f>IF(VALUE($F1694)&gt;0,IF(ISERROR(LOOKUP($F1694,BASE!$A$1:$A$1294,BASE!$D$1:$D$1294)),,LOOKUP($F1694,BASE!$A$1:$A$1294,BASE!$D$1:$D$1294)),)</f>
        <v>0</v>
      </c>
      <c r="Y1694" s="188"/>
      <c r="Z1694" s="188"/>
      <c r="AA1694" s="188"/>
      <c r="AB1694" s="188"/>
      <c r="AC1694" s="189"/>
      <c r="AD1694" s="27">
        <f t="shared" si="26"/>
        <v>0</v>
      </c>
    </row>
    <row r="1695" spans="1:30" ht="15" customHeight="1" x14ac:dyDescent="0.2">
      <c r="A1695" s="20">
        <f>ANÁLISE!$A1695</f>
        <v>0</v>
      </c>
      <c r="B1695" s="194">
        <f>ANÁLISE!B1695</f>
        <v>0</v>
      </c>
      <c r="C1695" s="195"/>
      <c r="D1695" s="195"/>
      <c r="E1695" s="195"/>
      <c r="F1695" s="21">
        <f>ANÁLISE!H1695</f>
        <v>0</v>
      </c>
      <c r="G1695" s="196">
        <f>IF($A1695="T",ANÁLISE!I1695,IF(ISERROR(LOOKUP($F1695,BASE!$A$1:$A$1294,BASE!$B$1:$B$1294)),,LOOKUP($F1695,BASE!$A$1:$A$1294,BASE!$B$1:$B$1294)))</f>
        <v>0</v>
      </c>
      <c r="H1695" s="197"/>
      <c r="I1695" s="197"/>
      <c r="J1695" s="197"/>
      <c r="K1695" s="197"/>
      <c r="L1695" s="197"/>
      <c r="M1695" s="197"/>
      <c r="N1695" s="197"/>
      <c r="O1695" s="197"/>
      <c r="P1695" s="197"/>
      <c r="Q1695" s="197"/>
      <c r="R1695" s="197"/>
      <c r="S1695" s="197"/>
      <c r="T1695" s="198"/>
      <c r="U1695" s="193">
        <f>IF(VALUE($F1695)&gt;0,IF(ISERROR(LOOKUP($F1695,BASE!$A$1:$A$1294,BASE!$C$1:$C$1294)),,LOOKUP($F1695,BASE!$A$1:$A$1294,BASE!$C$1:$C$1294)),)</f>
        <v>0</v>
      </c>
      <c r="V1695" s="193"/>
      <c r="W1695" s="193"/>
      <c r="X1695" s="187">
        <f>IF(VALUE($F1695)&gt;0,IF(ISERROR(LOOKUP($F1695,BASE!$A$1:$A$1294,BASE!$D$1:$D$1294)),,LOOKUP($F1695,BASE!$A$1:$A$1294,BASE!$D$1:$D$1294)),)</f>
        <v>0</v>
      </c>
      <c r="Y1695" s="188"/>
      <c r="Z1695" s="188"/>
      <c r="AA1695" s="188"/>
      <c r="AB1695" s="188"/>
      <c r="AC1695" s="189"/>
      <c r="AD1695" s="27">
        <f t="shared" si="26"/>
        <v>0</v>
      </c>
    </row>
    <row r="1696" spans="1:30" ht="15" customHeight="1" x14ac:dyDescent="0.2">
      <c r="A1696" s="20">
        <f>ANÁLISE!$A1696</f>
        <v>0</v>
      </c>
      <c r="B1696" s="194">
        <f>ANÁLISE!B1696</f>
        <v>0</v>
      </c>
      <c r="C1696" s="195"/>
      <c r="D1696" s="195"/>
      <c r="E1696" s="195"/>
      <c r="F1696" s="21">
        <f>ANÁLISE!H1696</f>
        <v>0</v>
      </c>
      <c r="G1696" s="196">
        <f>IF($A1696="T",ANÁLISE!I1696,IF(ISERROR(LOOKUP($F1696,BASE!$A$1:$A$1294,BASE!$B$1:$B$1294)),,LOOKUP($F1696,BASE!$A$1:$A$1294,BASE!$B$1:$B$1294)))</f>
        <v>0</v>
      </c>
      <c r="H1696" s="197"/>
      <c r="I1696" s="197"/>
      <c r="J1696" s="197"/>
      <c r="K1696" s="197"/>
      <c r="L1696" s="197"/>
      <c r="M1696" s="197"/>
      <c r="N1696" s="197"/>
      <c r="O1696" s="197"/>
      <c r="P1696" s="197"/>
      <c r="Q1696" s="197"/>
      <c r="R1696" s="197"/>
      <c r="S1696" s="197"/>
      <c r="T1696" s="198"/>
      <c r="U1696" s="193">
        <f>IF(VALUE($F1696)&gt;0,IF(ISERROR(LOOKUP($F1696,BASE!$A$1:$A$1294,BASE!$C$1:$C$1294)),,LOOKUP($F1696,BASE!$A$1:$A$1294,BASE!$C$1:$C$1294)),)</f>
        <v>0</v>
      </c>
      <c r="V1696" s="193"/>
      <c r="W1696" s="193"/>
      <c r="X1696" s="187">
        <f>IF(VALUE($F1696)&gt;0,IF(ISERROR(LOOKUP($F1696,BASE!$A$1:$A$1294,BASE!$D$1:$D$1294)),,LOOKUP($F1696,BASE!$A$1:$A$1294,BASE!$D$1:$D$1294)),)</f>
        <v>0</v>
      </c>
      <c r="Y1696" s="188"/>
      <c r="Z1696" s="188"/>
      <c r="AA1696" s="188"/>
      <c r="AB1696" s="188"/>
      <c r="AC1696" s="189"/>
      <c r="AD1696" s="27">
        <f t="shared" si="26"/>
        <v>0</v>
      </c>
    </row>
    <row r="1697" spans="1:30" ht="15" customHeight="1" x14ac:dyDescent="0.2">
      <c r="A1697" s="20">
        <f>ANÁLISE!$A1697</f>
        <v>0</v>
      </c>
      <c r="B1697" s="194">
        <f>ANÁLISE!B1697</f>
        <v>0</v>
      </c>
      <c r="C1697" s="195"/>
      <c r="D1697" s="195"/>
      <c r="E1697" s="195"/>
      <c r="F1697" s="21">
        <f>ANÁLISE!H1697</f>
        <v>0</v>
      </c>
      <c r="G1697" s="196">
        <f>IF($A1697="T",ANÁLISE!I1697,IF(ISERROR(LOOKUP($F1697,BASE!$A$1:$A$1294,BASE!$B$1:$B$1294)),,LOOKUP($F1697,BASE!$A$1:$A$1294,BASE!$B$1:$B$1294)))</f>
        <v>0</v>
      </c>
      <c r="H1697" s="197"/>
      <c r="I1697" s="197"/>
      <c r="J1697" s="197"/>
      <c r="K1697" s="197"/>
      <c r="L1697" s="197"/>
      <c r="M1697" s="197"/>
      <c r="N1697" s="197"/>
      <c r="O1697" s="197"/>
      <c r="P1697" s="197"/>
      <c r="Q1697" s="197"/>
      <c r="R1697" s="197"/>
      <c r="S1697" s="197"/>
      <c r="T1697" s="198"/>
      <c r="U1697" s="193">
        <f>IF(VALUE($F1697)&gt;0,IF(ISERROR(LOOKUP($F1697,BASE!$A$1:$A$1294,BASE!$C$1:$C$1294)),,LOOKUP($F1697,BASE!$A$1:$A$1294,BASE!$C$1:$C$1294)),)</f>
        <v>0</v>
      </c>
      <c r="V1697" s="193"/>
      <c r="W1697" s="193"/>
      <c r="X1697" s="187">
        <f>IF(VALUE($F1697)&gt;0,IF(ISERROR(LOOKUP($F1697,BASE!$A$1:$A$1294,BASE!$D$1:$D$1294)),,LOOKUP($F1697,BASE!$A$1:$A$1294,BASE!$D$1:$D$1294)),)</f>
        <v>0</v>
      </c>
      <c r="Y1697" s="188"/>
      <c r="Z1697" s="188"/>
      <c r="AA1697" s="188"/>
      <c r="AB1697" s="188"/>
      <c r="AC1697" s="189"/>
      <c r="AD1697" s="27">
        <f t="shared" si="26"/>
        <v>0</v>
      </c>
    </row>
    <row r="1698" spans="1:30" ht="15" customHeight="1" x14ac:dyDescent="0.2">
      <c r="A1698" s="20">
        <f>ANÁLISE!$A1698</f>
        <v>0</v>
      </c>
      <c r="B1698" s="194">
        <f>ANÁLISE!B1698</f>
        <v>0</v>
      </c>
      <c r="C1698" s="195"/>
      <c r="D1698" s="195"/>
      <c r="E1698" s="195"/>
      <c r="F1698" s="21">
        <f>ANÁLISE!H1698</f>
        <v>0</v>
      </c>
      <c r="G1698" s="196">
        <f>IF($A1698="T",ANÁLISE!I1698,IF(ISERROR(LOOKUP($F1698,BASE!$A$1:$A$1294,BASE!$B$1:$B$1294)),,LOOKUP($F1698,BASE!$A$1:$A$1294,BASE!$B$1:$B$1294)))</f>
        <v>0</v>
      </c>
      <c r="H1698" s="197"/>
      <c r="I1698" s="197"/>
      <c r="J1698" s="197"/>
      <c r="K1698" s="197"/>
      <c r="L1698" s="197"/>
      <c r="M1698" s="197"/>
      <c r="N1698" s="197"/>
      <c r="O1698" s="197"/>
      <c r="P1698" s="197"/>
      <c r="Q1698" s="197"/>
      <c r="R1698" s="197"/>
      <c r="S1698" s="197"/>
      <c r="T1698" s="198"/>
      <c r="U1698" s="193">
        <f>IF(VALUE($F1698)&gt;0,IF(ISERROR(LOOKUP($F1698,BASE!$A$1:$A$1294,BASE!$C$1:$C$1294)),,LOOKUP($F1698,BASE!$A$1:$A$1294,BASE!$C$1:$C$1294)),)</f>
        <v>0</v>
      </c>
      <c r="V1698" s="193"/>
      <c r="W1698" s="193"/>
      <c r="X1698" s="187">
        <f>IF(VALUE($F1698)&gt;0,IF(ISERROR(LOOKUP($F1698,BASE!$A$1:$A$1294,BASE!$D$1:$D$1294)),,LOOKUP($F1698,BASE!$A$1:$A$1294,BASE!$D$1:$D$1294)),)</f>
        <v>0</v>
      </c>
      <c r="Y1698" s="188"/>
      <c r="Z1698" s="188"/>
      <c r="AA1698" s="188"/>
      <c r="AB1698" s="188"/>
      <c r="AC1698" s="189"/>
      <c r="AD1698" s="27">
        <f t="shared" si="26"/>
        <v>0</v>
      </c>
    </row>
    <row r="1699" spans="1:30" ht="15" customHeight="1" x14ac:dyDescent="0.2">
      <c r="A1699" s="20">
        <f>ANÁLISE!$A1699</f>
        <v>0</v>
      </c>
      <c r="B1699" s="194">
        <f>ANÁLISE!B1699</f>
        <v>0</v>
      </c>
      <c r="C1699" s="195"/>
      <c r="D1699" s="195"/>
      <c r="E1699" s="195"/>
      <c r="F1699" s="21">
        <f>ANÁLISE!H1699</f>
        <v>0</v>
      </c>
      <c r="G1699" s="196">
        <f>IF($A1699="T",ANÁLISE!I1699,IF(ISERROR(LOOKUP($F1699,BASE!$A$1:$A$1294,BASE!$B$1:$B$1294)),,LOOKUP($F1699,BASE!$A$1:$A$1294,BASE!$B$1:$B$1294)))</f>
        <v>0</v>
      </c>
      <c r="H1699" s="197"/>
      <c r="I1699" s="197"/>
      <c r="J1699" s="197"/>
      <c r="K1699" s="197"/>
      <c r="L1699" s="197"/>
      <c r="M1699" s="197"/>
      <c r="N1699" s="197"/>
      <c r="O1699" s="197"/>
      <c r="P1699" s="197"/>
      <c r="Q1699" s="197"/>
      <c r="R1699" s="197"/>
      <c r="S1699" s="197"/>
      <c r="T1699" s="198"/>
      <c r="U1699" s="193">
        <f>IF(VALUE($F1699)&gt;0,IF(ISERROR(LOOKUP($F1699,BASE!$A$1:$A$1294,BASE!$C$1:$C$1294)),,LOOKUP($F1699,BASE!$A$1:$A$1294,BASE!$C$1:$C$1294)),)</f>
        <v>0</v>
      </c>
      <c r="V1699" s="193"/>
      <c r="W1699" s="193"/>
      <c r="X1699" s="187">
        <f>IF(VALUE($F1699)&gt;0,IF(ISERROR(LOOKUP($F1699,BASE!$A$1:$A$1294,BASE!$D$1:$D$1294)),,LOOKUP($F1699,BASE!$A$1:$A$1294,BASE!$D$1:$D$1294)),)</f>
        <v>0</v>
      </c>
      <c r="Y1699" s="188"/>
      <c r="Z1699" s="188"/>
      <c r="AA1699" s="188"/>
      <c r="AB1699" s="188"/>
      <c r="AC1699" s="189"/>
      <c r="AD1699" s="27">
        <f t="shared" si="26"/>
        <v>0</v>
      </c>
    </row>
    <row r="1700" spans="1:30" ht="15" customHeight="1" x14ac:dyDescent="0.2">
      <c r="A1700" s="20">
        <f>ANÁLISE!$A1700</f>
        <v>0</v>
      </c>
      <c r="B1700" s="194">
        <f>ANÁLISE!B1700</f>
        <v>0</v>
      </c>
      <c r="C1700" s="195"/>
      <c r="D1700" s="195"/>
      <c r="E1700" s="195"/>
      <c r="F1700" s="21">
        <f>ANÁLISE!H1700</f>
        <v>0</v>
      </c>
      <c r="G1700" s="196">
        <f>IF($A1700="T",ANÁLISE!I1700,IF(ISERROR(LOOKUP($F1700,BASE!$A$1:$A$1294,BASE!$B$1:$B$1294)),,LOOKUP($F1700,BASE!$A$1:$A$1294,BASE!$B$1:$B$1294)))</f>
        <v>0</v>
      </c>
      <c r="H1700" s="197"/>
      <c r="I1700" s="197"/>
      <c r="J1700" s="197"/>
      <c r="K1700" s="197"/>
      <c r="L1700" s="197"/>
      <c r="M1700" s="197"/>
      <c r="N1700" s="197"/>
      <c r="O1700" s="197"/>
      <c r="P1700" s="197"/>
      <c r="Q1700" s="197"/>
      <c r="R1700" s="197"/>
      <c r="S1700" s="197"/>
      <c r="T1700" s="198"/>
      <c r="U1700" s="193">
        <f>IF(VALUE($F1700)&gt;0,IF(ISERROR(LOOKUP($F1700,BASE!$A$1:$A$1294,BASE!$C$1:$C$1294)),,LOOKUP($F1700,BASE!$A$1:$A$1294,BASE!$C$1:$C$1294)),)</f>
        <v>0</v>
      </c>
      <c r="V1700" s="193"/>
      <c r="W1700" s="193"/>
      <c r="X1700" s="187">
        <f>IF(VALUE($F1700)&gt;0,IF(ISERROR(LOOKUP($F1700,BASE!$A$1:$A$1294,BASE!$D$1:$D$1294)),,LOOKUP($F1700,BASE!$A$1:$A$1294,BASE!$D$1:$D$1294)),)</f>
        <v>0</v>
      </c>
      <c r="Y1700" s="188"/>
      <c r="Z1700" s="188"/>
      <c r="AA1700" s="188"/>
      <c r="AB1700" s="188"/>
      <c r="AC1700" s="189"/>
      <c r="AD1700" s="27">
        <f t="shared" si="26"/>
        <v>0</v>
      </c>
    </row>
    <row r="1701" spans="1:30" ht="15" customHeight="1" x14ac:dyDescent="0.2">
      <c r="A1701" s="20">
        <f>ANÁLISE!$A1701</f>
        <v>0</v>
      </c>
      <c r="B1701" s="194">
        <f>ANÁLISE!B1701</f>
        <v>0</v>
      </c>
      <c r="C1701" s="195"/>
      <c r="D1701" s="195"/>
      <c r="E1701" s="195"/>
      <c r="F1701" s="21">
        <f>ANÁLISE!H1701</f>
        <v>0</v>
      </c>
      <c r="G1701" s="196">
        <f>IF($A1701="T",ANÁLISE!I1701,IF(ISERROR(LOOKUP($F1701,BASE!$A$1:$A$1294,BASE!$B$1:$B$1294)),,LOOKUP($F1701,BASE!$A$1:$A$1294,BASE!$B$1:$B$1294)))</f>
        <v>0</v>
      </c>
      <c r="H1701" s="197"/>
      <c r="I1701" s="197"/>
      <c r="J1701" s="197"/>
      <c r="K1701" s="197"/>
      <c r="L1701" s="197"/>
      <c r="M1701" s="197"/>
      <c r="N1701" s="197"/>
      <c r="O1701" s="197"/>
      <c r="P1701" s="197"/>
      <c r="Q1701" s="197"/>
      <c r="R1701" s="197"/>
      <c r="S1701" s="197"/>
      <c r="T1701" s="198"/>
      <c r="U1701" s="193">
        <f>IF(VALUE($F1701)&gt;0,IF(ISERROR(LOOKUP($F1701,BASE!$A$1:$A$1294,BASE!$C$1:$C$1294)),,LOOKUP($F1701,BASE!$A$1:$A$1294,BASE!$C$1:$C$1294)),)</f>
        <v>0</v>
      </c>
      <c r="V1701" s="193"/>
      <c r="W1701" s="193"/>
      <c r="X1701" s="187">
        <f>IF(VALUE($F1701)&gt;0,IF(ISERROR(LOOKUP($F1701,BASE!$A$1:$A$1294,BASE!$D$1:$D$1294)),,LOOKUP($F1701,BASE!$A$1:$A$1294,BASE!$D$1:$D$1294)),)</f>
        <v>0</v>
      </c>
      <c r="Y1701" s="188"/>
      <c r="Z1701" s="188"/>
      <c r="AA1701" s="188"/>
      <c r="AB1701" s="188"/>
      <c r="AC1701" s="189"/>
      <c r="AD1701" s="27">
        <f t="shared" si="26"/>
        <v>0</v>
      </c>
    </row>
    <row r="1702" spans="1:30" ht="15" customHeight="1" x14ac:dyDescent="0.2">
      <c r="A1702" s="20">
        <f>ANÁLISE!$A1702</f>
        <v>0</v>
      </c>
      <c r="B1702" s="194">
        <f>ANÁLISE!B1702</f>
        <v>0</v>
      </c>
      <c r="C1702" s="195"/>
      <c r="D1702" s="195"/>
      <c r="E1702" s="195"/>
      <c r="F1702" s="21">
        <f>ANÁLISE!H1702</f>
        <v>0</v>
      </c>
      <c r="G1702" s="196">
        <f>IF($A1702="T",ANÁLISE!I1702,IF(ISERROR(LOOKUP($F1702,BASE!$A$1:$A$1294,BASE!$B$1:$B$1294)),,LOOKUP($F1702,BASE!$A$1:$A$1294,BASE!$B$1:$B$1294)))</f>
        <v>0</v>
      </c>
      <c r="H1702" s="197"/>
      <c r="I1702" s="197"/>
      <c r="J1702" s="197"/>
      <c r="K1702" s="197"/>
      <c r="L1702" s="197"/>
      <c r="M1702" s="197"/>
      <c r="N1702" s="197"/>
      <c r="O1702" s="197"/>
      <c r="P1702" s="197"/>
      <c r="Q1702" s="197"/>
      <c r="R1702" s="197"/>
      <c r="S1702" s="197"/>
      <c r="T1702" s="198"/>
      <c r="U1702" s="193">
        <f>IF(VALUE($F1702)&gt;0,IF(ISERROR(LOOKUP($F1702,BASE!$A$1:$A$1294,BASE!$C$1:$C$1294)),,LOOKUP($F1702,BASE!$A$1:$A$1294,BASE!$C$1:$C$1294)),)</f>
        <v>0</v>
      </c>
      <c r="V1702" s="193"/>
      <c r="W1702" s="193"/>
      <c r="X1702" s="187">
        <f>IF(VALUE($F1702)&gt;0,IF(ISERROR(LOOKUP($F1702,BASE!$A$1:$A$1294,BASE!$D$1:$D$1294)),,LOOKUP($F1702,BASE!$A$1:$A$1294,BASE!$D$1:$D$1294)),)</f>
        <v>0</v>
      </c>
      <c r="Y1702" s="188"/>
      <c r="Z1702" s="188"/>
      <c r="AA1702" s="188"/>
      <c r="AB1702" s="188"/>
      <c r="AC1702" s="189"/>
      <c r="AD1702" s="27">
        <f t="shared" si="26"/>
        <v>0</v>
      </c>
    </row>
    <row r="1703" spans="1:30" ht="15" customHeight="1" x14ac:dyDescent="0.2">
      <c r="A1703" s="20">
        <f>ANÁLISE!$A1703</f>
        <v>0</v>
      </c>
      <c r="B1703" s="194">
        <f>ANÁLISE!B1703</f>
        <v>0</v>
      </c>
      <c r="C1703" s="195"/>
      <c r="D1703" s="195"/>
      <c r="E1703" s="195"/>
      <c r="F1703" s="21">
        <f>ANÁLISE!H1703</f>
        <v>0</v>
      </c>
      <c r="G1703" s="196">
        <f>IF($A1703="T",ANÁLISE!I1703,IF(ISERROR(LOOKUP($F1703,BASE!$A$1:$A$1294,BASE!$B$1:$B$1294)),,LOOKUP($F1703,BASE!$A$1:$A$1294,BASE!$B$1:$B$1294)))</f>
        <v>0</v>
      </c>
      <c r="H1703" s="197"/>
      <c r="I1703" s="197"/>
      <c r="J1703" s="197"/>
      <c r="K1703" s="197"/>
      <c r="L1703" s="197"/>
      <c r="M1703" s="197"/>
      <c r="N1703" s="197"/>
      <c r="O1703" s="197"/>
      <c r="P1703" s="197"/>
      <c r="Q1703" s="197"/>
      <c r="R1703" s="197"/>
      <c r="S1703" s="197"/>
      <c r="T1703" s="198"/>
      <c r="U1703" s="193">
        <f>IF(VALUE($F1703)&gt;0,IF(ISERROR(LOOKUP($F1703,BASE!$A$1:$A$1294,BASE!$C$1:$C$1294)),,LOOKUP($F1703,BASE!$A$1:$A$1294,BASE!$C$1:$C$1294)),)</f>
        <v>0</v>
      </c>
      <c r="V1703" s="193"/>
      <c r="W1703" s="193"/>
      <c r="X1703" s="187">
        <f>IF(VALUE($F1703)&gt;0,IF(ISERROR(LOOKUP($F1703,BASE!$A$1:$A$1294,BASE!$D$1:$D$1294)),,LOOKUP($F1703,BASE!$A$1:$A$1294,BASE!$D$1:$D$1294)),)</f>
        <v>0</v>
      </c>
      <c r="Y1703" s="188"/>
      <c r="Z1703" s="188"/>
      <c r="AA1703" s="188"/>
      <c r="AB1703" s="188"/>
      <c r="AC1703" s="189"/>
      <c r="AD1703" s="27">
        <f t="shared" si="26"/>
        <v>0</v>
      </c>
    </row>
    <row r="1704" spans="1:30" ht="15" customHeight="1" x14ac:dyDescent="0.2">
      <c r="A1704" s="20">
        <f>ANÁLISE!$A1704</f>
        <v>0</v>
      </c>
      <c r="B1704" s="194">
        <f>ANÁLISE!B1704</f>
        <v>0</v>
      </c>
      <c r="C1704" s="195"/>
      <c r="D1704" s="195"/>
      <c r="E1704" s="195"/>
      <c r="F1704" s="21">
        <f>ANÁLISE!H1704</f>
        <v>0</v>
      </c>
      <c r="G1704" s="196">
        <f>IF($A1704="T",ANÁLISE!I1704,IF(ISERROR(LOOKUP($F1704,BASE!$A$1:$A$1294,BASE!$B$1:$B$1294)),,LOOKUP($F1704,BASE!$A$1:$A$1294,BASE!$B$1:$B$1294)))</f>
        <v>0</v>
      </c>
      <c r="H1704" s="197"/>
      <c r="I1704" s="197"/>
      <c r="J1704" s="197"/>
      <c r="K1704" s="197"/>
      <c r="L1704" s="197"/>
      <c r="M1704" s="197"/>
      <c r="N1704" s="197"/>
      <c r="O1704" s="197"/>
      <c r="P1704" s="197"/>
      <c r="Q1704" s="197"/>
      <c r="R1704" s="197"/>
      <c r="S1704" s="197"/>
      <c r="T1704" s="198"/>
      <c r="U1704" s="193">
        <f>IF(VALUE($F1704)&gt;0,IF(ISERROR(LOOKUP($F1704,BASE!$A$1:$A$1294,BASE!$C$1:$C$1294)),,LOOKUP($F1704,BASE!$A$1:$A$1294,BASE!$C$1:$C$1294)),)</f>
        <v>0</v>
      </c>
      <c r="V1704" s="193"/>
      <c r="W1704" s="193"/>
      <c r="X1704" s="187">
        <f>IF(VALUE($F1704)&gt;0,IF(ISERROR(LOOKUP($F1704,BASE!$A$1:$A$1294,BASE!$D$1:$D$1294)),,LOOKUP($F1704,BASE!$A$1:$A$1294,BASE!$D$1:$D$1294)),)</f>
        <v>0</v>
      </c>
      <c r="Y1704" s="188"/>
      <c r="Z1704" s="188"/>
      <c r="AA1704" s="188"/>
      <c r="AB1704" s="188"/>
      <c r="AC1704" s="189"/>
      <c r="AD1704" s="27">
        <f t="shared" si="26"/>
        <v>0</v>
      </c>
    </row>
    <row r="1705" spans="1:30" ht="15" customHeight="1" x14ac:dyDescent="0.2">
      <c r="A1705" s="20">
        <f>ANÁLISE!$A1705</f>
        <v>0</v>
      </c>
      <c r="B1705" s="194">
        <f>ANÁLISE!B1705</f>
        <v>0</v>
      </c>
      <c r="C1705" s="195"/>
      <c r="D1705" s="195"/>
      <c r="E1705" s="195"/>
      <c r="F1705" s="21">
        <f>ANÁLISE!H1705</f>
        <v>0</v>
      </c>
      <c r="G1705" s="196">
        <f>IF($A1705="T",ANÁLISE!I1705,IF(ISERROR(LOOKUP($F1705,BASE!$A$1:$A$1294,BASE!$B$1:$B$1294)),,LOOKUP($F1705,BASE!$A$1:$A$1294,BASE!$B$1:$B$1294)))</f>
        <v>0</v>
      </c>
      <c r="H1705" s="197"/>
      <c r="I1705" s="197"/>
      <c r="J1705" s="197"/>
      <c r="K1705" s="197"/>
      <c r="L1705" s="197"/>
      <c r="M1705" s="197"/>
      <c r="N1705" s="197"/>
      <c r="O1705" s="197"/>
      <c r="P1705" s="197"/>
      <c r="Q1705" s="197"/>
      <c r="R1705" s="197"/>
      <c r="S1705" s="197"/>
      <c r="T1705" s="198"/>
      <c r="U1705" s="193">
        <f>IF(VALUE($F1705)&gt;0,IF(ISERROR(LOOKUP($F1705,BASE!$A$1:$A$1294,BASE!$C$1:$C$1294)),,LOOKUP($F1705,BASE!$A$1:$A$1294,BASE!$C$1:$C$1294)),)</f>
        <v>0</v>
      </c>
      <c r="V1705" s="193"/>
      <c r="W1705" s="193"/>
      <c r="X1705" s="187">
        <f>IF(VALUE($F1705)&gt;0,IF(ISERROR(LOOKUP($F1705,BASE!$A$1:$A$1294,BASE!$D$1:$D$1294)),,LOOKUP($F1705,BASE!$A$1:$A$1294,BASE!$D$1:$D$1294)),)</f>
        <v>0</v>
      </c>
      <c r="Y1705" s="188"/>
      <c r="Z1705" s="188"/>
      <c r="AA1705" s="188"/>
      <c r="AB1705" s="188"/>
      <c r="AC1705" s="189"/>
      <c r="AD1705" s="27">
        <f t="shared" si="26"/>
        <v>0</v>
      </c>
    </row>
    <row r="1706" spans="1:30" ht="15" customHeight="1" x14ac:dyDescent="0.2">
      <c r="A1706" s="20">
        <f>ANÁLISE!$A1706</f>
        <v>0</v>
      </c>
      <c r="B1706" s="194">
        <f>ANÁLISE!B1706</f>
        <v>0</v>
      </c>
      <c r="C1706" s="195"/>
      <c r="D1706" s="195"/>
      <c r="E1706" s="195"/>
      <c r="F1706" s="21">
        <f>ANÁLISE!H1706</f>
        <v>0</v>
      </c>
      <c r="G1706" s="196">
        <f>IF($A1706="T",ANÁLISE!I1706,IF(ISERROR(LOOKUP($F1706,BASE!$A$1:$A$1294,BASE!$B$1:$B$1294)),,LOOKUP($F1706,BASE!$A$1:$A$1294,BASE!$B$1:$B$1294)))</f>
        <v>0</v>
      </c>
      <c r="H1706" s="197"/>
      <c r="I1706" s="197"/>
      <c r="J1706" s="197"/>
      <c r="K1706" s="197"/>
      <c r="L1706" s="197"/>
      <c r="M1706" s="197"/>
      <c r="N1706" s="197"/>
      <c r="O1706" s="197"/>
      <c r="P1706" s="197"/>
      <c r="Q1706" s="197"/>
      <c r="R1706" s="197"/>
      <c r="S1706" s="197"/>
      <c r="T1706" s="198"/>
      <c r="U1706" s="193">
        <f>IF(VALUE($F1706)&gt;0,IF(ISERROR(LOOKUP($F1706,BASE!$A$1:$A$1294,BASE!$C$1:$C$1294)),,LOOKUP($F1706,BASE!$A$1:$A$1294,BASE!$C$1:$C$1294)),)</f>
        <v>0</v>
      </c>
      <c r="V1706" s="193"/>
      <c r="W1706" s="193"/>
      <c r="X1706" s="187">
        <f>IF(VALUE($F1706)&gt;0,IF(ISERROR(LOOKUP($F1706,BASE!$A$1:$A$1294,BASE!$D$1:$D$1294)),,LOOKUP($F1706,BASE!$A$1:$A$1294,BASE!$D$1:$D$1294)),)</f>
        <v>0</v>
      </c>
      <c r="Y1706" s="188"/>
      <c r="Z1706" s="188"/>
      <c r="AA1706" s="188"/>
      <c r="AB1706" s="188"/>
      <c r="AC1706" s="189"/>
      <c r="AD1706" s="27">
        <f t="shared" si="26"/>
        <v>0</v>
      </c>
    </row>
    <row r="1707" spans="1:30" ht="15" customHeight="1" x14ac:dyDescent="0.2">
      <c r="A1707" s="20">
        <f>ANÁLISE!$A1707</f>
        <v>0</v>
      </c>
      <c r="B1707" s="194">
        <f>ANÁLISE!B1707</f>
        <v>0</v>
      </c>
      <c r="C1707" s="195"/>
      <c r="D1707" s="195"/>
      <c r="E1707" s="195"/>
      <c r="F1707" s="21">
        <f>ANÁLISE!H1707</f>
        <v>0</v>
      </c>
      <c r="G1707" s="196">
        <f>IF($A1707="T",ANÁLISE!I1707,IF(ISERROR(LOOKUP($F1707,BASE!$A$1:$A$1294,BASE!$B$1:$B$1294)),,LOOKUP($F1707,BASE!$A$1:$A$1294,BASE!$B$1:$B$1294)))</f>
        <v>0</v>
      </c>
      <c r="H1707" s="197"/>
      <c r="I1707" s="197"/>
      <c r="J1707" s="197"/>
      <c r="K1707" s="197"/>
      <c r="L1707" s="197"/>
      <c r="M1707" s="197"/>
      <c r="N1707" s="197"/>
      <c r="O1707" s="197"/>
      <c r="P1707" s="197"/>
      <c r="Q1707" s="197"/>
      <c r="R1707" s="197"/>
      <c r="S1707" s="197"/>
      <c r="T1707" s="198"/>
      <c r="U1707" s="193">
        <f>IF(VALUE($F1707)&gt;0,IF(ISERROR(LOOKUP($F1707,BASE!$A$1:$A$1294,BASE!$C$1:$C$1294)),,LOOKUP($F1707,BASE!$A$1:$A$1294,BASE!$C$1:$C$1294)),)</f>
        <v>0</v>
      </c>
      <c r="V1707" s="193"/>
      <c r="W1707" s="193"/>
      <c r="X1707" s="187">
        <f>IF(VALUE($F1707)&gt;0,IF(ISERROR(LOOKUP($F1707,BASE!$A$1:$A$1294,BASE!$D$1:$D$1294)),,LOOKUP($F1707,BASE!$A$1:$A$1294,BASE!$D$1:$D$1294)),)</f>
        <v>0</v>
      </c>
      <c r="Y1707" s="188"/>
      <c r="Z1707" s="188"/>
      <c r="AA1707" s="188"/>
      <c r="AB1707" s="188"/>
      <c r="AC1707" s="189"/>
      <c r="AD1707" s="27">
        <f t="shared" si="26"/>
        <v>0</v>
      </c>
    </row>
    <row r="1708" spans="1:30" ht="15" customHeight="1" x14ac:dyDescent="0.2">
      <c r="A1708" s="20">
        <f>ANÁLISE!$A1708</f>
        <v>0</v>
      </c>
      <c r="B1708" s="194">
        <f>ANÁLISE!B1708</f>
        <v>0</v>
      </c>
      <c r="C1708" s="195"/>
      <c r="D1708" s="195"/>
      <c r="E1708" s="195"/>
      <c r="F1708" s="21">
        <f>ANÁLISE!H1708</f>
        <v>0</v>
      </c>
      <c r="G1708" s="196">
        <f>IF($A1708="T",ANÁLISE!I1708,IF(ISERROR(LOOKUP($F1708,BASE!$A$1:$A$1294,BASE!$B$1:$B$1294)),,LOOKUP($F1708,BASE!$A$1:$A$1294,BASE!$B$1:$B$1294)))</f>
        <v>0</v>
      </c>
      <c r="H1708" s="197"/>
      <c r="I1708" s="197"/>
      <c r="J1708" s="197"/>
      <c r="K1708" s="197"/>
      <c r="L1708" s="197"/>
      <c r="M1708" s="197"/>
      <c r="N1708" s="197"/>
      <c r="O1708" s="197"/>
      <c r="P1708" s="197"/>
      <c r="Q1708" s="197"/>
      <c r="R1708" s="197"/>
      <c r="S1708" s="197"/>
      <c r="T1708" s="198"/>
      <c r="U1708" s="193">
        <f>IF(VALUE($F1708)&gt;0,IF(ISERROR(LOOKUP($F1708,BASE!$A$1:$A$1294,BASE!$C$1:$C$1294)),,LOOKUP($F1708,BASE!$A$1:$A$1294,BASE!$C$1:$C$1294)),)</f>
        <v>0</v>
      </c>
      <c r="V1708" s="193"/>
      <c r="W1708" s="193"/>
      <c r="X1708" s="187">
        <f>IF(VALUE($F1708)&gt;0,IF(ISERROR(LOOKUP($F1708,BASE!$A$1:$A$1294,BASE!$D$1:$D$1294)),,LOOKUP($F1708,BASE!$A$1:$A$1294,BASE!$D$1:$D$1294)),)</f>
        <v>0</v>
      </c>
      <c r="Y1708" s="188"/>
      <c r="Z1708" s="188"/>
      <c r="AA1708" s="188"/>
      <c r="AB1708" s="188"/>
      <c r="AC1708" s="189"/>
      <c r="AD1708" s="27">
        <f t="shared" si="26"/>
        <v>0</v>
      </c>
    </row>
    <row r="1709" spans="1:30" ht="15" customHeight="1" x14ac:dyDescent="0.2">
      <c r="A1709" s="20">
        <f>ANÁLISE!$A1709</f>
        <v>0</v>
      </c>
      <c r="B1709" s="194">
        <f>ANÁLISE!B1709</f>
        <v>0</v>
      </c>
      <c r="C1709" s="195"/>
      <c r="D1709" s="195"/>
      <c r="E1709" s="195"/>
      <c r="F1709" s="21">
        <f>ANÁLISE!H1709</f>
        <v>0</v>
      </c>
      <c r="G1709" s="196">
        <f>IF($A1709="T",ANÁLISE!I1709,IF(ISERROR(LOOKUP($F1709,BASE!$A$1:$A$1294,BASE!$B$1:$B$1294)),,LOOKUP($F1709,BASE!$A$1:$A$1294,BASE!$B$1:$B$1294)))</f>
        <v>0</v>
      </c>
      <c r="H1709" s="197"/>
      <c r="I1709" s="197"/>
      <c r="J1709" s="197"/>
      <c r="K1709" s="197"/>
      <c r="L1709" s="197"/>
      <c r="M1709" s="197"/>
      <c r="N1709" s="197"/>
      <c r="O1709" s="197"/>
      <c r="P1709" s="197"/>
      <c r="Q1709" s="197"/>
      <c r="R1709" s="197"/>
      <c r="S1709" s="197"/>
      <c r="T1709" s="198"/>
      <c r="U1709" s="193">
        <f>IF(VALUE($F1709)&gt;0,IF(ISERROR(LOOKUP($F1709,BASE!$A$1:$A$1294,BASE!$C$1:$C$1294)),,LOOKUP($F1709,BASE!$A$1:$A$1294,BASE!$C$1:$C$1294)),)</f>
        <v>0</v>
      </c>
      <c r="V1709" s="193"/>
      <c r="W1709" s="193"/>
      <c r="X1709" s="187">
        <f>IF(VALUE($F1709)&gt;0,IF(ISERROR(LOOKUP($F1709,BASE!$A$1:$A$1294,BASE!$D$1:$D$1294)),,LOOKUP($F1709,BASE!$A$1:$A$1294,BASE!$D$1:$D$1294)),)</f>
        <v>0</v>
      </c>
      <c r="Y1709" s="188"/>
      <c r="Z1709" s="188"/>
      <c r="AA1709" s="188"/>
      <c r="AB1709" s="188"/>
      <c r="AC1709" s="189"/>
      <c r="AD1709" s="27">
        <f t="shared" si="26"/>
        <v>0</v>
      </c>
    </row>
    <row r="1710" spans="1:30" ht="15" customHeight="1" x14ac:dyDescent="0.2">
      <c r="A1710" s="20">
        <f>ANÁLISE!$A1710</f>
        <v>0</v>
      </c>
      <c r="B1710" s="194">
        <f>ANÁLISE!B1710</f>
        <v>0</v>
      </c>
      <c r="C1710" s="195"/>
      <c r="D1710" s="195"/>
      <c r="E1710" s="195"/>
      <c r="F1710" s="21">
        <f>ANÁLISE!H1710</f>
        <v>0</v>
      </c>
      <c r="G1710" s="196">
        <f>IF($A1710="T",ANÁLISE!I1710,IF(ISERROR(LOOKUP($F1710,BASE!$A$1:$A$1294,BASE!$B$1:$B$1294)),,LOOKUP($F1710,BASE!$A$1:$A$1294,BASE!$B$1:$B$1294)))</f>
        <v>0</v>
      </c>
      <c r="H1710" s="197"/>
      <c r="I1710" s="197"/>
      <c r="J1710" s="197"/>
      <c r="K1710" s="197"/>
      <c r="L1710" s="197"/>
      <c r="M1710" s="197"/>
      <c r="N1710" s="197"/>
      <c r="O1710" s="197"/>
      <c r="P1710" s="197"/>
      <c r="Q1710" s="197"/>
      <c r="R1710" s="197"/>
      <c r="S1710" s="197"/>
      <c r="T1710" s="198"/>
      <c r="U1710" s="193">
        <f>IF(VALUE($F1710)&gt;0,IF(ISERROR(LOOKUP($F1710,BASE!$A$1:$A$1294,BASE!$C$1:$C$1294)),,LOOKUP($F1710,BASE!$A$1:$A$1294,BASE!$C$1:$C$1294)),)</f>
        <v>0</v>
      </c>
      <c r="V1710" s="193"/>
      <c r="W1710" s="193"/>
      <c r="X1710" s="187">
        <f>IF(VALUE($F1710)&gt;0,IF(ISERROR(LOOKUP($F1710,BASE!$A$1:$A$1294,BASE!$D$1:$D$1294)),,LOOKUP($F1710,BASE!$A$1:$A$1294,BASE!$D$1:$D$1294)),)</f>
        <v>0</v>
      </c>
      <c r="Y1710" s="188"/>
      <c r="Z1710" s="188"/>
      <c r="AA1710" s="188"/>
      <c r="AB1710" s="188"/>
      <c r="AC1710" s="189"/>
      <c r="AD1710" s="27">
        <f t="shared" si="26"/>
        <v>0</v>
      </c>
    </row>
    <row r="1711" spans="1:30" ht="15" customHeight="1" x14ac:dyDescent="0.2">
      <c r="A1711" s="20">
        <f>ANÁLISE!$A1711</f>
        <v>0</v>
      </c>
      <c r="B1711" s="194">
        <f>ANÁLISE!B1711</f>
        <v>0</v>
      </c>
      <c r="C1711" s="195"/>
      <c r="D1711" s="195"/>
      <c r="E1711" s="195"/>
      <c r="F1711" s="21">
        <f>ANÁLISE!H1711</f>
        <v>0</v>
      </c>
      <c r="G1711" s="196">
        <f>IF($A1711="T",ANÁLISE!I1711,IF(ISERROR(LOOKUP($F1711,BASE!$A$1:$A$1294,BASE!$B$1:$B$1294)),,LOOKUP($F1711,BASE!$A$1:$A$1294,BASE!$B$1:$B$1294)))</f>
        <v>0</v>
      </c>
      <c r="H1711" s="197"/>
      <c r="I1711" s="197"/>
      <c r="J1711" s="197"/>
      <c r="K1711" s="197"/>
      <c r="L1711" s="197"/>
      <c r="M1711" s="197"/>
      <c r="N1711" s="197"/>
      <c r="O1711" s="197"/>
      <c r="P1711" s="197"/>
      <c r="Q1711" s="197"/>
      <c r="R1711" s="197"/>
      <c r="S1711" s="197"/>
      <c r="T1711" s="198"/>
      <c r="U1711" s="193">
        <f>IF(VALUE($F1711)&gt;0,IF(ISERROR(LOOKUP($F1711,BASE!$A$1:$A$1294,BASE!$C$1:$C$1294)),,LOOKUP($F1711,BASE!$A$1:$A$1294,BASE!$C$1:$C$1294)),)</f>
        <v>0</v>
      </c>
      <c r="V1711" s="193"/>
      <c r="W1711" s="193"/>
      <c r="X1711" s="187">
        <f>IF(VALUE($F1711)&gt;0,IF(ISERROR(LOOKUP($F1711,BASE!$A$1:$A$1294,BASE!$D$1:$D$1294)),,LOOKUP($F1711,BASE!$A$1:$A$1294,BASE!$D$1:$D$1294)),)</f>
        <v>0</v>
      </c>
      <c r="Y1711" s="188"/>
      <c r="Z1711" s="188"/>
      <c r="AA1711" s="188"/>
      <c r="AB1711" s="188"/>
      <c r="AC1711" s="189"/>
      <c r="AD1711" s="27">
        <f t="shared" si="26"/>
        <v>0</v>
      </c>
    </row>
    <row r="1712" spans="1:30" ht="15" customHeight="1" x14ac:dyDescent="0.2">
      <c r="A1712" s="20">
        <f>ANÁLISE!$A1712</f>
        <v>0</v>
      </c>
      <c r="B1712" s="194">
        <f>ANÁLISE!B1712</f>
        <v>0</v>
      </c>
      <c r="C1712" s="195"/>
      <c r="D1712" s="195"/>
      <c r="E1712" s="195"/>
      <c r="F1712" s="21">
        <f>ANÁLISE!H1712</f>
        <v>0</v>
      </c>
      <c r="G1712" s="196">
        <f>IF($A1712="T",ANÁLISE!I1712,IF(ISERROR(LOOKUP($F1712,BASE!$A$1:$A$1294,BASE!$B$1:$B$1294)),,LOOKUP($F1712,BASE!$A$1:$A$1294,BASE!$B$1:$B$1294)))</f>
        <v>0</v>
      </c>
      <c r="H1712" s="197"/>
      <c r="I1712" s="197"/>
      <c r="J1712" s="197"/>
      <c r="K1712" s="197"/>
      <c r="L1712" s="197"/>
      <c r="M1712" s="197"/>
      <c r="N1712" s="197"/>
      <c r="O1712" s="197"/>
      <c r="P1712" s="197"/>
      <c r="Q1712" s="197"/>
      <c r="R1712" s="197"/>
      <c r="S1712" s="197"/>
      <c r="T1712" s="198"/>
      <c r="U1712" s="193">
        <f>IF(VALUE($F1712)&gt;0,IF(ISERROR(LOOKUP($F1712,BASE!$A$1:$A$1294,BASE!$C$1:$C$1294)),,LOOKUP($F1712,BASE!$A$1:$A$1294,BASE!$C$1:$C$1294)),)</f>
        <v>0</v>
      </c>
      <c r="V1712" s="193"/>
      <c r="W1712" s="193"/>
      <c r="X1712" s="187">
        <f>IF(VALUE($F1712)&gt;0,IF(ISERROR(LOOKUP($F1712,BASE!$A$1:$A$1294,BASE!$D$1:$D$1294)),,LOOKUP($F1712,BASE!$A$1:$A$1294,BASE!$D$1:$D$1294)),)</f>
        <v>0</v>
      </c>
      <c r="Y1712" s="188"/>
      <c r="Z1712" s="188"/>
      <c r="AA1712" s="188"/>
      <c r="AB1712" s="188"/>
      <c r="AC1712" s="189"/>
      <c r="AD1712" s="27">
        <f t="shared" si="26"/>
        <v>0</v>
      </c>
    </row>
    <row r="1713" spans="1:30" ht="15" customHeight="1" x14ac:dyDescent="0.2">
      <c r="A1713" s="20">
        <f>ANÁLISE!$A1713</f>
        <v>0</v>
      </c>
      <c r="B1713" s="194">
        <f>ANÁLISE!B1713</f>
        <v>0</v>
      </c>
      <c r="C1713" s="195"/>
      <c r="D1713" s="195"/>
      <c r="E1713" s="195"/>
      <c r="F1713" s="21">
        <f>ANÁLISE!H1713</f>
        <v>0</v>
      </c>
      <c r="G1713" s="196">
        <f>IF($A1713="T",ANÁLISE!I1713,IF(ISERROR(LOOKUP($F1713,BASE!$A$1:$A$1294,BASE!$B$1:$B$1294)),,LOOKUP($F1713,BASE!$A$1:$A$1294,BASE!$B$1:$B$1294)))</f>
        <v>0</v>
      </c>
      <c r="H1713" s="197"/>
      <c r="I1713" s="197"/>
      <c r="J1713" s="197"/>
      <c r="K1713" s="197"/>
      <c r="L1713" s="197"/>
      <c r="M1713" s="197"/>
      <c r="N1713" s="197"/>
      <c r="O1713" s="197"/>
      <c r="P1713" s="197"/>
      <c r="Q1713" s="197"/>
      <c r="R1713" s="197"/>
      <c r="S1713" s="197"/>
      <c r="T1713" s="198"/>
      <c r="U1713" s="193">
        <f>IF(VALUE($F1713)&gt;0,IF(ISERROR(LOOKUP($F1713,BASE!$A$1:$A$1294,BASE!$C$1:$C$1294)),,LOOKUP($F1713,BASE!$A$1:$A$1294,BASE!$C$1:$C$1294)),)</f>
        <v>0</v>
      </c>
      <c r="V1713" s="193"/>
      <c r="W1713" s="193"/>
      <c r="X1713" s="187">
        <f>IF(VALUE($F1713)&gt;0,IF(ISERROR(LOOKUP($F1713,BASE!$A$1:$A$1294,BASE!$D$1:$D$1294)),,LOOKUP($F1713,BASE!$A$1:$A$1294,BASE!$D$1:$D$1294)),)</f>
        <v>0</v>
      </c>
      <c r="Y1713" s="188"/>
      <c r="Z1713" s="188"/>
      <c r="AA1713" s="188"/>
      <c r="AB1713" s="188"/>
      <c r="AC1713" s="189"/>
      <c r="AD1713" s="27">
        <f t="shared" si="26"/>
        <v>0</v>
      </c>
    </row>
    <row r="1714" spans="1:30" ht="15" customHeight="1" x14ac:dyDescent="0.2">
      <c r="A1714" s="20">
        <f>ANÁLISE!$A1714</f>
        <v>0</v>
      </c>
      <c r="B1714" s="194">
        <f>ANÁLISE!B1714</f>
        <v>0</v>
      </c>
      <c r="C1714" s="195"/>
      <c r="D1714" s="195"/>
      <c r="E1714" s="195"/>
      <c r="F1714" s="21">
        <f>ANÁLISE!H1714</f>
        <v>0</v>
      </c>
      <c r="G1714" s="196">
        <f>IF($A1714="T",ANÁLISE!I1714,IF(ISERROR(LOOKUP($F1714,BASE!$A$1:$A$1294,BASE!$B$1:$B$1294)),,LOOKUP($F1714,BASE!$A$1:$A$1294,BASE!$B$1:$B$1294)))</f>
        <v>0</v>
      </c>
      <c r="H1714" s="197"/>
      <c r="I1714" s="197"/>
      <c r="J1714" s="197"/>
      <c r="K1714" s="197"/>
      <c r="L1714" s="197"/>
      <c r="M1714" s="197"/>
      <c r="N1714" s="197"/>
      <c r="O1714" s="197"/>
      <c r="P1714" s="197"/>
      <c r="Q1714" s="197"/>
      <c r="R1714" s="197"/>
      <c r="S1714" s="197"/>
      <c r="T1714" s="198"/>
      <c r="U1714" s="193">
        <f>IF(VALUE($F1714)&gt;0,IF(ISERROR(LOOKUP($F1714,BASE!$A$1:$A$1294,BASE!$C$1:$C$1294)),,LOOKUP($F1714,BASE!$A$1:$A$1294,BASE!$C$1:$C$1294)),)</f>
        <v>0</v>
      </c>
      <c r="V1714" s="193"/>
      <c r="W1714" s="193"/>
      <c r="X1714" s="187">
        <f>IF(VALUE($F1714)&gt;0,IF(ISERROR(LOOKUP($F1714,BASE!$A$1:$A$1294,BASE!$D$1:$D$1294)),,LOOKUP($F1714,BASE!$A$1:$A$1294,BASE!$D$1:$D$1294)),)</f>
        <v>0</v>
      </c>
      <c r="Y1714" s="188"/>
      <c r="Z1714" s="188"/>
      <c r="AA1714" s="188"/>
      <c r="AB1714" s="188"/>
      <c r="AC1714" s="189"/>
      <c r="AD1714" s="27">
        <f t="shared" si="26"/>
        <v>0</v>
      </c>
    </row>
    <row r="1715" spans="1:30" ht="15" customHeight="1" x14ac:dyDescent="0.2">
      <c r="A1715" s="20">
        <f>ANÁLISE!$A1715</f>
        <v>0</v>
      </c>
      <c r="B1715" s="194">
        <f>ANÁLISE!B1715</f>
        <v>0</v>
      </c>
      <c r="C1715" s="195"/>
      <c r="D1715" s="195"/>
      <c r="E1715" s="195"/>
      <c r="F1715" s="21">
        <f>ANÁLISE!H1715</f>
        <v>0</v>
      </c>
      <c r="G1715" s="196">
        <f>IF($A1715="T",ANÁLISE!I1715,IF(ISERROR(LOOKUP($F1715,BASE!$A$1:$A$1294,BASE!$B$1:$B$1294)),,LOOKUP($F1715,BASE!$A$1:$A$1294,BASE!$B$1:$B$1294)))</f>
        <v>0</v>
      </c>
      <c r="H1715" s="197"/>
      <c r="I1715" s="197"/>
      <c r="J1715" s="197"/>
      <c r="K1715" s="197"/>
      <c r="L1715" s="197"/>
      <c r="M1715" s="197"/>
      <c r="N1715" s="197"/>
      <c r="O1715" s="197"/>
      <c r="P1715" s="197"/>
      <c r="Q1715" s="197"/>
      <c r="R1715" s="197"/>
      <c r="S1715" s="197"/>
      <c r="T1715" s="198"/>
      <c r="U1715" s="193">
        <f>IF(VALUE($F1715)&gt;0,IF(ISERROR(LOOKUP($F1715,BASE!$A$1:$A$1294,BASE!$C$1:$C$1294)),,LOOKUP($F1715,BASE!$A$1:$A$1294,BASE!$C$1:$C$1294)),)</f>
        <v>0</v>
      </c>
      <c r="V1715" s="193"/>
      <c r="W1715" s="193"/>
      <c r="X1715" s="187">
        <f>IF(VALUE($F1715)&gt;0,IF(ISERROR(LOOKUP($F1715,BASE!$A$1:$A$1294,BASE!$D$1:$D$1294)),,LOOKUP($F1715,BASE!$A$1:$A$1294,BASE!$D$1:$D$1294)),)</f>
        <v>0</v>
      </c>
      <c r="Y1715" s="188"/>
      <c r="Z1715" s="188"/>
      <c r="AA1715" s="188"/>
      <c r="AB1715" s="188"/>
      <c r="AC1715" s="189"/>
      <c r="AD1715" s="27">
        <f t="shared" si="26"/>
        <v>0</v>
      </c>
    </row>
    <row r="1716" spans="1:30" ht="15" customHeight="1" x14ac:dyDescent="0.2">
      <c r="A1716" s="20">
        <f>ANÁLISE!$A1716</f>
        <v>0</v>
      </c>
      <c r="B1716" s="194">
        <f>ANÁLISE!B1716</f>
        <v>0</v>
      </c>
      <c r="C1716" s="195"/>
      <c r="D1716" s="195"/>
      <c r="E1716" s="195"/>
      <c r="F1716" s="21">
        <f>ANÁLISE!H1716</f>
        <v>0</v>
      </c>
      <c r="G1716" s="196">
        <f>IF($A1716="T",ANÁLISE!I1716,IF(ISERROR(LOOKUP($F1716,BASE!$A$1:$A$1294,BASE!$B$1:$B$1294)),,LOOKUP($F1716,BASE!$A$1:$A$1294,BASE!$B$1:$B$1294)))</f>
        <v>0</v>
      </c>
      <c r="H1716" s="197"/>
      <c r="I1716" s="197"/>
      <c r="J1716" s="197"/>
      <c r="K1716" s="197"/>
      <c r="L1716" s="197"/>
      <c r="M1716" s="197"/>
      <c r="N1716" s="197"/>
      <c r="O1716" s="197"/>
      <c r="P1716" s="197"/>
      <c r="Q1716" s="197"/>
      <c r="R1716" s="197"/>
      <c r="S1716" s="197"/>
      <c r="T1716" s="198"/>
      <c r="U1716" s="193">
        <f>IF(VALUE($F1716)&gt;0,IF(ISERROR(LOOKUP($F1716,BASE!$A$1:$A$1294,BASE!$C$1:$C$1294)),,LOOKUP($F1716,BASE!$A$1:$A$1294,BASE!$C$1:$C$1294)),)</f>
        <v>0</v>
      </c>
      <c r="V1716" s="193"/>
      <c r="W1716" s="193"/>
      <c r="X1716" s="187">
        <f>IF(VALUE($F1716)&gt;0,IF(ISERROR(LOOKUP($F1716,BASE!$A$1:$A$1294,BASE!$D$1:$D$1294)),,LOOKUP($F1716,BASE!$A$1:$A$1294,BASE!$D$1:$D$1294)),)</f>
        <v>0</v>
      </c>
      <c r="Y1716" s="188"/>
      <c r="Z1716" s="188"/>
      <c r="AA1716" s="188"/>
      <c r="AB1716" s="188"/>
      <c r="AC1716" s="189"/>
      <c r="AD1716" s="27">
        <f t="shared" si="26"/>
        <v>0</v>
      </c>
    </row>
    <row r="1717" spans="1:30" ht="15" customHeight="1" x14ac:dyDescent="0.2">
      <c r="A1717" s="20">
        <f>ANÁLISE!$A1717</f>
        <v>0</v>
      </c>
      <c r="B1717" s="194">
        <f>ANÁLISE!B1717</f>
        <v>0</v>
      </c>
      <c r="C1717" s="195"/>
      <c r="D1717" s="195"/>
      <c r="E1717" s="195"/>
      <c r="F1717" s="21">
        <f>ANÁLISE!H1717</f>
        <v>0</v>
      </c>
      <c r="G1717" s="196">
        <f>IF($A1717="T",ANÁLISE!I1717,IF(ISERROR(LOOKUP($F1717,BASE!$A$1:$A$1294,BASE!$B$1:$B$1294)),,LOOKUP($F1717,BASE!$A$1:$A$1294,BASE!$B$1:$B$1294)))</f>
        <v>0</v>
      </c>
      <c r="H1717" s="197"/>
      <c r="I1717" s="197"/>
      <c r="J1717" s="197"/>
      <c r="K1717" s="197"/>
      <c r="L1717" s="197"/>
      <c r="M1717" s="197"/>
      <c r="N1717" s="197"/>
      <c r="O1717" s="197"/>
      <c r="P1717" s="197"/>
      <c r="Q1717" s="197"/>
      <c r="R1717" s="197"/>
      <c r="S1717" s="197"/>
      <c r="T1717" s="198"/>
      <c r="U1717" s="193">
        <f>IF(VALUE($F1717)&gt;0,IF(ISERROR(LOOKUP($F1717,BASE!$A$1:$A$1294,BASE!$C$1:$C$1294)),,LOOKUP($F1717,BASE!$A$1:$A$1294,BASE!$C$1:$C$1294)),)</f>
        <v>0</v>
      </c>
      <c r="V1717" s="193"/>
      <c r="W1717" s="193"/>
      <c r="X1717" s="187">
        <f>IF(VALUE($F1717)&gt;0,IF(ISERROR(LOOKUP($F1717,BASE!$A$1:$A$1294,BASE!$D$1:$D$1294)),,LOOKUP($F1717,BASE!$A$1:$A$1294,BASE!$D$1:$D$1294)),)</f>
        <v>0</v>
      </c>
      <c r="Y1717" s="188"/>
      <c r="Z1717" s="188"/>
      <c r="AA1717" s="188"/>
      <c r="AB1717" s="188"/>
      <c r="AC1717" s="189"/>
      <c r="AD1717" s="27">
        <f t="shared" si="26"/>
        <v>0</v>
      </c>
    </row>
    <row r="1718" spans="1:30" ht="15" customHeight="1" x14ac:dyDescent="0.2">
      <c r="A1718" s="20">
        <f>ANÁLISE!$A1718</f>
        <v>0</v>
      </c>
      <c r="B1718" s="194">
        <f>ANÁLISE!B1718</f>
        <v>0</v>
      </c>
      <c r="C1718" s="195"/>
      <c r="D1718" s="195"/>
      <c r="E1718" s="195"/>
      <c r="F1718" s="21">
        <f>ANÁLISE!H1718</f>
        <v>0</v>
      </c>
      <c r="G1718" s="196">
        <f>IF($A1718="T",ANÁLISE!I1718,IF(ISERROR(LOOKUP($F1718,BASE!$A$1:$A$1294,BASE!$B$1:$B$1294)),,LOOKUP($F1718,BASE!$A$1:$A$1294,BASE!$B$1:$B$1294)))</f>
        <v>0</v>
      </c>
      <c r="H1718" s="197"/>
      <c r="I1718" s="197"/>
      <c r="J1718" s="197"/>
      <c r="K1718" s="197"/>
      <c r="L1718" s="197"/>
      <c r="M1718" s="197"/>
      <c r="N1718" s="197"/>
      <c r="O1718" s="197"/>
      <c r="P1718" s="197"/>
      <c r="Q1718" s="197"/>
      <c r="R1718" s="197"/>
      <c r="S1718" s="197"/>
      <c r="T1718" s="198"/>
      <c r="U1718" s="193">
        <f>IF(VALUE($F1718)&gt;0,IF(ISERROR(LOOKUP($F1718,BASE!$A$1:$A$1294,BASE!$C$1:$C$1294)),,LOOKUP($F1718,BASE!$A$1:$A$1294,BASE!$C$1:$C$1294)),)</f>
        <v>0</v>
      </c>
      <c r="V1718" s="193"/>
      <c r="W1718" s="193"/>
      <c r="X1718" s="187">
        <f>IF(VALUE($F1718)&gt;0,IF(ISERROR(LOOKUP($F1718,BASE!$A$1:$A$1294,BASE!$D$1:$D$1294)),,LOOKUP($F1718,BASE!$A$1:$A$1294,BASE!$D$1:$D$1294)),)</f>
        <v>0</v>
      </c>
      <c r="Y1718" s="188"/>
      <c r="Z1718" s="188"/>
      <c r="AA1718" s="188"/>
      <c r="AB1718" s="188"/>
      <c r="AC1718" s="189"/>
      <c r="AD1718" s="27">
        <f t="shared" si="26"/>
        <v>0</v>
      </c>
    </row>
    <row r="1719" spans="1:30" ht="15" customHeight="1" x14ac:dyDescent="0.2">
      <c r="A1719" s="20">
        <f>ANÁLISE!$A1719</f>
        <v>0</v>
      </c>
      <c r="B1719" s="194">
        <f>ANÁLISE!B1719</f>
        <v>0</v>
      </c>
      <c r="C1719" s="195"/>
      <c r="D1719" s="195"/>
      <c r="E1719" s="195"/>
      <c r="F1719" s="21">
        <f>ANÁLISE!H1719</f>
        <v>0</v>
      </c>
      <c r="G1719" s="196">
        <f>IF($A1719="T",ANÁLISE!I1719,IF(ISERROR(LOOKUP($F1719,BASE!$A$1:$A$1294,BASE!$B$1:$B$1294)),,LOOKUP($F1719,BASE!$A$1:$A$1294,BASE!$B$1:$B$1294)))</f>
        <v>0</v>
      </c>
      <c r="H1719" s="197"/>
      <c r="I1719" s="197"/>
      <c r="J1719" s="197"/>
      <c r="K1719" s="197"/>
      <c r="L1719" s="197"/>
      <c r="M1719" s="197"/>
      <c r="N1719" s="197"/>
      <c r="O1719" s="197"/>
      <c r="P1719" s="197"/>
      <c r="Q1719" s="197"/>
      <c r="R1719" s="197"/>
      <c r="S1719" s="197"/>
      <c r="T1719" s="198"/>
      <c r="U1719" s="193">
        <f>IF(VALUE($F1719)&gt;0,IF(ISERROR(LOOKUP($F1719,BASE!$A$1:$A$1294,BASE!$C$1:$C$1294)),,LOOKUP($F1719,BASE!$A$1:$A$1294,BASE!$C$1:$C$1294)),)</f>
        <v>0</v>
      </c>
      <c r="V1719" s="193"/>
      <c r="W1719" s="193"/>
      <c r="X1719" s="187">
        <f>IF(VALUE($F1719)&gt;0,IF(ISERROR(LOOKUP($F1719,BASE!$A$1:$A$1294,BASE!$D$1:$D$1294)),,LOOKUP($F1719,BASE!$A$1:$A$1294,BASE!$D$1:$D$1294)),)</f>
        <v>0</v>
      </c>
      <c r="Y1719" s="188"/>
      <c r="Z1719" s="188"/>
      <c r="AA1719" s="188"/>
      <c r="AB1719" s="188"/>
      <c r="AC1719" s="189"/>
      <c r="AD1719" s="27">
        <f t="shared" si="26"/>
        <v>0</v>
      </c>
    </row>
    <row r="1720" spans="1:30" ht="15" customHeight="1" x14ac:dyDescent="0.2">
      <c r="A1720" s="20">
        <f>ANÁLISE!$A1720</f>
        <v>0</v>
      </c>
      <c r="B1720" s="194">
        <f>ANÁLISE!B1720</f>
        <v>0</v>
      </c>
      <c r="C1720" s="195"/>
      <c r="D1720" s="195"/>
      <c r="E1720" s="195"/>
      <c r="F1720" s="21">
        <f>ANÁLISE!H1720</f>
        <v>0</v>
      </c>
      <c r="G1720" s="196">
        <f>IF($A1720="T",ANÁLISE!I1720,IF(ISERROR(LOOKUP($F1720,BASE!$A$1:$A$1294,BASE!$B$1:$B$1294)),,LOOKUP($F1720,BASE!$A$1:$A$1294,BASE!$B$1:$B$1294)))</f>
        <v>0</v>
      </c>
      <c r="H1720" s="197"/>
      <c r="I1720" s="197"/>
      <c r="J1720" s="197"/>
      <c r="K1720" s="197"/>
      <c r="L1720" s="197"/>
      <c r="M1720" s="197"/>
      <c r="N1720" s="197"/>
      <c r="O1720" s="197"/>
      <c r="P1720" s="197"/>
      <c r="Q1720" s="197"/>
      <c r="R1720" s="197"/>
      <c r="S1720" s="197"/>
      <c r="T1720" s="198"/>
      <c r="U1720" s="193">
        <f>IF(VALUE($F1720)&gt;0,IF(ISERROR(LOOKUP($F1720,BASE!$A$1:$A$1294,BASE!$C$1:$C$1294)),,LOOKUP($F1720,BASE!$A$1:$A$1294,BASE!$C$1:$C$1294)),)</f>
        <v>0</v>
      </c>
      <c r="V1720" s="193"/>
      <c r="W1720" s="193"/>
      <c r="X1720" s="187">
        <f>IF(VALUE($F1720)&gt;0,IF(ISERROR(LOOKUP($F1720,BASE!$A$1:$A$1294,BASE!$D$1:$D$1294)),,LOOKUP($F1720,BASE!$A$1:$A$1294,BASE!$D$1:$D$1294)),)</f>
        <v>0</v>
      </c>
      <c r="Y1720" s="188"/>
      <c r="Z1720" s="188"/>
      <c r="AA1720" s="188"/>
      <c r="AB1720" s="188"/>
      <c r="AC1720" s="189"/>
      <c r="AD1720" s="27">
        <f t="shared" si="26"/>
        <v>0</v>
      </c>
    </row>
    <row r="1721" spans="1:30" ht="15" customHeight="1" x14ac:dyDescent="0.2">
      <c r="A1721" s="20">
        <f>ANÁLISE!$A1721</f>
        <v>0</v>
      </c>
      <c r="B1721" s="194">
        <f>ANÁLISE!B1721</f>
        <v>0</v>
      </c>
      <c r="C1721" s="195"/>
      <c r="D1721" s="195"/>
      <c r="E1721" s="195"/>
      <c r="F1721" s="21">
        <f>ANÁLISE!H1721</f>
        <v>0</v>
      </c>
      <c r="G1721" s="196">
        <f>IF($A1721="T",ANÁLISE!I1721,IF(ISERROR(LOOKUP($F1721,BASE!$A$1:$A$1294,BASE!$B$1:$B$1294)),,LOOKUP($F1721,BASE!$A$1:$A$1294,BASE!$B$1:$B$1294)))</f>
        <v>0</v>
      </c>
      <c r="H1721" s="197"/>
      <c r="I1721" s="197"/>
      <c r="J1721" s="197"/>
      <c r="K1721" s="197"/>
      <c r="L1721" s="197"/>
      <c r="M1721" s="197"/>
      <c r="N1721" s="197"/>
      <c r="O1721" s="197"/>
      <c r="P1721" s="197"/>
      <c r="Q1721" s="197"/>
      <c r="R1721" s="197"/>
      <c r="S1721" s="197"/>
      <c r="T1721" s="198"/>
      <c r="U1721" s="193">
        <f>IF(VALUE($F1721)&gt;0,IF(ISERROR(LOOKUP($F1721,BASE!$A$1:$A$1294,BASE!$C$1:$C$1294)),,LOOKUP($F1721,BASE!$A$1:$A$1294,BASE!$C$1:$C$1294)),)</f>
        <v>0</v>
      </c>
      <c r="V1721" s="193"/>
      <c r="W1721" s="193"/>
      <c r="X1721" s="187">
        <f>IF(VALUE($F1721)&gt;0,IF(ISERROR(LOOKUP($F1721,BASE!$A$1:$A$1294,BASE!$D$1:$D$1294)),,LOOKUP($F1721,BASE!$A$1:$A$1294,BASE!$D$1:$D$1294)),)</f>
        <v>0</v>
      </c>
      <c r="Y1721" s="188"/>
      <c r="Z1721" s="188"/>
      <c r="AA1721" s="188"/>
      <c r="AB1721" s="188"/>
      <c r="AC1721" s="189"/>
      <c r="AD1721" s="27">
        <f t="shared" si="26"/>
        <v>0</v>
      </c>
    </row>
    <row r="1722" spans="1:30" ht="15" customHeight="1" x14ac:dyDescent="0.2">
      <c r="A1722" s="20">
        <f>ANÁLISE!$A1722</f>
        <v>0</v>
      </c>
      <c r="B1722" s="194">
        <f>ANÁLISE!B1722</f>
        <v>0</v>
      </c>
      <c r="C1722" s="195"/>
      <c r="D1722" s="195"/>
      <c r="E1722" s="195"/>
      <c r="F1722" s="21">
        <f>ANÁLISE!H1722</f>
        <v>0</v>
      </c>
      <c r="G1722" s="196">
        <f>IF($A1722="T",ANÁLISE!I1722,IF(ISERROR(LOOKUP($F1722,BASE!$A$1:$A$1294,BASE!$B$1:$B$1294)),,LOOKUP($F1722,BASE!$A$1:$A$1294,BASE!$B$1:$B$1294)))</f>
        <v>0</v>
      </c>
      <c r="H1722" s="197"/>
      <c r="I1722" s="197"/>
      <c r="J1722" s="197"/>
      <c r="K1722" s="197"/>
      <c r="L1722" s="197"/>
      <c r="M1722" s="197"/>
      <c r="N1722" s="197"/>
      <c r="O1722" s="197"/>
      <c r="P1722" s="197"/>
      <c r="Q1722" s="197"/>
      <c r="R1722" s="197"/>
      <c r="S1722" s="197"/>
      <c r="T1722" s="198"/>
      <c r="U1722" s="193">
        <f>IF(VALUE($F1722)&gt;0,IF(ISERROR(LOOKUP($F1722,BASE!$A$1:$A$1294,BASE!$C$1:$C$1294)),,LOOKUP($F1722,BASE!$A$1:$A$1294,BASE!$C$1:$C$1294)),)</f>
        <v>0</v>
      </c>
      <c r="V1722" s="193"/>
      <c r="W1722" s="193"/>
      <c r="X1722" s="187">
        <f>IF(VALUE($F1722)&gt;0,IF(ISERROR(LOOKUP($F1722,BASE!$A$1:$A$1294,BASE!$D$1:$D$1294)),,LOOKUP($F1722,BASE!$A$1:$A$1294,BASE!$D$1:$D$1294)),)</f>
        <v>0</v>
      </c>
      <c r="Y1722" s="188"/>
      <c r="Z1722" s="188"/>
      <c r="AA1722" s="188"/>
      <c r="AB1722" s="188"/>
      <c r="AC1722" s="189"/>
      <c r="AD1722" s="27">
        <f t="shared" si="26"/>
        <v>0</v>
      </c>
    </row>
    <row r="1723" spans="1:30" ht="15" customHeight="1" x14ac:dyDescent="0.2">
      <c r="A1723" s="20">
        <f>ANÁLISE!$A1723</f>
        <v>0</v>
      </c>
      <c r="B1723" s="194">
        <f>ANÁLISE!B1723</f>
        <v>0</v>
      </c>
      <c r="C1723" s="195"/>
      <c r="D1723" s="195"/>
      <c r="E1723" s="195"/>
      <c r="F1723" s="21">
        <f>ANÁLISE!H1723</f>
        <v>0</v>
      </c>
      <c r="G1723" s="196">
        <f>IF($A1723="T",ANÁLISE!I1723,IF(ISERROR(LOOKUP($F1723,BASE!$A$1:$A$1294,BASE!$B$1:$B$1294)),,LOOKUP($F1723,BASE!$A$1:$A$1294,BASE!$B$1:$B$1294)))</f>
        <v>0</v>
      </c>
      <c r="H1723" s="197"/>
      <c r="I1723" s="197"/>
      <c r="J1723" s="197"/>
      <c r="K1723" s="197"/>
      <c r="L1723" s="197"/>
      <c r="M1723" s="197"/>
      <c r="N1723" s="197"/>
      <c r="O1723" s="197"/>
      <c r="P1723" s="197"/>
      <c r="Q1723" s="197"/>
      <c r="R1723" s="197"/>
      <c r="S1723" s="197"/>
      <c r="T1723" s="198"/>
      <c r="U1723" s="193">
        <f>IF(VALUE($F1723)&gt;0,IF(ISERROR(LOOKUP($F1723,BASE!$A$1:$A$1294,BASE!$C$1:$C$1294)),,LOOKUP($F1723,BASE!$A$1:$A$1294,BASE!$C$1:$C$1294)),)</f>
        <v>0</v>
      </c>
      <c r="V1723" s="193"/>
      <c r="W1723" s="193"/>
      <c r="X1723" s="187">
        <f>IF(VALUE($F1723)&gt;0,IF(ISERROR(LOOKUP($F1723,BASE!$A$1:$A$1294,BASE!$D$1:$D$1294)),,LOOKUP($F1723,BASE!$A$1:$A$1294,BASE!$D$1:$D$1294)),)</f>
        <v>0</v>
      </c>
      <c r="Y1723" s="188"/>
      <c r="Z1723" s="188"/>
      <c r="AA1723" s="188"/>
      <c r="AB1723" s="188"/>
      <c r="AC1723" s="189"/>
      <c r="AD1723" s="27">
        <f t="shared" si="26"/>
        <v>0</v>
      </c>
    </row>
    <row r="1724" spans="1:30" ht="15" customHeight="1" x14ac:dyDescent="0.2">
      <c r="A1724" s="20">
        <f>ANÁLISE!$A1724</f>
        <v>0</v>
      </c>
      <c r="B1724" s="194">
        <f>ANÁLISE!B1724</f>
        <v>0</v>
      </c>
      <c r="C1724" s="195"/>
      <c r="D1724" s="195"/>
      <c r="E1724" s="195"/>
      <c r="F1724" s="21">
        <f>ANÁLISE!H1724</f>
        <v>0</v>
      </c>
      <c r="G1724" s="196">
        <f>IF($A1724="T",ANÁLISE!I1724,IF(ISERROR(LOOKUP($F1724,BASE!$A$1:$A$1294,BASE!$B$1:$B$1294)),,LOOKUP($F1724,BASE!$A$1:$A$1294,BASE!$B$1:$B$1294)))</f>
        <v>0</v>
      </c>
      <c r="H1724" s="197"/>
      <c r="I1724" s="197"/>
      <c r="J1724" s="197"/>
      <c r="K1724" s="197"/>
      <c r="L1724" s="197"/>
      <c r="M1724" s="197"/>
      <c r="N1724" s="197"/>
      <c r="O1724" s="197"/>
      <c r="P1724" s="197"/>
      <c r="Q1724" s="197"/>
      <c r="R1724" s="197"/>
      <c r="S1724" s="197"/>
      <c r="T1724" s="198"/>
      <c r="U1724" s="193">
        <f>IF(VALUE($F1724)&gt;0,IF(ISERROR(LOOKUP($F1724,BASE!$A$1:$A$1294,BASE!$C$1:$C$1294)),,LOOKUP($F1724,BASE!$A$1:$A$1294,BASE!$C$1:$C$1294)),)</f>
        <v>0</v>
      </c>
      <c r="V1724" s="193"/>
      <c r="W1724" s="193"/>
      <c r="X1724" s="187">
        <f>IF(VALUE($F1724)&gt;0,IF(ISERROR(LOOKUP($F1724,BASE!$A$1:$A$1294,BASE!$D$1:$D$1294)),,LOOKUP($F1724,BASE!$A$1:$A$1294,BASE!$D$1:$D$1294)),)</f>
        <v>0</v>
      </c>
      <c r="Y1724" s="188"/>
      <c r="Z1724" s="188"/>
      <c r="AA1724" s="188"/>
      <c r="AB1724" s="188"/>
      <c r="AC1724" s="189"/>
      <c r="AD1724" s="27">
        <f t="shared" si="26"/>
        <v>0</v>
      </c>
    </row>
    <row r="1725" spans="1:30" ht="15" customHeight="1" x14ac:dyDescent="0.2">
      <c r="A1725" s="20">
        <f>ANÁLISE!$A1725</f>
        <v>0</v>
      </c>
      <c r="B1725" s="194">
        <f>ANÁLISE!B1725</f>
        <v>0</v>
      </c>
      <c r="C1725" s="195"/>
      <c r="D1725" s="195"/>
      <c r="E1725" s="195"/>
      <c r="F1725" s="21">
        <f>ANÁLISE!H1725</f>
        <v>0</v>
      </c>
      <c r="G1725" s="196">
        <f>IF($A1725="T",ANÁLISE!I1725,IF(ISERROR(LOOKUP($F1725,BASE!$A$1:$A$1294,BASE!$B$1:$B$1294)),,LOOKUP($F1725,BASE!$A$1:$A$1294,BASE!$B$1:$B$1294)))</f>
        <v>0</v>
      </c>
      <c r="H1725" s="197"/>
      <c r="I1725" s="197"/>
      <c r="J1725" s="197"/>
      <c r="K1725" s="197"/>
      <c r="L1725" s="197"/>
      <c r="M1725" s="197"/>
      <c r="N1725" s="197"/>
      <c r="O1725" s="197"/>
      <c r="P1725" s="197"/>
      <c r="Q1725" s="197"/>
      <c r="R1725" s="197"/>
      <c r="S1725" s="197"/>
      <c r="T1725" s="198"/>
      <c r="U1725" s="193">
        <f>IF(VALUE($F1725)&gt;0,IF(ISERROR(LOOKUP($F1725,BASE!$A$1:$A$1294,BASE!$C$1:$C$1294)),,LOOKUP($F1725,BASE!$A$1:$A$1294,BASE!$C$1:$C$1294)),)</f>
        <v>0</v>
      </c>
      <c r="V1725" s="193"/>
      <c r="W1725" s="193"/>
      <c r="X1725" s="187">
        <f>IF(VALUE($F1725)&gt;0,IF(ISERROR(LOOKUP($F1725,BASE!$A$1:$A$1294,BASE!$D$1:$D$1294)),,LOOKUP($F1725,BASE!$A$1:$A$1294,BASE!$D$1:$D$1294)),)</f>
        <v>0</v>
      </c>
      <c r="Y1725" s="188"/>
      <c r="Z1725" s="188"/>
      <c r="AA1725" s="188"/>
      <c r="AB1725" s="188"/>
      <c r="AC1725" s="189"/>
      <c r="AD1725" s="27">
        <f t="shared" si="26"/>
        <v>0</v>
      </c>
    </row>
    <row r="1726" spans="1:30" ht="15" customHeight="1" x14ac:dyDescent="0.2">
      <c r="A1726" s="20">
        <f>ANÁLISE!$A1726</f>
        <v>0</v>
      </c>
      <c r="B1726" s="194">
        <f>ANÁLISE!B1726</f>
        <v>0</v>
      </c>
      <c r="C1726" s="195"/>
      <c r="D1726" s="195"/>
      <c r="E1726" s="195"/>
      <c r="F1726" s="21">
        <f>ANÁLISE!H1726</f>
        <v>0</v>
      </c>
      <c r="G1726" s="196">
        <f>IF($A1726="T",ANÁLISE!I1726,IF(ISERROR(LOOKUP($F1726,BASE!$A$1:$A$1294,BASE!$B$1:$B$1294)),,LOOKUP($F1726,BASE!$A$1:$A$1294,BASE!$B$1:$B$1294)))</f>
        <v>0</v>
      </c>
      <c r="H1726" s="197"/>
      <c r="I1726" s="197"/>
      <c r="J1726" s="197"/>
      <c r="K1726" s="197"/>
      <c r="L1726" s="197"/>
      <c r="M1726" s="197"/>
      <c r="N1726" s="197"/>
      <c r="O1726" s="197"/>
      <c r="P1726" s="197"/>
      <c r="Q1726" s="197"/>
      <c r="R1726" s="197"/>
      <c r="S1726" s="197"/>
      <c r="T1726" s="198"/>
      <c r="U1726" s="193">
        <f>IF(VALUE($F1726)&gt;0,IF(ISERROR(LOOKUP($F1726,BASE!$A$1:$A$1294,BASE!$C$1:$C$1294)),,LOOKUP($F1726,BASE!$A$1:$A$1294,BASE!$C$1:$C$1294)),)</f>
        <v>0</v>
      </c>
      <c r="V1726" s="193"/>
      <c r="W1726" s="193"/>
      <c r="X1726" s="187">
        <f>IF(VALUE($F1726)&gt;0,IF(ISERROR(LOOKUP($F1726,BASE!$A$1:$A$1294,BASE!$D$1:$D$1294)),,LOOKUP($F1726,BASE!$A$1:$A$1294,BASE!$D$1:$D$1294)),)</f>
        <v>0</v>
      </c>
      <c r="Y1726" s="188"/>
      <c r="Z1726" s="188"/>
      <c r="AA1726" s="188"/>
      <c r="AB1726" s="188"/>
      <c r="AC1726" s="189"/>
      <c r="AD1726" s="27">
        <f t="shared" si="26"/>
        <v>0</v>
      </c>
    </row>
    <row r="1727" spans="1:30" ht="15" customHeight="1" x14ac:dyDescent="0.2">
      <c r="A1727" s="20">
        <f>ANÁLISE!$A1727</f>
        <v>0</v>
      </c>
      <c r="B1727" s="194">
        <f>ANÁLISE!B1727</f>
        <v>0</v>
      </c>
      <c r="C1727" s="195"/>
      <c r="D1727" s="195"/>
      <c r="E1727" s="195"/>
      <c r="F1727" s="21">
        <f>ANÁLISE!H1727</f>
        <v>0</v>
      </c>
      <c r="G1727" s="196">
        <f>IF($A1727="T",ANÁLISE!I1727,IF(ISERROR(LOOKUP($F1727,BASE!$A$1:$A$1294,BASE!$B$1:$B$1294)),,LOOKUP($F1727,BASE!$A$1:$A$1294,BASE!$B$1:$B$1294)))</f>
        <v>0</v>
      </c>
      <c r="H1727" s="197"/>
      <c r="I1727" s="197"/>
      <c r="J1727" s="197"/>
      <c r="K1727" s="197"/>
      <c r="L1727" s="197"/>
      <c r="M1727" s="197"/>
      <c r="N1727" s="197"/>
      <c r="O1727" s="197"/>
      <c r="P1727" s="197"/>
      <c r="Q1727" s="197"/>
      <c r="R1727" s="197"/>
      <c r="S1727" s="197"/>
      <c r="T1727" s="198"/>
      <c r="U1727" s="193">
        <f>IF(VALUE($F1727)&gt;0,IF(ISERROR(LOOKUP($F1727,BASE!$A$1:$A$1294,BASE!$C$1:$C$1294)),,LOOKUP($F1727,BASE!$A$1:$A$1294,BASE!$C$1:$C$1294)),)</f>
        <v>0</v>
      </c>
      <c r="V1727" s="193"/>
      <c r="W1727" s="193"/>
      <c r="X1727" s="187">
        <f>IF(VALUE($F1727)&gt;0,IF(ISERROR(LOOKUP($F1727,BASE!$A$1:$A$1294,BASE!$D$1:$D$1294)),,LOOKUP($F1727,BASE!$A$1:$A$1294,BASE!$D$1:$D$1294)),)</f>
        <v>0</v>
      </c>
      <c r="Y1727" s="188"/>
      <c r="Z1727" s="188"/>
      <c r="AA1727" s="188"/>
      <c r="AB1727" s="188"/>
      <c r="AC1727" s="189"/>
      <c r="AD1727" s="27">
        <f t="shared" si="26"/>
        <v>0</v>
      </c>
    </row>
    <row r="1728" spans="1:30" ht="15" customHeight="1" x14ac:dyDescent="0.2">
      <c r="A1728" s="20">
        <f>ANÁLISE!$A1728</f>
        <v>0</v>
      </c>
      <c r="B1728" s="194">
        <f>ANÁLISE!B1728</f>
        <v>0</v>
      </c>
      <c r="C1728" s="195"/>
      <c r="D1728" s="195"/>
      <c r="E1728" s="195"/>
      <c r="F1728" s="21">
        <f>ANÁLISE!H1728</f>
        <v>0</v>
      </c>
      <c r="G1728" s="196">
        <f>IF($A1728="T",ANÁLISE!I1728,IF(ISERROR(LOOKUP($F1728,BASE!$A$1:$A$1294,BASE!$B$1:$B$1294)),,LOOKUP($F1728,BASE!$A$1:$A$1294,BASE!$B$1:$B$1294)))</f>
        <v>0</v>
      </c>
      <c r="H1728" s="197"/>
      <c r="I1728" s="197"/>
      <c r="J1728" s="197"/>
      <c r="K1728" s="197"/>
      <c r="L1728" s="197"/>
      <c r="M1728" s="197"/>
      <c r="N1728" s="197"/>
      <c r="O1728" s="197"/>
      <c r="P1728" s="197"/>
      <c r="Q1728" s="197"/>
      <c r="R1728" s="197"/>
      <c r="S1728" s="197"/>
      <c r="T1728" s="198"/>
      <c r="U1728" s="193">
        <f>IF(VALUE($F1728)&gt;0,IF(ISERROR(LOOKUP($F1728,BASE!$A$1:$A$1294,BASE!$C$1:$C$1294)),,LOOKUP($F1728,BASE!$A$1:$A$1294,BASE!$C$1:$C$1294)),)</f>
        <v>0</v>
      </c>
      <c r="V1728" s="193"/>
      <c r="W1728" s="193"/>
      <c r="X1728" s="187">
        <f>IF(VALUE($F1728)&gt;0,IF(ISERROR(LOOKUP($F1728,BASE!$A$1:$A$1294,BASE!$D$1:$D$1294)),,LOOKUP($F1728,BASE!$A$1:$A$1294,BASE!$D$1:$D$1294)),)</f>
        <v>0</v>
      </c>
      <c r="Y1728" s="188"/>
      <c r="Z1728" s="188"/>
      <c r="AA1728" s="188"/>
      <c r="AB1728" s="188"/>
      <c r="AC1728" s="189"/>
      <c r="AD1728" s="27">
        <f t="shared" si="26"/>
        <v>0</v>
      </c>
    </row>
    <row r="1729" spans="1:30" ht="15" customHeight="1" x14ac:dyDescent="0.2">
      <c r="A1729" s="20">
        <f>ANÁLISE!$A1729</f>
        <v>0</v>
      </c>
      <c r="B1729" s="194">
        <f>ANÁLISE!B1729</f>
        <v>0</v>
      </c>
      <c r="C1729" s="195"/>
      <c r="D1729" s="195"/>
      <c r="E1729" s="195"/>
      <c r="F1729" s="21">
        <f>ANÁLISE!H1729</f>
        <v>0</v>
      </c>
      <c r="G1729" s="196">
        <f>IF($A1729="T",ANÁLISE!I1729,IF(ISERROR(LOOKUP($F1729,BASE!$A$1:$A$1294,BASE!$B$1:$B$1294)),,LOOKUP($F1729,BASE!$A$1:$A$1294,BASE!$B$1:$B$1294)))</f>
        <v>0</v>
      </c>
      <c r="H1729" s="197"/>
      <c r="I1729" s="197"/>
      <c r="J1729" s="197"/>
      <c r="K1729" s="197"/>
      <c r="L1729" s="197"/>
      <c r="M1729" s="197"/>
      <c r="N1729" s="197"/>
      <c r="O1729" s="197"/>
      <c r="P1729" s="197"/>
      <c r="Q1729" s="197"/>
      <c r="R1729" s="197"/>
      <c r="S1729" s="197"/>
      <c r="T1729" s="198"/>
      <c r="U1729" s="193">
        <f>IF(VALUE($F1729)&gt;0,IF(ISERROR(LOOKUP($F1729,BASE!$A$1:$A$1294,BASE!$C$1:$C$1294)),,LOOKUP($F1729,BASE!$A$1:$A$1294,BASE!$C$1:$C$1294)),)</f>
        <v>0</v>
      </c>
      <c r="V1729" s="193"/>
      <c r="W1729" s="193"/>
      <c r="X1729" s="187">
        <f>IF(VALUE($F1729)&gt;0,IF(ISERROR(LOOKUP($F1729,BASE!$A$1:$A$1294,BASE!$D$1:$D$1294)),,LOOKUP($F1729,BASE!$A$1:$A$1294,BASE!$D$1:$D$1294)),)</f>
        <v>0</v>
      </c>
      <c r="Y1729" s="188"/>
      <c r="Z1729" s="188"/>
      <c r="AA1729" s="188"/>
      <c r="AB1729" s="188"/>
      <c r="AC1729" s="189"/>
      <c r="AD1729" s="27">
        <f t="shared" si="26"/>
        <v>0</v>
      </c>
    </row>
    <row r="1730" spans="1:30" ht="15" customHeight="1" x14ac:dyDescent="0.2">
      <c r="A1730" s="20">
        <f>ANÁLISE!$A1730</f>
        <v>0</v>
      </c>
      <c r="B1730" s="194">
        <f>ANÁLISE!B1730</f>
        <v>0</v>
      </c>
      <c r="C1730" s="195"/>
      <c r="D1730" s="195"/>
      <c r="E1730" s="195"/>
      <c r="F1730" s="21">
        <f>ANÁLISE!H1730</f>
        <v>0</v>
      </c>
      <c r="G1730" s="196">
        <f>IF($A1730="T",ANÁLISE!I1730,IF(ISERROR(LOOKUP($F1730,BASE!$A$1:$A$1294,BASE!$B$1:$B$1294)),,LOOKUP($F1730,BASE!$A$1:$A$1294,BASE!$B$1:$B$1294)))</f>
        <v>0</v>
      </c>
      <c r="H1730" s="197"/>
      <c r="I1730" s="197"/>
      <c r="J1730" s="197"/>
      <c r="K1730" s="197"/>
      <c r="L1730" s="197"/>
      <c r="M1730" s="197"/>
      <c r="N1730" s="197"/>
      <c r="O1730" s="197"/>
      <c r="P1730" s="197"/>
      <c r="Q1730" s="197"/>
      <c r="R1730" s="197"/>
      <c r="S1730" s="197"/>
      <c r="T1730" s="198"/>
      <c r="U1730" s="193">
        <f>IF(VALUE($F1730)&gt;0,IF(ISERROR(LOOKUP($F1730,BASE!$A$1:$A$1294,BASE!$C$1:$C$1294)),,LOOKUP($F1730,BASE!$A$1:$A$1294,BASE!$C$1:$C$1294)),)</f>
        <v>0</v>
      </c>
      <c r="V1730" s="193"/>
      <c r="W1730" s="193"/>
      <c r="X1730" s="187">
        <f>IF(VALUE($F1730)&gt;0,IF(ISERROR(LOOKUP($F1730,BASE!$A$1:$A$1294,BASE!$D$1:$D$1294)),,LOOKUP($F1730,BASE!$A$1:$A$1294,BASE!$D$1:$D$1294)),)</f>
        <v>0</v>
      </c>
      <c r="Y1730" s="188"/>
      <c r="Z1730" s="188"/>
      <c r="AA1730" s="188"/>
      <c r="AB1730" s="188"/>
      <c r="AC1730" s="189"/>
      <c r="AD1730" s="27">
        <f t="shared" si="26"/>
        <v>0</v>
      </c>
    </row>
    <row r="1731" spans="1:30" ht="15" customHeight="1" x14ac:dyDescent="0.2">
      <c r="A1731" s="20">
        <f>ANÁLISE!$A1731</f>
        <v>0</v>
      </c>
      <c r="B1731" s="194">
        <f>ANÁLISE!B1731</f>
        <v>0</v>
      </c>
      <c r="C1731" s="195"/>
      <c r="D1731" s="195"/>
      <c r="E1731" s="195"/>
      <c r="F1731" s="21">
        <f>ANÁLISE!H1731</f>
        <v>0</v>
      </c>
      <c r="G1731" s="196">
        <f>IF($A1731="T",ANÁLISE!I1731,IF(ISERROR(LOOKUP($F1731,BASE!$A$1:$A$1294,BASE!$B$1:$B$1294)),,LOOKUP($F1731,BASE!$A$1:$A$1294,BASE!$B$1:$B$1294)))</f>
        <v>0</v>
      </c>
      <c r="H1731" s="197"/>
      <c r="I1731" s="197"/>
      <c r="J1731" s="197"/>
      <c r="K1731" s="197"/>
      <c r="L1731" s="197"/>
      <c r="M1731" s="197"/>
      <c r="N1731" s="197"/>
      <c r="O1731" s="197"/>
      <c r="P1731" s="197"/>
      <c r="Q1731" s="197"/>
      <c r="R1731" s="197"/>
      <c r="S1731" s="197"/>
      <c r="T1731" s="198"/>
      <c r="U1731" s="193">
        <f>IF(VALUE($F1731)&gt;0,IF(ISERROR(LOOKUP($F1731,BASE!$A$1:$A$1294,BASE!$C$1:$C$1294)),,LOOKUP($F1731,BASE!$A$1:$A$1294,BASE!$C$1:$C$1294)),)</f>
        <v>0</v>
      </c>
      <c r="V1731" s="193"/>
      <c r="W1731" s="193"/>
      <c r="X1731" s="187">
        <f>IF(VALUE($F1731)&gt;0,IF(ISERROR(LOOKUP($F1731,BASE!$A$1:$A$1294,BASE!$D$1:$D$1294)),,LOOKUP($F1731,BASE!$A$1:$A$1294,BASE!$D$1:$D$1294)),)</f>
        <v>0</v>
      </c>
      <c r="Y1731" s="188"/>
      <c r="Z1731" s="188"/>
      <c r="AA1731" s="188"/>
      <c r="AB1731" s="188"/>
      <c r="AC1731" s="189"/>
      <c r="AD1731" s="27">
        <f t="shared" si="26"/>
        <v>0</v>
      </c>
    </row>
    <row r="1732" spans="1:30" ht="15" customHeight="1" x14ac:dyDescent="0.2">
      <c r="A1732" s="20">
        <f>ANÁLISE!$A1732</f>
        <v>0</v>
      </c>
      <c r="B1732" s="194">
        <f>ANÁLISE!B1732</f>
        <v>0</v>
      </c>
      <c r="C1732" s="195"/>
      <c r="D1732" s="195"/>
      <c r="E1732" s="195"/>
      <c r="F1732" s="21">
        <f>ANÁLISE!H1732</f>
        <v>0</v>
      </c>
      <c r="G1732" s="196">
        <f>IF($A1732="T",ANÁLISE!I1732,IF(ISERROR(LOOKUP($F1732,BASE!$A$1:$A$1294,BASE!$B$1:$B$1294)),,LOOKUP($F1732,BASE!$A$1:$A$1294,BASE!$B$1:$B$1294)))</f>
        <v>0</v>
      </c>
      <c r="H1732" s="197"/>
      <c r="I1732" s="197"/>
      <c r="J1732" s="197"/>
      <c r="K1732" s="197"/>
      <c r="L1732" s="197"/>
      <c r="M1732" s="197"/>
      <c r="N1732" s="197"/>
      <c r="O1732" s="197"/>
      <c r="P1732" s="197"/>
      <c r="Q1732" s="197"/>
      <c r="R1732" s="197"/>
      <c r="S1732" s="197"/>
      <c r="T1732" s="198"/>
      <c r="U1732" s="193">
        <f>IF(VALUE($F1732)&gt;0,IF(ISERROR(LOOKUP($F1732,BASE!$A$1:$A$1294,BASE!$C$1:$C$1294)),,LOOKUP($F1732,BASE!$A$1:$A$1294,BASE!$C$1:$C$1294)),)</f>
        <v>0</v>
      </c>
      <c r="V1732" s="193"/>
      <c r="W1732" s="193"/>
      <c r="X1732" s="187">
        <f>IF(VALUE($F1732)&gt;0,IF(ISERROR(LOOKUP($F1732,BASE!$A$1:$A$1294,BASE!$D$1:$D$1294)),,LOOKUP($F1732,BASE!$A$1:$A$1294,BASE!$D$1:$D$1294)),)</f>
        <v>0</v>
      </c>
      <c r="Y1732" s="188"/>
      <c r="Z1732" s="188"/>
      <c r="AA1732" s="188"/>
      <c r="AB1732" s="188"/>
      <c r="AC1732" s="189"/>
      <c r="AD1732" s="27">
        <f t="shared" si="26"/>
        <v>0</v>
      </c>
    </row>
    <row r="1733" spans="1:30" ht="15" customHeight="1" x14ac:dyDescent="0.2">
      <c r="A1733" s="20">
        <f>ANÁLISE!$A1733</f>
        <v>0</v>
      </c>
      <c r="B1733" s="194">
        <f>ANÁLISE!B1733</f>
        <v>0</v>
      </c>
      <c r="C1733" s="195"/>
      <c r="D1733" s="195"/>
      <c r="E1733" s="195"/>
      <c r="F1733" s="21">
        <f>ANÁLISE!H1733</f>
        <v>0</v>
      </c>
      <c r="G1733" s="196">
        <f>IF($A1733="T",ANÁLISE!I1733,IF(ISERROR(LOOKUP($F1733,BASE!$A$1:$A$1294,BASE!$B$1:$B$1294)),,LOOKUP($F1733,BASE!$A$1:$A$1294,BASE!$B$1:$B$1294)))</f>
        <v>0</v>
      </c>
      <c r="H1733" s="197"/>
      <c r="I1733" s="197"/>
      <c r="J1733" s="197"/>
      <c r="K1733" s="197"/>
      <c r="L1733" s="197"/>
      <c r="M1733" s="197"/>
      <c r="N1733" s="197"/>
      <c r="O1733" s="197"/>
      <c r="P1733" s="197"/>
      <c r="Q1733" s="197"/>
      <c r="R1733" s="197"/>
      <c r="S1733" s="197"/>
      <c r="T1733" s="198"/>
      <c r="U1733" s="193">
        <f>IF(VALUE($F1733)&gt;0,IF(ISERROR(LOOKUP($F1733,BASE!$A$1:$A$1294,BASE!$C$1:$C$1294)),,LOOKUP($F1733,BASE!$A$1:$A$1294,BASE!$C$1:$C$1294)),)</f>
        <v>0</v>
      </c>
      <c r="V1733" s="193"/>
      <c r="W1733" s="193"/>
      <c r="X1733" s="187">
        <f>IF(VALUE($F1733)&gt;0,IF(ISERROR(LOOKUP($F1733,BASE!$A$1:$A$1294,BASE!$D$1:$D$1294)),,LOOKUP($F1733,BASE!$A$1:$A$1294,BASE!$D$1:$D$1294)),)</f>
        <v>0</v>
      </c>
      <c r="Y1733" s="188"/>
      <c r="Z1733" s="188"/>
      <c r="AA1733" s="188"/>
      <c r="AB1733" s="188"/>
      <c r="AC1733" s="189"/>
      <c r="AD1733" s="27">
        <f t="shared" si="26"/>
        <v>0</v>
      </c>
    </row>
    <row r="1734" spans="1:30" ht="15" customHeight="1" x14ac:dyDescent="0.2">
      <c r="A1734" s="20">
        <f>ANÁLISE!$A1734</f>
        <v>0</v>
      </c>
      <c r="B1734" s="194">
        <f>ANÁLISE!B1734</f>
        <v>0</v>
      </c>
      <c r="C1734" s="195"/>
      <c r="D1734" s="195"/>
      <c r="E1734" s="195"/>
      <c r="F1734" s="21">
        <f>ANÁLISE!H1734</f>
        <v>0</v>
      </c>
      <c r="G1734" s="196">
        <f>IF($A1734="T",ANÁLISE!I1734,IF(ISERROR(LOOKUP($F1734,BASE!$A$1:$A$1294,BASE!$B$1:$B$1294)),,LOOKUP($F1734,BASE!$A$1:$A$1294,BASE!$B$1:$B$1294)))</f>
        <v>0</v>
      </c>
      <c r="H1734" s="197"/>
      <c r="I1734" s="197"/>
      <c r="J1734" s="197"/>
      <c r="K1734" s="197"/>
      <c r="L1734" s="197"/>
      <c r="M1734" s="197"/>
      <c r="N1734" s="197"/>
      <c r="O1734" s="197"/>
      <c r="P1734" s="197"/>
      <c r="Q1734" s="197"/>
      <c r="R1734" s="197"/>
      <c r="S1734" s="197"/>
      <c r="T1734" s="198"/>
      <c r="U1734" s="193">
        <f>IF(VALUE($F1734)&gt;0,IF(ISERROR(LOOKUP($F1734,BASE!$A$1:$A$1294,BASE!$C$1:$C$1294)),,LOOKUP($F1734,BASE!$A$1:$A$1294,BASE!$C$1:$C$1294)),)</f>
        <v>0</v>
      </c>
      <c r="V1734" s="193"/>
      <c r="W1734" s="193"/>
      <c r="X1734" s="187">
        <f>IF(VALUE($F1734)&gt;0,IF(ISERROR(LOOKUP($F1734,BASE!$A$1:$A$1294,BASE!$D$1:$D$1294)),,LOOKUP($F1734,BASE!$A$1:$A$1294,BASE!$D$1:$D$1294)),)</f>
        <v>0</v>
      </c>
      <c r="Y1734" s="188"/>
      <c r="Z1734" s="188"/>
      <c r="AA1734" s="188"/>
      <c r="AB1734" s="188"/>
      <c r="AC1734" s="189"/>
      <c r="AD1734" s="27">
        <f t="shared" si="26"/>
        <v>0</v>
      </c>
    </row>
    <row r="1735" spans="1:30" ht="15" customHeight="1" x14ac:dyDescent="0.2">
      <c r="A1735" s="20">
        <f>ANÁLISE!$A1735</f>
        <v>0</v>
      </c>
      <c r="B1735" s="194">
        <f>ANÁLISE!B1735</f>
        <v>0</v>
      </c>
      <c r="C1735" s="195"/>
      <c r="D1735" s="195"/>
      <c r="E1735" s="195"/>
      <c r="F1735" s="21">
        <f>ANÁLISE!H1735</f>
        <v>0</v>
      </c>
      <c r="G1735" s="196">
        <f>IF($A1735="T",ANÁLISE!I1735,IF(ISERROR(LOOKUP($F1735,BASE!$A$1:$A$1294,BASE!$B$1:$B$1294)),,LOOKUP($F1735,BASE!$A$1:$A$1294,BASE!$B$1:$B$1294)))</f>
        <v>0</v>
      </c>
      <c r="H1735" s="197"/>
      <c r="I1735" s="197"/>
      <c r="J1735" s="197"/>
      <c r="K1735" s="197"/>
      <c r="L1735" s="197"/>
      <c r="M1735" s="197"/>
      <c r="N1735" s="197"/>
      <c r="O1735" s="197"/>
      <c r="P1735" s="197"/>
      <c r="Q1735" s="197"/>
      <c r="R1735" s="197"/>
      <c r="S1735" s="197"/>
      <c r="T1735" s="198"/>
      <c r="U1735" s="193">
        <f>IF(VALUE($F1735)&gt;0,IF(ISERROR(LOOKUP($F1735,BASE!$A$1:$A$1294,BASE!$C$1:$C$1294)),,LOOKUP($F1735,BASE!$A$1:$A$1294,BASE!$C$1:$C$1294)),)</f>
        <v>0</v>
      </c>
      <c r="V1735" s="193"/>
      <c r="W1735" s="193"/>
      <c r="X1735" s="187">
        <f>IF(VALUE($F1735)&gt;0,IF(ISERROR(LOOKUP($F1735,BASE!$A$1:$A$1294,BASE!$D$1:$D$1294)),,LOOKUP($F1735,BASE!$A$1:$A$1294,BASE!$D$1:$D$1294)),)</f>
        <v>0</v>
      </c>
      <c r="Y1735" s="188"/>
      <c r="Z1735" s="188"/>
      <c r="AA1735" s="188"/>
      <c r="AB1735" s="188"/>
      <c r="AC1735" s="189"/>
      <c r="AD1735" s="27">
        <f t="shared" si="26"/>
        <v>0</v>
      </c>
    </row>
    <row r="1736" spans="1:30" ht="15" customHeight="1" x14ac:dyDescent="0.2">
      <c r="A1736" s="20">
        <f>ANÁLISE!$A1736</f>
        <v>0</v>
      </c>
      <c r="B1736" s="194">
        <f>ANÁLISE!B1736</f>
        <v>0</v>
      </c>
      <c r="C1736" s="195"/>
      <c r="D1736" s="195"/>
      <c r="E1736" s="195"/>
      <c r="F1736" s="21">
        <f>ANÁLISE!H1736</f>
        <v>0</v>
      </c>
      <c r="G1736" s="196">
        <f>IF($A1736="T",ANÁLISE!I1736,IF(ISERROR(LOOKUP($F1736,BASE!$A$1:$A$1294,BASE!$B$1:$B$1294)),,LOOKUP($F1736,BASE!$A$1:$A$1294,BASE!$B$1:$B$1294)))</f>
        <v>0</v>
      </c>
      <c r="H1736" s="197"/>
      <c r="I1736" s="197"/>
      <c r="J1736" s="197"/>
      <c r="K1736" s="197"/>
      <c r="L1736" s="197"/>
      <c r="M1736" s="197"/>
      <c r="N1736" s="197"/>
      <c r="O1736" s="197"/>
      <c r="P1736" s="197"/>
      <c r="Q1736" s="197"/>
      <c r="R1736" s="197"/>
      <c r="S1736" s="197"/>
      <c r="T1736" s="198"/>
      <c r="U1736" s="193">
        <f>IF(VALUE($F1736)&gt;0,IF(ISERROR(LOOKUP($F1736,BASE!$A$1:$A$1294,BASE!$C$1:$C$1294)),,LOOKUP($F1736,BASE!$A$1:$A$1294,BASE!$C$1:$C$1294)),)</f>
        <v>0</v>
      </c>
      <c r="V1736" s="193"/>
      <c r="W1736" s="193"/>
      <c r="X1736" s="187">
        <f>IF(VALUE($F1736)&gt;0,IF(ISERROR(LOOKUP($F1736,BASE!$A$1:$A$1294,BASE!$D$1:$D$1294)),,LOOKUP($F1736,BASE!$A$1:$A$1294,BASE!$D$1:$D$1294)),)</f>
        <v>0</v>
      </c>
      <c r="Y1736" s="188"/>
      <c r="Z1736" s="188"/>
      <c r="AA1736" s="188"/>
      <c r="AB1736" s="188"/>
      <c r="AC1736" s="189"/>
      <c r="AD1736" s="27">
        <f t="shared" si="26"/>
        <v>0</v>
      </c>
    </row>
    <row r="1737" spans="1:30" ht="15" customHeight="1" x14ac:dyDescent="0.2">
      <c r="A1737" s="20">
        <f>ANÁLISE!$A1737</f>
        <v>0</v>
      </c>
      <c r="B1737" s="194">
        <f>ANÁLISE!B1737</f>
        <v>0</v>
      </c>
      <c r="C1737" s="195"/>
      <c r="D1737" s="195"/>
      <c r="E1737" s="195"/>
      <c r="F1737" s="21">
        <f>ANÁLISE!H1737</f>
        <v>0</v>
      </c>
      <c r="G1737" s="196">
        <f>IF($A1737="T",ANÁLISE!I1737,IF(ISERROR(LOOKUP($F1737,BASE!$A$1:$A$1294,BASE!$B$1:$B$1294)),,LOOKUP($F1737,BASE!$A$1:$A$1294,BASE!$B$1:$B$1294)))</f>
        <v>0</v>
      </c>
      <c r="H1737" s="197"/>
      <c r="I1737" s="197"/>
      <c r="J1737" s="197"/>
      <c r="K1737" s="197"/>
      <c r="L1737" s="197"/>
      <c r="M1737" s="197"/>
      <c r="N1737" s="197"/>
      <c r="O1737" s="197"/>
      <c r="P1737" s="197"/>
      <c r="Q1737" s="197"/>
      <c r="R1737" s="197"/>
      <c r="S1737" s="197"/>
      <c r="T1737" s="198"/>
      <c r="U1737" s="193">
        <f>IF(VALUE($F1737)&gt;0,IF(ISERROR(LOOKUP($F1737,BASE!$A$1:$A$1294,BASE!$C$1:$C$1294)),,LOOKUP($F1737,BASE!$A$1:$A$1294,BASE!$C$1:$C$1294)),)</f>
        <v>0</v>
      </c>
      <c r="V1737" s="193"/>
      <c r="W1737" s="193"/>
      <c r="X1737" s="187">
        <f>IF(VALUE($F1737)&gt;0,IF(ISERROR(LOOKUP($F1737,BASE!$A$1:$A$1294,BASE!$D$1:$D$1294)),,LOOKUP($F1737,BASE!$A$1:$A$1294,BASE!$D$1:$D$1294)),)</f>
        <v>0</v>
      </c>
      <c r="Y1737" s="188"/>
      <c r="Z1737" s="188"/>
      <c r="AA1737" s="188"/>
      <c r="AB1737" s="188"/>
      <c r="AC1737" s="189"/>
      <c r="AD1737" s="27">
        <f t="shared" si="26"/>
        <v>0</v>
      </c>
    </row>
    <row r="1738" spans="1:30" ht="15" customHeight="1" x14ac:dyDescent="0.2">
      <c r="A1738" s="20">
        <f>ANÁLISE!$A1738</f>
        <v>0</v>
      </c>
      <c r="B1738" s="194">
        <f>ANÁLISE!B1738</f>
        <v>0</v>
      </c>
      <c r="C1738" s="195"/>
      <c r="D1738" s="195"/>
      <c r="E1738" s="195"/>
      <c r="F1738" s="21">
        <f>ANÁLISE!H1738</f>
        <v>0</v>
      </c>
      <c r="G1738" s="196">
        <f>IF($A1738="T",ANÁLISE!I1738,IF(ISERROR(LOOKUP($F1738,BASE!$A$1:$A$1294,BASE!$B$1:$B$1294)),,LOOKUP($F1738,BASE!$A$1:$A$1294,BASE!$B$1:$B$1294)))</f>
        <v>0</v>
      </c>
      <c r="H1738" s="197"/>
      <c r="I1738" s="197"/>
      <c r="J1738" s="197"/>
      <c r="K1738" s="197"/>
      <c r="L1738" s="197"/>
      <c r="M1738" s="197"/>
      <c r="N1738" s="197"/>
      <c r="O1738" s="197"/>
      <c r="P1738" s="197"/>
      <c r="Q1738" s="197"/>
      <c r="R1738" s="197"/>
      <c r="S1738" s="197"/>
      <c r="T1738" s="198"/>
      <c r="U1738" s="193">
        <f>IF(VALUE($F1738)&gt;0,IF(ISERROR(LOOKUP($F1738,BASE!$A$1:$A$1294,BASE!$C$1:$C$1294)),,LOOKUP($F1738,BASE!$A$1:$A$1294,BASE!$C$1:$C$1294)),)</f>
        <v>0</v>
      </c>
      <c r="V1738" s="193"/>
      <c r="W1738" s="193"/>
      <c r="X1738" s="187">
        <f>IF(VALUE($F1738)&gt;0,IF(ISERROR(LOOKUP($F1738,BASE!$A$1:$A$1294,BASE!$D$1:$D$1294)),,LOOKUP($F1738,BASE!$A$1:$A$1294,BASE!$D$1:$D$1294)),)</f>
        <v>0</v>
      </c>
      <c r="Y1738" s="188"/>
      <c r="Z1738" s="188"/>
      <c r="AA1738" s="188"/>
      <c r="AB1738" s="188"/>
      <c r="AC1738" s="189"/>
      <c r="AD1738" s="27">
        <f t="shared" si="26"/>
        <v>0</v>
      </c>
    </row>
    <row r="1739" spans="1:30" ht="15" customHeight="1" x14ac:dyDescent="0.2">
      <c r="A1739" s="20">
        <f>ANÁLISE!$A1739</f>
        <v>0</v>
      </c>
      <c r="B1739" s="194">
        <f>ANÁLISE!B1739</f>
        <v>0</v>
      </c>
      <c r="C1739" s="195"/>
      <c r="D1739" s="195"/>
      <c r="E1739" s="195"/>
      <c r="F1739" s="21">
        <f>ANÁLISE!H1739</f>
        <v>0</v>
      </c>
      <c r="G1739" s="196">
        <f>IF($A1739="T",ANÁLISE!I1739,IF(ISERROR(LOOKUP($F1739,BASE!$A$1:$A$1294,BASE!$B$1:$B$1294)),,LOOKUP($F1739,BASE!$A$1:$A$1294,BASE!$B$1:$B$1294)))</f>
        <v>0</v>
      </c>
      <c r="H1739" s="197"/>
      <c r="I1739" s="197"/>
      <c r="J1739" s="197"/>
      <c r="K1739" s="197"/>
      <c r="L1739" s="197"/>
      <c r="M1739" s="197"/>
      <c r="N1739" s="197"/>
      <c r="O1739" s="197"/>
      <c r="P1739" s="197"/>
      <c r="Q1739" s="197"/>
      <c r="R1739" s="197"/>
      <c r="S1739" s="197"/>
      <c r="T1739" s="198"/>
      <c r="U1739" s="193">
        <f>IF(VALUE($F1739)&gt;0,IF(ISERROR(LOOKUP($F1739,BASE!$A$1:$A$1294,BASE!$C$1:$C$1294)),,LOOKUP($F1739,BASE!$A$1:$A$1294,BASE!$C$1:$C$1294)),)</f>
        <v>0</v>
      </c>
      <c r="V1739" s="193"/>
      <c r="W1739" s="193"/>
      <c r="X1739" s="187">
        <f>IF(VALUE($F1739)&gt;0,IF(ISERROR(LOOKUP($F1739,BASE!$A$1:$A$1294,BASE!$D$1:$D$1294)),,LOOKUP($F1739,BASE!$A$1:$A$1294,BASE!$D$1:$D$1294)),)</f>
        <v>0</v>
      </c>
      <c r="Y1739" s="188"/>
      <c r="Z1739" s="188"/>
      <c r="AA1739" s="188"/>
      <c r="AB1739" s="188"/>
      <c r="AC1739" s="189"/>
      <c r="AD1739" s="27">
        <f t="shared" si="26"/>
        <v>0</v>
      </c>
    </row>
    <row r="1740" spans="1:30" ht="15" customHeight="1" x14ac:dyDescent="0.2">
      <c r="A1740" s="20">
        <f>ANÁLISE!$A1740</f>
        <v>0</v>
      </c>
      <c r="B1740" s="194">
        <f>ANÁLISE!B1740</f>
        <v>0</v>
      </c>
      <c r="C1740" s="195"/>
      <c r="D1740" s="195"/>
      <c r="E1740" s="195"/>
      <c r="F1740" s="21">
        <f>ANÁLISE!H1740</f>
        <v>0</v>
      </c>
      <c r="G1740" s="196">
        <f>IF($A1740="T",ANÁLISE!I1740,IF(ISERROR(LOOKUP($F1740,BASE!$A$1:$A$1294,BASE!$B$1:$B$1294)),,LOOKUP($F1740,BASE!$A$1:$A$1294,BASE!$B$1:$B$1294)))</f>
        <v>0</v>
      </c>
      <c r="H1740" s="197"/>
      <c r="I1740" s="197"/>
      <c r="J1740" s="197"/>
      <c r="K1740" s="197"/>
      <c r="L1740" s="197"/>
      <c r="M1740" s="197"/>
      <c r="N1740" s="197"/>
      <c r="O1740" s="197"/>
      <c r="P1740" s="197"/>
      <c r="Q1740" s="197"/>
      <c r="R1740" s="197"/>
      <c r="S1740" s="197"/>
      <c r="T1740" s="198"/>
      <c r="U1740" s="193">
        <f>IF(VALUE($F1740)&gt;0,IF(ISERROR(LOOKUP($F1740,BASE!$A$1:$A$1294,BASE!$C$1:$C$1294)),,LOOKUP($F1740,BASE!$A$1:$A$1294,BASE!$C$1:$C$1294)),)</f>
        <v>0</v>
      </c>
      <c r="V1740" s="193"/>
      <c r="W1740" s="193"/>
      <c r="X1740" s="187">
        <f>IF(VALUE($F1740)&gt;0,IF(ISERROR(LOOKUP($F1740,BASE!$A$1:$A$1294,BASE!$D$1:$D$1294)),,LOOKUP($F1740,BASE!$A$1:$A$1294,BASE!$D$1:$D$1294)),)</f>
        <v>0</v>
      </c>
      <c r="Y1740" s="188"/>
      <c r="Z1740" s="188"/>
      <c r="AA1740" s="188"/>
      <c r="AB1740" s="188"/>
      <c r="AC1740" s="189"/>
      <c r="AD1740" s="27">
        <f t="shared" si="26"/>
        <v>0</v>
      </c>
    </row>
    <row r="1741" spans="1:30" ht="15" customHeight="1" x14ac:dyDescent="0.2">
      <c r="A1741" s="20">
        <f>ANÁLISE!$A1741</f>
        <v>0</v>
      </c>
      <c r="B1741" s="194">
        <f>ANÁLISE!B1741</f>
        <v>0</v>
      </c>
      <c r="C1741" s="195"/>
      <c r="D1741" s="195"/>
      <c r="E1741" s="195"/>
      <c r="F1741" s="21">
        <f>ANÁLISE!H1741</f>
        <v>0</v>
      </c>
      <c r="G1741" s="196">
        <f>IF($A1741="T",ANÁLISE!I1741,IF(ISERROR(LOOKUP($F1741,BASE!$A$1:$A$1294,BASE!$B$1:$B$1294)),,LOOKUP($F1741,BASE!$A$1:$A$1294,BASE!$B$1:$B$1294)))</f>
        <v>0</v>
      </c>
      <c r="H1741" s="197"/>
      <c r="I1741" s="197"/>
      <c r="J1741" s="197"/>
      <c r="K1741" s="197"/>
      <c r="L1741" s="197"/>
      <c r="M1741" s="197"/>
      <c r="N1741" s="197"/>
      <c r="O1741" s="197"/>
      <c r="P1741" s="197"/>
      <c r="Q1741" s="197"/>
      <c r="R1741" s="197"/>
      <c r="S1741" s="197"/>
      <c r="T1741" s="198"/>
      <c r="U1741" s="193">
        <f>IF(VALUE($F1741)&gt;0,IF(ISERROR(LOOKUP($F1741,BASE!$A$1:$A$1294,BASE!$C$1:$C$1294)),,LOOKUP($F1741,BASE!$A$1:$A$1294,BASE!$C$1:$C$1294)),)</f>
        <v>0</v>
      </c>
      <c r="V1741" s="193"/>
      <c r="W1741" s="193"/>
      <c r="X1741" s="187">
        <f>IF(VALUE($F1741)&gt;0,IF(ISERROR(LOOKUP($F1741,BASE!$A$1:$A$1294,BASE!$D$1:$D$1294)),,LOOKUP($F1741,BASE!$A$1:$A$1294,BASE!$D$1:$D$1294)),)</f>
        <v>0</v>
      </c>
      <c r="Y1741" s="188"/>
      <c r="Z1741" s="188"/>
      <c r="AA1741" s="188"/>
      <c r="AB1741" s="188"/>
      <c r="AC1741" s="189"/>
      <c r="AD1741" s="27">
        <f t="shared" si="26"/>
        <v>0</v>
      </c>
    </row>
    <row r="1742" spans="1:30" ht="15" customHeight="1" x14ac:dyDescent="0.2">
      <c r="A1742" s="20">
        <f>ANÁLISE!$A1742</f>
        <v>0</v>
      </c>
      <c r="B1742" s="194">
        <f>ANÁLISE!B1742</f>
        <v>0</v>
      </c>
      <c r="C1742" s="195"/>
      <c r="D1742" s="195"/>
      <c r="E1742" s="195"/>
      <c r="F1742" s="21">
        <f>ANÁLISE!H1742</f>
        <v>0</v>
      </c>
      <c r="G1742" s="196">
        <f>IF($A1742="T",ANÁLISE!I1742,IF(ISERROR(LOOKUP($F1742,BASE!$A$1:$A$1294,BASE!$B$1:$B$1294)),,LOOKUP($F1742,BASE!$A$1:$A$1294,BASE!$B$1:$B$1294)))</f>
        <v>0</v>
      </c>
      <c r="H1742" s="197"/>
      <c r="I1742" s="197"/>
      <c r="J1742" s="197"/>
      <c r="K1742" s="197"/>
      <c r="L1742" s="197"/>
      <c r="M1742" s="197"/>
      <c r="N1742" s="197"/>
      <c r="O1742" s="197"/>
      <c r="P1742" s="197"/>
      <c r="Q1742" s="197"/>
      <c r="R1742" s="197"/>
      <c r="S1742" s="197"/>
      <c r="T1742" s="198"/>
      <c r="U1742" s="193">
        <f>IF(VALUE($F1742)&gt;0,IF(ISERROR(LOOKUP($F1742,BASE!$A$1:$A$1294,BASE!$C$1:$C$1294)),,LOOKUP($F1742,BASE!$A$1:$A$1294,BASE!$C$1:$C$1294)),)</f>
        <v>0</v>
      </c>
      <c r="V1742" s="193"/>
      <c r="W1742" s="193"/>
      <c r="X1742" s="187">
        <f>IF(VALUE($F1742)&gt;0,IF(ISERROR(LOOKUP($F1742,BASE!$A$1:$A$1294,BASE!$D$1:$D$1294)),,LOOKUP($F1742,BASE!$A$1:$A$1294,BASE!$D$1:$D$1294)),)</f>
        <v>0</v>
      </c>
      <c r="Y1742" s="188"/>
      <c r="Z1742" s="188"/>
      <c r="AA1742" s="188"/>
      <c r="AB1742" s="188"/>
      <c r="AC1742" s="189"/>
      <c r="AD1742" s="27">
        <f t="shared" si="26"/>
        <v>0</v>
      </c>
    </row>
    <row r="1743" spans="1:30" ht="15" customHeight="1" x14ac:dyDescent="0.2">
      <c r="A1743" s="20">
        <f>ANÁLISE!$A1743</f>
        <v>0</v>
      </c>
      <c r="B1743" s="194">
        <f>ANÁLISE!B1743</f>
        <v>0</v>
      </c>
      <c r="C1743" s="195"/>
      <c r="D1743" s="195"/>
      <c r="E1743" s="195"/>
      <c r="F1743" s="21">
        <f>ANÁLISE!H1743</f>
        <v>0</v>
      </c>
      <c r="G1743" s="196">
        <f>IF($A1743="T",ANÁLISE!I1743,IF(ISERROR(LOOKUP($F1743,BASE!$A$1:$A$1294,BASE!$B$1:$B$1294)),,LOOKUP($F1743,BASE!$A$1:$A$1294,BASE!$B$1:$B$1294)))</f>
        <v>0</v>
      </c>
      <c r="H1743" s="197"/>
      <c r="I1743" s="197"/>
      <c r="J1743" s="197"/>
      <c r="K1743" s="197"/>
      <c r="L1743" s="197"/>
      <c r="M1743" s="197"/>
      <c r="N1743" s="197"/>
      <c r="O1743" s="197"/>
      <c r="P1743" s="197"/>
      <c r="Q1743" s="197"/>
      <c r="R1743" s="197"/>
      <c r="S1743" s="197"/>
      <c r="T1743" s="198"/>
      <c r="U1743" s="193">
        <f>IF(VALUE($F1743)&gt;0,IF(ISERROR(LOOKUP($F1743,BASE!$A$1:$A$1294,BASE!$C$1:$C$1294)),,LOOKUP($F1743,BASE!$A$1:$A$1294,BASE!$C$1:$C$1294)),)</f>
        <v>0</v>
      </c>
      <c r="V1743" s="193"/>
      <c r="W1743" s="193"/>
      <c r="X1743" s="187">
        <f>IF(VALUE($F1743)&gt;0,IF(ISERROR(LOOKUP($F1743,BASE!$A$1:$A$1294,BASE!$D$1:$D$1294)),,LOOKUP($F1743,BASE!$A$1:$A$1294,BASE!$D$1:$D$1294)),)</f>
        <v>0</v>
      </c>
      <c r="Y1743" s="188"/>
      <c r="Z1743" s="188"/>
      <c r="AA1743" s="188"/>
      <c r="AB1743" s="188"/>
      <c r="AC1743" s="189"/>
      <c r="AD1743" s="27">
        <f t="shared" si="26"/>
        <v>0</v>
      </c>
    </row>
    <row r="1744" spans="1:30" ht="15" customHeight="1" x14ac:dyDescent="0.2">
      <c r="A1744" s="20">
        <f>ANÁLISE!$A1744</f>
        <v>0</v>
      </c>
      <c r="B1744" s="194">
        <f>ANÁLISE!B1744</f>
        <v>0</v>
      </c>
      <c r="C1744" s="195"/>
      <c r="D1744" s="195"/>
      <c r="E1744" s="195"/>
      <c r="F1744" s="21">
        <f>ANÁLISE!H1744</f>
        <v>0</v>
      </c>
      <c r="G1744" s="196">
        <f>IF($A1744="T",ANÁLISE!I1744,IF(ISERROR(LOOKUP($F1744,BASE!$A$1:$A$1294,BASE!$B$1:$B$1294)),,LOOKUP($F1744,BASE!$A$1:$A$1294,BASE!$B$1:$B$1294)))</f>
        <v>0</v>
      </c>
      <c r="H1744" s="197"/>
      <c r="I1744" s="197"/>
      <c r="J1744" s="197"/>
      <c r="K1744" s="197"/>
      <c r="L1744" s="197"/>
      <c r="M1744" s="197"/>
      <c r="N1744" s="197"/>
      <c r="O1744" s="197"/>
      <c r="P1744" s="197"/>
      <c r="Q1744" s="197"/>
      <c r="R1744" s="197"/>
      <c r="S1744" s="197"/>
      <c r="T1744" s="198"/>
      <c r="U1744" s="193">
        <f>IF(VALUE($F1744)&gt;0,IF(ISERROR(LOOKUP($F1744,BASE!$A$1:$A$1294,BASE!$C$1:$C$1294)),,LOOKUP($F1744,BASE!$A$1:$A$1294,BASE!$C$1:$C$1294)),)</f>
        <v>0</v>
      </c>
      <c r="V1744" s="193"/>
      <c r="W1744" s="193"/>
      <c r="X1744" s="187">
        <f>IF(VALUE($F1744)&gt;0,IF(ISERROR(LOOKUP($F1744,BASE!$A$1:$A$1294,BASE!$D$1:$D$1294)),,LOOKUP($F1744,BASE!$A$1:$A$1294,BASE!$D$1:$D$1294)),)</f>
        <v>0</v>
      </c>
      <c r="Y1744" s="188"/>
      <c r="Z1744" s="188"/>
      <c r="AA1744" s="188"/>
      <c r="AB1744" s="188"/>
      <c r="AC1744" s="189"/>
      <c r="AD1744" s="27">
        <f t="shared" si="26"/>
        <v>0</v>
      </c>
    </row>
    <row r="1745" spans="1:30" ht="15" customHeight="1" x14ac:dyDescent="0.2">
      <c r="A1745" s="20">
        <f>ANÁLISE!$A1745</f>
        <v>0</v>
      </c>
      <c r="B1745" s="194">
        <f>ANÁLISE!B1745</f>
        <v>0</v>
      </c>
      <c r="C1745" s="195"/>
      <c r="D1745" s="195"/>
      <c r="E1745" s="195"/>
      <c r="F1745" s="21">
        <f>ANÁLISE!H1745</f>
        <v>0</v>
      </c>
      <c r="G1745" s="196">
        <f>IF($A1745="T",ANÁLISE!I1745,IF(ISERROR(LOOKUP($F1745,BASE!$A$1:$A$1294,BASE!$B$1:$B$1294)),,LOOKUP($F1745,BASE!$A$1:$A$1294,BASE!$B$1:$B$1294)))</f>
        <v>0</v>
      </c>
      <c r="H1745" s="197"/>
      <c r="I1745" s="197"/>
      <c r="J1745" s="197"/>
      <c r="K1745" s="197"/>
      <c r="L1745" s="197"/>
      <c r="M1745" s="197"/>
      <c r="N1745" s="197"/>
      <c r="O1745" s="197"/>
      <c r="P1745" s="197"/>
      <c r="Q1745" s="197"/>
      <c r="R1745" s="197"/>
      <c r="S1745" s="197"/>
      <c r="T1745" s="198"/>
      <c r="U1745" s="193">
        <f>IF(VALUE($F1745)&gt;0,IF(ISERROR(LOOKUP($F1745,BASE!$A$1:$A$1294,BASE!$C$1:$C$1294)),,LOOKUP($F1745,BASE!$A$1:$A$1294,BASE!$C$1:$C$1294)),)</f>
        <v>0</v>
      </c>
      <c r="V1745" s="193"/>
      <c r="W1745" s="193"/>
      <c r="X1745" s="187">
        <f>IF(VALUE($F1745)&gt;0,IF(ISERROR(LOOKUP($F1745,BASE!$A$1:$A$1294,BASE!$D$1:$D$1294)),,LOOKUP($F1745,BASE!$A$1:$A$1294,BASE!$D$1:$D$1294)),)</f>
        <v>0</v>
      </c>
      <c r="Y1745" s="188"/>
      <c r="Z1745" s="188"/>
      <c r="AA1745" s="188"/>
      <c r="AB1745" s="188"/>
      <c r="AC1745" s="189"/>
      <c r="AD1745" s="27">
        <f t="shared" ref="AD1745:AD1808" si="27">IF(OR(A1745="T",A1745="S"),"OK",)</f>
        <v>0</v>
      </c>
    </row>
    <row r="1746" spans="1:30" ht="15" customHeight="1" x14ac:dyDescent="0.2">
      <c r="A1746" s="20">
        <f>ANÁLISE!$A1746</f>
        <v>0</v>
      </c>
      <c r="B1746" s="194">
        <f>ANÁLISE!B1746</f>
        <v>0</v>
      </c>
      <c r="C1746" s="195"/>
      <c r="D1746" s="195"/>
      <c r="E1746" s="195"/>
      <c r="F1746" s="21">
        <f>ANÁLISE!H1746</f>
        <v>0</v>
      </c>
      <c r="G1746" s="196">
        <f>IF($A1746="T",ANÁLISE!I1746,IF(ISERROR(LOOKUP($F1746,BASE!$A$1:$A$1294,BASE!$B$1:$B$1294)),,LOOKUP($F1746,BASE!$A$1:$A$1294,BASE!$B$1:$B$1294)))</f>
        <v>0</v>
      </c>
      <c r="H1746" s="197"/>
      <c r="I1746" s="197"/>
      <c r="J1746" s="197"/>
      <c r="K1746" s="197"/>
      <c r="L1746" s="197"/>
      <c r="M1746" s="197"/>
      <c r="N1746" s="197"/>
      <c r="O1746" s="197"/>
      <c r="P1746" s="197"/>
      <c r="Q1746" s="197"/>
      <c r="R1746" s="197"/>
      <c r="S1746" s="197"/>
      <c r="T1746" s="198"/>
      <c r="U1746" s="193">
        <f>IF(VALUE($F1746)&gt;0,IF(ISERROR(LOOKUP($F1746,BASE!$A$1:$A$1294,BASE!$C$1:$C$1294)),,LOOKUP($F1746,BASE!$A$1:$A$1294,BASE!$C$1:$C$1294)),)</f>
        <v>0</v>
      </c>
      <c r="V1746" s="193"/>
      <c r="W1746" s="193"/>
      <c r="X1746" s="187">
        <f>IF(VALUE($F1746)&gt;0,IF(ISERROR(LOOKUP($F1746,BASE!$A$1:$A$1294,BASE!$D$1:$D$1294)),,LOOKUP($F1746,BASE!$A$1:$A$1294,BASE!$D$1:$D$1294)),)</f>
        <v>0</v>
      </c>
      <c r="Y1746" s="188"/>
      <c r="Z1746" s="188"/>
      <c r="AA1746" s="188"/>
      <c r="AB1746" s="188"/>
      <c r="AC1746" s="189"/>
      <c r="AD1746" s="27">
        <f t="shared" si="27"/>
        <v>0</v>
      </c>
    </row>
    <row r="1747" spans="1:30" ht="15" customHeight="1" x14ac:dyDescent="0.2">
      <c r="A1747" s="20">
        <f>ANÁLISE!$A1747</f>
        <v>0</v>
      </c>
      <c r="B1747" s="194">
        <f>ANÁLISE!B1747</f>
        <v>0</v>
      </c>
      <c r="C1747" s="195"/>
      <c r="D1747" s="195"/>
      <c r="E1747" s="195"/>
      <c r="F1747" s="21">
        <f>ANÁLISE!H1747</f>
        <v>0</v>
      </c>
      <c r="G1747" s="196">
        <f>IF($A1747="T",ANÁLISE!I1747,IF(ISERROR(LOOKUP($F1747,BASE!$A$1:$A$1294,BASE!$B$1:$B$1294)),,LOOKUP($F1747,BASE!$A$1:$A$1294,BASE!$B$1:$B$1294)))</f>
        <v>0</v>
      </c>
      <c r="H1747" s="197"/>
      <c r="I1747" s="197"/>
      <c r="J1747" s="197"/>
      <c r="K1747" s="197"/>
      <c r="L1747" s="197"/>
      <c r="M1747" s="197"/>
      <c r="N1747" s="197"/>
      <c r="O1747" s="197"/>
      <c r="P1747" s="197"/>
      <c r="Q1747" s="197"/>
      <c r="R1747" s="197"/>
      <c r="S1747" s="197"/>
      <c r="T1747" s="198"/>
      <c r="U1747" s="193">
        <f>IF(VALUE($F1747)&gt;0,IF(ISERROR(LOOKUP($F1747,BASE!$A$1:$A$1294,BASE!$C$1:$C$1294)),,LOOKUP($F1747,BASE!$A$1:$A$1294,BASE!$C$1:$C$1294)),)</f>
        <v>0</v>
      </c>
      <c r="V1747" s="193"/>
      <c r="W1747" s="193"/>
      <c r="X1747" s="187">
        <f>IF(VALUE($F1747)&gt;0,IF(ISERROR(LOOKUP($F1747,BASE!$A$1:$A$1294,BASE!$D$1:$D$1294)),,LOOKUP($F1747,BASE!$A$1:$A$1294,BASE!$D$1:$D$1294)),)</f>
        <v>0</v>
      </c>
      <c r="Y1747" s="188"/>
      <c r="Z1747" s="188"/>
      <c r="AA1747" s="188"/>
      <c r="AB1747" s="188"/>
      <c r="AC1747" s="189"/>
      <c r="AD1747" s="27">
        <f t="shared" si="27"/>
        <v>0</v>
      </c>
    </row>
    <row r="1748" spans="1:30" ht="15" customHeight="1" x14ac:dyDescent="0.2">
      <c r="A1748" s="20">
        <f>ANÁLISE!$A1748</f>
        <v>0</v>
      </c>
      <c r="B1748" s="194">
        <f>ANÁLISE!B1748</f>
        <v>0</v>
      </c>
      <c r="C1748" s="195"/>
      <c r="D1748" s="195"/>
      <c r="E1748" s="195"/>
      <c r="F1748" s="21">
        <f>ANÁLISE!H1748</f>
        <v>0</v>
      </c>
      <c r="G1748" s="196">
        <f>IF($A1748="T",ANÁLISE!I1748,IF(ISERROR(LOOKUP($F1748,BASE!$A$1:$A$1294,BASE!$B$1:$B$1294)),,LOOKUP($F1748,BASE!$A$1:$A$1294,BASE!$B$1:$B$1294)))</f>
        <v>0</v>
      </c>
      <c r="H1748" s="197"/>
      <c r="I1748" s="197"/>
      <c r="J1748" s="197"/>
      <c r="K1748" s="197"/>
      <c r="L1748" s="197"/>
      <c r="M1748" s="197"/>
      <c r="N1748" s="197"/>
      <c r="O1748" s="197"/>
      <c r="P1748" s="197"/>
      <c r="Q1748" s="197"/>
      <c r="R1748" s="197"/>
      <c r="S1748" s="197"/>
      <c r="T1748" s="198"/>
      <c r="U1748" s="193">
        <f>IF(VALUE($F1748)&gt;0,IF(ISERROR(LOOKUP($F1748,BASE!$A$1:$A$1294,BASE!$C$1:$C$1294)),,LOOKUP($F1748,BASE!$A$1:$A$1294,BASE!$C$1:$C$1294)),)</f>
        <v>0</v>
      </c>
      <c r="V1748" s="193"/>
      <c r="W1748" s="193"/>
      <c r="X1748" s="187">
        <f>IF(VALUE($F1748)&gt;0,IF(ISERROR(LOOKUP($F1748,BASE!$A$1:$A$1294,BASE!$D$1:$D$1294)),,LOOKUP($F1748,BASE!$A$1:$A$1294,BASE!$D$1:$D$1294)),)</f>
        <v>0</v>
      </c>
      <c r="Y1748" s="188"/>
      <c r="Z1748" s="188"/>
      <c r="AA1748" s="188"/>
      <c r="AB1748" s="188"/>
      <c r="AC1748" s="189"/>
      <c r="AD1748" s="27">
        <f t="shared" si="27"/>
        <v>0</v>
      </c>
    </row>
    <row r="1749" spans="1:30" ht="15" customHeight="1" x14ac:dyDescent="0.2">
      <c r="A1749" s="20">
        <f>ANÁLISE!$A1749</f>
        <v>0</v>
      </c>
      <c r="B1749" s="194">
        <f>ANÁLISE!B1749</f>
        <v>0</v>
      </c>
      <c r="C1749" s="195"/>
      <c r="D1749" s="195"/>
      <c r="E1749" s="195"/>
      <c r="F1749" s="21">
        <f>ANÁLISE!H1749</f>
        <v>0</v>
      </c>
      <c r="G1749" s="196">
        <f>IF($A1749="T",ANÁLISE!I1749,IF(ISERROR(LOOKUP($F1749,BASE!$A$1:$A$1294,BASE!$B$1:$B$1294)),,LOOKUP($F1749,BASE!$A$1:$A$1294,BASE!$B$1:$B$1294)))</f>
        <v>0</v>
      </c>
      <c r="H1749" s="197"/>
      <c r="I1749" s="197"/>
      <c r="J1749" s="197"/>
      <c r="K1749" s="197"/>
      <c r="L1749" s="197"/>
      <c r="M1749" s="197"/>
      <c r="N1749" s="197"/>
      <c r="O1749" s="197"/>
      <c r="P1749" s="197"/>
      <c r="Q1749" s="197"/>
      <c r="R1749" s="197"/>
      <c r="S1749" s="197"/>
      <c r="T1749" s="198"/>
      <c r="U1749" s="193">
        <f>IF(VALUE($F1749)&gt;0,IF(ISERROR(LOOKUP($F1749,BASE!$A$1:$A$1294,BASE!$C$1:$C$1294)),,LOOKUP($F1749,BASE!$A$1:$A$1294,BASE!$C$1:$C$1294)),)</f>
        <v>0</v>
      </c>
      <c r="V1749" s="193"/>
      <c r="W1749" s="193"/>
      <c r="X1749" s="187">
        <f>IF(VALUE($F1749)&gt;0,IF(ISERROR(LOOKUP($F1749,BASE!$A$1:$A$1294,BASE!$D$1:$D$1294)),,LOOKUP($F1749,BASE!$A$1:$A$1294,BASE!$D$1:$D$1294)),)</f>
        <v>0</v>
      </c>
      <c r="Y1749" s="188"/>
      <c r="Z1749" s="188"/>
      <c r="AA1749" s="188"/>
      <c r="AB1749" s="188"/>
      <c r="AC1749" s="189"/>
      <c r="AD1749" s="27">
        <f t="shared" si="27"/>
        <v>0</v>
      </c>
    </row>
    <row r="1750" spans="1:30" ht="15" customHeight="1" x14ac:dyDescent="0.2">
      <c r="A1750" s="20">
        <f>ANÁLISE!$A1750</f>
        <v>0</v>
      </c>
      <c r="B1750" s="194">
        <f>ANÁLISE!B1750</f>
        <v>0</v>
      </c>
      <c r="C1750" s="195"/>
      <c r="D1750" s="195"/>
      <c r="E1750" s="195"/>
      <c r="F1750" s="21">
        <f>ANÁLISE!H1750</f>
        <v>0</v>
      </c>
      <c r="G1750" s="196">
        <f>IF($A1750="T",ANÁLISE!I1750,IF(ISERROR(LOOKUP($F1750,BASE!$A$1:$A$1294,BASE!$B$1:$B$1294)),,LOOKUP($F1750,BASE!$A$1:$A$1294,BASE!$B$1:$B$1294)))</f>
        <v>0</v>
      </c>
      <c r="H1750" s="197"/>
      <c r="I1750" s="197"/>
      <c r="J1750" s="197"/>
      <c r="K1750" s="197"/>
      <c r="L1750" s="197"/>
      <c r="M1750" s="197"/>
      <c r="N1750" s="197"/>
      <c r="O1750" s="197"/>
      <c r="P1750" s="197"/>
      <c r="Q1750" s="197"/>
      <c r="R1750" s="197"/>
      <c r="S1750" s="197"/>
      <c r="T1750" s="198"/>
      <c r="U1750" s="193">
        <f>IF(VALUE($F1750)&gt;0,IF(ISERROR(LOOKUP($F1750,BASE!$A$1:$A$1294,BASE!$C$1:$C$1294)),,LOOKUP($F1750,BASE!$A$1:$A$1294,BASE!$C$1:$C$1294)),)</f>
        <v>0</v>
      </c>
      <c r="V1750" s="193"/>
      <c r="W1750" s="193"/>
      <c r="X1750" s="187">
        <f>IF(VALUE($F1750)&gt;0,IF(ISERROR(LOOKUP($F1750,BASE!$A$1:$A$1294,BASE!$D$1:$D$1294)),,LOOKUP($F1750,BASE!$A$1:$A$1294,BASE!$D$1:$D$1294)),)</f>
        <v>0</v>
      </c>
      <c r="Y1750" s="188"/>
      <c r="Z1750" s="188"/>
      <c r="AA1750" s="188"/>
      <c r="AB1750" s="188"/>
      <c r="AC1750" s="189"/>
      <c r="AD1750" s="27">
        <f t="shared" si="27"/>
        <v>0</v>
      </c>
    </row>
    <row r="1751" spans="1:30" ht="15" customHeight="1" x14ac:dyDescent="0.2">
      <c r="A1751" s="20">
        <f>ANÁLISE!$A1751</f>
        <v>0</v>
      </c>
      <c r="B1751" s="194">
        <f>ANÁLISE!B1751</f>
        <v>0</v>
      </c>
      <c r="C1751" s="195"/>
      <c r="D1751" s="195"/>
      <c r="E1751" s="195"/>
      <c r="F1751" s="21">
        <f>ANÁLISE!H1751</f>
        <v>0</v>
      </c>
      <c r="G1751" s="196">
        <f>IF($A1751="T",ANÁLISE!I1751,IF(ISERROR(LOOKUP($F1751,BASE!$A$1:$A$1294,BASE!$B$1:$B$1294)),,LOOKUP($F1751,BASE!$A$1:$A$1294,BASE!$B$1:$B$1294)))</f>
        <v>0</v>
      </c>
      <c r="H1751" s="197"/>
      <c r="I1751" s="197"/>
      <c r="J1751" s="197"/>
      <c r="K1751" s="197"/>
      <c r="L1751" s="197"/>
      <c r="M1751" s="197"/>
      <c r="N1751" s="197"/>
      <c r="O1751" s="197"/>
      <c r="P1751" s="197"/>
      <c r="Q1751" s="197"/>
      <c r="R1751" s="197"/>
      <c r="S1751" s="197"/>
      <c r="T1751" s="198"/>
      <c r="U1751" s="193">
        <f>IF(VALUE($F1751)&gt;0,IF(ISERROR(LOOKUP($F1751,BASE!$A$1:$A$1294,BASE!$C$1:$C$1294)),,LOOKUP($F1751,BASE!$A$1:$A$1294,BASE!$C$1:$C$1294)),)</f>
        <v>0</v>
      </c>
      <c r="V1751" s="193"/>
      <c r="W1751" s="193"/>
      <c r="X1751" s="187">
        <f>IF(VALUE($F1751)&gt;0,IF(ISERROR(LOOKUP($F1751,BASE!$A$1:$A$1294,BASE!$D$1:$D$1294)),,LOOKUP($F1751,BASE!$A$1:$A$1294,BASE!$D$1:$D$1294)),)</f>
        <v>0</v>
      </c>
      <c r="Y1751" s="188"/>
      <c r="Z1751" s="188"/>
      <c r="AA1751" s="188"/>
      <c r="AB1751" s="188"/>
      <c r="AC1751" s="189"/>
      <c r="AD1751" s="27">
        <f t="shared" si="27"/>
        <v>0</v>
      </c>
    </row>
    <row r="1752" spans="1:30" ht="15" customHeight="1" x14ac:dyDescent="0.2">
      <c r="A1752" s="20">
        <f>ANÁLISE!$A1752</f>
        <v>0</v>
      </c>
      <c r="B1752" s="194">
        <f>ANÁLISE!B1752</f>
        <v>0</v>
      </c>
      <c r="C1752" s="195"/>
      <c r="D1752" s="195"/>
      <c r="E1752" s="195"/>
      <c r="F1752" s="21">
        <f>ANÁLISE!H1752</f>
        <v>0</v>
      </c>
      <c r="G1752" s="196">
        <f>IF($A1752="T",ANÁLISE!I1752,IF(ISERROR(LOOKUP($F1752,BASE!$A$1:$A$1294,BASE!$B$1:$B$1294)),,LOOKUP($F1752,BASE!$A$1:$A$1294,BASE!$B$1:$B$1294)))</f>
        <v>0</v>
      </c>
      <c r="H1752" s="197"/>
      <c r="I1752" s="197"/>
      <c r="J1752" s="197"/>
      <c r="K1752" s="197"/>
      <c r="L1752" s="197"/>
      <c r="M1752" s="197"/>
      <c r="N1752" s="197"/>
      <c r="O1752" s="197"/>
      <c r="P1752" s="197"/>
      <c r="Q1752" s="197"/>
      <c r="R1752" s="197"/>
      <c r="S1752" s="197"/>
      <c r="T1752" s="198"/>
      <c r="U1752" s="193">
        <f>IF(VALUE($F1752)&gt;0,IF(ISERROR(LOOKUP($F1752,BASE!$A$1:$A$1294,BASE!$C$1:$C$1294)),,LOOKUP($F1752,BASE!$A$1:$A$1294,BASE!$C$1:$C$1294)),)</f>
        <v>0</v>
      </c>
      <c r="V1752" s="193"/>
      <c r="W1752" s="193"/>
      <c r="X1752" s="187">
        <f>IF(VALUE($F1752)&gt;0,IF(ISERROR(LOOKUP($F1752,BASE!$A$1:$A$1294,BASE!$D$1:$D$1294)),,LOOKUP($F1752,BASE!$A$1:$A$1294,BASE!$D$1:$D$1294)),)</f>
        <v>0</v>
      </c>
      <c r="Y1752" s="188"/>
      <c r="Z1752" s="188"/>
      <c r="AA1752" s="188"/>
      <c r="AB1752" s="188"/>
      <c r="AC1752" s="189"/>
      <c r="AD1752" s="27">
        <f t="shared" si="27"/>
        <v>0</v>
      </c>
    </row>
    <row r="1753" spans="1:30" ht="15" customHeight="1" x14ac:dyDescent="0.2">
      <c r="A1753" s="20">
        <f>ANÁLISE!$A1753</f>
        <v>0</v>
      </c>
      <c r="B1753" s="194">
        <f>ANÁLISE!B1753</f>
        <v>0</v>
      </c>
      <c r="C1753" s="195"/>
      <c r="D1753" s="195"/>
      <c r="E1753" s="195"/>
      <c r="F1753" s="21">
        <f>ANÁLISE!H1753</f>
        <v>0</v>
      </c>
      <c r="G1753" s="196">
        <f>IF($A1753="T",ANÁLISE!I1753,IF(ISERROR(LOOKUP($F1753,BASE!$A$1:$A$1294,BASE!$B$1:$B$1294)),,LOOKUP($F1753,BASE!$A$1:$A$1294,BASE!$B$1:$B$1294)))</f>
        <v>0</v>
      </c>
      <c r="H1753" s="197"/>
      <c r="I1753" s="197"/>
      <c r="J1753" s="197"/>
      <c r="K1753" s="197"/>
      <c r="L1753" s="197"/>
      <c r="M1753" s="197"/>
      <c r="N1753" s="197"/>
      <c r="O1753" s="197"/>
      <c r="P1753" s="197"/>
      <c r="Q1753" s="197"/>
      <c r="R1753" s="197"/>
      <c r="S1753" s="197"/>
      <c r="T1753" s="198"/>
      <c r="U1753" s="193">
        <f>IF(VALUE($F1753)&gt;0,IF(ISERROR(LOOKUP($F1753,BASE!$A$1:$A$1294,BASE!$C$1:$C$1294)),,LOOKUP($F1753,BASE!$A$1:$A$1294,BASE!$C$1:$C$1294)),)</f>
        <v>0</v>
      </c>
      <c r="V1753" s="193"/>
      <c r="W1753" s="193"/>
      <c r="X1753" s="187">
        <f>IF(VALUE($F1753)&gt;0,IF(ISERROR(LOOKUP($F1753,BASE!$A$1:$A$1294,BASE!$D$1:$D$1294)),,LOOKUP($F1753,BASE!$A$1:$A$1294,BASE!$D$1:$D$1294)),)</f>
        <v>0</v>
      </c>
      <c r="Y1753" s="188"/>
      <c r="Z1753" s="188"/>
      <c r="AA1753" s="188"/>
      <c r="AB1753" s="188"/>
      <c r="AC1753" s="189"/>
      <c r="AD1753" s="27">
        <f t="shared" si="27"/>
        <v>0</v>
      </c>
    </row>
    <row r="1754" spans="1:30" ht="15" customHeight="1" x14ac:dyDescent="0.2">
      <c r="A1754" s="20">
        <f>ANÁLISE!$A1754</f>
        <v>0</v>
      </c>
      <c r="B1754" s="194">
        <f>ANÁLISE!B1754</f>
        <v>0</v>
      </c>
      <c r="C1754" s="195"/>
      <c r="D1754" s="195"/>
      <c r="E1754" s="195"/>
      <c r="F1754" s="21">
        <f>ANÁLISE!H1754</f>
        <v>0</v>
      </c>
      <c r="G1754" s="196">
        <f>IF($A1754="T",ANÁLISE!I1754,IF(ISERROR(LOOKUP($F1754,BASE!$A$1:$A$1294,BASE!$B$1:$B$1294)),,LOOKUP($F1754,BASE!$A$1:$A$1294,BASE!$B$1:$B$1294)))</f>
        <v>0</v>
      </c>
      <c r="H1754" s="197"/>
      <c r="I1754" s="197"/>
      <c r="J1754" s="197"/>
      <c r="K1754" s="197"/>
      <c r="L1754" s="197"/>
      <c r="M1754" s="197"/>
      <c r="N1754" s="197"/>
      <c r="O1754" s="197"/>
      <c r="P1754" s="197"/>
      <c r="Q1754" s="197"/>
      <c r="R1754" s="197"/>
      <c r="S1754" s="197"/>
      <c r="T1754" s="198"/>
      <c r="U1754" s="193">
        <f>IF(VALUE($F1754)&gt;0,IF(ISERROR(LOOKUP($F1754,BASE!$A$1:$A$1294,BASE!$C$1:$C$1294)),,LOOKUP($F1754,BASE!$A$1:$A$1294,BASE!$C$1:$C$1294)),)</f>
        <v>0</v>
      </c>
      <c r="V1754" s="193"/>
      <c r="W1754" s="193"/>
      <c r="X1754" s="187">
        <f>IF(VALUE($F1754)&gt;0,IF(ISERROR(LOOKUP($F1754,BASE!$A$1:$A$1294,BASE!$D$1:$D$1294)),,LOOKUP($F1754,BASE!$A$1:$A$1294,BASE!$D$1:$D$1294)),)</f>
        <v>0</v>
      </c>
      <c r="Y1754" s="188"/>
      <c r="Z1754" s="188"/>
      <c r="AA1754" s="188"/>
      <c r="AB1754" s="188"/>
      <c r="AC1754" s="189"/>
      <c r="AD1754" s="27">
        <f t="shared" si="27"/>
        <v>0</v>
      </c>
    </row>
    <row r="1755" spans="1:30" ht="15" customHeight="1" x14ac:dyDescent="0.2">
      <c r="A1755" s="20">
        <f>ANÁLISE!$A1755</f>
        <v>0</v>
      </c>
      <c r="B1755" s="194">
        <f>ANÁLISE!B1755</f>
        <v>0</v>
      </c>
      <c r="C1755" s="195"/>
      <c r="D1755" s="195"/>
      <c r="E1755" s="195"/>
      <c r="F1755" s="21">
        <f>ANÁLISE!H1755</f>
        <v>0</v>
      </c>
      <c r="G1755" s="196">
        <f>IF($A1755="T",ANÁLISE!I1755,IF(ISERROR(LOOKUP($F1755,BASE!$A$1:$A$1294,BASE!$B$1:$B$1294)),,LOOKUP($F1755,BASE!$A$1:$A$1294,BASE!$B$1:$B$1294)))</f>
        <v>0</v>
      </c>
      <c r="H1755" s="197"/>
      <c r="I1755" s="197"/>
      <c r="J1755" s="197"/>
      <c r="K1755" s="197"/>
      <c r="L1755" s="197"/>
      <c r="M1755" s="197"/>
      <c r="N1755" s="197"/>
      <c r="O1755" s="197"/>
      <c r="P1755" s="197"/>
      <c r="Q1755" s="197"/>
      <c r="R1755" s="197"/>
      <c r="S1755" s="197"/>
      <c r="T1755" s="198"/>
      <c r="U1755" s="193">
        <f>IF(VALUE($F1755)&gt;0,IF(ISERROR(LOOKUP($F1755,BASE!$A$1:$A$1294,BASE!$C$1:$C$1294)),,LOOKUP($F1755,BASE!$A$1:$A$1294,BASE!$C$1:$C$1294)),)</f>
        <v>0</v>
      </c>
      <c r="V1755" s="193"/>
      <c r="W1755" s="193"/>
      <c r="X1755" s="187">
        <f>IF(VALUE($F1755)&gt;0,IF(ISERROR(LOOKUP($F1755,BASE!$A$1:$A$1294,BASE!$D$1:$D$1294)),,LOOKUP($F1755,BASE!$A$1:$A$1294,BASE!$D$1:$D$1294)),)</f>
        <v>0</v>
      </c>
      <c r="Y1755" s="188"/>
      <c r="Z1755" s="188"/>
      <c r="AA1755" s="188"/>
      <c r="AB1755" s="188"/>
      <c r="AC1755" s="189"/>
      <c r="AD1755" s="27">
        <f t="shared" si="27"/>
        <v>0</v>
      </c>
    </row>
    <row r="1756" spans="1:30" ht="15" customHeight="1" x14ac:dyDescent="0.2">
      <c r="A1756" s="20">
        <f>ANÁLISE!$A1756</f>
        <v>0</v>
      </c>
      <c r="B1756" s="194">
        <f>ANÁLISE!B1756</f>
        <v>0</v>
      </c>
      <c r="C1756" s="195"/>
      <c r="D1756" s="195"/>
      <c r="E1756" s="195"/>
      <c r="F1756" s="21">
        <f>ANÁLISE!H1756</f>
        <v>0</v>
      </c>
      <c r="G1756" s="196">
        <f>IF($A1756="T",ANÁLISE!I1756,IF(ISERROR(LOOKUP($F1756,BASE!$A$1:$A$1294,BASE!$B$1:$B$1294)),,LOOKUP($F1756,BASE!$A$1:$A$1294,BASE!$B$1:$B$1294)))</f>
        <v>0</v>
      </c>
      <c r="H1756" s="197"/>
      <c r="I1756" s="197"/>
      <c r="J1756" s="197"/>
      <c r="K1756" s="197"/>
      <c r="L1756" s="197"/>
      <c r="M1756" s="197"/>
      <c r="N1756" s="197"/>
      <c r="O1756" s="197"/>
      <c r="P1756" s="197"/>
      <c r="Q1756" s="197"/>
      <c r="R1756" s="197"/>
      <c r="S1756" s="197"/>
      <c r="T1756" s="198"/>
      <c r="U1756" s="193">
        <f>IF(VALUE($F1756)&gt;0,IF(ISERROR(LOOKUP($F1756,BASE!$A$1:$A$1294,BASE!$C$1:$C$1294)),,LOOKUP($F1756,BASE!$A$1:$A$1294,BASE!$C$1:$C$1294)),)</f>
        <v>0</v>
      </c>
      <c r="V1756" s="193"/>
      <c r="W1756" s="193"/>
      <c r="X1756" s="187">
        <f>IF(VALUE($F1756)&gt;0,IF(ISERROR(LOOKUP($F1756,BASE!$A$1:$A$1294,BASE!$D$1:$D$1294)),,LOOKUP($F1756,BASE!$A$1:$A$1294,BASE!$D$1:$D$1294)),)</f>
        <v>0</v>
      </c>
      <c r="Y1756" s="188"/>
      <c r="Z1756" s="188"/>
      <c r="AA1756" s="188"/>
      <c r="AB1756" s="188"/>
      <c r="AC1756" s="189"/>
      <c r="AD1756" s="27">
        <f t="shared" si="27"/>
        <v>0</v>
      </c>
    </row>
    <row r="1757" spans="1:30" ht="15" customHeight="1" x14ac:dyDescent="0.2">
      <c r="A1757" s="20">
        <f>ANÁLISE!$A1757</f>
        <v>0</v>
      </c>
      <c r="B1757" s="194">
        <f>ANÁLISE!B1757</f>
        <v>0</v>
      </c>
      <c r="C1757" s="195"/>
      <c r="D1757" s="195"/>
      <c r="E1757" s="195"/>
      <c r="F1757" s="21">
        <f>ANÁLISE!H1757</f>
        <v>0</v>
      </c>
      <c r="G1757" s="196">
        <f>IF($A1757="T",ANÁLISE!I1757,IF(ISERROR(LOOKUP($F1757,BASE!$A$1:$A$1294,BASE!$B$1:$B$1294)),,LOOKUP($F1757,BASE!$A$1:$A$1294,BASE!$B$1:$B$1294)))</f>
        <v>0</v>
      </c>
      <c r="H1757" s="197"/>
      <c r="I1757" s="197"/>
      <c r="J1757" s="197"/>
      <c r="K1757" s="197"/>
      <c r="L1757" s="197"/>
      <c r="M1757" s="197"/>
      <c r="N1757" s="197"/>
      <c r="O1757" s="197"/>
      <c r="P1757" s="197"/>
      <c r="Q1757" s="197"/>
      <c r="R1757" s="197"/>
      <c r="S1757" s="197"/>
      <c r="T1757" s="198"/>
      <c r="U1757" s="193">
        <f>IF(VALUE($F1757)&gt;0,IF(ISERROR(LOOKUP($F1757,BASE!$A$1:$A$1294,BASE!$C$1:$C$1294)),,LOOKUP($F1757,BASE!$A$1:$A$1294,BASE!$C$1:$C$1294)),)</f>
        <v>0</v>
      </c>
      <c r="V1757" s="193"/>
      <c r="W1757" s="193"/>
      <c r="X1757" s="187">
        <f>IF(VALUE($F1757)&gt;0,IF(ISERROR(LOOKUP($F1757,BASE!$A$1:$A$1294,BASE!$D$1:$D$1294)),,LOOKUP($F1757,BASE!$A$1:$A$1294,BASE!$D$1:$D$1294)),)</f>
        <v>0</v>
      </c>
      <c r="Y1757" s="188"/>
      <c r="Z1757" s="188"/>
      <c r="AA1757" s="188"/>
      <c r="AB1757" s="188"/>
      <c r="AC1757" s="189"/>
      <c r="AD1757" s="27">
        <f t="shared" si="27"/>
        <v>0</v>
      </c>
    </row>
    <row r="1758" spans="1:30" ht="15" customHeight="1" x14ac:dyDescent="0.2">
      <c r="A1758" s="20">
        <f>ANÁLISE!$A1758</f>
        <v>0</v>
      </c>
      <c r="B1758" s="194">
        <f>ANÁLISE!B1758</f>
        <v>0</v>
      </c>
      <c r="C1758" s="195"/>
      <c r="D1758" s="195"/>
      <c r="E1758" s="195"/>
      <c r="F1758" s="21">
        <f>ANÁLISE!H1758</f>
        <v>0</v>
      </c>
      <c r="G1758" s="196">
        <f>IF($A1758="T",ANÁLISE!I1758,IF(ISERROR(LOOKUP($F1758,BASE!$A$1:$A$1294,BASE!$B$1:$B$1294)),,LOOKUP($F1758,BASE!$A$1:$A$1294,BASE!$B$1:$B$1294)))</f>
        <v>0</v>
      </c>
      <c r="H1758" s="197"/>
      <c r="I1758" s="197"/>
      <c r="J1758" s="197"/>
      <c r="K1758" s="197"/>
      <c r="L1758" s="197"/>
      <c r="M1758" s="197"/>
      <c r="N1758" s="197"/>
      <c r="O1758" s="197"/>
      <c r="P1758" s="197"/>
      <c r="Q1758" s="197"/>
      <c r="R1758" s="197"/>
      <c r="S1758" s="197"/>
      <c r="T1758" s="198"/>
      <c r="U1758" s="193">
        <f>IF(VALUE($F1758)&gt;0,IF(ISERROR(LOOKUP($F1758,BASE!$A$1:$A$1294,BASE!$C$1:$C$1294)),,LOOKUP($F1758,BASE!$A$1:$A$1294,BASE!$C$1:$C$1294)),)</f>
        <v>0</v>
      </c>
      <c r="V1758" s="193"/>
      <c r="W1758" s="193"/>
      <c r="X1758" s="187">
        <f>IF(VALUE($F1758)&gt;0,IF(ISERROR(LOOKUP($F1758,BASE!$A$1:$A$1294,BASE!$D$1:$D$1294)),,LOOKUP($F1758,BASE!$A$1:$A$1294,BASE!$D$1:$D$1294)),)</f>
        <v>0</v>
      </c>
      <c r="Y1758" s="188"/>
      <c r="Z1758" s="188"/>
      <c r="AA1758" s="188"/>
      <c r="AB1758" s="188"/>
      <c r="AC1758" s="189"/>
      <c r="AD1758" s="27">
        <f t="shared" si="27"/>
        <v>0</v>
      </c>
    </row>
    <row r="1759" spans="1:30" ht="15" customHeight="1" x14ac:dyDescent="0.2">
      <c r="A1759" s="20">
        <f>ANÁLISE!$A1759</f>
        <v>0</v>
      </c>
      <c r="B1759" s="194">
        <f>ANÁLISE!B1759</f>
        <v>0</v>
      </c>
      <c r="C1759" s="195"/>
      <c r="D1759" s="195"/>
      <c r="E1759" s="195"/>
      <c r="F1759" s="21">
        <f>ANÁLISE!H1759</f>
        <v>0</v>
      </c>
      <c r="G1759" s="196">
        <f>IF($A1759="T",ANÁLISE!I1759,IF(ISERROR(LOOKUP($F1759,BASE!$A$1:$A$1294,BASE!$B$1:$B$1294)),,LOOKUP($F1759,BASE!$A$1:$A$1294,BASE!$B$1:$B$1294)))</f>
        <v>0</v>
      </c>
      <c r="H1759" s="197"/>
      <c r="I1759" s="197"/>
      <c r="J1759" s="197"/>
      <c r="K1759" s="197"/>
      <c r="L1759" s="197"/>
      <c r="M1759" s="197"/>
      <c r="N1759" s="197"/>
      <c r="O1759" s="197"/>
      <c r="P1759" s="197"/>
      <c r="Q1759" s="197"/>
      <c r="R1759" s="197"/>
      <c r="S1759" s="197"/>
      <c r="T1759" s="198"/>
      <c r="U1759" s="193">
        <f>IF(VALUE($F1759)&gt;0,IF(ISERROR(LOOKUP($F1759,BASE!$A$1:$A$1294,BASE!$C$1:$C$1294)),,LOOKUP($F1759,BASE!$A$1:$A$1294,BASE!$C$1:$C$1294)),)</f>
        <v>0</v>
      </c>
      <c r="V1759" s="193"/>
      <c r="W1759" s="193"/>
      <c r="X1759" s="187">
        <f>IF(VALUE($F1759)&gt;0,IF(ISERROR(LOOKUP($F1759,BASE!$A$1:$A$1294,BASE!$D$1:$D$1294)),,LOOKUP($F1759,BASE!$A$1:$A$1294,BASE!$D$1:$D$1294)),)</f>
        <v>0</v>
      </c>
      <c r="Y1759" s="188"/>
      <c r="Z1759" s="188"/>
      <c r="AA1759" s="188"/>
      <c r="AB1759" s="188"/>
      <c r="AC1759" s="189"/>
      <c r="AD1759" s="27">
        <f t="shared" si="27"/>
        <v>0</v>
      </c>
    </row>
    <row r="1760" spans="1:30" ht="15" customHeight="1" x14ac:dyDescent="0.2">
      <c r="A1760" s="20">
        <f>ANÁLISE!$A1760</f>
        <v>0</v>
      </c>
      <c r="B1760" s="194">
        <f>ANÁLISE!B1760</f>
        <v>0</v>
      </c>
      <c r="C1760" s="195"/>
      <c r="D1760" s="195"/>
      <c r="E1760" s="195"/>
      <c r="F1760" s="21">
        <f>ANÁLISE!H1760</f>
        <v>0</v>
      </c>
      <c r="G1760" s="196">
        <f>IF($A1760="T",ANÁLISE!I1760,IF(ISERROR(LOOKUP($F1760,BASE!$A$1:$A$1294,BASE!$B$1:$B$1294)),,LOOKUP($F1760,BASE!$A$1:$A$1294,BASE!$B$1:$B$1294)))</f>
        <v>0</v>
      </c>
      <c r="H1760" s="197"/>
      <c r="I1760" s="197"/>
      <c r="J1760" s="197"/>
      <c r="K1760" s="197"/>
      <c r="L1760" s="197"/>
      <c r="M1760" s="197"/>
      <c r="N1760" s="197"/>
      <c r="O1760" s="197"/>
      <c r="P1760" s="197"/>
      <c r="Q1760" s="197"/>
      <c r="R1760" s="197"/>
      <c r="S1760" s="197"/>
      <c r="T1760" s="198"/>
      <c r="U1760" s="193">
        <f>IF(VALUE($F1760)&gt;0,IF(ISERROR(LOOKUP($F1760,BASE!$A$1:$A$1294,BASE!$C$1:$C$1294)),,LOOKUP($F1760,BASE!$A$1:$A$1294,BASE!$C$1:$C$1294)),)</f>
        <v>0</v>
      </c>
      <c r="V1760" s="193"/>
      <c r="W1760" s="193"/>
      <c r="X1760" s="187">
        <f>IF(VALUE($F1760)&gt;0,IF(ISERROR(LOOKUP($F1760,BASE!$A$1:$A$1294,BASE!$D$1:$D$1294)),,LOOKUP($F1760,BASE!$A$1:$A$1294,BASE!$D$1:$D$1294)),)</f>
        <v>0</v>
      </c>
      <c r="Y1760" s="188"/>
      <c r="Z1760" s="188"/>
      <c r="AA1760" s="188"/>
      <c r="AB1760" s="188"/>
      <c r="AC1760" s="189"/>
      <c r="AD1760" s="27">
        <f t="shared" si="27"/>
        <v>0</v>
      </c>
    </row>
    <row r="1761" spans="1:30" ht="15" customHeight="1" x14ac:dyDescent="0.2">
      <c r="A1761" s="20">
        <f>ANÁLISE!$A1761</f>
        <v>0</v>
      </c>
      <c r="B1761" s="194">
        <f>ANÁLISE!B1761</f>
        <v>0</v>
      </c>
      <c r="C1761" s="195"/>
      <c r="D1761" s="195"/>
      <c r="E1761" s="195"/>
      <c r="F1761" s="21">
        <f>ANÁLISE!H1761</f>
        <v>0</v>
      </c>
      <c r="G1761" s="196">
        <f>IF($A1761="T",ANÁLISE!I1761,IF(ISERROR(LOOKUP($F1761,BASE!$A$1:$A$1294,BASE!$B$1:$B$1294)),,LOOKUP($F1761,BASE!$A$1:$A$1294,BASE!$B$1:$B$1294)))</f>
        <v>0</v>
      </c>
      <c r="H1761" s="197"/>
      <c r="I1761" s="197"/>
      <c r="J1761" s="197"/>
      <c r="K1761" s="197"/>
      <c r="L1761" s="197"/>
      <c r="M1761" s="197"/>
      <c r="N1761" s="197"/>
      <c r="O1761" s="197"/>
      <c r="P1761" s="197"/>
      <c r="Q1761" s="197"/>
      <c r="R1761" s="197"/>
      <c r="S1761" s="197"/>
      <c r="T1761" s="198"/>
      <c r="U1761" s="193">
        <f>IF(VALUE($F1761)&gt;0,IF(ISERROR(LOOKUP($F1761,BASE!$A$1:$A$1294,BASE!$C$1:$C$1294)),,LOOKUP($F1761,BASE!$A$1:$A$1294,BASE!$C$1:$C$1294)),)</f>
        <v>0</v>
      </c>
      <c r="V1761" s="193"/>
      <c r="W1761" s="193"/>
      <c r="X1761" s="187">
        <f>IF(VALUE($F1761)&gt;0,IF(ISERROR(LOOKUP($F1761,BASE!$A$1:$A$1294,BASE!$D$1:$D$1294)),,LOOKUP($F1761,BASE!$A$1:$A$1294,BASE!$D$1:$D$1294)),)</f>
        <v>0</v>
      </c>
      <c r="Y1761" s="188"/>
      <c r="Z1761" s="188"/>
      <c r="AA1761" s="188"/>
      <c r="AB1761" s="188"/>
      <c r="AC1761" s="189"/>
      <c r="AD1761" s="27">
        <f t="shared" si="27"/>
        <v>0</v>
      </c>
    </row>
    <row r="1762" spans="1:30" ht="15" customHeight="1" x14ac:dyDescent="0.2">
      <c r="A1762" s="20">
        <f>ANÁLISE!$A1762</f>
        <v>0</v>
      </c>
      <c r="B1762" s="194">
        <f>ANÁLISE!B1762</f>
        <v>0</v>
      </c>
      <c r="C1762" s="195"/>
      <c r="D1762" s="195"/>
      <c r="E1762" s="195"/>
      <c r="F1762" s="21">
        <f>ANÁLISE!H1762</f>
        <v>0</v>
      </c>
      <c r="G1762" s="196">
        <f>IF($A1762="T",ANÁLISE!I1762,IF(ISERROR(LOOKUP($F1762,BASE!$A$1:$A$1294,BASE!$B$1:$B$1294)),,LOOKUP($F1762,BASE!$A$1:$A$1294,BASE!$B$1:$B$1294)))</f>
        <v>0</v>
      </c>
      <c r="H1762" s="197"/>
      <c r="I1762" s="197"/>
      <c r="J1762" s="197"/>
      <c r="K1762" s="197"/>
      <c r="L1762" s="197"/>
      <c r="M1762" s="197"/>
      <c r="N1762" s="197"/>
      <c r="O1762" s="197"/>
      <c r="P1762" s="197"/>
      <c r="Q1762" s="197"/>
      <c r="R1762" s="197"/>
      <c r="S1762" s="197"/>
      <c r="T1762" s="198"/>
      <c r="U1762" s="193">
        <f>IF(VALUE($F1762)&gt;0,IF(ISERROR(LOOKUP($F1762,BASE!$A$1:$A$1294,BASE!$C$1:$C$1294)),,LOOKUP($F1762,BASE!$A$1:$A$1294,BASE!$C$1:$C$1294)),)</f>
        <v>0</v>
      </c>
      <c r="V1762" s="193"/>
      <c r="W1762" s="193"/>
      <c r="X1762" s="187">
        <f>IF(VALUE($F1762)&gt;0,IF(ISERROR(LOOKUP($F1762,BASE!$A$1:$A$1294,BASE!$D$1:$D$1294)),,LOOKUP($F1762,BASE!$A$1:$A$1294,BASE!$D$1:$D$1294)),)</f>
        <v>0</v>
      </c>
      <c r="Y1762" s="188"/>
      <c r="Z1762" s="188"/>
      <c r="AA1762" s="188"/>
      <c r="AB1762" s="188"/>
      <c r="AC1762" s="189"/>
      <c r="AD1762" s="27">
        <f t="shared" si="27"/>
        <v>0</v>
      </c>
    </row>
    <row r="1763" spans="1:30" ht="15" customHeight="1" x14ac:dyDescent="0.2">
      <c r="A1763" s="20">
        <f>ANÁLISE!$A1763</f>
        <v>0</v>
      </c>
      <c r="B1763" s="194">
        <f>ANÁLISE!B1763</f>
        <v>0</v>
      </c>
      <c r="C1763" s="195"/>
      <c r="D1763" s="195"/>
      <c r="E1763" s="195"/>
      <c r="F1763" s="21">
        <f>ANÁLISE!H1763</f>
        <v>0</v>
      </c>
      <c r="G1763" s="196">
        <f>IF($A1763="T",ANÁLISE!I1763,IF(ISERROR(LOOKUP($F1763,BASE!$A$1:$A$1294,BASE!$B$1:$B$1294)),,LOOKUP($F1763,BASE!$A$1:$A$1294,BASE!$B$1:$B$1294)))</f>
        <v>0</v>
      </c>
      <c r="H1763" s="197"/>
      <c r="I1763" s="197"/>
      <c r="J1763" s="197"/>
      <c r="K1763" s="197"/>
      <c r="L1763" s="197"/>
      <c r="M1763" s="197"/>
      <c r="N1763" s="197"/>
      <c r="O1763" s="197"/>
      <c r="P1763" s="197"/>
      <c r="Q1763" s="197"/>
      <c r="R1763" s="197"/>
      <c r="S1763" s="197"/>
      <c r="T1763" s="198"/>
      <c r="U1763" s="193">
        <f>IF(VALUE($F1763)&gt;0,IF(ISERROR(LOOKUP($F1763,BASE!$A$1:$A$1294,BASE!$C$1:$C$1294)),,LOOKUP($F1763,BASE!$A$1:$A$1294,BASE!$C$1:$C$1294)),)</f>
        <v>0</v>
      </c>
      <c r="V1763" s="193"/>
      <c r="W1763" s="193"/>
      <c r="X1763" s="187">
        <f>IF(VALUE($F1763)&gt;0,IF(ISERROR(LOOKUP($F1763,BASE!$A$1:$A$1294,BASE!$D$1:$D$1294)),,LOOKUP($F1763,BASE!$A$1:$A$1294,BASE!$D$1:$D$1294)),)</f>
        <v>0</v>
      </c>
      <c r="Y1763" s="188"/>
      <c r="Z1763" s="188"/>
      <c r="AA1763" s="188"/>
      <c r="AB1763" s="188"/>
      <c r="AC1763" s="189"/>
      <c r="AD1763" s="27">
        <f t="shared" si="27"/>
        <v>0</v>
      </c>
    </row>
    <row r="1764" spans="1:30" ht="15" customHeight="1" x14ac:dyDescent="0.2">
      <c r="A1764" s="20">
        <f>ANÁLISE!$A1764</f>
        <v>0</v>
      </c>
      <c r="B1764" s="194">
        <f>ANÁLISE!B1764</f>
        <v>0</v>
      </c>
      <c r="C1764" s="195"/>
      <c r="D1764" s="195"/>
      <c r="E1764" s="195"/>
      <c r="F1764" s="21">
        <f>ANÁLISE!H1764</f>
        <v>0</v>
      </c>
      <c r="G1764" s="196">
        <f>IF($A1764="T",ANÁLISE!I1764,IF(ISERROR(LOOKUP($F1764,BASE!$A$1:$A$1294,BASE!$B$1:$B$1294)),,LOOKUP($F1764,BASE!$A$1:$A$1294,BASE!$B$1:$B$1294)))</f>
        <v>0</v>
      </c>
      <c r="H1764" s="197"/>
      <c r="I1764" s="197"/>
      <c r="J1764" s="197"/>
      <c r="K1764" s="197"/>
      <c r="L1764" s="197"/>
      <c r="M1764" s="197"/>
      <c r="N1764" s="197"/>
      <c r="O1764" s="197"/>
      <c r="P1764" s="197"/>
      <c r="Q1764" s="197"/>
      <c r="R1764" s="197"/>
      <c r="S1764" s="197"/>
      <c r="T1764" s="198"/>
      <c r="U1764" s="193">
        <f>IF(VALUE($F1764)&gt;0,IF(ISERROR(LOOKUP($F1764,BASE!$A$1:$A$1294,BASE!$C$1:$C$1294)),,LOOKUP($F1764,BASE!$A$1:$A$1294,BASE!$C$1:$C$1294)),)</f>
        <v>0</v>
      </c>
      <c r="V1764" s="193"/>
      <c r="W1764" s="193"/>
      <c r="X1764" s="187">
        <f>IF(VALUE($F1764)&gt;0,IF(ISERROR(LOOKUP($F1764,BASE!$A$1:$A$1294,BASE!$D$1:$D$1294)),,LOOKUP($F1764,BASE!$A$1:$A$1294,BASE!$D$1:$D$1294)),)</f>
        <v>0</v>
      </c>
      <c r="Y1764" s="188"/>
      <c r="Z1764" s="188"/>
      <c r="AA1764" s="188"/>
      <c r="AB1764" s="188"/>
      <c r="AC1764" s="189"/>
      <c r="AD1764" s="27">
        <f t="shared" si="27"/>
        <v>0</v>
      </c>
    </row>
    <row r="1765" spans="1:30" ht="15" customHeight="1" x14ac:dyDescent="0.2">
      <c r="A1765" s="20">
        <f>ANÁLISE!$A1765</f>
        <v>0</v>
      </c>
      <c r="B1765" s="194">
        <f>ANÁLISE!B1765</f>
        <v>0</v>
      </c>
      <c r="C1765" s="195"/>
      <c r="D1765" s="195"/>
      <c r="E1765" s="195"/>
      <c r="F1765" s="21">
        <f>ANÁLISE!H1765</f>
        <v>0</v>
      </c>
      <c r="G1765" s="196">
        <f>IF($A1765="T",ANÁLISE!I1765,IF(ISERROR(LOOKUP($F1765,BASE!$A$1:$A$1294,BASE!$B$1:$B$1294)),,LOOKUP($F1765,BASE!$A$1:$A$1294,BASE!$B$1:$B$1294)))</f>
        <v>0</v>
      </c>
      <c r="H1765" s="197"/>
      <c r="I1765" s="197"/>
      <c r="J1765" s="197"/>
      <c r="K1765" s="197"/>
      <c r="L1765" s="197"/>
      <c r="M1765" s="197"/>
      <c r="N1765" s="197"/>
      <c r="O1765" s="197"/>
      <c r="P1765" s="197"/>
      <c r="Q1765" s="197"/>
      <c r="R1765" s="197"/>
      <c r="S1765" s="197"/>
      <c r="T1765" s="198"/>
      <c r="U1765" s="193">
        <f>IF(VALUE($F1765)&gt;0,IF(ISERROR(LOOKUP($F1765,BASE!$A$1:$A$1294,BASE!$C$1:$C$1294)),,LOOKUP($F1765,BASE!$A$1:$A$1294,BASE!$C$1:$C$1294)),)</f>
        <v>0</v>
      </c>
      <c r="V1765" s="193"/>
      <c r="W1765" s="193"/>
      <c r="X1765" s="187">
        <f>IF(VALUE($F1765)&gt;0,IF(ISERROR(LOOKUP($F1765,BASE!$A$1:$A$1294,BASE!$D$1:$D$1294)),,LOOKUP($F1765,BASE!$A$1:$A$1294,BASE!$D$1:$D$1294)),)</f>
        <v>0</v>
      </c>
      <c r="Y1765" s="188"/>
      <c r="Z1765" s="188"/>
      <c r="AA1765" s="188"/>
      <c r="AB1765" s="188"/>
      <c r="AC1765" s="189"/>
      <c r="AD1765" s="27">
        <f t="shared" si="27"/>
        <v>0</v>
      </c>
    </row>
    <row r="1766" spans="1:30" ht="15" customHeight="1" x14ac:dyDescent="0.2">
      <c r="A1766" s="20">
        <f>ANÁLISE!$A1766</f>
        <v>0</v>
      </c>
      <c r="B1766" s="194">
        <f>ANÁLISE!B1766</f>
        <v>0</v>
      </c>
      <c r="C1766" s="195"/>
      <c r="D1766" s="195"/>
      <c r="E1766" s="195"/>
      <c r="F1766" s="21">
        <f>ANÁLISE!H1766</f>
        <v>0</v>
      </c>
      <c r="G1766" s="196">
        <f>IF($A1766="T",ANÁLISE!I1766,IF(ISERROR(LOOKUP($F1766,BASE!$A$1:$A$1294,BASE!$B$1:$B$1294)),,LOOKUP($F1766,BASE!$A$1:$A$1294,BASE!$B$1:$B$1294)))</f>
        <v>0</v>
      </c>
      <c r="H1766" s="197"/>
      <c r="I1766" s="197"/>
      <c r="J1766" s="197"/>
      <c r="K1766" s="197"/>
      <c r="L1766" s="197"/>
      <c r="M1766" s="197"/>
      <c r="N1766" s="197"/>
      <c r="O1766" s="197"/>
      <c r="P1766" s="197"/>
      <c r="Q1766" s="197"/>
      <c r="R1766" s="197"/>
      <c r="S1766" s="197"/>
      <c r="T1766" s="198"/>
      <c r="U1766" s="193">
        <f>IF(VALUE($F1766)&gt;0,IF(ISERROR(LOOKUP($F1766,BASE!$A$1:$A$1294,BASE!$C$1:$C$1294)),,LOOKUP($F1766,BASE!$A$1:$A$1294,BASE!$C$1:$C$1294)),)</f>
        <v>0</v>
      </c>
      <c r="V1766" s="193"/>
      <c r="W1766" s="193"/>
      <c r="X1766" s="187">
        <f>IF(VALUE($F1766)&gt;0,IF(ISERROR(LOOKUP($F1766,BASE!$A$1:$A$1294,BASE!$D$1:$D$1294)),,LOOKUP($F1766,BASE!$A$1:$A$1294,BASE!$D$1:$D$1294)),)</f>
        <v>0</v>
      </c>
      <c r="Y1766" s="188"/>
      <c r="Z1766" s="188"/>
      <c r="AA1766" s="188"/>
      <c r="AB1766" s="188"/>
      <c r="AC1766" s="189"/>
      <c r="AD1766" s="27">
        <f t="shared" si="27"/>
        <v>0</v>
      </c>
    </row>
    <row r="1767" spans="1:30" ht="15" customHeight="1" x14ac:dyDescent="0.2">
      <c r="A1767" s="20">
        <f>ANÁLISE!$A1767</f>
        <v>0</v>
      </c>
      <c r="B1767" s="194">
        <f>ANÁLISE!B1767</f>
        <v>0</v>
      </c>
      <c r="C1767" s="195"/>
      <c r="D1767" s="195"/>
      <c r="E1767" s="195"/>
      <c r="F1767" s="21">
        <f>ANÁLISE!H1767</f>
        <v>0</v>
      </c>
      <c r="G1767" s="196">
        <f>IF($A1767="T",ANÁLISE!I1767,IF(ISERROR(LOOKUP($F1767,BASE!$A$1:$A$1294,BASE!$B$1:$B$1294)),,LOOKUP($F1767,BASE!$A$1:$A$1294,BASE!$B$1:$B$1294)))</f>
        <v>0</v>
      </c>
      <c r="H1767" s="197"/>
      <c r="I1767" s="197"/>
      <c r="J1767" s="197"/>
      <c r="K1767" s="197"/>
      <c r="L1767" s="197"/>
      <c r="M1767" s="197"/>
      <c r="N1767" s="197"/>
      <c r="O1767" s="197"/>
      <c r="P1767" s="197"/>
      <c r="Q1767" s="197"/>
      <c r="R1767" s="197"/>
      <c r="S1767" s="197"/>
      <c r="T1767" s="198"/>
      <c r="U1767" s="193">
        <f>IF(VALUE($F1767)&gt;0,IF(ISERROR(LOOKUP($F1767,BASE!$A$1:$A$1294,BASE!$C$1:$C$1294)),,LOOKUP($F1767,BASE!$A$1:$A$1294,BASE!$C$1:$C$1294)),)</f>
        <v>0</v>
      </c>
      <c r="V1767" s="193"/>
      <c r="W1767" s="193"/>
      <c r="X1767" s="187">
        <f>IF(VALUE($F1767)&gt;0,IF(ISERROR(LOOKUP($F1767,BASE!$A$1:$A$1294,BASE!$D$1:$D$1294)),,LOOKUP($F1767,BASE!$A$1:$A$1294,BASE!$D$1:$D$1294)),)</f>
        <v>0</v>
      </c>
      <c r="Y1767" s="188"/>
      <c r="Z1767" s="188"/>
      <c r="AA1767" s="188"/>
      <c r="AB1767" s="188"/>
      <c r="AC1767" s="189"/>
      <c r="AD1767" s="27">
        <f t="shared" si="27"/>
        <v>0</v>
      </c>
    </row>
    <row r="1768" spans="1:30" ht="15" customHeight="1" x14ac:dyDescent="0.2">
      <c r="A1768" s="20">
        <f>ANÁLISE!$A1768</f>
        <v>0</v>
      </c>
      <c r="B1768" s="194">
        <f>ANÁLISE!B1768</f>
        <v>0</v>
      </c>
      <c r="C1768" s="195"/>
      <c r="D1768" s="195"/>
      <c r="E1768" s="195"/>
      <c r="F1768" s="21">
        <f>ANÁLISE!H1768</f>
        <v>0</v>
      </c>
      <c r="G1768" s="196">
        <f>IF($A1768="T",ANÁLISE!I1768,IF(ISERROR(LOOKUP($F1768,BASE!$A$1:$A$1294,BASE!$B$1:$B$1294)),,LOOKUP($F1768,BASE!$A$1:$A$1294,BASE!$B$1:$B$1294)))</f>
        <v>0</v>
      </c>
      <c r="H1768" s="197"/>
      <c r="I1768" s="197"/>
      <c r="J1768" s="197"/>
      <c r="K1768" s="197"/>
      <c r="L1768" s="197"/>
      <c r="M1768" s="197"/>
      <c r="N1768" s="197"/>
      <c r="O1768" s="197"/>
      <c r="P1768" s="197"/>
      <c r="Q1768" s="197"/>
      <c r="R1768" s="197"/>
      <c r="S1768" s="197"/>
      <c r="T1768" s="198"/>
      <c r="U1768" s="193">
        <f>IF(VALUE($F1768)&gt;0,IF(ISERROR(LOOKUP($F1768,BASE!$A$1:$A$1294,BASE!$C$1:$C$1294)),,LOOKUP($F1768,BASE!$A$1:$A$1294,BASE!$C$1:$C$1294)),)</f>
        <v>0</v>
      </c>
      <c r="V1768" s="193"/>
      <c r="W1768" s="193"/>
      <c r="X1768" s="187">
        <f>IF(VALUE($F1768)&gt;0,IF(ISERROR(LOOKUP($F1768,BASE!$A$1:$A$1294,BASE!$D$1:$D$1294)),,LOOKUP($F1768,BASE!$A$1:$A$1294,BASE!$D$1:$D$1294)),)</f>
        <v>0</v>
      </c>
      <c r="Y1768" s="188"/>
      <c r="Z1768" s="188"/>
      <c r="AA1768" s="188"/>
      <c r="AB1768" s="188"/>
      <c r="AC1768" s="189"/>
      <c r="AD1768" s="27">
        <f t="shared" si="27"/>
        <v>0</v>
      </c>
    </row>
    <row r="1769" spans="1:30" ht="15" customHeight="1" x14ac:dyDescent="0.2">
      <c r="A1769" s="20">
        <f>ANÁLISE!$A1769</f>
        <v>0</v>
      </c>
      <c r="B1769" s="194">
        <f>ANÁLISE!B1769</f>
        <v>0</v>
      </c>
      <c r="C1769" s="195"/>
      <c r="D1769" s="195"/>
      <c r="E1769" s="195"/>
      <c r="F1769" s="21">
        <f>ANÁLISE!H1769</f>
        <v>0</v>
      </c>
      <c r="G1769" s="196">
        <f>IF($A1769="T",ANÁLISE!I1769,IF(ISERROR(LOOKUP($F1769,BASE!$A$1:$A$1294,BASE!$B$1:$B$1294)),,LOOKUP($F1769,BASE!$A$1:$A$1294,BASE!$B$1:$B$1294)))</f>
        <v>0</v>
      </c>
      <c r="H1769" s="197"/>
      <c r="I1769" s="197"/>
      <c r="J1769" s="197"/>
      <c r="K1769" s="197"/>
      <c r="L1769" s="197"/>
      <c r="M1769" s="197"/>
      <c r="N1769" s="197"/>
      <c r="O1769" s="197"/>
      <c r="P1769" s="197"/>
      <c r="Q1769" s="197"/>
      <c r="R1769" s="197"/>
      <c r="S1769" s="197"/>
      <c r="T1769" s="198"/>
      <c r="U1769" s="193">
        <f>IF(VALUE($F1769)&gt;0,IF(ISERROR(LOOKUP($F1769,BASE!$A$1:$A$1294,BASE!$C$1:$C$1294)),,LOOKUP($F1769,BASE!$A$1:$A$1294,BASE!$C$1:$C$1294)),)</f>
        <v>0</v>
      </c>
      <c r="V1769" s="193"/>
      <c r="W1769" s="193"/>
      <c r="X1769" s="187">
        <f>IF(VALUE($F1769)&gt;0,IF(ISERROR(LOOKUP($F1769,BASE!$A$1:$A$1294,BASE!$D$1:$D$1294)),,LOOKUP($F1769,BASE!$A$1:$A$1294,BASE!$D$1:$D$1294)),)</f>
        <v>0</v>
      </c>
      <c r="Y1769" s="188"/>
      <c r="Z1769" s="188"/>
      <c r="AA1769" s="188"/>
      <c r="AB1769" s="188"/>
      <c r="AC1769" s="189"/>
      <c r="AD1769" s="27">
        <f t="shared" si="27"/>
        <v>0</v>
      </c>
    </row>
    <row r="1770" spans="1:30" ht="15" customHeight="1" x14ac:dyDescent="0.2">
      <c r="A1770" s="20">
        <f>ANÁLISE!$A1770</f>
        <v>0</v>
      </c>
      <c r="B1770" s="194">
        <f>ANÁLISE!B1770</f>
        <v>0</v>
      </c>
      <c r="C1770" s="195"/>
      <c r="D1770" s="195"/>
      <c r="E1770" s="195"/>
      <c r="F1770" s="21">
        <f>ANÁLISE!H1770</f>
        <v>0</v>
      </c>
      <c r="G1770" s="196">
        <f>IF($A1770="T",ANÁLISE!I1770,IF(ISERROR(LOOKUP($F1770,BASE!$A$1:$A$1294,BASE!$B$1:$B$1294)),,LOOKUP($F1770,BASE!$A$1:$A$1294,BASE!$B$1:$B$1294)))</f>
        <v>0</v>
      </c>
      <c r="H1770" s="197"/>
      <c r="I1770" s="197"/>
      <c r="J1770" s="197"/>
      <c r="K1770" s="197"/>
      <c r="L1770" s="197"/>
      <c r="M1770" s="197"/>
      <c r="N1770" s="197"/>
      <c r="O1770" s="197"/>
      <c r="P1770" s="197"/>
      <c r="Q1770" s="197"/>
      <c r="R1770" s="197"/>
      <c r="S1770" s="197"/>
      <c r="T1770" s="198"/>
      <c r="U1770" s="193">
        <f>IF(VALUE($F1770)&gt;0,IF(ISERROR(LOOKUP($F1770,BASE!$A$1:$A$1294,BASE!$C$1:$C$1294)),,LOOKUP($F1770,BASE!$A$1:$A$1294,BASE!$C$1:$C$1294)),)</f>
        <v>0</v>
      </c>
      <c r="V1770" s="193"/>
      <c r="W1770" s="193"/>
      <c r="X1770" s="187">
        <f>IF(VALUE($F1770)&gt;0,IF(ISERROR(LOOKUP($F1770,BASE!$A$1:$A$1294,BASE!$D$1:$D$1294)),,LOOKUP($F1770,BASE!$A$1:$A$1294,BASE!$D$1:$D$1294)),)</f>
        <v>0</v>
      </c>
      <c r="Y1770" s="188"/>
      <c r="Z1770" s="188"/>
      <c r="AA1770" s="188"/>
      <c r="AB1770" s="188"/>
      <c r="AC1770" s="189"/>
      <c r="AD1770" s="27">
        <f t="shared" si="27"/>
        <v>0</v>
      </c>
    </row>
    <row r="1771" spans="1:30" ht="15" customHeight="1" x14ac:dyDescent="0.2">
      <c r="A1771" s="20">
        <f>ANÁLISE!$A1771</f>
        <v>0</v>
      </c>
      <c r="B1771" s="194">
        <f>ANÁLISE!B1771</f>
        <v>0</v>
      </c>
      <c r="C1771" s="195"/>
      <c r="D1771" s="195"/>
      <c r="E1771" s="195"/>
      <c r="F1771" s="21">
        <f>ANÁLISE!H1771</f>
        <v>0</v>
      </c>
      <c r="G1771" s="196">
        <f>IF($A1771="T",ANÁLISE!I1771,IF(ISERROR(LOOKUP($F1771,BASE!$A$1:$A$1294,BASE!$B$1:$B$1294)),,LOOKUP($F1771,BASE!$A$1:$A$1294,BASE!$B$1:$B$1294)))</f>
        <v>0</v>
      </c>
      <c r="H1771" s="197"/>
      <c r="I1771" s="197"/>
      <c r="J1771" s="197"/>
      <c r="K1771" s="197"/>
      <c r="L1771" s="197"/>
      <c r="M1771" s="197"/>
      <c r="N1771" s="197"/>
      <c r="O1771" s="197"/>
      <c r="P1771" s="197"/>
      <c r="Q1771" s="197"/>
      <c r="R1771" s="197"/>
      <c r="S1771" s="197"/>
      <c r="T1771" s="198"/>
      <c r="U1771" s="193">
        <f>IF(VALUE($F1771)&gt;0,IF(ISERROR(LOOKUP($F1771,BASE!$A$1:$A$1294,BASE!$C$1:$C$1294)),,LOOKUP($F1771,BASE!$A$1:$A$1294,BASE!$C$1:$C$1294)),)</f>
        <v>0</v>
      </c>
      <c r="V1771" s="193"/>
      <c r="W1771" s="193"/>
      <c r="X1771" s="187">
        <f>IF(VALUE($F1771)&gt;0,IF(ISERROR(LOOKUP($F1771,BASE!$A$1:$A$1294,BASE!$D$1:$D$1294)),,LOOKUP($F1771,BASE!$A$1:$A$1294,BASE!$D$1:$D$1294)),)</f>
        <v>0</v>
      </c>
      <c r="Y1771" s="188"/>
      <c r="Z1771" s="188"/>
      <c r="AA1771" s="188"/>
      <c r="AB1771" s="188"/>
      <c r="AC1771" s="189"/>
      <c r="AD1771" s="27">
        <f t="shared" si="27"/>
        <v>0</v>
      </c>
    </row>
    <row r="1772" spans="1:30" ht="15" customHeight="1" x14ac:dyDescent="0.2">
      <c r="A1772" s="20">
        <f>ANÁLISE!$A1772</f>
        <v>0</v>
      </c>
      <c r="B1772" s="194">
        <f>ANÁLISE!B1772</f>
        <v>0</v>
      </c>
      <c r="C1772" s="195"/>
      <c r="D1772" s="195"/>
      <c r="E1772" s="195"/>
      <c r="F1772" s="21">
        <f>ANÁLISE!H1772</f>
        <v>0</v>
      </c>
      <c r="G1772" s="196">
        <f>IF($A1772="T",ANÁLISE!I1772,IF(ISERROR(LOOKUP($F1772,BASE!$A$1:$A$1294,BASE!$B$1:$B$1294)),,LOOKUP($F1772,BASE!$A$1:$A$1294,BASE!$B$1:$B$1294)))</f>
        <v>0</v>
      </c>
      <c r="H1772" s="197"/>
      <c r="I1772" s="197"/>
      <c r="J1772" s="197"/>
      <c r="K1772" s="197"/>
      <c r="L1772" s="197"/>
      <c r="M1772" s="197"/>
      <c r="N1772" s="197"/>
      <c r="O1772" s="197"/>
      <c r="P1772" s="197"/>
      <c r="Q1772" s="197"/>
      <c r="R1772" s="197"/>
      <c r="S1772" s="197"/>
      <c r="T1772" s="198"/>
      <c r="U1772" s="193">
        <f>IF(VALUE($F1772)&gt;0,IF(ISERROR(LOOKUP($F1772,BASE!$A$1:$A$1294,BASE!$C$1:$C$1294)),,LOOKUP($F1772,BASE!$A$1:$A$1294,BASE!$C$1:$C$1294)),)</f>
        <v>0</v>
      </c>
      <c r="V1772" s="193"/>
      <c r="W1772" s="193"/>
      <c r="X1772" s="187">
        <f>IF(VALUE($F1772)&gt;0,IF(ISERROR(LOOKUP($F1772,BASE!$A$1:$A$1294,BASE!$D$1:$D$1294)),,LOOKUP($F1772,BASE!$A$1:$A$1294,BASE!$D$1:$D$1294)),)</f>
        <v>0</v>
      </c>
      <c r="Y1772" s="188"/>
      <c r="Z1772" s="188"/>
      <c r="AA1772" s="188"/>
      <c r="AB1772" s="188"/>
      <c r="AC1772" s="189"/>
      <c r="AD1772" s="27">
        <f t="shared" si="27"/>
        <v>0</v>
      </c>
    </row>
    <row r="1773" spans="1:30" ht="15" customHeight="1" x14ac:dyDescent="0.2">
      <c r="A1773" s="20">
        <f>ANÁLISE!$A1773</f>
        <v>0</v>
      </c>
      <c r="B1773" s="194">
        <f>ANÁLISE!B1773</f>
        <v>0</v>
      </c>
      <c r="C1773" s="195"/>
      <c r="D1773" s="195"/>
      <c r="E1773" s="195"/>
      <c r="F1773" s="21">
        <f>ANÁLISE!H1773</f>
        <v>0</v>
      </c>
      <c r="G1773" s="196">
        <f>IF($A1773="T",ANÁLISE!I1773,IF(ISERROR(LOOKUP($F1773,BASE!$A$1:$A$1294,BASE!$B$1:$B$1294)),,LOOKUP($F1773,BASE!$A$1:$A$1294,BASE!$B$1:$B$1294)))</f>
        <v>0</v>
      </c>
      <c r="H1773" s="197"/>
      <c r="I1773" s="197"/>
      <c r="J1773" s="197"/>
      <c r="K1773" s="197"/>
      <c r="L1773" s="197"/>
      <c r="M1773" s="197"/>
      <c r="N1773" s="197"/>
      <c r="O1773" s="197"/>
      <c r="P1773" s="197"/>
      <c r="Q1773" s="197"/>
      <c r="R1773" s="197"/>
      <c r="S1773" s="197"/>
      <c r="T1773" s="198"/>
      <c r="U1773" s="193">
        <f>IF(VALUE($F1773)&gt;0,IF(ISERROR(LOOKUP($F1773,BASE!$A$1:$A$1294,BASE!$C$1:$C$1294)),,LOOKUP($F1773,BASE!$A$1:$A$1294,BASE!$C$1:$C$1294)),)</f>
        <v>0</v>
      </c>
      <c r="V1773" s="193"/>
      <c r="W1773" s="193"/>
      <c r="X1773" s="187">
        <f>IF(VALUE($F1773)&gt;0,IF(ISERROR(LOOKUP($F1773,BASE!$A$1:$A$1294,BASE!$D$1:$D$1294)),,LOOKUP($F1773,BASE!$A$1:$A$1294,BASE!$D$1:$D$1294)),)</f>
        <v>0</v>
      </c>
      <c r="Y1773" s="188"/>
      <c r="Z1773" s="188"/>
      <c r="AA1773" s="188"/>
      <c r="AB1773" s="188"/>
      <c r="AC1773" s="189"/>
      <c r="AD1773" s="27">
        <f t="shared" si="27"/>
        <v>0</v>
      </c>
    </row>
    <row r="1774" spans="1:30" ht="15" customHeight="1" x14ac:dyDescent="0.2">
      <c r="A1774" s="20">
        <f>ANÁLISE!$A1774</f>
        <v>0</v>
      </c>
      <c r="B1774" s="194">
        <f>ANÁLISE!B1774</f>
        <v>0</v>
      </c>
      <c r="C1774" s="195"/>
      <c r="D1774" s="195"/>
      <c r="E1774" s="195"/>
      <c r="F1774" s="21">
        <f>ANÁLISE!H1774</f>
        <v>0</v>
      </c>
      <c r="G1774" s="196">
        <f>IF($A1774="T",ANÁLISE!I1774,IF(ISERROR(LOOKUP($F1774,BASE!$A$1:$A$1294,BASE!$B$1:$B$1294)),,LOOKUP($F1774,BASE!$A$1:$A$1294,BASE!$B$1:$B$1294)))</f>
        <v>0</v>
      </c>
      <c r="H1774" s="197"/>
      <c r="I1774" s="197"/>
      <c r="J1774" s="197"/>
      <c r="K1774" s="197"/>
      <c r="L1774" s="197"/>
      <c r="M1774" s="197"/>
      <c r="N1774" s="197"/>
      <c r="O1774" s="197"/>
      <c r="P1774" s="197"/>
      <c r="Q1774" s="197"/>
      <c r="R1774" s="197"/>
      <c r="S1774" s="197"/>
      <c r="T1774" s="198"/>
      <c r="U1774" s="193">
        <f>IF(VALUE($F1774)&gt;0,IF(ISERROR(LOOKUP($F1774,BASE!$A$1:$A$1294,BASE!$C$1:$C$1294)),,LOOKUP($F1774,BASE!$A$1:$A$1294,BASE!$C$1:$C$1294)),)</f>
        <v>0</v>
      </c>
      <c r="V1774" s="193"/>
      <c r="W1774" s="193"/>
      <c r="X1774" s="187">
        <f>IF(VALUE($F1774)&gt;0,IF(ISERROR(LOOKUP($F1774,BASE!$A$1:$A$1294,BASE!$D$1:$D$1294)),,LOOKUP($F1774,BASE!$A$1:$A$1294,BASE!$D$1:$D$1294)),)</f>
        <v>0</v>
      </c>
      <c r="Y1774" s="188"/>
      <c r="Z1774" s="188"/>
      <c r="AA1774" s="188"/>
      <c r="AB1774" s="188"/>
      <c r="AC1774" s="189"/>
      <c r="AD1774" s="27">
        <f t="shared" si="27"/>
        <v>0</v>
      </c>
    </row>
    <row r="1775" spans="1:30" ht="15" customHeight="1" x14ac:dyDescent="0.2">
      <c r="A1775" s="20">
        <f>ANÁLISE!$A1775</f>
        <v>0</v>
      </c>
      <c r="B1775" s="194">
        <f>ANÁLISE!B1775</f>
        <v>0</v>
      </c>
      <c r="C1775" s="195"/>
      <c r="D1775" s="195"/>
      <c r="E1775" s="195"/>
      <c r="F1775" s="21">
        <f>ANÁLISE!H1775</f>
        <v>0</v>
      </c>
      <c r="G1775" s="196">
        <f>IF($A1775="T",ANÁLISE!I1775,IF(ISERROR(LOOKUP($F1775,BASE!$A$1:$A$1294,BASE!$B$1:$B$1294)),,LOOKUP($F1775,BASE!$A$1:$A$1294,BASE!$B$1:$B$1294)))</f>
        <v>0</v>
      </c>
      <c r="H1775" s="197"/>
      <c r="I1775" s="197"/>
      <c r="J1775" s="197"/>
      <c r="K1775" s="197"/>
      <c r="L1775" s="197"/>
      <c r="M1775" s="197"/>
      <c r="N1775" s="197"/>
      <c r="O1775" s="197"/>
      <c r="P1775" s="197"/>
      <c r="Q1775" s="197"/>
      <c r="R1775" s="197"/>
      <c r="S1775" s="197"/>
      <c r="T1775" s="198"/>
      <c r="U1775" s="193">
        <f>IF(VALUE($F1775)&gt;0,IF(ISERROR(LOOKUP($F1775,BASE!$A$1:$A$1294,BASE!$C$1:$C$1294)),,LOOKUP($F1775,BASE!$A$1:$A$1294,BASE!$C$1:$C$1294)),)</f>
        <v>0</v>
      </c>
      <c r="V1775" s="193"/>
      <c r="W1775" s="193"/>
      <c r="X1775" s="187">
        <f>IF(VALUE($F1775)&gt;0,IF(ISERROR(LOOKUP($F1775,BASE!$A$1:$A$1294,BASE!$D$1:$D$1294)),,LOOKUP($F1775,BASE!$A$1:$A$1294,BASE!$D$1:$D$1294)),)</f>
        <v>0</v>
      </c>
      <c r="Y1775" s="188"/>
      <c r="Z1775" s="188"/>
      <c r="AA1775" s="188"/>
      <c r="AB1775" s="188"/>
      <c r="AC1775" s="189"/>
      <c r="AD1775" s="27">
        <f t="shared" si="27"/>
        <v>0</v>
      </c>
    </row>
    <row r="1776" spans="1:30" ht="15" customHeight="1" x14ac:dyDescent="0.2">
      <c r="A1776" s="20">
        <f>ANÁLISE!$A1776</f>
        <v>0</v>
      </c>
      <c r="B1776" s="194">
        <f>ANÁLISE!B1776</f>
        <v>0</v>
      </c>
      <c r="C1776" s="195"/>
      <c r="D1776" s="195"/>
      <c r="E1776" s="195"/>
      <c r="F1776" s="21">
        <f>ANÁLISE!H1776</f>
        <v>0</v>
      </c>
      <c r="G1776" s="196">
        <f>IF($A1776="T",ANÁLISE!I1776,IF(ISERROR(LOOKUP($F1776,BASE!$A$1:$A$1294,BASE!$B$1:$B$1294)),,LOOKUP($F1776,BASE!$A$1:$A$1294,BASE!$B$1:$B$1294)))</f>
        <v>0</v>
      </c>
      <c r="H1776" s="197"/>
      <c r="I1776" s="197"/>
      <c r="J1776" s="197"/>
      <c r="K1776" s="197"/>
      <c r="L1776" s="197"/>
      <c r="M1776" s="197"/>
      <c r="N1776" s="197"/>
      <c r="O1776" s="197"/>
      <c r="P1776" s="197"/>
      <c r="Q1776" s="197"/>
      <c r="R1776" s="197"/>
      <c r="S1776" s="197"/>
      <c r="T1776" s="198"/>
      <c r="U1776" s="193">
        <f>IF(VALUE($F1776)&gt;0,IF(ISERROR(LOOKUP($F1776,BASE!$A$1:$A$1294,BASE!$C$1:$C$1294)),,LOOKUP($F1776,BASE!$A$1:$A$1294,BASE!$C$1:$C$1294)),)</f>
        <v>0</v>
      </c>
      <c r="V1776" s="193"/>
      <c r="W1776" s="193"/>
      <c r="X1776" s="187">
        <f>IF(VALUE($F1776)&gt;0,IF(ISERROR(LOOKUP($F1776,BASE!$A$1:$A$1294,BASE!$D$1:$D$1294)),,LOOKUP($F1776,BASE!$A$1:$A$1294,BASE!$D$1:$D$1294)),)</f>
        <v>0</v>
      </c>
      <c r="Y1776" s="188"/>
      <c r="Z1776" s="188"/>
      <c r="AA1776" s="188"/>
      <c r="AB1776" s="188"/>
      <c r="AC1776" s="189"/>
      <c r="AD1776" s="27">
        <f t="shared" si="27"/>
        <v>0</v>
      </c>
    </row>
    <row r="1777" spans="1:30" ht="15" customHeight="1" x14ac:dyDescent="0.2">
      <c r="A1777" s="20">
        <f>ANÁLISE!$A1777</f>
        <v>0</v>
      </c>
      <c r="B1777" s="194">
        <f>ANÁLISE!B1777</f>
        <v>0</v>
      </c>
      <c r="C1777" s="195"/>
      <c r="D1777" s="195"/>
      <c r="E1777" s="195"/>
      <c r="F1777" s="21">
        <f>ANÁLISE!H1777</f>
        <v>0</v>
      </c>
      <c r="G1777" s="196">
        <f>IF($A1777="T",ANÁLISE!I1777,IF(ISERROR(LOOKUP($F1777,BASE!$A$1:$A$1294,BASE!$B$1:$B$1294)),,LOOKUP($F1777,BASE!$A$1:$A$1294,BASE!$B$1:$B$1294)))</f>
        <v>0</v>
      </c>
      <c r="H1777" s="197"/>
      <c r="I1777" s="197"/>
      <c r="J1777" s="197"/>
      <c r="K1777" s="197"/>
      <c r="L1777" s="197"/>
      <c r="M1777" s="197"/>
      <c r="N1777" s="197"/>
      <c r="O1777" s="197"/>
      <c r="P1777" s="197"/>
      <c r="Q1777" s="197"/>
      <c r="R1777" s="197"/>
      <c r="S1777" s="197"/>
      <c r="T1777" s="198"/>
      <c r="U1777" s="193">
        <f>IF(VALUE($F1777)&gt;0,IF(ISERROR(LOOKUP($F1777,BASE!$A$1:$A$1294,BASE!$C$1:$C$1294)),,LOOKUP($F1777,BASE!$A$1:$A$1294,BASE!$C$1:$C$1294)),)</f>
        <v>0</v>
      </c>
      <c r="V1777" s="193"/>
      <c r="W1777" s="193"/>
      <c r="X1777" s="187">
        <f>IF(VALUE($F1777)&gt;0,IF(ISERROR(LOOKUP($F1777,BASE!$A$1:$A$1294,BASE!$D$1:$D$1294)),,LOOKUP($F1777,BASE!$A$1:$A$1294,BASE!$D$1:$D$1294)),)</f>
        <v>0</v>
      </c>
      <c r="Y1777" s="188"/>
      <c r="Z1777" s="188"/>
      <c r="AA1777" s="188"/>
      <c r="AB1777" s="188"/>
      <c r="AC1777" s="189"/>
      <c r="AD1777" s="27">
        <f t="shared" si="27"/>
        <v>0</v>
      </c>
    </row>
    <row r="1778" spans="1:30" ht="15" customHeight="1" x14ac:dyDescent="0.2">
      <c r="A1778" s="20">
        <f>ANÁLISE!$A1778</f>
        <v>0</v>
      </c>
      <c r="B1778" s="194">
        <f>ANÁLISE!B1778</f>
        <v>0</v>
      </c>
      <c r="C1778" s="195"/>
      <c r="D1778" s="195"/>
      <c r="E1778" s="195"/>
      <c r="F1778" s="21">
        <f>ANÁLISE!H1778</f>
        <v>0</v>
      </c>
      <c r="G1778" s="196">
        <f>IF($A1778="T",ANÁLISE!I1778,IF(ISERROR(LOOKUP($F1778,BASE!$A$1:$A$1294,BASE!$B$1:$B$1294)),,LOOKUP($F1778,BASE!$A$1:$A$1294,BASE!$B$1:$B$1294)))</f>
        <v>0</v>
      </c>
      <c r="H1778" s="197"/>
      <c r="I1778" s="197"/>
      <c r="J1778" s="197"/>
      <c r="K1778" s="197"/>
      <c r="L1778" s="197"/>
      <c r="M1778" s="197"/>
      <c r="N1778" s="197"/>
      <c r="O1778" s="197"/>
      <c r="P1778" s="197"/>
      <c r="Q1778" s="197"/>
      <c r="R1778" s="197"/>
      <c r="S1778" s="197"/>
      <c r="T1778" s="198"/>
      <c r="U1778" s="193">
        <f>IF(VALUE($F1778)&gt;0,IF(ISERROR(LOOKUP($F1778,BASE!$A$1:$A$1294,BASE!$C$1:$C$1294)),,LOOKUP($F1778,BASE!$A$1:$A$1294,BASE!$C$1:$C$1294)),)</f>
        <v>0</v>
      </c>
      <c r="V1778" s="193"/>
      <c r="W1778" s="193"/>
      <c r="X1778" s="187">
        <f>IF(VALUE($F1778)&gt;0,IF(ISERROR(LOOKUP($F1778,BASE!$A$1:$A$1294,BASE!$D$1:$D$1294)),,LOOKUP($F1778,BASE!$A$1:$A$1294,BASE!$D$1:$D$1294)),)</f>
        <v>0</v>
      </c>
      <c r="Y1778" s="188"/>
      <c r="Z1778" s="188"/>
      <c r="AA1778" s="188"/>
      <c r="AB1778" s="188"/>
      <c r="AC1778" s="189"/>
      <c r="AD1778" s="27">
        <f t="shared" si="27"/>
        <v>0</v>
      </c>
    </row>
    <row r="1779" spans="1:30" ht="15" customHeight="1" x14ac:dyDescent="0.2">
      <c r="A1779" s="20">
        <f>ANÁLISE!$A1779</f>
        <v>0</v>
      </c>
      <c r="B1779" s="194">
        <f>ANÁLISE!B1779</f>
        <v>0</v>
      </c>
      <c r="C1779" s="195"/>
      <c r="D1779" s="195"/>
      <c r="E1779" s="195"/>
      <c r="F1779" s="21">
        <f>ANÁLISE!H1779</f>
        <v>0</v>
      </c>
      <c r="G1779" s="196">
        <f>IF($A1779="T",ANÁLISE!I1779,IF(ISERROR(LOOKUP($F1779,BASE!$A$1:$A$1294,BASE!$B$1:$B$1294)),,LOOKUP($F1779,BASE!$A$1:$A$1294,BASE!$B$1:$B$1294)))</f>
        <v>0</v>
      </c>
      <c r="H1779" s="197"/>
      <c r="I1779" s="197"/>
      <c r="J1779" s="197"/>
      <c r="K1779" s="197"/>
      <c r="L1779" s="197"/>
      <c r="M1779" s="197"/>
      <c r="N1779" s="197"/>
      <c r="O1779" s="197"/>
      <c r="P1779" s="197"/>
      <c r="Q1779" s="197"/>
      <c r="R1779" s="197"/>
      <c r="S1779" s="197"/>
      <c r="T1779" s="198"/>
      <c r="U1779" s="193">
        <f>IF(VALUE($F1779)&gt;0,IF(ISERROR(LOOKUP($F1779,BASE!$A$1:$A$1294,BASE!$C$1:$C$1294)),,LOOKUP($F1779,BASE!$A$1:$A$1294,BASE!$C$1:$C$1294)),)</f>
        <v>0</v>
      </c>
      <c r="V1779" s="193"/>
      <c r="W1779" s="193"/>
      <c r="X1779" s="187">
        <f>IF(VALUE($F1779)&gt;0,IF(ISERROR(LOOKUP($F1779,BASE!$A$1:$A$1294,BASE!$D$1:$D$1294)),,LOOKUP($F1779,BASE!$A$1:$A$1294,BASE!$D$1:$D$1294)),)</f>
        <v>0</v>
      </c>
      <c r="Y1779" s="188"/>
      <c r="Z1779" s="188"/>
      <c r="AA1779" s="188"/>
      <c r="AB1779" s="188"/>
      <c r="AC1779" s="189"/>
      <c r="AD1779" s="27">
        <f t="shared" si="27"/>
        <v>0</v>
      </c>
    </row>
    <row r="1780" spans="1:30" ht="15" customHeight="1" x14ac:dyDescent="0.2">
      <c r="A1780" s="20">
        <f>ANÁLISE!$A1780</f>
        <v>0</v>
      </c>
      <c r="B1780" s="194">
        <f>ANÁLISE!B1780</f>
        <v>0</v>
      </c>
      <c r="C1780" s="195"/>
      <c r="D1780" s="195"/>
      <c r="E1780" s="195"/>
      <c r="F1780" s="21">
        <f>ANÁLISE!H1780</f>
        <v>0</v>
      </c>
      <c r="G1780" s="196">
        <f>IF($A1780="T",ANÁLISE!I1780,IF(ISERROR(LOOKUP($F1780,BASE!$A$1:$A$1294,BASE!$B$1:$B$1294)),,LOOKUP($F1780,BASE!$A$1:$A$1294,BASE!$B$1:$B$1294)))</f>
        <v>0</v>
      </c>
      <c r="H1780" s="197"/>
      <c r="I1780" s="197"/>
      <c r="J1780" s="197"/>
      <c r="K1780" s="197"/>
      <c r="L1780" s="197"/>
      <c r="M1780" s="197"/>
      <c r="N1780" s="197"/>
      <c r="O1780" s="197"/>
      <c r="P1780" s="197"/>
      <c r="Q1780" s="197"/>
      <c r="R1780" s="197"/>
      <c r="S1780" s="197"/>
      <c r="T1780" s="198"/>
      <c r="U1780" s="193">
        <f>IF(VALUE($F1780)&gt;0,IF(ISERROR(LOOKUP($F1780,BASE!$A$1:$A$1294,BASE!$C$1:$C$1294)),,LOOKUP($F1780,BASE!$A$1:$A$1294,BASE!$C$1:$C$1294)),)</f>
        <v>0</v>
      </c>
      <c r="V1780" s="193"/>
      <c r="W1780" s="193"/>
      <c r="X1780" s="187">
        <f>IF(VALUE($F1780)&gt;0,IF(ISERROR(LOOKUP($F1780,BASE!$A$1:$A$1294,BASE!$D$1:$D$1294)),,LOOKUP($F1780,BASE!$A$1:$A$1294,BASE!$D$1:$D$1294)),)</f>
        <v>0</v>
      </c>
      <c r="Y1780" s="188"/>
      <c r="Z1780" s="188"/>
      <c r="AA1780" s="188"/>
      <c r="AB1780" s="188"/>
      <c r="AC1780" s="189"/>
      <c r="AD1780" s="27">
        <f t="shared" si="27"/>
        <v>0</v>
      </c>
    </row>
    <row r="1781" spans="1:30" ht="15" customHeight="1" x14ac:dyDescent="0.2">
      <c r="A1781" s="20">
        <f>ANÁLISE!$A1781</f>
        <v>0</v>
      </c>
      <c r="B1781" s="194">
        <f>ANÁLISE!B1781</f>
        <v>0</v>
      </c>
      <c r="C1781" s="195"/>
      <c r="D1781" s="195"/>
      <c r="E1781" s="195"/>
      <c r="F1781" s="21">
        <f>ANÁLISE!H1781</f>
        <v>0</v>
      </c>
      <c r="G1781" s="196">
        <f>IF($A1781="T",ANÁLISE!I1781,IF(ISERROR(LOOKUP($F1781,BASE!$A$1:$A$1294,BASE!$B$1:$B$1294)),,LOOKUP($F1781,BASE!$A$1:$A$1294,BASE!$B$1:$B$1294)))</f>
        <v>0</v>
      </c>
      <c r="H1781" s="197"/>
      <c r="I1781" s="197"/>
      <c r="J1781" s="197"/>
      <c r="K1781" s="197"/>
      <c r="L1781" s="197"/>
      <c r="M1781" s="197"/>
      <c r="N1781" s="197"/>
      <c r="O1781" s="197"/>
      <c r="P1781" s="197"/>
      <c r="Q1781" s="197"/>
      <c r="R1781" s="197"/>
      <c r="S1781" s="197"/>
      <c r="T1781" s="198"/>
      <c r="U1781" s="193">
        <f>IF(VALUE($F1781)&gt;0,IF(ISERROR(LOOKUP($F1781,BASE!$A$1:$A$1294,BASE!$C$1:$C$1294)),,LOOKUP($F1781,BASE!$A$1:$A$1294,BASE!$C$1:$C$1294)),)</f>
        <v>0</v>
      </c>
      <c r="V1781" s="193"/>
      <c r="W1781" s="193"/>
      <c r="X1781" s="187">
        <f>IF(VALUE($F1781)&gt;0,IF(ISERROR(LOOKUP($F1781,BASE!$A$1:$A$1294,BASE!$D$1:$D$1294)),,LOOKUP($F1781,BASE!$A$1:$A$1294,BASE!$D$1:$D$1294)),)</f>
        <v>0</v>
      </c>
      <c r="Y1781" s="188"/>
      <c r="Z1781" s="188"/>
      <c r="AA1781" s="188"/>
      <c r="AB1781" s="188"/>
      <c r="AC1781" s="189"/>
      <c r="AD1781" s="27">
        <f t="shared" si="27"/>
        <v>0</v>
      </c>
    </row>
    <row r="1782" spans="1:30" ht="15" customHeight="1" x14ac:dyDescent="0.2">
      <c r="A1782" s="20">
        <f>ANÁLISE!$A1782</f>
        <v>0</v>
      </c>
      <c r="B1782" s="194">
        <f>ANÁLISE!B1782</f>
        <v>0</v>
      </c>
      <c r="C1782" s="195"/>
      <c r="D1782" s="195"/>
      <c r="E1782" s="195"/>
      <c r="F1782" s="21">
        <f>ANÁLISE!H1782</f>
        <v>0</v>
      </c>
      <c r="G1782" s="196">
        <f>IF($A1782="T",ANÁLISE!I1782,IF(ISERROR(LOOKUP($F1782,BASE!$A$1:$A$1294,BASE!$B$1:$B$1294)),,LOOKUP($F1782,BASE!$A$1:$A$1294,BASE!$B$1:$B$1294)))</f>
        <v>0</v>
      </c>
      <c r="H1782" s="197"/>
      <c r="I1782" s="197"/>
      <c r="J1782" s="197"/>
      <c r="K1782" s="197"/>
      <c r="L1782" s="197"/>
      <c r="M1782" s="197"/>
      <c r="N1782" s="197"/>
      <c r="O1782" s="197"/>
      <c r="P1782" s="197"/>
      <c r="Q1782" s="197"/>
      <c r="R1782" s="197"/>
      <c r="S1782" s="197"/>
      <c r="T1782" s="198"/>
      <c r="U1782" s="193">
        <f>IF(VALUE($F1782)&gt;0,IF(ISERROR(LOOKUP($F1782,BASE!$A$1:$A$1294,BASE!$C$1:$C$1294)),,LOOKUP($F1782,BASE!$A$1:$A$1294,BASE!$C$1:$C$1294)),)</f>
        <v>0</v>
      </c>
      <c r="V1782" s="193"/>
      <c r="W1782" s="193"/>
      <c r="X1782" s="187">
        <f>IF(VALUE($F1782)&gt;0,IF(ISERROR(LOOKUP($F1782,BASE!$A$1:$A$1294,BASE!$D$1:$D$1294)),,LOOKUP($F1782,BASE!$A$1:$A$1294,BASE!$D$1:$D$1294)),)</f>
        <v>0</v>
      </c>
      <c r="Y1782" s="188"/>
      <c r="Z1782" s="188"/>
      <c r="AA1782" s="188"/>
      <c r="AB1782" s="188"/>
      <c r="AC1782" s="189"/>
      <c r="AD1782" s="27">
        <f t="shared" si="27"/>
        <v>0</v>
      </c>
    </row>
    <row r="1783" spans="1:30" ht="15" customHeight="1" x14ac:dyDescent="0.2">
      <c r="A1783" s="20">
        <f>ANÁLISE!$A1783</f>
        <v>0</v>
      </c>
      <c r="B1783" s="194">
        <f>ANÁLISE!B1783</f>
        <v>0</v>
      </c>
      <c r="C1783" s="195"/>
      <c r="D1783" s="195"/>
      <c r="E1783" s="195"/>
      <c r="F1783" s="21">
        <f>ANÁLISE!H1783</f>
        <v>0</v>
      </c>
      <c r="G1783" s="196">
        <f>IF($A1783="T",ANÁLISE!I1783,IF(ISERROR(LOOKUP($F1783,BASE!$A$1:$A$1294,BASE!$B$1:$B$1294)),,LOOKUP($F1783,BASE!$A$1:$A$1294,BASE!$B$1:$B$1294)))</f>
        <v>0</v>
      </c>
      <c r="H1783" s="197"/>
      <c r="I1783" s="197"/>
      <c r="J1783" s="197"/>
      <c r="K1783" s="197"/>
      <c r="L1783" s="197"/>
      <c r="M1783" s="197"/>
      <c r="N1783" s="197"/>
      <c r="O1783" s="197"/>
      <c r="P1783" s="197"/>
      <c r="Q1783" s="197"/>
      <c r="R1783" s="197"/>
      <c r="S1783" s="197"/>
      <c r="T1783" s="198"/>
      <c r="U1783" s="193">
        <f>IF(VALUE($F1783)&gt;0,IF(ISERROR(LOOKUP($F1783,BASE!$A$1:$A$1294,BASE!$C$1:$C$1294)),,LOOKUP($F1783,BASE!$A$1:$A$1294,BASE!$C$1:$C$1294)),)</f>
        <v>0</v>
      </c>
      <c r="V1783" s="193"/>
      <c r="W1783" s="193"/>
      <c r="X1783" s="187">
        <f>IF(VALUE($F1783)&gt;0,IF(ISERROR(LOOKUP($F1783,BASE!$A$1:$A$1294,BASE!$D$1:$D$1294)),,LOOKUP($F1783,BASE!$A$1:$A$1294,BASE!$D$1:$D$1294)),)</f>
        <v>0</v>
      </c>
      <c r="Y1783" s="188"/>
      <c r="Z1783" s="188"/>
      <c r="AA1783" s="188"/>
      <c r="AB1783" s="188"/>
      <c r="AC1783" s="189"/>
      <c r="AD1783" s="27">
        <f t="shared" si="27"/>
        <v>0</v>
      </c>
    </row>
    <row r="1784" spans="1:30" ht="15" customHeight="1" x14ac:dyDescent="0.2">
      <c r="A1784" s="20">
        <f>ANÁLISE!$A1784</f>
        <v>0</v>
      </c>
      <c r="B1784" s="194">
        <f>ANÁLISE!B1784</f>
        <v>0</v>
      </c>
      <c r="C1784" s="195"/>
      <c r="D1784" s="195"/>
      <c r="E1784" s="195"/>
      <c r="F1784" s="21">
        <f>ANÁLISE!H1784</f>
        <v>0</v>
      </c>
      <c r="G1784" s="196">
        <f>IF($A1784="T",ANÁLISE!I1784,IF(ISERROR(LOOKUP($F1784,BASE!$A$1:$A$1294,BASE!$B$1:$B$1294)),,LOOKUP($F1784,BASE!$A$1:$A$1294,BASE!$B$1:$B$1294)))</f>
        <v>0</v>
      </c>
      <c r="H1784" s="197"/>
      <c r="I1784" s="197"/>
      <c r="J1784" s="197"/>
      <c r="K1784" s="197"/>
      <c r="L1784" s="197"/>
      <c r="M1784" s="197"/>
      <c r="N1784" s="197"/>
      <c r="O1784" s="197"/>
      <c r="P1784" s="197"/>
      <c r="Q1784" s="197"/>
      <c r="R1784" s="197"/>
      <c r="S1784" s="197"/>
      <c r="T1784" s="198"/>
      <c r="U1784" s="193">
        <f>IF(VALUE($F1784)&gt;0,IF(ISERROR(LOOKUP($F1784,BASE!$A$1:$A$1294,BASE!$C$1:$C$1294)),,LOOKUP($F1784,BASE!$A$1:$A$1294,BASE!$C$1:$C$1294)),)</f>
        <v>0</v>
      </c>
      <c r="V1784" s="193"/>
      <c r="W1784" s="193"/>
      <c r="X1784" s="187">
        <f>IF(VALUE($F1784)&gt;0,IF(ISERROR(LOOKUP($F1784,BASE!$A$1:$A$1294,BASE!$D$1:$D$1294)),,LOOKUP($F1784,BASE!$A$1:$A$1294,BASE!$D$1:$D$1294)),)</f>
        <v>0</v>
      </c>
      <c r="Y1784" s="188"/>
      <c r="Z1784" s="188"/>
      <c r="AA1784" s="188"/>
      <c r="AB1784" s="188"/>
      <c r="AC1784" s="189"/>
      <c r="AD1784" s="27">
        <f t="shared" si="27"/>
        <v>0</v>
      </c>
    </row>
    <row r="1785" spans="1:30" ht="15" customHeight="1" x14ac:dyDescent="0.2">
      <c r="A1785" s="20">
        <f>ANÁLISE!$A1785</f>
        <v>0</v>
      </c>
      <c r="B1785" s="194">
        <f>ANÁLISE!B1785</f>
        <v>0</v>
      </c>
      <c r="C1785" s="195"/>
      <c r="D1785" s="195"/>
      <c r="E1785" s="195"/>
      <c r="F1785" s="21">
        <f>ANÁLISE!H1785</f>
        <v>0</v>
      </c>
      <c r="G1785" s="196">
        <f>IF($A1785="T",ANÁLISE!I1785,IF(ISERROR(LOOKUP($F1785,BASE!$A$1:$A$1294,BASE!$B$1:$B$1294)),,LOOKUP($F1785,BASE!$A$1:$A$1294,BASE!$B$1:$B$1294)))</f>
        <v>0</v>
      </c>
      <c r="H1785" s="197"/>
      <c r="I1785" s="197"/>
      <c r="J1785" s="197"/>
      <c r="K1785" s="197"/>
      <c r="L1785" s="197"/>
      <c r="M1785" s="197"/>
      <c r="N1785" s="197"/>
      <c r="O1785" s="197"/>
      <c r="P1785" s="197"/>
      <c r="Q1785" s="197"/>
      <c r="R1785" s="197"/>
      <c r="S1785" s="197"/>
      <c r="T1785" s="198"/>
      <c r="U1785" s="193">
        <f>IF(VALUE($F1785)&gt;0,IF(ISERROR(LOOKUP($F1785,BASE!$A$1:$A$1294,BASE!$C$1:$C$1294)),,LOOKUP($F1785,BASE!$A$1:$A$1294,BASE!$C$1:$C$1294)),)</f>
        <v>0</v>
      </c>
      <c r="V1785" s="193"/>
      <c r="W1785" s="193"/>
      <c r="X1785" s="187">
        <f>IF(VALUE($F1785)&gt;0,IF(ISERROR(LOOKUP($F1785,BASE!$A$1:$A$1294,BASE!$D$1:$D$1294)),,LOOKUP($F1785,BASE!$A$1:$A$1294,BASE!$D$1:$D$1294)),)</f>
        <v>0</v>
      </c>
      <c r="Y1785" s="188"/>
      <c r="Z1785" s="188"/>
      <c r="AA1785" s="188"/>
      <c r="AB1785" s="188"/>
      <c r="AC1785" s="189"/>
      <c r="AD1785" s="27">
        <f t="shared" si="27"/>
        <v>0</v>
      </c>
    </row>
    <row r="1786" spans="1:30" ht="15" customHeight="1" x14ac:dyDescent="0.2">
      <c r="A1786" s="20">
        <f>ANÁLISE!$A1786</f>
        <v>0</v>
      </c>
      <c r="B1786" s="194">
        <f>ANÁLISE!B1786</f>
        <v>0</v>
      </c>
      <c r="C1786" s="195"/>
      <c r="D1786" s="195"/>
      <c r="E1786" s="195"/>
      <c r="F1786" s="21">
        <f>ANÁLISE!H1786</f>
        <v>0</v>
      </c>
      <c r="G1786" s="196">
        <f>IF($A1786="T",ANÁLISE!I1786,IF(ISERROR(LOOKUP($F1786,BASE!$A$1:$A$1294,BASE!$B$1:$B$1294)),,LOOKUP($F1786,BASE!$A$1:$A$1294,BASE!$B$1:$B$1294)))</f>
        <v>0</v>
      </c>
      <c r="H1786" s="197"/>
      <c r="I1786" s="197"/>
      <c r="J1786" s="197"/>
      <c r="K1786" s="197"/>
      <c r="L1786" s="197"/>
      <c r="M1786" s="197"/>
      <c r="N1786" s="197"/>
      <c r="O1786" s="197"/>
      <c r="P1786" s="197"/>
      <c r="Q1786" s="197"/>
      <c r="R1786" s="197"/>
      <c r="S1786" s="197"/>
      <c r="T1786" s="198"/>
      <c r="U1786" s="193">
        <f>IF(VALUE($F1786)&gt;0,IF(ISERROR(LOOKUP($F1786,BASE!$A$1:$A$1294,BASE!$C$1:$C$1294)),,LOOKUP($F1786,BASE!$A$1:$A$1294,BASE!$C$1:$C$1294)),)</f>
        <v>0</v>
      </c>
      <c r="V1786" s="193"/>
      <c r="W1786" s="193"/>
      <c r="X1786" s="187">
        <f>IF(VALUE($F1786)&gt;0,IF(ISERROR(LOOKUP($F1786,BASE!$A$1:$A$1294,BASE!$D$1:$D$1294)),,LOOKUP($F1786,BASE!$A$1:$A$1294,BASE!$D$1:$D$1294)),)</f>
        <v>0</v>
      </c>
      <c r="Y1786" s="188"/>
      <c r="Z1786" s="188"/>
      <c r="AA1786" s="188"/>
      <c r="AB1786" s="188"/>
      <c r="AC1786" s="189"/>
      <c r="AD1786" s="27">
        <f t="shared" si="27"/>
        <v>0</v>
      </c>
    </row>
    <row r="1787" spans="1:30" ht="15" customHeight="1" x14ac:dyDescent="0.2">
      <c r="A1787" s="20">
        <f>ANÁLISE!$A1787</f>
        <v>0</v>
      </c>
      <c r="B1787" s="194">
        <f>ANÁLISE!B1787</f>
        <v>0</v>
      </c>
      <c r="C1787" s="195"/>
      <c r="D1787" s="195"/>
      <c r="E1787" s="195"/>
      <c r="F1787" s="21">
        <f>ANÁLISE!H1787</f>
        <v>0</v>
      </c>
      <c r="G1787" s="196">
        <f>IF($A1787="T",ANÁLISE!I1787,IF(ISERROR(LOOKUP($F1787,BASE!$A$1:$A$1294,BASE!$B$1:$B$1294)),,LOOKUP($F1787,BASE!$A$1:$A$1294,BASE!$B$1:$B$1294)))</f>
        <v>0</v>
      </c>
      <c r="H1787" s="197"/>
      <c r="I1787" s="197"/>
      <c r="J1787" s="197"/>
      <c r="K1787" s="197"/>
      <c r="L1787" s="197"/>
      <c r="M1787" s="197"/>
      <c r="N1787" s="197"/>
      <c r="O1787" s="197"/>
      <c r="P1787" s="197"/>
      <c r="Q1787" s="197"/>
      <c r="R1787" s="197"/>
      <c r="S1787" s="197"/>
      <c r="T1787" s="198"/>
      <c r="U1787" s="193">
        <f>IF(VALUE($F1787)&gt;0,IF(ISERROR(LOOKUP($F1787,BASE!$A$1:$A$1294,BASE!$C$1:$C$1294)),,LOOKUP($F1787,BASE!$A$1:$A$1294,BASE!$C$1:$C$1294)),)</f>
        <v>0</v>
      </c>
      <c r="V1787" s="193"/>
      <c r="W1787" s="193"/>
      <c r="X1787" s="187">
        <f>IF(VALUE($F1787)&gt;0,IF(ISERROR(LOOKUP($F1787,BASE!$A$1:$A$1294,BASE!$D$1:$D$1294)),,LOOKUP($F1787,BASE!$A$1:$A$1294,BASE!$D$1:$D$1294)),)</f>
        <v>0</v>
      </c>
      <c r="Y1787" s="188"/>
      <c r="Z1787" s="188"/>
      <c r="AA1787" s="188"/>
      <c r="AB1787" s="188"/>
      <c r="AC1787" s="189"/>
      <c r="AD1787" s="27">
        <f t="shared" si="27"/>
        <v>0</v>
      </c>
    </row>
    <row r="1788" spans="1:30" ht="15" customHeight="1" x14ac:dyDescent="0.2">
      <c r="A1788" s="20">
        <f>ANÁLISE!$A1788</f>
        <v>0</v>
      </c>
      <c r="B1788" s="194">
        <f>ANÁLISE!B1788</f>
        <v>0</v>
      </c>
      <c r="C1788" s="195"/>
      <c r="D1788" s="195"/>
      <c r="E1788" s="195"/>
      <c r="F1788" s="21">
        <f>ANÁLISE!H1788</f>
        <v>0</v>
      </c>
      <c r="G1788" s="196">
        <f>IF($A1788="T",ANÁLISE!I1788,IF(ISERROR(LOOKUP($F1788,BASE!$A$1:$A$1294,BASE!$B$1:$B$1294)),,LOOKUP($F1788,BASE!$A$1:$A$1294,BASE!$B$1:$B$1294)))</f>
        <v>0</v>
      </c>
      <c r="H1788" s="197"/>
      <c r="I1788" s="197"/>
      <c r="J1788" s="197"/>
      <c r="K1788" s="197"/>
      <c r="L1788" s="197"/>
      <c r="M1788" s="197"/>
      <c r="N1788" s="197"/>
      <c r="O1788" s="197"/>
      <c r="P1788" s="197"/>
      <c r="Q1788" s="197"/>
      <c r="R1788" s="197"/>
      <c r="S1788" s="197"/>
      <c r="T1788" s="198"/>
      <c r="U1788" s="193">
        <f>IF(VALUE($F1788)&gt;0,IF(ISERROR(LOOKUP($F1788,BASE!$A$1:$A$1294,BASE!$C$1:$C$1294)),,LOOKUP($F1788,BASE!$A$1:$A$1294,BASE!$C$1:$C$1294)),)</f>
        <v>0</v>
      </c>
      <c r="V1788" s="193"/>
      <c r="W1788" s="193"/>
      <c r="X1788" s="187">
        <f>IF(VALUE($F1788)&gt;0,IF(ISERROR(LOOKUP($F1788,BASE!$A$1:$A$1294,BASE!$D$1:$D$1294)),,LOOKUP($F1788,BASE!$A$1:$A$1294,BASE!$D$1:$D$1294)),)</f>
        <v>0</v>
      </c>
      <c r="Y1788" s="188"/>
      <c r="Z1788" s="188"/>
      <c r="AA1788" s="188"/>
      <c r="AB1788" s="188"/>
      <c r="AC1788" s="189"/>
      <c r="AD1788" s="27">
        <f t="shared" si="27"/>
        <v>0</v>
      </c>
    </row>
    <row r="1789" spans="1:30" ht="15" customHeight="1" x14ac:dyDescent="0.2">
      <c r="A1789" s="20">
        <f>ANÁLISE!$A1789</f>
        <v>0</v>
      </c>
      <c r="B1789" s="194">
        <f>ANÁLISE!B1789</f>
        <v>0</v>
      </c>
      <c r="C1789" s="195"/>
      <c r="D1789" s="195"/>
      <c r="E1789" s="195"/>
      <c r="F1789" s="21">
        <f>ANÁLISE!H1789</f>
        <v>0</v>
      </c>
      <c r="G1789" s="196">
        <f>IF($A1789="T",ANÁLISE!I1789,IF(ISERROR(LOOKUP($F1789,BASE!$A$1:$A$1294,BASE!$B$1:$B$1294)),,LOOKUP($F1789,BASE!$A$1:$A$1294,BASE!$B$1:$B$1294)))</f>
        <v>0</v>
      </c>
      <c r="H1789" s="197"/>
      <c r="I1789" s="197"/>
      <c r="J1789" s="197"/>
      <c r="K1789" s="197"/>
      <c r="L1789" s="197"/>
      <c r="M1789" s="197"/>
      <c r="N1789" s="197"/>
      <c r="O1789" s="197"/>
      <c r="P1789" s="197"/>
      <c r="Q1789" s="197"/>
      <c r="R1789" s="197"/>
      <c r="S1789" s="197"/>
      <c r="T1789" s="198"/>
      <c r="U1789" s="193">
        <f>IF(VALUE($F1789)&gt;0,IF(ISERROR(LOOKUP($F1789,BASE!$A$1:$A$1294,BASE!$C$1:$C$1294)),,LOOKUP($F1789,BASE!$A$1:$A$1294,BASE!$C$1:$C$1294)),)</f>
        <v>0</v>
      </c>
      <c r="V1789" s="193"/>
      <c r="W1789" s="193"/>
      <c r="X1789" s="187">
        <f>IF(VALUE($F1789)&gt;0,IF(ISERROR(LOOKUP($F1789,BASE!$A$1:$A$1294,BASE!$D$1:$D$1294)),,LOOKUP($F1789,BASE!$A$1:$A$1294,BASE!$D$1:$D$1294)),)</f>
        <v>0</v>
      </c>
      <c r="Y1789" s="188"/>
      <c r="Z1789" s="188"/>
      <c r="AA1789" s="188"/>
      <c r="AB1789" s="188"/>
      <c r="AC1789" s="189"/>
      <c r="AD1789" s="27">
        <f t="shared" si="27"/>
        <v>0</v>
      </c>
    </row>
    <row r="1790" spans="1:30" ht="15" customHeight="1" x14ac:dyDescent="0.2">
      <c r="A1790" s="20">
        <f>ANÁLISE!$A1790</f>
        <v>0</v>
      </c>
      <c r="B1790" s="194">
        <f>ANÁLISE!B1790</f>
        <v>0</v>
      </c>
      <c r="C1790" s="195"/>
      <c r="D1790" s="195"/>
      <c r="E1790" s="195"/>
      <c r="F1790" s="21">
        <f>ANÁLISE!H1790</f>
        <v>0</v>
      </c>
      <c r="G1790" s="196">
        <f>IF($A1790="T",ANÁLISE!I1790,IF(ISERROR(LOOKUP($F1790,BASE!$A$1:$A$1294,BASE!$B$1:$B$1294)),,LOOKUP($F1790,BASE!$A$1:$A$1294,BASE!$B$1:$B$1294)))</f>
        <v>0</v>
      </c>
      <c r="H1790" s="197"/>
      <c r="I1790" s="197"/>
      <c r="J1790" s="197"/>
      <c r="K1790" s="197"/>
      <c r="L1790" s="197"/>
      <c r="M1790" s="197"/>
      <c r="N1790" s="197"/>
      <c r="O1790" s="197"/>
      <c r="P1790" s="197"/>
      <c r="Q1790" s="197"/>
      <c r="R1790" s="197"/>
      <c r="S1790" s="197"/>
      <c r="T1790" s="198"/>
      <c r="U1790" s="193">
        <f>IF(VALUE($F1790)&gt;0,IF(ISERROR(LOOKUP($F1790,BASE!$A$1:$A$1294,BASE!$C$1:$C$1294)),,LOOKUP($F1790,BASE!$A$1:$A$1294,BASE!$C$1:$C$1294)),)</f>
        <v>0</v>
      </c>
      <c r="V1790" s="193"/>
      <c r="W1790" s="193"/>
      <c r="X1790" s="187">
        <f>IF(VALUE($F1790)&gt;0,IF(ISERROR(LOOKUP($F1790,BASE!$A$1:$A$1294,BASE!$D$1:$D$1294)),,LOOKUP($F1790,BASE!$A$1:$A$1294,BASE!$D$1:$D$1294)),)</f>
        <v>0</v>
      </c>
      <c r="Y1790" s="188"/>
      <c r="Z1790" s="188"/>
      <c r="AA1790" s="188"/>
      <c r="AB1790" s="188"/>
      <c r="AC1790" s="189"/>
      <c r="AD1790" s="27">
        <f t="shared" si="27"/>
        <v>0</v>
      </c>
    </row>
    <row r="1791" spans="1:30" ht="15" customHeight="1" x14ac:dyDescent="0.2">
      <c r="A1791" s="20">
        <f>ANÁLISE!$A1791</f>
        <v>0</v>
      </c>
      <c r="B1791" s="194">
        <f>ANÁLISE!B1791</f>
        <v>0</v>
      </c>
      <c r="C1791" s="195"/>
      <c r="D1791" s="195"/>
      <c r="E1791" s="195"/>
      <c r="F1791" s="21">
        <f>ANÁLISE!H1791</f>
        <v>0</v>
      </c>
      <c r="G1791" s="196">
        <f>IF($A1791="T",ANÁLISE!I1791,IF(ISERROR(LOOKUP($F1791,BASE!$A$1:$A$1294,BASE!$B$1:$B$1294)),,LOOKUP($F1791,BASE!$A$1:$A$1294,BASE!$B$1:$B$1294)))</f>
        <v>0</v>
      </c>
      <c r="H1791" s="197"/>
      <c r="I1791" s="197"/>
      <c r="J1791" s="197"/>
      <c r="K1791" s="197"/>
      <c r="L1791" s="197"/>
      <c r="M1791" s="197"/>
      <c r="N1791" s="197"/>
      <c r="O1791" s="197"/>
      <c r="P1791" s="197"/>
      <c r="Q1791" s="197"/>
      <c r="R1791" s="197"/>
      <c r="S1791" s="197"/>
      <c r="T1791" s="198"/>
      <c r="U1791" s="193">
        <f>IF(VALUE($F1791)&gt;0,IF(ISERROR(LOOKUP($F1791,BASE!$A$1:$A$1294,BASE!$C$1:$C$1294)),,LOOKUP($F1791,BASE!$A$1:$A$1294,BASE!$C$1:$C$1294)),)</f>
        <v>0</v>
      </c>
      <c r="V1791" s="193"/>
      <c r="W1791" s="193"/>
      <c r="X1791" s="187">
        <f>IF(VALUE($F1791)&gt;0,IF(ISERROR(LOOKUP($F1791,BASE!$A$1:$A$1294,BASE!$D$1:$D$1294)),,LOOKUP($F1791,BASE!$A$1:$A$1294,BASE!$D$1:$D$1294)),)</f>
        <v>0</v>
      </c>
      <c r="Y1791" s="188"/>
      <c r="Z1791" s="188"/>
      <c r="AA1791" s="188"/>
      <c r="AB1791" s="188"/>
      <c r="AC1791" s="189"/>
      <c r="AD1791" s="27">
        <f t="shared" si="27"/>
        <v>0</v>
      </c>
    </row>
    <row r="1792" spans="1:30" ht="15" customHeight="1" x14ac:dyDescent="0.2">
      <c r="A1792" s="20">
        <f>ANÁLISE!$A1792</f>
        <v>0</v>
      </c>
      <c r="B1792" s="194">
        <f>ANÁLISE!B1792</f>
        <v>0</v>
      </c>
      <c r="C1792" s="195"/>
      <c r="D1792" s="195"/>
      <c r="E1792" s="195"/>
      <c r="F1792" s="21">
        <f>ANÁLISE!H1792</f>
        <v>0</v>
      </c>
      <c r="G1792" s="196">
        <f>IF($A1792="T",ANÁLISE!I1792,IF(ISERROR(LOOKUP($F1792,BASE!$A$1:$A$1294,BASE!$B$1:$B$1294)),,LOOKUP($F1792,BASE!$A$1:$A$1294,BASE!$B$1:$B$1294)))</f>
        <v>0</v>
      </c>
      <c r="H1792" s="197"/>
      <c r="I1792" s="197"/>
      <c r="J1792" s="197"/>
      <c r="K1792" s="197"/>
      <c r="L1792" s="197"/>
      <c r="M1792" s="197"/>
      <c r="N1792" s="197"/>
      <c r="O1792" s="197"/>
      <c r="P1792" s="197"/>
      <c r="Q1792" s="197"/>
      <c r="R1792" s="197"/>
      <c r="S1792" s="197"/>
      <c r="T1792" s="198"/>
      <c r="U1792" s="193">
        <f>IF(VALUE($F1792)&gt;0,IF(ISERROR(LOOKUP($F1792,BASE!$A$1:$A$1294,BASE!$C$1:$C$1294)),,LOOKUP($F1792,BASE!$A$1:$A$1294,BASE!$C$1:$C$1294)),)</f>
        <v>0</v>
      </c>
      <c r="V1792" s="193"/>
      <c r="W1792" s="193"/>
      <c r="X1792" s="187">
        <f>IF(VALUE($F1792)&gt;0,IF(ISERROR(LOOKUP($F1792,BASE!$A$1:$A$1294,BASE!$D$1:$D$1294)),,LOOKUP($F1792,BASE!$A$1:$A$1294,BASE!$D$1:$D$1294)),)</f>
        <v>0</v>
      </c>
      <c r="Y1792" s="188"/>
      <c r="Z1792" s="188"/>
      <c r="AA1792" s="188"/>
      <c r="AB1792" s="188"/>
      <c r="AC1792" s="189"/>
      <c r="AD1792" s="27">
        <f t="shared" si="27"/>
        <v>0</v>
      </c>
    </row>
    <row r="1793" spans="1:30" ht="15" customHeight="1" x14ac:dyDescent="0.2">
      <c r="A1793" s="20">
        <f>ANÁLISE!$A1793</f>
        <v>0</v>
      </c>
      <c r="B1793" s="194">
        <f>ANÁLISE!B1793</f>
        <v>0</v>
      </c>
      <c r="C1793" s="195"/>
      <c r="D1793" s="195"/>
      <c r="E1793" s="195"/>
      <c r="F1793" s="21">
        <f>ANÁLISE!H1793</f>
        <v>0</v>
      </c>
      <c r="G1793" s="196">
        <f>IF($A1793="T",ANÁLISE!I1793,IF(ISERROR(LOOKUP($F1793,BASE!$A$1:$A$1294,BASE!$B$1:$B$1294)),,LOOKUP($F1793,BASE!$A$1:$A$1294,BASE!$B$1:$B$1294)))</f>
        <v>0</v>
      </c>
      <c r="H1793" s="197"/>
      <c r="I1793" s="197"/>
      <c r="J1793" s="197"/>
      <c r="K1793" s="197"/>
      <c r="L1793" s="197"/>
      <c r="M1793" s="197"/>
      <c r="N1793" s="197"/>
      <c r="O1793" s="197"/>
      <c r="P1793" s="197"/>
      <c r="Q1793" s="197"/>
      <c r="R1793" s="197"/>
      <c r="S1793" s="197"/>
      <c r="T1793" s="198"/>
      <c r="U1793" s="193">
        <f>IF(VALUE($F1793)&gt;0,IF(ISERROR(LOOKUP($F1793,BASE!$A$1:$A$1294,BASE!$C$1:$C$1294)),,LOOKUP($F1793,BASE!$A$1:$A$1294,BASE!$C$1:$C$1294)),)</f>
        <v>0</v>
      </c>
      <c r="V1793" s="193"/>
      <c r="W1793" s="193"/>
      <c r="X1793" s="187">
        <f>IF(VALUE($F1793)&gt;0,IF(ISERROR(LOOKUP($F1793,BASE!$A$1:$A$1294,BASE!$D$1:$D$1294)),,LOOKUP($F1793,BASE!$A$1:$A$1294,BASE!$D$1:$D$1294)),)</f>
        <v>0</v>
      </c>
      <c r="Y1793" s="188"/>
      <c r="Z1793" s="188"/>
      <c r="AA1793" s="188"/>
      <c r="AB1793" s="188"/>
      <c r="AC1793" s="189"/>
      <c r="AD1793" s="27">
        <f t="shared" si="27"/>
        <v>0</v>
      </c>
    </row>
    <row r="1794" spans="1:30" ht="15" customHeight="1" x14ac:dyDescent="0.2">
      <c r="A1794" s="20">
        <f>ANÁLISE!$A1794</f>
        <v>0</v>
      </c>
      <c r="B1794" s="194">
        <f>ANÁLISE!B1794</f>
        <v>0</v>
      </c>
      <c r="C1794" s="195"/>
      <c r="D1794" s="195"/>
      <c r="E1794" s="195"/>
      <c r="F1794" s="21">
        <f>ANÁLISE!H1794</f>
        <v>0</v>
      </c>
      <c r="G1794" s="196">
        <f>IF($A1794="T",ANÁLISE!I1794,IF(ISERROR(LOOKUP($F1794,BASE!$A$1:$A$1294,BASE!$B$1:$B$1294)),,LOOKUP($F1794,BASE!$A$1:$A$1294,BASE!$B$1:$B$1294)))</f>
        <v>0</v>
      </c>
      <c r="H1794" s="197"/>
      <c r="I1794" s="197"/>
      <c r="J1794" s="197"/>
      <c r="K1794" s="197"/>
      <c r="L1794" s="197"/>
      <c r="M1794" s="197"/>
      <c r="N1794" s="197"/>
      <c r="O1794" s="197"/>
      <c r="P1794" s="197"/>
      <c r="Q1794" s="197"/>
      <c r="R1794" s="197"/>
      <c r="S1794" s="197"/>
      <c r="T1794" s="198"/>
      <c r="U1794" s="193">
        <f>IF(VALUE($F1794)&gt;0,IF(ISERROR(LOOKUP($F1794,BASE!$A$1:$A$1294,BASE!$C$1:$C$1294)),,LOOKUP($F1794,BASE!$A$1:$A$1294,BASE!$C$1:$C$1294)),)</f>
        <v>0</v>
      </c>
      <c r="V1794" s="193"/>
      <c r="W1794" s="193"/>
      <c r="X1794" s="187">
        <f>IF(VALUE($F1794)&gt;0,IF(ISERROR(LOOKUP($F1794,BASE!$A$1:$A$1294,BASE!$D$1:$D$1294)),,LOOKUP($F1794,BASE!$A$1:$A$1294,BASE!$D$1:$D$1294)),)</f>
        <v>0</v>
      </c>
      <c r="Y1794" s="188"/>
      <c r="Z1794" s="188"/>
      <c r="AA1794" s="188"/>
      <c r="AB1794" s="188"/>
      <c r="AC1794" s="189"/>
      <c r="AD1794" s="27">
        <f t="shared" si="27"/>
        <v>0</v>
      </c>
    </row>
    <row r="1795" spans="1:30" ht="15" customHeight="1" x14ac:dyDescent="0.2">
      <c r="A1795" s="20">
        <f>ANÁLISE!$A1795</f>
        <v>0</v>
      </c>
      <c r="B1795" s="194">
        <f>ANÁLISE!B1795</f>
        <v>0</v>
      </c>
      <c r="C1795" s="195"/>
      <c r="D1795" s="195"/>
      <c r="E1795" s="195"/>
      <c r="F1795" s="21">
        <f>ANÁLISE!H1795</f>
        <v>0</v>
      </c>
      <c r="G1795" s="196">
        <f>IF($A1795="T",ANÁLISE!I1795,IF(ISERROR(LOOKUP($F1795,BASE!$A$1:$A$1294,BASE!$B$1:$B$1294)),,LOOKUP($F1795,BASE!$A$1:$A$1294,BASE!$B$1:$B$1294)))</f>
        <v>0</v>
      </c>
      <c r="H1795" s="197"/>
      <c r="I1795" s="197"/>
      <c r="J1795" s="197"/>
      <c r="K1795" s="197"/>
      <c r="L1795" s="197"/>
      <c r="M1795" s="197"/>
      <c r="N1795" s="197"/>
      <c r="O1795" s="197"/>
      <c r="P1795" s="197"/>
      <c r="Q1795" s="197"/>
      <c r="R1795" s="197"/>
      <c r="S1795" s="197"/>
      <c r="T1795" s="198"/>
      <c r="U1795" s="193">
        <f>IF(VALUE($F1795)&gt;0,IF(ISERROR(LOOKUP($F1795,BASE!$A$1:$A$1294,BASE!$C$1:$C$1294)),,LOOKUP($F1795,BASE!$A$1:$A$1294,BASE!$C$1:$C$1294)),)</f>
        <v>0</v>
      </c>
      <c r="V1795" s="193"/>
      <c r="W1795" s="193"/>
      <c r="X1795" s="187">
        <f>IF(VALUE($F1795)&gt;0,IF(ISERROR(LOOKUP($F1795,BASE!$A$1:$A$1294,BASE!$D$1:$D$1294)),,LOOKUP($F1795,BASE!$A$1:$A$1294,BASE!$D$1:$D$1294)),)</f>
        <v>0</v>
      </c>
      <c r="Y1795" s="188"/>
      <c r="Z1795" s="188"/>
      <c r="AA1795" s="188"/>
      <c r="AB1795" s="188"/>
      <c r="AC1795" s="189"/>
      <c r="AD1795" s="27">
        <f t="shared" si="27"/>
        <v>0</v>
      </c>
    </row>
    <row r="1796" spans="1:30" ht="15" customHeight="1" x14ac:dyDescent="0.2">
      <c r="A1796" s="20">
        <f>ANÁLISE!$A1796</f>
        <v>0</v>
      </c>
      <c r="B1796" s="194">
        <f>ANÁLISE!B1796</f>
        <v>0</v>
      </c>
      <c r="C1796" s="195"/>
      <c r="D1796" s="195"/>
      <c r="E1796" s="195"/>
      <c r="F1796" s="21">
        <f>ANÁLISE!H1796</f>
        <v>0</v>
      </c>
      <c r="G1796" s="196">
        <f>IF($A1796="T",ANÁLISE!I1796,IF(ISERROR(LOOKUP($F1796,BASE!$A$1:$A$1294,BASE!$B$1:$B$1294)),,LOOKUP($F1796,BASE!$A$1:$A$1294,BASE!$B$1:$B$1294)))</f>
        <v>0</v>
      </c>
      <c r="H1796" s="197"/>
      <c r="I1796" s="197"/>
      <c r="J1796" s="197"/>
      <c r="K1796" s="197"/>
      <c r="L1796" s="197"/>
      <c r="M1796" s="197"/>
      <c r="N1796" s="197"/>
      <c r="O1796" s="197"/>
      <c r="P1796" s="197"/>
      <c r="Q1796" s="197"/>
      <c r="R1796" s="197"/>
      <c r="S1796" s="197"/>
      <c r="T1796" s="198"/>
      <c r="U1796" s="193">
        <f>IF(VALUE($F1796)&gt;0,IF(ISERROR(LOOKUP($F1796,BASE!$A$1:$A$1294,BASE!$C$1:$C$1294)),,LOOKUP($F1796,BASE!$A$1:$A$1294,BASE!$C$1:$C$1294)),)</f>
        <v>0</v>
      </c>
      <c r="V1796" s="193"/>
      <c r="W1796" s="193"/>
      <c r="X1796" s="187">
        <f>IF(VALUE($F1796)&gt;0,IF(ISERROR(LOOKUP($F1796,BASE!$A$1:$A$1294,BASE!$D$1:$D$1294)),,LOOKUP($F1796,BASE!$A$1:$A$1294,BASE!$D$1:$D$1294)),)</f>
        <v>0</v>
      </c>
      <c r="Y1796" s="188"/>
      <c r="Z1796" s="188"/>
      <c r="AA1796" s="188"/>
      <c r="AB1796" s="188"/>
      <c r="AC1796" s="189"/>
      <c r="AD1796" s="27">
        <f t="shared" si="27"/>
        <v>0</v>
      </c>
    </row>
    <row r="1797" spans="1:30" ht="15" customHeight="1" x14ac:dyDescent="0.2">
      <c r="A1797" s="20">
        <f>ANÁLISE!$A1797</f>
        <v>0</v>
      </c>
      <c r="B1797" s="194">
        <f>ANÁLISE!B1797</f>
        <v>0</v>
      </c>
      <c r="C1797" s="195"/>
      <c r="D1797" s="195"/>
      <c r="E1797" s="195"/>
      <c r="F1797" s="21">
        <f>ANÁLISE!H1797</f>
        <v>0</v>
      </c>
      <c r="G1797" s="196">
        <f>IF($A1797="T",ANÁLISE!I1797,IF(ISERROR(LOOKUP($F1797,BASE!$A$1:$A$1294,BASE!$B$1:$B$1294)),,LOOKUP($F1797,BASE!$A$1:$A$1294,BASE!$B$1:$B$1294)))</f>
        <v>0</v>
      </c>
      <c r="H1797" s="197"/>
      <c r="I1797" s="197"/>
      <c r="J1797" s="197"/>
      <c r="K1797" s="197"/>
      <c r="L1797" s="197"/>
      <c r="M1797" s="197"/>
      <c r="N1797" s="197"/>
      <c r="O1797" s="197"/>
      <c r="P1797" s="197"/>
      <c r="Q1797" s="197"/>
      <c r="R1797" s="197"/>
      <c r="S1797" s="197"/>
      <c r="T1797" s="198"/>
      <c r="U1797" s="193">
        <f>IF(VALUE($F1797)&gt;0,IF(ISERROR(LOOKUP($F1797,BASE!$A$1:$A$1294,BASE!$C$1:$C$1294)),,LOOKUP($F1797,BASE!$A$1:$A$1294,BASE!$C$1:$C$1294)),)</f>
        <v>0</v>
      </c>
      <c r="V1797" s="193"/>
      <c r="W1797" s="193"/>
      <c r="X1797" s="187">
        <f>IF(VALUE($F1797)&gt;0,IF(ISERROR(LOOKUP($F1797,BASE!$A$1:$A$1294,BASE!$D$1:$D$1294)),,LOOKUP($F1797,BASE!$A$1:$A$1294,BASE!$D$1:$D$1294)),)</f>
        <v>0</v>
      </c>
      <c r="Y1797" s="188"/>
      <c r="Z1797" s="188"/>
      <c r="AA1797" s="188"/>
      <c r="AB1797" s="188"/>
      <c r="AC1797" s="189"/>
      <c r="AD1797" s="27">
        <f t="shared" si="27"/>
        <v>0</v>
      </c>
    </row>
    <row r="1798" spans="1:30" ht="15" customHeight="1" x14ac:dyDescent="0.2">
      <c r="A1798" s="20">
        <f>ANÁLISE!$A1798</f>
        <v>0</v>
      </c>
      <c r="B1798" s="194">
        <f>ANÁLISE!B1798</f>
        <v>0</v>
      </c>
      <c r="C1798" s="195"/>
      <c r="D1798" s="195"/>
      <c r="E1798" s="195"/>
      <c r="F1798" s="21">
        <f>ANÁLISE!H1798</f>
        <v>0</v>
      </c>
      <c r="G1798" s="196">
        <f>IF($A1798="T",ANÁLISE!I1798,IF(ISERROR(LOOKUP($F1798,BASE!$A$1:$A$1294,BASE!$B$1:$B$1294)),,LOOKUP($F1798,BASE!$A$1:$A$1294,BASE!$B$1:$B$1294)))</f>
        <v>0</v>
      </c>
      <c r="H1798" s="197"/>
      <c r="I1798" s="197"/>
      <c r="J1798" s="197"/>
      <c r="K1798" s="197"/>
      <c r="L1798" s="197"/>
      <c r="M1798" s="197"/>
      <c r="N1798" s="197"/>
      <c r="O1798" s="197"/>
      <c r="P1798" s="197"/>
      <c r="Q1798" s="197"/>
      <c r="R1798" s="197"/>
      <c r="S1798" s="197"/>
      <c r="T1798" s="198"/>
      <c r="U1798" s="193">
        <f>IF(VALUE($F1798)&gt;0,IF(ISERROR(LOOKUP($F1798,BASE!$A$1:$A$1294,BASE!$C$1:$C$1294)),,LOOKUP($F1798,BASE!$A$1:$A$1294,BASE!$C$1:$C$1294)),)</f>
        <v>0</v>
      </c>
      <c r="V1798" s="193"/>
      <c r="W1798" s="193"/>
      <c r="X1798" s="187">
        <f>IF(VALUE($F1798)&gt;0,IF(ISERROR(LOOKUP($F1798,BASE!$A$1:$A$1294,BASE!$D$1:$D$1294)),,LOOKUP($F1798,BASE!$A$1:$A$1294,BASE!$D$1:$D$1294)),)</f>
        <v>0</v>
      </c>
      <c r="Y1798" s="188"/>
      <c r="Z1798" s="188"/>
      <c r="AA1798" s="188"/>
      <c r="AB1798" s="188"/>
      <c r="AC1798" s="189"/>
      <c r="AD1798" s="27">
        <f t="shared" si="27"/>
        <v>0</v>
      </c>
    </row>
    <row r="1799" spans="1:30" ht="15" customHeight="1" x14ac:dyDescent="0.2">
      <c r="A1799" s="20">
        <f>ANÁLISE!$A1799</f>
        <v>0</v>
      </c>
      <c r="B1799" s="194">
        <f>ANÁLISE!B1799</f>
        <v>0</v>
      </c>
      <c r="C1799" s="195"/>
      <c r="D1799" s="195"/>
      <c r="E1799" s="195"/>
      <c r="F1799" s="21">
        <f>ANÁLISE!H1799</f>
        <v>0</v>
      </c>
      <c r="G1799" s="196">
        <f>IF($A1799="T",ANÁLISE!I1799,IF(ISERROR(LOOKUP($F1799,BASE!$A$1:$A$1294,BASE!$B$1:$B$1294)),,LOOKUP($F1799,BASE!$A$1:$A$1294,BASE!$B$1:$B$1294)))</f>
        <v>0</v>
      </c>
      <c r="H1799" s="197"/>
      <c r="I1799" s="197"/>
      <c r="J1799" s="197"/>
      <c r="K1799" s="197"/>
      <c r="L1799" s="197"/>
      <c r="M1799" s="197"/>
      <c r="N1799" s="197"/>
      <c r="O1799" s="197"/>
      <c r="P1799" s="197"/>
      <c r="Q1799" s="197"/>
      <c r="R1799" s="197"/>
      <c r="S1799" s="197"/>
      <c r="T1799" s="198"/>
      <c r="U1799" s="193">
        <f>IF(VALUE($F1799)&gt;0,IF(ISERROR(LOOKUP($F1799,BASE!$A$1:$A$1294,BASE!$C$1:$C$1294)),,LOOKUP($F1799,BASE!$A$1:$A$1294,BASE!$C$1:$C$1294)),)</f>
        <v>0</v>
      </c>
      <c r="V1799" s="193"/>
      <c r="W1799" s="193"/>
      <c r="X1799" s="187">
        <f>IF(VALUE($F1799)&gt;0,IF(ISERROR(LOOKUP($F1799,BASE!$A$1:$A$1294,BASE!$D$1:$D$1294)),,LOOKUP($F1799,BASE!$A$1:$A$1294,BASE!$D$1:$D$1294)),)</f>
        <v>0</v>
      </c>
      <c r="Y1799" s="188"/>
      <c r="Z1799" s="188"/>
      <c r="AA1799" s="188"/>
      <c r="AB1799" s="188"/>
      <c r="AC1799" s="189"/>
      <c r="AD1799" s="27">
        <f t="shared" si="27"/>
        <v>0</v>
      </c>
    </row>
    <row r="1800" spans="1:30" ht="15" customHeight="1" x14ac:dyDescent="0.2">
      <c r="A1800" s="20">
        <f>ANÁLISE!$A1800</f>
        <v>0</v>
      </c>
      <c r="B1800" s="194">
        <f>ANÁLISE!B1800</f>
        <v>0</v>
      </c>
      <c r="C1800" s="195"/>
      <c r="D1800" s="195"/>
      <c r="E1800" s="195"/>
      <c r="F1800" s="21">
        <f>ANÁLISE!H1800</f>
        <v>0</v>
      </c>
      <c r="G1800" s="196">
        <f>IF($A1800="T",ANÁLISE!I1800,IF(ISERROR(LOOKUP($F1800,BASE!$A$1:$A$1294,BASE!$B$1:$B$1294)),,LOOKUP($F1800,BASE!$A$1:$A$1294,BASE!$B$1:$B$1294)))</f>
        <v>0</v>
      </c>
      <c r="H1800" s="197"/>
      <c r="I1800" s="197"/>
      <c r="J1800" s="197"/>
      <c r="K1800" s="197"/>
      <c r="L1800" s="197"/>
      <c r="M1800" s="197"/>
      <c r="N1800" s="197"/>
      <c r="O1800" s="197"/>
      <c r="P1800" s="197"/>
      <c r="Q1800" s="197"/>
      <c r="R1800" s="197"/>
      <c r="S1800" s="197"/>
      <c r="T1800" s="198"/>
      <c r="U1800" s="193">
        <f>IF(VALUE($F1800)&gt;0,IF(ISERROR(LOOKUP($F1800,BASE!$A$1:$A$1294,BASE!$C$1:$C$1294)),,LOOKUP($F1800,BASE!$A$1:$A$1294,BASE!$C$1:$C$1294)),)</f>
        <v>0</v>
      </c>
      <c r="V1800" s="193"/>
      <c r="W1800" s="193"/>
      <c r="X1800" s="187">
        <f>IF(VALUE($F1800)&gt;0,IF(ISERROR(LOOKUP($F1800,BASE!$A$1:$A$1294,BASE!$D$1:$D$1294)),,LOOKUP($F1800,BASE!$A$1:$A$1294,BASE!$D$1:$D$1294)),)</f>
        <v>0</v>
      </c>
      <c r="Y1800" s="188"/>
      <c r="Z1800" s="188"/>
      <c r="AA1800" s="188"/>
      <c r="AB1800" s="188"/>
      <c r="AC1800" s="189"/>
      <c r="AD1800" s="27">
        <f t="shared" si="27"/>
        <v>0</v>
      </c>
    </row>
    <row r="1801" spans="1:30" ht="15" customHeight="1" x14ac:dyDescent="0.2">
      <c r="A1801" s="20">
        <f>ANÁLISE!$A1801</f>
        <v>0</v>
      </c>
      <c r="B1801" s="194">
        <f>ANÁLISE!B1801</f>
        <v>0</v>
      </c>
      <c r="C1801" s="195"/>
      <c r="D1801" s="195"/>
      <c r="E1801" s="195"/>
      <c r="F1801" s="21">
        <f>ANÁLISE!H1801</f>
        <v>0</v>
      </c>
      <c r="G1801" s="196">
        <f>IF($A1801="T",ANÁLISE!I1801,IF(ISERROR(LOOKUP($F1801,BASE!$A$1:$A$1294,BASE!$B$1:$B$1294)),,LOOKUP($F1801,BASE!$A$1:$A$1294,BASE!$B$1:$B$1294)))</f>
        <v>0</v>
      </c>
      <c r="H1801" s="197"/>
      <c r="I1801" s="197"/>
      <c r="J1801" s="197"/>
      <c r="K1801" s="197"/>
      <c r="L1801" s="197"/>
      <c r="M1801" s="197"/>
      <c r="N1801" s="197"/>
      <c r="O1801" s="197"/>
      <c r="P1801" s="197"/>
      <c r="Q1801" s="197"/>
      <c r="R1801" s="197"/>
      <c r="S1801" s="197"/>
      <c r="T1801" s="198"/>
      <c r="U1801" s="193">
        <f>IF(VALUE($F1801)&gt;0,IF(ISERROR(LOOKUP($F1801,BASE!$A$1:$A$1294,BASE!$C$1:$C$1294)),,LOOKUP($F1801,BASE!$A$1:$A$1294,BASE!$C$1:$C$1294)),)</f>
        <v>0</v>
      </c>
      <c r="V1801" s="193"/>
      <c r="W1801" s="193"/>
      <c r="X1801" s="187">
        <f>IF(VALUE($F1801)&gt;0,IF(ISERROR(LOOKUP($F1801,BASE!$A$1:$A$1294,BASE!$D$1:$D$1294)),,LOOKUP($F1801,BASE!$A$1:$A$1294,BASE!$D$1:$D$1294)),)</f>
        <v>0</v>
      </c>
      <c r="Y1801" s="188"/>
      <c r="Z1801" s="188"/>
      <c r="AA1801" s="188"/>
      <c r="AB1801" s="188"/>
      <c r="AC1801" s="189"/>
      <c r="AD1801" s="27">
        <f t="shared" si="27"/>
        <v>0</v>
      </c>
    </row>
    <row r="1802" spans="1:30" ht="15" customHeight="1" x14ac:dyDescent="0.2">
      <c r="A1802" s="20">
        <f>ANÁLISE!$A1802</f>
        <v>0</v>
      </c>
      <c r="B1802" s="194">
        <f>ANÁLISE!B1802</f>
        <v>0</v>
      </c>
      <c r="C1802" s="195"/>
      <c r="D1802" s="195"/>
      <c r="E1802" s="195"/>
      <c r="F1802" s="21">
        <f>ANÁLISE!H1802</f>
        <v>0</v>
      </c>
      <c r="G1802" s="196">
        <f>IF($A1802="T",ANÁLISE!I1802,IF(ISERROR(LOOKUP($F1802,BASE!$A$1:$A$1294,BASE!$B$1:$B$1294)),,LOOKUP($F1802,BASE!$A$1:$A$1294,BASE!$B$1:$B$1294)))</f>
        <v>0</v>
      </c>
      <c r="H1802" s="197"/>
      <c r="I1802" s="197"/>
      <c r="J1802" s="197"/>
      <c r="K1802" s="197"/>
      <c r="L1802" s="197"/>
      <c r="M1802" s="197"/>
      <c r="N1802" s="197"/>
      <c r="O1802" s="197"/>
      <c r="P1802" s="197"/>
      <c r="Q1802" s="197"/>
      <c r="R1802" s="197"/>
      <c r="S1802" s="197"/>
      <c r="T1802" s="198"/>
      <c r="U1802" s="193">
        <f>IF(VALUE($F1802)&gt;0,IF(ISERROR(LOOKUP($F1802,BASE!$A$1:$A$1294,BASE!$C$1:$C$1294)),,LOOKUP($F1802,BASE!$A$1:$A$1294,BASE!$C$1:$C$1294)),)</f>
        <v>0</v>
      </c>
      <c r="V1802" s="193"/>
      <c r="W1802" s="193"/>
      <c r="X1802" s="187">
        <f>IF(VALUE($F1802)&gt;0,IF(ISERROR(LOOKUP($F1802,BASE!$A$1:$A$1294,BASE!$D$1:$D$1294)),,LOOKUP($F1802,BASE!$A$1:$A$1294,BASE!$D$1:$D$1294)),)</f>
        <v>0</v>
      </c>
      <c r="Y1802" s="188"/>
      <c r="Z1802" s="188"/>
      <c r="AA1802" s="188"/>
      <c r="AB1802" s="188"/>
      <c r="AC1802" s="189"/>
      <c r="AD1802" s="27">
        <f t="shared" si="27"/>
        <v>0</v>
      </c>
    </row>
    <row r="1803" spans="1:30" ht="15" customHeight="1" x14ac:dyDescent="0.2">
      <c r="A1803" s="20">
        <f>ANÁLISE!$A1803</f>
        <v>0</v>
      </c>
      <c r="B1803" s="194">
        <f>ANÁLISE!B1803</f>
        <v>0</v>
      </c>
      <c r="C1803" s="195"/>
      <c r="D1803" s="195"/>
      <c r="E1803" s="195"/>
      <c r="F1803" s="21">
        <f>ANÁLISE!H1803</f>
        <v>0</v>
      </c>
      <c r="G1803" s="196">
        <f>IF($A1803="T",ANÁLISE!I1803,IF(ISERROR(LOOKUP($F1803,BASE!$A$1:$A$1294,BASE!$B$1:$B$1294)),,LOOKUP($F1803,BASE!$A$1:$A$1294,BASE!$B$1:$B$1294)))</f>
        <v>0</v>
      </c>
      <c r="H1803" s="197"/>
      <c r="I1803" s="197"/>
      <c r="J1803" s="197"/>
      <c r="K1803" s="197"/>
      <c r="L1803" s="197"/>
      <c r="M1803" s="197"/>
      <c r="N1803" s="197"/>
      <c r="O1803" s="197"/>
      <c r="P1803" s="197"/>
      <c r="Q1803" s="197"/>
      <c r="R1803" s="197"/>
      <c r="S1803" s="197"/>
      <c r="T1803" s="198"/>
      <c r="U1803" s="193">
        <f>IF(VALUE($F1803)&gt;0,IF(ISERROR(LOOKUP($F1803,BASE!$A$1:$A$1294,BASE!$C$1:$C$1294)),,LOOKUP($F1803,BASE!$A$1:$A$1294,BASE!$C$1:$C$1294)),)</f>
        <v>0</v>
      </c>
      <c r="V1803" s="193"/>
      <c r="W1803" s="193"/>
      <c r="X1803" s="187">
        <f>IF(VALUE($F1803)&gt;0,IF(ISERROR(LOOKUP($F1803,BASE!$A$1:$A$1294,BASE!$D$1:$D$1294)),,LOOKUP($F1803,BASE!$A$1:$A$1294,BASE!$D$1:$D$1294)),)</f>
        <v>0</v>
      </c>
      <c r="Y1803" s="188"/>
      <c r="Z1803" s="188"/>
      <c r="AA1803" s="188"/>
      <c r="AB1803" s="188"/>
      <c r="AC1803" s="189"/>
      <c r="AD1803" s="27">
        <f t="shared" si="27"/>
        <v>0</v>
      </c>
    </row>
    <row r="1804" spans="1:30" ht="15" customHeight="1" x14ac:dyDescent="0.2">
      <c r="A1804" s="20">
        <f>ANÁLISE!$A1804</f>
        <v>0</v>
      </c>
      <c r="B1804" s="194">
        <f>ANÁLISE!B1804</f>
        <v>0</v>
      </c>
      <c r="C1804" s="195"/>
      <c r="D1804" s="195"/>
      <c r="E1804" s="195"/>
      <c r="F1804" s="21">
        <f>ANÁLISE!H1804</f>
        <v>0</v>
      </c>
      <c r="G1804" s="196">
        <f>IF($A1804="T",ANÁLISE!I1804,IF(ISERROR(LOOKUP($F1804,BASE!$A$1:$A$1294,BASE!$B$1:$B$1294)),,LOOKUP($F1804,BASE!$A$1:$A$1294,BASE!$B$1:$B$1294)))</f>
        <v>0</v>
      </c>
      <c r="H1804" s="197"/>
      <c r="I1804" s="197"/>
      <c r="J1804" s="197"/>
      <c r="K1804" s="197"/>
      <c r="L1804" s="197"/>
      <c r="M1804" s="197"/>
      <c r="N1804" s="197"/>
      <c r="O1804" s="197"/>
      <c r="P1804" s="197"/>
      <c r="Q1804" s="197"/>
      <c r="R1804" s="197"/>
      <c r="S1804" s="197"/>
      <c r="T1804" s="198"/>
      <c r="U1804" s="193">
        <f>IF(VALUE($F1804)&gt;0,IF(ISERROR(LOOKUP($F1804,BASE!$A$1:$A$1294,BASE!$C$1:$C$1294)),,LOOKUP($F1804,BASE!$A$1:$A$1294,BASE!$C$1:$C$1294)),)</f>
        <v>0</v>
      </c>
      <c r="V1804" s="193"/>
      <c r="W1804" s="193"/>
      <c r="X1804" s="187">
        <f>IF(VALUE($F1804)&gt;0,IF(ISERROR(LOOKUP($F1804,BASE!$A$1:$A$1294,BASE!$D$1:$D$1294)),,LOOKUP($F1804,BASE!$A$1:$A$1294,BASE!$D$1:$D$1294)),)</f>
        <v>0</v>
      </c>
      <c r="Y1804" s="188"/>
      <c r="Z1804" s="188"/>
      <c r="AA1804" s="188"/>
      <c r="AB1804" s="188"/>
      <c r="AC1804" s="189"/>
      <c r="AD1804" s="27">
        <f t="shared" si="27"/>
        <v>0</v>
      </c>
    </row>
    <row r="1805" spans="1:30" ht="15" customHeight="1" x14ac:dyDescent="0.2">
      <c r="A1805" s="20">
        <f>ANÁLISE!$A1805</f>
        <v>0</v>
      </c>
      <c r="B1805" s="194">
        <f>ANÁLISE!B1805</f>
        <v>0</v>
      </c>
      <c r="C1805" s="195"/>
      <c r="D1805" s="195"/>
      <c r="E1805" s="195"/>
      <c r="F1805" s="21">
        <f>ANÁLISE!H1805</f>
        <v>0</v>
      </c>
      <c r="G1805" s="196">
        <f>IF($A1805="T",ANÁLISE!I1805,IF(ISERROR(LOOKUP($F1805,BASE!$A$1:$A$1294,BASE!$B$1:$B$1294)),,LOOKUP($F1805,BASE!$A$1:$A$1294,BASE!$B$1:$B$1294)))</f>
        <v>0</v>
      </c>
      <c r="H1805" s="197"/>
      <c r="I1805" s="197"/>
      <c r="J1805" s="197"/>
      <c r="K1805" s="197"/>
      <c r="L1805" s="197"/>
      <c r="M1805" s="197"/>
      <c r="N1805" s="197"/>
      <c r="O1805" s="197"/>
      <c r="P1805" s="197"/>
      <c r="Q1805" s="197"/>
      <c r="R1805" s="197"/>
      <c r="S1805" s="197"/>
      <c r="T1805" s="198"/>
      <c r="U1805" s="193">
        <f>IF(VALUE($F1805)&gt;0,IF(ISERROR(LOOKUP($F1805,BASE!$A$1:$A$1294,BASE!$C$1:$C$1294)),,LOOKUP($F1805,BASE!$A$1:$A$1294,BASE!$C$1:$C$1294)),)</f>
        <v>0</v>
      </c>
      <c r="V1805" s="193"/>
      <c r="W1805" s="193"/>
      <c r="X1805" s="187">
        <f>IF(VALUE($F1805)&gt;0,IF(ISERROR(LOOKUP($F1805,BASE!$A$1:$A$1294,BASE!$D$1:$D$1294)),,LOOKUP($F1805,BASE!$A$1:$A$1294,BASE!$D$1:$D$1294)),)</f>
        <v>0</v>
      </c>
      <c r="Y1805" s="188"/>
      <c r="Z1805" s="188"/>
      <c r="AA1805" s="188"/>
      <c r="AB1805" s="188"/>
      <c r="AC1805" s="189"/>
      <c r="AD1805" s="27">
        <f t="shared" si="27"/>
        <v>0</v>
      </c>
    </row>
    <row r="1806" spans="1:30" ht="15" customHeight="1" x14ac:dyDescent="0.2">
      <c r="A1806" s="20">
        <f>ANÁLISE!$A1806</f>
        <v>0</v>
      </c>
      <c r="B1806" s="194">
        <f>ANÁLISE!B1806</f>
        <v>0</v>
      </c>
      <c r="C1806" s="195"/>
      <c r="D1806" s="195"/>
      <c r="E1806" s="195"/>
      <c r="F1806" s="21">
        <f>ANÁLISE!H1806</f>
        <v>0</v>
      </c>
      <c r="G1806" s="196">
        <f>IF($A1806="T",ANÁLISE!I1806,IF(ISERROR(LOOKUP($F1806,BASE!$A$1:$A$1294,BASE!$B$1:$B$1294)),,LOOKUP($F1806,BASE!$A$1:$A$1294,BASE!$B$1:$B$1294)))</f>
        <v>0</v>
      </c>
      <c r="H1806" s="197"/>
      <c r="I1806" s="197"/>
      <c r="J1806" s="197"/>
      <c r="K1806" s="197"/>
      <c r="L1806" s="197"/>
      <c r="M1806" s="197"/>
      <c r="N1806" s="197"/>
      <c r="O1806" s="197"/>
      <c r="P1806" s="197"/>
      <c r="Q1806" s="197"/>
      <c r="R1806" s="197"/>
      <c r="S1806" s="197"/>
      <c r="T1806" s="198"/>
      <c r="U1806" s="193">
        <f>IF(VALUE($F1806)&gt;0,IF(ISERROR(LOOKUP($F1806,BASE!$A$1:$A$1294,BASE!$C$1:$C$1294)),,LOOKUP($F1806,BASE!$A$1:$A$1294,BASE!$C$1:$C$1294)),)</f>
        <v>0</v>
      </c>
      <c r="V1806" s="193"/>
      <c r="W1806" s="193"/>
      <c r="X1806" s="187">
        <f>IF(VALUE($F1806)&gt;0,IF(ISERROR(LOOKUP($F1806,BASE!$A$1:$A$1294,BASE!$D$1:$D$1294)),,LOOKUP($F1806,BASE!$A$1:$A$1294,BASE!$D$1:$D$1294)),)</f>
        <v>0</v>
      </c>
      <c r="Y1806" s="188"/>
      <c r="Z1806" s="188"/>
      <c r="AA1806" s="188"/>
      <c r="AB1806" s="188"/>
      <c r="AC1806" s="189"/>
      <c r="AD1806" s="27">
        <f t="shared" si="27"/>
        <v>0</v>
      </c>
    </row>
    <row r="1807" spans="1:30" ht="15" customHeight="1" x14ac:dyDescent="0.2">
      <c r="A1807" s="20">
        <f>ANÁLISE!$A1807</f>
        <v>0</v>
      </c>
      <c r="B1807" s="194">
        <f>ANÁLISE!B1807</f>
        <v>0</v>
      </c>
      <c r="C1807" s="195"/>
      <c r="D1807" s="195"/>
      <c r="E1807" s="195"/>
      <c r="F1807" s="21">
        <f>ANÁLISE!H1807</f>
        <v>0</v>
      </c>
      <c r="G1807" s="196">
        <f>IF($A1807="T",ANÁLISE!I1807,IF(ISERROR(LOOKUP($F1807,BASE!$A$1:$A$1294,BASE!$B$1:$B$1294)),,LOOKUP($F1807,BASE!$A$1:$A$1294,BASE!$B$1:$B$1294)))</f>
        <v>0</v>
      </c>
      <c r="H1807" s="197"/>
      <c r="I1807" s="197"/>
      <c r="J1807" s="197"/>
      <c r="K1807" s="197"/>
      <c r="L1807" s="197"/>
      <c r="M1807" s="197"/>
      <c r="N1807" s="197"/>
      <c r="O1807" s="197"/>
      <c r="P1807" s="197"/>
      <c r="Q1807" s="197"/>
      <c r="R1807" s="197"/>
      <c r="S1807" s="197"/>
      <c r="T1807" s="198"/>
      <c r="U1807" s="193">
        <f>IF(VALUE($F1807)&gt;0,IF(ISERROR(LOOKUP($F1807,BASE!$A$1:$A$1294,BASE!$C$1:$C$1294)),,LOOKUP($F1807,BASE!$A$1:$A$1294,BASE!$C$1:$C$1294)),)</f>
        <v>0</v>
      </c>
      <c r="V1807" s="193"/>
      <c r="W1807" s="193"/>
      <c r="X1807" s="187">
        <f>IF(VALUE($F1807)&gt;0,IF(ISERROR(LOOKUP($F1807,BASE!$A$1:$A$1294,BASE!$D$1:$D$1294)),,LOOKUP($F1807,BASE!$A$1:$A$1294,BASE!$D$1:$D$1294)),)</f>
        <v>0</v>
      </c>
      <c r="Y1807" s="188"/>
      <c r="Z1807" s="188"/>
      <c r="AA1807" s="188"/>
      <c r="AB1807" s="188"/>
      <c r="AC1807" s="189"/>
      <c r="AD1807" s="27">
        <f t="shared" si="27"/>
        <v>0</v>
      </c>
    </row>
    <row r="1808" spans="1:30" ht="15" customHeight="1" x14ac:dyDescent="0.2">
      <c r="A1808" s="20">
        <f>ANÁLISE!$A1808</f>
        <v>0</v>
      </c>
      <c r="B1808" s="194">
        <f>ANÁLISE!B1808</f>
        <v>0</v>
      </c>
      <c r="C1808" s="195"/>
      <c r="D1808" s="195"/>
      <c r="E1808" s="195"/>
      <c r="F1808" s="21">
        <f>ANÁLISE!H1808</f>
        <v>0</v>
      </c>
      <c r="G1808" s="196">
        <f>IF($A1808="T",ANÁLISE!I1808,IF(ISERROR(LOOKUP($F1808,BASE!$A$1:$A$1294,BASE!$B$1:$B$1294)),,LOOKUP($F1808,BASE!$A$1:$A$1294,BASE!$B$1:$B$1294)))</f>
        <v>0</v>
      </c>
      <c r="H1808" s="197"/>
      <c r="I1808" s="197"/>
      <c r="J1808" s="197"/>
      <c r="K1808" s="197"/>
      <c r="L1808" s="197"/>
      <c r="M1808" s="197"/>
      <c r="N1808" s="197"/>
      <c r="O1808" s="197"/>
      <c r="P1808" s="197"/>
      <c r="Q1808" s="197"/>
      <c r="R1808" s="197"/>
      <c r="S1808" s="197"/>
      <c r="T1808" s="198"/>
      <c r="U1808" s="193">
        <f>IF(VALUE($F1808)&gt;0,IF(ISERROR(LOOKUP($F1808,BASE!$A$1:$A$1294,BASE!$C$1:$C$1294)),,LOOKUP($F1808,BASE!$A$1:$A$1294,BASE!$C$1:$C$1294)),)</f>
        <v>0</v>
      </c>
      <c r="V1808" s="193"/>
      <c r="W1808" s="193"/>
      <c r="X1808" s="187">
        <f>IF(VALUE($F1808)&gt;0,IF(ISERROR(LOOKUP($F1808,BASE!$A$1:$A$1294,BASE!$D$1:$D$1294)),,LOOKUP($F1808,BASE!$A$1:$A$1294,BASE!$D$1:$D$1294)),)</f>
        <v>0</v>
      </c>
      <c r="Y1808" s="188"/>
      <c r="Z1808" s="188"/>
      <c r="AA1808" s="188"/>
      <c r="AB1808" s="188"/>
      <c r="AC1808" s="189"/>
      <c r="AD1808" s="27">
        <f t="shared" si="27"/>
        <v>0</v>
      </c>
    </row>
    <row r="1809" spans="1:30" ht="15" customHeight="1" x14ac:dyDescent="0.2">
      <c r="A1809" s="20">
        <f>ANÁLISE!$A1809</f>
        <v>0</v>
      </c>
      <c r="B1809" s="194">
        <f>ANÁLISE!B1809</f>
        <v>0</v>
      </c>
      <c r="C1809" s="195"/>
      <c r="D1809" s="195"/>
      <c r="E1809" s="195"/>
      <c r="F1809" s="21">
        <f>ANÁLISE!H1809</f>
        <v>0</v>
      </c>
      <c r="G1809" s="196">
        <f>IF($A1809="T",ANÁLISE!I1809,IF(ISERROR(LOOKUP($F1809,BASE!$A$1:$A$1294,BASE!$B$1:$B$1294)),,LOOKUP($F1809,BASE!$A$1:$A$1294,BASE!$B$1:$B$1294)))</f>
        <v>0</v>
      </c>
      <c r="H1809" s="197"/>
      <c r="I1809" s="197"/>
      <c r="J1809" s="197"/>
      <c r="K1809" s="197"/>
      <c r="L1809" s="197"/>
      <c r="M1809" s="197"/>
      <c r="N1809" s="197"/>
      <c r="O1809" s="197"/>
      <c r="P1809" s="197"/>
      <c r="Q1809" s="197"/>
      <c r="R1809" s="197"/>
      <c r="S1809" s="197"/>
      <c r="T1809" s="198"/>
      <c r="U1809" s="193">
        <f>IF(VALUE($F1809)&gt;0,IF(ISERROR(LOOKUP($F1809,BASE!$A$1:$A$1294,BASE!$C$1:$C$1294)),,LOOKUP($F1809,BASE!$A$1:$A$1294,BASE!$C$1:$C$1294)),)</f>
        <v>0</v>
      </c>
      <c r="V1809" s="193"/>
      <c r="W1809" s="193"/>
      <c r="X1809" s="187">
        <f>IF(VALUE($F1809)&gt;0,IF(ISERROR(LOOKUP($F1809,BASE!$A$1:$A$1294,BASE!$D$1:$D$1294)),,LOOKUP($F1809,BASE!$A$1:$A$1294,BASE!$D$1:$D$1294)),)</f>
        <v>0</v>
      </c>
      <c r="Y1809" s="188"/>
      <c r="Z1809" s="188"/>
      <c r="AA1809" s="188"/>
      <c r="AB1809" s="188"/>
      <c r="AC1809" s="189"/>
      <c r="AD1809" s="27">
        <f t="shared" ref="AD1809:AD1872" si="28">IF(OR(A1809="T",A1809="S"),"OK",)</f>
        <v>0</v>
      </c>
    </row>
    <row r="1810" spans="1:30" ht="15" customHeight="1" x14ac:dyDescent="0.2">
      <c r="A1810" s="20">
        <f>ANÁLISE!$A1810</f>
        <v>0</v>
      </c>
      <c r="B1810" s="194">
        <f>ANÁLISE!B1810</f>
        <v>0</v>
      </c>
      <c r="C1810" s="195"/>
      <c r="D1810" s="195"/>
      <c r="E1810" s="195"/>
      <c r="F1810" s="21">
        <f>ANÁLISE!H1810</f>
        <v>0</v>
      </c>
      <c r="G1810" s="196">
        <f>IF($A1810="T",ANÁLISE!I1810,IF(ISERROR(LOOKUP($F1810,BASE!$A$1:$A$1294,BASE!$B$1:$B$1294)),,LOOKUP($F1810,BASE!$A$1:$A$1294,BASE!$B$1:$B$1294)))</f>
        <v>0</v>
      </c>
      <c r="H1810" s="197"/>
      <c r="I1810" s="197"/>
      <c r="J1810" s="197"/>
      <c r="K1810" s="197"/>
      <c r="L1810" s="197"/>
      <c r="M1810" s="197"/>
      <c r="N1810" s="197"/>
      <c r="O1810" s="197"/>
      <c r="P1810" s="197"/>
      <c r="Q1810" s="197"/>
      <c r="R1810" s="197"/>
      <c r="S1810" s="197"/>
      <c r="T1810" s="198"/>
      <c r="U1810" s="193">
        <f>IF(VALUE($F1810)&gt;0,IF(ISERROR(LOOKUP($F1810,BASE!$A$1:$A$1294,BASE!$C$1:$C$1294)),,LOOKUP($F1810,BASE!$A$1:$A$1294,BASE!$C$1:$C$1294)),)</f>
        <v>0</v>
      </c>
      <c r="V1810" s="193"/>
      <c r="W1810" s="193"/>
      <c r="X1810" s="187">
        <f>IF(VALUE($F1810)&gt;0,IF(ISERROR(LOOKUP($F1810,BASE!$A$1:$A$1294,BASE!$D$1:$D$1294)),,LOOKUP($F1810,BASE!$A$1:$A$1294,BASE!$D$1:$D$1294)),)</f>
        <v>0</v>
      </c>
      <c r="Y1810" s="188"/>
      <c r="Z1810" s="188"/>
      <c r="AA1810" s="188"/>
      <c r="AB1810" s="188"/>
      <c r="AC1810" s="189"/>
      <c r="AD1810" s="27">
        <f t="shared" si="28"/>
        <v>0</v>
      </c>
    </row>
    <row r="1811" spans="1:30" ht="15" customHeight="1" x14ac:dyDescent="0.2">
      <c r="A1811" s="20">
        <f>ANÁLISE!$A1811</f>
        <v>0</v>
      </c>
      <c r="B1811" s="194">
        <f>ANÁLISE!B1811</f>
        <v>0</v>
      </c>
      <c r="C1811" s="195"/>
      <c r="D1811" s="195"/>
      <c r="E1811" s="195"/>
      <c r="F1811" s="21">
        <f>ANÁLISE!H1811</f>
        <v>0</v>
      </c>
      <c r="G1811" s="196">
        <f>IF($A1811="T",ANÁLISE!I1811,IF(ISERROR(LOOKUP($F1811,BASE!$A$1:$A$1294,BASE!$B$1:$B$1294)),,LOOKUP($F1811,BASE!$A$1:$A$1294,BASE!$B$1:$B$1294)))</f>
        <v>0</v>
      </c>
      <c r="H1811" s="197"/>
      <c r="I1811" s="197"/>
      <c r="J1811" s="197"/>
      <c r="K1811" s="197"/>
      <c r="L1811" s="197"/>
      <c r="M1811" s="197"/>
      <c r="N1811" s="197"/>
      <c r="O1811" s="197"/>
      <c r="P1811" s="197"/>
      <c r="Q1811" s="197"/>
      <c r="R1811" s="197"/>
      <c r="S1811" s="197"/>
      <c r="T1811" s="198"/>
      <c r="U1811" s="193">
        <f>IF(VALUE($F1811)&gt;0,IF(ISERROR(LOOKUP($F1811,BASE!$A$1:$A$1294,BASE!$C$1:$C$1294)),,LOOKUP($F1811,BASE!$A$1:$A$1294,BASE!$C$1:$C$1294)),)</f>
        <v>0</v>
      </c>
      <c r="V1811" s="193"/>
      <c r="W1811" s="193"/>
      <c r="X1811" s="187">
        <f>IF(VALUE($F1811)&gt;0,IF(ISERROR(LOOKUP($F1811,BASE!$A$1:$A$1294,BASE!$D$1:$D$1294)),,LOOKUP($F1811,BASE!$A$1:$A$1294,BASE!$D$1:$D$1294)),)</f>
        <v>0</v>
      </c>
      <c r="Y1811" s="188"/>
      <c r="Z1811" s="188"/>
      <c r="AA1811" s="188"/>
      <c r="AB1811" s="188"/>
      <c r="AC1811" s="189"/>
      <c r="AD1811" s="27">
        <f t="shared" si="28"/>
        <v>0</v>
      </c>
    </row>
    <row r="1812" spans="1:30" ht="15" customHeight="1" x14ac:dyDescent="0.2">
      <c r="A1812" s="20">
        <f>ANÁLISE!$A1812</f>
        <v>0</v>
      </c>
      <c r="B1812" s="194">
        <f>ANÁLISE!B1812</f>
        <v>0</v>
      </c>
      <c r="C1812" s="195"/>
      <c r="D1812" s="195"/>
      <c r="E1812" s="195"/>
      <c r="F1812" s="21">
        <f>ANÁLISE!H1812</f>
        <v>0</v>
      </c>
      <c r="G1812" s="196">
        <f>IF($A1812="T",ANÁLISE!I1812,IF(ISERROR(LOOKUP($F1812,BASE!$A$1:$A$1294,BASE!$B$1:$B$1294)),,LOOKUP($F1812,BASE!$A$1:$A$1294,BASE!$B$1:$B$1294)))</f>
        <v>0</v>
      </c>
      <c r="H1812" s="197"/>
      <c r="I1812" s="197"/>
      <c r="J1812" s="197"/>
      <c r="K1812" s="197"/>
      <c r="L1812" s="197"/>
      <c r="M1812" s="197"/>
      <c r="N1812" s="197"/>
      <c r="O1812" s="197"/>
      <c r="P1812" s="197"/>
      <c r="Q1812" s="197"/>
      <c r="R1812" s="197"/>
      <c r="S1812" s="197"/>
      <c r="T1812" s="198"/>
      <c r="U1812" s="193">
        <f>IF(VALUE($F1812)&gt;0,IF(ISERROR(LOOKUP($F1812,BASE!$A$1:$A$1294,BASE!$C$1:$C$1294)),,LOOKUP($F1812,BASE!$A$1:$A$1294,BASE!$C$1:$C$1294)),)</f>
        <v>0</v>
      </c>
      <c r="V1812" s="193"/>
      <c r="W1812" s="193"/>
      <c r="X1812" s="187">
        <f>IF(VALUE($F1812)&gt;0,IF(ISERROR(LOOKUP($F1812,BASE!$A$1:$A$1294,BASE!$D$1:$D$1294)),,LOOKUP($F1812,BASE!$A$1:$A$1294,BASE!$D$1:$D$1294)),)</f>
        <v>0</v>
      </c>
      <c r="Y1812" s="188"/>
      <c r="Z1812" s="188"/>
      <c r="AA1812" s="188"/>
      <c r="AB1812" s="188"/>
      <c r="AC1812" s="189"/>
      <c r="AD1812" s="27">
        <f t="shared" si="28"/>
        <v>0</v>
      </c>
    </row>
    <row r="1813" spans="1:30" ht="15" customHeight="1" x14ac:dyDescent="0.2">
      <c r="A1813" s="20">
        <f>ANÁLISE!$A1813</f>
        <v>0</v>
      </c>
      <c r="B1813" s="194">
        <f>ANÁLISE!B1813</f>
        <v>0</v>
      </c>
      <c r="C1813" s="195"/>
      <c r="D1813" s="195"/>
      <c r="E1813" s="195"/>
      <c r="F1813" s="21">
        <f>ANÁLISE!H1813</f>
        <v>0</v>
      </c>
      <c r="G1813" s="196">
        <f>IF($A1813="T",ANÁLISE!I1813,IF(ISERROR(LOOKUP($F1813,BASE!$A$1:$A$1294,BASE!$B$1:$B$1294)),,LOOKUP($F1813,BASE!$A$1:$A$1294,BASE!$B$1:$B$1294)))</f>
        <v>0</v>
      </c>
      <c r="H1813" s="197"/>
      <c r="I1813" s="197"/>
      <c r="J1813" s="197"/>
      <c r="K1813" s="197"/>
      <c r="L1813" s="197"/>
      <c r="M1813" s="197"/>
      <c r="N1813" s="197"/>
      <c r="O1813" s="197"/>
      <c r="P1813" s="197"/>
      <c r="Q1813" s="197"/>
      <c r="R1813" s="197"/>
      <c r="S1813" s="197"/>
      <c r="T1813" s="198"/>
      <c r="U1813" s="193">
        <f>IF(VALUE($F1813)&gt;0,IF(ISERROR(LOOKUP($F1813,BASE!$A$1:$A$1294,BASE!$C$1:$C$1294)),,LOOKUP($F1813,BASE!$A$1:$A$1294,BASE!$C$1:$C$1294)),)</f>
        <v>0</v>
      </c>
      <c r="V1813" s="193"/>
      <c r="W1813" s="193"/>
      <c r="X1813" s="187">
        <f>IF(VALUE($F1813)&gt;0,IF(ISERROR(LOOKUP($F1813,BASE!$A$1:$A$1294,BASE!$D$1:$D$1294)),,LOOKUP($F1813,BASE!$A$1:$A$1294,BASE!$D$1:$D$1294)),)</f>
        <v>0</v>
      </c>
      <c r="Y1813" s="188"/>
      <c r="Z1813" s="188"/>
      <c r="AA1813" s="188"/>
      <c r="AB1813" s="188"/>
      <c r="AC1813" s="189"/>
      <c r="AD1813" s="27">
        <f t="shared" si="28"/>
        <v>0</v>
      </c>
    </row>
    <row r="1814" spans="1:30" ht="15" customHeight="1" x14ac:dyDescent="0.2">
      <c r="A1814" s="20">
        <f>ANÁLISE!$A1814</f>
        <v>0</v>
      </c>
      <c r="B1814" s="194">
        <f>ANÁLISE!B1814</f>
        <v>0</v>
      </c>
      <c r="C1814" s="195"/>
      <c r="D1814" s="195"/>
      <c r="E1814" s="195"/>
      <c r="F1814" s="21">
        <f>ANÁLISE!H1814</f>
        <v>0</v>
      </c>
      <c r="G1814" s="196">
        <f>IF($A1814="T",ANÁLISE!I1814,IF(ISERROR(LOOKUP($F1814,BASE!$A$1:$A$1294,BASE!$B$1:$B$1294)),,LOOKUP($F1814,BASE!$A$1:$A$1294,BASE!$B$1:$B$1294)))</f>
        <v>0</v>
      </c>
      <c r="H1814" s="197"/>
      <c r="I1814" s="197"/>
      <c r="J1814" s="197"/>
      <c r="K1814" s="197"/>
      <c r="L1814" s="197"/>
      <c r="M1814" s="197"/>
      <c r="N1814" s="197"/>
      <c r="O1814" s="197"/>
      <c r="P1814" s="197"/>
      <c r="Q1814" s="197"/>
      <c r="R1814" s="197"/>
      <c r="S1814" s="197"/>
      <c r="T1814" s="198"/>
      <c r="U1814" s="193">
        <f>IF(VALUE($F1814)&gt;0,IF(ISERROR(LOOKUP($F1814,BASE!$A$1:$A$1294,BASE!$C$1:$C$1294)),,LOOKUP($F1814,BASE!$A$1:$A$1294,BASE!$C$1:$C$1294)),)</f>
        <v>0</v>
      </c>
      <c r="V1814" s="193"/>
      <c r="W1814" s="193"/>
      <c r="X1814" s="187">
        <f>IF(VALUE($F1814)&gt;0,IF(ISERROR(LOOKUP($F1814,BASE!$A$1:$A$1294,BASE!$D$1:$D$1294)),,LOOKUP($F1814,BASE!$A$1:$A$1294,BASE!$D$1:$D$1294)),)</f>
        <v>0</v>
      </c>
      <c r="Y1814" s="188"/>
      <c r="Z1814" s="188"/>
      <c r="AA1814" s="188"/>
      <c r="AB1814" s="188"/>
      <c r="AC1814" s="189"/>
      <c r="AD1814" s="27">
        <f t="shared" si="28"/>
        <v>0</v>
      </c>
    </row>
    <row r="1815" spans="1:30" ht="15" customHeight="1" x14ac:dyDescent="0.2">
      <c r="A1815" s="20">
        <f>ANÁLISE!$A1815</f>
        <v>0</v>
      </c>
      <c r="B1815" s="194">
        <f>ANÁLISE!B1815</f>
        <v>0</v>
      </c>
      <c r="C1815" s="195"/>
      <c r="D1815" s="195"/>
      <c r="E1815" s="195"/>
      <c r="F1815" s="21">
        <f>ANÁLISE!H1815</f>
        <v>0</v>
      </c>
      <c r="G1815" s="196">
        <f>IF($A1815="T",ANÁLISE!I1815,IF(ISERROR(LOOKUP($F1815,BASE!$A$1:$A$1294,BASE!$B$1:$B$1294)),,LOOKUP($F1815,BASE!$A$1:$A$1294,BASE!$B$1:$B$1294)))</f>
        <v>0</v>
      </c>
      <c r="H1815" s="197"/>
      <c r="I1815" s="197"/>
      <c r="J1815" s="197"/>
      <c r="K1815" s="197"/>
      <c r="L1815" s="197"/>
      <c r="M1815" s="197"/>
      <c r="N1815" s="197"/>
      <c r="O1815" s="197"/>
      <c r="P1815" s="197"/>
      <c r="Q1815" s="197"/>
      <c r="R1815" s="197"/>
      <c r="S1815" s="197"/>
      <c r="T1815" s="198"/>
      <c r="U1815" s="193">
        <f>IF(VALUE($F1815)&gt;0,IF(ISERROR(LOOKUP($F1815,BASE!$A$1:$A$1294,BASE!$C$1:$C$1294)),,LOOKUP($F1815,BASE!$A$1:$A$1294,BASE!$C$1:$C$1294)),)</f>
        <v>0</v>
      </c>
      <c r="V1815" s="193"/>
      <c r="W1815" s="193"/>
      <c r="X1815" s="187">
        <f>IF(VALUE($F1815)&gt;0,IF(ISERROR(LOOKUP($F1815,BASE!$A$1:$A$1294,BASE!$D$1:$D$1294)),,LOOKUP($F1815,BASE!$A$1:$A$1294,BASE!$D$1:$D$1294)),)</f>
        <v>0</v>
      </c>
      <c r="Y1815" s="188"/>
      <c r="Z1815" s="188"/>
      <c r="AA1815" s="188"/>
      <c r="AB1815" s="188"/>
      <c r="AC1815" s="189"/>
      <c r="AD1815" s="27">
        <f t="shared" si="28"/>
        <v>0</v>
      </c>
    </row>
    <row r="1816" spans="1:30" ht="15" customHeight="1" x14ac:dyDescent="0.2">
      <c r="A1816" s="20">
        <f>ANÁLISE!$A1816</f>
        <v>0</v>
      </c>
      <c r="B1816" s="194">
        <f>ANÁLISE!B1816</f>
        <v>0</v>
      </c>
      <c r="C1816" s="195"/>
      <c r="D1816" s="195"/>
      <c r="E1816" s="195"/>
      <c r="F1816" s="21">
        <f>ANÁLISE!H1816</f>
        <v>0</v>
      </c>
      <c r="G1816" s="196">
        <f>IF($A1816="T",ANÁLISE!I1816,IF(ISERROR(LOOKUP($F1816,BASE!$A$1:$A$1294,BASE!$B$1:$B$1294)),,LOOKUP($F1816,BASE!$A$1:$A$1294,BASE!$B$1:$B$1294)))</f>
        <v>0</v>
      </c>
      <c r="H1816" s="197"/>
      <c r="I1816" s="197"/>
      <c r="J1816" s="197"/>
      <c r="K1816" s="197"/>
      <c r="L1816" s="197"/>
      <c r="M1816" s="197"/>
      <c r="N1816" s="197"/>
      <c r="O1816" s="197"/>
      <c r="P1816" s="197"/>
      <c r="Q1816" s="197"/>
      <c r="R1816" s="197"/>
      <c r="S1816" s="197"/>
      <c r="T1816" s="198"/>
      <c r="U1816" s="193">
        <f>IF(VALUE($F1816)&gt;0,IF(ISERROR(LOOKUP($F1816,BASE!$A$1:$A$1294,BASE!$C$1:$C$1294)),,LOOKUP($F1816,BASE!$A$1:$A$1294,BASE!$C$1:$C$1294)),)</f>
        <v>0</v>
      </c>
      <c r="V1816" s="193"/>
      <c r="W1816" s="193"/>
      <c r="X1816" s="187">
        <f>IF(VALUE($F1816)&gt;0,IF(ISERROR(LOOKUP($F1816,BASE!$A$1:$A$1294,BASE!$D$1:$D$1294)),,LOOKUP($F1816,BASE!$A$1:$A$1294,BASE!$D$1:$D$1294)),)</f>
        <v>0</v>
      </c>
      <c r="Y1816" s="188"/>
      <c r="Z1816" s="188"/>
      <c r="AA1816" s="188"/>
      <c r="AB1816" s="188"/>
      <c r="AC1816" s="189"/>
      <c r="AD1816" s="27">
        <f t="shared" si="28"/>
        <v>0</v>
      </c>
    </row>
    <row r="1817" spans="1:30" ht="15" customHeight="1" x14ac:dyDescent="0.2">
      <c r="A1817" s="20">
        <f>ANÁLISE!$A1817</f>
        <v>0</v>
      </c>
      <c r="B1817" s="194">
        <f>ANÁLISE!B1817</f>
        <v>0</v>
      </c>
      <c r="C1817" s="195"/>
      <c r="D1817" s="195"/>
      <c r="E1817" s="195"/>
      <c r="F1817" s="21">
        <f>ANÁLISE!H1817</f>
        <v>0</v>
      </c>
      <c r="G1817" s="196">
        <f>IF($A1817="T",ANÁLISE!I1817,IF(ISERROR(LOOKUP($F1817,BASE!$A$1:$A$1294,BASE!$B$1:$B$1294)),,LOOKUP($F1817,BASE!$A$1:$A$1294,BASE!$B$1:$B$1294)))</f>
        <v>0</v>
      </c>
      <c r="H1817" s="197"/>
      <c r="I1817" s="197"/>
      <c r="J1817" s="197"/>
      <c r="K1817" s="197"/>
      <c r="L1817" s="197"/>
      <c r="M1817" s="197"/>
      <c r="N1817" s="197"/>
      <c r="O1817" s="197"/>
      <c r="P1817" s="197"/>
      <c r="Q1817" s="197"/>
      <c r="R1817" s="197"/>
      <c r="S1817" s="197"/>
      <c r="T1817" s="198"/>
      <c r="U1817" s="193">
        <f>IF(VALUE($F1817)&gt;0,IF(ISERROR(LOOKUP($F1817,BASE!$A$1:$A$1294,BASE!$C$1:$C$1294)),,LOOKUP($F1817,BASE!$A$1:$A$1294,BASE!$C$1:$C$1294)),)</f>
        <v>0</v>
      </c>
      <c r="V1817" s="193"/>
      <c r="W1817" s="193"/>
      <c r="X1817" s="187">
        <f>IF(VALUE($F1817)&gt;0,IF(ISERROR(LOOKUP($F1817,BASE!$A$1:$A$1294,BASE!$D$1:$D$1294)),,LOOKUP($F1817,BASE!$A$1:$A$1294,BASE!$D$1:$D$1294)),)</f>
        <v>0</v>
      </c>
      <c r="Y1817" s="188"/>
      <c r="Z1817" s="188"/>
      <c r="AA1817" s="188"/>
      <c r="AB1817" s="188"/>
      <c r="AC1817" s="189"/>
      <c r="AD1817" s="27">
        <f t="shared" si="28"/>
        <v>0</v>
      </c>
    </row>
    <row r="1818" spans="1:30" ht="15" customHeight="1" x14ac:dyDescent="0.2">
      <c r="A1818" s="20">
        <f>ANÁLISE!$A1818</f>
        <v>0</v>
      </c>
      <c r="B1818" s="194">
        <f>ANÁLISE!B1818</f>
        <v>0</v>
      </c>
      <c r="C1818" s="195"/>
      <c r="D1818" s="195"/>
      <c r="E1818" s="195"/>
      <c r="F1818" s="21">
        <f>ANÁLISE!H1818</f>
        <v>0</v>
      </c>
      <c r="G1818" s="196">
        <f>IF($A1818="T",ANÁLISE!I1818,IF(ISERROR(LOOKUP($F1818,BASE!$A$1:$A$1294,BASE!$B$1:$B$1294)),,LOOKUP($F1818,BASE!$A$1:$A$1294,BASE!$B$1:$B$1294)))</f>
        <v>0</v>
      </c>
      <c r="H1818" s="197"/>
      <c r="I1818" s="197"/>
      <c r="J1818" s="197"/>
      <c r="K1818" s="197"/>
      <c r="L1818" s="197"/>
      <c r="M1818" s="197"/>
      <c r="N1818" s="197"/>
      <c r="O1818" s="197"/>
      <c r="P1818" s="197"/>
      <c r="Q1818" s="197"/>
      <c r="R1818" s="197"/>
      <c r="S1818" s="197"/>
      <c r="T1818" s="198"/>
      <c r="U1818" s="193">
        <f>IF(VALUE($F1818)&gt;0,IF(ISERROR(LOOKUP($F1818,BASE!$A$1:$A$1294,BASE!$C$1:$C$1294)),,LOOKUP($F1818,BASE!$A$1:$A$1294,BASE!$C$1:$C$1294)),)</f>
        <v>0</v>
      </c>
      <c r="V1818" s="193"/>
      <c r="W1818" s="193"/>
      <c r="X1818" s="187">
        <f>IF(VALUE($F1818)&gt;0,IF(ISERROR(LOOKUP($F1818,BASE!$A$1:$A$1294,BASE!$D$1:$D$1294)),,LOOKUP($F1818,BASE!$A$1:$A$1294,BASE!$D$1:$D$1294)),)</f>
        <v>0</v>
      </c>
      <c r="Y1818" s="188"/>
      <c r="Z1818" s="188"/>
      <c r="AA1818" s="188"/>
      <c r="AB1818" s="188"/>
      <c r="AC1818" s="189"/>
      <c r="AD1818" s="27">
        <f t="shared" si="28"/>
        <v>0</v>
      </c>
    </row>
    <row r="1819" spans="1:30" ht="15" customHeight="1" x14ac:dyDescent="0.2">
      <c r="A1819" s="20">
        <f>ANÁLISE!$A1819</f>
        <v>0</v>
      </c>
      <c r="B1819" s="194">
        <f>ANÁLISE!B1819</f>
        <v>0</v>
      </c>
      <c r="C1819" s="195"/>
      <c r="D1819" s="195"/>
      <c r="E1819" s="195"/>
      <c r="F1819" s="21">
        <f>ANÁLISE!H1819</f>
        <v>0</v>
      </c>
      <c r="G1819" s="196">
        <f>IF($A1819="T",ANÁLISE!I1819,IF(ISERROR(LOOKUP($F1819,BASE!$A$1:$A$1294,BASE!$B$1:$B$1294)),,LOOKUP($F1819,BASE!$A$1:$A$1294,BASE!$B$1:$B$1294)))</f>
        <v>0</v>
      </c>
      <c r="H1819" s="197"/>
      <c r="I1819" s="197"/>
      <c r="J1819" s="197"/>
      <c r="K1819" s="197"/>
      <c r="L1819" s="197"/>
      <c r="M1819" s="197"/>
      <c r="N1819" s="197"/>
      <c r="O1819" s="197"/>
      <c r="P1819" s="197"/>
      <c r="Q1819" s="197"/>
      <c r="R1819" s="197"/>
      <c r="S1819" s="197"/>
      <c r="T1819" s="198"/>
      <c r="U1819" s="193">
        <f>IF(VALUE($F1819)&gt;0,IF(ISERROR(LOOKUP($F1819,BASE!$A$1:$A$1294,BASE!$C$1:$C$1294)),,LOOKUP($F1819,BASE!$A$1:$A$1294,BASE!$C$1:$C$1294)),)</f>
        <v>0</v>
      </c>
      <c r="V1819" s="193"/>
      <c r="W1819" s="193"/>
      <c r="X1819" s="187">
        <f>IF(VALUE($F1819)&gt;0,IF(ISERROR(LOOKUP($F1819,BASE!$A$1:$A$1294,BASE!$D$1:$D$1294)),,LOOKUP($F1819,BASE!$A$1:$A$1294,BASE!$D$1:$D$1294)),)</f>
        <v>0</v>
      </c>
      <c r="Y1819" s="188"/>
      <c r="Z1819" s="188"/>
      <c r="AA1819" s="188"/>
      <c r="AB1819" s="188"/>
      <c r="AC1819" s="189"/>
      <c r="AD1819" s="27">
        <f t="shared" si="28"/>
        <v>0</v>
      </c>
    </row>
    <row r="1820" spans="1:30" ht="15" customHeight="1" x14ac:dyDescent="0.2">
      <c r="A1820" s="20">
        <f>ANÁLISE!$A1820</f>
        <v>0</v>
      </c>
      <c r="B1820" s="194">
        <f>ANÁLISE!B1820</f>
        <v>0</v>
      </c>
      <c r="C1820" s="195"/>
      <c r="D1820" s="195"/>
      <c r="E1820" s="195"/>
      <c r="F1820" s="21">
        <f>ANÁLISE!H1820</f>
        <v>0</v>
      </c>
      <c r="G1820" s="196">
        <f>IF($A1820="T",ANÁLISE!I1820,IF(ISERROR(LOOKUP($F1820,BASE!$A$1:$A$1294,BASE!$B$1:$B$1294)),,LOOKUP($F1820,BASE!$A$1:$A$1294,BASE!$B$1:$B$1294)))</f>
        <v>0</v>
      </c>
      <c r="H1820" s="197"/>
      <c r="I1820" s="197"/>
      <c r="J1820" s="197"/>
      <c r="K1820" s="197"/>
      <c r="L1820" s="197"/>
      <c r="M1820" s="197"/>
      <c r="N1820" s="197"/>
      <c r="O1820" s="197"/>
      <c r="P1820" s="197"/>
      <c r="Q1820" s="197"/>
      <c r="R1820" s="197"/>
      <c r="S1820" s="197"/>
      <c r="T1820" s="198"/>
      <c r="U1820" s="193">
        <f>IF(VALUE($F1820)&gt;0,IF(ISERROR(LOOKUP($F1820,BASE!$A$1:$A$1294,BASE!$C$1:$C$1294)),,LOOKUP($F1820,BASE!$A$1:$A$1294,BASE!$C$1:$C$1294)),)</f>
        <v>0</v>
      </c>
      <c r="V1820" s="193"/>
      <c r="W1820" s="193"/>
      <c r="X1820" s="187">
        <f>IF(VALUE($F1820)&gt;0,IF(ISERROR(LOOKUP($F1820,BASE!$A$1:$A$1294,BASE!$D$1:$D$1294)),,LOOKUP($F1820,BASE!$A$1:$A$1294,BASE!$D$1:$D$1294)),)</f>
        <v>0</v>
      </c>
      <c r="Y1820" s="188"/>
      <c r="Z1820" s="188"/>
      <c r="AA1820" s="188"/>
      <c r="AB1820" s="188"/>
      <c r="AC1820" s="189"/>
      <c r="AD1820" s="27">
        <f t="shared" si="28"/>
        <v>0</v>
      </c>
    </row>
    <row r="1821" spans="1:30" ht="15" customHeight="1" x14ac:dyDescent="0.2">
      <c r="A1821" s="20">
        <f>ANÁLISE!$A1821</f>
        <v>0</v>
      </c>
      <c r="B1821" s="194">
        <f>ANÁLISE!B1821</f>
        <v>0</v>
      </c>
      <c r="C1821" s="195"/>
      <c r="D1821" s="195"/>
      <c r="E1821" s="195"/>
      <c r="F1821" s="21">
        <f>ANÁLISE!H1821</f>
        <v>0</v>
      </c>
      <c r="G1821" s="196">
        <f>IF($A1821="T",ANÁLISE!I1821,IF(ISERROR(LOOKUP($F1821,BASE!$A$1:$A$1294,BASE!$B$1:$B$1294)),,LOOKUP($F1821,BASE!$A$1:$A$1294,BASE!$B$1:$B$1294)))</f>
        <v>0</v>
      </c>
      <c r="H1821" s="197"/>
      <c r="I1821" s="197"/>
      <c r="J1821" s="197"/>
      <c r="K1821" s="197"/>
      <c r="L1821" s="197"/>
      <c r="M1821" s="197"/>
      <c r="N1821" s="197"/>
      <c r="O1821" s="197"/>
      <c r="P1821" s="197"/>
      <c r="Q1821" s="197"/>
      <c r="R1821" s="197"/>
      <c r="S1821" s="197"/>
      <c r="T1821" s="198"/>
      <c r="U1821" s="193">
        <f>IF(VALUE($F1821)&gt;0,IF(ISERROR(LOOKUP($F1821,BASE!$A$1:$A$1294,BASE!$C$1:$C$1294)),,LOOKUP($F1821,BASE!$A$1:$A$1294,BASE!$C$1:$C$1294)),)</f>
        <v>0</v>
      </c>
      <c r="V1821" s="193"/>
      <c r="W1821" s="193"/>
      <c r="X1821" s="187">
        <f>IF(VALUE($F1821)&gt;0,IF(ISERROR(LOOKUP($F1821,BASE!$A$1:$A$1294,BASE!$D$1:$D$1294)),,LOOKUP($F1821,BASE!$A$1:$A$1294,BASE!$D$1:$D$1294)),)</f>
        <v>0</v>
      </c>
      <c r="Y1821" s="188"/>
      <c r="Z1821" s="188"/>
      <c r="AA1821" s="188"/>
      <c r="AB1821" s="188"/>
      <c r="AC1821" s="189"/>
      <c r="AD1821" s="27">
        <f t="shared" si="28"/>
        <v>0</v>
      </c>
    </row>
    <row r="1822" spans="1:30" ht="15" customHeight="1" x14ac:dyDescent="0.2">
      <c r="A1822" s="20">
        <f>ANÁLISE!$A1822</f>
        <v>0</v>
      </c>
      <c r="B1822" s="194">
        <f>ANÁLISE!B1822</f>
        <v>0</v>
      </c>
      <c r="C1822" s="195"/>
      <c r="D1822" s="195"/>
      <c r="E1822" s="195"/>
      <c r="F1822" s="21">
        <f>ANÁLISE!H1822</f>
        <v>0</v>
      </c>
      <c r="G1822" s="196">
        <f>IF($A1822="T",ANÁLISE!I1822,IF(ISERROR(LOOKUP($F1822,BASE!$A$1:$A$1294,BASE!$B$1:$B$1294)),,LOOKUP($F1822,BASE!$A$1:$A$1294,BASE!$B$1:$B$1294)))</f>
        <v>0</v>
      </c>
      <c r="H1822" s="197"/>
      <c r="I1822" s="197"/>
      <c r="J1822" s="197"/>
      <c r="K1822" s="197"/>
      <c r="L1822" s="197"/>
      <c r="M1822" s="197"/>
      <c r="N1822" s="197"/>
      <c r="O1822" s="197"/>
      <c r="P1822" s="197"/>
      <c r="Q1822" s="197"/>
      <c r="R1822" s="197"/>
      <c r="S1822" s="197"/>
      <c r="T1822" s="198"/>
      <c r="U1822" s="193">
        <f>IF(VALUE($F1822)&gt;0,IF(ISERROR(LOOKUP($F1822,BASE!$A$1:$A$1294,BASE!$C$1:$C$1294)),,LOOKUP($F1822,BASE!$A$1:$A$1294,BASE!$C$1:$C$1294)),)</f>
        <v>0</v>
      </c>
      <c r="V1822" s="193"/>
      <c r="W1822" s="193"/>
      <c r="X1822" s="187">
        <f>IF(VALUE($F1822)&gt;0,IF(ISERROR(LOOKUP($F1822,BASE!$A$1:$A$1294,BASE!$D$1:$D$1294)),,LOOKUP($F1822,BASE!$A$1:$A$1294,BASE!$D$1:$D$1294)),)</f>
        <v>0</v>
      </c>
      <c r="Y1822" s="188"/>
      <c r="Z1822" s="188"/>
      <c r="AA1822" s="188"/>
      <c r="AB1822" s="188"/>
      <c r="AC1822" s="189"/>
      <c r="AD1822" s="27">
        <f t="shared" si="28"/>
        <v>0</v>
      </c>
    </row>
    <row r="1823" spans="1:30" ht="15" customHeight="1" x14ac:dyDescent="0.2">
      <c r="A1823" s="20">
        <f>ANÁLISE!$A1823</f>
        <v>0</v>
      </c>
      <c r="B1823" s="194">
        <f>ANÁLISE!B1823</f>
        <v>0</v>
      </c>
      <c r="C1823" s="195"/>
      <c r="D1823" s="195"/>
      <c r="E1823" s="195"/>
      <c r="F1823" s="21">
        <f>ANÁLISE!H1823</f>
        <v>0</v>
      </c>
      <c r="G1823" s="196">
        <f>IF($A1823="T",ANÁLISE!I1823,IF(ISERROR(LOOKUP($F1823,BASE!$A$1:$A$1294,BASE!$B$1:$B$1294)),,LOOKUP($F1823,BASE!$A$1:$A$1294,BASE!$B$1:$B$1294)))</f>
        <v>0</v>
      </c>
      <c r="H1823" s="197"/>
      <c r="I1823" s="197"/>
      <c r="J1823" s="197"/>
      <c r="K1823" s="197"/>
      <c r="L1823" s="197"/>
      <c r="M1823" s="197"/>
      <c r="N1823" s="197"/>
      <c r="O1823" s="197"/>
      <c r="P1823" s="197"/>
      <c r="Q1823" s="197"/>
      <c r="R1823" s="197"/>
      <c r="S1823" s="197"/>
      <c r="T1823" s="198"/>
      <c r="U1823" s="193">
        <f>IF(VALUE($F1823)&gt;0,IF(ISERROR(LOOKUP($F1823,BASE!$A$1:$A$1294,BASE!$C$1:$C$1294)),,LOOKUP($F1823,BASE!$A$1:$A$1294,BASE!$C$1:$C$1294)),)</f>
        <v>0</v>
      </c>
      <c r="V1823" s="193"/>
      <c r="W1823" s="193"/>
      <c r="X1823" s="187">
        <f>IF(VALUE($F1823)&gt;0,IF(ISERROR(LOOKUP($F1823,BASE!$A$1:$A$1294,BASE!$D$1:$D$1294)),,LOOKUP($F1823,BASE!$A$1:$A$1294,BASE!$D$1:$D$1294)),)</f>
        <v>0</v>
      </c>
      <c r="Y1823" s="188"/>
      <c r="Z1823" s="188"/>
      <c r="AA1823" s="188"/>
      <c r="AB1823" s="188"/>
      <c r="AC1823" s="189"/>
      <c r="AD1823" s="27">
        <f t="shared" si="28"/>
        <v>0</v>
      </c>
    </row>
    <row r="1824" spans="1:30" ht="15" customHeight="1" x14ac:dyDescent="0.2">
      <c r="A1824" s="20">
        <f>ANÁLISE!$A1824</f>
        <v>0</v>
      </c>
      <c r="B1824" s="194">
        <f>ANÁLISE!B1824</f>
        <v>0</v>
      </c>
      <c r="C1824" s="195"/>
      <c r="D1824" s="195"/>
      <c r="E1824" s="195"/>
      <c r="F1824" s="21">
        <f>ANÁLISE!H1824</f>
        <v>0</v>
      </c>
      <c r="G1824" s="196">
        <f>IF($A1824="T",ANÁLISE!I1824,IF(ISERROR(LOOKUP($F1824,BASE!$A$1:$A$1294,BASE!$B$1:$B$1294)),,LOOKUP($F1824,BASE!$A$1:$A$1294,BASE!$B$1:$B$1294)))</f>
        <v>0</v>
      </c>
      <c r="H1824" s="197"/>
      <c r="I1824" s="197"/>
      <c r="J1824" s="197"/>
      <c r="K1824" s="197"/>
      <c r="L1824" s="197"/>
      <c r="M1824" s="197"/>
      <c r="N1824" s="197"/>
      <c r="O1824" s="197"/>
      <c r="P1824" s="197"/>
      <c r="Q1824" s="197"/>
      <c r="R1824" s="197"/>
      <c r="S1824" s="197"/>
      <c r="T1824" s="198"/>
      <c r="U1824" s="193">
        <f>IF(VALUE($F1824)&gt;0,IF(ISERROR(LOOKUP($F1824,BASE!$A$1:$A$1294,BASE!$C$1:$C$1294)),,LOOKUP($F1824,BASE!$A$1:$A$1294,BASE!$C$1:$C$1294)),)</f>
        <v>0</v>
      </c>
      <c r="V1824" s="193"/>
      <c r="W1824" s="193"/>
      <c r="X1824" s="187">
        <f>IF(VALUE($F1824)&gt;0,IF(ISERROR(LOOKUP($F1824,BASE!$A$1:$A$1294,BASE!$D$1:$D$1294)),,LOOKUP($F1824,BASE!$A$1:$A$1294,BASE!$D$1:$D$1294)),)</f>
        <v>0</v>
      </c>
      <c r="Y1824" s="188"/>
      <c r="Z1824" s="188"/>
      <c r="AA1824" s="188"/>
      <c r="AB1824" s="188"/>
      <c r="AC1824" s="189"/>
      <c r="AD1824" s="27">
        <f t="shared" si="28"/>
        <v>0</v>
      </c>
    </row>
    <row r="1825" spans="1:30" ht="15" customHeight="1" x14ac:dyDescent="0.2">
      <c r="A1825" s="20">
        <f>ANÁLISE!$A1825</f>
        <v>0</v>
      </c>
      <c r="B1825" s="194">
        <f>ANÁLISE!B1825</f>
        <v>0</v>
      </c>
      <c r="C1825" s="195"/>
      <c r="D1825" s="195"/>
      <c r="E1825" s="195"/>
      <c r="F1825" s="21">
        <f>ANÁLISE!H1825</f>
        <v>0</v>
      </c>
      <c r="G1825" s="196">
        <f>IF($A1825="T",ANÁLISE!I1825,IF(ISERROR(LOOKUP($F1825,BASE!$A$1:$A$1294,BASE!$B$1:$B$1294)),,LOOKUP($F1825,BASE!$A$1:$A$1294,BASE!$B$1:$B$1294)))</f>
        <v>0</v>
      </c>
      <c r="H1825" s="197"/>
      <c r="I1825" s="197"/>
      <c r="J1825" s="197"/>
      <c r="K1825" s="197"/>
      <c r="L1825" s="197"/>
      <c r="M1825" s="197"/>
      <c r="N1825" s="197"/>
      <c r="O1825" s="197"/>
      <c r="P1825" s="197"/>
      <c r="Q1825" s="197"/>
      <c r="R1825" s="197"/>
      <c r="S1825" s="197"/>
      <c r="T1825" s="198"/>
      <c r="U1825" s="193">
        <f>IF(VALUE($F1825)&gt;0,IF(ISERROR(LOOKUP($F1825,BASE!$A$1:$A$1294,BASE!$C$1:$C$1294)),,LOOKUP($F1825,BASE!$A$1:$A$1294,BASE!$C$1:$C$1294)),)</f>
        <v>0</v>
      </c>
      <c r="V1825" s="193"/>
      <c r="W1825" s="193"/>
      <c r="X1825" s="187">
        <f>IF(VALUE($F1825)&gt;0,IF(ISERROR(LOOKUP($F1825,BASE!$A$1:$A$1294,BASE!$D$1:$D$1294)),,LOOKUP($F1825,BASE!$A$1:$A$1294,BASE!$D$1:$D$1294)),)</f>
        <v>0</v>
      </c>
      <c r="Y1825" s="188"/>
      <c r="Z1825" s="188"/>
      <c r="AA1825" s="188"/>
      <c r="AB1825" s="188"/>
      <c r="AC1825" s="189"/>
      <c r="AD1825" s="27">
        <f t="shared" si="28"/>
        <v>0</v>
      </c>
    </row>
    <row r="1826" spans="1:30" ht="15" customHeight="1" x14ac:dyDescent="0.2">
      <c r="A1826" s="20">
        <f>ANÁLISE!$A1826</f>
        <v>0</v>
      </c>
      <c r="B1826" s="194">
        <f>ANÁLISE!B1826</f>
        <v>0</v>
      </c>
      <c r="C1826" s="195"/>
      <c r="D1826" s="195"/>
      <c r="E1826" s="195"/>
      <c r="F1826" s="21">
        <f>ANÁLISE!H1826</f>
        <v>0</v>
      </c>
      <c r="G1826" s="196">
        <f>IF($A1826="T",ANÁLISE!I1826,IF(ISERROR(LOOKUP($F1826,BASE!$A$1:$A$1294,BASE!$B$1:$B$1294)),,LOOKUP($F1826,BASE!$A$1:$A$1294,BASE!$B$1:$B$1294)))</f>
        <v>0</v>
      </c>
      <c r="H1826" s="197"/>
      <c r="I1826" s="197"/>
      <c r="J1826" s="197"/>
      <c r="K1826" s="197"/>
      <c r="L1826" s="197"/>
      <c r="M1826" s="197"/>
      <c r="N1826" s="197"/>
      <c r="O1826" s="197"/>
      <c r="P1826" s="197"/>
      <c r="Q1826" s="197"/>
      <c r="R1826" s="197"/>
      <c r="S1826" s="197"/>
      <c r="T1826" s="198"/>
      <c r="U1826" s="193">
        <f>IF(VALUE($F1826)&gt;0,IF(ISERROR(LOOKUP($F1826,BASE!$A$1:$A$1294,BASE!$C$1:$C$1294)),,LOOKUP($F1826,BASE!$A$1:$A$1294,BASE!$C$1:$C$1294)),)</f>
        <v>0</v>
      </c>
      <c r="V1826" s="193"/>
      <c r="W1826" s="193"/>
      <c r="X1826" s="187">
        <f>IF(VALUE($F1826)&gt;0,IF(ISERROR(LOOKUP($F1826,BASE!$A$1:$A$1294,BASE!$D$1:$D$1294)),,LOOKUP($F1826,BASE!$A$1:$A$1294,BASE!$D$1:$D$1294)),)</f>
        <v>0</v>
      </c>
      <c r="Y1826" s="188"/>
      <c r="Z1826" s="188"/>
      <c r="AA1826" s="188"/>
      <c r="AB1826" s="188"/>
      <c r="AC1826" s="189"/>
      <c r="AD1826" s="27">
        <f t="shared" si="28"/>
        <v>0</v>
      </c>
    </row>
    <row r="1827" spans="1:30" ht="15" customHeight="1" x14ac:dyDescent="0.2">
      <c r="A1827" s="20">
        <f>ANÁLISE!$A1827</f>
        <v>0</v>
      </c>
      <c r="B1827" s="194">
        <f>ANÁLISE!B1827</f>
        <v>0</v>
      </c>
      <c r="C1827" s="195"/>
      <c r="D1827" s="195"/>
      <c r="E1827" s="195"/>
      <c r="F1827" s="21">
        <f>ANÁLISE!H1827</f>
        <v>0</v>
      </c>
      <c r="G1827" s="196">
        <f>IF($A1827="T",ANÁLISE!I1827,IF(ISERROR(LOOKUP($F1827,BASE!$A$1:$A$1294,BASE!$B$1:$B$1294)),,LOOKUP($F1827,BASE!$A$1:$A$1294,BASE!$B$1:$B$1294)))</f>
        <v>0</v>
      </c>
      <c r="H1827" s="197"/>
      <c r="I1827" s="197"/>
      <c r="J1827" s="197"/>
      <c r="K1827" s="197"/>
      <c r="L1827" s="197"/>
      <c r="M1827" s="197"/>
      <c r="N1827" s="197"/>
      <c r="O1827" s="197"/>
      <c r="P1827" s="197"/>
      <c r="Q1827" s="197"/>
      <c r="R1827" s="197"/>
      <c r="S1827" s="197"/>
      <c r="T1827" s="198"/>
      <c r="U1827" s="193">
        <f>IF(VALUE($F1827)&gt;0,IF(ISERROR(LOOKUP($F1827,BASE!$A$1:$A$1294,BASE!$C$1:$C$1294)),,LOOKUP($F1827,BASE!$A$1:$A$1294,BASE!$C$1:$C$1294)),)</f>
        <v>0</v>
      </c>
      <c r="V1827" s="193"/>
      <c r="W1827" s="193"/>
      <c r="X1827" s="187">
        <f>IF(VALUE($F1827)&gt;0,IF(ISERROR(LOOKUP($F1827,BASE!$A$1:$A$1294,BASE!$D$1:$D$1294)),,LOOKUP($F1827,BASE!$A$1:$A$1294,BASE!$D$1:$D$1294)),)</f>
        <v>0</v>
      </c>
      <c r="Y1827" s="188"/>
      <c r="Z1827" s="188"/>
      <c r="AA1827" s="188"/>
      <c r="AB1827" s="188"/>
      <c r="AC1827" s="189"/>
      <c r="AD1827" s="27">
        <f t="shared" si="28"/>
        <v>0</v>
      </c>
    </row>
    <row r="1828" spans="1:30" ht="15" customHeight="1" x14ac:dyDescent="0.2">
      <c r="A1828" s="20">
        <f>ANÁLISE!$A1828</f>
        <v>0</v>
      </c>
      <c r="B1828" s="194">
        <f>ANÁLISE!B1828</f>
        <v>0</v>
      </c>
      <c r="C1828" s="195"/>
      <c r="D1828" s="195"/>
      <c r="E1828" s="195"/>
      <c r="F1828" s="21">
        <f>ANÁLISE!H1828</f>
        <v>0</v>
      </c>
      <c r="G1828" s="196">
        <f>IF($A1828="T",ANÁLISE!I1828,IF(ISERROR(LOOKUP($F1828,BASE!$A$1:$A$1294,BASE!$B$1:$B$1294)),,LOOKUP($F1828,BASE!$A$1:$A$1294,BASE!$B$1:$B$1294)))</f>
        <v>0</v>
      </c>
      <c r="H1828" s="197"/>
      <c r="I1828" s="197"/>
      <c r="J1828" s="197"/>
      <c r="K1828" s="197"/>
      <c r="L1828" s="197"/>
      <c r="M1828" s="197"/>
      <c r="N1828" s="197"/>
      <c r="O1828" s="197"/>
      <c r="P1828" s="197"/>
      <c r="Q1828" s="197"/>
      <c r="R1828" s="197"/>
      <c r="S1828" s="197"/>
      <c r="T1828" s="198"/>
      <c r="U1828" s="193">
        <f>IF(VALUE($F1828)&gt;0,IF(ISERROR(LOOKUP($F1828,BASE!$A$1:$A$1294,BASE!$C$1:$C$1294)),,LOOKUP($F1828,BASE!$A$1:$A$1294,BASE!$C$1:$C$1294)),)</f>
        <v>0</v>
      </c>
      <c r="V1828" s="193"/>
      <c r="W1828" s="193"/>
      <c r="X1828" s="187">
        <f>IF(VALUE($F1828)&gt;0,IF(ISERROR(LOOKUP($F1828,BASE!$A$1:$A$1294,BASE!$D$1:$D$1294)),,LOOKUP($F1828,BASE!$A$1:$A$1294,BASE!$D$1:$D$1294)),)</f>
        <v>0</v>
      </c>
      <c r="Y1828" s="188"/>
      <c r="Z1828" s="188"/>
      <c r="AA1828" s="188"/>
      <c r="AB1828" s="188"/>
      <c r="AC1828" s="189"/>
      <c r="AD1828" s="27">
        <f t="shared" si="28"/>
        <v>0</v>
      </c>
    </row>
    <row r="1829" spans="1:30" ht="15" customHeight="1" x14ac:dyDescent="0.2">
      <c r="A1829" s="20">
        <f>ANÁLISE!$A1829</f>
        <v>0</v>
      </c>
      <c r="B1829" s="194">
        <f>ANÁLISE!B1829</f>
        <v>0</v>
      </c>
      <c r="C1829" s="195"/>
      <c r="D1829" s="195"/>
      <c r="E1829" s="195"/>
      <c r="F1829" s="21">
        <f>ANÁLISE!H1829</f>
        <v>0</v>
      </c>
      <c r="G1829" s="196">
        <f>IF($A1829="T",ANÁLISE!I1829,IF(ISERROR(LOOKUP($F1829,BASE!$A$1:$A$1294,BASE!$B$1:$B$1294)),,LOOKUP($F1829,BASE!$A$1:$A$1294,BASE!$B$1:$B$1294)))</f>
        <v>0</v>
      </c>
      <c r="H1829" s="197"/>
      <c r="I1829" s="197"/>
      <c r="J1829" s="197"/>
      <c r="K1829" s="197"/>
      <c r="L1829" s="197"/>
      <c r="M1829" s="197"/>
      <c r="N1829" s="197"/>
      <c r="O1829" s="197"/>
      <c r="P1829" s="197"/>
      <c r="Q1829" s="197"/>
      <c r="R1829" s="197"/>
      <c r="S1829" s="197"/>
      <c r="T1829" s="198"/>
      <c r="U1829" s="193">
        <f>IF(VALUE($F1829)&gt;0,IF(ISERROR(LOOKUP($F1829,BASE!$A$1:$A$1294,BASE!$C$1:$C$1294)),,LOOKUP($F1829,BASE!$A$1:$A$1294,BASE!$C$1:$C$1294)),)</f>
        <v>0</v>
      </c>
      <c r="V1829" s="193"/>
      <c r="W1829" s="193"/>
      <c r="X1829" s="187">
        <f>IF(VALUE($F1829)&gt;0,IF(ISERROR(LOOKUP($F1829,BASE!$A$1:$A$1294,BASE!$D$1:$D$1294)),,LOOKUP($F1829,BASE!$A$1:$A$1294,BASE!$D$1:$D$1294)),)</f>
        <v>0</v>
      </c>
      <c r="Y1829" s="188"/>
      <c r="Z1829" s="188"/>
      <c r="AA1829" s="188"/>
      <c r="AB1829" s="188"/>
      <c r="AC1829" s="189"/>
      <c r="AD1829" s="27">
        <f t="shared" si="28"/>
        <v>0</v>
      </c>
    </row>
    <row r="1830" spans="1:30" ht="15" customHeight="1" x14ac:dyDescent="0.2">
      <c r="A1830" s="20">
        <f>ANÁLISE!$A1830</f>
        <v>0</v>
      </c>
      <c r="B1830" s="194">
        <f>ANÁLISE!B1830</f>
        <v>0</v>
      </c>
      <c r="C1830" s="195"/>
      <c r="D1830" s="195"/>
      <c r="E1830" s="195"/>
      <c r="F1830" s="21">
        <f>ANÁLISE!H1830</f>
        <v>0</v>
      </c>
      <c r="G1830" s="196">
        <f>IF($A1830="T",ANÁLISE!I1830,IF(ISERROR(LOOKUP($F1830,BASE!$A$1:$A$1294,BASE!$B$1:$B$1294)),,LOOKUP($F1830,BASE!$A$1:$A$1294,BASE!$B$1:$B$1294)))</f>
        <v>0</v>
      </c>
      <c r="H1830" s="197"/>
      <c r="I1830" s="197"/>
      <c r="J1830" s="197"/>
      <c r="K1830" s="197"/>
      <c r="L1830" s="197"/>
      <c r="M1830" s="197"/>
      <c r="N1830" s="197"/>
      <c r="O1830" s="197"/>
      <c r="P1830" s="197"/>
      <c r="Q1830" s="197"/>
      <c r="R1830" s="197"/>
      <c r="S1830" s="197"/>
      <c r="T1830" s="198"/>
      <c r="U1830" s="193">
        <f>IF(VALUE($F1830)&gt;0,IF(ISERROR(LOOKUP($F1830,BASE!$A$1:$A$1294,BASE!$C$1:$C$1294)),,LOOKUP($F1830,BASE!$A$1:$A$1294,BASE!$C$1:$C$1294)),)</f>
        <v>0</v>
      </c>
      <c r="V1830" s="193"/>
      <c r="W1830" s="193"/>
      <c r="X1830" s="187">
        <f>IF(VALUE($F1830)&gt;0,IF(ISERROR(LOOKUP($F1830,BASE!$A$1:$A$1294,BASE!$D$1:$D$1294)),,LOOKUP($F1830,BASE!$A$1:$A$1294,BASE!$D$1:$D$1294)),)</f>
        <v>0</v>
      </c>
      <c r="Y1830" s="188"/>
      <c r="Z1830" s="188"/>
      <c r="AA1830" s="188"/>
      <c r="AB1830" s="188"/>
      <c r="AC1830" s="189"/>
      <c r="AD1830" s="27">
        <f t="shared" si="28"/>
        <v>0</v>
      </c>
    </row>
    <row r="1831" spans="1:30" ht="15" customHeight="1" x14ac:dyDescent="0.2">
      <c r="A1831" s="20">
        <f>ANÁLISE!$A1831</f>
        <v>0</v>
      </c>
      <c r="B1831" s="194">
        <f>ANÁLISE!B1831</f>
        <v>0</v>
      </c>
      <c r="C1831" s="195"/>
      <c r="D1831" s="195"/>
      <c r="E1831" s="195"/>
      <c r="F1831" s="21">
        <f>ANÁLISE!H1831</f>
        <v>0</v>
      </c>
      <c r="G1831" s="196">
        <f>IF($A1831="T",ANÁLISE!I1831,IF(ISERROR(LOOKUP($F1831,BASE!$A$1:$A$1294,BASE!$B$1:$B$1294)),,LOOKUP($F1831,BASE!$A$1:$A$1294,BASE!$B$1:$B$1294)))</f>
        <v>0</v>
      </c>
      <c r="H1831" s="197"/>
      <c r="I1831" s="197"/>
      <c r="J1831" s="197"/>
      <c r="K1831" s="197"/>
      <c r="L1831" s="197"/>
      <c r="M1831" s="197"/>
      <c r="N1831" s="197"/>
      <c r="O1831" s="197"/>
      <c r="P1831" s="197"/>
      <c r="Q1831" s="197"/>
      <c r="R1831" s="197"/>
      <c r="S1831" s="197"/>
      <c r="T1831" s="198"/>
      <c r="U1831" s="193">
        <f>IF(VALUE($F1831)&gt;0,IF(ISERROR(LOOKUP($F1831,BASE!$A$1:$A$1294,BASE!$C$1:$C$1294)),,LOOKUP($F1831,BASE!$A$1:$A$1294,BASE!$C$1:$C$1294)),)</f>
        <v>0</v>
      </c>
      <c r="V1831" s="193"/>
      <c r="W1831" s="193"/>
      <c r="X1831" s="187">
        <f>IF(VALUE($F1831)&gt;0,IF(ISERROR(LOOKUP($F1831,BASE!$A$1:$A$1294,BASE!$D$1:$D$1294)),,LOOKUP($F1831,BASE!$A$1:$A$1294,BASE!$D$1:$D$1294)),)</f>
        <v>0</v>
      </c>
      <c r="Y1831" s="188"/>
      <c r="Z1831" s="188"/>
      <c r="AA1831" s="188"/>
      <c r="AB1831" s="188"/>
      <c r="AC1831" s="189"/>
      <c r="AD1831" s="27">
        <f t="shared" si="28"/>
        <v>0</v>
      </c>
    </row>
    <row r="1832" spans="1:30" ht="15" customHeight="1" x14ac:dyDescent="0.2">
      <c r="A1832" s="20">
        <f>ANÁLISE!$A1832</f>
        <v>0</v>
      </c>
      <c r="B1832" s="194">
        <f>ANÁLISE!B1832</f>
        <v>0</v>
      </c>
      <c r="C1832" s="195"/>
      <c r="D1832" s="195"/>
      <c r="E1832" s="195"/>
      <c r="F1832" s="21">
        <f>ANÁLISE!H1832</f>
        <v>0</v>
      </c>
      <c r="G1832" s="196">
        <f>IF($A1832="T",ANÁLISE!I1832,IF(ISERROR(LOOKUP($F1832,BASE!$A$1:$A$1294,BASE!$B$1:$B$1294)),,LOOKUP($F1832,BASE!$A$1:$A$1294,BASE!$B$1:$B$1294)))</f>
        <v>0</v>
      </c>
      <c r="H1832" s="197"/>
      <c r="I1832" s="197"/>
      <c r="J1832" s="197"/>
      <c r="K1832" s="197"/>
      <c r="L1832" s="197"/>
      <c r="M1832" s="197"/>
      <c r="N1832" s="197"/>
      <c r="O1832" s="197"/>
      <c r="P1832" s="197"/>
      <c r="Q1832" s="197"/>
      <c r="R1832" s="197"/>
      <c r="S1832" s="197"/>
      <c r="T1832" s="198"/>
      <c r="U1832" s="193">
        <f>IF(VALUE($F1832)&gt;0,IF(ISERROR(LOOKUP($F1832,BASE!$A$1:$A$1294,BASE!$C$1:$C$1294)),,LOOKUP($F1832,BASE!$A$1:$A$1294,BASE!$C$1:$C$1294)),)</f>
        <v>0</v>
      </c>
      <c r="V1832" s="193"/>
      <c r="W1832" s="193"/>
      <c r="X1832" s="187">
        <f>IF(VALUE($F1832)&gt;0,IF(ISERROR(LOOKUP($F1832,BASE!$A$1:$A$1294,BASE!$D$1:$D$1294)),,LOOKUP($F1832,BASE!$A$1:$A$1294,BASE!$D$1:$D$1294)),)</f>
        <v>0</v>
      </c>
      <c r="Y1832" s="188"/>
      <c r="Z1832" s="188"/>
      <c r="AA1832" s="188"/>
      <c r="AB1832" s="188"/>
      <c r="AC1832" s="189"/>
      <c r="AD1832" s="27">
        <f t="shared" si="28"/>
        <v>0</v>
      </c>
    </row>
    <row r="1833" spans="1:30" ht="15" customHeight="1" x14ac:dyDescent="0.2">
      <c r="A1833" s="20">
        <f>ANÁLISE!$A1833</f>
        <v>0</v>
      </c>
      <c r="B1833" s="194">
        <f>ANÁLISE!B1833</f>
        <v>0</v>
      </c>
      <c r="C1833" s="195"/>
      <c r="D1833" s="195"/>
      <c r="E1833" s="195"/>
      <c r="F1833" s="21">
        <f>ANÁLISE!H1833</f>
        <v>0</v>
      </c>
      <c r="G1833" s="196">
        <f>IF($A1833="T",ANÁLISE!I1833,IF(ISERROR(LOOKUP($F1833,BASE!$A$1:$A$1294,BASE!$B$1:$B$1294)),,LOOKUP($F1833,BASE!$A$1:$A$1294,BASE!$B$1:$B$1294)))</f>
        <v>0</v>
      </c>
      <c r="H1833" s="197"/>
      <c r="I1833" s="197"/>
      <c r="J1833" s="197"/>
      <c r="K1833" s="197"/>
      <c r="L1833" s="197"/>
      <c r="M1833" s="197"/>
      <c r="N1833" s="197"/>
      <c r="O1833" s="197"/>
      <c r="P1833" s="197"/>
      <c r="Q1833" s="197"/>
      <c r="R1833" s="197"/>
      <c r="S1833" s="197"/>
      <c r="T1833" s="198"/>
      <c r="U1833" s="193">
        <f>IF(VALUE($F1833)&gt;0,IF(ISERROR(LOOKUP($F1833,BASE!$A$1:$A$1294,BASE!$C$1:$C$1294)),,LOOKUP($F1833,BASE!$A$1:$A$1294,BASE!$C$1:$C$1294)),)</f>
        <v>0</v>
      </c>
      <c r="V1833" s="193"/>
      <c r="W1833" s="193"/>
      <c r="X1833" s="187">
        <f>IF(VALUE($F1833)&gt;0,IF(ISERROR(LOOKUP($F1833,BASE!$A$1:$A$1294,BASE!$D$1:$D$1294)),,LOOKUP($F1833,BASE!$A$1:$A$1294,BASE!$D$1:$D$1294)),)</f>
        <v>0</v>
      </c>
      <c r="Y1833" s="188"/>
      <c r="Z1833" s="188"/>
      <c r="AA1833" s="188"/>
      <c r="AB1833" s="188"/>
      <c r="AC1833" s="189"/>
      <c r="AD1833" s="27">
        <f t="shared" si="28"/>
        <v>0</v>
      </c>
    </row>
    <row r="1834" spans="1:30" ht="15" customHeight="1" x14ac:dyDescent="0.2">
      <c r="A1834" s="20">
        <f>ANÁLISE!$A1834</f>
        <v>0</v>
      </c>
      <c r="B1834" s="194">
        <f>ANÁLISE!B1834</f>
        <v>0</v>
      </c>
      <c r="C1834" s="195"/>
      <c r="D1834" s="195"/>
      <c r="E1834" s="195"/>
      <c r="F1834" s="21">
        <f>ANÁLISE!H1834</f>
        <v>0</v>
      </c>
      <c r="G1834" s="196">
        <f>IF($A1834="T",ANÁLISE!I1834,IF(ISERROR(LOOKUP($F1834,BASE!$A$1:$A$1294,BASE!$B$1:$B$1294)),,LOOKUP($F1834,BASE!$A$1:$A$1294,BASE!$B$1:$B$1294)))</f>
        <v>0</v>
      </c>
      <c r="H1834" s="197"/>
      <c r="I1834" s="197"/>
      <c r="J1834" s="197"/>
      <c r="K1834" s="197"/>
      <c r="L1834" s="197"/>
      <c r="M1834" s="197"/>
      <c r="N1834" s="197"/>
      <c r="O1834" s="197"/>
      <c r="P1834" s="197"/>
      <c r="Q1834" s="197"/>
      <c r="R1834" s="197"/>
      <c r="S1834" s="197"/>
      <c r="T1834" s="198"/>
      <c r="U1834" s="193">
        <f>IF(VALUE($F1834)&gt;0,IF(ISERROR(LOOKUP($F1834,BASE!$A$1:$A$1294,BASE!$C$1:$C$1294)),,LOOKUP($F1834,BASE!$A$1:$A$1294,BASE!$C$1:$C$1294)),)</f>
        <v>0</v>
      </c>
      <c r="V1834" s="193"/>
      <c r="W1834" s="193"/>
      <c r="X1834" s="187">
        <f>IF(VALUE($F1834)&gt;0,IF(ISERROR(LOOKUP($F1834,BASE!$A$1:$A$1294,BASE!$D$1:$D$1294)),,LOOKUP($F1834,BASE!$A$1:$A$1294,BASE!$D$1:$D$1294)),)</f>
        <v>0</v>
      </c>
      <c r="Y1834" s="188"/>
      <c r="Z1834" s="188"/>
      <c r="AA1834" s="188"/>
      <c r="AB1834" s="188"/>
      <c r="AC1834" s="189"/>
      <c r="AD1834" s="27">
        <f t="shared" si="28"/>
        <v>0</v>
      </c>
    </row>
    <row r="1835" spans="1:30" ht="15" customHeight="1" x14ac:dyDescent="0.2">
      <c r="A1835" s="20">
        <f>ANÁLISE!$A1835</f>
        <v>0</v>
      </c>
      <c r="B1835" s="194">
        <f>ANÁLISE!B1835</f>
        <v>0</v>
      </c>
      <c r="C1835" s="195"/>
      <c r="D1835" s="195"/>
      <c r="E1835" s="195"/>
      <c r="F1835" s="21">
        <f>ANÁLISE!H1835</f>
        <v>0</v>
      </c>
      <c r="G1835" s="196">
        <f>IF($A1835="T",ANÁLISE!I1835,IF(ISERROR(LOOKUP($F1835,BASE!$A$1:$A$1294,BASE!$B$1:$B$1294)),,LOOKUP($F1835,BASE!$A$1:$A$1294,BASE!$B$1:$B$1294)))</f>
        <v>0</v>
      </c>
      <c r="H1835" s="197"/>
      <c r="I1835" s="197"/>
      <c r="J1835" s="197"/>
      <c r="K1835" s="197"/>
      <c r="L1835" s="197"/>
      <c r="M1835" s="197"/>
      <c r="N1835" s="197"/>
      <c r="O1835" s="197"/>
      <c r="P1835" s="197"/>
      <c r="Q1835" s="197"/>
      <c r="R1835" s="197"/>
      <c r="S1835" s="197"/>
      <c r="T1835" s="198"/>
      <c r="U1835" s="193">
        <f>IF(VALUE($F1835)&gt;0,IF(ISERROR(LOOKUP($F1835,BASE!$A$1:$A$1294,BASE!$C$1:$C$1294)),,LOOKUP($F1835,BASE!$A$1:$A$1294,BASE!$C$1:$C$1294)),)</f>
        <v>0</v>
      </c>
      <c r="V1835" s="193"/>
      <c r="W1835" s="193"/>
      <c r="X1835" s="187">
        <f>IF(VALUE($F1835)&gt;0,IF(ISERROR(LOOKUP($F1835,BASE!$A$1:$A$1294,BASE!$D$1:$D$1294)),,LOOKUP($F1835,BASE!$A$1:$A$1294,BASE!$D$1:$D$1294)),)</f>
        <v>0</v>
      </c>
      <c r="Y1835" s="188"/>
      <c r="Z1835" s="188"/>
      <c r="AA1835" s="188"/>
      <c r="AB1835" s="188"/>
      <c r="AC1835" s="189"/>
      <c r="AD1835" s="27">
        <f t="shared" si="28"/>
        <v>0</v>
      </c>
    </row>
    <row r="1836" spans="1:30" ht="15" customHeight="1" x14ac:dyDescent="0.2">
      <c r="A1836" s="20">
        <f>ANÁLISE!$A1836</f>
        <v>0</v>
      </c>
      <c r="B1836" s="194">
        <f>ANÁLISE!B1836</f>
        <v>0</v>
      </c>
      <c r="C1836" s="195"/>
      <c r="D1836" s="195"/>
      <c r="E1836" s="195"/>
      <c r="F1836" s="21">
        <f>ANÁLISE!H1836</f>
        <v>0</v>
      </c>
      <c r="G1836" s="196">
        <f>IF($A1836="T",ANÁLISE!I1836,IF(ISERROR(LOOKUP($F1836,BASE!$A$1:$A$1294,BASE!$B$1:$B$1294)),,LOOKUP($F1836,BASE!$A$1:$A$1294,BASE!$B$1:$B$1294)))</f>
        <v>0</v>
      </c>
      <c r="H1836" s="197"/>
      <c r="I1836" s="197"/>
      <c r="J1836" s="197"/>
      <c r="K1836" s="197"/>
      <c r="L1836" s="197"/>
      <c r="M1836" s="197"/>
      <c r="N1836" s="197"/>
      <c r="O1836" s="197"/>
      <c r="P1836" s="197"/>
      <c r="Q1836" s="197"/>
      <c r="R1836" s="197"/>
      <c r="S1836" s="197"/>
      <c r="T1836" s="198"/>
      <c r="U1836" s="193">
        <f>IF(VALUE($F1836)&gt;0,IF(ISERROR(LOOKUP($F1836,BASE!$A$1:$A$1294,BASE!$C$1:$C$1294)),,LOOKUP($F1836,BASE!$A$1:$A$1294,BASE!$C$1:$C$1294)),)</f>
        <v>0</v>
      </c>
      <c r="V1836" s="193"/>
      <c r="W1836" s="193"/>
      <c r="X1836" s="187">
        <f>IF(VALUE($F1836)&gt;0,IF(ISERROR(LOOKUP($F1836,BASE!$A$1:$A$1294,BASE!$D$1:$D$1294)),,LOOKUP($F1836,BASE!$A$1:$A$1294,BASE!$D$1:$D$1294)),)</f>
        <v>0</v>
      </c>
      <c r="Y1836" s="188"/>
      <c r="Z1836" s="188"/>
      <c r="AA1836" s="188"/>
      <c r="AB1836" s="188"/>
      <c r="AC1836" s="189"/>
      <c r="AD1836" s="27">
        <f t="shared" si="28"/>
        <v>0</v>
      </c>
    </row>
    <row r="1837" spans="1:30" ht="15" customHeight="1" x14ac:dyDescent="0.2">
      <c r="A1837" s="20">
        <f>ANÁLISE!$A1837</f>
        <v>0</v>
      </c>
      <c r="B1837" s="194">
        <f>ANÁLISE!B1837</f>
        <v>0</v>
      </c>
      <c r="C1837" s="195"/>
      <c r="D1837" s="195"/>
      <c r="E1837" s="195"/>
      <c r="F1837" s="21">
        <f>ANÁLISE!H1837</f>
        <v>0</v>
      </c>
      <c r="G1837" s="196">
        <f>IF($A1837="T",ANÁLISE!I1837,IF(ISERROR(LOOKUP($F1837,BASE!$A$1:$A$1294,BASE!$B$1:$B$1294)),,LOOKUP($F1837,BASE!$A$1:$A$1294,BASE!$B$1:$B$1294)))</f>
        <v>0</v>
      </c>
      <c r="H1837" s="197"/>
      <c r="I1837" s="197"/>
      <c r="J1837" s="197"/>
      <c r="K1837" s="197"/>
      <c r="L1837" s="197"/>
      <c r="M1837" s="197"/>
      <c r="N1837" s="197"/>
      <c r="O1837" s="197"/>
      <c r="P1837" s="197"/>
      <c r="Q1837" s="197"/>
      <c r="R1837" s="197"/>
      <c r="S1837" s="197"/>
      <c r="T1837" s="198"/>
      <c r="U1837" s="193">
        <f>IF(VALUE($F1837)&gt;0,IF(ISERROR(LOOKUP($F1837,BASE!$A$1:$A$1294,BASE!$C$1:$C$1294)),,LOOKUP($F1837,BASE!$A$1:$A$1294,BASE!$C$1:$C$1294)),)</f>
        <v>0</v>
      </c>
      <c r="V1837" s="193"/>
      <c r="W1837" s="193"/>
      <c r="X1837" s="187">
        <f>IF(VALUE($F1837)&gt;0,IF(ISERROR(LOOKUP($F1837,BASE!$A$1:$A$1294,BASE!$D$1:$D$1294)),,LOOKUP($F1837,BASE!$A$1:$A$1294,BASE!$D$1:$D$1294)),)</f>
        <v>0</v>
      </c>
      <c r="Y1837" s="188"/>
      <c r="Z1837" s="188"/>
      <c r="AA1837" s="188"/>
      <c r="AB1837" s="188"/>
      <c r="AC1837" s="189"/>
      <c r="AD1837" s="27">
        <f t="shared" si="28"/>
        <v>0</v>
      </c>
    </row>
    <row r="1838" spans="1:30" ht="15" customHeight="1" x14ac:dyDescent="0.2">
      <c r="A1838" s="20">
        <f>ANÁLISE!$A1838</f>
        <v>0</v>
      </c>
      <c r="B1838" s="194">
        <f>ANÁLISE!B1838</f>
        <v>0</v>
      </c>
      <c r="C1838" s="195"/>
      <c r="D1838" s="195"/>
      <c r="E1838" s="195"/>
      <c r="F1838" s="21">
        <f>ANÁLISE!H1838</f>
        <v>0</v>
      </c>
      <c r="G1838" s="196">
        <f>IF($A1838="T",ANÁLISE!I1838,IF(ISERROR(LOOKUP($F1838,BASE!$A$1:$A$1294,BASE!$B$1:$B$1294)),,LOOKUP($F1838,BASE!$A$1:$A$1294,BASE!$B$1:$B$1294)))</f>
        <v>0</v>
      </c>
      <c r="H1838" s="197"/>
      <c r="I1838" s="197"/>
      <c r="J1838" s="197"/>
      <c r="K1838" s="197"/>
      <c r="L1838" s="197"/>
      <c r="M1838" s="197"/>
      <c r="N1838" s="197"/>
      <c r="O1838" s="197"/>
      <c r="P1838" s="197"/>
      <c r="Q1838" s="197"/>
      <c r="R1838" s="197"/>
      <c r="S1838" s="197"/>
      <c r="T1838" s="198"/>
      <c r="U1838" s="193">
        <f>IF(VALUE($F1838)&gt;0,IF(ISERROR(LOOKUP($F1838,BASE!$A$1:$A$1294,BASE!$C$1:$C$1294)),,LOOKUP($F1838,BASE!$A$1:$A$1294,BASE!$C$1:$C$1294)),)</f>
        <v>0</v>
      </c>
      <c r="V1838" s="193"/>
      <c r="W1838" s="193"/>
      <c r="X1838" s="187">
        <f>IF(VALUE($F1838)&gt;0,IF(ISERROR(LOOKUP($F1838,BASE!$A$1:$A$1294,BASE!$D$1:$D$1294)),,LOOKUP($F1838,BASE!$A$1:$A$1294,BASE!$D$1:$D$1294)),)</f>
        <v>0</v>
      </c>
      <c r="Y1838" s="188"/>
      <c r="Z1838" s="188"/>
      <c r="AA1838" s="188"/>
      <c r="AB1838" s="188"/>
      <c r="AC1838" s="189"/>
      <c r="AD1838" s="27">
        <f t="shared" si="28"/>
        <v>0</v>
      </c>
    </row>
    <row r="1839" spans="1:30" ht="15" customHeight="1" x14ac:dyDescent="0.2">
      <c r="A1839" s="20">
        <f>ANÁLISE!$A1839</f>
        <v>0</v>
      </c>
      <c r="B1839" s="194">
        <f>ANÁLISE!B1839</f>
        <v>0</v>
      </c>
      <c r="C1839" s="195"/>
      <c r="D1839" s="195"/>
      <c r="E1839" s="195"/>
      <c r="F1839" s="21">
        <f>ANÁLISE!H1839</f>
        <v>0</v>
      </c>
      <c r="G1839" s="196">
        <f>IF($A1839="T",ANÁLISE!I1839,IF(ISERROR(LOOKUP($F1839,BASE!$A$1:$A$1294,BASE!$B$1:$B$1294)),,LOOKUP($F1839,BASE!$A$1:$A$1294,BASE!$B$1:$B$1294)))</f>
        <v>0</v>
      </c>
      <c r="H1839" s="197"/>
      <c r="I1839" s="197"/>
      <c r="J1839" s="197"/>
      <c r="K1839" s="197"/>
      <c r="L1839" s="197"/>
      <c r="M1839" s="197"/>
      <c r="N1839" s="197"/>
      <c r="O1839" s="197"/>
      <c r="P1839" s="197"/>
      <c r="Q1839" s="197"/>
      <c r="R1839" s="197"/>
      <c r="S1839" s="197"/>
      <c r="T1839" s="198"/>
      <c r="U1839" s="193">
        <f>IF(VALUE($F1839)&gt;0,IF(ISERROR(LOOKUP($F1839,BASE!$A$1:$A$1294,BASE!$C$1:$C$1294)),,LOOKUP($F1839,BASE!$A$1:$A$1294,BASE!$C$1:$C$1294)),)</f>
        <v>0</v>
      </c>
      <c r="V1839" s="193"/>
      <c r="W1839" s="193"/>
      <c r="X1839" s="187">
        <f>IF(VALUE($F1839)&gt;0,IF(ISERROR(LOOKUP($F1839,BASE!$A$1:$A$1294,BASE!$D$1:$D$1294)),,LOOKUP($F1839,BASE!$A$1:$A$1294,BASE!$D$1:$D$1294)),)</f>
        <v>0</v>
      </c>
      <c r="Y1839" s="188"/>
      <c r="Z1839" s="188"/>
      <c r="AA1839" s="188"/>
      <c r="AB1839" s="188"/>
      <c r="AC1839" s="189"/>
      <c r="AD1839" s="27">
        <f t="shared" si="28"/>
        <v>0</v>
      </c>
    </row>
    <row r="1840" spans="1:30" ht="15" customHeight="1" x14ac:dyDescent="0.2">
      <c r="A1840" s="20">
        <f>ANÁLISE!$A1840</f>
        <v>0</v>
      </c>
      <c r="B1840" s="194">
        <f>ANÁLISE!B1840</f>
        <v>0</v>
      </c>
      <c r="C1840" s="195"/>
      <c r="D1840" s="195"/>
      <c r="E1840" s="195"/>
      <c r="F1840" s="21">
        <f>ANÁLISE!H1840</f>
        <v>0</v>
      </c>
      <c r="G1840" s="196">
        <f>IF($A1840="T",ANÁLISE!I1840,IF(ISERROR(LOOKUP($F1840,BASE!$A$1:$A$1294,BASE!$B$1:$B$1294)),,LOOKUP($F1840,BASE!$A$1:$A$1294,BASE!$B$1:$B$1294)))</f>
        <v>0</v>
      </c>
      <c r="H1840" s="197"/>
      <c r="I1840" s="197"/>
      <c r="J1840" s="197"/>
      <c r="K1840" s="197"/>
      <c r="L1840" s="197"/>
      <c r="M1840" s="197"/>
      <c r="N1840" s="197"/>
      <c r="O1840" s="197"/>
      <c r="P1840" s="197"/>
      <c r="Q1840" s="197"/>
      <c r="R1840" s="197"/>
      <c r="S1840" s="197"/>
      <c r="T1840" s="198"/>
      <c r="U1840" s="193">
        <f>IF(VALUE($F1840)&gt;0,IF(ISERROR(LOOKUP($F1840,BASE!$A$1:$A$1294,BASE!$C$1:$C$1294)),,LOOKUP($F1840,BASE!$A$1:$A$1294,BASE!$C$1:$C$1294)),)</f>
        <v>0</v>
      </c>
      <c r="V1840" s="193"/>
      <c r="W1840" s="193"/>
      <c r="X1840" s="187">
        <f>IF(VALUE($F1840)&gt;0,IF(ISERROR(LOOKUP($F1840,BASE!$A$1:$A$1294,BASE!$D$1:$D$1294)),,LOOKUP($F1840,BASE!$A$1:$A$1294,BASE!$D$1:$D$1294)),)</f>
        <v>0</v>
      </c>
      <c r="Y1840" s="188"/>
      <c r="Z1840" s="188"/>
      <c r="AA1840" s="188"/>
      <c r="AB1840" s="188"/>
      <c r="AC1840" s="189"/>
      <c r="AD1840" s="27">
        <f t="shared" si="28"/>
        <v>0</v>
      </c>
    </row>
    <row r="1841" spans="1:30" ht="15" customHeight="1" x14ac:dyDescent="0.2">
      <c r="A1841" s="20">
        <f>ANÁLISE!$A1841</f>
        <v>0</v>
      </c>
      <c r="B1841" s="194">
        <f>ANÁLISE!B1841</f>
        <v>0</v>
      </c>
      <c r="C1841" s="195"/>
      <c r="D1841" s="195"/>
      <c r="E1841" s="195"/>
      <c r="F1841" s="21">
        <f>ANÁLISE!H1841</f>
        <v>0</v>
      </c>
      <c r="G1841" s="196">
        <f>IF($A1841="T",ANÁLISE!I1841,IF(ISERROR(LOOKUP($F1841,BASE!$A$1:$A$1294,BASE!$B$1:$B$1294)),,LOOKUP($F1841,BASE!$A$1:$A$1294,BASE!$B$1:$B$1294)))</f>
        <v>0</v>
      </c>
      <c r="H1841" s="197"/>
      <c r="I1841" s="197"/>
      <c r="J1841" s="197"/>
      <c r="K1841" s="197"/>
      <c r="L1841" s="197"/>
      <c r="M1841" s="197"/>
      <c r="N1841" s="197"/>
      <c r="O1841" s="197"/>
      <c r="P1841" s="197"/>
      <c r="Q1841" s="197"/>
      <c r="R1841" s="197"/>
      <c r="S1841" s="197"/>
      <c r="T1841" s="198"/>
      <c r="U1841" s="193">
        <f>IF(VALUE($F1841)&gt;0,IF(ISERROR(LOOKUP($F1841,BASE!$A$1:$A$1294,BASE!$C$1:$C$1294)),,LOOKUP($F1841,BASE!$A$1:$A$1294,BASE!$C$1:$C$1294)),)</f>
        <v>0</v>
      </c>
      <c r="V1841" s="193"/>
      <c r="W1841" s="193"/>
      <c r="X1841" s="187">
        <f>IF(VALUE($F1841)&gt;0,IF(ISERROR(LOOKUP($F1841,BASE!$A$1:$A$1294,BASE!$D$1:$D$1294)),,LOOKUP($F1841,BASE!$A$1:$A$1294,BASE!$D$1:$D$1294)),)</f>
        <v>0</v>
      </c>
      <c r="Y1841" s="188"/>
      <c r="Z1841" s="188"/>
      <c r="AA1841" s="188"/>
      <c r="AB1841" s="188"/>
      <c r="AC1841" s="189"/>
      <c r="AD1841" s="27">
        <f t="shared" si="28"/>
        <v>0</v>
      </c>
    </row>
    <row r="1842" spans="1:30" ht="15" customHeight="1" x14ac:dyDescent="0.2">
      <c r="A1842" s="20">
        <f>ANÁLISE!$A1842</f>
        <v>0</v>
      </c>
      <c r="B1842" s="194">
        <f>ANÁLISE!B1842</f>
        <v>0</v>
      </c>
      <c r="C1842" s="195"/>
      <c r="D1842" s="195"/>
      <c r="E1842" s="195"/>
      <c r="F1842" s="21">
        <f>ANÁLISE!H1842</f>
        <v>0</v>
      </c>
      <c r="G1842" s="196">
        <f>IF($A1842="T",ANÁLISE!I1842,IF(ISERROR(LOOKUP($F1842,BASE!$A$1:$A$1294,BASE!$B$1:$B$1294)),,LOOKUP($F1842,BASE!$A$1:$A$1294,BASE!$B$1:$B$1294)))</f>
        <v>0</v>
      </c>
      <c r="H1842" s="197"/>
      <c r="I1842" s="197"/>
      <c r="J1842" s="197"/>
      <c r="K1842" s="197"/>
      <c r="L1842" s="197"/>
      <c r="M1842" s="197"/>
      <c r="N1842" s="197"/>
      <c r="O1842" s="197"/>
      <c r="P1842" s="197"/>
      <c r="Q1842" s="197"/>
      <c r="R1842" s="197"/>
      <c r="S1842" s="197"/>
      <c r="T1842" s="198"/>
      <c r="U1842" s="193">
        <f>IF(VALUE($F1842)&gt;0,IF(ISERROR(LOOKUP($F1842,BASE!$A$1:$A$1294,BASE!$C$1:$C$1294)),,LOOKUP($F1842,BASE!$A$1:$A$1294,BASE!$C$1:$C$1294)),)</f>
        <v>0</v>
      </c>
      <c r="V1842" s="193"/>
      <c r="W1842" s="193"/>
      <c r="X1842" s="187">
        <f>IF(VALUE($F1842)&gt;0,IF(ISERROR(LOOKUP($F1842,BASE!$A$1:$A$1294,BASE!$D$1:$D$1294)),,LOOKUP($F1842,BASE!$A$1:$A$1294,BASE!$D$1:$D$1294)),)</f>
        <v>0</v>
      </c>
      <c r="Y1842" s="188"/>
      <c r="Z1842" s="188"/>
      <c r="AA1842" s="188"/>
      <c r="AB1842" s="188"/>
      <c r="AC1842" s="189"/>
      <c r="AD1842" s="27">
        <f t="shared" si="28"/>
        <v>0</v>
      </c>
    </row>
    <row r="1843" spans="1:30" ht="15" customHeight="1" x14ac:dyDescent="0.2">
      <c r="A1843" s="20">
        <f>ANÁLISE!$A1843</f>
        <v>0</v>
      </c>
      <c r="B1843" s="194">
        <f>ANÁLISE!B1843</f>
        <v>0</v>
      </c>
      <c r="C1843" s="195"/>
      <c r="D1843" s="195"/>
      <c r="E1843" s="195"/>
      <c r="F1843" s="21">
        <f>ANÁLISE!H1843</f>
        <v>0</v>
      </c>
      <c r="G1843" s="196">
        <f>IF($A1843="T",ANÁLISE!I1843,IF(ISERROR(LOOKUP($F1843,BASE!$A$1:$A$1294,BASE!$B$1:$B$1294)),,LOOKUP($F1843,BASE!$A$1:$A$1294,BASE!$B$1:$B$1294)))</f>
        <v>0</v>
      </c>
      <c r="H1843" s="197"/>
      <c r="I1843" s="197"/>
      <c r="J1843" s="197"/>
      <c r="K1843" s="197"/>
      <c r="L1843" s="197"/>
      <c r="M1843" s="197"/>
      <c r="N1843" s="197"/>
      <c r="O1843" s="197"/>
      <c r="P1843" s="197"/>
      <c r="Q1843" s="197"/>
      <c r="R1843" s="197"/>
      <c r="S1843" s="197"/>
      <c r="T1843" s="198"/>
      <c r="U1843" s="193">
        <f>IF(VALUE($F1843)&gt;0,IF(ISERROR(LOOKUP($F1843,BASE!$A$1:$A$1294,BASE!$C$1:$C$1294)),,LOOKUP($F1843,BASE!$A$1:$A$1294,BASE!$C$1:$C$1294)),)</f>
        <v>0</v>
      </c>
      <c r="V1843" s="193"/>
      <c r="W1843" s="193"/>
      <c r="X1843" s="187">
        <f>IF(VALUE($F1843)&gt;0,IF(ISERROR(LOOKUP($F1843,BASE!$A$1:$A$1294,BASE!$D$1:$D$1294)),,LOOKUP($F1843,BASE!$A$1:$A$1294,BASE!$D$1:$D$1294)),)</f>
        <v>0</v>
      </c>
      <c r="Y1843" s="188"/>
      <c r="Z1843" s="188"/>
      <c r="AA1843" s="188"/>
      <c r="AB1843" s="188"/>
      <c r="AC1843" s="189"/>
      <c r="AD1843" s="27">
        <f t="shared" si="28"/>
        <v>0</v>
      </c>
    </row>
    <row r="1844" spans="1:30" ht="15" customHeight="1" x14ac:dyDescent="0.2">
      <c r="A1844" s="20">
        <f>ANÁLISE!$A1844</f>
        <v>0</v>
      </c>
      <c r="B1844" s="194">
        <f>ANÁLISE!B1844</f>
        <v>0</v>
      </c>
      <c r="C1844" s="195"/>
      <c r="D1844" s="195"/>
      <c r="E1844" s="195"/>
      <c r="F1844" s="21">
        <f>ANÁLISE!H1844</f>
        <v>0</v>
      </c>
      <c r="G1844" s="196">
        <f>IF($A1844="T",ANÁLISE!I1844,IF(ISERROR(LOOKUP($F1844,BASE!$A$1:$A$1294,BASE!$B$1:$B$1294)),,LOOKUP($F1844,BASE!$A$1:$A$1294,BASE!$B$1:$B$1294)))</f>
        <v>0</v>
      </c>
      <c r="H1844" s="197"/>
      <c r="I1844" s="197"/>
      <c r="J1844" s="197"/>
      <c r="K1844" s="197"/>
      <c r="L1844" s="197"/>
      <c r="M1844" s="197"/>
      <c r="N1844" s="197"/>
      <c r="O1844" s="197"/>
      <c r="P1844" s="197"/>
      <c r="Q1844" s="197"/>
      <c r="R1844" s="197"/>
      <c r="S1844" s="197"/>
      <c r="T1844" s="198"/>
      <c r="U1844" s="193">
        <f>IF(VALUE($F1844)&gt;0,IF(ISERROR(LOOKUP($F1844,BASE!$A$1:$A$1294,BASE!$C$1:$C$1294)),,LOOKUP($F1844,BASE!$A$1:$A$1294,BASE!$C$1:$C$1294)),)</f>
        <v>0</v>
      </c>
      <c r="V1844" s="193"/>
      <c r="W1844" s="193"/>
      <c r="X1844" s="187">
        <f>IF(VALUE($F1844)&gt;0,IF(ISERROR(LOOKUP($F1844,BASE!$A$1:$A$1294,BASE!$D$1:$D$1294)),,LOOKUP($F1844,BASE!$A$1:$A$1294,BASE!$D$1:$D$1294)),)</f>
        <v>0</v>
      </c>
      <c r="Y1844" s="188"/>
      <c r="Z1844" s="188"/>
      <c r="AA1844" s="188"/>
      <c r="AB1844" s="188"/>
      <c r="AC1844" s="189"/>
      <c r="AD1844" s="27">
        <f t="shared" si="28"/>
        <v>0</v>
      </c>
    </row>
    <row r="1845" spans="1:30" ht="15" customHeight="1" x14ac:dyDescent="0.2">
      <c r="A1845" s="20">
        <f>ANÁLISE!$A1845</f>
        <v>0</v>
      </c>
      <c r="B1845" s="194">
        <f>ANÁLISE!B1845</f>
        <v>0</v>
      </c>
      <c r="C1845" s="195"/>
      <c r="D1845" s="195"/>
      <c r="E1845" s="195"/>
      <c r="F1845" s="21">
        <f>ANÁLISE!H1845</f>
        <v>0</v>
      </c>
      <c r="G1845" s="196">
        <f>IF($A1845="T",ANÁLISE!I1845,IF(ISERROR(LOOKUP($F1845,BASE!$A$1:$A$1294,BASE!$B$1:$B$1294)),,LOOKUP($F1845,BASE!$A$1:$A$1294,BASE!$B$1:$B$1294)))</f>
        <v>0</v>
      </c>
      <c r="H1845" s="197"/>
      <c r="I1845" s="197"/>
      <c r="J1845" s="197"/>
      <c r="K1845" s="197"/>
      <c r="L1845" s="197"/>
      <c r="M1845" s="197"/>
      <c r="N1845" s="197"/>
      <c r="O1845" s="197"/>
      <c r="P1845" s="197"/>
      <c r="Q1845" s="197"/>
      <c r="R1845" s="197"/>
      <c r="S1845" s="197"/>
      <c r="T1845" s="198"/>
      <c r="U1845" s="193">
        <f>IF(VALUE($F1845)&gt;0,IF(ISERROR(LOOKUP($F1845,BASE!$A$1:$A$1294,BASE!$C$1:$C$1294)),,LOOKUP($F1845,BASE!$A$1:$A$1294,BASE!$C$1:$C$1294)),)</f>
        <v>0</v>
      </c>
      <c r="V1845" s="193"/>
      <c r="W1845" s="193"/>
      <c r="X1845" s="187">
        <f>IF(VALUE($F1845)&gt;0,IF(ISERROR(LOOKUP($F1845,BASE!$A$1:$A$1294,BASE!$D$1:$D$1294)),,LOOKUP($F1845,BASE!$A$1:$A$1294,BASE!$D$1:$D$1294)),)</f>
        <v>0</v>
      </c>
      <c r="Y1845" s="188"/>
      <c r="Z1845" s="188"/>
      <c r="AA1845" s="188"/>
      <c r="AB1845" s="188"/>
      <c r="AC1845" s="189"/>
      <c r="AD1845" s="27">
        <f t="shared" si="28"/>
        <v>0</v>
      </c>
    </row>
    <row r="1846" spans="1:30" ht="15" customHeight="1" x14ac:dyDescent="0.2">
      <c r="A1846" s="20">
        <f>ANÁLISE!$A1846</f>
        <v>0</v>
      </c>
      <c r="B1846" s="194">
        <f>ANÁLISE!B1846</f>
        <v>0</v>
      </c>
      <c r="C1846" s="195"/>
      <c r="D1846" s="195"/>
      <c r="E1846" s="195"/>
      <c r="F1846" s="21">
        <f>ANÁLISE!H1846</f>
        <v>0</v>
      </c>
      <c r="G1846" s="196">
        <f>IF($A1846="T",ANÁLISE!I1846,IF(ISERROR(LOOKUP($F1846,BASE!$A$1:$A$1294,BASE!$B$1:$B$1294)),,LOOKUP($F1846,BASE!$A$1:$A$1294,BASE!$B$1:$B$1294)))</f>
        <v>0</v>
      </c>
      <c r="H1846" s="197"/>
      <c r="I1846" s="197"/>
      <c r="J1846" s="197"/>
      <c r="K1846" s="197"/>
      <c r="L1846" s="197"/>
      <c r="M1846" s="197"/>
      <c r="N1846" s="197"/>
      <c r="O1846" s="197"/>
      <c r="P1846" s="197"/>
      <c r="Q1846" s="197"/>
      <c r="R1846" s="197"/>
      <c r="S1846" s="197"/>
      <c r="T1846" s="198"/>
      <c r="U1846" s="193">
        <f>IF(VALUE($F1846)&gt;0,IF(ISERROR(LOOKUP($F1846,BASE!$A$1:$A$1294,BASE!$C$1:$C$1294)),,LOOKUP($F1846,BASE!$A$1:$A$1294,BASE!$C$1:$C$1294)),)</f>
        <v>0</v>
      </c>
      <c r="V1846" s="193"/>
      <c r="W1846" s="193"/>
      <c r="X1846" s="187">
        <f>IF(VALUE($F1846)&gt;0,IF(ISERROR(LOOKUP($F1846,BASE!$A$1:$A$1294,BASE!$D$1:$D$1294)),,LOOKUP($F1846,BASE!$A$1:$A$1294,BASE!$D$1:$D$1294)),)</f>
        <v>0</v>
      </c>
      <c r="Y1846" s="188"/>
      <c r="Z1846" s="188"/>
      <c r="AA1846" s="188"/>
      <c r="AB1846" s="188"/>
      <c r="AC1846" s="189"/>
      <c r="AD1846" s="27">
        <f t="shared" si="28"/>
        <v>0</v>
      </c>
    </row>
    <row r="1847" spans="1:30" ht="15" customHeight="1" x14ac:dyDescent="0.2">
      <c r="A1847" s="20">
        <f>ANÁLISE!$A1847</f>
        <v>0</v>
      </c>
      <c r="B1847" s="194">
        <f>ANÁLISE!B1847</f>
        <v>0</v>
      </c>
      <c r="C1847" s="195"/>
      <c r="D1847" s="195"/>
      <c r="E1847" s="195"/>
      <c r="F1847" s="21">
        <f>ANÁLISE!H1847</f>
        <v>0</v>
      </c>
      <c r="G1847" s="196">
        <f>IF($A1847="T",ANÁLISE!I1847,IF(ISERROR(LOOKUP($F1847,BASE!$A$1:$A$1294,BASE!$B$1:$B$1294)),,LOOKUP($F1847,BASE!$A$1:$A$1294,BASE!$B$1:$B$1294)))</f>
        <v>0</v>
      </c>
      <c r="H1847" s="197"/>
      <c r="I1847" s="197"/>
      <c r="J1847" s="197"/>
      <c r="K1847" s="197"/>
      <c r="L1847" s="197"/>
      <c r="M1847" s="197"/>
      <c r="N1847" s="197"/>
      <c r="O1847" s="197"/>
      <c r="P1847" s="197"/>
      <c r="Q1847" s="197"/>
      <c r="R1847" s="197"/>
      <c r="S1847" s="197"/>
      <c r="T1847" s="198"/>
      <c r="U1847" s="193">
        <f>IF(VALUE($F1847)&gt;0,IF(ISERROR(LOOKUP($F1847,BASE!$A$1:$A$1294,BASE!$C$1:$C$1294)),,LOOKUP($F1847,BASE!$A$1:$A$1294,BASE!$C$1:$C$1294)),)</f>
        <v>0</v>
      </c>
      <c r="V1847" s="193"/>
      <c r="W1847" s="193"/>
      <c r="X1847" s="187">
        <f>IF(VALUE($F1847)&gt;0,IF(ISERROR(LOOKUP($F1847,BASE!$A$1:$A$1294,BASE!$D$1:$D$1294)),,LOOKUP($F1847,BASE!$A$1:$A$1294,BASE!$D$1:$D$1294)),)</f>
        <v>0</v>
      </c>
      <c r="Y1847" s="188"/>
      <c r="Z1847" s="188"/>
      <c r="AA1847" s="188"/>
      <c r="AB1847" s="188"/>
      <c r="AC1847" s="189"/>
      <c r="AD1847" s="27">
        <f t="shared" si="28"/>
        <v>0</v>
      </c>
    </row>
    <row r="1848" spans="1:30" ht="15" customHeight="1" x14ac:dyDescent="0.2">
      <c r="A1848" s="20">
        <f>ANÁLISE!$A1848</f>
        <v>0</v>
      </c>
      <c r="B1848" s="194">
        <f>ANÁLISE!B1848</f>
        <v>0</v>
      </c>
      <c r="C1848" s="195"/>
      <c r="D1848" s="195"/>
      <c r="E1848" s="195"/>
      <c r="F1848" s="21">
        <f>ANÁLISE!H1848</f>
        <v>0</v>
      </c>
      <c r="G1848" s="196">
        <f>IF($A1848="T",ANÁLISE!I1848,IF(ISERROR(LOOKUP($F1848,BASE!$A$1:$A$1294,BASE!$B$1:$B$1294)),,LOOKUP($F1848,BASE!$A$1:$A$1294,BASE!$B$1:$B$1294)))</f>
        <v>0</v>
      </c>
      <c r="H1848" s="197"/>
      <c r="I1848" s="197"/>
      <c r="J1848" s="197"/>
      <c r="K1848" s="197"/>
      <c r="L1848" s="197"/>
      <c r="M1848" s="197"/>
      <c r="N1848" s="197"/>
      <c r="O1848" s="197"/>
      <c r="P1848" s="197"/>
      <c r="Q1848" s="197"/>
      <c r="R1848" s="197"/>
      <c r="S1848" s="197"/>
      <c r="T1848" s="198"/>
      <c r="U1848" s="193">
        <f>IF(VALUE($F1848)&gt;0,IF(ISERROR(LOOKUP($F1848,BASE!$A$1:$A$1294,BASE!$C$1:$C$1294)),,LOOKUP($F1848,BASE!$A$1:$A$1294,BASE!$C$1:$C$1294)),)</f>
        <v>0</v>
      </c>
      <c r="V1848" s="193"/>
      <c r="W1848" s="193"/>
      <c r="X1848" s="187">
        <f>IF(VALUE($F1848)&gt;0,IF(ISERROR(LOOKUP($F1848,BASE!$A$1:$A$1294,BASE!$D$1:$D$1294)),,LOOKUP($F1848,BASE!$A$1:$A$1294,BASE!$D$1:$D$1294)),)</f>
        <v>0</v>
      </c>
      <c r="Y1848" s="188"/>
      <c r="Z1848" s="188"/>
      <c r="AA1848" s="188"/>
      <c r="AB1848" s="188"/>
      <c r="AC1848" s="189"/>
      <c r="AD1848" s="27">
        <f t="shared" si="28"/>
        <v>0</v>
      </c>
    </row>
    <row r="1849" spans="1:30" ht="15" customHeight="1" x14ac:dyDescent="0.2">
      <c r="A1849" s="20">
        <f>ANÁLISE!$A1849</f>
        <v>0</v>
      </c>
      <c r="B1849" s="194">
        <f>ANÁLISE!B1849</f>
        <v>0</v>
      </c>
      <c r="C1849" s="195"/>
      <c r="D1849" s="195"/>
      <c r="E1849" s="195"/>
      <c r="F1849" s="21">
        <f>ANÁLISE!H1849</f>
        <v>0</v>
      </c>
      <c r="G1849" s="196">
        <f>IF($A1849="T",ANÁLISE!I1849,IF(ISERROR(LOOKUP($F1849,BASE!$A$1:$A$1294,BASE!$B$1:$B$1294)),,LOOKUP($F1849,BASE!$A$1:$A$1294,BASE!$B$1:$B$1294)))</f>
        <v>0</v>
      </c>
      <c r="H1849" s="197"/>
      <c r="I1849" s="197"/>
      <c r="J1849" s="197"/>
      <c r="K1849" s="197"/>
      <c r="L1849" s="197"/>
      <c r="M1849" s="197"/>
      <c r="N1849" s="197"/>
      <c r="O1849" s="197"/>
      <c r="P1849" s="197"/>
      <c r="Q1849" s="197"/>
      <c r="R1849" s="197"/>
      <c r="S1849" s="197"/>
      <c r="T1849" s="198"/>
      <c r="U1849" s="193">
        <f>IF(VALUE($F1849)&gt;0,IF(ISERROR(LOOKUP($F1849,BASE!$A$1:$A$1294,BASE!$C$1:$C$1294)),,LOOKUP($F1849,BASE!$A$1:$A$1294,BASE!$C$1:$C$1294)),)</f>
        <v>0</v>
      </c>
      <c r="V1849" s="193"/>
      <c r="W1849" s="193"/>
      <c r="X1849" s="187">
        <f>IF(VALUE($F1849)&gt;0,IF(ISERROR(LOOKUP($F1849,BASE!$A$1:$A$1294,BASE!$D$1:$D$1294)),,LOOKUP($F1849,BASE!$A$1:$A$1294,BASE!$D$1:$D$1294)),)</f>
        <v>0</v>
      </c>
      <c r="Y1849" s="188"/>
      <c r="Z1849" s="188"/>
      <c r="AA1849" s="188"/>
      <c r="AB1849" s="188"/>
      <c r="AC1849" s="189"/>
      <c r="AD1849" s="27">
        <f t="shared" si="28"/>
        <v>0</v>
      </c>
    </row>
    <row r="1850" spans="1:30" ht="15" customHeight="1" x14ac:dyDescent="0.2">
      <c r="A1850" s="20">
        <f>ANÁLISE!$A1850</f>
        <v>0</v>
      </c>
      <c r="B1850" s="194">
        <f>ANÁLISE!B1850</f>
        <v>0</v>
      </c>
      <c r="C1850" s="195"/>
      <c r="D1850" s="195"/>
      <c r="E1850" s="195"/>
      <c r="F1850" s="21">
        <f>ANÁLISE!H1850</f>
        <v>0</v>
      </c>
      <c r="G1850" s="196">
        <f>IF($A1850="T",ANÁLISE!I1850,IF(ISERROR(LOOKUP($F1850,BASE!$A$1:$A$1294,BASE!$B$1:$B$1294)),,LOOKUP($F1850,BASE!$A$1:$A$1294,BASE!$B$1:$B$1294)))</f>
        <v>0</v>
      </c>
      <c r="H1850" s="197"/>
      <c r="I1850" s="197"/>
      <c r="J1850" s="197"/>
      <c r="K1850" s="197"/>
      <c r="L1850" s="197"/>
      <c r="M1850" s="197"/>
      <c r="N1850" s="197"/>
      <c r="O1850" s="197"/>
      <c r="P1850" s="197"/>
      <c r="Q1850" s="197"/>
      <c r="R1850" s="197"/>
      <c r="S1850" s="197"/>
      <c r="T1850" s="198"/>
      <c r="U1850" s="193">
        <f>IF(VALUE($F1850)&gt;0,IF(ISERROR(LOOKUP($F1850,BASE!$A$1:$A$1294,BASE!$C$1:$C$1294)),,LOOKUP($F1850,BASE!$A$1:$A$1294,BASE!$C$1:$C$1294)),)</f>
        <v>0</v>
      </c>
      <c r="V1850" s="193"/>
      <c r="W1850" s="193"/>
      <c r="X1850" s="187">
        <f>IF(VALUE($F1850)&gt;0,IF(ISERROR(LOOKUP($F1850,BASE!$A$1:$A$1294,BASE!$D$1:$D$1294)),,LOOKUP($F1850,BASE!$A$1:$A$1294,BASE!$D$1:$D$1294)),)</f>
        <v>0</v>
      </c>
      <c r="Y1850" s="188"/>
      <c r="Z1850" s="188"/>
      <c r="AA1850" s="188"/>
      <c r="AB1850" s="188"/>
      <c r="AC1850" s="189"/>
      <c r="AD1850" s="27">
        <f t="shared" si="28"/>
        <v>0</v>
      </c>
    </row>
    <row r="1851" spans="1:30" ht="15" customHeight="1" x14ac:dyDescent="0.2">
      <c r="A1851" s="20">
        <f>ANÁLISE!$A1851</f>
        <v>0</v>
      </c>
      <c r="B1851" s="194">
        <f>ANÁLISE!B1851</f>
        <v>0</v>
      </c>
      <c r="C1851" s="195"/>
      <c r="D1851" s="195"/>
      <c r="E1851" s="195"/>
      <c r="F1851" s="21">
        <f>ANÁLISE!H1851</f>
        <v>0</v>
      </c>
      <c r="G1851" s="196">
        <f>IF($A1851="T",ANÁLISE!I1851,IF(ISERROR(LOOKUP($F1851,BASE!$A$1:$A$1294,BASE!$B$1:$B$1294)),,LOOKUP($F1851,BASE!$A$1:$A$1294,BASE!$B$1:$B$1294)))</f>
        <v>0</v>
      </c>
      <c r="H1851" s="197"/>
      <c r="I1851" s="197"/>
      <c r="J1851" s="197"/>
      <c r="K1851" s="197"/>
      <c r="L1851" s="197"/>
      <c r="M1851" s="197"/>
      <c r="N1851" s="197"/>
      <c r="O1851" s="197"/>
      <c r="P1851" s="197"/>
      <c r="Q1851" s="197"/>
      <c r="R1851" s="197"/>
      <c r="S1851" s="197"/>
      <c r="T1851" s="198"/>
      <c r="U1851" s="193">
        <f>IF(VALUE($F1851)&gt;0,IF(ISERROR(LOOKUP($F1851,BASE!$A$1:$A$1294,BASE!$C$1:$C$1294)),,LOOKUP($F1851,BASE!$A$1:$A$1294,BASE!$C$1:$C$1294)),)</f>
        <v>0</v>
      </c>
      <c r="V1851" s="193"/>
      <c r="W1851" s="193"/>
      <c r="X1851" s="187">
        <f>IF(VALUE($F1851)&gt;0,IF(ISERROR(LOOKUP($F1851,BASE!$A$1:$A$1294,BASE!$D$1:$D$1294)),,LOOKUP($F1851,BASE!$A$1:$A$1294,BASE!$D$1:$D$1294)),)</f>
        <v>0</v>
      </c>
      <c r="Y1851" s="188"/>
      <c r="Z1851" s="188"/>
      <c r="AA1851" s="188"/>
      <c r="AB1851" s="188"/>
      <c r="AC1851" s="189"/>
      <c r="AD1851" s="27">
        <f t="shared" si="28"/>
        <v>0</v>
      </c>
    </row>
    <row r="1852" spans="1:30" ht="15" customHeight="1" x14ac:dyDescent="0.2">
      <c r="A1852" s="20">
        <f>ANÁLISE!$A1852</f>
        <v>0</v>
      </c>
      <c r="B1852" s="194">
        <f>ANÁLISE!B1852</f>
        <v>0</v>
      </c>
      <c r="C1852" s="195"/>
      <c r="D1852" s="195"/>
      <c r="E1852" s="195"/>
      <c r="F1852" s="21">
        <f>ANÁLISE!H1852</f>
        <v>0</v>
      </c>
      <c r="G1852" s="196">
        <f>IF($A1852="T",ANÁLISE!I1852,IF(ISERROR(LOOKUP($F1852,BASE!$A$1:$A$1294,BASE!$B$1:$B$1294)),,LOOKUP($F1852,BASE!$A$1:$A$1294,BASE!$B$1:$B$1294)))</f>
        <v>0</v>
      </c>
      <c r="H1852" s="197"/>
      <c r="I1852" s="197"/>
      <c r="J1852" s="197"/>
      <c r="K1852" s="197"/>
      <c r="L1852" s="197"/>
      <c r="M1852" s="197"/>
      <c r="N1852" s="197"/>
      <c r="O1852" s="197"/>
      <c r="P1852" s="197"/>
      <c r="Q1852" s="197"/>
      <c r="R1852" s="197"/>
      <c r="S1852" s="197"/>
      <c r="T1852" s="198"/>
      <c r="U1852" s="193">
        <f>IF(VALUE($F1852)&gt;0,IF(ISERROR(LOOKUP($F1852,BASE!$A$1:$A$1294,BASE!$C$1:$C$1294)),,LOOKUP($F1852,BASE!$A$1:$A$1294,BASE!$C$1:$C$1294)),)</f>
        <v>0</v>
      </c>
      <c r="V1852" s="193"/>
      <c r="W1852" s="193"/>
      <c r="X1852" s="187">
        <f>IF(VALUE($F1852)&gt;0,IF(ISERROR(LOOKUP($F1852,BASE!$A$1:$A$1294,BASE!$D$1:$D$1294)),,LOOKUP($F1852,BASE!$A$1:$A$1294,BASE!$D$1:$D$1294)),)</f>
        <v>0</v>
      </c>
      <c r="Y1852" s="188"/>
      <c r="Z1852" s="188"/>
      <c r="AA1852" s="188"/>
      <c r="AB1852" s="188"/>
      <c r="AC1852" s="189"/>
      <c r="AD1852" s="27">
        <f t="shared" si="28"/>
        <v>0</v>
      </c>
    </row>
    <row r="1853" spans="1:30" ht="15" customHeight="1" x14ac:dyDescent="0.2">
      <c r="A1853" s="20">
        <f>ANÁLISE!$A1853</f>
        <v>0</v>
      </c>
      <c r="B1853" s="194">
        <f>ANÁLISE!B1853</f>
        <v>0</v>
      </c>
      <c r="C1853" s="195"/>
      <c r="D1853" s="195"/>
      <c r="E1853" s="195"/>
      <c r="F1853" s="21">
        <f>ANÁLISE!H1853</f>
        <v>0</v>
      </c>
      <c r="G1853" s="196">
        <f>IF($A1853="T",ANÁLISE!I1853,IF(ISERROR(LOOKUP($F1853,BASE!$A$1:$A$1294,BASE!$B$1:$B$1294)),,LOOKUP($F1853,BASE!$A$1:$A$1294,BASE!$B$1:$B$1294)))</f>
        <v>0</v>
      </c>
      <c r="H1853" s="197"/>
      <c r="I1853" s="197"/>
      <c r="J1853" s="197"/>
      <c r="K1853" s="197"/>
      <c r="L1853" s="197"/>
      <c r="M1853" s="197"/>
      <c r="N1853" s="197"/>
      <c r="O1853" s="197"/>
      <c r="P1853" s="197"/>
      <c r="Q1853" s="197"/>
      <c r="R1853" s="197"/>
      <c r="S1853" s="197"/>
      <c r="T1853" s="198"/>
      <c r="U1853" s="193">
        <f>IF(VALUE($F1853)&gt;0,IF(ISERROR(LOOKUP($F1853,BASE!$A$1:$A$1294,BASE!$C$1:$C$1294)),,LOOKUP($F1853,BASE!$A$1:$A$1294,BASE!$C$1:$C$1294)),)</f>
        <v>0</v>
      </c>
      <c r="V1853" s="193"/>
      <c r="W1853" s="193"/>
      <c r="X1853" s="187">
        <f>IF(VALUE($F1853)&gt;0,IF(ISERROR(LOOKUP($F1853,BASE!$A$1:$A$1294,BASE!$D$1:$D$1294)),,LOOKUP($F1853,BASE!$A$1:$A$1294,BASE!$D$1:$D$1294)),)</f>
        <v>0</v>
      </c>
      <c r="Y1853" s="188"/>
      <c r="Z1853" s="188"/>
      <c r="AA1853" s="188"/>
      <c r="AB1853" s="188"/>
      <c r="AC1853" s="189"/>
      <c r="AD1853" s="27">
        <f t="shared" si="28"/>
        <v>0</v>
      </c>
    </row>
    <row r="1854" spans="1:30" ht="15" customHeight="1" x14ac:dyDescent="0.2">
      <c r="A1854" s="20">
        <f>ANÁLISE!$A1854</f>
        <v>0</v>
      </c>
      <c r="B1854" s="194">
        <f>ANÁLISE!B1854</f>
        <v>0</v>
      </c>
      <c r="C1854" s="195"/>
      <c r="D1854" s="195"/>
      <c r="E1854" s="195"/>
      <c r="F1854" s="21">
        <f>ANÁLISE!H1854</f>
        <v>0</v>
      </c>
      <c r="G1854" s="196">
        <f>IF($A1854="T",ANÁLISE!I1854,IF(ISERROR(LOOKUP($F1854,BASE!$A$1:$A$1294,BASE!$B$1:$B$1294)),,LOOKUP($F1854,BASE!$A$1:$A$1294,BASE!$B$1:$B$1294)))</f>
        <v>0</v>
      </c>
      <c r="H1854" s="197"/>
      <c r="I1854" s="197"/>
      <c r="J1854" s="197"/>
      <c r="K1854" s="197"/>
      <c r="L1854" s="197"/>
      <c r="M1854" s="197"/>
      <c r="N1854" s="197"/>
      <c r="O1854" s="197"/>
      <c r="P1854" s="197"/>
      <c r="Q1854" s="197"/>
      <c r="R1854" s="197"/>
      <c r="S1854" s="197"/>
      <c r="T1854" s="198"/>
      <c r="U1854" s="193">
        <f>IF(VALUE($F1854)&gt;0,IF(ISERROR(LOOKUP($F1854,BASE!$A$1:$A$1294,BASE!$C$1:$C$1294)),,LOOKUP($F1854,BASE!$A$1:$A$1294,BASE!$C$1:$C$1294)),)</f>
        <v>0</v>
      </c>
      <c r="V1854" s="193"/>
      <c r="W1854" s="193"/>
      <c r="X1854" s="187">
        <f>IF(VALUE($F1854)&gt;0,IF(ISERROR(LOOKUP($F1854,BASE!$A$1:$A$1294,BASE!$D$1:$D$1294)),,LOOKUP($F1854,BASE!$A$1:$A$1294,BASE!$D$1:$D$1294)),)</f>
        <v>0</v>
      </c>
      <c r="Y1854" s="188"/>
      <c r="Z1854" s="188"/>
      <c r="AA1854" s="188"/>
      <c r="AB1854" s="188"/>
      <c r="AC1854" s="189"/>
      <c r="AD1854" s="27">
        <f t="shared" si="28"/>
        <v>0</v>
      </c>
    </row>
    <row r="1855" spans="1:30" ht="15" customHeight="1" x14ac:dyDescent="0.2">
      <c r="A1855" s="20">
        <f>ANÁLISE!$A1855</f>
        <v>0</v>
      </c>
      <c r="B1855" s="194">
        <f>ANÁLISE!B1855</f>
        <v>0</v>
      </c>
      <c r="C1855" s="195"/>
      <c r="D1855" s="195"/>
      <c r="E1855" s="195"/>
      <c r="F1855" s="21">
        <f>ANÁLISE!H1855</f>
        <v>0</v>
      </c>
      <c r="G1855" s="196">
        <f>IF($A1855="T",ANÁLISE!I1855,IF(ISERROR(LOOKUP($F1855,BASE!$A$1:$A$1294,BASE!$B$1:$B$1294)),,LOOKUP($F1855,BASE!$A$1:$A$1294,BASE!$B$1:$B$1294)))</f>
        <v>0</v>
      </c>
      <c r="H1855" s="197"/>
      <c r="I1855" s="197"/>
      <c r="J1855" s="197"/>
      <c r="K1855" s="197"/>
      <c r="L1855" s="197"/>
      <c r="M1855" s="197"/>
      <c r="N1855" s="197"/>
      <c r="O1855" s="197"/>
      <c r="P1855" s="197"/>
      <c r="Q1855" s="197"/>
      <c r="R1855" s="197"/>
      <c r="S1855" s="197"/>
      <c r="T1855" s="198"/>
      <c r="U1855" s="193">
        <f>IF(VALUE($F1855)&gt;0,IF(ISERROR(LOOKUP($F1855,BASE!$A$1:$A$1294,BASE!$C$1:$C$1294)),,LOOKUP($F1855,BASE!$A$1:$A$1294,BASE!$C$1:$C$1294)),)</f>
        <v>0</v>
      </c>
      <c r="V1855" s="193"/>
      <c r="W1855" s="193"/>
      <c r="X1855" s="187">
        <f>IF(VALUE($F1855)&gt;0,IF(ISERROR(LOOKUP($F1855,BASE!$A$1:$A$1294,BASE!$D$1:$D$1294)),,LOOKUP($F1855,BASE!$A$1:$A$1294,BASE!$D$1:$D$1294)),)</f>
        <v>0</v>
      </c>
      <c r="Y1855" s="188"/>
      <c r="Z1855" s="188"/>
      <c r="AA1855" s="188"/>
      <c r="AB1855" s="188"/>
      <c r="AC1855" s="189"/>
      <c r="AD1855" s="27">
        <f t="shared" si="28"/>
        <v>0</v>
      </c>
    </row>
    <row r="1856" spans="1:30" ht="15" customHeight="1" x14ac:dyDescent="0.2">
      <c r="A1856" s="20">
        <f>ANÁLISE!$A1856</f>
        <v>0</v>
      </c>
      <c r="B1856" s="194">
        <f>ANÁLISE!B1856</f>
        <v>0</v>
      </c>
      <c r="C1856" s="195"/>
      <c r="D1856" s="195"/>
      <c r="E1856" s="195"/>
      <c r="F1856" s="21">
        <f>ANÁLISE!H1856</f>
        <v>0</v>
      </c>
      <c r="G1856" s="196">
        <f>IF($A1856="T",ANÁLISE!I1856,IF(ISERROR(LOOKUP($F1856,BASE!$A$1:$A$1294,BASE!$B$1:$B$1294)),,LOOKUP($F1856,BASE!$A$1:$A$1294,BASE!$B$1:$B$1294)))</f>
        <v>0</v>
      </c>
      <c r="H1856" s="197"/>
      <c r="I1856" s="197"/>
      <c r="J1856" s="197"/>
      <c r="K1856" s="197"/>
      <c r="L1856" s="197"/>
      <c r="M1856" s="197"/>
      <c r="N1856" s="197"/>
      <c r="O1856" s="197"/>
      <c r="P1856" s="197"/>
      <c r="Q1856" s="197"/>
      <c r="R1856" s="197"/>
      <c r="S1856" s="197"/>
      <c r="T1856" s="198"/>
      <c r="U1856" s="193">
        <f>IF(VALUE($F1856)&gt;0,IF(ISERROR(LOOKUP($F1856,BASE!$A$1:$A$1294,BASE!$C$1:$C$1294)),,LOOKUP($F1856,BASE!$A$1:$A$1294,BASE!$C$1:$C$1294)),)</f>
        <v>0</v>
      </c>
      <c r="V1856" s="193"/>
      <c r="W1856" s="193"/>
      <c r="X1856" s="187">
        <f>IF(VALUE($F1856)&gt;0,IF(ISERROR(LOOKUP($F1856,BASE!$A$1:$A$1294,BASE!$D$1:$D$1294)),,LOOKUP($F1856,BASE!$A$1:$A$1294,BASE!$D$1:$D$1294)),)</f>
        <v>0</v>
      </c>
      <c r="Y1856" s="188"/>
      <c r="Z1856" s="188"/>
      <c r="AA1856" s="188"/>
      <c r="AB1856" s="188"/>
      <c r="AC1856" s="189"/>
      <c r="AD1856" s="27">
        <f t="shared" si="28"/>
        <v>0</v>
      </c>
    </row>
    <row r="1857" spans="1:30" ht="15" customHeight="1" x14ac:dyDescent="0.2">
      <c r="A1857" s="20">
        <f>ANÁLISE!$A1857</f>
        <v>0</v>
      </c>
      <c r="B1857" s="194">
        <f>ANÁLISE!B1857</f>
        <v>0</v>
      </c>
      <c r="C1857" s="195"/>
      <c r="D1857" s="195"/>
      <c r="E1857" s="195"/>
      <c r="F1857" s="21">
        <f>ANÁLISE!H1857</f>
        <v>0</v>
      </c>
      <c r="G1857" s="196">
        <f>IF($A1857="T",ANÁLISE!I1857,IF(ISERROR(LOOKUP($F1857,BASE!$A$1:$A$1294,BASE!$B$1:$B$1294)),,LOOKUP($F1857,BASE!$A$1:$A$1294,BASE!$B$1:$B$1294)))</f>
        <v>0</v>
      </c>
      <c r="H1857" s="197"/>
      <c r="I1857" s="197"/>
      <c r="J1857" s="197"/>
      <c r="K1857" s="197"/>
      <c r="L1857" s="197"/>
      <c r="M1857" s="197"/>
      <c r="N1857" s="197"/>
      <c r="O1857" s="197"/>
      <c r="P1857" s="197"/>
      <c r="Q1857" s="197"/>
      <c r="R1857" s="197"/>
      <c r="S1857" s="197"/>
      <c r="T1857" s="198"/>
      <c r="U1857" s="193">
        <f>IF(VALUE($F1857)&gt;0,IF(ISERROR(LOOKUP($F1857,BASE!$A$1:$A$1294,BASE!$C$1:$C$1294)),,LOOKUP($F1857,BASE!$A$1:$A$1294,BASE!$C$1:$C$1294)),)</f>
        <v>0</v>
      </c>
      <c r="V1857" s="193"/>
      <c r="W1857" s="193"/>
      <c r="X1857" s="187">
        <f>IF(VALUE($F1857)&gt;0,IF(ISERROR(LOOKUP($F1857,BASE!$A$1:$A$1294,BASE!$D$1:$D$1294)),,LOOKUP($F1857,BASE!$A$1:$A$1294,BASE!$D$1:$D$1294)),)</f>
        <v>0</v>
      </c>
      <c r="Y1857" s="188"/>
      <c r="Z1857" s="188"/>
      <c r="AA1857" s="188"/>
      <c r="AB1857" s="188"/>
      <c r="AC1857" s="189"/>
      <c r="AD1857" s="27">
        <f t="shared" si="28"/>
        <v>0</v>
      </c>
    </row>
    <row r="1858" spans="1:30" ht="15" customHeight="1" x14ac:dyDescent="0.2">
      <c r="A1858" s="20">
        <f>ANÁLISE!$A1858</f>
        <v>0</v>
      </c>
      <c r="B1858" s="194">
        <f>ANÁLISE!B1858</f>
        <v>0</v>
      </c>
      <c r="C1858" s="195"/>
      <c r="D1858" s="195"/>
      <c r="E1858" s="195"/>
      <c r="F1858" s="21">
        <f>ANÁLISE!H1858</f>
        <v>0</v>
      </c>
      <c r="G1858" s="196">
        <f>IF($A1858="T",ANÁLISE!I1858,IF(ISERROR(LOOKUP($F1858,BASE!$A$1:$A$1294,BASE!$B$1:$B$1294)),,LOOKUP($F1858,BASE!$A$1:$A$1294,BASE!$B$1:$B$1294)))</f>
        <v>0</v>
      </c>
      <c r="H1858" s="197"/>
      <c r="I1858" s="197"/>
      <c r="J1858" s="197"/>
      <c r="K1858" s="197"/>
      <c r="L1858" s="197"/>
      <c r="M1858" s="197"/>
      <c r="N1858" s="197"/>
      <c r="O1858" s="197"/>
      <c r="P1858" s="197"/>
      <c r="Q1858" s="197"/>
      <c r="R1858" s="197"/>
      <c r="S1858" s="197"/>
      <c r="T1858" s="198"/>
      <c r="U1858" s="193">
        <f>IF(VALUE($F1858)&gt;0,IF(ISERROR(LOOKUP($F1858,BASE!$A$1:$A$1294,BASE!$C$1:$C$1294)),,LOOKUP($F1858,BASE!$A$1:$A$1294,BASE!$C$1:$C$1294)),)</f>
        <v>0</v>
      </c>
      <c r="V1858" s="193"/>
      <c r="W1858" s="193"/>
      <c r="X1858" s="187">
        <f>IF(VALUE($F1858)&gt;0,IF(ISERROR(LOOKUP($F1858,BASE!$A$1:$A$1294,BASE!$D$1:$D$1294)),,LOOKUP($F1858,BASE!$A$1:$A$1294,BASE!$D$1:$D$1294)),)</f>
        <v>0</v>
      </c>
      <c r="Y1858" s="188"/>
      <c r="Z1858" s="188"/>
      <c r="AA1858" s="188"/>
      <c r="AB1858" s="188"/>
      <c r="AC1858" s="189"/>
      <c r="AD1858" s="27">
        <f t="shared" si="28"/>
        <v>0</v>
      </c>
    </row>
    <row r="1859" spans="1:30" ht="15" customHeight="1" x14ac:dyDescent="0.2">
      <c r="A1859" s="20">
        <f>ANÁLISE!$A1859</f>
        <v>0</v>
      </c>
      <c r="B1859" s="194">
        <f>ANÁLISE!B1859</f>
        <v>0</v>
      </c>
      <c r="C1859" s="195"/>
      <c r="D1859" s="195"/>
      <c r="E1859" s="195"/>
      <c r="F1859" s="21">
        <f>ANÁLISE!H1859</f>
        <v>0</v>
      </c>
      <c r="G1859" s="196">
        <f>IF($A1859="T",ANÁLISE!I1859,IF(ISERROR(LOOKUP($F1859,BASE!$A$1:$A$1294,BASE!$B$1:$B$1294)),,LOOKUP($F1859,BASE!$A$1:$A$1294,BASE!$B$1:$B$1294)))</f>
        <v>0</v>
      </c>
      <c r="H1859" s="197"/>
      <c r="I1859" s="197"/>
      <c r="J1859" s="197"/>
      <c r="K1859" s="197"/>
      <c r="L1859" s="197"/>
      <c r="M1859" s="197"/>
      <c r="N1859" s="197"/>
      <c r="O1859" s="197"/>
      <c r="P1859" s="197"/>
      <c r="Q1859" s="197"/>
      <c r="R1859" s="197"/>
      <c r="S1859" s="197"/>
      <c r="T1859" s="198"/>
      <c r="U1859" s="193">
        <f>IF(VALUE($F1859)&gt;0,IF(ISERROR(LOOKUP($F1859,BASE!$A$1:$A$1294,BASE!$C$1:$C$1294)),,LOOKUP($F1859,BASE!$A$1:$A$1294,BASE!$C$1:$C$1294)),)</f>
        <v>0</v>
      </c>
      <c r="V1859" s="193"/>
      <c r="W1859" s="193"/>
      <c r="X1859" s="187">
        <f>IF(VALUE($F1859)&gt;0,IF(ISERROR(LOOKUP($F1859,BASE!$A$1:$A$1294,BASE!$D$1:$D$1294)),,LOOKUP($F1859,BASE!$A$1:$A$1294,BASE!$D$1:$D$1294)),)</f>
        <v>0</v>
      </c>
      <c r="Y1859" s="188"/>
      <c r="Z1859" s="188"/>
      <c r="AA1859" s="188"/>
      <c r="AB1859" s="188"/>
      <c r="AC1859" s="189"/>
      <c r="AD1859" s="27">
        <f t="shared" si="28"/>
        <v>0</v>
      </c>
    </row>
    <row r="1860" spans="1:30" ht="15" customHeight="1" x14ac:dyDescent="0.2">
      <c r="A1860" s="20">
        <f>ANÁLISE!$A1860</f>
        <v>0</v>
      </c>
      <c r="B1860" s="194">
        <f>ANÁLISE!B1860</f>
        <v>0</v>
      </c>
      <c r="C1860" s="195"/>
      <c r="D1860" s="195"/>
      <c r="E1860" s="195"/>
      <c r="F1860" s="21">
        <f>ANÁLISE!H1860</f>
        <v>0</v>
      </c>
      <c r="G1860" s="196">
        <f>IF($A1860="T",ANÁLISE!I1860,IF(ISERROR(LOOKUP($F1860,BASE!$A$1:$A$1294,BASE!$B$1:$B$1294)),,LOOKUP($F1860,BASE!$A$1:$A$1294,BASE!$B$1:$B$1294)))</f>
        <v>0</v>
      </c>
      <c r="H1860" s="197"/>
      <c r="I1860" s="197"/>
      <c r="J1860" s="197"/>
      <c r="K1860" s="197"/>
      <c r="L1860" s="197"/>
      <c r="M1860" s="197"/>
      <c r="N1860" s="197"/>
      <c r="O1860" s="197"/>
      <c r="P1860" s="197"/>
      <c r="Q1860" s="197"/>
      <c r="R1860" s="197"/>
      <c r="S1860" s="197"/>
      <c r="T1860" s="198"/>
      <c r="U1860" s="193">
        <f>IF(VALUE($F1860)&gt;0,IF(ISERROR(LOOKUP($F1860,BASE!$A$1:$A$1294,BASE!$C$1:$C$1294)),,LOOKUP($F1860,BASE!$A$1:$A$1294,BASE!$C$1:$C$1294)),)</f>
        <v>0</v>
      </c>
      <c r="V1860" s="193"/>
      <c r="W1860" s="193"/>
      <c r="X1860" s="187">
        <f>IF(VALUE($F1860)&gt;0,IF(ISERROR(LOOKUP($F1860,BASE!$A$1:$A$1294,BASE!$D$1:$D$1294)),,LOOKUP($F1860,BASE!$A$1:$A$1294,BASE!$D$1:$D$1294)),)</f>
        <v>0</v>
      </c>
      <c r="Y1860" s="188"/>
      <c r="Z1860" s="188"/>
      <c r="AA1860" s="188"/>
      <c r="AB1860" s="188"/>
      <c r="AC1860" s="189"/>
      <c r="AD1860" s="27">
        <f t="shared" si="28"/>
        <v>0</v>
      </c>
    </row>
    <row r="1861" spans="1:30" ht="15" customHeight="1" x14ac:dyDescent="0.2">
      <c r="A1861" s="20">
        <f>ANÁLISE!$A1861</f>
        <v>0</v>
      </c>
      <c r="B1861" s="194">
        <f>ANÁLISE!B1861</f>
        <v>0</v>
      </c>
      <c r="C1861" s="195"/>
      <c r="D1861" s="195"/>
      <c r="E1861" s="195"/>
      <c r="F1861" s="21">
        <f>ANÁLISE!H1861</f>
        <v>0</v>
      </c>
      <c r="G1861" s="196">
        <f>IF($A1861="T",ANÁLISE!I1861,IF(ISERROR(LOOKUP($F1861,BASE!$A$1:$A$1294,BASE!$B$1:$B$1294)),,LOOKUP($F1861,BASE!$A$1:$A$1294,BASE!$B$1:$B$1294)))</f>
        <v>0</v>
      </c>
      <c r="H1861" s="197"/>
      <c r="I1861" s="197"/>
      <c r="J1861" s="197"/>
      <c r="K1861" s="197"/>
      <c r="L1861" s="197"/>
      <c r="M1861" s="197"/>
      <c r="N1861" s="197"/>
      <c r="O1861" s="197"/>
      <c r="P1861" s="197"/>
      <c r="Q1861" s="197"/>
      <c r="R1861" s="197"/>
      <c r="S1861" s="197"/>
      <c r="T1861" s="198"/>
      <c r="U1861" s="193">
        <f>IF(VALUE($F1861)&gt;0,IF(ISERROR(LOOKUP($F1861,BASE!$A$1:$A$1294,BASE!$C$1:$C$1294)),,LOOKUP($F1861,BASE!$A$1:$A$1294,BASE!$C$1:$C$1294)),)</f>
        <v>0</v>
      </c>
      <c r="V1861" s="193"/>
      <c r="W1861" s="193"/>
      <c r="X1861" s="187">
        <f>IF(VALUE($F1861)&gt;0,IF(ISERROR(LOOKUP($F1861,BASE!$A$1:$A$1294,BASE!$D$1:$D$1294)),,LOOKUP($F1861,BASE!$A$1:$A$1294,BASE!$D$1:$D$1294)),)</f>
        <v>0</v>
      </c>
      <c r="Y1861" s="188"/>
      <c r="Z1861" s="188"/>
      <c r="AA1861" s="188"/>
      <c r="AB1861" s="188"/>
      <c r="AC1861" s="189"/>
      <c r="AD1861" s="27">
        <f t="shared" si="28"/>
        <v>0</v>
      </c>
    </row>
    <row r="1862" spans="1:30" ht="15" customHeight="1" x14ac:dyDescent="0.2">
      <c r="A1862" s="20">
        <f>ANÁLISE!$A1862</f>
        <v>0</v>
      </c>
      <c r="B1862" s="194">
        <f>ANÁLISE!B1862</f>
        <v>0</v>
      </c>
      <c r="C1862" s="195"/>
      <c r="D1862" s="195"/>
      <c r="E1862" s="195"/>
      <c r="F1862" s="21">
        <f>ANÁLISE!H1862</f>
        <v>0</v>
      </c>
      <c r="G1862" s="196">
        <f>IF($A1862="T",ANÁLISE!I1862,IF(ISERROR(LOOKUP($F1862,BASE!$A$1:$A$1294,BASE!$B$1:$B$1294)),,LOOKUP($F1862,BASE!$A$1:$A$1294,BASE!$B$1:$B$1294)))</f>
        <v>0</v>
      </c>
      <c r="H1862" s="197"/>
      <c r="I1862" s="197"/>
      <c r="J1862" s="197"/>
      <c r="K1862" s="197"/>
      <c r="L1862" s="197"/>
      <c r="M1862" s="197"/>
      <c r="N1862" s="197"/>
      <c r="O1862" s="197"/>
      <c r="P1862" s="197"/>
      <c r="Q1862" s="197"/>
      <c r="R1862" s="197"/>
      <c r="S1862" s="197"/>
      <c r="T1862" s="198"/>
      <c r="U1862" s="193">
        <f>IF(VALUE($F1862)&gt;0,IF(ISERROR(LOOKUP($F1862,BASE!$A$1:$A$1294,BASE!$C$1:$C$1294)),,LOOKUP($F1862,BASE!$A$1:$A$1294,BASE!$C$1:$C$1294)),)</f>
        <v>0</v>
      </c>
      <c r="V1862" s="193"/>
      <c r="W1862" s="193"/>
      <c r="X1862" s="187">
        <f>IF(VALUE($F1862)&gt;0,IF(ISERROR(LOOKUP($F1862,BASE!$A$1:$A$1294,BASE!$D$1:$D$1294)),,LOOKUP($F1862,BASE!$A$1:$A$1294,BASE!$D$1:$D$1294)),)</f>
        <v>0</v>
      </c>
      <c r="Y1862" s="188"/>
      <c r="Z1862" s="188"/>
      <c r="AA1862" s="188"/>
      <c r="AB1862" s="188"/>
      <c r="AC1862" s="189"/>
      <c r="AD1862" s="27">
        <f t="shared" si="28"/>
        <v>0</v>
      </c>
    </row>
    <row r="1863" spans="1:30" ht="15" customHeight="1" x14ac:dyDescent="0.2">
      <c r="A1863" s="20">
        <f>ANÁLISE!$A1863</f>
        <v>0</v>
      </c>
      <c r="B1863" s="194">
        <f>ANÁLISE!B1863</f>
        <v>0</v>
      </c>
      <c r="C1863" s="195"/>
      <c r="D1863" s="195"/>
      <c r="E1863" s="195"/>
      <c r="F1863" s="21">
        <f>ANÁLISE!H1863</f>
        <v>0</v>
      </c>
      <c r="G1863" s="196">
        <f>IF($A1863="T",ANÁLISE!I1863,IF(ISERROR(LOOKUP($F1863,BASE!$A$1:$A$1294,BASE!$B$1:$B$1294)),,LOOKUP($F1863,BASE!$A$1:$A$1294,BASE!$B$1:$B$1294)))</f>
        <v>0</v>
      </c>
      <c r="H1863" s="197"/>
      <c r="I1863" s="197"/>
      <c r="J1863" s="197"/>
      <c r="K1863" s="197"/>
      <c r="L1863" s="197"/>
      <c r="M1863" s="197"/>
      <c r="N1863" s="197"/>
      <c r="O1863" s="197"/>
      <c r="P1863" s="197"/>
      <c r="Q1863" s="197"/>
      <c r="R1863" s="197"/>
      <c r="S1863" s="197"/>
      <c r="T1863" s="198"/>
      <c r="U1863" s="193">
        <f>IF(VALUE($F1863)&gt;0,IF(ISERROR(LOOKUP($F1863,BASE!$A$1:$A$1294,BASE!$C$1:$C$1294)),,LOOKUP($F1863,BASE!$A$1:$A$1294,BASE!$C$1:$C$1294)),)</f>
        <v>0</v>
      </c>
      <c r="V1863" s="193"/>
      <c r="W1863" s="193"/>
      <c r="X1863" s="187">
        <f>IF(VALUE($F1863)&gt;0,IF(ISERROR(LOOKUP($F1863,BASE!$A$1:$A$1294,BASE!$D$1:$D$1294)),,LOOKUP($F1863,BASE!$A$1:$A$1294,BASE!$D$1:$D$1294)),)</f>
        <v>0</v>
      </c>
      <c r="Y1863" s="188"/>
      <c r="Z1863" s="188"/>
      <c r="AA1863" s="188"/>
      <c r="AB1863" s="188"/>
      <c r="AC1863" s="189"/>
      <c r="AD1863" s="27">
        <f t="shared" si="28"/>
        <v>0</v>
      </c>
    </row>
    <row r="1864" spans="1:30" ht="15" customHeight="1" x14ac:dyDescent="0.2">
      <c r="A1864" s="20">
        <f>ANÁLISE!$A1864</f>
        <v>0</v>
      </c>
      <c r="B1864" s="194">
        <f>ANÁLISE!B1864</f>
        <v>0</v>
      </c>
      <c r="C1864" s="195"/>
      <c r="D1864" s="195"/>
      <c r="E1864" s="195"/>
      <c r="F1864" s="21">
        <f>ANÁLISE!H1864</f>
        <v>0</v>
      </c>
      <c r="G1864" s="196">
        <f>IF($A1864="T",ANÁLISE!I1864,IF(ISERROR(LOOKUP($F1864,BASE!$A$1:$A$1294,BASE!$B$1:$B$1294)),,LOOKUP($F1864,BASE!$A$1:$A$1294,BASE!$B$1:$B$1294)))</f>
        <v>0</v>
      </c>
      <c r="H1864" s="197"/>
      <c r="I1864" s="197"/>
      <c r="J1864" s="197"/>
      <c r="K1864" s="197"/>
      <c r="L1864" s="197"/>
      <c r="M1864" s="197"/>
      <c r="N1864" s="197"/>
      <c r="O1864" s="197"/>
      <c r="P1864" s="197"/>
      <c r="Q1864" s="197"/>
      <c r="R1864" s="197"/>
      <c r="S1864" s="197"/>
      <c r="T1864" s="198"/>
      <c r="U1864" s="193">
        <f>IF(VALUE($F1864)&gt;0,IF(ISERROR(LOOKUP($F1864,BASE!$A$1:$A$1294,BASE!$C$1:$C$1294)),,LOOKUP($F1864,BASE!$A$1:$A$1294,BASE!$C$1:$C$1294)),)</f>
        <v>0</v>
      </c>
      <c r="V1864" s="193"/>
      <c r="W1864" s="193"/>
      <c r="X1864" s="187">
        <f>IF(VALUE($F1864)&gt;0,IF(ISERROR(LOOKUP($F1864,BASE!$A$1:$A$1294,BASE!$D$1:$D$1294)),,LOOKUP($F1864,BASE!$A$1:$A$1294,BASE!$D$1:$D$1294)),)</f>
        <v>0</v>
      </c>
      <c r="Y1864" s="188"/>
      <c r="Z1864" s="188"/>
      <c r="AA1864" s="188"/>
      <c r="AB1864" s="188"/>
      <c r="AC1864" s="189"/>
      <c r="AD1864" s="27">
        <f t="shared" si="28"/>
        <v>0</v>
      </c>
    </row>
    <row r="1865" spans="1:30" ht="15" customHeight="1" x14ac:dyDescent="0.2">
      <c r="A1865" s="20">
        <f>ANÁLISE!$A1865</f>
        <v>0</v>
      </c>
      <c r="B1865" s="194">
        <f>ANÁLISE!B1865</f>
        <v>0</v>
      </c>
      <c r="C1865" s="195"/>
      <c r="D1865" s="195"/>
      <c r="E1865" s="195"/>
      <c r="F1865" s="21">
        <f>ANÁLISE!H1865</f>
        <v>0</v>
      </c>
      <c r="G1865" s="196">
        <f>IF($A1865="T",ANÁLISE!I1865,IF(ISERROR(LOOKUP($F1865,BASE!$A$1:$A$1294,BASE!$B$1:$B$1294)),,LOOKUP($F1865,BASE!$A$1:$A$1294,BASE!$B$1:$B$1294)))</f>
        <v>0</v>
      </c>
      <c r="H1865" s="197"/>
      <c r="I1865" s="197"/>
      <c r="J1865" s="197"/>
      <c r="K1865" s="197"/>
      <c r="L1865" s="197"/>
      <c r="M1865" s="197"/>
      <c r="N1865" s="197"/>
      <c r="O1865" s="197"/>
      <c r="P1865" s="197"/>
      <c r="Q1865" s="197"/>
      <c r="R1865" s="197"/>
      <c r="S1865" s="197"/>
      <c r="T1865" s="198"/>
      <c r="U1865" s="193">
        <f>IF(VALUE($F1865)&gt;0,IF(ISERROR(LOOKUP($F1865,BASE!$A$1:$A$1294,BASE!$C$1:$C$1294)),,LOOKUP($F1865,BASE!$A$1:$A$1294,BASE!$C$1:$C$1294)),)</f>
        <v>0</v>
      </c>
      <c r="V1865" s="193"/>
      <c r="W1865" s="193"/>
      <c r="X1865" s="187">
        <f>IF(VALUE($F1865)&gt;0,IF(ISERROR(LOOKUP($F1865,BASE!$A$1:$A$1294,BASE!$D$1:$D$1294)),,LOOKUP($F1865,BASE!$A$1:$A$1294,BASE!$D$1:$D$1294)),)</f>
        <v>0</v>
      </c>
      <c r="Y1865" s="188"/>
      <c r="Z1865" s="188"/>
      <c r="AA1865" s="188"/>
      <c r="AB1865" s="188"/>
      <c r="AC1865" s="189"/>
      <c r="AD1865" s="27">
        <f t="shared" si="28"/>
        <v>0</v>
      </c>
    </row>
    <row r="1866" spans="1:30" ht="15" customHeight="1" x14ac:dyDescent="0.2">
      <c r="A1866" s="20">
        <f>ANÁLISE!$A1866</f>
        <v>0</v>
      </c>
      <c r="B1866" s="194">
        <f>ANÁLISE!B1866</f>
        <v>0</v>
      </c>
      <c r="C1866" s="195"/>
      <c r="D1866" s="195"/>
      <c r="E1866" s="195"/>
      <c r="F1866" s="21">
        <f>ANÁLISE!H1866</f>
        <v>0</v>
      </c>
      <c r="G1866" s="196">
        <f>IF($A1866="T",ANÁLISE!I1866,IF(ISERROR(LOOKUP($F1866,BASE!$A$1:$A$1294,BASE!$B$1:$B$1294)),,LOOKUP($F1866,BASE!$A$1:$A$1294,BASE!$B$1:$B$1294)))</f>
        <v>0</v>
      </c>
      <c r="H1866" s="197"/>
      <c r="I1866" s="197"/>
      <c r="J1866" s="197"/>
      <c r="K1866" s="197"/>
      <c r="L1866" s="197"/>
      <c r="M1866" s="197"/>
      <c r="N1866" s="197"/>
      <c r="O1866" s="197"/>
      <c r="P1866" s="197"/>
      <c r="Q1866" s="197"/>
      <c r="R1866" s="197"/>
      <c r="S1866" s="197"/>
      <c r="T1866" s="198"/>
      <c r="U1866" s="193">
        <f>IF(VALUE($F1866)&gt;0,IF(ISERROR(LOOKUP($F1866,BASE!$A$1:$A$1294,BASE!$C$1:$C$1294)),,LOOKUP($F1866,BASE!$A$1:$A$1294,BASE!$C$1:$C$1294)),)</f>
        <v>0</v>
      </c>
      <c r="V1866" s="193"/>
      <c r="W1866" s="193"/>
      <c r="X1866" s="187">
        <f>IF(VALUE($F1866)&gt;0,IF(ISERROR(LOOKUP($F1866,BASE!$A$1:$A$1294,BASE!$D$1:$D$1294)),,LOOKUP($F1866,BASE!$A$1:$A$1294,BASE!$D$1:$D$1294)),)</f>
        <v>0</v>
      </c>
      <c r="Y1866" s="188"/>
      <c r="Z1866" s="188"/>
      <c r="AA1866" s="188"/>
      <c r="AB1866" s="188"/>
      <c r="AC1866" s="189"/>
      <c r="AD1866" s="27">
        <f t="shared" si="28"/>
        <v>0</v>
      </c>
    </row>
    <row r="1867" spans="1:30" ht="15" customHeight="1" x14ac:dyDescent="0.2">
      <c r="A1867" s="20">
        <f>ANÁLISE!$A1867</f>
        <v>0</v>
      </c>
      <c r="B1867" s="194">
        <f>ANÁLISE!B1867</f>
        <v>0</v>
      </c>
      <c r="C1867" s="195"/>
      <c r="D1867" s="195"/>
      <c r="E1867" s="195"/>
      <c r="F1867" s="21">
        <f>ANÁLISE!H1867</f>
        <v>0</v>
      </c>
      <c r="G1867" s="196">
        <f>IF($A1867="T",ANÁLISE!I1867,IF(ISERROR(LOOKUP($F1867,BASE!$A$1:$A$1294,BASE!$B$1:$B$1294)),,LOOKUP($F1867,BASE!$A$1:$A$1294,BASE!$B$1:$B$1294)))</f>
        <v>0</v>
      </c>
      <c r="H1867" s="197"/>
      <c r="I1867" s="197"/>
      <c r="J1867" s="197"/>
      <c r="K1867" s="197"/>
      <c r="L1867" s="197"/>
      <c r="M1867" s="197"/>
      <c r="N1867" s="197"/>
      <c r="O1867" s="197"/>
      <c r="P1867" s="197"/>
      <c r="Q1867" s="197"/>
      <c r="R1867" s="197"/>
      <c r="S1867" s="197"/>
      <c r="T1867" s="198"/>
      <c r="U1867" s="193">
        <f>IF(VALUE($F1867)&gt;0,IF(ISERROR(LOOKUP($F1867,BASE!$A$1:$A$1294,BASE!$C$1:$C$1294)),,LOOKUP($F1867,BASE!$A$1:$A$1294,BASE!$C$1:$C$1294)),)</f>
        <v>0</v>
      </c>
      <c r="V1867" s="193"/>
      <c r="W1867" s="193"/>
      <c r="X1867" s="187">
        <f>IF(VALUE($F1867)&gt;0,IF(ISERROR(LOOKUP($F1867,BASE!$A$1:$A$1294,BASE!$D$1:$D$1294)),,LOOKUP($F1867,BASE!$A$1:$A$1294,BASE!$D$1:$D$1294)),)</f>
        <v>0</v>
      </c>
      <c r="Y1867" s="188"/>
      <c r="Z1867" s="188"/>
      <c r="AA1867" s="188"/>
      <c r="AB1867" s="188"/>
      <c r="AC1867" s="189"/>
      <c r="AD1867" s="27">
        <f t="shared" si="28"/>
        <v>0</v>
      </c>
    </row>
    <row r="1868" spans="1:30" ht="15" customHeight="1" x14ac:dyDescent="0.2">
      <c r="A1868" s="20">
        <f>ANÁLISE!$A1868</f>
        <v>0</v>
      </c>
      <c r="B1868" s="194">
        <f>ANÁLISE!B1868</f>
        <v>0</v>
      </c>
      <c r="C1868" s="195"/>
      <c r="D1868" s="195"/>
      <c r="E1868" s="195"/>
      <c r="F1868" s="21">
        <f>ANÁLISE!H1868</f>
        <v>0</v>
      </c>
      <c r="G1868" s="196">
        <f>IF($A1868="T",ANÁLISE!I1868,IF(ISERROR(LOOKUP($F1868,BASE!$A$1:$A$1294,BASE!$B$1:$B$1294)),,LOOKUP($F1868,BASE!$A$1:$A$1294,BASE!$B$1:$B$1294)))</f>
        <v>0</v>
      </c>
      <c r="H1868" s="197"/>
      <c r="I1868" s="197"/>
      <c r="J1868" s="197"/>
      <c r="K1868" s="197"/>
      <c r="L1868" s="197"/>
      <c r="M1868" s="197"/>
      <c r="N1868" s="197"/>
      <c r="O1868" s="197"/>
      <c r="P1868" s="197"/>
      <c r="Q1868" s="197"/>
      <c r="R1868" s="197"/>
      <c r="S1868" s="197"/>
      <c r="T1868" s="198"/>
      <c r="U1868" s="193">
        <f>IF(VALUE($F1868)&gt;0,IF(ISERROR(LOOKUP($F1868,BASE!$A$1:$A$1294,BASE!$C$1:$C$1294)),,LOOKUP($F1868,BASE!$A$1:$A$1294,BASE!$C$1:$C$1294)),)</f>
        <v>0</v>
      </c>
      <c r="V1868" s="193"/>
      <c r="W1868" s="193"/>
      <c r="X1868" s="187">
        <f>IF(VALUE($F1868)&gt;0,IF(ISERROR(LOOKUP($F1868,BASE!$A$1:$A$1294,BASE!$D$1:$D$1294)),,LOOKUP($F1868,BASE!$A$1:$A$1294,BASE!$D$1:$D$1294)),)</f>
        <v>0</v>
      </c>
      <c r="Y1868" s="188"/>
      <c r="Z1868" s="188"/>
      <c r="AA1868" s="188"/>
      <c r="AB1868" s="188"/>
      <c r="AC1868" s="189"/>
      <c r="AD1868" s="27">
        <f t="shared" si="28"/>
        <v>0</v>
      </c>
    </row>
    <row r="1869" spans="1:30" ht="15" customHeight="1" x14ac:dyDescent="0.2">
      <c r="A1869" s="20">
        <f>ANÁLISE!$A1869</f>
        <v>0</v>
      </c>
      <c r="B1869" s="194">
        <f>ANÁLISE!B1869</f>
        <v>0</v>
      </c>
      <c r="C1869" s="195"/>
      <c r="D1869" s="195"/>
      <c r="E1869" s="195"/>
      <c r="F1869" s="21">
        <f>ANÁLISE!H1869</f>
        <v>0</v>
      </c>
      <c r="G1869" s="196">
        <f>IF($A1869="T",ANÁLISE!I1869,IF(ISERROR(LOOKUP($F1869,BASE!$A$1:$A$1294,BASE!$B$1:$B$1294)),,LOOKUP($F1869,BASE!$A$1:$A$1294,BASE!$B$1:$B$1294)))</f>
        <v>0</v>
      </c>
      <c r="H1869" s="197"/>
      <c r="I1869" s="197"/>
      <c r="J1869" s="197"/>
      <c r="K1869" s="197"/>
      <c r="L1869" s="197"/>
      <c r="M1869" s="197"/>
      <c r="N1869" s="197"/>
      <c r="O1869" s="197"/>
      <c r="P1869" s="197"/>
      <c r="Q1869" s="197"/>
      <c r="R1869" s="197"/>
      <c r="S1869" s="197"/>
      <c r="T1869" s="198"/>
      <c r="U1869" s="193">
        <f>IF(VALUE($F1869)&gt;0,IF(ISERROR(LOOKUP($F1869,BASE!$A$1:$A$1294,BASE!$C$1:$C$1294)),,LOOKUP($F1869,BASE!$A$1:$A$1294,BASE!$C$1:$C$1294)),)</f>
        <v>0</v>
      </c>
      <c r="V1869" s="193"/>
      <c r="W1869" s="193"/>
      <c r="X1869" s="187">
        <f>IF(VALUE($F1869)&gt;0,IF(ISERROR(LOOKUP($F1869,BASE!$A$1:$A$1294,BASE!$D$1:$D$1294)),,LOOKUP($F1869,BASE!$A$1:$A$1294,BASE!$D$1:$D$1294)),)</f>
        <v>0</v>
      </c>
      <c r="Y1869" s="188"/>
      <c r="Z1869" s="188"/>
      <c r="AA1869" s="188"/>
      <c r="AB1869" s="188"/>
      <c r="AC1869" s="189"/>
      <c r="AD1869" s="27">
        <f t="shared" si="28"/>
        <v>0</v>
      </c>
    </row>
    <row r="1870" spans="1:30" ht="15" customHeight="1" x14ac:dyDescent="0.2">
      <c r="A1870" s="20">
        <f>ANÁLISE!$A1870</f>
        <v>0</v>
      </c>
      <c r="B1870" s="194">
        <f>ANÁLISE!B1870</f>
        <v>0</v>
      </c>
      <c r="C1870" s="195"/>
      <c r="D1870" s="195"/>
      <c r="E1870" s="195"/>
      <c r="F1870" s="21">
        <f>ANÁLISE!H1870</f>
        <v>0</v>
      </c>
      <c r="G1870" s="196">
        <f>IF($A1870="T",ANÁLISE!I1870,IF(ISERROR(LOOKUP($F1870,BASE!$A$1:$A$1294,BASE!$B$1:$B$1294)),,LOOKUP($F1870,BASE!$A$1:$A$1294,BASE!$B$1:$B$1294)))</f>
        <v>0</v>
      </c>
      <c r="H1870" s="197"/>
      <c r="I1870" s="197"/>
      <c r="J1870" s="197"/>
      <c r="K1870" s="197"/>
      <c r="L1870" s="197"/>
      <c r="M1870" s="197"/>
      <c r="N1870" s="197"/>
      <c r="O1870" s="197"/>
      <c r="P1870" s="197"/>
      <c r="Q1870" s="197"/>
      <c r="R1870" s="197"/>
      <c r="S1870" s="197"/>
      <c r="T1870" s="198"/>
      <c r="U1870" s="193">
        <f>IF(VALUE($F1870)&gt;0,IF(ISERROR(LOOKUP($F1870,BASE!$A$1:$A$1294,BASE!$C$1:$C$1294)),,LOOKUP($F1870,BASE!$A$1:$A$1294,BASE!$C$1:$C$1294)),)</f>
        <v>0</v>
      </c>
      <c r="V1870" s="193"/>
      <c r="W1870" s="193"/>
      <c r="X1870" s="187">
        <f>IF(VALUE($F1870)&gt;0,IF(ISERROR(LOOKUP($F1870,BASE!$A$1:$A$1294,BASE!$D$1:$D$1294)),,LOOKUP($F1870,BASE!$A$1:$A$1294,BASE!$D$1:$D$1294)),)</f>
        <v>0</v>
      </c>
      <c r="Y1870" s="188"/>
      <c r="Z1870" s="188"/>
      <c r="AA1870" s="188"/>
      <c r="AB1870" s="188"/>
      <c r="AC1870" s="189"/>
      <c r="AD1870" s="27">
        <f t="shared" si="28"/>
        <v>0</v>
      </c>
    </row>
    <row r="1871" spans="1:30" ht="15" customHeight="1" x14ac:dyDescent="0.2">
      <c r="A1871" s="20">
        <f>ANÁLISE!$A1871</f>
        <v>0</v>
      </c>
      <c r="B1871" s="194">
        <f>ANÁLISE!B1871</f>
        <v>0</v>
      </c>
      <c r="C1871" s="195"/>
      <c r="D1871" s="195"/>
      <c r="E1871" s="195"/>
      <c r="F1871" s="21">
        <f>ANÁLISE!H1871</f>
        <v>0</v>
      </c>
      <c r="G1871" s="196">
        <f>IF($A1871="T",ANÁLISE!I1871,IF(ISERROR(LOOKUP($F1871,BASE!$A$1:$A$1294,BASE!$B$1:$B$1294)),,LOOKUP($F1871,BASE!$A$1:$A$1294,BASE!$B$1:$B$1294)))</f>
        <v>0</v>
      </c>
      <c r="H1871" s="197"/>
      <c r="I1871" s="197"/>
      <c r="J1871" s="197"/>
      <c r="K1871" s="197"/>
      <c r="L1871" s="197"/>
      <c r="M1871" s="197"/>
      <c r="N1871" s="197"/>
      <c r="O1871" s="197"/>
      <c r="P1871" s="197"/>
      <c r="Q1871" s="197"/>
      <c r="R1871" s="197"/>
      <c r="S1871" s="197"/>
      <c r="T1871" s="198"/>
      <c r="U1871" s="193">
        <f>IF(VALUE($F1871)&gt;0,IF(ISERROR(LOOKUP($F1871,BASE!$A$1:$A$1294,BASE!$C$1:$C$1294)),,LOOKUP($F1871,BASE!$A$1:$A$1294,BASE!$C$1:$C$1294)),)</f>
        <v>0</v>
      </c>
      <c r="V1871" s="193"/>
      <c r="W1871" s="193"/>
      <c r="X1871" s="187">
        <f>IF(VALUE($F1871)&gt;0,IF(ISERROR(LOOKUP($F1871,BASE!$A$1:$A$1294,BASE!$D$1:$D$1294)),,LOOKUP($F1871,BASE!$A$1:$A$1294,BASE!$D$1:$D$1294)),)</f>
        <v>0</v>
      </c>
      <c r="Y1871" s="188"/>
      <c r="Z1871" s="188"/>
      <c r="AA1871" s="188"/>
      <c r="AB1871" s="188"/>
      <c r="AC1871" s="189"/>
      <c r="AD1871" s="27">
        <f t="shared" si="28"/>
        <v>0</v>
      </c>
    </row>
    <row r="1872" spans="1:30" ht="15" customHeight="1" x14ac:dyDescent="0.2">
      <c r="A1872" s="20">
        <f>ANÁLISE!$A1872</f>
        <v>0</v>
      </c>
      <c r="B1872" s="194">
        <f>ANÁLISE!B1872</f>
        <v>0</v>
      </c>
      <c r="C1872" s="195"/>
      <c r="D1872" s="195"/>
      <c r="E1872" s="195"/>
      <c r="F1872" s="21">
        <f>ANÁLISE!H1872</f>
        <v>0</v>
      </c>
      <c r="G1872" s="196">
        <f>IF($A1872="T",ANÁLISE!I1872,IF(ISERROR(LOOKUP($F1872,BASE!$A$1:$A$1294,BASE!$B$1:$B$1294)),,LOOKUP($F1872,BASE!$A$1:$A$1294,BASE!$B$1:$B$1294)))</f>
        <v>0</v>
      </c>
      <c r="H1872" s="197"/>
      <c r="I1872" s="197"/>
      <c r="J1872" s="197"/>
      <c r="K1872" s="197"/>
      <c r="L1872" s="197"/>
      <c r="M1872" s="197"/>
      <c r="N1872" s="197"/>
      <c r="O1872" s="197"/>
      <c r="P1872" s="197"/>
      <c r="Q1872" s="197"/>
      <c r="R1872" s="197"/>
      <c r="S1872" s="197"/>
      <c r="T1872" s="198"/>
      <c r="U1872" s="193">
        <f>IF(VALUE($F1872)&gt;0,IF(ISERROR(LOOKUP($F1872,BASE!$A$1:$A$1294,BASE!$C$1:$C$1294)),,LOOKUP($F1872,BASE!$A$1:$A$1294,BASE!$C$1:$C$1294)),)</f>
        <v>0</v>
      </c>
      <c r="V1872" s="193"/>
      <c r="W1872" s="193"/>
      <c r="X1872" s="187">
        <f>IF(VALUE($F1872)&gt;0,IF(ISERROR(LOOKUP($F1872,BASE!$A$1:$A$1294,BASE!$D$1:$D$1294)),,LOOKUP($F1872,BASE!$A$1:$A$1294,BASE!$D$1:$D$1294)),)</f>
        <v>0</v>
      </c>
      <c r="Y1872" s="188"/>
      <c r="Z1872" s="188"/>
      <c r="AA1872" s="188"/>
      <c r="AB1872" s="188"/>
      <c r="AC1872" s="189"/>
      <c r="AD1872" s="27">
        <f t="shared" si="28"/>
        <v>0</v>
      </c>
    </row>
    <row r="1873" spans="1:30" ht="15" customHeight="1" x14ac:dyDescent="0.2">
      <c r="A1873" s="20">
        <f>ANÁLISE!$A1873</f>
        <v>0</v>
      </c>
      <c r="B1873" s="194">
        <f>ANÁLISE!B1873</f>
        <v>0</v>
      </c>
      <c r="C1873" s="195"/>
      <c r="D1873" s="195"/>
      <c r="E1873" s="195"/>
      <c r="F1873" s="21">
        <f>ANÁLISE!H1873</f>
        <v>0</v>
      </c>
      <c r="G1873" s="196">
        <f>IF($A1873="T",ANÁLISE!I1873,IF(ISERROR(LOOKUP($F1873,BASE!$A$1:$A$1294,BASE!$B$1:$B$1294)),,LOOKUP($F1873,BASE!$A$1:$A$1294,BASE!$B$1:$B$1294)))</f>
        <v>0</v>
      </c>
      <c r="H1873" s="197"/>
      <c r="I1873" s="197"/>
      <c r="J1873" s="197"/>
      <c r="K1873" s="197"/>
      <c r="L1873" s="197"/>
      <c r="M1873" s="197"/>
      <c r="N1873" s="197"/>
      <c r="O1873" s="197"/>
      <c r="P1873" s="197"/>
      <c r="Q1873" s="197"/>
      <c r="R1873" s="197"/>
      <c r="S1873" s="197"/>
      <c r="T1873" s="198"/>
      <c r="U1873" s="193">
        <f>IF(VALUE($F1873)&gt;0,IF(ISERROR(LOOKUP($F1873,BASE!$A$1:$A$1294,BASE!$C$1:$C$1294)),,LOOKUP($F1873,BASE!$A$1:$A$1294,BASE!$C$1:$C$1294)),)</f>
        <v>0</v>
      </c>
      <c r="V1873" s="193"/>
      <c r="W1873" s="193"/>
      <c r="X1873" s="187">
        <f>IF(VALUE($F1873)&gt;0,IF(ISERROR(LOOKUP($F1873,BASE!$A$1:$A$1294,BASE!$D$1:$D$1294)),,LOOKUP($F1873,BASE!$A$1:$A$1294,BASE!$D$1:$D$1294)),)</f>
        <v>0</v>
      </c>
      <c r="Y1873" s="188"/>
      <c r="Z1873" s="188"/>
      <c r="AA1873" s="188"/>
      <c r="AB1873" s="188"/>
      <c r="AC1873" s="189"/>
      <c r="AD1873" s="27">
        <f t="shared" ref="AD1873:AD1936" si="29">IF(OR(A1873="T",A1873="S"),"OK",)</f>
        <v>0</v>
      </c>
    </row>
    <row r="1874" spans="1:30" ht="15" customHeight="1" x14ac:dyDescent="0.2">
      <c r="A1874" s="20">
        <f>ANÁLISE!$A1874</f>
        <v>0</v>
      </c>
      <c r="B1874" s="194">
        <f>ANÁLISE!B1874</f>
        <v>0</v>
      </c>
      <c r="C1874" s="195"/>
      <c r="D1874" s="195"/>
      <c r="E1874" s="195"/>
      <c r="F1874" s="21">
        <f>ANÁLISE!H1874</f>
        <v>0</v>
      </c>
      <c r="G1874" s="196">
        <f>IF($A1874="T",ANÁLISE!I1874,IF(ISERROR(LOOKUP($F1874,BASE!$A$1:$A$1294,BASE!$B$1:$B$1294)),,LOOKUP($F1874,BASE!$A$1:$A$1294,BASE!$B$1:$B$1294)))</f>
        <v>0</v>
      </c>
      <c r="H1874" s="197"/>
      <c r="I1874" s="197"/>
      <c r="J1874" s="197"/>
      <c r="K1874" s="197"/>
      <c r="L1874" s="197"/>
      <c r="M1874" s="197"/>
      <c r="N1874" s="197"/>
      <c r="O1874" s="197"/>
      <c r="P1874" s="197"/>
      <c r="Q1874" s="197"/>
      <c r="R1874" s="197"/>
      <c r="S1874" s="197"/>
      <c r="T1874" s="198"/>
      <c r="U1874" s="193">
        <f>IF(VALUE($F1874)&gt;0,IF(ISERROR(LOOKUP($F1874,BASE!$A$1:$A$1294,BASE!$C$1:$C$1294)),,LOOKUP($F1874,BASE!$A$1:$A$1294,BASE!$C$1:$C$1294)),)</f>
        <v>0</v>
      </c>
      <c r="V1874" s="193"/>
      <c r="W1874" s="193"/>
      <c r="X1874" s="187">
        <f>IF(VALUE($F1874)&gt;0,IF(ISERROR(LOOKUP($F1874,BASE!$A$1:$A$1294,BASE!$D$1:$D$1294)),,LOOKUP($F1874,BASE!$A$1:$A$1294,BASE!$D$1:$D$1294)),)</f>
        <v>0</v>
      </c>
      <c r="Y1874" s="188"/>
      <c r="Z1874" s="188"/>
      <c r="AA1874" s="188"/>
      <c r="AB1874" s="188"/>
      <c r="AC1874" s="189"/>
      <c r="AD1874" s="27">
        <f t="shared" si="29"/>
        <v>0</v>
      </c>
    </row>
    <row r="1875" spans="1:30" ht="15" customHeight="1" x14ac:dyDescent="0.2">
      <c r="A1875" s="20">
        <f>ANÁLISE!$A1875</f>
        <v>0</v>
      </c>
      <c r="B1875" s="194">
        <f>ANÁLISE!B1875</f>
        <v>0</v>
      </c>
      <c r="C1875" s="195"/>
      <c r="D1875" s="195"/>
      <c r="E1875" s="195"/>
      <c r="F1875" s="21">
        <f>ANÁLISE!H1875</f>
        <v>0</v>
      </c>
      <c r="G1875" s="196">
        <f>IF($A1875="T",ANÁLISE!I1875,IF(ISERROR(LOOKUP($F1875,BASE!$A$1:$A$1294,BASE!$B$1:$B$1294)),,LOOKUP($F1875,BASE!$A$1:$A$1294,BASE!$B$1:$B$1294)))</f>
        <v>0</v>
      </c>
      <c r="H1875" s="197"/>
      <c r="I1875" s="197"/>
      <c r="J1875" s="197"/>
      <c r="K1875" s="197"/>
      <c r="L1875" s="197"/>
      <c r="M1875" s="197"/>
      <c r="N1875" s="197"/>
      <c r="O1875" s="197"/>
      <c r="P1875" s="197"/>
      <c r="Q1875" s="197"/>
      <c r="R1875" s="197"/>
      <c r="S1875" s="197"/>
      <c r="T1875" s="198"/>
      <c r="U1875" s="193">
        <f>IF(VALUE($F1875)&gt;0,IF(ISERROR(LOOKUP($F1875,BASE!$A$1:$A$1294,BASE!$C$1:$C$1294)),,LOOKUP($F1875,BASE!$A$1:$A$1294,BASE!$C$1:$C$1294)),)</f>
        <v>0</v>
      </c>
      <c r="V1875" s="193"/>
      <c r="W1875" s="193"/>
      <c r="X1875" s="187">
        <f>IF(VALUE($F1875)&gt;0,IF(ISERROR(LOOKUP($F1875,BASE!$A$1:$A$1294,BASE!$D$1:$D$1294)),,LOOKUP($F1875,BASE!$A$1:$A$1294,BASE!$D$1:$D$1294)),)</f>
        <v>0</v>
      </c>
      <c r="Y1875" s="188"/>
      <c r="Z1875" s="188"/>
      <c r="AA1875" s="188"/>
      <c r="AB1875" s="188"/>
      <c r="AC1875" s="189"/>
      <c r="AD1875" s="27">
        <f t="shared" si="29"/>
        <v>0</v>
      </c>
    </row>
    <row r="1876" spans="1:30" ht="15" customHeight="1" x14ac:dyDescent="0.2">
      <c r="A1876" s="20">
        <f>ANÁLISE!$A1876</f>
        <v>0</v>
      </c>
      <c r="B1876" s="194">
        <f>ANÁLISE!B1876</f>
        <v>0</v>
      </c>
      <c r="C1876" s="195"/>
      <c r="D1876" s="195"/>
      <c r="E1876" s="195"/>
      <c r="F1876" s="21">
        <f>ANÁLISE!H1876</f>
        <v>0</v>
      </c>
      <c r="G1876" s="196">
        <f>IF($A1876="T",ANÁLISE!I1876,IF(ISERROR(LOOKUP($F1876,BASE!$A$1:$A$1294,BASE!$B$1:$B$1294)),,LOOKUP($F1876,BASE!$A$1:$A$1294,BASE!$B$1:$B$1294)))</f>
        <v>0</v>
      </c>
      <c r="H1876" s="197"/>
      <c r="I1876" s="197"/>
      <c r="J1876" s="197"/>
      <c r="K1876" s="197"/>
      <c r="L1876" s="197"/>
      <c r="M1876" s="197"/>
      <c r="N1876" s="197"/>
      <c r="O1876" s="197"/>
      <c r="P1876" s="197"/>
      <c r="Q1876" s="197"/>
      <c r="R1876" s="197"/>
      <c r="S1876" s="197"/>
      <c r="T1876" s="198"/>
      <c r="U1876" s="193">
        <f>IF(VALUE($F1876)&gt;0,IF(ISERROR(LOOKUP($F1876,BASE!$A$1:$A$1294,BASE!$C$1:$C$1294)),,LOOKUP($F1876,BASE!$A$1:$A$1294,BASE!$C$1:$C$1294)),)</f>
        <v>0</v>
      </c>
      <c r="V1876" s="193"/>
      <c r="W1876" s="193"/>
      <c r="X1876" s="187">
        <f>IF(VALUE($F1876)&gt;0,IF(ISERROR(LOOKUP($F1876,BASE!$A$1:$A$1294,BASE!$D$1:$D$1294)),,LOOKUP($F1876,BASE!$A$1:$A$1294,BASE!$D$1:$D$1294)),)</f>
        <v>0</v>
      </c>
      <c r="Y1876" s="188"/>
      <c r="Z1876" s="188"/>
      <c r="AA1876" s="188"/>
      <c r="AB1876" s="188"/>
      <c r="AC1876" s="189"/>
      <c r="AD1876" s="27">
        <f t="shared" si="29"/>
        <v>0</v>
      </c>
    </row>
    <row r="1877" spans="1:30" ht="15" customHeight="1" x14ac:dyDescent="0.2">
      <c r="A1877" s="20">
        <f>ANÁLISE!$A1877</f>
        <v>0</v>
      </c>
      <c r="B1877" s="194">
        <f>ANÁLISE!B1877</f>
        <v>0</v>
      </c>
      <c r="C1877" s="195"/>
      <c r="D1877" s="195"/>
      <c r="E1877" s="195"/>
      <c r="F1877" s="21">
        <f>ANÁLISE!H1877</f>
        <v>0</v>
      </c>
      <c r="G1877" s="196">
        <f>IF($A1877="T",ANÁLISE!I1877,IF(ISERROR(LOOKUP($F1877,BASE!$A$1:$A$1294,BASE!$B$1:$B$1294)),,LOOKUP($F1877,BASE!$A$1:$A$1294,BASE!$B$1:$B$1294)))</f>
        <v>0</v>
      </c>
      <c r="H1877" s="197"/>
      <c r="I1877" s="197"/>
      <c r="J1877" s="197"/>
      <c r="K1877" s="197"/>
      <c r="L1877" s="197"/>
      <c r="M1877" s="197"/>
      <c r="N1877" s="197"/>
      <c r="O1877" s="197"/>
      <c r="P1877" s="197"/>
      <c r="Q1877" s="197"/>
      <c r="R1877" s="197"/>
      <c r="S1877" s="197"/>
      <c r="T1877" s="198"/>
      <c r="U1877" s="193">
        <f>IF(VALUE($F1877)&gt;0,IF(ISERROR(LOOKUP($F1877,BASE!$A$1:$A$1294,BASE!$C$1:$C$1294)),,LOOKUP($F1877,BASE!$A$1:$A$1294,BASE!$C$1:$C$1294)),)</f>
        <v>0</v>
      </c>
      <c r="V1877" s="193"/>
      <c r="W1877" s="193"/>
      <c r="X1877" s="187">
        <f>IF(VALUE($F1877)&gt;0,IF(ISERROR(LOOKUP($F1877,BASE!$A$1:$A$1294,BASE!$D$1:$D$1294)),,LOOKUP($F1877,BASE!$A$1:$A$1294,BASE!$D$1:$D$1294)),)</f>
        <v>0</v>
      </c>
      <c r="Y1877" s="188"/>
      <c r="Z1877" s="188"/>
      <c r="AA1877" s="188"/>
      <c r="AB1877" s="188"/>
      <c r="AC1877" s="189"/>
      <c r="AD1877" s="27">
        <f t="shared" si="29"/>
        <v>0</v>
      </c>
    </row>
    <row r="1878" spans="1:30" ht="15" customHeight="1" x14ac:dyDescent="0.2">
      <c r="A1878" s="20">
        <f>ANÁLISE!$A1878</f>
        <v>0</v>
      </c>
      <c r="B1878" s="194">
        <f>ANÁLISE!B1878</f>
        <v>0</v>
      </c>
      <c r="C1878" s="195"/>
      <c r="D1878" s="195"/>
      <c r="E1878" s="195"/>
      <c r="F1878" s="21">
        <f>ANÁLISE!H1878</f>
        <v>0</v>
      </c>
      <c r="G1878" s="196">
        <f>IF($A1878="T",ANÁLISE!I1878,IF(ISERROR(LOOKUP($F1878,BASE!$A$1:$A$1294,BASE!$B$1:$B$1294)),,LOOKUP($F1878,BASE!$A$1:$A$1294,BASE!$B$1:$B$1294)))</f>
        <v>0</v>
      </c>
      <c r="H1878" s="197"/>
      <c r="I1878" s="197"/>
      <c r="J1878" s="197"/>
      <c r="K1878" s="197"/>
      <c r="L1878" s="197"/>
      <c r="M1878" s="197"/>
      <c r="N1878" s="197"/>
      <c r="O1878" s="197"/>
      <c r="P1878" s="197"/>
      <c r="Q1878" s="197"/>
      <c r="R1878" s="197"/>
      <c r="S1878" s="197"/>
      <c r="T1878" s="198"/>
      <c r="U1878" s="193">
        <f>IF(VALUE($F1878)&gt;0,IF(ISERROR(LOOKUP($F1878,BASE!$A$1:$A$1294,BASE!$C$1:$C$1294)),,LOOKUP($F1878,BASE!$A$1:$A$1294,BASE!$C$1:$C$1294)),)</f>
        <v>0</v>
      </c>
      <c r="V1878" s="193"/>
      <c r="W1878" s="193"/>
      <c r="X1878" s="187">
        <f>IF(VALUE($F1878)&gt;0,IF(ISERROR(LOOKUP($F1878,BASE!$A$1:$A$1294,BASE!$D$1:$D$1294)),,LOOKUP($F1878,BASE!$A$1:$A$1294,BASE!$D$1:$D$1294)),)</f>
        <v>0</v>
      </c>
      <c r="Y1878" s="188"/>
      <c r="Z1878" s="188"/>
      <c r="AA1878" s="188"/>
      <c r="AB1878" s="188"/>
      <c r="AC1878" s="189"/>
      <c r="AD1878" s="27">
        <f t="shared" si="29"/>
        <v>0</v>
      </c>
    </row>
    <row r="1879" spans="1:30" ht="15" customHeight="1" x14ac:dyDescent="0.2">
      <c r="A1879" s="20">
        <f>ANÁLISE!$A1879</f>
        <v>0</v>
      </c>
      <c r="B1879" s="194">
        <f>ANÁLISE!B1879</f>
        <v>0</v>
      </c>
      <c r="C1879" s="195"/>
      <c r="D1879" s="195"/>
      <c r="E1879" s="195"/>
      <c r="F1879" s="21">
        <f>ANÁLISE!H1879</f>
        <v>0</v>
      </c>
      <c r="G1879" s="196">
        <f>IF($A1879="T",ANÁLISE!I1879,IF(ISERROR(LOOKUP($F1879,BASE!$A$1:$A$1294,BASE!$B$1:$B$1294)),,LOOKUP($F1879,BASE!$A$1:$A$1294,BASE!$B$1:$B$1294)))</f>
        <v>0</v>
      </c>
      <c r="H1879" s="197"/>
      <c r="I1879" s="197"/>
      <c r="J1879" s="197"/>
      <c r="K1879" s="197"/>
      <c r="L1879" s="197"/>
      <c r="M1879" s="197"/>
      <c r="N1879" s="197"/>
      <c r="O1879" s="197"/>
      <c r="P1879" s="197"/>
      <c r="Q1879" s="197"/>
      <c r="R1879" s="197"/>
      <c r="S1879" s="197"/>
      <c r="T1879" s="198"/>
      <c r="U1879" s="193">
        <f>IF(VALUE($F1879)&gt;0,IF(ISERROR(LOOKUP($F1879,BASE!$A$1:$A$1294,BASE!$C$1:$C$1294)),,LOOKUP($F1879,BASE!$A$1:$A$1294,BASE!$C$1:$C$1294)),)</f>
        <v>0</v>
      </c>
      <c r="V1879" s="193"/>
      <c r="W1879" s="193"/>
      <c r="X1879" s="187">
        <f>IF(VALUE($F1879)&gt;0,IF(ISERROR(LOOKUP($F1879,BASE!$A$1:$A$1294,BASE!$D$1:$D$1294)),,LOOKUP($F1879,BASE!$A$1:$A$1294,BASE!$D$1:$D$1294)),)</f>
        <v>0</v>
      </c>
      <c r="Y1879" s="188"/>
      <c r="Z1879" s="188"/>
      <c r="AA1879" s="188"/>
      <c r="AB1879" s="188"/>
      <c r="AC1879" s="189"/>
      <c r="AD1879" s="27">
        <f t="shared" si="29"/>
        <v>0</v>
      </c>
    </row>
    <row r="1880" spans="1:30" ht="15" customHeight="1" x14ac:dyDescent="0.2">
      <c r="A1880" s="20">
        <f>ANÁLISE!$A1880</f>
        <v>0</v>
      </c>
      <c r="B1880" s="194">
        <f>ANÁLISE!B1880</f>
        <v>0</v>
      </c>
      <c r="C1880" s="195"/>
      <c r="D1880" s="195"/>
      <c r="E1880" s="195"/>
      <c r="F1880" s="21">
        <f>ANÁLISE!H1880</f>
        <v>0</v>
      </c>
      <c r="G1880" s="196">
        <f>IF($A1880="T",ANÁLISE!I1880,IF(ISERROR(LOOKUP($F1880,BASE!$A$1:$A$1294,BASE!$B$1:$B$1294)),,LOOKUP($F1880,BASE!$A$1:$A$1294,BASE!$B$1:$B$1294)))</f>
        <v>0</v>
      </c>
      <c r="H1880" s="197"/>
      <c r="I1880" s="197"/>
      <c r="J1880" s="197"/>
      <c r="K1880" s="197"/>
      <c r="L1880" s="197"/>
      <c r="M1880" s="197"/>
      <c r="N1880" s="197"/>
      <c r="O1880" s="197"/>
      <c r="P1880" s="197"/>
      <c r="Q1880" s="197"/>
      <c r="R1880" s="197"/>
      <c r="S1880" s="197"/>
      <c r="T1880" s="198"/>
      <c r="U1880" s="193">
        <f>IF(VALUE($F1880)&gt;0,IF(ISERROR(LOOKUP($F1880,BASE!$A$1:$A$1294,BASE!$C$1:$C$1294)),,LOOKUP($F1880,BASE!$A$1:$A$1294,BASE!$C$1:$C$1294)),)</f>
        <v>0</v>
      </c>
      <c r="V1880" s="193"/>
      <c r="W1880" s="193"/>
      <c r="X1880" s="187">
        <f>IF(VALUE($F1880)&gt;0,IF(ISERROR(LOOKUP($F1880,BASE!$A$1:$A$1294,BASE!$D$1:$D$1294)),,LOOKUP($F1880,BASE!$A$1:$A$1294,BASE!$D$1:$D$1294)),)</f>
        <v>0</v>
      </c>
      <c r="Y1880" s="188"/>
      <c r="Z1880" s="188"/>
      <c r="AA1880" s="188"/>
      <c r="AB1880" s="188"/>
      <c r="AC1880" s="189"/>
      <c r="AD1880" s="27">
        <f t="shared" si="29"/>
        <v>0</v>
      </c>
    </row>
    <row r="1881" spans="1:30" ht="15" customHeight="1" x14ac:dyDescent="0.2">
      <c r="A1881" s="20">
        <f>ANÁLISE!$A1881</f>
        <v>0</v>
      </c>
      <c r="B1881" s="194">
        <f>ANÁLISE!B1881</f>
        <v>0</v>
      </c>
      <c r="C1881" s="195"/>
      <c r="D1881" s="195"/>
      <c r="E1881" s="195"/>
      <c r="F1881" s="21">
        <f>ANÁLISE!H1881</f>
        <v>0</v>
      </c>
      <c r="G1881" s="196">
        <f>IF($A1881="T",ANÁLISE!I1881,IF(ISERROR(LOOKUP($F1881,BASE!$A$1:$A$1294,BASE!$B$1:$B$1294)),,LOOKUP($F1881,BASE!$A$1:$A$1294,BASE!$B$1:$B$1294)))</f>
        <v>0</v>
      </c>
      <c r="H1881" s="197"/>
      <c r="I1881" s="197"/>
      <c r="J1881" s="197"/>
      <c r="K1881" s="197"/>
      <c r="L1881" s="197"/>
      <c r="M1881" s="197"/>
      <c r="N1881" s="197"/>
      <c r="O1881" s="197"/>
      <c r="P1881" s="197"/>
      <c r="Q1881" s="197"/>
      <c r="R1881" s="197"/>
      <c r="S1881" s="197"/>
      <c r="T1881" s="198"/>
      <c r="U1881" s="193">
        <f>IF(VALUE($F1881)&gt;0,IF(ISERROR(LOOKUP($F1881,BASE!$A$1:$A$1294,BASE!$C$1:$C$1294)),,LOOKUP($F1881,BASE!$A$1:$A$1294,BASE!$C$1:$C$1294)),)</f>
        <v>0</v>
      </c>
      <c r="V1881" s="193"/>
      <c r="W1881" s="193"/>
      <c r="X1881" s="187">
        <f>IF(VALUE($F1881)&gt;0,IF(ISERROR(LOOKUP($F1881,BASE!$A$1:$A$1294,BASE!$D$1:$D$1294)),,LOOKUP($F1881,BASE!$A$1:$A$1294,BASE!$D$1:$D$1294)),)</f>
        <v>0</v>
      </c>
      <c r="Y1881" s="188"/>
      <c r="Z1881" s="188"/>
      <c r="AA1881" s="188"/>
      <c r="AB1881" s="188"/>
      <c r="AC1881" s="189"/>
      <c r="AD1881" s="27">
        <f t="shared" si="29"/>
        <v>0</v>
      </c>
    </row>
    <row r="1882" spans="1:30" ht="15" customHeight="1" x14ac:dyDescent="0.2">
      <c r="A1882" s="20">
        <f>ANÁLISE!$A1882</f>
        <v>0</v>
      </c>
      <c r="B1882" s="194">
        <f>ANÁLISE!B1882</f>
        <v>0</v>
      </c>
      <c r="C1882" s="195"/>
      <c r="D1882" s="195"/>
      <c r="E1882" s="195"/>
      <c r="F1882" s="21">
        <f>ANÁLISE!H1882</f>
        <v>0</v>
      </c>
      <c r="G1882" s="196">
        <f>IF($A1882="T",ANÁLISE!I1882,IF(ISERROR(LOOKUP($F1882,BASE!$A$1:$A$1294,BASE!$B$1:$B$1294)),,LOOKUP($F1882,BASE!$A$1:$A$1294,BASE!$B$1:$B$1294)))</f>
        <v>0</v>
      </c>
      <c r="H1882" s="197"/>
      <c r="I1882" s="197"/>
      <c r="J1882" s="197"/>
      <c r="K1882" s="197"/>
      <c r="L1882" s="197"/>
      <c r="M1882" s="197"/>
      <c r="N1882" s="197"/>
      <c r="O1882" s="197"/>
      <c r="P1882" s="197"/>
      <c r="Q1882" s="197"/>
      <c r="R1882" s="197"/>
      <c r="S1882" s="197"/>
      <c r="T1882" s="198"/>
      <c r="U1882" s="193">
        <f>IF(VALUE($F1882)&gt;0,IF(ISERROR(LOOKUP($F1882,BASE!$A$1:$A$1294,BASE!$C$1:$C$1294)),,LOOKUP($F1882,BASE!$A$1:$A$1294,BASE!$C$1:$C$1294)),)</f>
        <v>0</v>
      </c>
      <c r="V1882" s="193"/>
      <c r="W1882" s="193"/>
      <c r="X1882" s="187">
        <f>IF(VALUE($F1882)&gt;0,IF(ISERROR(LOOKUP($F1882,BASE!$A$1:$A$1294,BASE!$D$1:$D$1294)),,LOOKUP($F1882,BASE!$A$1:$A$1294,BASE!$D$1:$D$1294)),)</f>
        <v>0</v>
      </c>
      <c r="Y1882" s="188"/>
      <c r="Z1882" s="188"/>
      <c r="AA1882" s="188"/>
      <c r="AB1882" s="188"/>
      <c r="AC1882" s="189"/>
      <c r="AD1882" s="27">
        <f t="shared" si="29"/>
        <v>0</v>
      </c>
    </row>
    <row r="1883" spans="1:30" ht="15" customHeight="1" x14ac:dyDescent="0.2">
      <c r="A1883" s="20">
        <f>ANÁLISE!$A1883</f>
        <v>0</v>
      </c>
      <c r="B1883" s="194">
        <f>ANÁLISE!B1883</f>
        <v>0</v>
      </c>
      <c r="C1883" s="195"/>
      <c r="D1883" s="195"/>
      <c r="E1883" s="195"/>
      <c r="F1883" s="21">
        <f>ANÁLISE!H1883</f>
        <v>0</v>
      </c>
      <c r="G1883" s="196">
        <f>IF($A1883="T",ANÁLISE!I1883,IF(ISERROR(LOOKUP($F1883,BASE!$A$1:$A$1294,BASE!$B$1:$B$1294)),,LOOKUP($F1883,BASE!$A$1:$A$1294,BASE!$B$1:$B$1294)))</f>
        <v>0</v>
      </c>
      <c r="H1883" s="197"/>
      <c r="I1883" s="197"/>
      <c r="J1883" s="197"/>
      <c r="K1883" s="197"/>
      <c r="L1883" s="197"/>
      <c r="M1883" s="197"/>
      <c r="N1883" s="197"/>
      <c r="O1883" s="197"/>
      <c r="P1883" s="197"/>
      <c r="Q1883" s="197"/>
      <c r="R1883" s="197"/>
      <c r="S1883" s="197"/>
      <c r="T1883" s="198"/>
      <c r="U1883" s="193">
        <f>IF(VALUE($F1883)&gt;0,IF(ISERROR(LOOKUP($F1883,BASE!$A$1:$A$1294,BASE!$C$1:$C$1294)),,LOOKUP($F1883,BASE!$A$1:$A$1294,BASE!$C$1:$C$1294)),)</f>
        <v>0</v>
      </c>
      <c r="V1883" s="193"/>
      <c r="W1883" s="193"/>
      <c r="X1883" s="187">
        <f>IF(VALUE($F1883)&gt;0,IF(ISERROR(LOOKUP($F1883,BASE!$A$1:$A$1294,BASE!$D$1:$D$1294)),,LOOKUP($F1883,BASE!$A$1:$A$1294,BASE!$D$1:$D$1294)),)</f>
        <v>0</v>
      </c>
      <c r="Y1883" s="188"/>
      <c r="Z1883" s="188"/>
      <c r="AA1883" s="188"/>
      <c r="AB1883" s="188"/>
      <c r="AC1883" s="189"/>
      <c r="AD1883" s="27">
        <f t="shared" si="29"/>
        <v>0</v>
      </c>
    </row>
    <row r="1884" spans="1:30" ht="15" customHeight="1" x14ac:dyDescent="0.2">
      <c r="A1884" s="20">
        <f>ANÁLISE!$A1884</f>
        <v>0</v>
      </c>
      <c r="B1884" s="194">
        <f>ANÁLISE!B1884</f>
        <v>0</v>
      </c>
      <c r="C1884" s="195"/>
      <c r="D1884" s="195"/>
      <c r="E1884" s="195"/>
      <c r="F1884" s="21">
        <f>ANÁLISE!H1884</f>
        <v>0</v>
      </c>
      <c r="G1884" s="196">
        <f>IF($A1884="T",ANÁLISE!I1884,IF(ISERROR(LOOKUP($F1884,BASE!$A$1:$A$1294,BASE!$B$1:$B$1294)),,LOOKUP($F1884,BASE!$A$1:$A$1294,BASE!$B$1:$B$1294)))</f>
        <v>0</v>
      </c>
      <c r="H1884" s="197"/>
      <c r="I1884" s="197"/>
      <c r="J1884" s="197"/>
      <c r="K1884" s="197"/>
      <c r="L1884" s="197"/>
      <c r="M1884" s="197"/>
      <c r="N1884" s="197"/>
      <c r="O1884" s="197"/>
      <c r="P1884" s="197"/>
      <c r="Q1884" s="197"/>
      <c r="R1884" s="197"/>
      <c r="S1884" s="197"/>
      <c r="T1884" s="198"/>
      <c r="U1884" s="193">
        <f>IF(VALUE($F1884)&gt;0,IF(ISERROR(LOOKUP($F1884,BASE!$A$1:$A$1294,BASE!$C$1:$C$1294)),,LOOKUP($F1884,BASE!$A$1:$A$1294,BASE!$C$1:$C$1294)),)</f>
        <v>0</v>
      </c>
      <c r="V1884" s="193"/>
      <c r="W1884" s="193"/>
      <c r="X1884" s="187">
        <f>IF(VALUE($F1884)&gt;0,IF(ISERROR(LOOKUP($F1884,BASE!$A$1:$A$1294,BASE!$D$1:$D$1294)),,LOOKUP($F1884,BASE!$A$1:$A$1294,BASE!$D$1:$D$1294)),)</f>
        <v>0</v>
      </c>
      <c r="Y1884" s="188"/>
      <c r="Z1884" s="188"/>
      <c r="AA1884" s="188"/>
      <c r="AB1884" s="188"/>
      <c r="AC1884" s="189"/>
      <c r="AD1884" s="27">
        <f t="shared" si="29"/>
        <v>0</v>
      </c>
    </row>
    <row r="1885" spans="1:30" ht="15" customHeight="1" x14ac:dyDescent="0.2">
      <c r="A1885" s="20">
        <f>ANÁLISE!$A1885</f>
        <v>0</v>
      </c>
      <c r="B1885" s="194">
        <f>ANÁLISE!B1885</f>
        <v>0</v>
      </c>
      <c r="C1885" s="195"/>
      <c r="D1885" s="195"/>
      <c r="E1885" s="195"/>
      <c r="F1885" s="21">
        <f>ANÁLISE!H1885</f>
        <v>0</v>
      </c>
      <c r="G1885" s="196">
        <f>IF($A1885="T",ANÁLISE!I1885,IF(ISERROR(LOOKUP($F1885,BASE!$A$1:$A$1294,BASE!$B$1:$B$1294)),,LOOKUP($F1885,BASE!$A$1:$A$1294,BASE!$B$1:$B$1294)))</f>
        <v>0</v>
      </c>
      <c r="H1885" s="197"/>
      <c r="I1885" s="197"/>
      <c r="J1885" s="197"/>
      <c r="K1885" s="197"/>
      <c r="L1885" s="197"/>
      <c r="M1885" s="197"/>
      <c r="N1885" s="197"/>
      <c r="O1885" s="197"/>
      <c r="P1885" s="197"/>
      <c r="Q1885" s="197"/>
      <c r="R1885" s="197"/>
      <c r="S1885" s="197"/>
      <c r="T1885" s="198"/>
      <c r="U1885" s="193">
        <f>IF(VALUE($F1885)&gt;0,IF(ISERROR(LOOKUP($F1885,BASE!$A$1:$A$1294,BASE!$C$1:$C$1294)),,LOOKUP($F1885,BASE!$A$1:$A$1294,BASE!$C$1:$C$1294)),)</f>
        <v>0</v>
      </c>
      <c r="V1885" s="193"/>
      <c r="W1885" s="193"/>
      <c r="X1885" s="187">
        <f>IF(VALUE($F1885)&gt;0,IF(ISERROR(LOOKUP($F1885,BASE!$A$1:$A$1294,BASE!$D$1:$D$1294)),,LOOKUP($F1885,BASE!$A$1:$A$1294,BASE!$D$1:$D$1294)),)</f>
        <v>0</v>
      </c>
      <c r="Y1885" s="188"/>
      <c r="Z1885" s="188"/>
      <c r="AA1885" s="188"/>
      <c r="AB1885" s="188"/>
      <c r="AC1885" s="189"/>
      <c r="AD1885" s="27">
        <f t="shared" si="29"/>
        <v>0</v>
      </c>
    </row>
    <row r="1886" spans="1:30" ht="15" customHeight="1" x14ac:dyDescent="0.2">
      <c r="A1886" s="20">
        <f>ANÁLISE!$A1886</f>
        <v>0</v>
      </c>
      <c r="B1886" s="194">
        <f>ANÁLISE!B1886</f>
        <v>0</v>
      </c>
      <c r="C1886" s="195"/>
      <c r="D1886" s="195"/>
      <c r="E1886" s="195"/>
      <c r="F1886" s="21">
        <f>ANÁLISE!H1886</f>
        <v>0</v>
      </c>
      <c r="G1886" s="196">
        <f>IF($A1886="T",ANÁLISE!I1886,IF(ISERROR(LOOKUP($F1886,BASE!$A$1:$A$1294,BASE!$B$1:$B$1294)),,LOOKUP($F1886,BASE!$A$1:$A$1294,BASE!$B$1:$B$1294)))</f>
        <v>0</v>
      </c>
      <c r="H1886" s="197"/>
      <c r="I1886" s="197"/>
      <c r="J1886" s="197"/>
      <c r="K1886" s="197"/>
      <c r="L1886" s="197"/>
      <c r="M1886" s="197"/>
      <c r="N1886" s="197"/>
      <c r="O1886" s="197"/>
      <c r="P1886" s="197"/>
      <c r="Q1886" s="197"/>
      <c r="R1886" s="197"/>
      <c r="S1886" s="197"/>
      <c r="T1886" s="198"/>
      <c r="U1886" s="193">
        <f>IF(VALUE($F1886)&gt;0,IF(ISERROR(LOOKUP($F1886,BASE!$A$1:$A$1294,BASE!$C$1:$C$1294)),,LOOKUP($F1886,BASE!$A$1:$A$1294,BASE!$C$1:$C$1294)),)</f>
        <v>0</v>
      </c>
      <c r="V1886" s="193"/>
      <c r="W1886" s="193"/>
      <c r="X1886" s="187">
        <f>IF(VALUE($F1886)&gt;0,IF(ISERROR(LOOKUP($F1886,BASE!$A$1:$A$1294,BASE!$D$1:$D$1294)),,LOOKUP($F1886,BASE!$A$1:$A$1294,BASE!$D$1:$D$1294)),)</f>
        <v>0</v>
      </c>
      <c r="Y1886" s="188"/>
      <c r="Z1886" s="188"/>
      <c r="AA1886" s="188"/>
      <c r="AB1886" s="188"/>
      <c r="AC1886" s="189"/>
      <c r="AD1886" s="27">
        <f t="shared" si="29"/>
        <v>0</v>
      </c>
    </row>
    <row r="1887" spans="1:30" ht="15" customHeight="1" x14ac:dyDescent="0.2">
      <c r="A1887" s="20">
        <f>ANÁLISE!$A1887</f>
        <v>0</v>
      </c>
      <c r="B1887" s="194">
        <f>ANÁLISE!B1887</f>
        <v>0</v>
      </c>
      <c r="C1887" s="195"/>
      <c r="D1887" s="195"/>
      <c r="E1887" s="195"/>
      <c r="F1887" s="21">
        <f>ANÁLISE!H1887</f>
        <v>0</v>
      </c>
      <c r="G1887" s="196">
        <f>IF($A1887="T",ANÁLISE!I1887,IF(ISERROR(LOOKUP($F1887,BASE!$A$1:$A$1294,BASE!$B$1:$B$1294)),,LOOKUP($F1887,BASE!$A$1:$A$1294,BASE!$B$1:$B$1294)))</f>
        <v>0</v>
      </c>
      <c r="H1887" s="197"/>
      <c r="I1887" s="197"/>
      <c r="J1887" s="197"/>
      <c r="K1887" s="197"/>
      <c r="L1887" s="197"/>
      <c r="M1887" s="197"/>
      <c r="N1887" s="197"/>
      <c r="O1887" s="197"/>
      <c r="P1887" s="197"/>
      <c r="Q1887" s="197"/>
      <c r="R1887" s="197"/>
      <c r="S1887" s="197"/>
      <c r="T1887" s="198"/>
      <c r="U1887" s="193">
        <f>IF(VALUE($F1887)&gt;0,IF(ISERROR(LOOKUP($F1887,BASE!$A$1:$A$1294,BASE!$C$1:$C$1294)),,LOOKUP($F1887,BASE!$A$1:$A$1294,BASE!$C$1:$C$1294)),)</f>
        <v>0</v>
      </c>
      <c r="V1887" s="193"/>
      <c r="W1887" s="193"/>
      <c r="X1887" s="187">
        <f>IF(VALUE($F1887)&gt;0,IF(ISERROR(LOOKUP($F1887,BASE!$A$1:$A$1294,BASE!$D$1:$D$1294)),,LOOKUP($F1887,BASE!$A$1:$A$1294,BASE!$D$1:$D$1294)),)</f>
        <v>0</v>
      </c>
      <c r="Y1887" s="188"/>
      <c r="Z1887" s="188"/>
      <c r="AA1887" s="188"/>
      <c r="AB1887" s="188"/>
      <c r="AC1887" s="189"/>
      <c r="AD1887" s="27">
        <f t="shared" si="29"/>
        <v>0</v>
      </c>
    </row>
    <row r="1888" spans="1:30" ht="15" customHeight="1" x14ac:dyDescent="0.2">
      <c r="A1888" s="20">
        <f>ANÁLISE!$A1888</f>
        <v>0</v>
      </c>
      <c r="B1888" s="194">
        <f>ANÁLISE!B1888</f>
        <v>0</v>
      </c>
      <c r="C1888" s="195"/>
      <c r="D1888" s="195"/>
      <c r="E1888" s="195"/>
      <c r="F1888" s="21">
        <f>ANÁLISE!H1888</f>
        <v>0</v>
      </c>
      <c r="G1888" s="196">
        <f>IF($A1888="T",ANÁLISE!I1888,IF(ISERROR(LOOKUP($F1888,BASE!$A$1:$A$1294,BASE!$B$1:$B$1294)),,LOOKUP($F1888,BASE!$A$1:$A$1294,BASE!$B$1:$B$1294)))</f>
        <v>0</v>
      </c>
      <c r="H1888" s="197"/>
      <c r="I1888" s="197"/>
      <c r="J1888" s="197"/>
      <c r="K1888" s="197"/>
      <c r="L1888" s="197"/>
      <c r="M1888" s="197"/>
      <c r="N1888" s="197"/>
      <c r="O1888" s="197"/>
      <c r="P1888" s="197"/>
      <c r="Q1888" s="197"/>
      <c r="R1888" s="197"/>
      <c r="S1888" s="197"/>
      <c r="T1888" s="198"/>
      <c r="U1888" s="193">
        <f>IF(VALUE($F1888)&gt;0,IF(ISERROR(LOOKUP($F1888,BASE!$A$1:$A$1294,BASE!$C$1:$C$1294)),,LOOKUP($F1888,BASE!$A$1:$A$1294,BASE!$C$1:$C$1294)),)</f>
        <v>0</v>
      </c>
      <c r="V1888" s="193"/>
      <c r="W1888" s="193"/>
      <c r="X1888" s="187">
        <f>IF(VALUE($F1888)&gt;0,IF(ISERROR(LOOKUP($F1888,BASE!$A$1:$A$1294,BASE!$D$1:$D$1294)),,LOOKUP($F1888,BASE!$A$1:$A$1294,BASE!$D$1:$D$1294)),)</f>
        <v>0</v>
      </c>
      <c r="Y1888" s="188"/>
      <c r="Z1888" s="188"/>
      <c r="AA1888" s="188"/>
      <c r="AB1888" s="188"/>
      <c r="AC1888" s="189"/>
      <c r="AD1888" s="27">
        <f t="shared" si="29"/>
        <v>0</v>
      </c>
    </row>
    <row r="1889" spans="1:30" ht="15" customHeight="1" x14ac:dyDescent="0.2">
      <c r="A1889" s="20">
        <f>ANÁLISE!$A1889</f>
        <v>0</v>
      </c>
      <c r="B1889" s="194">
        <f>ANÁLISE!B1889</f>
        <v>0</v>
      </c>
      <c r="C1889" s="195"/>
      <c r="D1889" s="195"/>
      <c r="E1889" s="195"/>
      <c r="F1889" s="21">
        <f>ANÁLISE!H1889</f>
        <v>0</v>
      </c>
      <c r="G1889" s="196">
        <f>IF($A1889="T",ANÁLISE!I1889,IF(ISERROR(LOOKUP($F1889,BASE!$A$1:$A$1294,BASE!$B$1:$B$1294)),,LOOKUP($F1889,BASE!$A$1:$A$1294,BASE!$B$1:$B$1294)))</f>
        <v>0</v>
      </c>
      <c r="H1889" s="197"/>
      <c r="I1889" s="197"/>
      <c r="J1889" s="197"/>
      <c r="K1889" s="197"/>
      <c r="L1889" s="197"/>
      <c r="M1889" s="197"/>
      <c r="N1889" s="197"/>
      <c r="O1889" s="197"/>
      <c r="P1889" s="197"/>
      <c r="Q1889" s="197"/>
      <c r="R1889" s="197"/>
      <c r="S1889" s="197"/>
      <c r="T1889" s="198"/>
      <c r="U1889" s="193">
        <f>IF(VALUE($F1889)&gt;0,IF(ISERROR(LOOKUP($F1889,BASE!$A$1:$A$1294,BASE!$C$1:$C$1294)),,LOOKUP($F1889,BASE!$A$1:$A$1294,BASE!$C$1:$C$1294)),)</f>
        <v>0</v>
      </c>
      <c r="V1889" s="193"/>
      <c r="W1889" s="193"/>
      <c r="X1889" s="187">
        <f>IF(VALUE($F1889)&gt;0,IF(ISERROR(LOOKUP($F1889,BASE!$A$1:$A$1294,BASE!$D$1:$D$1294)),,LOOKUP($F1889,BASE!$A$1:$A$1294,BASE!$D$1:$D$1294)),)</f>
        <v>0</v>
      </c>
      <c r="Y1889" s="188"/>
      <c r="Z1889" s="188"/>
      <c r="AA1889" s="188"/>
      <c r="AB1889" s="188"/>
      <c r="AC1889" s="189"/>
      <c r="AD1889" s="27">
        <f t="shared" si="29"/>
        <v>0</v>
      </c>
    </row>
    <row r="1890" spans="1:30" ht="15" customHeight="1" x14ac:dyDescent="0.2">
      <c r="A1890" s="20">
        <f>ANÁLISE!$A1890</f>
        <v>0</v>
      </c>
      <c r="B1890" s="194">
        <f>ANÁLISE!B1890</f>
        <v>0</v>
      </c>
      <c r="C1890" s="195"/>
      <c r="D1890" s="195"/>
      <c r="E1890" s="195"/>
      <c r="F1890" s="21">
        <f>ANÁLISE!H1890</f>
        <v>0</v>
      </c>
      <c r="G1890" s="196">
        <f>IF($A1890="T",ANÁLISE!I1890,IF(ISERROR(LOOKUP($F1890,BASE!$A$1:$A$1294,BASE!$B$1:$B$1294)),,LOOKUP($F1890,BASE!$A$1:$A$1294,BASE!$B$1:$B$1294)))</f>
        <v>0</v>
      </c>
      <c r="H1890" s="197"/>
      <c r="I1890" s="197"/>
      <c r="J1890" s="197"/>
      <c r="K1890" s="197"/>
      <c r="L1890" s="197"/>
      <c r="M1890" s="197"/>
      <c r="N1890" s="197"/>
      <c r="O1890" s="197"/>
      <c r="P1890" s="197"/>
      <c r="Q1890" s="197"/>
      <c r="R1890" s="197"/>
      <c r="S1890" s="197"/>
      <c r="T1890" s="198"/>
      <c r="U1890" s="193">
        <f>IF(VALUE($F1890)&gt;0,IF(ISERROR(LOOKUP($F1890,BASE!$A$1:$A$1294,BASE!$C$1:$C$1294)),,LOOKUP($F1890,BASE!$A$1:$A$1294,BASE!$C$1:$C$1294)),)</f>
        <v>0</v>
      </c>
      <c r="V1890" s="193"/>
      <c r="W1890" s="193"/>
      <c r="X1890" s="187">
        <f>IF(VALUE($F1890)&gt;0,IF(ISERROR(LOOKUP($F1890,BASE!$A$1:$A$1294,BASE!$D$1:$D$1294)),,LOOKUP($F1890,BASE!$A$1:$A$1294,BASE!$D$1:$D$1294)),)</f>
        <v>0</v>
      </c>
      <c r="Y1890" s="188"/>
      <c r="Z1890" s="188"/>
      <c r="AA1890" s="188"/>
      <c r="AB1890" s="188"/>
      <c r="AC1890" s="189"/>
      <c r="AD1890" s="27">
        <f t="shared" si="29"/>
        <v>0</v>
      </c>
    </row>
    <row r="1891" spans="1:30" ht="15" customHeight="1" x14ac:dyDescent="0.2">
      <c r="A1891" s="20">
        <f>ANÁLISE!$A1891</f>
        <v>0</v>
      </c>
      <c r="B1891" s="194">
        <f>ANÁLISE!B1891</f>
        <v>0</v>
      </c>
      <c r="C1891" s="195"/>
      <c r="D1891" s="195"/>
      <c r="E1891" s="195"/>
      <c r="F1891" s="21">
        <f>ANÁLISE!H1891</f>
        <v>0</v>
      </c>
      <c r="G1891" s="196">
        <f>IF($A1891="T",ANÁLISE!I1891,IF(ISERROR(LOOKUP($F1891,BASE!$A$1:$A$1294,BASE!$B$1:$B$1294)),,LOOKUP($F1891,BASE!$A$1:$A$1294,BASE!$B$1:$B$1294)))</f>
        <v>0</v>
      </c>
      <c r="H1891" s="197"/>
      <c r="I1891" s="197"/>
      <c r="J1891" s="197"/>
      <c r="K1891" s="197"/>
      <c r="L1891" s="197"/>
      <c r="M1891" s="197"/>
      <c r="N1891" s="197"/>
      <c r="O1891" s="197"/>
      <c r="P1891" s="197"/>
      <c r="Q1891" s="197"/>
      <c r="R1891" s="197"/>
      <c r="S1891" s="197"/>
      <c r="T1891" s="198"/>
      <c r="U1891" s="193">
        <f>IF(VALUE($F1891)&gt;0,IF(ISERROR(LOOKUP($F1891,BASE!$A$1:$A$1294,BASE!$C$1:$C$1294)),,LOOKUP($F1891,BASE!$A$1:$A$1294,BASE!$C$1:$C$1294)),)</f>
        <v>0</v>
      </c>
      <c r="V1891" s="193"/>
      <c r="W1891" s="193"/>
      <c r="X1891" s="187">
        <f>IF(VALUE($F1891)&gt;0,IF(ISERROR(LOOKUP($F1891,BASE!$A$1:$A$1294,BASE!$D$1:$D$1294)),,LOOKUP($F1891,BASE!$A$1:$A$1294,BASE!$D$1:$D$1294)),)</f>
        <v>0</v>
      </c>
      <c r="Y1891" s="188"/>
      <c r="Z1891" s="188"/>
      <c r="AA1891" s="188"/>
      <c r="AB1891" s="188"/>
      <c r="AC1891" s="189"/>
      <c r="AD1891" s="27">
        <f t="shared" si="29"/>
        <v>0</v>
      </c>
    </row>
    <row r="1892" spans="1:30" ht="15" customHeight="1" x14ac:dyDescent="0.2">
      <c r="A1892" s="20">
        <f>ANÁLISE!$A1892</f>
        <v>0</v>
      </c>
      <c r="B1892" s="194">
        <f>ANÁLISE!B1892</f>
        <v>0</v>
      </c>
      <c r="C1892" s="195"/>
      <c r="D1892" s="195"/>
      <c r="E1892" s="195"/>
      <c r="F1892" s="21">
        <f>ANÁLISE!H1892</f>
        <v>0</v>
      </c>
      <c r="G1892" s="196">
        <f>IF($A1892="T",ANÁLISE!I1892,IF(ISERROR(LOOKUP($F1892,BASE!$A$1:$A$1294,BASE!$B$1:$B$1294)),,LOOKUP($F1892,BASE!$A$1:$A$1294,BASE!$B$1:$B$1294)))</f>
        <v>0</v>
      </c>
      <c r="H1892" s="197"/>
      <c r="I1892" s="197"/>
      <c r="J1892" s="197"/>
      <c r="K1892" s="197"/>
      <c r="L1892" s="197"/>
      <c r="M1892" s="197"/>
      <c r="N1892" s="197"/>
      <c r="O1892" s="197"/>
      <c r="P1892" s="197"/>
      <c r="Q1892" s="197"/>
      <c r="R1892" s="197"/>
      <c r="S1892" s="197"/>
      <c r="T1892" s="198"/>
      <c r="U1892" s="193">
        <f>IF(VALUE($F1892)&gt;0,IF(ISERROR(LOOKUP($F1892,BASE!$A$1:$A$1294,BASE!$C$1:$C$1294)),,LOOKUP($F1892,BASE!$A$1:$A$1294,BASE!$C$1:$C$1294)),)</f>
        <v>0</v>
      </c>
      <c r="V1892" s="193"/>
      <c r="W1892" s="193"/>
      <c r="X1892" s="187">
        <f>IF(VALUE($F1892)&gt;0,IF(ISERROR(LOOKUP($F1892,BASE!$A$1:$A$1294,BASE!$D$1:$D$1294)),,LOOKUP($F1892,BASE!$A$1:$A$1294,BASE!$D$1:$D$1294)),)</f>
        <v>0</v>
      </c>
      <c r="Y1892" s="188"/>
      <c r="Z1892" s="188"/>
      <c r="AA1892" s="188"/>
      <c r="AB1892" s="188"/>
      <c r="AC1892" s="189"/>
      <c r="AD1892" s="27">
        <f t="shared" si="29"/>
        <v>0</v>
      </c>
    </row>
    <row r="1893" spans="1:30" ht="15" customHeight="1" x14ac:dyDescent="0.2">
      <c r="A1893" s="20">
        <f>ANÁLISE!$A1893</f>
        <v>0</v>
      </c>
      <c r="B1893" s="194">
        <f>ANÁLISE!B1893</f>
        <v>0</v>
      </c>
      <c r="C1893" s="195"/>
      <c r="D1893" s="195"/>
      <c r="E1893" s="195"/>
      <c r="F1893" s="21">
        <f>ANÁLISE!H1893</f>
        <v>0</v>
      </c>
      <c r="G1893" s="196">
        <f>IF($A1893="T",ANÁLISE!I1893,IF(ISERROR(LOOKUP($F1893,BASE!$A$1:$A$1294,BASE!$B$1:$B$1294)),,LOOKUP($F1893,BASE!$A$1:$A$1294,BASE!$B$1:$B$1294)))</f>
        <v>0</v>
      </c>
      <c r="H1893" s="197"/>
      <c r="I1893" s="197"/>
      <c r="J1893" s="197"/>
      <c r="K1893" s="197"/>
      <c r="L1893" s="197"/>
      <c r="M1893" s="197"/>
      <c r="N1893" s="197"/>
      <c r="O1893" s="197"/>
      <c r="P1893" s="197"/>
      <c r="Q1893" s="197"/>
      <c r="R1893" s="197"/>
      <c r="S1893" s="197"/>
      <c r="T1893" s="198"/>
      <c r="U1893" s="193">
        <f>IF(VALUE($F1893)&gt;0,IF(ISERROR(LOOKUP($F1893,BASE!$A$1:$A$1294,BASE!$C$1:$C$1294)),,LOOKUP($F1893,BASE!$A$1:$A$1294,BASE!$C$1:$C$1294)),)</f>
        <v>0</v>
      </c>
      <c r="V1893" s="193"/>
      <c r="W1893" s="193"/>
      <c r="X1893" s="187">
        <f>IF(VALUE($F1893)&gt;0,IF(ISERROR(LOOKUP($F1893,BASE!$A$1:$A$1294,BASE!$D$1:$D$1294)),,LOOKUP($F1893,BASE!$A$1:$A$1294,BASE!$D$1:$D$1294)),)</f>
        <v>0</v>
      </c>
      <c r="Y1893" s="188"/>
      <c r="Z1893" s="188"/>
      <c r="AA1893" s="188"/>
      <c r="AB1893" s="188"/>
      <c r="AC1893" s="189"/>
      <c r="AD1893" s="27">
        <f t="shared" si="29"/>
        <v>0</v>
      </c>
    </row>
    <row r="1894" spans="1:30" ht="15" customHeight="1" x14ac:dyDescent="0.2">
      <c r="A1894" s="20">
        <f>ANÁLISE!$A1894</f>
        <v>0</v>
      </c>
      <c r="B1894" s="194">
        <f>ANÁLISE!B1894</f>
        <v>0</v>
      </c>
      <c r="C1894" s="195"/>
      <c r="D1894" s="195"/>
      <c r="E1894" s="195"/>
      <c r="F1894" s="21">
        <f>ANÁLISE!H1894</f>
        <v>0</v>
      </c>
      <c r="G1894" s="196">
        <f>IF($A1894="T",ANÁLISE!I1894,IF(ISERROR(LOOKUP($F1894,BASE!$A$1:$A$1294,BASE!$B$1:$B$1294)),,LOOKUP($F1894,BASE!$A$1:$A$1294,BASE!$B$1:$B$1294)))</f>
        <v>0</v>
      </c>
      <c r="H1894" s="197"/>
      <c r="I1894" s="197"/>
      <c r="J1894" s="197"/>
      <c r="K1894" s="197"/>
      <c r="L1894" s="197"/>
      <c r="M1894" s="197"/>
      <c r="N1894" s="197"/>
      <c r="O1894" s="197"/>
      <c r="P1894" s="197"/>
      <c r="Q1894" s="197"/>
      <c r="R1894" s="197"/>
      <c r="S1894" s="197"/>
      <c r="T1894" s="198"/>
      <c r="U1894" s="193">
        <f>IF(VALUE($F1894)&gt;0,IF(ISERROR(LOOKUP($F1894,BASE!$A$1:$A$1294,BASE!$C$1:$C$1294)),,LOOKUP($F1894,BASE!$A$1:$A$1294,BASE!$C$1:$C$1294)),)</f>
        <v>0</v>
      </c>
      <c r="V1894" s="193"/>
      <c r="W1894" s="193"/>
      <c r="X1894" s="187">
        <f>IF(VALUE($F1894)&gt;0,IF(ISERROR(LOOKUP($F1894,BASE!$A$1:$A$1294,BASE!$D$1:$D$1294)),,LOOKUP($F1894,BASE!$A$1:$A$1294,BASE!$D$1:$D$1294)),)</f>
        <v>0</v>
      </c>
      <c r="Y1894" s="188"/>
      <c r="Z1894" s="188"/>
      <c r="AA1894" s="188"/>
      <c r="AB1894" s="188"/>
      <c r="AC1894" s="189"/>
      <c r="AD1894" s="27">
        <f t="shared" si="29"/>
        <v>0</v>
      </c>
    </row>
    <row r="1895" spans="1:30" ht="15" customHeight="1" x14ac:dyDescent="0.2">
      <c r="A1895" s="20">
        <f>ANÁLISE!$A1895</f>
        <v>0</v>
      </c>
      <c r="B1895" s="194">
        <f>ANÁLISE!B1895</f>
        <v>0</v>
      </c>
      <c r="C1895" s="195"/>
      <c r="D1895" s="195"/>
      <c r="E1895" s="195"/>
      <c r="F1895" s="21">
        <f>ANÁLISE!H1895</f>
        <v>0</v>
      </c>
      <c r="G1895" s="196">
        <f>IF($A1895="T",ANÁLISE!I1895,IF(ISERROR(LOOKUP($F1895,BASE!$A$1:$A$1294,BASE!$B$1:$B$1294)),,LOOKUP($F1895,BASE!$A$1:$A$1294,BASE!$B$1:$B$1294)))</f>
        <v>0</v>
      </c>
      <c r="H1895" s="197"/>
      <c r="I1895" s="197"/>
      <c r="J1895" s="197"/>
      <c r="K1895" s="197"/>
      <c r="L1895" s="197"/>
      <c r="M1895" s="197"/>
      <c r="N1895" s="197"/>
      <c r="O1895" s="197"/>
      <c r="P1895" s="197"/>
      <c r="Q1895" s="197"/>
      <c r="R1895" s="197"/>
      <c r="S1895" s="197"/>
      <c r="T1895" s="198"/>
      <c r="U1895" s="193">
        <f>IF(VALUE($F1895)&gt;0,IF(ISERROR(LOOKUP($F1895,BASE!$A$1:$A$1294,BASE!$C$1:$C$1294)),,LOOKUP($F1895,BASE!$A$1:$A$1294,BASE!$C$1:$C$1294)),)</f>
        <v>0</v>
      </c>
      <c r="V1895" s="193"/>
      <c r="W1895" s="193"/>
      <c r="X1895" s="187">
        <f>IF(VALUE($F1895)&gt;0,IF(ISERROR(LOOKUP($F1895,BASE!$A$1:$A$1294,BASE!$D$1:$D$1294)),,LOOKUP($F1895,BASE!$A$1:$A$1294,BASE!$D$1:$D$1294)),)</f>
        <v>0</v>
      </c>
      <c r="Y1895" s="188"/>
      <c r="Z1895" s="188"/>
      <c r="AA1895" s="188"/>
      <c r="AB1895" s="188"/>
      <c r="AC1895" s="189"/>
      <c r="AD1895" s="27">
        <f t="shared" si="29"/>
        <v>0</v>
      </c>
    </row>
    <row r="1896" spans="1:30" ht="15" customHeight="1" x14ac:dyDescent="0.2">
      <c r="A1896" s="20">
        <f>ANÁLISE!$A1896</f>
        <v>0</v>
      </c>
      <c r="B1896" s="194">
        <f>ANÁLISE!B1896</f>
        <v>0</v>
      </c>
      <c r="C1896" s="195"/>
      <c r="D1896" s="195"/>
      <c r="E1896" s="195"/>
      <c r="F1896" s="21">
        <f>ANÁLISE!H1896</f>
        <v>0</v>
      </c>
      <c r="G1896" s="196">
        <f>IF($A1896="T",ANÁLISE!I1896,IF(ISERROR(LOOKUP($F1896,BASE!$A$1:$A$1294,BASE!$B$1:$B$1294)),,LOOKUP($F1896,BASE!$A$1:$A$1294,BASE!$B$1:$B$1294)))</f>
        <v>0</v>
      </c>
      <c r="H1896" s="197"/>
      <c r="I1896" s="197"/>
      <c r="J1896" s="197"/>
      <c r="K1896" s="197"/>
      <c r="L1896" s="197"/>
      <c r="M1896" s="197"/>
      <c r="N1896" s="197"/>
      <c r="O1896" s="197"/>
      <c r="P1896" s="197"/>
      <c r="Q1896" s="197"/>
      <c r="R1896" s="197"/>
      <c r="S1896" s="197"/>
      <c r="T1896" s="198"/>
      <c r="U1896" s="193">
        <f>IF(VALUE($F1896)&gt;0,IF(ISERROR(LOOKUP($F1896,BASE!$A$1:$A$1294,BASE!$C$1:$C$1294)),,LOOKUP($F1896,BASE!$A$1:$A$1294,BASE!$C$1:$C$1294)),)</f>
        <v>0</v>
      </c>
      <c r="V1896" s="193"/>
      <c r="W1896" s="193"/>
      <c r="X1896" s="187">
        <f>IF(VALUE($F1896)&gt;0,IF(ISERROR(LOOKUP($F1896,BASE!$A$1:$A$1294,BASE!$D$1:$D$1294)),,LOOKUP($F1896,BASE!$A$1:$A$1294,BASE!$D$1:$D$1294)),)</f>
        <v>0</v>
      </c>
      <c r="Y1896" s="188"/>
      <c r="Z1896" s="188"/>
      <c r="AA1896" s="188"/>
      <c r="AB1896" s="188"/>
      <c r="AC1896" s="189"/>
      <c r="AD1896" s="27">
        <f t="shared" si="29"/>
        <v>0</v>
      </c>
    </row>
    <row r="1897" spans="1:30" ht="15" customHeight="1" x14ac:dyDescent="0.2">
      <c r="A1897" s="20">
        <f>ANÁLISE!$A1897</f>
        <v>0</v>
      </c>
      <c r="B1897" s="194">
        <f>ANÁLISE!B1897</f>
        <v>0</v>
      </c>
      <c r="C1897" s="195"/>
      <c r="D1897" s="195"/>
      <c r="E1897" s="195"/>
      <c r="F1897" s="21">
        <f>ANÁLISE!H1897</f>
        <v>0</v>
      </c>
      <c r="G1897" s="196">
        <f>IF($A1897="T",ANÁLISE!I1897,IF(ISERROR(LOOKUP($F1897,BASE!$A$1:$A$1294,BASE!$B$1:$B$1294)),,LOOKUP($F1897,BASE!$A$1:$A$1294,BASE!$B$1:$B$1294)))</f>
        <v>0</v>
      </c>
      <c r="H1897" s="197"/>
      <c r="I1897" s="197"/>
      <c r="J1897" s="197"/>
      <c r="K1897" s="197"/>
      <c r="L1897" s="197"/>
      <c r="M1897" s="197"/>
      <c r="N1897" s="197"/>
      <c r="O1897" s="197"/>
      <c r="P1897" s="197"/>
      <c r="Q1897" s="197"/>
      <c r="R1897" s="197"/>
      <c r="S1897" s="197"/>
      <c r="T1897" s="198"/>
      <c r="U1897" s="193">
        <f>IF(VALUE($F1897)&gt;0,IF(ISERROR(LOOKUP($F1897,BASE!$A$1:$A$1294,BASE!$C$1:$C$1294)),,LOOKUP($F1897,BASE!$A$1:$A$1294,BASE!$C$1:$C$1294)),)</f>
        <v>0</v>
      </c>
      <c r="V1897" s="193"/>
      <c r="W1897" s="193"/>
      <c r="X1897" s="187">
        <f>IF(VALUE($F1897)&gt;0,IF(ISERROR(LOOKUP($F1897,BASE!$A$1:$A$1294,BASE!$D$1:$D$1294)),,LOOKUP($F1897,BASE!$A$1:$A$1294,BASE!$D$1:$D$1294)),)</f>
        <v>0</v>
      </c>
      <c r="Y1897" s="188"/>
      <c r="Z1897" s="188"/>
      <c r="AA1897" s="188"/>
      <c r="AB1897" s="188"/>
      <c r="AC1897" s="189"/>
      <c r="AD1897" s="27">
        <f t="shared" si="29"/>
        <v>0</v>
      </c>
    </row>
    <row r="1898" spans="1:30" ht="15" customHeight="1" x14ac:dyDescent="0.2">
      <c r="A1898" s="20">
        <f>ANÁLISE!$A1898</f>
        <v>0</v>
      </c>
      <c r="B1898" s="194">
        <f>ANÁLISE!B1898</f>
        <v>0</v>
      </c>
      <c r="C1898" s="195"/>
      <c r="D1898" s="195"/>
      <c r="E1898" s="195"/>
      <c r="F1898" s="21">
        <f>ANÁLISE!H1898</f>
        <v>0</v>
      </c>
      <c r="G1898" s="196">
        <f>IF($A1898="T",ANÁLISE!I1898,IF(ISERROR(LOOKUP($F1898,BASE!$A$1:$A$1294,BASE!$B$1:$B$1294)),,LOOKUP($F1898,BASE!$A$1:$A$1294,BASE!$B$1:$B$1294)))</f>
        <v>0</v>
      </c>
      <c r="H1898" s="197"/>
      <c r="I1898" s="197"/>
      <c r="J1898" s="197"/>
      <c r="K1898" s="197"/>
      <c r="L1898" s="197"/>
      <c r="M1898" s="197"/>
      <c r="N1898" s="197"/>
      <c r="O1898" s="197"/>
      <c r="P1898" s="197"/>
      <c r="Q1898" s="197"/>
      <c r="R1898" s="197"/>
      <c r="S1898" s="197"/>
      <c r="T1898" s="198"/>
      <c r="U1898" s="193">
        <f>IF(VALUE($F1898)&gt;0,IF(ISERROR(LOOKUP($F1898,BASE!$A$1:$A$1294,BASE!$C$1:$C$1294)),,LOOKUP($F1898,BASE!$A$1:$A$1294,BASE!$C$1:$C$1294)),)</f>
        <v>0</v>
      </c>
      <c r="V1898" s="193"/>
      <c r="W1898" s="193"/>
      <c r="X1898" s="187">
        <f>IF(VALUE($F1898)&gt;0,IF(ISERROR(LOOKUP($F1898,BASE!$A$1:$A$1294,BASE!$D$1:$D$1294)),,LOOKUP($F1898,BASE!$A$1:$A$1294,BASE!$D$1:$D$1294)),)</f>
        <v>0</v>
      </c>
      <c r="Y1898" s="188"/>
      <c r="Z1898" s="188"/>
      <c r="AA1898" s="188"/>
      <c r="AB1898" s="188"/>
      <c r="AC1898" s="189"/>
      <c r="AD1898" s="27">
        <f t="shared" si="29"/>
        <v>0</v>
      </c>
    </row>
    <row r="1899" spans="1:30" ht="15" customHeight="1" x14ac:dyDescent="0.2">
      <c r="A1899" s="20">
        <f>ANÁLISE!$A1899</f>
        <v>0</v>
      </c>
      <c r="B1899" s="194">
        <f>ANÁLISE!B1899</f>
        <v>0</v>
      </c>
      <c r="C1899" s="195"/>
      <c r="D1899" s="195"/>
      <c r="E1899" s="195"/>
      <c r="F1899" s="21">
        <f>ANÁLISE!H1899</f>
        <v>0</v>
      </c>
      <c r="G1899" s="196">
        <f>IF($A1899="T",ANÁLISE!I1899,IF(ISERROR(LOOKUP($F1899,BASE!$A$1:$A$1294,BASE!$B$1:$B$1294)),,LOOKUP($F1899,BASE!$A$1:$A$1294,BASE!$B$1:$B$1294)))</f>
        <v>0</v>
      </c>
      <c r="H1899" s="197"/>
      <c r="I1899" s="197"/>
      <c r="J1899" s="197"/>
      <c r="K1899" s="197"/>
      <c r="L1899" s="197"/>
      <c r="M1899" s="197"/>
      <c r="N1899" s="197"/>
      <c r="O1899" s="197"/>
      <c r="P1899" s="197"/>
      <c r="Q1899" s="197"/>
      <c r="R1899" s="197"/>
      <c r="S1899" s="197"/>
      <c r="T1899" s="198"/>
      <c r="U1899" s="193">
        <f>IF(VALUE($F1899)&gt;0,IF(ISERROR(LOOKUP($F1899,BASE!$A$1:$A$1294,BASE!$C$1:$C$1294)),,LOOKUP($F1899,BASE!$A$1:$A$1294,BASE!$C$1:$C$1294)),)</f>
        <v>0</v>
      </c>
      <c r="V1899" s="193"/>
      <c r="W1899" s="193"/>
      <c r="X1899" s="187">
        <f>IF(VALUE($F1899)&gt;0,IF(ISERROR(LOOKUP($F1899,BASE!$A$1:$A$1294,BASE!$D$1:$D$1294)),,LOOKUP($F1899,BASE!$A$1:$A$1294,BASE!$D$1:$D$1294)),)</f>
        <v>0</v>
      </c>
      <c r="Y1899" s="188"/>
      <c r="Z1899" s="188"/>
      <c r="AA1899" s="188"/>
      <c r="AB1899" s="188"/>
      <c r="AC1899" s="189"/>
      <c r="AD1899" s="27">
        <f t="shared" si="29"/>
        <v>0</v>
      </c>
    </row>
    <row r="1900" spans="1:30" ht="15" customHeight="1" x14ac:dyDescent="0.2">
      <c r="A1900" s="20">
        <f>ANÁLISE!$A1900</f>
        <v>0</v>
      </c>
      <c r="B1900" s="194">
        <f>ANÁLISE!B1900</f>
        <v>0</v>
      </c>
      <c r="C1900" s="195"/>
      <c r="D1900" s="195"/>
      <c r="E1900" s="195"/>
      <c r="F1900" s="21">
        <f>ANÁLISE!H1900</f>
        <v>0</v>
      </c>
      <c r="G1900" s="196">
        <f>IF($A1900="T",ANÁLISE!I1900,IF(ISERROR(LOOKUP($F1900,BASE!$A$1:$A$1294,BASE!$B$1:$B$1294)),,LOOKUP($F1900,BASE!$A$1:$A$1294,BASE!$B$1:$B$1294)))</f>
        <v>0</v>
      </c>
      <c r="H1900" s="197"/>
      <c r="I1900" s="197"/>
      <c r="J1900" s="197"/>
      <c r="K1900" s="197"/>
      <c r="L1900" s="197"/>
      <c r="M1900" s="197"/>
      <c r="N1900" s="197"/>
      <c r="O1900" s="197"/>
      <c r="P1900" s="197"/>
      <c r="Q1900" s="197"/>
      <c r="R1900" s="197"/>
      <c r="S1900" s="197"/>
      <c r="T1900" s="198"/>
      <c r="U1900" s="193">
        <f>IF(VALUE($F1900)&gt;0,IF(ISERROR(LOOKUP($F1900,BASE!$A$1:$A$1294,BASE!$C$1:$C$1294)),,LOOKUP($F1900,BASE!$A$1:$A$1294,BASE!$C$1:$C$1294)),)</f>
        <v>0</v>
      </c>
      <c r="V1900" s="193"/>
      <c r="W1900" s="193"/>
      <c r="X1900" s="187">
        <f>IF(VALUE($F1900)&gt;0,IF(ISERROR(LOOKUP($F1900,BASE!$A$1:$A$1294,BASE!$D$1:$D$1294)),,LOOKUP($F1900,BASE!$A$1:$A$1294,BASE!$D$1:$D$1294)),)</f>
        <v>0</v>
      </c>
      <c r="Y1900" s="188"/>
      <c r="Z1900" s="188"/>
      <c r="AA1900" s="188"/>
      <c r="AB1900" s="188"/>
      <c r="AC1900" s="189"/>
      <c r="AD1900" s="27">
        <f t="shared" si="29"/>
        <v>0</v>
      </c>
    </row>
    <row r="1901" spans="1:30" ht="15" customHeight="1" x14ac:dyDescent="0.2">
      <c r="A1901" s="20">
        <f>ANÁLISE!$A1901</f>
        <v>0</v>
      </c>
      <c r="B1901" s="194">
        <f>ANÁLISE!B1901</f>
        <v>0</v>
      </c>
      <c r="C1901" s="195"/>
      <c r="D1901" s="195"/>
      <c r="E1901" s="195"/>
      <c r="F1901" s="21">
        <f>ANÁLISE!H1901</f>
        <v>0</v>
      </c>
      <c r="G1901" s="196">
        <f>IF($A1901="T",ANÁLISE!I1901,IF(ISERROR(LOOKUP($F1901,BASE!$A$1:$A$1294,BASE!$B$1:$B$1294)),,LOOKUP($F1901,BASE!$A$1:$A$1294,BASE!$B$1:$B$1294)))</f>
        <v>0</v>
      </c>
      <c r="H1901" s="197"/>
      <c r="I1901" s="197"/>
      <c r="J1901" s="197"/>
      <c r="K1901" s="197"/>
      <c r="L1901" s="197"/>
      <c r="M1901" s="197"/>
      <c r="N1901" s="197"/>
      <c r="O1901" s="197"/>
      <c r="P1901" s="197"/>
      <c r="Q1901" s="197"/>
      <c r="R1901" s="197"/>
      <c r="S1901" s="197"/>
      <c r="T1901" s="198"/>
      <c r="U1901" s="193">
        <f>IF(VALUE($F1901)&gt;0,IF(ISERROR(LOOKUP($F1901,BASE!$A$1:$A$1294,BASE!$C$1:$C$1294)),,LOOKUP($F1901,BASE!$A$1:$A$1294,BASE!$C$1:$C$1294)),)</f>
        <v>0</v>
      </c>
      <c r="V1901" s="193"/>
      <c r="W1901" s="193"/>
      <c r="X1901" s="187">
        <f>IF(VALUE($F1901)&gt;0,IF(ISERROR(LOOKUP($F1901,BASE!$A$1:$A$1294,BASE!$D$1:$D$1294)),,LOOKUP($F1901,BASE!$A$1:$A$1294,BASE!$D$1:$D$1294)),)</f>
        <v>0</v>
      </c>
      <c r="Y1901" s="188"/>
      <c r="Z1901" s="188"/>
      <c r="AA1901" s="188"/>
      <c r="AB1901" s="188"/>
      <c r="AC1901" s="189"/>
      <c r="AD1901" s="27">
        <f t="shared" si="29"/>
        <v>0</v>
      </c>
    </row>
    <row r="1902" spans="1:30" ht="15" customHeight="1" x14ac:dyDescent="0.2">
      <c r="A1902" s="20">
        <f>ANÁLISE!$A1902</f>
        <v>0</v>
      </c>
      <c r="B1902" s="194">
        <f>ANÁLISE!B1902</f>
        <v>0</v>
      </c>
      <c r="C1902" s="195"/>
      <c r="D1902" s="195"/>
      <c r="E1902" s="195"/>
      <c r="F1902" s="21">
        <f>ANÁLISE!H1902</f>
        <v>0</v>
      </c>
      <c r="G1902" s="196">
        <f>IF($A1902="T",ANÁLISE!I1902,IF(ISERROR(LOOKUP($F1902,BASE!$A$1:$A$1294,BASE!$B$1:$B$1294)),,LOOKUP($F1902,BASE!$A$1:$A$1294,BASE!$B$1:$B$1294)))</f>
        <v>0</v>
      </c>
      <c r="H1902" s="197"/>
      <c r="I1902" s="197"/>
      <c r="J1902" s="197"/>
      <c r="K1902" s="197"/>
      <c r="L1902" s="197"/>
      <c r="M1902" s="197"/>
      <c r="N1902" s="197"/>
      <c r="O1902" s="197"/>
      <c r="P1902" s="197"/>
      <c r="Q1902" s="197"/>
      <c r="R1902" s="197"/>
      <c r="S1902" s="197"/>
      <c r="T1902" s="198"/>
      <c r="U1902" s="193">
        <f>IF(VALUE($F1902)&gt;0,IF(ISERROR(LOOKUP($F1902,BASE!$A$1:$A$1294,BASE!$C$1:$C$1294)),,LOOKUP($F1902,BASE!$A$1:$A$1294,BASE!$C$1:$C$1294)),)</f>
        <v>0</v>
      </c>
      <c r="V1902" s="193"/>
      <c r="W1902" s="193"/>
      <c r="X1902" s="187">
        <f>IF(VALUE($F1902)&gt;0,IF(ISERROR(LOOKUP($F1902,BASE!$A$1:$A$1294,BASE!$D$1:$D$1294)),,LOOKUP($F1902,BASE!$A$1:$A$1294,BASE!$D$1:$D$1294)),)</f>
        <v>0</v>
      </c>
      <c r="Y1902" s="188"/>
      <c r="Z1902" s="188"/>
      <c r="AA1902" s="188"/>
      <c r="AB1902" s="188"/>
      <c r="AC1902" s="189"/>
      <c r="AD1902" s="27">
        <f t="shared" si="29"/>
        <v>0</v>
      </c>
    </row>
    <row r="1903" spans="1:30" ht="15" customHeight="1" x14ac:dyDescent="0.2">
      <c r="A1903" s="20">
        <f>ANÁLISE!$A1903</f>
        <v>0</v>
      </c>
      <c r="B1903" s="194">
        <f>ANÁLISE!B1903</f>
        <v>0</v>
      </c>
      <c r="C1903" s="195"/>
      <c r="D1903" s="195"/>
      <c r="E1903" s="195"/>
      <c r="F1903" s="21">
        <f>ANÁLISE!H1903</f>
        <v>0</v>
      </c>
      <c r="G1903" s="196">
        <f>IF($A1903="T",ANÁLISE!I1903,IF(ISERROR(LOOKUP($F1903,BASE!$A$1:$A$1294,BASE!$B$1:$B$1294)),,LOOKUP($F1903,BASE!$A$1:$A$1294,BASE!$B$1:$B$1294)))</f>
        <v>0</v>
      </c>
      <c r="H1903" s="197"/>
      <c r="I1903" s="197"/>
      <c r="J1903" s="197"/>
      <c r="K1903" s="197"/>
      <c r="L1903" s="197"/>
      <c r="M1903" s="197"/>
      <c r="N1903" s="197"/>
      <c r="O1903" s="197"/>
      <c r="P1903" s="197"/>
      <c r="Q1903" s="197"/>
      <c r="R1903" s="197"/>
      <c r="S1903" s="197"/>
      <c r="T1903" s="198"/>
      <c r="U1903" s="193">
        <f>IF(VALUE($F1903)&gt;0,IF(ISERROR(LOOKUP($F1903,BASE!$A$1:$A$1294,BASE!$C$1:$C$1294)),,LOOKUP($F1903,BASE!$A$1:$A$1294,BASE!$C$1:$C$1294)),)</f>
        <v>0</v>
      </c>
      <c r="V1903" s="193"/>
      <c r="W1903" s="193"/>
      <c r="X1903" s="187">
        <f>IF(VALUE($F1903)&gt;0,IF(ISERROR(LOOKUP($F1903,BASE!$A$1:$A$1294,BASE!$D$1:$D$1294)),,LOOKUP($F1903,BASE!$A$1:$A$1294,BASE!$D$1:$D$1294)),)</f>
        <v>0</v>
      </c>
      <c r="Y1903" s="188"/>
      <c r="Z1903" s="188"/>
      <c r="AA1903" s="188"/>
      <c r="AB1903" s="188"/>
      <c r="AC1903" s="189"/>
      <c r="AD1903" s="27">
        <f t="shared" si="29"/>
        <v>0</v>
      </c>
    </row>
    <row r="1904" spans="1:30" ht="15" customHeight="1" x14ac:dyDescent="0.2">
      <c r="A1904" s="20">
        <f>ANÁLISE!$A1904</f>
        <v>0</v>
      </c>
      <c r="B1904" s="194">
        <f>ANÁLISE!B1904</f>
        <v>0</v>
      </c>
      <c r="C1904" s="195"/>
      <c r="D1904" s="195"/>
      <c r="E1904" s="195"/>
      <c r="F1904" s="21">
        <f>ANÁLISE!H1904</f>
        <v>0</v>
      </c>
      <c r="G1904" s="196">
        <f>IF($A1904="T",ANÁLISE!I1904,IF(ISERROR(LOOKUP($F1904,BASE!$A$1:$A$1294,BASE!$B$1:$B$1294)),,LOOKUP($F1904,BASE!$A$1:$A$1294,BASE!$B$1:$B$1294)))</f>
        <v>0</v>
      </c>
      <c r="H1904" s="197"/>
      <c r="I1904" s="197"/>
      <c r="J1904" s="197"/>
      <c r="K1904" s="197"/>
      <c r="L1904" s="197"/>
      <c r="M1904" s="197"/>
      <c r="N1904" s="197"/>
      <c r="O1904" s="197"/>
      <c r="P1904" s="197"/>
      <c r="Q1904" s="197"/>
      <c r="R1904" s="197"/>
      <c r="S1904" s="197"/>
      <c r="T1904" s="198"/>
      <c r="U1904" s="193">
        <f>IF(VALUE($F1904)&gt;0,IF(ISERROR(LOOKUP($F1904,BASE!$A$1:$A$1294,BASE!$C$1:$C$1294)),,LOOKUP($F1904,BASE!$A$1:$A$1294,BASE!$C$1:$C$1294)),)</f>
        <v>0</v>
      </c>
      <c r="V1904" s="193"/>
      <c r="W1904" s="193"/>
      <c r="X1904" s="187">
        <f>IF(VALUE($F1904)&gt;0,IF(ISERROR(LOOKUP($F1904,BASE!$A$1:$A$1294,BASE!$D$1:$D$1294)),,LOOKUP($F1904,BASE!$A$1:$A$1294,BASE!$D$1:$D$1294)),)</f>
        <v>0</v>
      </c>
      <c r="Y1904" s="188"/>
      <c r="Z1904" s="188"/>
      <c r="AA1904" s="188"/>
      <c r="AB1904" s="188"/>
      <c r="AC1904" s="189"/>
      <c r="AD1904" s="27">
        <f t="shared" si="29"/>
        <v>0</v>
      </c>
    </row>
    <row r="1905" spans="1:30" ht="15" customHeight="1" x14ac:dyDescent="0.2">
      <c r="A1905" s="20">
        <f>ANÁLISE!$A1905</f>
        <v>0</v>
      </c>
      <c r="B1905" s="194">
        <f>ANÁLISE!B1905</f>
        <v>0</v>
      </c>
      <c r="C1905" s="195"/>
      <c r="D1905" s="195"/>
      <c r="E1905" s="195"/>
      <c r="F1905" s="21">
        <f>ANÁLISE!H1905</f>
        <v>0</v>
      </c>
      <c r="G1905" s="196">
        <f>IF($A1905="T",ANÁLISE!I1905,IF(ISERROR(LOOKUP($F1905,BASE!$A$1:$A$1294,BASE!$B$1:$B$1294)),,LOOKUP($F1905,BASE!$A$1:$A$1294,BASE!$B$1:$B$1294)))</f>
        <v>0</v>
      </c>
      <c r="H1905" s="197"/>
      <c r="I1905" s="197"/>
      <c r="J1905" s="197"/>
      <c r="K1905" s="197"/>
      <c r="L1905" s="197"/>
      <c r="M1905" s="197"/>
      <c r="N1905" s="197"/>
      <c r="O1905" s="197"/>
      <c r="P1905" s="197"/>
      <c r="Q1905" s="197"/>
      <c r="R1905" s="197"/>
      <c r="S1905" s="197"/>
      <c r="T1905" s="198"/>
      <c r="U1905" s="193">
        <f>IF(VALUE($F1905)&gt;0,IF(ISERROR(LOOKUP($F1905,BASE!$A$1:$A$1294,BASE!$C$1:$C$1294)),,LOOKUP($F1905,BASE!$A$1:$A$1294,BASE!$C$1:$C$1294)),)</f>
        <v>0</v>
      </c>
      <c r="V1905" s="193"/>
      <c r="W1905" s="193"/>
      <c r="X1905" s="187">
        <f>IF(VALUE($F1905)&gt;0,IF(ISERROR(LOOKUP($F1905,BASE!$A$1:$A$1294,BASE!$D$1:$D$1294)),,LOOKUP($F1905,BASE!$A$1:$A$1294,BASE!$D$1:$D$1294)),)</f>
        <v>0</v>
      </c>
      <c r="Y1905" s="188"/>
      <c r="Z1905" s="188"/>
      <c r="AA1905" s="188"/>
      <c r="AB1905" s="188"/>
      <c r="AC1905" s="189"/>
      <c r="AD1905" s="27">
        <f t="shared" si="29"/>
        <v>0</v>
      </c>
    </row>
    <row r="1906" spans="1:30" ht="15" customHeight="1" x14ac:dyDescent="0.2">
      <c r="A1906" s="20">
        <f>ANÁLISE!$A1906</f>
        <v>0</v>
      </c>
      <c r="B1906" s="194">
        <f>ANÁLISE!B1906</f>
        <v>0</v>
      </c>
      <c r="C1906" s="195"/>
      <c r="D1906" s="195"/>
      <c r="E1906" s="195"/>
      <c r="F1906" s="21">
        <f>ANÁLISE!H1906</f>
        <v>0</v>
      </c>
      <c r="G1906" s="196">
        <f>IF($A1906="T",ANÁLISE!I1906,IF(ISERROR(LOOKUP($F1906,BASE!$A$1:$A$1294,BASE!$B$1:$B$1294)),,LOOKUP($F1906,BASE!$A$1:$A$1294,BASE!$B$1:$B$1294)))</f>
        <v>0</v>
      </c>
      <c r="H1906" s="197"/>
      <c r="I1906" s="197"/>
      <c r="J1906" s="197"/>
      <c r="K1906" s="197"/>
      <c r="L1906" s="197"/>
      <c r="M1906" s="197"/>
      <c r="N1906" s="197"/>
      <c r="O1906" s="197"/>
      <c r="P1906" s="197"/>
      <c r="Q1906" s="197"/>
      <c r="R1906" s="197"/>
      <c r="S1906" s="197"/>
      <c r="T1906" s="198"/>
      <c r="U1906" s="193">
        <f>IF(VALUE($F1906)&gt;0,IF(ISERROR(LOOKUP($F1906,BASE!$A$1:$A$1294,BASE!$C$1:$C$1294)),,LOOKUP($F1906,BASE!$A$1:$A$1294,BASE!$C$1:$C$1294)),)</f>
        <v>0</v>
      </c>
      <c r="V1906" s="193"/>
      <c r="W1906" s="193"/>
      <c r="X1906" s="187">
        <f>IF(VALUE($F1906)&gt;0,IF(ISERROR(LOOKUP($F1906,BASE!$A$1:$A$1294,BASE!$D$1:$D$1294)),,LOOKUP($F1906,BASE!$A$1:$A$1294,BASE!$D$1:$D$1294)),)</f>
        <v>0</v>
      </c>
      <c r="Y1906" s="188"/>
      <c r="Z1906" s="188"/>
      <c r="AA1906" s="188"/>
      <c r="AB1906" s="188"/>
      <c r="AC1906" s="189"/>
      <c r="AD1906" s="27">
        <f t="shared" si="29"/>
        <v>0</v>
      </c>
    </row>
    <row r="1907" spans="1:30" ht="15" customHeight="1" x14ac:dyDescent="0.2">
      <c r="A1907" s="20">
        <f>ANÁLISE!$A1907</f>
        <v>0</v>
      </c>
      <c r="B1907" s="194">
        <f>ANÁLISE!B1907</f>
        <v>0</v>
      </c>
      <c r="C1907" s="195"/>
      <c r="D1907" s="195"/>
      <c r="E1907" s="195"/>
      <c r="F1907" s="21">
        <f>ANÁLISE!H1907</f>
        <v>0</v>
      </c>
      <c r="G1907" s="196">
        <f>IF($A1907="T",ANÁLISE!I1907,IF(ISERROR(LOOKUP($F1907,BASE!$A$1:$A$1294,BASE!$B$1:$B$1294)),,LOOKUP($F1907,BASE!$A$1:$A$1294,BASE!$B$1:$B$1294)))</f>
        <v>0</v>
      </c>
      <c r="H1907" s="197"/>
      <c r="I1907" s="197"/>
      <c r="J1907" s="197"/>
      <c r="K1907" s="197"/>
      <c r="L1907" s="197"/>
      <c r="M1907" s="197"/>
      <c r="N1907" s="197"/>
      <c r="O1907" s="197"/>
      <c r="P1907" s="197"/>
      <c r="Q1907" s="197"/>
      <c r="R1907" s="197"/>
      <c r="S1907" s="197"/>
      <c r="T1907" s="198"/>
      <c r="U1907" s="193">
        <f>IF(VALUE($F1907)&gt;0,IF(ISERROR(LOOKUP($F1907,BASE!$A$1:$A$1294,BASE!$C$1:$C$1294)),,LOOKUP($F1907,BASE!$A$1:$A$1294,BASE!$C$1:$C$1294)),)</f>
        <v>0</v>
      </c>
      <c r="V1907" s="193"/>
      <c r="W1907" s="193"/>
      <c r="X1907" s="187">
        <f>IF(VALUE($F1907)&gt;0,IF(ISERROR(LOOKUP($F1907,BASE!$A$1:$A$1294,BASE!$D$1:$D$1294)),,LOOKUP($F1907,BASE!$A$1:$A$1294,BASE!$D$1:$D$1294)),)</f>
        <v>0</v>
      </c>
      <c r="Y1907" s="188"/>
      <c r="Z1907" s="188"/>
      <c r="AA1907" s="188"/>
      <c r="AB1907" s="188"/>
      <c r="AC1907" s="189"/>
      <c r="AD1907" s="27">
        <f t="shared" si="29"/>
        <v>0</v>
      </c>
    </row>
    <row r="1908" spans="1:30" ht="15" customHeight="1" x14ac:dyDescent="0.2">
      <c r="A1908" s="20">
        <f>ANÁLISE!$A1908</f>
        <v>0</v>
      </c>
      <c r="B1908" s="194">
        <f>ANÁLISE!B1908</f>
        <v>0</v>
      </c>
      <c r="C1908" s="195"/>
      <c r="D1908" s="195"/>
      <c r="E1908" s="195"/>
      <c r="F1908" s="21">
        <f>ANÁLISE!H1908</f>
        <v>0</v>
      </c>
      <c r="G1908" s="196">
        <f>IF($A1908="T",ANÁLISE!I1908,IF(ISERROR(LOOKUP($F1908,BASE!$A$1:$A$1294,BASE!$B$1:$B$1294)),,LOOKUP($F1908,BASE!$A$1:$A$1294,BASE!$B$1:$B$1294)))</f>
        <v>0</v>
      </c>
      <c r="H1908" s="197"/>
      <c r="I1908" s="197"/>
      <c r="J1908" s="197"/>
      <c r="K1908" s="197"/>
      <c r="L1908" s="197"/>
      <c r="M1908" s="197"/>
      <c r="N1908" s="197"/>
      <c r="O1908" s="197"/>
      <c r="P1908" s="197"/>
      <c r="Q1908" s="197"/>
      <c r="R1908" s="197"/>
      <c r="S1908" s="197"/>
      <c r="T1908" s="198"/>
      <c r="U1908" s="193">
        <f>IF(VALUE($F1908)&gt;0,IF(ISERROR(LOOKUP($F1908,BASE!$A$1:$A$1294,BASE!$C$1:$C$1294)),,LOOKUP($F1908,BASE!$A$1:$A$1294,BASE!$C$1:$C$1294)),)</f>
        <v>0</v>
      </c>
      <c r="V1908" s="193"/>
      <c r="W1908" s="193"/>
      <c r="X1908" s="187">
        <f>IF(VALUE($F1908)&gt;0,IF(ISERROR(LOOKUP($F1908,BASE!$A$1:$A$1294,BASE!$D$1:$D$1294)),,LOOKUP($F1908,BASE!$A$1:$A$1294,BASE!$D$1:$D$1294)),)</f>
        <v>0</v>
      </c>
      <c r="Y1908" s="188"/>
      <c r="Z1908" s="188"/>
      <c r="AA1908" s="188"/>
      <c r="AB1908" s="188"/>
      <c r="AC1908" s="189"/>
      <c r="AD1908" s="27">
        <f t="shared" si="29"/>
        <v>0</v>
      </c>
    </row>
    <row r="1909" spans="1:30" ht="15" customHeight="1" x14ac:dyDescent="0.2">
      <c r="A1909" s="20">
        <f>ANÁLISE!$A1909</f>
        <v>0</v>
      </c>
      <c r="B1909" s="194">
        <f>ANÁLISE!B1909</f>
        <v>0</v>
      </c>
      <c r="C1909" s="195"/>
      <c r="D1909" s="195"/>
      <c r="E1909" s="195"/>
      <c r="F1909" s="21">
        <f>ANÁLISE!H1909</f>
        <v>0</v>
      </c>
      <c r="G1909" s="196">
        <f>IF($A1909="T",ANÁLISE!I1909,IF(ISERROR(LOOKUP($F1909,BASE!$A$1:$A$1294,BASE!$B$1:$B$1294)),,LOOKUP($F1909,BASE!$A$1:$A$1294,BASE!$B$1:$B$1294)))</f>
        <v>0</v>
      </c>
      <c r="H1909" s="197"/>
      <c r="I1909" s="197"/>
      <c r="J1909" s="197"/>
      <c r="K1909" s="197"/>
      <c r="L1909" s="197"/>
      <c r="M1909" s="197"/>
      <c r="N1909" s="197"/>
      <c r="O1909" s="197"/>
      <c r="P1909" s="197"/>
      <c r="Q1909" s="197"/>
      <c r="R1909" s="197"/>
      <c r="S1909" s="197"/>
      <c r="T1909" s="198"/>
      <c r="U1909" s="193">
        <f>IF(VALUE($F1909)&gt;0,IF(ISERROR(LOOKUP($F1909,BASE!$A$1:$A$1294,BASE!$C$1:$C$1294)),,LOOKUP($F1909,BASE!$A$1:$A$1294,BASE!$C$1:$C$1294)),)</f>
        <v>0</v>
      </c>
      <c r="V1909" s="193"/>
      <c r="W1909" s="193"/>
      <c r="X1909" s="187">
        <f>IF(VALUE($F1909)&gt;0,IF(ISERROR(LOOKUP($F1909,BASE!$A$1:$A$1294,BASE!$D$1:$D$1294)),,LOOKUP($F1909,BASE!$A$1:$A$1294,BASE!$D$1:$D$1294)),)</f>
        <v>0</v>
      </c>
      <c r="Y1909" s="188"/>
      <c r="Z1909" s="188"/>
      <c r="AA1909" s="188"/>
      <c r="AB1909" s="188"/>
      <c r="AC1909" s="189"/>
      <c r="AD1909" s="27">
        <f t="shared" si="29"/>
        <v>0</v>
      </c>
    </row>
    <row r="1910" spans="1:30" ht="15" customHeight="1" x14ac:dyDescent="0.2">
      <c r="A1910" s="20">
        <f>ANÁLISE!$A1910</f>
        <v>0</v>
      </c>
      <c r="B1910" s="194">
        <f>ANÁLISE!B1910</f>
        <v>0</v>
      </c>
      <c r="C1910" s="195"/>
      <c r="D1910" s="195"/>
      <c r="E1910" s="195"/>
      <c r="F1910" s="21">
        <f>ANÁLISE!H1910</f>
        <v>0</v>
      </c>
      <c r="G1910" s="196">
        <f>IF($A1910="T",ANÁLISE!I1910,IF(ISERROR(LOOKUP($F1910,BASE!$A$1:$A$1294,BASE!$B$1:$B$1294)),,LOOKUP($F1910,BASE!$A$1:$A$1294,BASE!$B$1:$B$1294)))</f>
        <v>0</v>
      </c>
      <c r="H1910" s="197"/>
      <c r="I1910" s="197"/>
      <c r="J1910" s="197"/>
      <c r="K1910" s="197"/>
      <c r="L1910" s="197"/>
      <c r="M1910" s="197"/>
      <c r="N1910" s="197"/>
      <c r="O1910" s="197"/>
      <c r="P1910" s="197"/>
      <c r="Q1910" s="197"/>
      <c r="R1910" s="197"/>
      <c r="S1910" s="197"/>
      <c r="T1910" s="198"/>
      <c r="U1910" s="193">
        <f>IF(VALUE($F1910)&gt;0,IF(ISERROR(LOOKUP($F1910,BASE!$A$1:$A$1294,BASE!$C$1:$C$1294)),,LOOKUP($F1910,BASE!$A$1:$A$1294,BASE!$C$1:$C$1294)),)</f>
        <v>0</v>
      </c>
      <c r="V1910" s="193"/>
      <c r="W1910" s="193"/>
      <c r="X1910" s="187">
        <f>IF(VALUE($F1910)&gt;0,IF(ISERROR(LOOKUP($F1910,BASE!$A$1:$A$1294,BASE!$D$1:$D$1294)),,LOOKUP($F1910,BASE!$A$1:$A$1294,BASE!$D$1:$D$1294)),)</f>
        <v>0</v>
      </c>
      <c r="Y1910" s="188"/>
      <c r="Z1910" s="188"/>
      <c r="AA1910" s="188"/>
      <c r="AB1910" s="188"/>
      <c r="AC1910" s="189"/>
      <c r="AD1910" s="27">
        <f t="shared" si="29"/>
        <v>0</v>
      </c>
    </row>
    <row r="1911" spans="1:30" ht="15" customHeight="1" x14ac:dyDescent="0.2">
      <c r="A1911" s="20">
        <f>ANÁLISE!$A1911</f>
        <v>0</v>
      </c>
      <c r="B1911" s="194">
        <f>ANÁLISE!B1911</f>
        <v>0</v>
      </c>
      <c r="C1911" s="195"/>
      <c r="D1911" s="195"/>
      <c r="E1911" s="195"/>
      <c r="F1911" s="21">
        <f>ANÁLISE!H1911</f>
        <v>0</v>
      </c>
      <c r="G1911" s="196">
        <f>IF($A1911="T",ANÁLISE!I1911,IF(ISERROR(LOOKUP($F1911,BASE!$A$1:$A$1294,BASE!$B$1:$B$1294)),,LOOKUP($F1911,BASE!$A$1:$A$1294,BASE!$B$1:$B$1294)))</f>
        <v>0</v>
      </c>
      <c r="H1911" s="197"/>
      <c r="I1911" s="197"/>
      <c r="J1911" s="197"/>
      <c r="K1911" s="197"/>
      <c r="L1911" s="197"/>
      <c r="M1911" s="197"/>
      <c r="N1911" s="197"/>
      <c r="O1911" s="197"/>
      <c r="P1911" s="197"/>
      <c r="Q1911" s="197"/>
      <c r="R1911" s="197"/>
      <c r="S1911" s="197"/>
      <c r="T1911" s="198"/>
      <c r="U1911" s="193">
        <f>IF(VALUE($F1911)&gt;0,IF(ISERROR(LOOKUP($F1911,BASE!$A$1:$A$1294,BASE!$C$1:$C$1294)),,LOOKUP($F1911,BASE!$A$1:$A$1294,BASE!$C$1:$C$1294)),)</f>
        <v>0</v>
      </c>
      <c r="V1911" s="193"/>
      <c r="W1911" s="193"/>
      <c r="X1911" s="187">
        <f>IF(VALUE($F1911)&gt;0,IF(ISERROR(LOOKUP($F1911,BASE!$A$1:$A$1294,BASE!$D$1:$D$1294)),,LOOKUP($F1911,BASE!$A$1:$A$1294,BASE!$D$1:$D$1294)),)</f>
        <v>0</v>
      </c>
      <c r="Y1911" s="188"/>
      <c r="Z1911" s="188"/>
      <c r="AA1911" s="188"/>
      <c r="AB1911" s="188"/>
      <c r="AC1911" s="189"/>
      <c r="AD1911" s="27">
        <f t="shared" si="29"/>
        <v>0</v>
      </c>
    </row>
    <row r="1912" spans="1:30" ht="15" customHeight="1" x14ac:dyDescent="0.2">
      <c r="A1912" s="20">
        <f>ANÁLISE!$A1912</f>
        <v>0</v>
      </c>
      <c r="B1912" s="194">
        <f>ANÁLISE!B1912</f>
        <v>0</v>
      </c>
      <c r="C1912" s="195"/>
      <c r="D1912" s="195"/>
      <c r="E1912" s="195"/>
      <c r="F1912" s="21">
        <f>ANÁLISE!H1912</f>
        <v>0</v>
      </c>
      <c r="G1912" s="196">
        <f>IF($A1912="T",ANÁLISE!I1912,IF(ISERROR(LOOKUP($F1912,BASE!$A$1:$A$1294,BASE!$B$1:$B$1294)),,LOOKUP($F1912,BASE!$A$1:$A$1294,BASE!$B$1:$B$1294)))</f>
        <v>0</v>
      </c>
      <c r="H1912" s="197"/>
      <c r="I1912" s="197"/>
      <c r="J1912" s="197"/>
      <c r="K1912" s="197"/>
      <c r="L1912" s="197"/>
      <c r="M1912" s="197"/>
      <c r="N1912" s="197"/>
      <c r="O1912" s="197"/>
      <c r="P1912" s="197"/>
      <c r="Q1912" s="197"/>
      <c r="R1912" s="197"/>
      <c r="S1912" s="197"/>
      <c r="T1912" s="198"/>
      <c r="U1912" s="193">
        <f>IF(VALUE($F1912)&gt;0,IF(ISERROR(LOOKUP($F1912,BASE!$A$1:$A$1294,BASE!$C$1:$C$1294)),,LOOKUP($F1912,BASE!$A$1:$A$1294,BASE!$C$1:$C$1294)),)</f>
        <v>0</v>
      </c>
      <c r="V1912" s="193"/>
      <c r="W1912" s="193"/>
      <c r="X1912" s="187">
        <f>IF(VALUE($F1912)&gt;0,IF(ISERROR(LOOKUP($F1912,BASE!$A$1:$A$1294,BASE!$D$1:$D$1294)),,LOOKUP($F1912,BASE!$A$1:$A$1294,BASE!$D$1:$D$1294)),)</f>
        <v>0</v>
      </c>
      <c r="Y1912" s="188"/>
      <c r="Z1912" s="188"/>
      <c r="AA1912" s="188"/>
      <c r="AB1912" s="188"/>
      <c r="AC1912" s="189"/>
      <c r="AD1912" s="27">
        <f t="shared" si="29"/>
        <v>0</v>
      </c>
    </row>
    <row r="1913" spans="1:30" ht="15" customHeight="1" x14ac:dyDescent="0.2">
      <c r="A1913" s="20">
        <f>ANÁLISE!$A1913</f>
        <v>0</v>
      </c>
      <c r="B1913" s="194">
        <f>ANÁLISE!B1913</f>
        <v>0</v>
      </c>
      <c r="C1913" s="195"/>
      <c r="D1913" s="195"/>
      <c r="E1913" s="195"/>
      <c r="F1913" s="21">
        <f>ANÁLISE!H1913</f>
        <v>0</v>
      </c>
      <c r="G1913" s="196">
        <f>IF($A1913="T",ANÁLISE!I1913,IF(ISERROR(LOOKUP($F1913,BASE!$A$1:$A$1294,BASE!$B$1:$B$1294)),,LOOKUP($F1913,BASE!$A$1:$A$1294,BASE!$B$1:$B$1294)))</f>
        <v>0</v>
      </c>
      <c r="H1913" s="197"/>
      <c r="I1913" s="197"/>
      <c r="J1913" s="197"/>
      <c r="K1913" s="197"/>
      <c r="L1913" s="197"/>
      <c r="M1913" s="197"/>
      <c r="N1913" s="197"/>
      <c r="O1913" s="197"/>
      <c r="P1913" s="197"/>
      <c r="Q1913" s="197"/>
      <c r="R1913" s="197"/>
      <c r="S1913" s="197"/>
      <c r="T1913" s="198"/>
      <c r="U1913" s="193">
        <f>IF(VALUE($F1913)&gt;0,IF(ISERROR(LOOKUP($F1913,BASE!$A$1:$A$1294,BASE!$C$1:$C$1294)),,LOOKUP($F1913,BASE!$A$1:$A$1294,BASE!$C$1:$C$1294)),)</f>
        <v>0</v>
      </c>
      <c r="V1913" s="193"/>
      <c r="W1913" s="193"/>
      <c r="X1913" s="187">
        <f>IF(VALUE($F1913)&gt;0,IF(ISERROR(LOOKUP($F1913,BASE!$A$1:$A$1294,BASE!$D$1:$D$1294)),,LOOKUP($F1913,BASE!$A$1:$A$1294,BASE!$D$1:$D$1294)),)</f>
        <v>0</v>
      </c>
      <c r="Y1913" s="188"/>
      <c r="Z1913" s="188"/>
      <c r="AA1913" s="188"/>
      <c r="AB1913" s="188"/>
      <c r="AC1913" s="189"/>
      <c r="AD1913" s="27">
        <f t="shared" si="29"/>
        <v>0</v>
      </c>
    </row>
    <row r="1914" spans="1:30" ht="15" customHeight="1" x14ac:dyDescent="0.2">
      <c r="A1914" s="20">
        <f>ANÁLISE!$A1914</f>
        <v>0</v>
      </c>
      <c r="B1914" s="194">
        <f>ANÁLISE!B1914</f>
        <v>0</v>
      </c>
      <c r="C1914" s="195"/>
      <c r="D1914" s="195"/>
      <c r="E1914" s="195"/>
      <c r="F1914" s="21">
        <f>ANÁLISE!H1914</f>
        <v>0</v>
      </c>
      <c r="G1914" s="196">
        <f>IF($A1914="T",ANÁLISE!I1914,IF(ISERROR(LOOKUP($F1914,BASE!$A$1:$A$1294,BASE!$B$1:$B$1294)),,LOOKUP($F1914,BASE!$A$1:$A$1294,BASE!$B$1:$B$1294)))</f>
        <v>0</v>
      </c>
      <c r="H1914" s="197"/>
      <c r="I1914" s="197"/>
      <c r="J1914" s="197"/>
      <c r="K1914" s="197"/>
      <c r="L1914" s="197"/>
      <c r="M1914" s="197"/>
      <c r="N1914" s="197"/>
      <c r="O1914" s="197"/>
      <c r="P1914" s="197"/>
      <c r="Q1914" s="197"/>
      <c r="R1914" s="197"/>
      <c r="S1914" s="197"/>
      <c r="T1914" s="198"/>
      <c r="U1914" s="193">
        <f>IF(VALUE($F1914)&gt;0,IF(ISERROR(LOOKUP($F1914,BASE!$A$1:$A$1294,BASE!$C$1:$C$1294)),,LOOKUP($F1914,BASE!$A$1:$A$1294,BASE!$C$1:$C$1294)),)</f>
        <v>0</v>
      </c>
      <c r="V1914" s="193"/>
      <c r="W1914" s="193"/>
      <c r="X1914" s="187">
        <f>IF(VALUE($F1914)&gt;0,IF(ISERROR(LOOKUP($F1914,BASE!$A$1:$A$1294,BASE!$D$1:$D$1294)),,LOOKUP($F1914,BASE!$A$1:$A$1294,BASE!$D$1:$D$1294)),)</f>
        <v>0</v>
      </c>
      <c r="Y1914" s="188"/>
      <c r="Z1914" s="188"/>
      <c r="AA1914" s="188"/>
      <c r="AB1914" s="188"/>
      <c r="AC1914" s="189"/>
      <c r="AD1914" s="27">
        <f t="shared" si="29"/>
        <v>0</v>
      </c>
    </row>
    <row r="1915" spans="1:30" ht="15" customHeight="1" x14ac:dyDescent="0.2">
      <c r="A1915" s="20">
        <f>ANÁLISE!$A1915</f>
        <v>0</v>
      </c>
      <c r="B1915" s="194">
        <f>ANÁLISE!B1915</f>
        <v>0</v>
      </c>
      <c r="C1915" s="195"/>
      <c r="D1915" s="195"/>
      <c r="E1915" s="195"/>
      <c r="F1915" s="21">
        <f>ANÁLISE!H1915</f>
        <v>0</v>
      </c>
      <c r="G1915" s="196">
        <f>IF($A1915="T",ANÁLISE!I1915,IF(ISERROR(LOOKUP($F1915,BASE!$A$1:$A$1294,BASE!$B$1:$B$1294)),,LOOKUP($F1915,BASE!$A$1:$A$1294,BASE!$B$1:$B$1294)))</f>
        <v>0</v>
      </c>
      <c r="H1915" s="197"/>
      <c r="I1915" s="197"/>
      <c r="J1915" s="197"/>
      <c r="K1915" s="197"/>
      <c r="L1915" s="197"/>
      <c r="M1915" s="197"/>
      <c r="N1915" s="197"/>
      <c r="O1915" s="197"/>
      <c r="P1915" s="197"/>
      <c r="Q1915" s="197"/>
      <c r="R1915" s="197"/>
      <c r="S1915" s="197"/>
      <c r="T1915" s="198"/>
      <c r="U1915" s="193">
        <f>IF(VALUE($F1915)&gt;0,IF(ISERROR(LOOKUP($F1915,BASE!$A$1:$A$1294,BASE!$C$1:$C$1294)),,LOOKUP($F1915,BASE!$A$1:$A$1294,BASE!$C$1:$C$1294)),)</f>
        <v>0</v>
      </c>
      <c r="V1915" s="193"/>
      <c r="W1915" s="193"/>
      <c r="X1915" s="187">
        <f>IF(VALUE($F1915)&gt;0,IF(ISERROR(LOOKUP($F1915,BASE!$A$1:$A$1294,BASE!$D$1:$D$1294)),,LOOKUP($F1915,BASE!$A$1:$A$1294,BASE!$D$1:$D$1294)),)</f>
        <v>0</v>
      </c>
      <c r="Y1915" s="188"/>
      <c r="Z1915" s="188"/>
      <c r="AA1915" s="188"/>
      <c r="AB1915" s="188"/>
      <c r="AC1915" s="189"/>
      <c r="AD1915" s="27">
        <f t="shared" si="29"/>
        <v>0</v>
      </c>
    </row>
    <row r="1916" spans="1:30" ht="15" customHeight="1" x14ac:dyDescent="0.2">
      <c r="A1916" s="20">
        <f>ANÁLISE!$A1916</f>
        <v>0</v>
      </c>
      <c r="B1916" s="194">
        <f>ANÁLISE!B1916</f>
        <v>0</v>
      </c>
      <c r="C1916" s="195"/>
      <c r="D1916" s="195"/>
      <c r="E1916" s="195"/>
      <c r="F1916" s="21">
        <f>ANÁLISE!H1916</f>
        <v>0</v>
      </c>
      <c r="G1916" s="196">
        <f>IF($A1916="T",ANÁLISE!I1916,IF(ISERROR(LOOKUP($F1916,BASE!$A$1:$A$1294,BASE!$B$1:$B$1294)),,LOOKUP($F1916,BASE!$A$1:$A$1294,BASE!$B$1:$B$1294)))</f>
        <v>0</v>
      </c>
      <c r="H1916" s="197"/>
      <c r="I1916" s="197"/>
      <c r="J1916" s="197"/>
      <c r="K1916" s="197"/>
      <c r="L1916" s="197"/>
      <c r="M1916" s="197"/>
      <c r="N1916" s="197"/>
      <c r="O1916" s="197"/>
      <c r="P1916" s="197"/>
      <c r="Q1916" s="197"/>
      <c r="R1916" s="197"/>
      <c r="S1916" s="197"/>
      <c r="T1916" s="198"/>
      <c r="U1916" s="193">
        <f>IF(VALUE($F1916)&gt;0,IF(ISERROR(LOOKUP($F1916,BASE!$A$1:$A$1294,BASE!$C$1:$C$1294)),,LOOKUP($F1916,BASE!$A$1:$A$1294,BASE!$C$1:$C$1294)),)</f>
        <v>0</v>
      </c>
      <c r="V1916" s="193"/>
      <c r="W1916" s="193"/>
      <c r="X1916" s="187">
        <f>IF(VALUE($F1916)&gt;0,IF(ISERROR(LOOKUP($F1916,BASE!$A$1:$A$1294,BASE!$D$1:$D$1294)),,LOOKUP($F1916,BASE!$A$1:$A$1294,BASE!$D$1:$D$1294)),)</f>
        <v>0</v>
      </c>
      <c r="Y1916" s="188"/>
      <c r="Z1916" s="188"/>
      <c r="AA1916" s="188"/>
      <c r="AB1916" s="188"/>
      <c r="AC1916" s="189"/>
      <c r="AD1916" s="27">
        <f t="shared" si="29"/>
        <v>0</v>
      </c>
    </row>
    <row r="1917" spans="1:30" ht="15" customHeight="1" x14ac:dyDescent="0.2">
      <c r="A1917" s="20">
        <f>ANÁLISE!$A1917</f>
        <v>0</v>
      </c>
      <c r="B1917" s="194">
        <f>ANÁLISE!B1917</f>
        <v>0</v>
      </c>
      <c r="C1917" s="195"/>
      <c r="D1917" s="195"/>
      <c r="E1917" s="195"/>
      <c r="F1917" s="21">
        <f>ANÁLISE!H1917</f>
        <v>0</v>
      </c>
      <c r="G1917" s="196">
        <f>IF($A1917="T",ANÁLISE!I1917,IF(ISERROR(LOOKUP($F1917,BASE!$A$1:$A$1294,BASE!$B$1:$B$1294)),,LOOKUP($F1917,BASE!$A$1:$A$1294,BASE!$B$1:$B$1294)))</f>
        <v>0</v>
      </c>
      <c r="H1917" s="197"/>
      <c r="I1917" s="197"/>
      <c r="J1917" s="197"/>
      <c r="K1917" s="197"/>
      <c r="L1917" s="197"/>
      <c r="M1917" s="197"/>
      <c r="N1917" s="197"/>
      <c r="O1917" s="197"/>
      <c r="P1917" s="197"/>
      <c r="Q1917" s="197"/>
      <c r="R1917" s="197"/>
      <c r="S1917" s="197"/>
      <c r="T1917" s="198"/>
      <c r="U1917" s="193">
        <f>IF(VALUE($F1917)&gt;0,IF(ISERROR(LOOKUP($F1917,BASE!$A$1:$A$1294,BASE!$C$1:$C$1294)),,LOOKUP($F1917,BASE!$A$1:$A$1294,BASE!$C$1:$C$1294)),)</f>
        <v>0</v>
      </c>
      <c r="V1917" s="193"/>
      <c r="W1917" s="193"/>
      <c r="X1917" s="187">
        <f>IF(VALUE($F1917)&gt;0,IF(ISERROR(LOOKUP($F1917,BASE!$A$1:$A$1294,BASE!$D$1:$D$1294)),,LOOKUP($F1917,BASE!$A$1:$A$1294,BASE!$D$1:$D$1294)),)</f>
        <v>0</v>
      </c>
      <c r="Y1917" s="188"/>
      <c r="Z1917" s="188"/>
      <c r="AA1917" s="188"/>
      <c r="AB1917" s="188"/>
      <c r="AC1917" s="189"/>
      <c r="AD1917" s="27">
        <f t="shared" si="29"/>
        <v>0</v>
      </c>
    </row>
    <row r="1918" spans="1:30" ht="15" customHeight="1" x14ac:dyDescent="0.2">
      <c r="A1918" s="20">
        <f>ANÁLISE!$A1918</f>
        <v>0</v>
      </c>
      <c r="B1918" s="194">
        <f>ANÁLISE!B1918</f>
        <v>0</v>
      </c>
      <c r="C1918" s="195"/>
      <c r="D1918" s="195"/>
      <c r="E1918" s="195"/>
      <c r="F1918" s="21">
        <f>ANÁLISE!H1918</f>
        <v>0</v>
      </c>
      <c r="G1918" s="196">
        <f>IF($A1918="T",ANÁLISE!I1918,IF(ISERROR(LOOKUP($F1918,BASE!$A$1:$A$1294,BASE!$B$1:$B$1294)),,LOOKUP($F1918,BASE!$A$1:$A$1294,BASE!$B$1:$B$1294)))</f>
        <v>0</v>
      </c>
      <c r="H1918" s="197"/>
      <c r="I1918" s="197"/>
      <c r="J1918" s="197"/>
      <c r="K1918" s="197"/>
      <c r="L1918" s="197"/>
      <c r="M1918" s="197"/>
      <c r="N1918" s="197"/>
      <c r="O1918" s="197"/>
      <c r="P1918" s="197"/>
      <c r="Q1918" s="197"/>
      <c r="R1918" s="197"/>
      <c r="S1918" s="197"/>
      <c r="T1918" s="198"/>
      <c r="U1918" s="193">
        <f>IF(VALUE($F1918)&gt;0,IF(ISERROR(LOOKUP($F1918,BASE!$A$1:$A$1294,BASE!$C$1:$C$1294)),,LOOKUP($F1918,BASE!$A$1:$A$1294,BASE!$C$1:$C$1294)),)</f>
        <v>0</v>
      </c>
      <c r="V1918" s="193"/>
      <c r="W1918" s="193"/>
      <c r="X1918" s="187">
        <f>IF(VALUE($F1918)&gt;0,IF(ISERROR(LOOKUP($F1918,BASE!$A$1:$A$1294,BASE!$D$1:$D$1294)),,LOOKUP($F1918,BASE!$A$1:$A$1294,BASE!$D$1:$D$1294)),)</f>
        <v>0</v>
      </c>
      <c r="Y1918" s="188"/>
      <c r="Z1918" s="188"/>
      <c r="AA1918" s="188"/>
      <c r="AB1918" s="188"/>
      <c r="AC1918" s="189"/>
      <c r="AD1918" s="27">
        <f t="shared" si="29"/>
        <v>0</v>
      </c>
    </row>
    <row r="1919" spans="1:30" ht="15" customHeight="1" x14ac:dyDescent="0.2">
      <c r="A1919" s="20">
        <f>ANÁLISE!$A1919</f>
        <v>0</v>
      </c>
      <c r="B1919" s="194">
        <f>ANÁLISE!B1919</f>
        <v>0</v>
      </c>
      <c r="C1919" s="195"/>
      <c r="D1919" s="195"/>
      <c r="E1919" s="195"/>
      <c r="F1919" s="21">
        <f>ANÁLISE!H1919</f>
        <v>0</v>
      </c>
      <c r="G1919" s="196">
        <f>IF($A1919="T",ANÁLISE!I1919,IF(ISERROR(LOOKUP($F1919,BASE!$A$1:$A$1294,BASE!$B$1:$B$1294)),,LOOKUP($F1919,BASE!$A$1:$A$1294,BASE!$B$1:$B$1294)))</f>
        <v>0</v>
      </c>
      <c r="H1919" s="197"/>
      <c r="I1919" s="197"/>
      <c r="J1919" s="197"/>
      <c r="K1919" s="197"/>
      <c r="L1919" s="197"/>
      <c r="M1919" s="197"/>
      <c r="N1919" s="197"/>
      <c r="O1919" s="197"/>
      <c r="P1919" s="197"/>
      <c r="Q1919" s="197"/>
      <c r="R1919" s="197"/>
      <c r="S1919" s="197"/>
      <c r="T1919" s="198"/>
      <c r="U1919" s="193">
        <f>IF(VALUE($F1919)&gt;0,IF(ISERROR(LOOKUP($F1919,BASE!$A$1:$A$1294,BASE!$C$1:$C$1294)),,LOOKUP($F1919,BASE!$A$1:$A$1294,BASE!$C$1:$C$1294)),)</f>
        <v>0</v>
      </c>
      <c r="V1919" s="193"/>
      <c r="W1919" s="193"/>
      <c r="X1919" s="187">
        <f>IF(VALUE($F1919)&gt;0,IF(ISERROR(LOOKUP($F1919,BASE!$A$1:$A$1294,BASE!$D$1:$D$1294)),,LOOKUP($F1919,BASE!$A$1:$A$1294,BASE!$D$1:$D$1294)),)</f>
        <v>0</v>
      </c>
      <c r="Y1919" s="188"/>
      <c r="Z1919" s="188"/>
      <c r="AA1919" s="188"/>
      <c r="AB1919" s="188"/>
      <c r="AC1919" s="189"/>
      <c r="AD1919" s="27">
        <f t="shared" si="29"/>
        <v>0</v>
      </c>
    </row>
    <row r="1920" spans="1:30" ht="15" customHeight="1" x14ac:dyDescent="0.2">
      <c r="A1920" s="20">
        <f>ANÁLISE!$A1920</f>
        <v>0</v>
      </c>
      <c r="B1920" s="194">
        <f>ANÁLISE!B1920</f>
        <v>0</v>
      </c>
      <c r="C1920" s="195"/>
      <c r="D1920" s="195"/>
      <c r="E1920" s="195"/>
      <c r="F1920" s="21">
        <f>ANÁLISE!H1920</f>
        <v>0</v>
      </c>
      <c r="G1920" s="196">
        <f>IF($A1920="T",ANÁLISE!I1920,IF(ISERROR(LOOKUP($F1920,BASE!$A$1:$A$1294,BASE!$B$1:$B$1294)),,LOOKUP($F1920,BASE!$A$1:$A$1294,BASE!$B$1:$B$1294)))</f>
        <v>0</v>
      </c>
      <c r="H1920" s="197"/>
      <c r="I1920" s="197"/>
      <c r="J1920" s="197"/>
      <c r="K1920" s="197"/>
      <c r="L1920" s="197"/>
      <c r="M1920" s="197"/>
      <c r="N1920" s="197"/>
      <c r="O1920" s="197"/>
      <c r="P1920" s="197"/>
      <c r="Q1920" s="197"/>
      <c r="R1920" s="197"/>
      <c r="S1920" s="197"/>
      <c r="T1920" s="198"/>
      <c r="U1920" s="193">
        <f>IF(VALUE($F1920)&gt;0,IF(ISERROR(LOOKUP($F1920,BASE!$A$1:$A$1294,BASE!$C$1:$C$1294)),,LOOKUP($F1920,BASE!$A$1:$A$1294,BASE!$C$1:$C$1294)),)</f>
        <v>0</v>
      </c>
      <c r="V1920" s="193"/>
      <c r="W1920" s="193"/>
      <c r="X1920" s="187">
        <f>IF(VALUE($F1920)&gt;0,IF(ISERROR(LOOKUP($F1920,BASE!$A$1:$A$1294,BASE!$D$1:$D$1294)),,LOOKUP($F1920,BASE!$A$1:$A$1294,BASE!$D$1:$D$1294)),)</f>
        <v>0</v>
      </c>
      <c r="Y1920" s="188"/>
      <c r="Z1920" s="188"/>
      <c r="AA1920" s="188"/>
      <c r="AB1920" s="188"/>
      <c r="AC1920" s="189"/>
      <c r="AD1920" s="27">
        <f t="shared" si="29"/>
        <v>0</v>
      </c>
    </row>
    <row r="1921" spans="1:30" ht="15" customHeight="1" x14ac:dyDescent="0.2">
      <c r="A1921" s="20">
        <f>ANÁLISE!$A1921</f>
        <v>0</v>
      </c>
      <c r="B1921" s="194">
        <f>ANÁLISE!B1921</f>
        <v>0</v>
      </c>
      <c r="C1921" s="195"/>
      <c r="D1921" s="195"/>
      <c r="E1921" s="195"/>
      <c r="F1921" s="21">
        <f>ANÁLISE!H1921</f>
        <v>0</v>
      </c>
      <c r="G1921" s="196">
        <f>IF($A1921="T",ANÁLISE!I1921,IF(ISERROR(LOOKUP($F1921,BASE!$A$1:$A$1294,BASE!$B$1:$B$1294)),,LOOKUP($F1921,BASE!$A$1:$A$1294,BASE!$B$1:$B$1294)))</f>
        <v>0</v>
      </c>
      <c r="H1921" s="197"/>
      <c r="I1921" s="197"/>
      <c r="J1921" s="197"/>
      <c r="K1921" s="197"/>
      <c r="L1921" s="197"/>
      <c r="M1921" s="197"/>
      <c r="N1921" s="197"/>
      <c r="O1921" s="197"/>
      <c r="P1921" s="197"/>
      <c r="Q1921" s="197"/>
      <c r="R1921" s="197"/>
      <c r="S1921" s="197"/>
      <c r="T1921" s="198"/>
      <c r="U1921" s="193">
        <f>IF(VALUE($F1921)&gt;0,IF(ISERROR(LOOKUP($F1921,BASE!$A$1:$A$1294,BASE!$C$1:$C$1294)),,LOOKUP($F1921,BASE!$A$1:$A$1294,BASE!$C$1:$C$1294)),)</f>
        <v>0</v>
      </c>
      <c r="V1921" s="193"/>
      <c r="W1921" s="193"/>
      <c r="X1921" s="187">
        <f>IF(VALUE($F1921)&gt;0,IF(ISERROR(LOOKUP($F1921,BASE!$A$1:$A$1294,BASE!$D$1:$D$1294)),,LOOKUP($F1921,BASE!$A$1:$A$1294,BASE!$D$1:$D$1294)),)</f>
        <v>0</v>
      </c>
      <c r="Y1921" s="188"/>
      <c r="Z1921" s="188"/>
      <c r="AA1921" s="188"/>
      <c r="AB1921" s="188"/>
      <c r="AC1921" s="189"/>
      <c r="AD1921" s="27">
        <f t="shared" si="29"/>
        <v>0</v>
      </c>
    </row>
    <row r="1922" spans="1:30" ht="15" customHeight="1" x14ac:dyDescent="0.2">
      <c r="A1922" s="20">
        <f>ANÁLISE!$A1922</f>
        <v>0</v>
      </c>
      <c r="B1922" s="194">
        <f>ANÁLISE!B1922</f>
        <v>0</v>
      </c>
      <c r="C1922" s="195"/>
      <c r="D1922" s="195"/>
      <c r="E1922" s="195"/>
      <c r="F1922" s="21">
        <f>ANÁLISE!H1922</f>
        <v>0</v>
      </c>
      <c r="G1922" s="196">
        <f>IF($A1922="T",ANÁLISE!I1922,IF(ISERROR(LOOKUP($F1922,BASE!$A$1:$A$1294,BASE!$B$1:$B$1294)),,LOOKUP($F1922,BASE!$A$1:$A$1294,BASE!$B$1:$B$1294)))</f>
        <v>0</v>
      </c>
      <c r="H1922" s="197"/>
      <c r="I1922" s="197"/>
      <c r="J1922" s="197"/>
      <c r="K1922" s="197"/>
      <c r="L1922" s="197"/>
      <c r="M1922" s="197"/>
      <c r="N1922" s="197"/>
      <c r="O1922" s="197"/>
      <c r="P1922" s="197"/>
      <c r="Q1922" s="197"/>
      <c r="R1922" s="197"/>
      <c r="S1922" s="197"/>
      <c r="T1922" s="198"/>
      <c r="U1922" s="193">
        <f>IF(VALUE($F1922)&gt;0,IF(ISERROR(LOOKUP($F1922,BASE!$A$1:$A$1294,BASE!$C$1:$C$1294)),,LOOKUP($F1922,BASE!$A$1:$A$1294,BASE!$C$1:$C$1294)),)</f>
        <v>0</v>
      </c>
      <c r="V1922" s="193"/>
      <c r="W1922" s="193"/>
      <c r="X1922" s="187">
        <f>IF(VALUE($F1922)&gt;0,IF(ISERROR(LOOKUP($F1922,BASE!$A$1:$A$1294,BASE!$D$1:$D$1294)),,LOOKUP($F1922,BASE!$A$1:$A$1294,BASE!$D$1:$D$1294)),)</f>
        <v>0</v>
      </c>
      <c r="Y1922" s="188"/>
      <c r="Z1922" s="188"/>
      <c r="AA1922" s="188"/>
      <c r="AB1922" s="188"/>
      <c r="AC1922" s="189"/>
      <c r="AD1922" s="27">
        <f t="shared" si="29"/>
        <v>0</v>
      </c>
    </row>
    <row r="1923" spans="1:30" ht="15" customHeight="1" x14ac:dyDescent="0.2">
      <c r="A1923" s="20">
        <f>ANÁLISE!$A1923</f>
        <v>0</v>
      </c>
      <c r="B1923" s="194">
        <f>ANÁLISE!B1923</f>
        <v>0</v>
      </c>
      <c r="C1923" s="195"/>
      <c r="D1923" s="195"/>
      <c r="E1923" s="195"/>
      <c r="F1923" s="21">
        <f>ANÁLISE!H1923</f>
        <v>0</v>
      </c>
      <c r="G1923" s="196">
        <f>IF($A1923="T",ANÁLISE!I1923,IF(ISERROR(LOOKUP($F1923,BASE!$A$1:$A$1294,BASE!$B$1:$B$1294)),,LOOKUP($F1923,BASE!$A$1:$A$1294,BASE!$B$1:$B$1294)))</f>
        <v>0</v>
      </c>
      <c r="H1923" s="197"/>
      <c r="I1923" s="197"/>
      <c r="J1923" s="197"/>
      <c r="K1923" s="197"/>
      <c r="L1923" s="197"/>
      <c r="M1923" s="197"/>
      <c r="N1923" s="197"/>
      <c r="O1923" s="197"/>
      <c r="P1923" s="197"/>
      <c r="Q1923" s="197"/>
      <c r="R1923" s="197"/>
      <c r="S1923" s="197"/>
      <c r="T1923" s="198"/>
      <c r="U1923" s="193">
        <f>IF(VALUE($F1923)&gt;0,IF(ISERROR(LOOKUP($F1923,BASE!$A$1:$A$1294,BASE!$C$1:$C$1294)),,LOOKUP($F1923,BASE!$A$1:$A$1294,BASE!$C$1:$C$1294)),)</f>
        <v>0</v>
      </c>
      <c r="V1923" s="193"/>
      <c r="W1923" s="193"/>
      <c r="X1923" s="187">
        <f>IF(VALUE($F1923)&gt;0,IF(ISERROR(LOOKUP($F1923,BASE!$A$1:$A$1294,BASE!$D$1:$D$1294)),,LOOKUP($F1923,BASE!$A$1:$A$1294,BASE!$D$1:$D$1294)),)</f>
        <v>0</v>
      </c>
      <c r="Y1923" s="188"/>
      <c r="Z1923" s="188"/>
      <c r="AA1923" s="188"/>
      <c r="AB1923" s="188"/>
      <c r="AC1923" s="189"/>
      <c r="AD1923" s="27">
        <f t="shared" si="29"/>
        <v>0</v>
      </c>
    </row>
    <row r="1924" spans="1:30" ht="15" customHeight="1" x14ac:dyDescent="0.2">
      <c r="A1924" s="20">
        <f>ANÁLISE!$A1924</f>
        <v>0</v>
      </c>
      <c r="B1924" s="194">
        <f>ANÁLISE!B1924</f>
        <v>0</v>
      </c>
      <c r="C1924" s="195"/>
      <c r="D1924" s="195"/>
      <c r="E1924" s="195"/>
      <c r="F1924" s="21">
        <f>ANÁLISE!H1924</f>
        <v>0</v>
      </c>
      <c r="G1924" s="196">
        <f>IF($A1924="T",ANÁLISE!I1924,IF(ISERROR(LOOKUP($F1924,BASE!$A$1:$A$1294,BASE!$B$1:$B$1294)),,LOOKUP($F1924,BASE!$A$1:$A$1294,BASE!$B$1:$B$1294)))</f>
        <v>0</v>
      </c>
      <c r="H1924" s="197"/>
      <c r="I1924" s="197"/>
      <c r="J1924" s="197"/>
      <c r="K1924" s="197"/>
      <c r="L1924" s="197"/>
      <c r="M1924" s="197"/>
      <c r="N1924" s="197"/>
      <c r="O1924" s="197"/>
      <c r="P1924" s="197"/>
      <c r="Q1924" s="197"/>
      <c r="R1924" s="197"/>
      <c r="S1924" s="197"/>
      <c r="T1924" s="198"/>
      <c r="U1924" s="193">
        <f>IF(VALUE($F1924)&gt;0,IF(ISERROR(LOOKUP($F1924,BASE!$A$1:$A$1294,BASE!$C$1:$C$1294)),,LOOKUP($F1924,BASE!$A$1:$A$1294,BASE!$C$1:$C$1294)),)</f>
        <v>0</v>
      </c>
      <c r="V1924" s="193"/>
      <c r="W1924" s="193"/>
      <c r="X1924" s="187">
        <f>IF(VALUE($F1924)&gt;0,IF(ISERROR(LOOKUP($F1924,BASE!$A$1:$A$1294,BASE!$D$1:$D$1294)),,LOOKUP($F1924,BASE!$A$1:$A$1294,BASE!$D$1:$D$1294)),)</f>
        <v>0</v>
      </c>
      <c r="Y1924" s="188"/>
      <c r="Z1924" s="188"/>
      <c r="AA1924" s="188"/>
      <c r="AB1924" s="188"/>
      <c r="AC1924" s="189"/>
      <c r="AD1924" s="27">
        <f t="shared" si="29"/>
        <v>0</v>
      </c>
    </row>
    <row r="1925" spans="1:30" ht="15" customHeight="1" x14ac:dyDescent="0.2">
      <c r="A1925" s="20">
        <f>ANÁLISE!$A1925</f>
        <v>0</v>
      </c>
      <c r="B1925" s="194">
        <f>ANÁLISE!B1925</f>
        <v>0</v>
      </c>
      <c r="C1925" s="195"/>
      <c r="D1925" s="195"/>
      <c r="E1925" s="195"/>
      <c r="F1925" s="21">
        <f>ANÁLISE!H1925</f>
        <v>0</v>
      </c>
      <c r="G1925" s="196">
        <f>IF($A1925="T",ANÁLISE!I1925,IF(ISERROR(LOOKUP($F1925,BASE!$A$1:$A$1294,BASE!$B$1:$B$1294)),,LOOKUP($F1925,BASE!$A$1:$A$1294,BASE!$B$1:$B$1294)))</f>
        <v>0</v>
      </c>
      <c r="H1925" s="197"/>
      <c r="I1925" s="197"/>
      <c r="J1925" s="197"/>
      <c r="K1925" s="197"/>
      <c r="L1925" s="197"/>
      <c r="M1925" s="197"/>
      <c r="N1925" s="197"/>
      <c r="O1925" s="197"/>
      <c r="P1925" s="197"/>
      <c r="Q1925" s="197"/>
      <c r="R1925" s="197"/>
      <c r="S1925" s="197"/>
      <c r="T1925" s="198"/>
      <c r="U1925" s="193">
        <f>IF(VALUE($F1925)&gt;0,IF(ISERROR(LOOKUP($F1925,BASE!$A$1:$A$1294,BASE!$C$1:$C$1294)),,LOOKUP($F1925,BASE!$A$1:$A$1294,BASE!$C$1:$C$1294)),)</f>
        <v>0</v>
      </c>
      <c r="V1925" s="193"/>
      <c r="W1925" s="193"/>
      <c r="X1925" s="187">
        <f>IF(VALUE($F1925)&gt;0,IF(ISERROR(LOOKUP($F1925,BASE!$A$1:$A$1294,BASE!$D$1:$D$1294)),,LOOKUP($F1925,BASE!$A$1:$A$1294,BASE!$D$1:$D$1294)),)</f>
        <v>0</v>
      </c>
      <c r="Y1925" s="188"/>
      <c r="Z1925" s="188"/>
      <c r="AA1925" s="188"/>
      <c r="AB1925" s="188"/>
      <c r="AC1925" s="189"/>
      <c r="AD1925" s="27">
        <f t="shared" si="29"/>
        <v>0</v>
      </c>
    </row>
    <row r="1926" spans="1:30" ht="15" customHeight="1" x14ac:dyDescent="0.2">
      <c r="A1926" s="20">
        <f>ANÁLISE!$A1926</f>
        <v>0</v>
      </c>
      <c r="B1926" s="194">
        <f>ANÁLISE!B1926</f>
        <v>0</v>
      </c>
      <c r="C1926" s="195"/>
      <c r="D1926" s="195"/>
      <c r="E1926" s="195"/>
      <c r="F1926" s="21">
        <f>ANÁLISE!H1926</f>
        <v>0</v>
      </c>
      <c r="G1926" s="196">
        <f>IF($A1926="T",ANÁLISE!I1926,IF(ISERROR(LOOKUP($F1926,BASE!$A$1:$A$1294,BASE!$B$1:$B$1294)),,LOOKUP($F1926,BASE!$A$1:$A$1294,BASE!$B$1:$B$1294)))</f>
        <v>0</v>
      </c>
      <c r="H1926" s="197"/>
      <c r="I1926" s="197"/>
      <c r="J1926" s="197"/>
      <c r="K1926" s="197"/>
      <c r="L1926" s="197"/>
      <c r="M1926" s="197"/>
      <c r="N1926" s="197"/>
      <c r="O1926" s="197"/>
      <c r="P1926" s="197"/>
      <c r="Q1926" s="197"/>
      <c r="R1926" s="197"/>
      <c r="S1926" s="197"/>
      <c r="T1926" s="198"/>
      <c r="U1926" s="193">
        <f>IF(VALUE($F1926)&gt;0,IF(ISERROR(LOOKUP($F1926,BASE!$A$1:$A$1294,BASE!$C$1:$C$1294)),,LOOKUP($F1926,BASE!$A$1:$A$1294,BASE!$C$1:$C$1294)),)</f>
        <v>0</v>
      </c>
      <c r="V1926" s="193"/>
      <c r="W1926" s="193"/>
      <c r="X1926" s="187">
        <f>IF(VALUE($F1926)&gt;0,IF(ISERROR(LOOKUP($F1926,BASE!$A$1:$A$1294,BASE!$D$1:$D$1294)),,LOOKUP($F1926,BASE!$A$1:$A$1294,BASE!$D$1:$D$1294)),)</f>
        <v>0</v>
      </c>
      <c r="Y1926" s="188"/>
      <c r="Z1926" s="188"/>
      <c r="AA1926" s="188"/>
      <c r="AB1926" s="188"/>
      <c r="AC1926" s="189"/>
      <c r="AD1926" s="27">
        <f t="shared" si="29"/>
        <v>0</v>
      </c>
    </row>
    <row r="1927" spans="1:30" ht="15" customHeight="1" x14ac:dyDescent="0.2">
      <c r="A1927" s="20">
        <f>ANÁLISE!$A1927</f>
        <v>0</v>
      </c>
      <c r="B1927" s="194">
        <f>ANÁLISE!B1927</f>
        <v>0</v>
      </c>
      <c r="C1927" s="195"/>
      <c r="D1927" s="195"/>
      <c r="E1927" s="195"/>
      <c r="F1927" s="21">
        <f>ANÁLISE!H1927</f>
        <v>0</v>
      </c>
      <c r="G1927" s="196">
        <f>IF($A1927="T",ANÁLISE!I1927,IF(ISERROR(LOOKUP($F1927,BASE!$A$1:$A$1294,BASE!$B$1:$B$1294)),,LOOKUP($F1927,BASE!$A$1:$A$1294,BASE!$B$1:$B$1294)))</f>
        <v>0</v>
      </c>
      <c r="H1927" s="197"/>
      <c r="I1927" s="197"/>
      <c r="J1927" s="197"/>
      <c r="K1927" s="197"/>
      <c r="L1927" s="197"/>
      <c r="M1927" s="197"/>
      <c r="N1927" s="197"/>
      <c r="O1927" s="197"/>
      <c r="P1927" s="197"/>
      <c r="Q1927" s="197"/>
      <c r="R1927" s="197"/>
      <c r="S1927" s="197"/>
      <c r="T1927" s="198"/>
      <c r="U1927" s="193">
        <f>IF(VALUE($F1927)&gt;0,IF(ISERROR(LOOKUP($F1927,BASE!$A$1:$A$1294,BASE!$C$1:$C$1294)),,LOOKUP($F1927,BASE!$A$1:$A$1294,BASE!$C$1:$C$1294)),)</f>
        <v>0</v>
      </c>
      <c r="V1927" s="193"/>
      <c r="W1927" s="193"/>
      <c r="X1927" s="187">
        <f>IF(VALUE($F1927)&gt;0,IF(ISERROR(LOOKUP($F1927,BASE!$A$1:$A$1294,BASE!$D$1:$D$1294)),,LOOKUP($F1927,BASE!$A$1:$A$1294,BASE!$D$1:$D$1294)),)</f>
        <v>0</v>
      </c>
      <c r="Y1927" s="188"/>
      <c r="Z1927" s="188"/>
      <c r="AA1927" s="188"/>
      <c r="AB1927" s="188"/>
      <c r="AC1927" s="189"/>
      <c r="AD1927" s="27">
        <f t="shared" si="29"/>
        <v>0</v>
      </c>
    </row>
    <row r="1928" spans="1:30" ht="15" customHeight="1" x14ac:dyDescent="0.2">
      <c r="A1928" s="20">
        <f>ANÁLISE!$A1928</f>
        <v>0</v>
      </c>
      <c r="B1928" s="194">
        <f>ANÁLISE!B1928</f>
        <v>0</v>
      </c>
      <c r="C1928" s="195"/>
      <c r="D1928" s="195"/>
      <c r="E1928" s="195"/>
      <c r="F1928" s="21">
        <f>ANÁLISE!H1928</f>
        <v>0</v>
      </c>
      <c r="G1928" s="196">
        <f>IF($A1928="T",ANÁLISE!I1928,IF(ISERROR(LOOKUP($F1928,BASE!$A$1:$A$1294,BASE!$B$1:$B$1294)),,LOOKUP($F1928,BASE!$A$1:$A$1294,BASE!$B$1:$B$1294)))</f>
        <v>0</v>
      </c>
      <c r="H1928" s="197"/>
      <c r="I1928" s="197"/>
      <c r="J1928" s="197"/>
      <c r="K1928" s="197"/>
      <c r="L1928" s="197"/>
      <c r="M1928" s="197"/>
      <c r="N1928" s="197"/>
      <c r="O1928" s="197"/>
      <c r="P1928" s="197"/>
      <c r="Q1928" s="197"/>
      <c r="R1928" s="197"/>
      <c r="S1928" s="197"/>
      <c r="T1928" s="198"/>
      <c r="U1928" s="193">
        <f>IF(VALUE($F1928)&gt;0,IF(ISERROR(LOOKUP($F1928,BASE!$A$1:$A$1294,BASE!$C$1:$C$1294)),,LOOKUP($F1928,BASE!$A$1:$A$1294,BASE!$C$1:$C$1294)),)</f>
        <v>0</v>
      </c>
      <c r="V1928" s="193"/>
      <c r="W1928" s="193"/>
      <c r="X1928" s="187">
        <f>IF(VALUE($F1928)&gt;0,IF(ISERROR(LOOKUP($F1928,BASE!$A$1:$A$1294,BASE!$D$1:$D$1294)),,LOOKUP($F1928,BASE!$A$1:$A$1294,BASE!$D$1:$D$1294)),)</f>
        <v>0</v>
      </c>
      <c r="Y1928" s="188"/>
      <c r="Z1928" s="188"/>
      <c r="AA1928" s="188"/>
      <c r="AB1928" s="188"/>
      <c r="AC1928" s="189"/>
      <c r="AD1928" s="27">
        <f t="shared" si="29"/>
        <v>0</v>
      </c>
    </row>
    <row r="1929" spans="1:30" ht="15" customHeight="1" x14ac:dyDescent="0.2">
      <c r="A1929" s="20">
        <f>ANÁLISE!$A1929</f>
        <v>0</v>
      </c>
      <c r="B1929" s="194">
        <f>ANÁLISE!B1929</f>
        <v>0</v>
      </c>
      <c r="C1929" s="195"/>
      <c r="D1929" s="195"/>
      <c r="E1929" s="195"/>
      <c r="F1929" s="21">
        <f>ANÁLISE!H1929</f>
        <v>0</v>
      </c>
      <c r="G1929" s="196">
        <f>IF($A1929="T",ANÁLISE!I1929,IF(ISERROR(LOOKUP($F1929,BASE!$A$1:$A$1294,BASE!$B$1:$B$1294)),,LOOKUP($F1929,BASE!$A$1:$A$1294,BASE!$B$1:$B$1294)))</f>
        <v>0</v>
      </c>
      <c r="H1929" s="197"/>
      <c r="I1929" s="197"/>
      <c r="J1929" s="197"/>
      <c r="K1929" s="197"/>
      <c r="L1929" s="197"/>
      <c r="M1929" s="197"/>
      <c r="N1929" s="197"/>
      <c r="O1929" s="197"/>
      <c r="P1929" s="197"/>
      <c r="Q1929" s="197"/>
      <c r="R1929" s="197"/>
      <c r="S1929" s="197"/>
      <c r="T1929" s="198"/>
      <c r="U1929" s="193">
        <f>IF(VALUE($F1929)&gt;0,IF(ISERROR(LOOKUP($F1929,BASE!$A$1:$A$1294,BASE!$C$1:$C$1294)),,LOOKUP($F1929,BASE!$A$1:$A$1294,BASE!$C$1:$C$1294)),)</f>
        <v>0</v>
      </c>
      <c r="V1929" s="193"/>
      <c r="W1929" s="193"/>
      <c r="X1929" s="187">
        <f>IF(VALUE($F1929)&gt;0,IF(ISERROR(LOOKUP($F1929,BASE!$A$1:$A$1294,BASE!$D$1:$D$1294)),,LOOKUP($F1929,BASE!$A$1:$A$1294,BASE!$D$1:$D$1294)),)</f>
        <v>0</v>
      </c>
      <c r="Y1929" s="188"/>
      <c r="Z1929" s="188"/>
      <c r="AA1929" s="188"/>
      <c r="AB1929" s="188"/>
      <c r="AC1929" s="189"/>
      <c r="AD1929" s="27">
        <f t="shared" si="29"/>
        <v>0</v>
      </c>
    </row>
    <row r="1930" spans="1:30" ht="15" customHeight="1" x14ac:dyDescent="0.2">
      <c r="A1930" s="20">
        <f>ANÁLISE!$A1930</f>
        <v>0</v>
      </c>
      <c r="B1930" s="194">
        <f>ANÁLISE!B1930</f>
        <v>0</v>
      </c>
      <c r="C1930" s="195"/>
      <c r="D1930" s="195"/>
      <c r="E1930" s="195"/>
      <c r="F1930" s="21">
        <f>ANÁLISE!H1930</f>
        <v>0</v>
      </c>
      <c r="G1930" s="196">
        <f>IF($A1930="T",ANÁLISE!I1930,IF(ISERROR(LOOKUP($F1930,BASE!$A$1:$A$1294,BASE!$B$1:$B$1294)),,LOOKUP($F1930,BASE!$A$1:$A$1294,BASE!$B$1:$B$1294)))</f>
        <v>0</v>
      </c>
      <c r="H1930" s="197"/>
      <c r="I1930" s="197"/>
      <c r="J1930" s="197"/>
      <c r="K1930" s="197"/>
      <c r="L1930" s="197"/>
      <c r="M1930" s="197"/>
      <c r="N1930" s="197"/>
      <c r="O1930" s="197"/>
      <c r="P1930" s="197"/>
      <c r="Q1930" s="197"/>
      <c r="R1930" s="197"/>
      <c r="S1930" s="197"/>
      <c r="T1930" s="198"/>
      <c r="U1930" s="193">
        <f>IF(VALUE($F1930)&gt;0,IF(ISERROR(LOOKUP($F1930,BASE!$A$1:$A$1294,BASE!$C$1:$C$1294)),,LOOKUP($F1930,BASE!$A$1:$A$1294,BASE!$C$1:$C$1294)),)</f>
        <v>0</v>
      </c>
      <c r="V1930" s="193"/>
      <c r="W1930" s="193"/>
      <c r="X1930" s="187">
        <f>IF(VALUE($F1930)&gt;0,IF(ISERROR(LOOKUP($F1930,BASE!$A$1:$A$1294,BASE!$D$1:$D$1294)),,LOOKUP($F1930,BASE!$A$1:$A$1294,BASE!$D$1:$D$1294)),)</f>
        <v>0</v>
      </c>
      <c r="Y1930" s="188"/>
      <c r="Z1930" s="188"/>
      <c r="AA1930" s="188"/>
      <c r="AB1930" s="188"/>
      <c r="AC1930" s="189"/>
      <c r="AD1930" s="27">
        <f t="shared" si="29"/>
        <v>0</v>
      </c>
    </row>
    <row r="1931" spans="1:30" ht="15" customHeight="1" x14ac:dyDescent="0.2">
      <c r="A1931" s="20">
        <f>ANÁLISE!$A1931</f>
        <v>0</v>
      </c>
      <c r="B1931" s="194">
        <f>ANÁLISE!B1931</f>
        <v>0</v>
      </c>
      <c r="C1931" s="195"/>
      <c r="D1931" s="195"/>
      <c r="E1931" s="195"/>
      <c r="F1931" s="21">
        <f>ANÁLISE!H1931</f>
        <v>0</v>
      </c>
      <c r="G1931" s="196">
        <f>IF($A1931="T",ANÁLISE!I1931,IF(ISERROR(LOOKUP($F1931,BASE!$A$1:$A$1294,BASE!$B$1:$B$1294)),,LOOKUP($F1931,BASE!$A$1:$A$1294,BASE!$B$1:$B$1294)))</f>
        <v>0</v>
      </c>
      <c r="H1931" s="197"/>
      <c r="I1931" s="197"/>
      <c r="J1931" s="197"/>
      <c r="K1931" s="197"/>
      <c r="L1931" s="197"/>
      <c r="M1931" s="197"/>
      <c r="N1931" s="197"/>
      <c r="O1931" s="197"/>
      <c r="P1931" s="197"/>
      <c r="Q1931" s="197"/>
      <c r="R1931" s="197"/>
      <c r="S1931" s="197"/>
      <c r="T1931" s="198"/>
      <c r="U1931" s="193">
        <f>IF(VALUE($F1931)&gt;0,IF(ISERROR(LOOKUP($F1931,BASE!$A$1:$A$1294,BASE!$C$1:$C$1294)),,LOOKUP($F1931,BASE!$A$1:$A$1294,BASE!$C$1:$C$1294)),)</f>
        <v>0</v>
      </c>
      <c r="V1931" s="193"/>
      <c r="W1931" s="193"/>
      <c r="X1931" s="187">
        <f>IF(VALUE($F1931)&gt;0,IF(ISERROR(LOOKUP($F1931,BASE!$A$1:$A$1294,BASE!$D$1:$D$1294)),,LOOKUP($F1931,BASE!$A$1:$A$1294,BASE!$D$1:$D$1294)),)</f>
        <v>0</v>
      </c>
      <c r="Y1931" s="188"/>
      <c r="Z1931" s="188"/>
      <c r="AA1931" s="188"/>
      <c r="AB1931" s="188"/>
      <c r="AC1931" s="189"/>
      <c r="AD1931" s="27">
        <f t="shared" si="29"/>
        <v>0</v>
      </c>
    </row>
    <row r="1932" spans="1:30" ht="15" customHeight="1" x14ac:dyDescent="0.2">
      <c r="A1932" s="20">
        <f>ANÁLISE!$A1932</f>
        <v>0</v>
      </c>
      <c r="B1932" s="194">
        <f>ANÁLISE!B1932</f>
        <v>0</v>
      </c>
      <c r="C1932" s="195"/>
      <c r="D1932" s="195"/>
      <c r="E1932" s="195"/>
      <c r="F1932" s="21">
        <f>ANÁLISE!H1932</f>
        <v>0</v>
      </c>
      <c r="G1932" s="196">
        <f>IF($A1932="T",ANÁLISE!I1932,IF(ISERROR(LOOKUP($F1932,BASE!$A$1:$A$1294,BASE!$B$1:$B$1294)),,LOOKUP($F1932,BASE!$A$1:$A$1294,BASE!$B$1:$B$1294)))</f>
        <v>0</v>
      </c>
      <c r="H1932" s="197"/>
      <c r="I1932" s="197"/>
      <c r="J1932" s="197"/>
      <c r="K1932" s="197"/>
      <c r="L1932" s="197"/>
      <c r="M1932" s="197"/>
      <c r="N1932" s="197"/>
      <c r="O1932" s="197"/>
      <c r="P1932" s="197"/>
      <c r="Q1932" s="197"/>
      <c r="R1932" s="197"/>
      <c r="S1932" s="197"/>
      <c r="T1932" s="198"/>
      <c r="U1932" s="193">
        <f>IF(VALUE($F1932)&gt;0,IF(ISERROR(LOOKUP($F1932,BASE!$A$1:$A$1294,BASE!$C$1:$C$1294)),,LOOKUP($F1932,BASE!$A$1:$A$1294,BASE!$C$1:$C$1294)),)</f>
        <v>0</v>
      </c>
      <c r="V1932" s="193"/>
      <c r="W1932" s="193"/>
      <c r="X1932" s="187">
        <f>IF(VALUE($F1932)&gt;0,IF(ISERROR(LOOKUP($F1932,BASE!$A$1:$A$1294,BASE!$D$1:$D$1294)),,LOOKUP($F1932,BASE!$A$1:$A$1294,BASE!$D$1:$D$1294)),)</f>
        <v>0</v>
      </c>
      <c r="Y1932" s="188"/>
      <c r="Z1932" s="188"/>
      <c r="AA1932" s="188"/>
      <c r="AB1932" s="188"/>
      <c r="AC1932" s="189"/>
      <c r="AD1932" s="27">
        <f t="shared" si="29"/>
        <v>0</v>
      </c>
    </row>
    <row r="1933" spans="1:30" ht="15" customHeight="1" x14ac:dyDescent="0.2">
      <c r="A1933" s="20">
        <f>ANÁLISE!$A1933</f>
        <v>0</v>
      </c>
      <c r="B1933" s="194">
        <f>ANÁLISE!B1933</f>
        <v>0</v>
      </c>
      <c r="C1933" s="195"/>
      <c r="D1933" s="195"/>
      <c r="E1933" s="195"/>
      <c r="F1933" s="21">
        <f>ANÁLISE!H1933</f>
        <v>0</v>
      </c>
      <c r="G1933" s="196">
        <f>IF($A1933="T",ANÁLISE!I1933,IF(ISERROR(LOOKUP($F1933,BASE!$A$1:$A$1294,BASE!$B$1:$B$1294)),,LOOKUP($F1933,BASE!$A$1:$A$1294,BASE!$B$1:$B$1294)))</f>
        <v>0</v>
      </c>
      <c r="H1933" s="197"/>
      <c r="I1933" s="197"/>
      <c r="J1933" s="197"/>
      <c r="K1933" s="197"/>
      <c r="L1933" s="197"/>
      <c r="M1933" s="197"/>
      <c r="N1933" s="197"/>
      <c r="O1933" s="197"/>
      <c r="P1933" s="197"/>
      <c r="Q1933" s="197"/>
      <c r="R1933" s="197"/>
      <c r="S1933" s="197"/>
      <c r="T1933" s="198"/>
      <c r="U1933" s="193">
        <f>IF(VALUE($F1933)&gt;0,IF(ISERROR(LOOKUP($F1933,BASE!$A$1:$A$1294,BASE!$C$1:$C$1294)),,LOOKUP($F1933,BASE!$A$1:$A$1294,BASE!$C$1:$C$1294)),)</f>
        <v>0</v>
      </c>
      <c r="V1933" s="193"/>
      <c r="W1933" s="193"/>
      <c r="X1933" s="187">
        <f>IF(VALUE($F1933)&gt;0,IF(ISERROR(LOOKUP($F1933,BASE!$A$1:$A$1294,BASE!$D$1:$D$1294)),,LOOKUP($F1933,BASE!$A$1:$A$1294,BASE!$D$1:$D$1294)),)</f>
        <v>0</v>
      </c>
      <c r="Y1933" s="188"/>
      <c r="Z1933" s="188"/>
      <c r="AA1933" s="188"/>
      <c r="AB1933" s="188"/>
      <c r="AC1933" s="189"/>
      <c r="AD1933" s="27">
        <f t="shared" si="29"/>
        <v>0</v>
      </c>
    </row>
    <row r="1934" spans="1:30" ht="15" customHeight="1" x14ac:dyDescent="0.2">
      <c r="A1934" s="20">
        <f>ANÁLISE!$A1934</f>
        <v>0</v>
      </c>
      <c r="B1934" s="194">
        <f>ANÁLISE!B1934</f>
        <v>0</v>
      </c>
      <c r="C1934" s="195"/>
      <c r="D1934" s="195"/>
      <c r="E1934" s="195"/>
      <c r="F1934" s="21">
        <f>ANÁLISE!H1934</f>
        <v>0</v>
      </c>
      <c r="G1934" s="196">
        <f>IF($A1934="T",ANÁLISE!I1934,IF(ISERROR(LOOKUP($F1934,BASE!$A$1:$A$1294,BASE!$B$1:$B$1294)),,LOOKUP($F1934,BASE!$A$1:$A$1294,BASE!$B$1:$B$1294)))</f>
        <v>0</v>
      </c>
      <c r="H1934" s="197"/>
      <c r="I1934" s="197"/>
      <c r="J1934" s="197"/>
      <c r="K1934" s="197"/>
      <c r="L1934" s="197"/>
      <c r="M1934" s="197"/>
      <c r="N1934" s="197"/>
      <c r="O1934" s="197"/>
      <c r="P1934" s="197"/>
      <c r="Q1934" s="197"/>
      <c r="R1934" s="197"/>
      <c r="S1934" s="197"/>
      <c r="T1934" s="198"/>
      <c r="U1934" s="193">
        <f>IF(VALUE($F1934)&gt;0,IF(ISERROR(LOOKUP($F1934,BASE!$A$1:$A$1294,BASE!$C$1:$C$1294)),,LOOKUP($F1934,BASE!$A$1:$A$1294,BASE!$C$1:$C$1294)),)</f>
        <v>0</v>
      </c>
      <c r="V1934" s="193"/>
      <c r="W1934" s="193"/>
      <c r="X1934" s="187">
        <f>IF(VALUE($F1934)&gt;0,IF(ISERROR(LOOKUP($F1934,BASE!$A$1:$A$1294,BASE!$D$1:$D$1294)),,LOOKUP($F1934,BASE!$A$1:$A$1294,BASE!$D$1:$D$1294)),)</f>
        <v>0</v>
      </c>
      <c r="Y1934" s="188"/>
      <c r="Z1934" s="188"/>
      <c r="AA1934" s="188"/>
      <c r="AB1934" s="188"/>
      <c r="AC1934" s="189"/>
      <c r="AD1934" s="27">
        <f t="shared" si="29"/>
        <v>0</v>
      </c>
    </row>
    <row r="1935" spans="1:30" ht="15" customHeight="1" x14ac:dyDescent="0.2">
      <c r="A1935" s="20">
        <f>ANÁLISE!$A1935</f>
        <v>0</v>
      </c>
      <c r="B1935" s="194">
        <f>ANÁLISE!B1935</f>
        <v>0</v>
      </c>
      <c r="C1935" s="195"/>
      <c r="D1935" s="195"/>
      <c r="E1935" s="195"/>
      <c r="F1935" s="21">
        <f>ANÁLISE!H1935</f>
        <v>0</v>
      </c>
      <c r="G1935" s="196">
        <f>IF($A1935="T",ANÁLISE!I1935,IF(ISERROR(LOOKUP($F1935,BASE!$A$1:$A$1294,BASE!$B$1:$B$1294)),,LOOKUP($F1935,BASE!$A$1:$A$1294,BASE!$B$1:$B$1294)))</f>
        <v>0</v>
      </c>
      <c r="H1935" s="197"/>
      <c r="I1935" s="197"/>
      <c r="J1935" s="197"/>
      <c r="K1935" s="197"/>
      <c r="L1935" s="197"/>
      <c r="M1935" s="197"/>
      <c r="N1935" s="197"/>
      <c r="O1935" s="197"/>
      <c r="P1935" s="197"/>
      <c r="Q1935" s="197"/>
      <c r="R1935" s="197"/>
      <c r="S1935" s="197"/>
      <c r="T1935" s="198"/>
      <c r="U1935" s="193">
        <f>IF(VALUE($F1935)&gt;0,IF(ISERROR(LOOKUP($F1935,BASE!$A$1:$A$1294,BASE!$C$1:$C$1294)),,LOOKUP($F1935,BASE!$A$1:$A$1294,BASE!$C$1:$C$1294)),)</f>
        <v>0</v>
      </c>
      <c r="V1935" s="193"/>
      <c r="W1935" s="193"/>
      <c r="X1935" s="187">
        <f>IF(VALUE($F1935)&gt;0,IF(ISERROR(LOOKUP($F1935,BASE!$A$1:$A$1294,BASE!$D$1:$D$1294)),,LOOKUP($F1935,BASE!$A$1:$A$1294,BASE!$D$1:$D$1294)),)</f>
        <v>0</v>
      </c>
      <c r="Y1935" s="188"/>
      <c r="Z1935" s="188"/>
      <c r="AA1935" s="188"/>
      <c r="AB1935" s="188"/>
      <c r="AC1935" s="189"/>
      <c r="AD1935" s="27">
        <f t="shared" si="29"/>
        <v>0</v>
      </c>
    </row>
    <row r="1936" spans="1:30" ht="15" customHeight="1" x14ac:dyDescent="0.2">
      <c r="A1936" s="20">
        <f>ANÁLISE!$A1936</f>
        <v>0</v>
      </c>
      <c r="B1936" s="194">
        <f>ANÁLISE!B1936</f>
        <v>0</v>
      </c>
      <c r="C1936" s="195"/>
      <c r="D1936" s="195"/>
      <c r="E1936" s="195"/>
      <c r="F1936" s="21">
        <f>ANÁLISE!H1936</f>
        <v>0</v>
      </c>
      <c r="G1936" s="196">
        <f>IF($A1936="T",ANÁLISE!I1936,IF(ISERROR(LOOKUP($F1936,BASE!$A$1:$A$1294,BASE!$B$1:$B$1294)),,LOOKUP($F1936,BASE!$A$1:$A$1294,BASE!$B$1:$B$1294)))</f>
        <v>0</v>
      </c>
      <c r="H1936" s="197"/>
      <c r="I1936" s="197"/>
      <c r="J1936" s="197"/>
      <c r="K1936" s="197"/>
      <c r="L1936" s="197"/>
      <c r="M1936" s="197"/>
      <c r="N1936" s="197"/>
      <c r="O1936" s="197"/>
      <c r="P1936" s="197"/>
      <c r="Q1936" s="197"/>
      <c r="R1936" s="197"/>
      <c r="S1936" s="197"/>
      <c r="T1936" s="198"/>
      <c r="U1936" s="193">
        <f>IF(VALUE($F1936)&gt;0,IF(ISERROR(LOOKUP($F1936,BASE!$A$1:$A$1294,BASE!$C$1:$C$1294)),,LOOKUP($F1936,BASE!$A$1:$A$1294,BASE!$C$1:$C$1294)),)</f>
        <v>0</v>
      </c>
      <c r="V1936" s="193"/>
      <c r="W1936" s="193"/>
      <c r="X1936" s="187">
        <f>IF(VALUE($F1936)&gt;0,IF(ISERROR(LOOKUP($F1936,BASE!$A$1:$A$1294,BASE!$D$1:$D$1294)),,LOOKUP($F1936,BASE!$A$1:$A$1294,BASE!$D$1:$D$1294)),)</f>
        <v>0</v>
      </c>
      <c r="Y1936" s="188"/>
      <c r="Z1936" s="188"/>
      <c r="AA1936" s="188"/>
      <c r="AB1936" s="188"/>
      <c r="AC1936" s="189"/>
      <c r="AD1936" s="27">
        <f t="shared" si="29"/>
        <v>0</v>
      </c>
    </row>
    <row r="1937" spans="1:30" ht="15" customHeight="1" x14ac:dyDescent="0.2">
      <c r="A1937" s="20">
        <f>ANÁLISE!$A1937</f>
        <v>0</v>
      </c>
      <c r="B1937" s="194">
        <f>ANÁLISE!B1937</f>
        <v>0</v>
      </c>
      <c r="C1937" s="195"/>
      <c r="D1937" s="195"/>
      <c r="E1937" s="195"/>
      <c r="F1937" s="21">
        <f>ANÁLISE!H1937</f>
        <v>0</v>
      </c>
      <c r="G1937" s="196">
        <f>IF($A1937="T",ANÁLISE!I1937,IF(ISERROR(LOOKUP($F1937,BASE!$A$1:$A$1294,BASE!$B$1:$B$1294)),,LOOKUP($F1937,BASE!$A$1:$A$1294,BASE!$B$1:$B$1294)))</f>
        <v>0</v>
      </c>
      <c r="H1937" s="197"/>
      <c r="I1937" s="197"/>
      <c r="J1937" s="197"/>
      <c r="K1937" s="197"/>
      <c r="L1937" s="197"/>
      <c r="M1937" s="197"/>
      <c r="N1937" s="197"/>
      <c r="O1937" s="197"/>
      <c r="P1937" s="197"/>
      <c r="Q1937" s="197"/>
      <c r="R1937" s="197"/>
      <c r="S1937" s="197"/>
      <c r="T1937" s="198"/>
      <c r="U1937" s="193">
        <f>IF(VALUE($F1937)&gt;0,IF(ISERROR(LOOKUP($F1937,BASE!$A$1:$A$1294,BASE!$C$1:$C$1294)),,LOOKUP($F1937,BASE!$A$1:$A$1294,BASE!$C$1:$C$1294)),)</f>
        <v>0</v>
      </c>
      <c r="V1937" s="193"/>
      <c r="W1937" s="193"/>
      <c r="X1937" s="187">
        <f>IF(VALUE($F1937)&gt;0,IF(ISERROR(LOOKUP($F1937,BASE!$A$1:$A$1294,BASE!$D$1:$D$1294)),,LOOKUP($F1937,BASE!$A$1:$A$1294,BASE!$D$1:$D$1294)),)</f>
        <v>0</v>
      </c>
      <c r="Y1937" s="188"/>
      <c r="Z1937" s="188"/>
      <c r="AA1937" s="188"/>
      <c r="AB1937" s="188"/>
      <c r="AC1937" s="189"/>
      <c r="AD1937" s="27">
        <f t="shared" ref="AD1937:AD1999" si="30">IF(OR(A1937="T",A1937="S"),"OK",)</f>
        <v>0</v>
      </c>
    </row>
    <row r="1938" spans="1:30" ht="15" customHeight="1" x14ac:dyDescent="0.2">
      <c r="A1938" s="20">
        <f>ANÁLISE!$A1938</f>
        <v>0</v>
      </c>
      <c r="B1938" s="194">
        <f>ANÁLISE!B1938</f>
        <v>0</v>
      </c>
      <c r="C1938" s="195"/>
      <c r="D1938" s="195"/>
      <c r="E1938" s="195"/>
      <c r="F1938" s="21">
        <f>ANÁLISE!H1938</f>
        <v>0</v>
      </c>
      <c r="G1938" s="196">
        <f>IF($A1938="T",ANÁLISE!I1938,IF(ISERROR(LOOKUP($F1938,BASE!$A$1:$A$1294,BASE!$B$1:$B$1294)),,LOOKUP($F1938,BASE!$A$1:$A$1294,BASE!$B$1:$B$1294)))</f>
        <v>0</v>
      </c>
      <c r="H1938" s="197"/>
      <c r="I1938" s="197"/>
      <c r="J1938" s="197"/>
      <c r="K1938" s="197"/>
      <c r="L1938" s="197"/>
      <c r="M1938" s="197"/>
      <c r="N1938" s="197"/>
      <c r="O1938" s="197"/>
      <c r="P1938" s="197"/>
      <c r="Q1938" s="197"/>
      <c r="R1938" s="197"/>
      <c r="S1938" s="197"/>
      <c r="T1938" s="198"/>
      <c r="U1938" s="193">
        <f>IF(VALUE($F1938)&gt;0,IF(ISERROR(LOOKUP($F1938,BASE!$A$1:$A$1294,BASE!$C$1:$C$1294)),,LOOKUP($F1938,BASE!$A$1:$A$1294,BASE!$C$1:$C$1294)),)</f>
        <v>0</v>
      </c>
      <c r="V1938" s="193"/>
      <c r="W1938" s="193"/>
      <c r="X1938" s="187">
        <f>IF(VALUE($F1938)&gt;0,IF(ISERROR(LOOKUP($F1938,BASE!$A$1:$A$1294,BASE!$D$1:$D$1294)),,LOOKUP($F1938,BASE!$A$1:$A$1294,BASE!$D$1:$D$1294)),)</f>
        <v>0</v>
      </c>
      <c r="Y1938" s="188"/>
      <c r="Z1938" s="188"/>
      <c r="AA1938" s="188"/>
      <c r="AB1938" s="188"/>
      <c r="AC1938" s="189"/>
      <c r="AD1938" s="27">
        <f t="shared" si="30"/>
        <v>0</v>
      </c>
    </row>
    <row r="1939" spans="1:30" ht="15" customHeight="1" x14ac:dyDescent="0.2">
      <c r="A1939" s="20">
        <f>ANÁLISE!$A1939</f>
        <v>0</v>
      </c>
      <c r="B1939" s="194">
        <f>ANÁLISE!B1939</f>
        <v>0</v>
      </c>
      <c r="C1939" s="195"/>
      <c r="D1939" s="195"/>
      <c r="E1939" s="195"/>
      <c r="F1939" s="21">
        <f>ANÁLISE!H1939</f>
        <v>0</v>
      </c>
      <c r="G1939" s="196">
        <f>IF($A1939="T",ANÁLISE!I1939,IF(ISERROR(LOOKUP($F1939,BASE!$A$1:$A$1294,BASE!$B$1:$B$1294)),,LOOKUP($F1939,BASE!$A$1:$A$1294,BASE!$B$1:$B$1294)))</f>
        <v>0</v>
      </c>
      <c r="H1939" s="197"/>
      <c r="I1939" s="197"/>
      <c r="J1939" s="197"/>
      <c r="K1939" s="197"/>
      <c r="L1939" s="197"/>
      <c r="M1939" s="197"/>
      <c r="N1939" s="197"/>
      <c r="O1939" s="197"/>
      <c r="P1939" s="197"/>
      <c r="Q1939" s="197"/>
      <c r="R1939" s="197"/>
      <c r="S1939" s="197"/>
      <c r="T1939" s="198"/>
      <c r="U1939" s="193">
        <f>IF(VALUE($F1939)&gt;0,IF(ISERROR(LOOKUP($F1939,BASE!$A$1:$A$1294,BASE!$C$1:$C$1294)),,LOOKUP($F1939,BASE!$A$1:$A$1294,BASE!$C$1:$C$1294)),)</f>
        <v>0</v>
      </c>
      <c r="V1939" s="193"/>
      <c r="W1939" s="193"/>
      <c r="X1939" s="187">
        <f>IF(VALUE($F1939)&gt;0,IF(ISERROR(LOOKUP($F1939,BASE!$A$1:$A$1294,BASE!$D$1:$D$1294)),,LOOKUP($F1939,BASE!$A$1:$A$1294,BASE!$D$1:$D$1294)),)</f>
        <v>0</v>
      </c>
      <c r="Y1939" s="188"/>
      <c r="Z1939" s="188"/>
      <c r="AA1939" s="188"/>
      <c r="AB1939" s="188"/>
      <c r="AC1939" s="189"/>
      <c r="AD1939" s="27">
        <f t="shared" si="30"/>
        <v>0</v>
      </c>
    </row>
    <row r="1940" spans="1:30" ht="15" customHeight="1" x14ac:dyDescent="0.2">
      <c r="A1940" s="20">
        <f>ANÁLISE!$A1940</f>
        <v>0</v>
      </c>
      <c r="B1940" s="194">
        <f>ANÁLISE!B1940</f>
        <v>0</v>
      </c>
      <c r="C1940" s="195"/>
      <c r="D1940" s="195"/>
      <c r="E1940" s="195"/>
      <c r="F1940" s="21">
        <f>ANÁLISE!H1940</f>
        <v>0</v>
      </c>
      <c r="G1940" s="196">
        <f>IF($A1940="T",ANÁLISE!I1940,IF(ISERROR(LOOKUP($F1940,BASE!$A$1:$A$1294,BASE!$B$1:$B$1294)),,LOOKUP($F1940,BASE!$A$1:$A$1294,BASE!$B$1:$B$1294)))</f>
        <v>0</v>
      </c>
      <c r="H1940" s="197"/>
      <c r="I1940" s="197"/>
      <c r="J1940" s="197"/>
      <c r="K1940" s="197"/>
      <c r="L1940" s="197"/>
      <c r="M1940" s="197"/>
      <c r="N1940" s="197"/>
      <c r="O1940" s="197"/>
      <c r="P1940" s="197"/>
      <c r="Q1940" s="197"/>
      <c r="R1940" s="197"/>
      <c r="S1940" s="197"/>
      <c r="T1940" s="198"/>
      <c r="U1940" s="193">
        <f>IF(VALUE($F1940)&gt;0,IF(ISERROR(LOOKUP($F1940,BASE!$A$1:$A$1294,BASE!$C$1:$C$1294)),,LOOKUP($F1940,BASE!$A$1:$A$1294,BASE!$C$1:$C$1294)),)</f>
        <v>0</v>
      </c>
      <c r="V1940" s="193"/>
      <c r="W1940" s="193"/>
      <c r="X1940" s="187">
        <f>IF(VALUE($F1940)&gt;0,IF(ISERROR(LOOKUP($F1940,BASE!$A$1:$A$1294,BASE!$D$1:$D$1294)),,LOOKUP($F1940,BASE!$A$1:$A$1294,BASE!$D$1:$D$1294)),)</f>
        <v>0</v>
      </c>
      <c r="Y1940" s="188"/>
      <c r="Z1940" s="188"/>
      <c r="AA1940" s="188"/>
      <c r="AB1940" s="188"/>
      <c r="AC1940" s="189"/>
      <c r="AD1940" s="27">
        <f t="shared" si="30"/>
        <v>0</v>
      </c>
    </row>
    <row r="1941" spans="1:30" ht="15" customHeight="1" x14ac:dyDescent="0.2">
      <c r="A1941" s="20">
        <f>ANÁLISE!$A1941</f>
        <v>0</v>
      </c>
      <c r="B1941" s="194">
        <f>ANÁLISE!B1941</f>
        <v>0</v>
      </c>
      <c r="C1941" s="195"/>
      <c r="D1941" s="195"/>
      <c r="E1941" s="195"/>
      <c r="F1941" s="21">
        <f>ANÁLISE!H1941</f>
        <v>0</v>
      </c>
      <c r="G1941" s="196">
        <f>IF($A1941="T",ANÁLISE!I1941,IF(ISERROR(LOOKUP($F1941,BASE!$A$1:$A$1294,BASE!$B$1:$B$1294)),,LOOKUP($F1941,BASE!$A$1:$A$1294,BASE!$B$1:$B$1294)))</f>
        <v>0</v>
      </c>
      <c r="H1941" s="197"/>
      <c r="I1941" s="197"/>
      <c r="J1941" s="197"/>
      <c r="K1941" s="197"/>
      <c r="L1941" s="197"/>
      <c r="M1941" s="197"/>
      <c r="N1941" s="197"/>
      <c r="O1941" s="197"/>
      <c r="P1941" s="197"/>
      <c r="Q1941" s="197"/>
      <c r="R1941" s="197"/>
      <c r="S1941" s="197"/>
      <c r="T1941" s="198"/>
      <c r="U1941" s="193">
        <f>IF(VALUE($F1941)&gt;0,IF(ISERROR(LOOKUP($F1941,BASE!$A$1:$A$1294,BASE!$C$1:$C$1294)),,LOOKUP($F1941,BASE!$A$1:$A$1294,BASE!$C$1:$C$1294)),)</f>
        <v>0</v>
      </c>
      <c r="V1941" s="193"/>
      <c r="W1941" s="193"/>
      <c r="X1941" s="187">
        <f>IF(VALUE($F1941)&gt;0,IF(ISERROR(LOOKUP($F1941,BASE!$A$1:$A$1294,BASE!$D$1:$D$1294)),,LOOKUP($F1941,BASE!$A$1:$A$1294,BASE!$D$1:$D$1294)),)</f>
        <v>0</v>
      </c>
      <c r="Y1941" s="188"/>
      <c r="Z1941" s="188"/>
      <c r="AA1941" s="188"/>
      <c r="AB1941" s="188"/>
      <c r="AC1941" s="189"/>
      <c r="AD1941" s="27">
        <f t="shared" si="30"/>
        <v>0</v>
      </c>
    </row>
    <row r="1942" spans="1:30" ht="15" customHeight="1" x14ac:dyDescent="0.2">
      <c r="A1942" s="20">
        <f>ANÁLISE!$A1942</f>
        <v>0</v>
      </c>
      <c r="B1942" s="194">
        <f>ANÁLISE!B1942</f>
        <v>0</v>
      </c>
      <c r="C1942" s="195"/>
      <c r="D1942" s="195"/>
      <c r="E1942" s="195"/>
      <c r="F1942" s="21">
        <f>ANÁLISE!H1942</f>
        <v>0</v>
      </c>
      <c r="G1942" s="196">
        <f>IF($A1942="T",ANÁLISE!I1942,IF(ISERROR(LOOKUP($F1942,BASE!$A$1:$A$1294,BASE!$B$1:$B$1294)),,LOOKUP($F1942,BASE!$A$1:$A$1294,BASE!$B$1:$B$1294)))</f>
        <v>0</v>
      </c>
      <c r="H1942" s="197"/>
      <c r="I1942" s="197"/>
      <c r="J1942" s="197"/>
      <c r="K1942" s="197"/>
      <c r="L1942" s="197"/>
      <c r="M1942" s="197"/>
      <c r="N1942" s="197"/>
      <c r="O1942" s="197"/>
      <c r="P1942" s="197"/>
      <c r="Q1942" s="197"/>
      <c r="R1942" s="197"/>
      <c r="S1942" s="197"/>
      <c r="T1942" s="198"/>
      <c r="U1942" s="193">
        <f>IF(VALUE($F1942)&gt;0,IF(ISERROR(LOOKUP($F1942,BASE!$A$1:$A$1294,BASE!$C$1:$C$1294)),,LOOKUP($F1942,BASE!$A$1:$A$1294,BASE!$C$1:$C$1294)),)</f>
        <v>0</v>
      </c>
      <c r="V1942" s="193"/>
      <c r="W1942" s="193"/>
      <c r="X1942" s="187">
        <f>IF(VALUE($F1942)&gt;0,IF(ISERROR(LOOKUP($F1942,BASE!$A$1:$A$1294,BASE!$D$1:$D$1294)),,LOOKUP($F1942,BASE!$A$1:$A$1294,BASE!$D$1:$D$1294)),)</f>
        <v>0</v>
      </c>
      <c r="Y1942" s="188"/>
      <c r="Z1942" s="188"/>
      <c r="AA1942" s="188"/>
      <c r="AB1942" s="188"/>
      <c r="AC1942" s="189"/>
      <c r="AD1942" s="27">
        <f t="shared" si="30"/>
        <v>0</v>
      </c>
    </row>
    <row r="1943" spans="1:30" ht="15" customHeight="1" x14ac:dyDescent="0.2">
      <c r="A1943" s="20">
        <f>ANÁLISE!$A1943</f>
        <v>0</v>
      </c>
      <c r="B1943" s="194">
        <f>ANÁLISE!B1943</f>
        <v>0</v>
      </c>
      <c r="C1943" s="195"/>
      <c r="D1943" s="195"/>
      <c r="E1943" s="195"/>
      <c r="F1943" s="21">
        <f>ANÁLISE!H1943</f>
        <v>0</v>
      </c>
      <c r="G1943" s="196">
        <f>IF($A1943="T",ANÁLISE!I1943,IF(ISERROR(LOOKUP($F1943,BASE!$A$1:$A$1294,BASE!$B$1:$B$1294)),,LOOKUP($F1943,BASE!$A$1:$A$1294,BASE!$B$1:$B$1294)))</f>
        <v>0</v>
      </c>
      <c r="H1943" s="197"/>
      <c r="I1943" s="197"/>
      <c r="J1943" s="197"/>
      <c r="K1943" s="197"/>
      <c r="L1943" s="197"/>
      <c r="M1943" s="197"/>
      <c r="N1943" s="197"/>
      <c r="O1943" s="197"/>
      <c r="P1943" s="197"/>
      <c r="Q1943" s="197"/>
      <c r="R1943" s="197"/>
      <c r="S1943" s="197"/>
      <c r="T1943" s="198"/>
      <c r="U1943" s="193">
        <f>IF(VALUE($F1943)&gt;0,IF(ISERROR(LOOKUP($F1943,BASE!$A$1:$A$1294,BASE!$C$1:$C$1294)),,LOOKUP($F1943,BASE!$A$1:$A$1294,BASE!$C$1:$C$1294)),)</f>
        <v>0</v>
      </c>
      <c r="V1943" s="193"/>
      <c r="W1943" s="193"/>
      <c r="X1943" s="187">
        <f>IF(VALUE($F1943)&gt;0,IF(ISERROR(LOOKUP($F1943,BASE!$A$1:$A$1294,BASE!$D$1:$D$1294)),,LOOKUP($F1943,BASE!$A$1:$A$1294,BASE!$D$1:$D$1294)),)</f>
        <v>0</v>
      </c>
      <c r="Y1943" s="188"/>
      <c r="Z1943" s="188"/>
      <c r="AA1943" s="188"/>
      <c r="AB1943" s="188"/>
      <c r="AC1943" s="189"/>
      <c r="AD1943" s="27">
        <f t="shared" si="30"/>
        <v>0</v>
      </c>
    </row>
    <row r="1944" spans="1:30" ht="15" customHeight="1" x14ac:dyDescent="0.2">
      <c r="A1944" s="20">
        <f>ANÁLISE!$A1944</f>
        <v>0</v>
      </c>
      <c r="B1944" s="194">
        <f>ANÁLISE!B1944</f>
        <v>0</v>
      </c>
      <c r="C1944" s="195"/>
      <c r="D1944" s="195"/>
      <c r="E1944" s="195"/>
      <c r="F1944" s="21">
        <f>ANÁLISE!H1944</f>
        <v>0</v>
      </c>
      <c r="G1944" s="196">
        <f>IF($A1944="T",ANÁLISE!I1944,IF(ISERROR(LOOKUP($F1944,BASE!$A$1:$A$1294,BASE!$B$1:$B$1294)),,LOOKUP($F1944,BASE!$A$1:$A$1294,BASE!$B$1:$B$1294)))</f>
        <v>0</v>
      </c>
      <c r="H1944" s="197"/>
      <c r="I1944" s="197"/>
      <c r="J1944" s="197"/>
      <c r="K1944" s="197"/>
      <c r="L1944" s="197"/>
      <c r="M1944" s="197"/>
      <c r="N1944" s="197"/>
      <c r="O1944" s="197"/>
      <c r="P1944" s="197"/>
      <c r="Q1944" s="197"/>
      <c r="R1944" s="197"/>
      <c r="S1944" s="197"/>
      <c r="T1944" s="198"/>
      <c r="U1944" s="193">
        <f>IF(VALUE($F1944)&gt;0,IF(ISERROR(LOOKUP($F1944,BASE!$A$1:$A$1294,BASE!$C$1:$C$1294)),,LOOKUP($F1944,BASE!$A$1:$A$1294,BASE!$C$1:$C$1294)),)</f>
        <v>0</v>
      </c>
      <c r="V1944" s="193"/>
      <c r="W1944" s="193"/>
      <c r="X1944" s="187">
        <f>IF(VALUE($F1944)&gt;0,IF(ISERROR(LOOKUP($F1944,BASE!$A$1:$A$1294,BASE!$D$1:$D$1294)),,LOOKUP($F1944,BASE!$A$1:$A$1294,BASE!$D$1:$D$1294)),)</f>
        <v>0</v>
      </c>
      <c r="Y1944" s="188"/>
      <c r="Z1944" s="188"/>
      <c r="AA1944" s="188"/>
      <c r="AB1944" s="188"/>
      <c r="AC1944" s="189"/>
      <c r="AD1944" s="27">
        <f t="shared" si="30"/>
        <v>0</v>
      </c>
    </row>
    <row r="1945" spans="1:30" ht="15" customHeight="1" x14ac:dyDescent="0.2">
      <c r="A1945" s="20">
        <f>ANÁLISE!$A1945</f>
        <v>0</v>
      </c>
      <c r="B1945" s="194">
        <f>ANÁLISE!B1945</f>
        <v>0</v>
      </c>
      <c r="C1945" s="195"/>
      <c r="D1945" s="195"/>
      <c r="E1945" s="195"/>
      <c r="F1945" s="21">
        <f>ANÁLISE!H1945</f>
        <v>0</v>
      </c>
      <c r="G1945" s="196">
        <f>IF($A1945="T",ANÁLISE!I1945,IF(ISERROR(LOOKUP($F1945,BASE!$A$1:$A$1294,BASE!$B$1:$B$1294)),,LOOKUP($F1945,BASE!$A$1:$A$1294,BASE!$B$1:$B$1294)))</f>
        <v>0</v>
      </c>
      <c r="H1945" s="197"/>
      <c r="I1945" s="197"/>
      <c r="J1945" s="197"/>
      <c r="K1945" s="197"/>
      <c r="L1945" s="197"/>
      <c r="M1945" s="197"/>
      <c r="N1945" s="197"/>
      <c r="O1945" s="197"/>
      <c r="P1945" s="197"/>
      <c r="Q1945" s="197"/>
      <c r="R1945" s="197"/>
      <c r="S1945" s="197"/>
      <c r="T1945" s="198"/>
      <c r="U1945" s="193">
        <f>IF(VALUE($F1945)&gt;0,IF(ISERROR(LOOKUP($F1945,BASE!$A$1:$A$1294,BASE!$C$1:$C$1294)),,LOOKUP($F1945,BASE!$A$1:$A$1294,BASE!$C$1:$C$1294)),)</f>
        <v>0</v>
      </c>
      <c r="V1945" s="193"/>
      <c r="W1945" s="193"/>
      <c r="X1945" s="187">
        <f>IF(VALUE($F1945)&gt;0,IF(ISERROR(LOOKUP($F1945,BASE!$A$1:$A$1294,BASE!$D$1:$D$1294)),,LOOKUP($F1945,BASE!$A$1:$A$1294,BASE!$D$1:$D$1294)),)</f>
        <v>0</v>
      </c>
      <c r="Y1945" s="188"/>
      <c r="Z1945" s="188"/>
      <c r="AA1945" s="188"/>
      <c r="AB1945" s="188"/>
      <c r="AC1945" s="189"/>
      <c r="AD1945" s="27">
        <f t="shared" si="30"/>
        <v>0</v>
      </c>
    </row>
    <row r="1946" spans="1:30" ht="15" customHeight="1" x14ac:dyDescent="0.2">
      <c r="A1946" s="20">
        <f>ANÁLISE!$A1946</f>
        <v>0</v>
      </c>
      <c r="B1946" s="194">
        <f>ANÁLISE!B1946</f>
        <v>0</v>
      </c>
      <c r="C1946" s="195"/>
      <c r="D1946" s="195"/>
      <c r="E1946" s="195"/>
      <c r="F1946" s="21">
        <f>ANÁLISE!H1946</f>
        <v>0</v>
      </c>
      <c r="G1946" s="196">
        <f>IF($A1946="T",ANÁLISE!I1946,IF(ISERROR(LOOKUP($F1946,BASE!$A$1:$A$1294,BASE!$B$1:$B$1294)),,LOOKUP($F1946,BASE!$A$1:$A$1294,BASE!$B$1:$B$1294)))</f>
        <v>0</v>
      </c>
      <c r="H1946" s="197"/>
      <c r="I1946" s="197"/>
      <c r="J1946" s="197"/>
      <c r="K1946" s="197"/>
      <c r="L1946" s="197"/>
      <c r="M1946" s="197"/>
      <c r="N1946" s="197"/>
      <c r="O1946" s="197"/>
      <c r="P1946" s="197"/>
      <c r="Q1946" s="197"/>
      <c r="R1946" s="197"/>
      <c r="S1946" s="197"/>
      <c r="T1946" s="198"/>
      <c r="U1946" s="193">
        <f>IF(VALUE($F1946)&gt;0,IF(ISERROR(LOOKUP($F1946,BASE!$A$1:$A$1294,BASE!$C$1:$C$1294)),,LOOKUP($F1946,BASE!$A$1:$A$1294,BASE!$C$1:$C$1294)),)</f>
        <v>0</v>
      </c>
      <c r="V1946" s="193"/>
      <c r="W1946" s="193"/>
      <c r="X1946" s="187">
        <f>IF(VALUE($F1946)&gt;0,IF(ISERROR(LOOKUP($F1946,BASE!$A$1:$A$1294,BASE!$D$1:$D$1294)),,LOOKUP($F1946,BASE!$A$1:$A$1294,BASE!$D$1:$D$1294)),)</f>
        <v>0</v>
      </c>
      <c r="Y1946" s="188"/>
      <c r="Z1946" s="188"/>
      <c r="AA1946" s="188"/>
      <c r="AB1946" s="188"/>
      <c r="AC1946" s="189"/>
      <c r="AD1946" s="27">
        <f t="shared" si="30"/>
        <v>0</v>
      </c>
    </row>
    <row r="1947" spans="1:30" ht="15" customHeight="1" x14ac:dyDescent="0.2">
      <c r="A1947" s="20">
        <f>ANÁLISE!$A1947</f>
        <v>0</v>
      </c>
      <c r="B1947" s="194">
        <f>ANÁLISE!B1947</f>
        <v>0</v>
      </c>
      <c r="C1947" s="195"/>
      <c r="D1947" s="195"/>
      <c r="E1947" s="195"/>
      <c r="F1947" s="21">
        <f>ANÁLISE!H1947</f>
        <v>0</v>
      </c>
      <c r="G1947" s="196">
        <f>IF($A1947="T",ANÁLISE!I1947,IF(ISERROR(LOOKUP($F1947,BASE!$A$1:$A$1294,BASE!$B$1:$B$1294)),,LOOKUP($F1947,BASE!$A$1:$A$1294,BASE!$B$1:$B$1294)))</f>
        <v>0</v>
      </c>
      <c r="H1947" s="197"/>
      <c r="I1947" s="197"/>
      <c r="J1947" s="197"/>
      <c r="K1947" s="197"/>
      <c r="L1947" s="197"/>
      <c r="M1947" s="197"/>
      <c r="N1947" s="197"/>
      <c r="O1947" s="197"/>
      <c r="P1947" s="197"/>
      <c r="Q1947" s="197"/>
      <c r="R1947" s="197"/>
      <c r="S1947" s="197"/>
      <c r="T1947" s="198"/>
      <c r="U1947" s="193">
        <f>IF(VALUE($F1947)&gt;0,IF(ISERROR(LOOKUP($F1947,BASE!$A$1:$A$1294,BASE!$C$1:$C$1294)),,LOOKUP($F1947,BASE!$A$1:$A$1294,BASE!$C$1:$C$1294)),)</f>
        <v>0</v>
      </c>
      <c r="V1947" s="193"/>
      <c r="W1947" s="193"/>
      <c r="X1947" s="187">
        <f>IF(VALUE($F1947)&gt;0,IF(ISERROR(LOOKUP($F1947,BASE!$A$1:$A$1294,BASE!$D$1:$D$1294)),,LOOKUP($F1947,BASE!$A$1:$A$1294,BASE!$D$1:$D$1294)),)</f>
        <v>0</v>
      </c>
      <c r="Y1947" s="188"/>
      <c r="Z1947" s="188"/>
      <c r="AA1947" s="188"/>
      <c r="AB1947" s="188"/>
      <c r="AC1947" s="189"/>
      <c r="AD1947" s="27">
        <f t="shared" si="30"/>
        <v>0</v>
      </c>
    </row>
    <row r="1948" spans="1:30" ht="15" customHeight="1" x14ac:dyDescent="0.2">
      <c r="A1948" s="20">
        <f>ANÁLISE!$A1948</f>
        <v>0</v>
      </c>
      <c r="B1948" s="194">
        <f>ANÁLISE!B1948</f>
        <v>0</v>
      </c>
      <c r="C1948" s="195"/>
      <c r="D1948" s="195"/>
      <c r="E1948" s="195"/>
      <c r="F1948" s="21">
        <f>ANÁLISE!H1948</f>
        <v>0</v>
      </c>
      <c r="G1948" s="196">
        <f>IF($A1948="T",ANÁLISE!I1948,IF(ISERROR(LOOKUP($F1948,BASE!$A$1:$A$1294,BASE!$B$1:$B$1294)),,LOOKUP($F1948,BASE!$A$1:$A$1294,BASE!$B$1:$B$1294)))</f>
        <v>0</v>
      </c>
      <c r="H1948" s="197"/>
      <c r="I1948" s="197"/>
      <c r="J1948" s="197"/>
      <c r="K1948" s="197"/>
      <c r="L1948" s="197"/>
      <c r="M1948" s="197"/>
      <c r="N1948" s="197"/>
      <c r="O1948" s="197"/>
      <c r="P1948" s="197"/>
      <c r="Q1948" s="197"/>
      <c r="R1948" s="197"/>
      <c r="S1948" s="197"/>
      <c r="T1948" s="198"/>
      <c r="U1948" s="193">
        <f>IF(VALUE($F1948)&gt;0,IF(ISERROR(LOOKUP($F1948,BASE!$A$1:$A$1294,BASE!$C$1:$C$1294)),,LOOKUP($F1948,BASE!$A$1:$A$1294,BASE!$C$1:$C$1294)),)</f>
        <v>0</v>
      </c>
      <c r="V1948" s="193"/>
      <c r="W1948" s="193"/>
      <c r="X1948" s="187">
        <f>IF(VALUE($F1948)&gt;0,IF(ISERROR(LOOKUP($F1948,BASE!$A$1:$A$1294,BASE!$D$1:$D$1294)),,LOOKUP($F1948,BASE!$A$1:$A$1294,BASE!$D$1:$D$1294)),)</f>
        <v>0</v>
      </c>
      <c r="Y1948" s="188"/>
      <c r="Z1948" s="188"/>
      <c r="AA1948" s="188"/>
      <c r="AB1948" s="188"/>
      <c r="AC1948" s="189"/>
      <c r="AD1948" s="27">
        <f t="shared" si="30"/>
        <v>0</v>
      </c>
    </row>
    <row r="1949" spans="1:30" ht="15" customHeight="1" x14ac:dyDescent="0.2">
      <c r="A1949" s="20">
        <f>ANÁLISE!$A1949</f>
        <v>0</v>
      </c>
      <c r="B1949" s="194">
        <f>ANÁLISE!B1949</f>
        <v>0</v>
      </c>
      <c r="C1949" s="195"/>
      <c r="D1949" s="195"/>
      <c r="E1949" s="195"/>
      <c r="F1949" s="21">
        <f>ANÁLISE!H1949</f>
        <v>0</v>
      </c>
      <c r="G1949" s="196">
        <f>IF($A1949="T",ANÁLISE!I1949,IF(ISERROR(LOOKUP($F1949,BASE!$A$1:$A$1294,BASE!$B$1:$B$1294)),,LOOKUP($F1949,BASE!$A$1:$A$1294,BASE!$B$1:$B$1294)))</f>
        <v>0</v>
      </c>
      <c r="H1949" s="197"/>
      <c r="I1949" s="197"/>
      <c r="J1949" s="197"/>
      <c r="K1949" s="197"/>
      <c r="L1949" s="197"/>
      <c r="M1949" s="197"/>
      <c r="N1949" s="197"/>
      <c r="O1949" s="197"/>
      <c r="P1949" s="197"/>
      <c r="Q1949" s="197"/>
      <c r="R1949" s="197"/>
      <c r="S1949" s="197"/>
      <c r="T1949" s="198"/>
      <c r="U1949" s="193">
        <f>IF(VALUE($F1949)&gt;0,IF(ISERROR(LOOKUP($F1949,BASE!$A$1:$A$1294,BASE!$C$1:$C$1294)),,LOOKUP($F1949,BASE!$A$1:$A$1294,BASE!$C$1:$C$1294)),)</f>
        <v>0</v>
      </c>
      <c r="V1949" s="193"/>
      <c r="W1949" s="193"/>
      <c r="X1949" s="187">
        <f>IF(VALUE($F1949)&gt;0,IF(ISERROR(LOOKUP($F1949,BASE!$A$1:$A$1294,BASE!$D$1:$D$1294)),,LOOKUP($F1949,BASE!$A$1:$A$1294,BASE!$D$1:$D$1294)),)</f>
        <v>0</v>
      </c>
      <c r="Y1949" s="188"/>
      <c r="Z1949" s="188"/>
      <c r="AA1949" s="188"/>
      <c r="AB1949" s="188"/>
      <c r="AC1949" s="189"/>
      <c r="AD1949" s="27">
        <f t="shared" si="30"/>
        <v>0</v>
      </c>
    </row>
    <row r="1950" spans="1:30" ht="15" customHeight="1" x14ac:dyDescent="0.2">
      <c r="A1950" s="20">
        <f>ANÁLISE!$A1950</f>
        <v>0</v>
      </c>
      <c r="B1950" s="194">
        <f>ANÁLISE!B1950</f>
        <v>0</v>
      </c>
      <c r="C1950" s="195"/>
      <c r="D1950" s="195"/>
      <c r="E1950" s="195"/>
      <c r="F1950" s="21">
        <f>ANÁLISE!H1950</f>
        <v>0</v>
      </c>
      <c r="G1950" s="196">
        <f>IF($A1950="T",ANÁLISE!I1950,IF(ISERROR(LOOKUP($F1950,BASE!$A$1:$A$1294,BASE!$B$1:$B$1294)),,LOOKUP($F1950,BASE!$A$1:$A$1294,BASE!$B$1:$B$1294)))</f>
        <v>0</v>
      </c>
      <c r="H1950" s="197"/>
      <c r="I1950" s="197"/>
      <c r="J1950" s="197"/>
      <c r="K1950" s="197"/>
      <c r="L1950" s="197"/>
      <c r="M1950" s="197"/>
      <c r="N1950" s="197"/>
      <c r="O1950" s="197"/>
      <c r="P1950" s="197"/>
      <c r="Q1950" s="197"/>
      <c r="R1950" s="197"/>
      <c r="S1950" s="197"/>
      <c r="T1950" s="198"/>
      <c r="U1950" s="193">
        <f>IF(VALUE($F1950)&gt;0,IF(ISERROR(LOOKUP($F1950,BASE!$A$1:$A$1294,BASE!$C$1:$C$1294)),,LOOKUP($F1950,BASE!$A$1:$A$1294,BASE!$C$1:$C$1294)),)</f>
        <v>0</v>
      </c>
      <c r="V1950" s="193"/>
      <c r="W1950" s="193"/>
      <c r="X1950" s="187">
        <f>IF(VALUE($F1950)&gt;0,IF(ISERROR(LOOKUP($F1950,BASE!$A$1:$A$1294,BASE!$D$1:$D$1294)),,LOOKUP($F1950,BASE!$A$1:$A$1294,BASE!$D$1:$D$1294)),)</f>
        <v>0</v>
      </c>
      <c r="Y1950" s="188"/>
      <c r="Z1950" s="188"/>
      <c r="AA1950" s="188"/>
      <c r="AB1950" s="188"/>
      <c r="AC1950" s="189"/>
      <c r="AD1950" s="27">
        <f t="shared" si="30"/>
        <v>0</v>
      </c>
    </row>
    <row r="1951" spans="1:30" ht="15" customHeight="1" x14ac:dyDescent="0.2">
      <c r="A1951" s="20">
        <f>ANÁLISE!$A1951</f>
        <v>0</v>
      </c>
      <c r="B1951" s="194">
        <f>ANÁLISE!B1951</f>
        <v>0</v>
      </c>
      <c r="C1951" s="195"/>
      <c r="D1951" s="195"/>
      <c r="E1951" s="195"/>
      <c r="F1951" s="21">
        <f>ANÁLISE!H1951</f>
        <v>0</v>
      </c>
      <c r="G1951" s="196">
        <f>IF($A1951="T",ANÁLISE!I1951,IF(ISERROR(LOOKUP($F1951,BASE!$A$1:$A$1294,BASE!$B$1:$B$1294)),,LOOKUP($F1951,BASE!$A$1:$A$1294,BASE!$B$1:$B$1294)))</f>
        <v>0</v>
      </c>
      <c r="H1951" s="197"/>
      <c r="I1951" s="197"/>
      <c r="J1951" s="197"/>
      <c r="K1951" s="197"/>
      <c r="L1951" s="197"/>
      <c r="M1951" s="197"/>
      <c r="N1951" s="197"/>
      <c r="O1951" s="197"/>
      <c r="P1951" s="197"/>
      <c r="Q1951" s="197"/>
      <c r="R1951" s="197"/>
      <c r="S1951" s="197"/>
      <c r="T1951" s="198"/>
      <c r="U1951" s="193">
        <f>IF(VALUE($F1951)&gt;0,IF(ISERROR(LOOKUP($F1951,BASE!$A$1:$A$1294,BASE!$C$1:$C$1294)),,LOOKUP($F1951,BASE!$A$1:$A$1294,BASE!$C$1:$C$1294)),)</f>
        <v>0</v>
      </c>
      <c r="V1951" s="193"/>
      <c r="W1951" s="193"/>
      <c r="X1951" s="187">
        <f>IF(VALUE($F1951)&gt;0,IF(ISERROR(LOOKUP($F1951,BASE!$A$1:$A$1294,BASE!$D$1:$D$1294)),,LOOKUP($F1951,BASE!$A$1:$A$1294,BASE!$D$1:$D$1294)),)</f>
        <v>0</v>
      </c>
      <c r="Y1951" s="188"/>
      <c r="Z1951" s="188"/>
      <c r="AA1951" s="188"/>
      <c r="AB1951" s="188"/>
      <c r="AC1951" s="189"/>
      <c r="AD1951" s="27">
        <f t="shared" si="30"/>
        <v>0</v>
      </c>
    </row>
    <row r="1952" spans="1:30" ht="15" customHeight="1" x14ac:dyDescent="0.2">
      <c r="A1952" s="20">
        <f>ANÁLISE!$A1952</f>
        <v>0</v>
      </c>
      <c r="B1952" s="194">
        <f>ANÁLISE!B1952</f>
        <v>0</v>
      </c>
      <c r="C1952" s="195"/>
      <c r="D1952" s="195"/>
      <c r="E1952" s="195"/>
      <c r="F1952" s="21">
        <f>ANÁLISE!H1952</f>
        <v>0</v>
      </c>
      <c r="G1952" s="196">
        <f>IF($A1952="T",ANÁLISE!I1952,IF(ISERROR(LOOKUP($F1952,BASE!$A$1:$A$1294,BASE!$B$1:$B$1294)),,LOOKUP($F1952,BASE!$A$1:$A$1294,BASE!$B$1:$B$1294)))</f>
        <v>0</v>
      </c>
      <c r="H1952" s="197"/>
      <c r="I1952" s="197"/>
      <c r="J1952" s="197"/>
      <c r="K1952" s="197"/>
      <c r="L1952" s="197"/>
      <c r="M1952" s="197"/>
      <c r="N1952" s="197"/>
      <c r="O1952" s="197"/>
      <c r="P1952" s="197"/>
      <c r="Q1952" s="197"/>
      <c r="R1952" s="197"/>
      <c r="S1952" s="197"/>
      <c r="T1952" s="198"/>
      <c r="U1952" s="193">
        <f>IF(VALUE($F1952)&gt;0,IF(ISERROR(LOOKUP($F1952,BASE!$A$1:$A$1294,BASE!$C$1:$C$1294)),,LOOKUP($F1952,BASE!$A$1:$A$1294,BASE!$C$1:$C$1294)),)</f>
        <v>0</v>
      </c>
      <c r="V1952" s="193"/>
      <c r="W1952" s="193"/>
      <c r="X1952" s="187">
        <f>IF(VALUE($F1952)&gt;0,IF(ISERROR(LOOKUP($F1952,BASE!$A$1:$A$1294,BASE!$D$1:$D$1294)),,LOOKUP($F1952,BASE!$A$1:$A$1294,BASE!$D$1:$D$1294)),)</f>
        <v>0</v>
      </c>
      <c r="Y1952" s="188"/>
      <c r="Z1952" s="188"/>
      <c r="AA1952" s="188"/>
      <c r="AB1952" s="188"/>
      <c r="AC1952" s="189"/>
      <c r="AD1952" s="27">
        <f t="shared" si="30"/>
        <v>0</v>
      </c>
    </row>
    <row r="1953" spans="1:30" ht="15" customHeight="1" x14ac:dyDescent="0.2">
      <c r="A1953" s="20">
        <f>ANÁLISE!$A1953</f>
        <v>0</v>
      </c>
      <c r="B1953" s="194">
        <f>ANÁLISE!B1953</f>
        <v>0</v>
      </c>
      <c r="C1953" s="195"/>
      <c r="D1953" s="195"/>
      <c r="E1953" s="195"/>
      <c r="F1953" s="21">
        <f>ANÁLISE!H1953</f>
        <v>0</v>
      </c>
      <c r="G1953" s="196">
        <f>IF($A1953="T",ANÁLISE!I1953,IF(ISERROR(LOOKUP($F1953,BASE!$A$1:$A$1294,BASE!$B$1:$B$1294)),,LOOKUP($F1953,BASE!$A$1:$A$1294,BASE!$B$1:$B$1294)))</f>
        <v>0</v>
      </c>
      <c r="H1953" s="197"/>
      <c r="I1953" s="197"/>
      <c r="J1953" s="197"/>
      <c r="K1953" s="197"/>
      <c r="L1953" s="197"/>
      <c r="M1953" s="197"/>
      <c r="N1953" s="197"/>
      <c r="O1953" s="197"/>
      <c r="P1953" s="197"/>
      <c r="Q1953" s="197"/>
      <c r="R1953" s="197"/>
      <c r="S1953" s="197"/>
      <c r="T1953" s="198"/>
      <c r="U1953" s="193">
        <f>IF(VALUE($F1953)&gt;0,IF(ISERROR(LOOKUP($F1953,BASE!$A$1:$A$1294,BASE!$C$1:$C$1294)),,LOOKUP($F1953,BASE!$A$1:$A$1294,BASE!$C$1:$C$1294)),)</f>
        <v>0</v>
      </c>
      <c r="V1953" s="193"/>
      <c r="W1953" s="193"/>
      <c r="X1953" s="187">
        <f>IF(VALUE($F1953)&gt;0,IF(ISERROR(LOOKUP($F1953,BASE!$A$1:$A$1294,BASE!$D$1:$D$1294)),,LOOKUP($F1953,BASE!$A$1:$A$1294,BASE!$D$1:$D$1294)),)</f>
        <v>0</v>
      </c>
      <c r="Y1953" s="188"/>
      <c r="Z1953" s="188"/>
      <c r="AA1953" s="188"/>
      <c r="AB1953" s="188"/>
      <c r="AC1953" s="189"/>
      <c r="AD1953" s="27">
        <f t="shared" si="30"/>
        <v>0</v>
      </c>
    </row>
    <row r="1954" spans="1:30" ht="15" customHeight="1" x14ac:dyDescent="0.2">
      <c r="A1954" s="20">
        <f>ANÁLISE!$A1954</f>
        <v>0</v>
      </c>
      <c r="B1954" s="194">
        <f>ANÁLISE!B1954</f>
        <v>0</v>
      </c>
      <c r="C1954" s="195"/>
      <c r="D1954" s="195"/>
      <c r="E1954" s="195"/>
      <c r="F1954" s="21">
        <f>ANÁLISE!H1954</f>
        <v>0</v>
      </c>
      <c r="G1954" s="196">
        <f>IF($A1954="T",ANÁLISE!I1954,IF(ISERROR(LOOKUP($F1954,BASE!$A$1:$A$1294,BASE!$B$1:$B$1294)),,LOOKUP($F1954,BASE!$A$1:$A$1294,BASE!$B$1:$B$1294)))</f>
        <v>0</v>
      </c>
      <c r="H1954" s="197"/>
      <c r="I1954" s="197"/>
      <c r="J1954" s="197"/>
      <c r="K1954" s="197"/>
      <c r="L1954" s="197"/>
      <c r="M1954" s="197"/>
      <c r="N1954" s="197"/>
      <c r="O1954" s="197"/>
      <c r="P1954" s="197"/>
      <c r="Q1954" s="197"/>
      <c r="R1954" s="197"/>
      <c r="S1954" s="197"/>
      <c r="T1954" s="198"/>
      <c r="U1954" s="193">
        <f>IF(VALUE($F1954)&gt;0,IF(ISERROR(LOOKUP($F1954,BASE!$A$1:$A$1294,BASE!$C$1:$C$1294)),,LOOKUP($F1954,BASE!$A$1:$A$1294,BASE!$C$1:$C$1294)),)</f>
        <v>0</v>
      </c>
      <c r="V1954" s="193"/>
      <c r="W1954" s="193"/>
      <c r="X1954" s="187">
        <f>IF(VALUE($F1954)&gt;0,IF(ISERROR(LOOKUP($F1954,BASE!$A$1:$A$1294,BASE!$D$1:$D$1294)),,LOOKUP($F1954,BASE!$A$1:$A$1294,BASE!$D$1:$D$1294)),)</f>
        <v>0</v>
      </c>
      <c r="Y1954" s="188"/>
      <c r="Z1954" s="188"/>
      <c r="AA1954" s="188"/>
      <c r="AB1954" s="188"/>
      <c r="AC1954" s="189"/>
      <c r="AD1954" s="27">
        <f t="shared" si="30"/>
        <v>0</v>
      </c>
    </row>
    <row r="1955" spans="1:30" ht="15" customHeight="1" x14ac:dyDescent="0.2">
      <c r="A1955" s="20">
        <f>ANÁLISE!$A1955</f>
        <v>0</v>
      </c>
      <c r="B1955" s="194">
        <f>ANÁLISE!B1955</f>
        <v>0</v>
      </c>
      <c r="C1955" s="195"/>
      <c r="D1955" s="195"/>
      <c r="E1955" s="195"/>
      <c r="F1955" s="21">
        <f>ANÁLISE!H1955</f>
        <v>0</v>
      </c>
      <c r="G1955" s="196">
        <f>IF($A1955="T",ANÁLISE!I1955,IF(ISERROR(LOOKUP($F1955,BASE!$A$1:$A$1294,BASE!$B$1:$B$1294)),,LOOKUP($F1955,BASE!$A$1:$A$1294,BASE!$B$1:$B$1294)))</f>
        <v>0</v>
      </c>
      <c r="H1955" s="197"/>
      <c r="I1955" s="197"/>
      <c r="J1955" s="197"/>
      <c r="K1955" s="197"/>
      <c r="L1955" s="197"/>
      <c r="M1955" s="197"/>
      <c r="N1955" s="197"/>
      <c r="O1955" s="197"/>
      <c r="P1955" s="197"/>
      <c r="Q1955" s="197"/>
      <c r="R1955" s="197"/>
      <c r="S1955" s="197"/>
      <c r="T1955" s="198"/>
      <c r="U1955" s="193">
        <f>IF(VALUE($F1955)&gt;0,IF(ISERROR(LOOKUP($F1955,BASE!$A$1:$A$1294,BASE!$C$1:$C$1294)),,LOOKUP($F1955,BASE!$A$1:$A$1294,BASE!$C$1:$C$1294)),)</f>
        <v>0</v>
      </c>
      <c r="V1955" s="193"/>
      <c r="W1955" s="193"/>
      <c r="X1955" s="187">
        <f>IF(VALUE($F1955)&gt;0,IF(ISERROR(LOOKUP($F1955,BASE!$A$1:$A$1294,BASE!$D$1:$D$1294)),,LOOKUP($F1955,BASE!$A$1:$A$1294,BASE!$D$1:$D$1294)),)</f>
        <v>0</v>
      </c>
      <c r="Y1955" s="188"/>
      <c r="Z1955" s="188"/>
      <c r="AA1955" s="188"/>
      <c r="AB1955" s="188"/>
      <c r="AC1955" s="189"/>
      <c r="AD1955" s="27">
        <f t="shared" si="30"/>
        <v>0</v>
      </c>
    </row>
    <row r="1956" spans="1:30" ht="15" customHeight="1" x14ac:dyDescent="0.2">
      <c r="A1956" s="20">
        <f>ANÁLISE!$A1956</f>
        <v>0</v>
      </c>
      <c r="B1956" s="194">
        <f>ANÁLISE!B1956</f>
        <v>0</v>
      </c>
      <c r="C1956" s="195"/>
      <c r="D1956" s="195"/>
      <c r="E1956" s="195"/>
      <c r="F1956" s="21">
        <f>ANÁLISE!H1956</f>
        <v>0</v>
      </c>
      <c r="G1956" s="196">
        <f>IF($A1956="T",ANÁLISE!I1956,IF(ISERROR(LOOKUP($F1956,BASE!$A$1:$A$1294,BASE!$B$1:$B$1294)),,LOOKUP($F1956,BASE!$A$1:$A$1294,BASE!$B$1:$B$1294)))</f>
        <v>0</v>
      </c>
      <c r="H1956" s="197"/>
      <c r="I1956" s="197"/>
      <c r="J1956" s="197"/>
      <c r="K1956" s="197"/>
      <c r="L1956" s="197"/>
      <c r="M1956" s="197"/>
      <c r="N1956" s="197"/>
      <c r="O1956" s="197"/>
      <c r="P1956" s="197"/>
      <c r="Q1956" s="197"/>
      <c r="R1956" s="197"/>
      <c r="S1956" s="197"/>
      <c r="T1956" s="198"/>
      <c r="U1956" s="193">
        <f>IF(VALUE($F1956)&gt;0,IF(ISERROR(LOOKUP($F1956,BASE!$A$1:$A$1294,BASE!$C$1:$C$1294)),,LOOKUP($F1956,BASE!$A$1:$A$1294,BASE!$C$1:$C$1294)),)</f>
        <v>0</v>
      </c>
      <c r="V1956" s="193"/>
      <c r="W1956" s="193"/>
      <c r="X1956" s="187">
        <f>IF(VALUE($F1956)&gt;0,IF(ISERROR(LOOKUP($F1956,BASE!$A$1:$A$1294,BASE!$D$1:$D$1294)),,LOOKUP($F1956,BASE!$A$1:$A$1294,BASE!$D$1:$D$1294)),)</f>
        <v>0</v>
      </c>
      <c r="Y1956" s="188"/>
      <c r="Z1956" s="188"/>
      <c r="AA1956" s="188"/>
      <c r="AB1956" s="188"/>
      <c r="AC1956" s="189"/>
      <c r="AD1956" s="27">
        <f t="shared" si="30"/>
        <v>0</v>
      </c>
    </row>
    <row r="1957" spans="1:30" ht="15" customHeight="1" x14ac:dyDescent="0.2">
      <c r="A1957" s="20">
        <f>ANÁLISE!$A1957</f>
        <v>0</v>
      </c>
      <c r="B1957" s="194">
        <f>ANÁLISE!B1957</f>
        <v>0</v>
      </c>
      <c r="C1957" s="195"/>
      <c r="D1957" s="195"/>
      <c r="E1957" s="195"/>
      <c r="F1957" s="21">
        <f>ANÁLISE!H1957</f>
        <v>0</v>
      </c>
      <c r="G1957" s="196">
        <f>IF($A1957="T",ANÁLISE!I1957,IF(ISERROR(LOOKUP($F1957,BASE!$A$1:$A$1294,BASE!$B$1:$B$1294)),,LOOKUP($F1957,BASE!$A$1:$A$1294,BASE!$B$1:$B$1294)))</f>
        <v>0</v>
      </c>
      <c r="H1957" s="197"/>
      <c r="I1957" s="197"/>
      <c r="J1957" s="197"/>
      <c r="K1957" s="197"/>
      <c r="L1957" s="197"/>
      <c r="M1957" s="197"/>
      <c r="N1957" s="197"/>
      <c r="O1957" s="197"/>
      <c r="P1957" s="197"/>
      <c r="Q1957" s="197"/>
      <c r="R1957" s="197"/>
      <c r="S1957" s="197"/>
      <c r="T1957" s="198"/>
      <c r="U1957" s="193">
        <f>IF(VALUE($F1957)&gt;0,IF(ISERROR(LOOKUP($F1957,BASE!$A$1:$A$1294,BASE!$C$1:$C$1294)),,LOOKUP($F1957,BASE!$A$1:$A$1294,BASE!$C$1:$C$1294)),)</f>
        <v>0</v>
      </c>
      <c r="V1957" s="193"/>
      <c r="W1957" s="193"/>
      <c r="X1957" s="187">
        <f>IF(VALUE($F1957)&gt;0,IF(ISERROR(LOOKUP($F1957,BASE!$A$1:$A$1294,BASE!$D$1:$D$1294)),,LOOKUP($F1957,BASE!$A$1:$A$1294,BASE!$D$1:$D$1294)),)</f>
        <v>0</v>
      </c>
      <c r="Y1957" s="188"/>
      <c r="Z1957" s="188"/>
      <c r="AA1957" s="188"/>
      <c r="AB1957" s="188"/>
      <c r="AC1957" s="189"/>
      <c r="AD1957" s="27">
        <f t="shared" si="30"/>
        <v>0</v>
      </c>
    </row>
    <row r="1958" spans="1:30" ht="15" customHeight="1" x14ac:dyDescent="0.2">
      <c r="A1958" s="20">
        <f>ANÁLISE!$A1958</f>
        <v>0</v>
      </c>
      <c r="B1958" s="194">
        <f>ANÁLISE!B1958</f>
        <v>0</v>
      </c>
      <c r="C1958" s="195"/>
      <c r="D1958" s="195"/>
      <c r="E1958" s="195"/>
      <c r="F1958" s="21">
        <f>ANÁLISE!H1958</f>
        <v>0</v>
      </c>
      <c r="G1958" s="196">
        <f>IF($A1958="T",ANÁLISE!I1958,IF(ISERROR(LOOKUP($F1958,BASE!$A$1:$A$1294,BASE!$B$1:$B$1294)),,LOOKUP($F1958,BASE!$A$1:$A$1294,BASE!$B$1:$B$1294)))</f>
        <v>0</v>
      </c>
      <c r="H1958" s="197"/>
      <c r="I1958" s="197"/>
      <c r="J1958" s="197"/>
      <c r="K1958" s="197"/>
      <c r="L1958" s="197"/>
      <c r="M1958" s="197"/>
      <c r="N1958" s="197"/>
      <c r="O1958" s="197"/>
      <c r="P1958" s="197"/>
      <c r="Q1958" s="197"/>
      <c r="R1958" s="197"/>
      <c r="S1958" s="197"/>
      <c r="T1958" s="198"/>
      <c r="U1958" s="193">
        <f>IF(VALUE($F1958)&gt;0,IF(ISERROR(LOOKUP($F1958,BASE!$A$1:$A$1294,BASE!$C$1:$C$1294)),,LOOKUP($F1958,BASE!$A$1:$A$1294,BASE!$C$1:$C$1294)),)</f>
        <v>0</v>
      </c>
      <c r="V1958" s="193"/>
      <c r="W1958" s="193"/>
      <c r="X1958" s="187">
        <f>IF(VALUE($F1958)&gt;0,IF(ISERROR(LOOKUP($F1958,BASE!$A$1:$A$1294,BASE!$D$1:$D$1294)),,LOOKUP($F1958,BASE!$A$1:$A$1294,BASE!$D$1:$D$1294)),)</f>
        <v>0</v>
      </c>
      <c r="Y1958" s="188"/>
      <c r="Z1958" s="188"/>
      <c r="AA1958" s="188"/>
      <c r="AB1958" s="188"/>
      <c r="AC1958" s="189"/>
      <c r="AD1958" s="27">
        <f t="shared" si="30"/>
        <v>0</v>
      </c>
    </row>
    <row r="1959" spans="1:30" ht="15" customHeight="1" x14ac:dyDescent="0.2">
      <c r="A1959" s="20">
        <f>ANÁLISE!$A1959</f>
        <v>0</v>
      </c>
      <c r="B1959" s="194">
        <f>ANÁLISE!B1959</f>
        <v>0</v>
      </c>
      <c r="C1959" s="195"/>
      <c r="D1959" s="195"/>
      <c r="E1959" s="195"/>
      <c r="F1959" s="21">
        <f>ANÁLISE!H1959</f>
        <v>0</v>
      </c>
      <c r="G1959" s="196">
        <f>IF($A1959="T",ANÁLISE!I1959,IF(ISERROR(LOOKUP($F1959,BASE!$A$1:$A$1294,BASE!$B$1:$B$1294)),,LOOKUP($F1959,BASE!$A$1:$A$1294,BASE!$B$1:$B$1294)))</f>
        <v>0</v>
      </c>
      <c r="H1959" s="197"/>
      <c r="I1959" s="197"/>
      <c r="J1959" s="197"/>
      <c r="K1959" s="197"/>
      <c r="L1959" s="197"/>
      <c r="M1959" s="197"/>
      <c r="N1959" s="197"/>
      <c r="O1959" s="197"/>
      <c r="P1959" s="197"/>
      <c r="Q1959" s="197"/>
      <c r="R1959" s="197"/>
      <c r="S1959" s="197"/>
      <c r="T1959" s="198"/>
      <c r="U1959" s="193">
        <f>IF(VALUE($F1959)&gt;0,IF(ISERROR(LOOKUP($F1959,BASE!$A$1:$A$1294,BASE!$C$1:$C$1294)),,LOOKUP($F1959,BASE!$A$1:$A$1294,BASE!$C$1:$C$1294)),)</f>
        <v>0</v>
      </c>
      <c r="V1959" s="193"/>
      <c r="W1959" s="193"/>
      <c r="X1959" s="187">
        <f>IF(VALUE($F1959)&gt;0,IF(ISERROR(LOOKUP($F1959,BASE!$A$1:$A$1294,BASE!$D$1:$D$1294)),,LOOKUP($F1959,BASE!$A$1:$A$1294,BASE!$D$1:$D$1294)),)</f>
        <v>0</v>
      </c>
      <c r="Y1959" s="188"/>
      <c r="Z1959" s="188"/>
      <c r="AA1959" s="188"/>
      <c r="AB1959" s="188"/>
      <c r="AC1959" s="189"/>
      <c r="AD1959" s="27">
        <f t="shared" si="30"/>
        <v>0</v>
      </c>
    </row>
    <row r="1960" spans="1:30" ht="15" customHeight="1" x14ac:dyDescent="0.2">
      <c r="A1960" s="20">
        <f>ANÁLISE!$A1960</f>
        <v>0</v>
      </c>
      <c r="B1960" s="194">
        <f>ANÁLISE!B1960</f>
        <v>0</v>
      </c>
      <c r="C1960" s="195"/>
      <c r="D1960" s="195"/>
      <c r="E1960" s="195"/>
      <c r="F1960" s="21">
        <f>ANÁLISE!H1960</f>
        <v>0</v>
      </c>
      <c r="G1960" s="196">
        <f>IF($A1960="T",ANÁLISE!I1960,IF(ISERROR(LOOKUP($F1960,BASE!$A$1:$A$1294,BASE!$B$1:$B$1294)),,LOOKUP($F1960,BASE!$A$1:$A$1294,BASE!$B$1:$B$1294)))</f>
        <v>0</v>
      </c>
      <c r="H1960" s="197"/>
      <c r="I1960" s="197"/>
      <c r="J1960" s="197"/>
      <c r="K1960" s="197"/>
      <c r="L1960" s="197"/>
      <c r="M1960" s="197"/>
      <c r="N1960" s="197"/>
      <c r="O1960" s="197"/>
      <c r="P1960" s="197"/>
      <c r="Q1960" s="197"/>
      <c r="R1960" s="197"/>
      <c r="S1960" s="197"/>
      <c r="T1960" s="198"/>
      <c r="U1960" s="193">
        <f>IF(VALUE($F1960)&gt;0,IF(ISERROR(LOOKUP($F1960,BASE!$A$1:$A$1294,BASE!$C$1:$C$1294)),,LOOKUP($F1960,BASE!$A$1:$A$1294,BASE!$C$1:$C$1294)),)</f>
        <v>0</v>
      </c>
      <c r="V1960" s="193"/>
      <c r="W1960" s="193"/>
      <c r="X1960" s="187">
        <f>IF(VALUE($F1960)&gt;0,IF(ISERROR(LOOKUP($F1960,BASE!$A$1:$A$1294,BASE!$D$1:$D$1294)),,LOOKUP($F1960,BASE!$A$1:$A$1294,BASE!$D$1:$D$1294)),)</f>
        <v>0</v>
      </c>
      <c r="Y1960" s="188"/>
      <c r="Z1960" s="188"/>
      <c r="AA1960" s="188"/>
      <c r="AB1960" s="188"/>
      <c r="AC1960" s="189"/>
      <c r="AD1960" s="27">
        <f t="shared" si="30"/>
        <v>0</v>
      </c>
    </row>
    <row r="1961" spans="1:30" ht="15" customHeight="1" x14ac:dyDescent="0.2">
      <c r="A1961" s="20">
        <f>ANÁLISE!$A1961</f>
        <v>0</v>
      </c>
      <c r="B1961" s="194">
        <f>ANÁLISE!B1961</f>
        <v>0</v>
      </c>
      <c r="C1961" s="195"/>
      <c r="D1961" s="195"/>
      <c r="E1961" s="195"/>
      <c r="F1961" s="21">
        <f>ANÁLISE!H1961</f>
        <v>0</v>
      </c>
      <c r="G1961" s="196">
        <f>IF($A1961="T",ANÁLISE!I1961,IF(ISERROR(LOOKUP($F1961,BASE!$A$1:$A$1294,BASE!$B$1:$B$1294)),,LOOKUP($F1961,BASE!$A$1:$A$1294,BASE!$B$1:$B$1294)))</f>
        <v>0</v>
      </c>
      <c r="H1961" s="197"/>
      <c r="I1961" s="197"/>
      <c r="J1961" s="197"/>
      <c r="K1961" s="197"/>
      <c r="L1961" s="197"/>
      <c r="M1961" s="197"/>
      <c r="N1961" s="197"/>
      <c r="O1961" s="197"/>
      <c r="P1961" s="197"/>
      <c r="Q1961" s="197"/>
      <c r="R1961" s="197"/>
      <c r="S1961" s="197"/>
      <c r="T1961" s="198"/>
      <c r="U1961" s="193">
        <f>IF(VALUE($F1961)&gt;0,IF(ISERROR(LOOKUP($F1961,BASE!$A$1:$A$1294,BASE!$C$1:$C$1294)),,LOOKUP($F1961,BASE!$A$1:$A$1294,BASE!$C$1:$C$1294)),)</f>
        <v>0</v>
      </c>
      <c r="V1961" s="193"/>
      <c r="W1961" s="193"/>
      <c r="X1961" s="187">
        <f>IF(VALUE($F1961)&gt;0,IF(ISERROR(LOOKUP($F1961,BASE!$A$1:$A$1294,BASE!$D$1:$D$1294)),,LOOKUP($F1961,BASE!$A$1:$A$1294,BASE!$D$1:$D$1294)),)</f>
        <v>0</v>
      </c>
      <c r="Y1961" s="188"/>
      <c r="Z1961" s="188"/>
      <c r="AA1961" s="188"/>
      <c r="AB1961" s="188"/>
      <c r="AC1961" s="189"/>
      <c r="AD1961" s="27">
        <f t="shared" si="30"/>
        <v>0</v>
      </c>
    </row>
    <row r="1962" spans="1:30" ht="15" customHeight="1" x14ac:dyDescent="0.2">
      <c r="A1962" s="20">
        <f>ANÁLISE!$A1962</f>
        <v>0</v>
      </c>
      <c r="B1962" s="194">
        <f>ANÁLISE!B1962</f>
        <v>0</v>
      </c>
      <c r="C1962" s="195"/>
      <c r="D1962" s="195"/>
      <c r="E1962" s="195"/>
      <c r="F1962" s="21">
        <f>ANÁLISE!H1962</f>
        <v>0</v>
      </c>
      <c r="G1962" s="196">
        <f>IF($A1962="T",ANÁLISE!I1962,IF(ISERROR(LOOKUP($F1962,BASE!$A$1:$A$1294,BASE!$B$1:$B$1294)),,LOOKUP($F1962,BASE!$A$1:$A$1294,BASE!$B$1:$B$1294)))</f>
        <v>0</v>
      </c>
      <c r="H1962" s="197"/>
      <c r="I1962" s="197"/>
      <c r="J1962" s="197"/>
      <c r="K1962" s="197"/>
      <c r="L1962" s="197"/>
      <c r="M1962" s="197"/>
      <c r="N1962" s="197"/>
      <c r="O1962" s="197"/>
      <c r="P1962" s="197"/>
      <c r="Q1962" s="197"/>
      <c r="R1962" s="197"/>
      <c r="S1962" s="197"/>
      <c r="T1962" s="198"/>
      <c r="U1962" s="193">
        <f>IF(VALUE($F1962)&gt;0,IF(ISERROR(LOOKUP($F1962,BASE!$A$1:$A$1294,BASE!$C$1:$C$1294)),,LOOKUP($F1962,BASE!$A$1:$A$1294,BASE!$C$1:$C$1294)),)</f>
        <v>0</v>
      </c>
      <c r="V1962" s="193"/>
      <c r="W1962" s="193"/>
      <c r="X1962" s="187">
        <f>IF(VALUE($F1962)&gt;0,IF(ISERROR(LOOKUP($F1962,BASE!$A$1:$A$1294,BASE!$D$1:$D$1294)),,LOOKUP($F1962,BASE!$A$1:$A$1294,BASE!$D$1:$D$1294)),)</f>
        <v>0</v>
      </c>
      <c r="Y1962" s="188"/>
      <c r="Z1962" s="188"/>
      <c r="AA1962" s="188"/>
      <c r="AB1962" s="188"/>
      <c r="AC1962" s="189"/>
      <c r="AD1962" s="27">
        <f t="shared" si="30"/>
        <v>0</v>
      </c>
    </row>
    <row r="1963" spans="1:30" ht="15" customHeight="1" x14ac:dyDescent="0.2">
      <c r="A1963" s="20">
        <f>ANÁLISE!$A1963</f>
        <v>0</v>
      </c>
      <c r="B1963" s="194">
        <f>ANÁLISE!B1963</f>
        <v>0</v>
      </c>
      <c r="C1963" s="195"/>
      <c r="D1963" s="195"/>
      <c r="E1963" s="195"/>
      <c r="F1963" s="21">
        <f>ANÁLISE!H1963</f>
        <v>0</v>
      </c>
      <c r="G1963" s="196">
        <f>IF($A1963="T",ANÁLISE!I1963,IF(ISERROR(LOOKUP($F1963,BASE!$A$1:$A$1294,BASE!$B$1:$B$1294)),,LOOKUP($F1963,BASE!$A$1:$A$1294,BASE!$B$1:$B$1294)))</f>
        <v>0</v>
      </c>
      <c r="H1963" s="197"/>
      <c r="I1963" s="197"/>
      <c r="J1963" s="197"/>
      <c r="K1963" s="197"/>
      <c r="L1963" s="197"/>
      <c r="M1963" s="197"/>
      <c r="N1963" s="197"/>
      <c r="O1963" s="197"/>
      <c r="P1963" s="197"/>
      <c r="Q1963" s="197"/>
      <c r="R1963" s="197"/>
      <c r="S1963" s="197"/>
      <c r="T1963" s="198"/>
      <c r="U1963" s="193">
        <f>IF(VALUE($F1963)&gt;0,IF(ISERROR(LOOKUP($F1963,BASE!$A$1:$A$1294,BASE!$C$1:$C$1294)),,LOOKUP($F1963,BASE!$A$1:$A$1294,BASE!$C$1:$C$1294)),)</f>
        <v>0</v>
      </c>
      <c r="V1963" s="193"/>
      <c r="W1963" s="193"/>
      <c r="X1963" s="187">
        <f>IF(VALUE($F1963)&gt;0,IF(ISERROR(LOOKUP($F1963,BASE!$A$1:$A$1294,BASE!$D$1:$D$1294)),,LOOKUP($F1963,BASE!$A$1:$A$1294,BASE!$D$1:$D$1294)),)</f>
        <v>0</v>
      </c>
      <c r="Y1963" s="188"/>
      <c r="Z1963" s="188"/>
      <c r="AA1963" s="188"/>
      <c r="AB1963" s="188"/>
      <c r="AC1963" s="189"/>
      <c r="AD1963" s="27">
        <f t="shared" si="30"/>
        <v>0</v>
      </c>
    </row>
    <row r="1964" spans="1:30" ht="15" customHeight="1" x14ac:dyDescent="0.2">
      <c r="A1964" s="20">
        <f>ANÁLISE!$A1964</f>
        <v>0</v>
      </c>
      <c r="B1964" s="194">
        <f>ANÁLISE!B1964</f>
        <v>0</v>
      </c>
      <c r="C1964" s="195"/>
      <c r="D1964" s="195"/>
      <c r="E1964" s="195"/>
      <c r="F1964" s="21">
        <f>ANÁLISE!H1964</f>
        <v>0</v>
      </c>
      <c r="G1964" s="196">
        <f>IF($A1964="T",ANÁLISE!I1964,IF(ISERROR(LOOKUP($F1964,BASE!$A$1:$A$1294,BASE!$B$1:$B$1294)),,LOOKUP($F1964,BASE!$A$1:$A$1294,BASE!$B$1:$B$1294)))</f>
        <v>0</v>
      </c>
      <c r="H1964" s="197"/>
      <c r="I1964" s="197"/>
      <c r="J1964" s="197"/>
      <c r="K1964" s="197"/>
      <c r="L1964" s="197"/>
      <c r="M1964" s="197"/>
      <c r="N1964" s="197"/>
      <c r="O1964" s="197"/>
      <c r="P1964" s="197"/>
      <c r="Q1964" s="197"/>
      <c r="R1964" s="197"/>
      <c r="S1964" s="197"/>
      <c r="T1964" s="198"/>
      <c r="U1964" s="193">
        <f>IF(VALUE($F1964)&gt;0,IF(ISERROR(LOOKUP($F1964,BASE!$A$1:$A$1294,BASE!$C$1:$C$1294)),,LOOKUP($F1964,BASE!$A$1:$A$1294,BASE!$C$1:$C$1294)),)</f>
        <v>0</v>
      </c>
      <c r="V1964" s="193"/>
      <c r="W1964" s="193"/>
      <c r="X1964" s="187">
        <f>IF(VALUE($F1964)&gt;0,IF(ISERROR(LOOKUP($F1964,BASE!$A$1:$A$1294,BASE!$D$1:$D$1294)),,LOOKUP($F1964,BASE!$A$1:$A$1294,BASE!$D$1:$D$1294)),)</f>
        <v>0</v>
      </c>
      <c r="Y1964" s="188"/>
      <c r="Z1964" s="188"/>
      <c r="AA1964" s="188"/>
      <c r="AB1964" s="188"/>
      <c r="AC1964" s="189"/>
      <c r="AD1964" s="27">
        <f t="shared" si="30"/>
        <v>0</v>
      </c>
    </row>
    <row r="1965" spans="1:30" ht="15" customHeight="1" x14ac:dyDescent="0.2">
      <c r="A1965" s="20">
        <f>ANÁLISE!$A1965</f>
        <v>0</v>
      </c>
      <c r="B1965" s="194">
        <f>ANÁLISE!B1965</f>
        <v>0</v>
      </c>
      <c r="C1965" s="195"/>
      <c r="D1965" s="195"/>
      <c r="E1965" s="195"/>
      <c r="F1965" s="21">
        <f>ANÁLISE!H1965</f>
        <v>0</v>
      </c>
      <c r="G1965" s="196">
        <f>IF($A1965="T",ANÁLISE!I1965,IF(ISERROR(LOOKUP($F1965,BASE!$A$1:$A$1294,BASE!$B$1:$B$1294)),,LOOKUP($F1965,BASE!$A$1:$A$1294,BASE!$B$1:$B$1294)))</f>
        <v>0</v>
      </c>
      <c r="H1965" s="197"/>
      <c r="I1965" s="197"/>
      <c r="J1965" s="197"/>
      <c r="K1965" s="197"/>
      <c r="L1965" s="197"/>
      <c r="M1965" s="197"/>
      <c r="N1965" s="197"/>
      <c r="O1965" s="197"/>
      <c r="P1965" s="197"/>
      <c r="Q1965" s="197"/>
      <c r="R1965" s="197"/>
      <c r="S1965" s="197"/>
      <c r="T1965" s="198"/>
      <c r="U1965" s="193">
        <f>IF(VALUE($F1965)&gt;0,IF(ISERROR(LOOKUP($F1965,BASE!$A$1:$A$1294,BASE!$C$1:$C$1294)),,LOOKUP($F1965,BASE!$A$1:$A$1294,BASE!$C$1:$C$1294)),)</f>
        <v>0</v>
      </c>
      <c r="V1965" s="193"/>
      <c r="W1965" s="193"/>
      <c r="X1965" s="187">
        <f>IF(VALUE($F1965)&gt;0,IF(ISERROR(LOOKUP($F1965,BASE!$A$1:$A$1294,BASE!$D$1:$D$1294)),,LOOKUP($F1965,BASE!$A$1:$A$1294,BASE!$D$1:$D$1294)),)</f>
        <v>0</v>
      </c>
      <c r="Y1965" s="188"/>
      <c r="Z1965" s="188"/>
      <c r="AA1965" s="188"/>
      <c r="AB1965" s="188"/>
      <c r="AC1965" s="189"/>
      <c r="AD1965" s="27">
        <f t="shared" si="30"/>
        <v>0</v>
      </c>
    </row>
    <row r="1966" spans="1:30" ht="15" customHeight="1" x14ac:dyDescent="0.2">
      <c r="A1966" s="20">
        <f>ANÁLISE!$A1966</f>
        <v>0</v>
      </c>
      <c r="B1966" s="194">
        <f>ANÁLISE!B1966</f>
        <v>0</v>
      </c>
      <c r="C1966" s="195"/>
      <c r="D1966" s="195"/>
      <c r="E1966" s="195"/>
      <c r="F1966" s="21">
        <f>ANÁLISE!H1966</f>
        <v>0</v>
      </c>
      <c r="G1966" s="196">
        <f>IF($A1966="T",ANÁLISE!I1966,IF(ISERROR(LOOKUP($F1966,BASE!$A$1:$A$1294,BASE!$B$1:$B$1294)),,LOOKUP($F1966,BASE!$A$1:$A$1294,BASE!$B$1:$B$1294)))</f>
        <v>0</v>
      </c>
      <c r="H1966" s="197"/>
      <c r="I1966" s="197"/>
      <c r="J1966" s="197"/>
      <c r="K1966" s="197"/>
      <c r="L1966" s="197"/>
      <c r="M1966" s="197"/>
      <c r="N1966" s="197"/>
      <c r="O1966" s="197"/>
      <c r="P1966" s="197"/>
      <c r="Q1966" s="197"/>
      <c r="R1966" s="197"/>
      <c r="S1966" s="197"/>
      <c r="T1966" s="198"/>
      <c r="U1966" s="193">
        <f>IF(VALUE($F1966)&gt;0,IF(ISERROR(LOOKUP($F1966,BASE!$A$1:$A$1294,BASE!$C$1:$C$1294)),,LOOKUP($F1966,BASE!$A$1:$A$1294,BASE!$C$1:$C$1294)),)</f>
        <v>0</v>
      </c>
      <c r="V1966" s="193"/>
      <c r="W1966" s="193"/>
      <c r="X1966" s="187">
        <f>IF(VALUE($F1966)&gt;0,IF(ISERROR(LOOKUP($F1966,BASE!$A$1:$A$1294,BASE!$D$1:$D$1294)),,LOOKUP($F1966,BASE!$A$1:$A$1294,BASE!$D$1:$D$1294)),)</f>
        <v>0</v>
      </c>
      <c r="Y1966" s="188"/>
      <c r="Z1966" s="188"/>
      <c r="AA1966" s="188"/>
      <c r="AB1966" s="188"/>
      <c r="AC1966" s="189"/>
      <c r="AD1966" s="27">
        <f t="shared" si="30"/>
        <v>0</v>
      </c>
    </row>
    <row r="1967" spans="1:30" ht="15" customHeight="1" x14ac:dyDescent="0.2">
      <c r="A1967" s="20">
        <f>ANÁLISE!$A1967</f>
        <v>0</v>
      </c>
      <c r="B1967" s="194">
        <f>ANÁLISE!B1967</f>
        <v>0</v>
      </c>
      <c r="C1967" s="195"/>
      <c r="D1967" s="195"/>
      <c r="E1967" s="195"/>
      <c r="F1967" s="21">
        <f>ANÁLISE!H1967</f>
        <v>0</v>
      </c>
      <c r="G1967" s="196">
        <f>IF($A1967="T",ANÁLISE!I1967,IF(ISERROR(LOOKUP($F1967,BASE!$A$1:$A$1294,BASE!$B$1:$B$1294)),,LOOKUP($F1967,BASE!$A$1:$A$1294,BASE!$B$1:$B$1294)))</f>
        <v>0</v>
      </c>
      <c r="H1967" s="197"/>
      <c r="I1967" s="197"/>
      <c r="J1967" s="197"/>
      <c r="K1967" s="197"/>
      <c r="L1967" s="197"/>
      <c r="M1967" s="197"/>
      <c r="N1967" s="197"/>
      <c r="O1967" s="197"/>
      <c r="P1967" s="197"/>
      <c r="Q1967" s="197"/>
      <c r="R1967" s="197"/>
      <c r="S1967" s="197"/>
      <c r="T1967" s="198"/>
      <c r="U1967" s="193">
        <f>IF(VALUE($F1967)&gt;0,IF(ISERROR(LOOKUP($F1967,BASE!$A$1:$A$1294,BASE!$C$1:$C$1294)),,LOOKUP($F1967,BASE!$A$1:$A$1294,BASE!$C$1:$C$1294)),)</f>
        <v>0</v>
      </c>
      <c r="V1967" s="193"/>
      <c r="W1967" s="193"/>
      <c r="X1967" s="187">
        <f>IF(VALUE($F1967)&gt;0,IF(ISERROR(LOOKUP($F1967,BASE!$A$1:$A$1294,BASE!$D$1:$D$1294)),,LOOKUP($F1967,BASE!$A$1:$A$1294,BASE!$D$1:$D$1294)),)</f>
        <v>0</v>
      </c>
      <c r="Y1967" s="188"/>
      <c r="Z1967" s="188"/>
      <c r="AA1967" s="188"/>
      <c r="AB1967" s="188"/>
      <c r="AC1967" s="189"/>
      <c r="AD1967" s="27">
        <f t="shared" si="30"/>
        <v>0</v>
      </c>
    </row>
    <row r="1968" spans="1:30" ht="15" customHeight="1" x14ac:dyDescent="0.2">
      <c r="A1968" s="20">
        <f>ANÁLISE!$A1968</f>
        <v>0</v>
      </c>
      <c r="B1968" s="194">
        <f>ANÁLISE!B1968</f>
        <v>0</v>
      </c>
      <c r="C1968" s="195"/>
      <c r="D1968" s="195"/>
      <c r="E1968" s="195"/>
      <c r="F1968" s="21">
        <f>ANÁLISE!H1968</f>
        <v>0</v>
      </c>
      <c r="G1968" s="196">
        <f>IF($A1968="T",ANÁLISE!I1968,IF(ISERROR(LOOKUP($F1968,BASE!$A$1:$A$1294,BASE!$B$1:$B$1294)),,LOOKUP($F1968,BASE!$A$1:$A$1294,BASE!$B$1:$B$1294)))</f>
        <v>0</v>
      </c>
      <c r="H1968" s="197"/>
      <c r="I1968" s="197"/>
      <c r="J1968" s="197"/>
      <c r="K1968" s="197"/>
      <c r="L1968" s="197"/>
      <c r="M1968" s="197"/>
      <c r="N1968" s="197"/>
      <c r="O1968" s="197"/>
      <c r="P1968" s="197"/>
      <c r="Q1968" s="197"/>
      <c r="R1968" s="197"/>
      <c r="S1968" s="197"/>
      <c r="T1968" s="198"/>
      <c r="U1968" s="193">
        <f>IF(VALUE($F1968)&gt;0,IF(ISERROR(LOOKUP($F1968,BASE!$A$1:$A$1294,BASE!$C$1:$C$1294)),,LOOKUP($F1968,BASE!$A$1:$A$1294,BASE!$C$1:$C$1294)),)</f>
        <v>0</v>
      </c>
      <c r="V1968" s="193"/>
      <c r="W1968" s="193"/>
      <c r="X1968" s="187">
        <f>IF(VALUE($F1968)&gt;0,IF(ISERROR(LOOKUP($F1968,BASE!$A$1:$A$1294,BASE!$D$1:$D$1294)),,LOOKUP($F1968,BASE!$A$1:$A$1294,BASE!$D$1:$D$1294)),)</f>
        <v>0</v>
      </c>
      <c r="Y1968" s="188"/>
      <c r="Z1968" s="188"/>
      <c r="AA1968" s="188"/>
      <c r="AB1968" s="188"/>
      <c r="AC1968" s="189"/>
      <c r="AD1968" s="27">
        <f t="shared" si="30"/>
        <v>0</v>
      </c>
    </row>
    <row r="1969" spans="1:30" ht="15" customHeight="1" x14ac:dyDescent="0.2">
      <c r="A1969" s="20">
        <f>ANÁLISE!$A1969</f>
        <v>0</v>
      </c>
      <c r="B1969" s="194">
        <f>ANÁLISE!B1969</f>
        <v>0</v>
      </c>
      <c r="C1969" s="195"/>
      <c r="D1969" s="195"/>
      <c r="E1969" s="195"/>
      <c r="F1969" s="21">
        <f>ANÁLISE!H1969</f>
        <v>0</v>
      </c>
      <c r="G1969" s="196">
        <f>IF($A1969="T",ANÁLISE!I1969,IF(ISERROR(LOOKUP($F1969,BASE!$A$1:$A$1294,BASE!$B$1:$B$1294)),,LOOKUP($F1969,BASE!$A$1:$A$1294,BASE!$B$1:$B$1294)))</f>
        <v>0</v>
      </c>
      <c r="H1969" s="197"/>
      <c r="I1969" s="197"/>
      <c r="J1969" s="197"/>
      <c r="K1969" s="197"/>
      <c r="L1969" s="197"/>
      <c r="M1969" s="197"/>
      <c r="N1969" s="197"/>
      <c r="O1969" s="197"/>
      <c r="P1969" s="197"/>
      <c r="Q1969" s="197"/>
      <c r="R1969" s="197"/>
      <c r="S1969" s="197"/>
      <c r="T1969" s="198"/>
      <c r="U1969" s="193">
        <f>IF(VALUE($F1969)&gt;0,IF(ISERROR(LOOKUP($F1969,BASE!$A$1:$A$1294,BASE!$C$1:$C$1294)),,LOOKUP($F1969,BASE!$A$1:$A$1294,BASE!$C$1:$C$1294)),)</f>
        <v>0</v>
      </c>
      <c r="V1969" s="193"/>
      <c r="W1969" s="193"/>
      <c r="X1969" s="187">
        <f>IF(VALUE($F1969)&gt;0,IF(ISERROR(LOOKUP($F1969,BASE!$A$1:$A$1294,BASE!$D$1:$D$1294)),,LOOKUP($F1969,BASE!$A$1:$A$1294,BASE!$D$1:$D$1294)),)</f>
        <v>0</v>
      </c>
      <c r="Y1969" s="188"/>
      <c r="Z1969" s="188"/>
      <c r="AA1969" s="188"/>
      <c r="AB1969" s="188"/>
      <c r="AC1969" s="189"/>
      <c r="AD1969" s="27">
        <f t="shared" si="30"/>
        <v>0</v>
      </c>
    </row>
    <row r="1970" spans="1:30" ht="15" customHeight="1" x14ac:dyDescent="0.2">
      <c r="A1970" s="20">
        <f>ANÁLISE!$A1970</f>
        <v>0</v>
      </c>
      <c r="B1970" s="194">
        <f>ANÁLISE!B1970</f>
        <v>0</v>
      </c>
      <c r="C1970" s="195"/>
      <c r="D1970" s="195"/>
      <c r="E1970" s="195"/>
      <c r="F1970" s="21">
        <f>ANÁLISE!H1970</f>
        <v>0</v>
      </c>
      <c r="G1970" s="196">
        <f>IF($A1970="T",ANÁLISE!I1970,IF(ISERROR(LOOKUP($F1970,BASE!$A$1:$A$1294,BASE!$B$1:$B$1294)),,LOOKUP($F1970,BASE!$A$1:$A$1294,BASE!$B$1:$B$1294)))</f>
        <v>0</v>
      </c>
      <c r="H1970" s="197"/>
      <c r="I1970" s="197"/>
      <c r="J1970" s="197"/>
      <c r="K1970" s="197"/>
      <c r="L1970" s="197"/>
      <c r="M1970" s="197"/>
      <c r="N1970" s="197"/>
      <c r="O1970" s="197"/>
      <c r="P1970" s="197"/>
      <c r="Q1970" s="197"/>
      <c r="R1970" s="197"/>
      <c r="S1970" s="197"/>
      <c r="T1970" s="198"/>
      <c r="U1970" s="193">
        <f>IF(VALUE($F1970)&gt;0,IF(ISERROR(LOOKUP($F1970,BASE!$A$1:$A$1294,BASE!$C$1:$C$1294)),,LOOKUP($F1970,BASE!$A$1:$A$1294,BASE!$C$1:$C$1294)),)</f>
        <v>0</v>
      </c>
      <c r="V1970" s="193"/>
      <c r="W1970" s="193"/>
      <c r="X1970" s="187">
        <f>IF(VALUE($F1970)&gt;0,IF(ISERROR(LOOKUP($F1970,BASE!$A$1:$A$1294,BASE!$D$1:$D$1294)),,LOOKUP($F1970,BASE!$A$1:$A$1294,BASE!$D$1:$D$1294)),)</f>
        <v>0</v>
      </c>
      <c r="Y1970" s="188"/>
      <c r="Z1970" s="188"/>
      <c r="AA1970" s="188"/>
      <c r="AB1970" s="188"/>
      <c r="AC1970" s="189"/>
      <c r="AD1970" s="27">
        <f t="shared" si="30"/>
        <v>0</v>
      </c>
    </row>
    <row r="1971" spans="1:30" ht="15" customHeight="1" x14ac:dyDescent="0.2">
      <c r="A1971" s="20">
        <f>ANÁLISE!$A1971</f>
        <v>0</v>
      </c>
      <c r="B1971" s="194">
        <f>ANÁLISE!B1971</f>
        <v>0</v>
      </c>
      <c r="C1971" s="195"/>
      <c r="D1971" s="195"/>
      <c r="E1971" s="195"/>
      <c r="F1971" s="21">
        <f>ANÁLISE!H1971</f>
        <v>0</v>
      </c>
      <c r="G1971" s="196">
        <f>IF($A1971="T",ANÁLISE!I1971,IF(ISERROR(LOOKUP($F1971,BASE!$A$1:$A$1294,BASE!$B$1:$B$1294)),,LOOKUP($F1971,BASE!$A$1:$A$1294,BASE!$B$1:$B$1294)))</f>
        <v>0</v>
      </c>
      <c r="H1971" s="197"/>
      <c r="I1971" s="197"/>
      <c r="J1971" s="197"/>
      <c r="K1971" s="197"/>
      <c r="L1971" s="197"/>
      <c r="M1971" s="197"/>
      <c r="N1971" s="197"/>
      <c r="O1971" s="197"/>
      <c r="P1971" s="197"/>
      <c r="Q1971" s="197"/>
      <c r="R1971" s="197"/>
      <c r="S1971" s="197"/>
      <c r="T1971" s="198"/>
      <c r="U1971" s="193">
        <f>IF(VALUE($F1971)&gt;0,IF(ISERROR(LOOKUP($F1971,BASE!$A$1:$A$1294,BASE!$C$1:$C$1294)),,LOOKUP($F1971,BASE!$A$1:$A$1294,BASE!$C$1:$C$1294)),)</f>
        <v>0</v>
      </c>
      <c r="V1971" s="193"/>
      <c r="W1971" s="193"/>
      <c r="X1971" s="187">
        <f>IF(VALUE($F1971)&gt;0,IF(ISERROR(LOOKUP($F1971,BASE!$A$1:$A$1294,BASE!$D$1:$D$1294)),,LOOKUP($F1971,BASE!$A$1:$A$1294,BASE!$D$1:$D$1294)),)</f>
        <v>0</v>
      </c>
      <c r="Y1971" s="188"/>
      <c r="Z1971" s="188"/>
      <c r="AA1971" s="188"/>
      <c r="AB1971" s="188"/>
      <c r="AC1971" s="189"/>
      <c r="AD1971" s="27">
        <f t="shared" si="30"/>
        <v>0</v>
      </c>
    </row>
    <row r="1972" spans="1:30" ht="15" customHeight="1" x14ac:dyDescent="0.2">
      <c r="A1972" s="20">
        <f>ANÁLISE!$A1972</f>
        <v>0</v>
      </c>
      <c r="B1972" s="194">
        <f>ANÁLISE!B1972</f>
        <v>0</v>
      </c>
      <c r="C1972" s="195"/>
      <c r="D1972" s="195"/>
      <c r="E1972" s="195"/>
      <c r="F1972" s="21">
        <f>ANÁLISE!H1972</f>
        <v>0</v>
      </c>
      <c r="G1972" s="196">
        <f>IF($A1972="T",ANÁLISE!I1972,IF(ISERROR(LOOKUP($F1972,BASE!$A$1:$A$1294,BASE!$B$1:$B$1294)),,LOOKUP($F1972,BASE!$A$1:$A$1294,BASE!$B$1:$B$1294)))</f>
        <v>0</v>
      </c>
      <c r="H1972" s="197"/>
      <c r="I1972" s="197"/>
      <c r="J1972" s="197"/>
      <c r="K1972" s="197"/>
      <c r="L1972" s="197"/>
      <c r="M1972" s="197"/>
      <c r="N1972" s="197"/>
      <c r="O1972" s="197"/>
      <c r="P1972" s="197"/>
      <c r="Q1972" s="197"/>
      <c r="R1972" s="197"/>
      <c r="S1972" s="197"/>
      <c r="T1972" s="198"/>
      <c r="U1972" s="193">
        <f>IF(VALUE($F1972)&gt;0,IF(ISERROR(LOOKUP($F1972,BASE!$A$1:$A$1294,BASE!$C$1:$C$1294)),,LOOKUP($F1972,BASE!$A$1:$A$1294,BASE!$C$1:$C$1294)),)</f>
        <v>0</v>
      </c>
      <c r="V1972" s="193"/>
      <c r="W1972" s="193"/>
      <c r="X1972" s="187">
        <f>IF(VALUE($F1972)&gt;0,IF(ISERROR(LOOKUP($F1972,BASE!$A$1:$A$1294,BASE!$D$1:$D$1294)),,LOOKUP($F1972,BASE!$A$1:$A$1294,BASE!$D$1:$D$1294)),)</f>
        <v>0</v>
      </c>
      <c r="Y1972" s="188"/>
      <c r="Z1972" s="188"/>
      <c r="AA1972" s="188"/>
      <c r="AB1972" s="188"/>
      <c r="AC1972" s="189"/>
      <c r="AD1972" s="27">
        <f t="shared" si="30"/>
        <v>0</v>
      </c>
    </row>
    <row r="1973" spans="1:30" ht="15" customHeight="1" x14ac:dyDescent="0.2">
      <c r="A1973" s="20">
        <f>ANÁLISE!$A1973</f>
        <v>0</v>
      </c>
      <c r="B1973" s="194">
        <f>ANÁLISE!B1973</f>
        <v>0</v>
      </c>
      <c r="C1973" s="195"/>
      <c r="D1973" s="195"/>
      <c r="E1973" s="195"/>
      <c r="F1973" s="21">
        <f>ANÁLISE!H1973</f>
        <v>0</v>
      </c>
      <c r="G1973" s="196">
        <f>IF($A1973="T",ANÁLISE!I1973,IF(ISERROR(LOOKUP($F1973,BASE!$A$1:$A$1294,BASE!$B$1:$B$1294)),,LOOKUP($F1973,BASE!$A$1:$A$1294,BASE!$B$1:$B$1294)))</f>
        <v>0</v>
      </c>
      <c r="H1973" s="197"/>
      <c r="I1973" s="197"/>
      <c r="J1973" s="197"/>
      <c r="K1973" s="197"/>
      <c r="L1973" s="197"/>
      <c r="M1973" s="197"/>
      <c r="N1973" s="197"/>
      <c r="O1973" s="197"/>
      <c r="P1973" s="197"/>
      <c r="Q1973" s="197"/>
      <c r="R1973" s="197"/>
      <c r="S1973" s="197"/>
      <c r="T1973" s="198"/>
      <c r="U1973" s="193">
        <f>IF(VALUE($F1973)&gt;0,IF(ISERROR(LOOKUP($F1973,BASE!$A$1:$A$1294,BASE!$C$1:$C$1294)),,LOOKUP($F1973,BASE!$A$1:$A$1294,BASE!$C$1:$C$1294)),)</f>
        <v>0</v>
      </c>
      <c r="V1973" s="193"/>
      <c r="W1973" s="193"/>
      <c r="X1973" s="187">
        <f>IF(VALUE($F1973)&gt;0,IF(ISERROR(LOOKUP($F1973,BASE!$A$1:$A$1294,BASE!$D$1:$D$1294)),,LOOKUP($F1973,BASE!$A$1:$A$1294,BASE!$D$1:$D$1294)),)</f>
        <v>0</v>
      </c>
      <c r="Y1973" s="188"/>
      <c r="Z1973" s="188"/>
      <c r="AA1973" s="188"/>
      <c r="AB1973" s="188"/>
      <c r="AC1973" s="189"/>
      <c r="AD1973" s="27">
        <f t="shared" si="30"/>
        <v>0</v>
      </c>
    </row>
    <row r="1974" spans="1:30" ht="15" customHeight="1" x14ac:dyDescent="0.2">
      <c r="A1974" s="20">
        <f>ANÁLISE!$A1974</f>
        <v>0</v>
      </c>
      <c r="B1974" s="194">
        <f>ANÁLISE!B1974</f>
        <v>0</v>
      </c>
      <c r="C1974" s="195"/>
      <c r="D1974" s="195"/>
      <c r="E1974" s="195"/>
      <c r="F1974" s="21">
        <f>ANÁLISE!H1974</f>
        <v>0</v>
      </c>
      <c r="G1974" s="196">
        <f>IF($A1974="T",ANÁLISE!I1974,IF(ISERROR(LOOKUP($F1974,BASE!$A$1:$A$1294,BASE!$B$1:$B$1294)),,LOOKUP($F1974,BASE!$A$1:$A$1294,BASE!$B$1:$B$1294)))</f>
        <v>0</v>
      </c>
      <c r="H1974" s="197"/>
      <c r="I1974" s="197"/>
      <c r="J1974" s="197"/>
      <c r="K1974" s="197"/>
      <c r="L1974" s="197"/>
      <c r="M1974" s="197"/>
      <c r="N1974" s="197"/>
      <c r="O1974" s="197"/>
      <c r="P1974" s="197"/>
      <c r="Q1974" s="197"/>
      <c r="R1974" s="197"/>
      <c r="S1974" s="197"/>
      <c r="T1974" s="198"/>
      <c r="U1974" s="193">
        <f>IF(VALUE($F1974)&gt;0,IF(ISERROR(LOOKUP($F1974,BASE!$A$1:$A$1294,BASE!$C$1:$C$1294)),,LOOKUP($F1974,BASE!$A$1:$A$1294,BASE!$C$1:$C$1294)),)</f>
        <v>0</v>
      </c>
      <c r="V1974" s="193"/>
      <c r="W1974" s="193"/>
      <c r="X1974" s="187">
        <f>IF(VALUE($F1974)&gt;0,IF(ISERROR(LOOKUP($F1974,BASE!$A$1:$A$1294,BASE!$D$1:$D$1294)),,LOOKUP($F1974,BASE!$A$1:$A$1294,BASE!$D$1:$D$1294)),)</f>
        <v>0</v>
      </c>
      <c r="Y1974" s="188"/>
      <c r="Z1974" s="188"/>
      <c r="AA1974" s="188"/>
      <c r="AB1974" s="188"/>
      <c r="AC1974" s="189"/>
      <c r="AD1974" s="27">
        <f t="shared" si="30"/>
        <v>0</v>
      </c>
    </row>
    <row r="1975" spans="1:30" ht="15" customHeight="1" x14ac:dyDescent="0.2">
      <c r="A1975" s="20">
        <f>ANÁLISE!$A1975</f>
        <v>0</v>
      </c>
      <c r="B1975" s="194">
        <f>ANÁLISE!B1975</f>
        <v>0</v>
      </c>
      <c r="C1975" s="195"/>
      <c r="D1975" s="195"/>
      <c r="E1975" s="195"/>
      <c r="F1975" s="21">
        <f>ANÁLISE!H1975</f>
        <v>0</v>
      </c>
      <c r="G1975" s="196">
        <f>IF($A1975="T",ANÁLISE!I1975,IF(ISERROR(LOOKUP($F1975,BASE!$A$1:$A$1294,BASE!$B$1:$B$1294)),,LOOKUP($F1975,BASE!$A$1:$A$1294,BASE!$B$1:$B$1294)))</f>
        <v>0</v>
      </c>
      <c r="H1975" s="197"/>
      <c r="I1975" s="197"/>
      <c r="J1975" s="197"/>
      <c r="K1975" s="197"/>
      <c r="L1975" s="197"/>
      <c r="M1975" s="197"/>
      <c r="N1975" s="197"/>
      <c r="O1975" s="197"/>
      <c r="P1975" s="197"/>
      <c r="Q1975" s="197"/>
      <c r="R1975" s="197"/>
      <c r="S1975" s="197"/>
      <c r="T1975" s="198"/>
      <c r="U1975" s="193">
        <f>IF(VALUE($F1975)&gt;0,IF(ISERROR(LOOKUP($F1975,BASE!$A$1:$A$1294,BASE!$C$1:$C$1294)),,LOOKUP($F1975,BASE!$A$1:$A$1294,BASE!$C$1:$C$1294)),)</f>
        <v>0</v>
      </c>
      <c r="V1975" s="193"/>
      <c r="W1975" s="193"/>
      <c r="X1975" s="187">
        <f>IF(VALUE($F1975)&gt;0,IF(ISERROR(LOOKUP($F1975,BASE!$A$1:$A$1294,BASE!$D$1:$D$1294)),,LOOKUP($F1975,BASE!$A$1:$A$1294,BASE!$D$1:$D$1294)),)</f>
        <v>0</v>
      </c>
      <c r="Y1975" s="188"/>
      <c r="Z1975" s="188"/>
      <c r="AA1975" s="188"/>
      <c r="AB1975" s="188"/>
      <c r="AC1975" s="189"/>
      <c r="AD1975" s="27">
        <f t="shared" si="30"/>
        <v>0</v>
      </c>
    </row>
    <row r="1976" spans="1:30" ht="15" customHeight="1" x14ac:dyDescent="0.2">
      <c r="A1976" s="20">
        <f>ANÁLISE!$A1976</f>
        <v>0</v>
      </c>
      <c r="B1976" s="194">
        <f>ANÁLISE!B1976</f>
        <v>0</v>
      </c>
      <c r="C1976" s="195"/>
      <c r="D1976" s="195"/>
      <c r="E1976" s="195"/>
      <c r="F1976" s="21">
        <f>ANÁLISE!H1976</f>
        <v>0</v>
      </c>
      <c r="G1976" s="196">
        <f>IF($A1976="T",ANÁLISE!I1976,IF(ISERROR(LOOKUP($F1976,BASE!$A$1:$A$1294,BASE!$B$1:$B$1294)),,LOOKUP($F1976,BASE!$A$1:$A$1294,BASE!$B$1:$B$1294)))</f>
        <v>0</v>
      </c>
      <c r="H1976" s="197"/>
      <c r="I1976" s="197"/>
      <c r="J1976" s="197"/>
      <c r="K1976" s="197"/>
      <c r="L1976" s="197"/>
      <c r="M1976" s="197"/>
      <c r="N1976" s="197"/>
      <c r="O1976" s="197"/>
      <c r="P1976" s="197"/>
      <c r="Q1976" s="197"/>
      <c r="R1976" s="197"/>
      <c r="S1976" s="197"/>
      <c r="T1976" s="198"/>
      <c r="U1976" s="193">
        <f>IF(VALUE($F1976)&gt;0,IF(ISERROR(LOOKUP($F1976,BASE!$A$1:$A$1294,BASE!$C$1:$C$1294)),,LOOKUP($F1976,BASE!$A$1:$A$1294,BASE!$C$1:$C$1294)),)</f>
        <v>0</v>
      </c>
      <c r="V1976" s="193"/>
      <c r="W1976" s="193"/>
      <c r="X1976" s="187">
        <f>IF(VALUE($F1976)&gt;0,IF(ISERROR(LOOKUP($F1976,BASE!$A$1:$A$1294,BASE!$D$1:$D$1294)),,LOOKUP($F1976,BASE!$A$1:$A$1294,BASE!$D$1:$D$1294)),)</f>
        <v>0</v>
      </c>
      <c r="Y1976" s="188"/>
      <c r="Z1976" s="188"/>
      <c r="AA1976" s="188"/>
      <c r="AB1976" s="188"/>
      <c r="AC1976" s="189"/>
      <c r="AD1976" s="27">
        <f t="shared" si="30"/>
        <v>0</v>
      </c>
    </row>
    <row r="1977" spans="1:30" ht="15" customHeight="1" x14ac:dyDescent="0.2">
      <c r="A1977" s="20">
        <f>ANÁLISE!$A1977</f>
        <v>0</v>
      </c>
      <c r="B1977" s="194">
        <f>ANÁLISE!B1977</f>
        <v>0</v>
      </c>
      <c r="C1977" s="195"/>
      <c r="D1977" s="195"/>
      <c r="E1977" s="195"/>
      <c r="F1977" s="21">
        <f>ANÁLISE!H1977</f>
        <v>0</v>
      </c>
      <c r="G1977" s="196">
        <f>IF($A1977="T",ANÁLISE!I1977,IF(ISERROR(LOOKUP($F1977,BASE!$A$1:$A$1294,BASE!$B$1:$B$1294)),,LOOKUP($F1977,BASE!$A$1:$A$1294,BASE!$B$1:$B$1294)))</f>
        <v>0</v>
      </c>
      <c r="H1977" s="197"/>
      <c r="I1977" s="197"/>
      <c r="J1977" s="197"/>
      <c r="K1977" s="197"/>
      <c r="L1977" s="197"/>
      <c r="M1977" s="197"/>
      <c r="N1977" s="197"/>
      <c r="O1977" s="197"/>
      <c r="P1977" s="197"/>
      <c r="Q1977" s="197"/>
      <c r="R1977" s="197"/>
      <c r="S1977" s="197"/>
      <c r="T1977" s="198"/>
      <c r="U1977" s="193">
        <f>IF(VALUE($F1977)&gt;0,IF(ISERROR(LOOKUP($F1977,BASE!$A$1:$A$1294,BASE!$C$1:$C$1294)),,LOOKUP($F1977,BASE!$A$1:$A$1294,BASE!$C$1:$C$1294)),)</f>
        <v>0</v>
      </c>
      <c r="V1977" s="193"/>
      <c r="W1977" s="193"/>
      <c r="X1977" s="187">
        <f>IF(VALUE($F1977)&gt;0,IF(ISERROR(LOOKUP($F1977,BASE!$A$1:$A$1294,BASE!$D$1:$D$1294)),,LOOKUP($F1977,BASE!$A$1:$A$1294,BASE!$D$1:$D$1294)),)</f>
        <v>0</v>
      </c>
      <c r="Y1977" s="188"/>
      <c r="Z1977" s="188"/>
      <c r="AA1977" s="188"/>
      <c r="AB1977" s="188"/>
      <c r="AC1977" s="189"/>
      <c r="AD1977" s="27">
        <f t="shared" si="30"/>
        <v>0</v>
      </c>
    </row>
    <row r="1978" spans="1:30" ht="15" customHeight="1" x14ac:dyDescent="0.2">
      <c r="A1978" s="20">
        <f>ANÁLISE!$A1978</f>
        <v>0</v>
      </c>
      <c r="B1978" s="194">
        <f>ANÁLISE!B1978</f>
        <v>0</v>
      </c>
      <c r="C1978" s="195"/>
      <c r="D1978" s="195"/>
      <c r="E1978" s="195"/>
      <c r="F1978" s="21">
        <f>ANÁLISE!H1978</f>
        <v>0</v>
      </c>
      <c r="G1978" s="196">
        <f>IF($A1978="T",ANÁLISE!I1978,IF(ISERROR(LOOKUP($F1978,BASE!$A$1:$A$1294,BASE!$B$1:$B$1294)),,LOOKUP($F1978,BASE!$A$1:$A$1294,BASE!$B$1:$B$1294)))</f>
        <v>0</v>
      </c>
      <c r="H1978" s="197"/>
      <c r="I1978" s="197"/>
      <c r="J1978" s="197"/>
      <c r="K1978" s="197"/>
      <c r="L1978" s="197"/>
      <c r="M1978" s="197"/>
      <c r="N1978" s="197"/>
      <c r="O1978" s="197"/>
      <c r="P1978" s="197"/>
      <c r="Q1978" s="197"/>
      <c r="R1978" s="197"/>
      <c r="S1978" s="197"/>
      <c r="T1978" s="198"/>
      <c r="U1978" s="193">
        <f>IF(VALUE($F1978)&gt;0,IF(ISERROR(LOOKUP($F1978,BASE!$A$1:$A$1294,BASE!$C$1:$C$1294)),,LOOKUP($F1978,BASE!$A$1:$A$1294,BASE!$C$1:$C$1294)),)</f>
        <v>0</v>
      </c>
      <c r="V1978" s="193"/>
      <c r="W1978" s="193"/>
      <c r="X1978" s="187">
        <f>IF(VALUE($F1978)&gt;0,IF(ISERROR(LOOKUP($F1978,BASE!$A$1:$A$1294,BASE!$D$1:$D$1294)),,LOOKUP($F1978,BASE!$A$1:$A$1294,BASE!$D$1:$D$1294)),)</f>
        <v>0</v>
      </c>
      <c r="Y1978" s="188"/>
      <c r="Z1978" s="188"/>
      <c r="AA1978" s="188"/>
      <c r="AB1978" s="188"/>
      <c r="AC1978" s="189"/>
      <c r="AD1978" s="27">
        <f t="shared" si="30"/>
        <v>0</v>
      </c>
    </row>
    <row r="1979" spans="1:30" ht="15" customHeight="1" x14ac:dyDescent="0.2">
      <c r="A1979" s="20">
        <f>ANÁLISE!$A1979</f>
        <v>0</v>
      </c>
      <c r="B1979" s="194">
        <f>ANÁLISE!B1979</f>
        <v>0</v>
      </c>
      <c r="C1979" s="195"/>
      <c r="D1979" s="195"/>
      <c r="E1979" s="195"/>
      <c r="F1979" s="21">
        <f>ANÁLISE!H1979</f>
        <v>0</v>
      </c>
      <c r="G1979" s="196">
        <f>IF($A1979="T",ANÁLISE!I1979,IF(ISERROR(LOOKUP($F1979,BASE!$A$1:$A$1294,BASE!$B$1:$B$1294)),,LOOKUP($F1979,BASE!$A$1:$A$1294,BASE!$B$1:$B$1294)))</f>
        <v>0</v>
      </c>
      <c r="H1979" s="197"/>
      <c r="I1979" s="197"/>
      <c r="J1979" s="197"/>
      <c r="K1979" s="197"/>
      <c r="L1979" s="197"/>
      <c r="M1979" s="197"/>
      <c r="N1979" s="197"/>
      <c r="O1979" s="197"/>
      <c r="P1979" s="197"/>
      <c r="Q1979" s="197"/>
      <c r="R1979" s="197"/>
      <c r="S1979" s="197"/>
      <c r="T1979" s="198"/>
      <c r="U1979" s="193">
        <f>IF(VALUE($F1979)&gt;0,IF(ISERROR(LOOKUP($F1979,BASE!$A$1:$A$1294,BASE!$C$1:$C$1294)),,LOOKUP($F1979,BASE!$A$1:$A$1294,BASE!$C$1:$C$1294)),)</f>
        <v>0</v>
      </c>
      <c r="V1979" s="193"/>
      <c r="W1979" s="193"/>
      <c r="X1979" s="187">
        <f>IF(VALUE($F1979)&gt;0,IF(ISERROR(LOOKUP($F1979,BASE!$A$1:$A$1294,BASE!$D$1:$D$1294)),,LOOKUP($F1979,BASE!$A$1:$A$1294,BASE!$D$1:$D$1294)),)</f>
        <v>0</v>
      </c>
      <c r="Y1979" s="188"/>
      <c r="Z1979" s="188"/>
      <c r="AA1979" s="188"/>
      <c r="AB1979" s="188"/>
      <c r="AC1979" s="189"/>
      <c r="AD1979" s="27">
        <f t="shared" si="30"/>
        <v>0</v>
      </c>
    </row>
    <row r="1980" spans="1:30" ht="15" customHeight="1" x14ac:dyDescent="0.2">
      <c r="A1980" s="20">
        <f>ANÁLISE!$A1980</f>
        <v>0</v>
      </c>
      <c r="B1980" s="194">
        <f>ANÁLISE!B1980</f>
        <v>0</v>
      </c>
      <c r="C1980" s="195"/>
      <c r="D1980" s="195"/>
      <c r="E1980" s="195"/>
      <c r="F1980" s="21">
        <f>ANÁLISE!H1980</f>
        <v>0</v>
      </c>
      <c r="G1980" s="196">
        <f>IF($A1980="T",ANÁLISE!I1980,IF(ISERROR(LOOKUP($F1980,BASE!$A$1:$A$1294,BASE!$B$1:$B$1294)),,LOOKUP($F1980,BASE!$A$1:$A$1294,BASE!$B$1:$B$1294)))</f>
        <v>0</v>
      </c>
      <c r="H1980" s="197"/>
      <c r="I1980" s="197"/>
      <c r="J1980" s="197"/>
      <c r="K1980" s="197"/>
      <c r="L1980" s="197"/>
      <c r="M1980" s="197"/>
      <c r="N1980" s="197"/>
      <c r="O1980" s="197"/>
      <c r="P1980" s="197"/>
      <c r="Q1980" s="197"/>
      <c r="R1980" s="197"/>
      <c r="S1980" s="197"/>
      <c r="T1980" s="198"/>
      <c r="U1980" s="193">
        <f>IF(VALUE($F1980)&gt;0,IF(ISERROR(LOOKUP($F1980,BASE!$A$1:$A$1294,BASE!$C$1:$C$1294)),,LOOKUP($F1980,BASE!$A$1:$A$1294,BASE!$C$1:$C$1294)),)</f>
        <v>0</v>
      </c>
      <c r="V1980" s="193"/>
      <c r="W1980" s="193"/>
      <c r="X1980" s="187">
        <f>IF(VALUE($F1980)&gt;0,IF(ISERROR(LOOKUP($F1980,BASE!$A$1:$A$1294,BASE!$D$1:$D$1294)),,LOOKUP($F1980,BASE!$A$1:$A$1294,BASE!$D$1:$D$1294)),)</f>
        <v>0</v>
      </c>
      <c r="Y1980" s="188"/>
      <c r="Z1980" s="188"/>
      <c r="AA1980" s="188"/>
      <c r="AB1980" s="188"/>
      <c r="AC1980" s="189"/>
      <c r="AD1980" s="27">
        <f t="shared" si="30"/>
        <v>0</v>
      </c>
    </row>
    <row r="1981" spans="1:30" ht="15" customHeight="1" x14ac:dyDescent="0.2">
      <c r="A1981" s="20">
        <f>ANÁLISE!$A1981</f>
        <v>0</v>
      </c>
      <c r="B1981" s="194">
        <f>ANÁLISE!B1981</f>
        <v>0</v>
      </c>
      <c r="C1981" s="195"/>
      <c r="D1981" s="195"/>
      <c r="E1981" s="195"/>
      <c r="F1981" s="21">
        <f>ANÁLISE!H1981</f>
        <v>0</v>
      </c>
      <c r="G1981" s="196">
        <f>IF($A1981="T",ANÁLISE!I1981,IF(ISERROR(LOOKUP($F1981,BASE!$A$1:$A$1294,BASE!$B$1:$B$1294)),,LOOKUP($F1981,BASE!$A$1:$A$1294,BASE!$B$1:$B$1294)))</f>
        <v>0</v>
      </c>
      <c r="H1981" s="197"/>
      <c r="I1981" s="197"/>
      <c r="J1981" s="197"/>
      <c r="K1981" s="197"/>
      <c r="L1981" s="197"/>
      <c r="M1981" s="197"/>
      <c r="N1981" s="197"/>
      <c r="O1981" s="197"/>
      <c r="P1981" s="197"/>
      <c r="Q1981" s="197"/>
      <c r="R1981" s="197"/>
      <c r="S1981" s="197"/>
      <c r="T1981" s="198"/>
      <c r="U1981" s="193">
        <f>IF(VALUE($F1981)&gt;0,IF(ISERROR(LOOKUP($F1981,BASE!$A$1:$A$1294,BASE!$C$1:$C$1294)),,LOOKUP($F1981,BASE!$A$1:$A$1294,BASE!$C$1:$C$1294)),)</f>
        <v>0</v>
      </c>
      <c r="V1981" s="193"/>
      <c r="W1981" s="193"/>
      <c r="X1981" s="187">
        <f>IF(VALUE($F1981)&gt;0,IF(ISERROR(LOOKUP($F1981,BASE!$A$1:$A$1294,BASE!$D$1:$D$1294)),,LOOKUP($F1981,BASE!$A$1:$A$1294,BASE!$D$1:$D$1294)),)</f>
        <v>0</v>
      </c>
      <c r="Y1981" s="188"/>
      <c r="Z1981" s="188"/>
      <c r="AA1981" s="188"/>
      <c r="AB1981" s="188"/>
      <c r="AC1981" s="189"/>
      <c r="AD1981" s="27">
        <f t="shared" si="30"/>
        <v>0</v>
      </c>
    </row>
    <row r="1982" spans="1:30" ht="15" customHeight="1" x14ac:dyDescent="0.2">
      <c r="A1982" s="20">
        <f>ANÁLISE!$A1982</f>
        <v>0</v>
      </c>
      <c r="B1982" s="194">
        <f>ANÁLISE!B1982</f>
        <v>0</v>
      </c>
      <c r="C1982" s="195"/>
      <c r="D1982" s="195"/>
      <c r="E1982" s="195"/>
      <c r="F1982" s="21">
        <f>ANÁLISE!H1982</f>
        <v>0</v>
      </c>
      <c r="G1982" s="196">
        <f>IF($A1982="T",ANÁLISE!I1982,IF(ISERROR(LOOKUP($F1982,BASE!$A$1:$A$1294,BASE!$B$1:$B$1294)),,LOOKUP($F1982,BASE!$A$1:$A$1294,BASE!$B$1:$B$1294)))</f>
        <v>0</v>
      </c>
      <c r="H1982" s="197"/>
      <c r="I1982" s="197"/>
      <c r="J1982" s="197"/>
      <c r="K1982" s="197"/>
      <c r="L1982" s="197"/>
      <c r="M1982" s="197"/>
      <c r="N1982" s="197"/>
      <c r="O1982" s="197"/>
      <c r="P1982" s="197"/>
      <c r="Q1982" s="197"/>
      <c r="R1982" s="197"/>
      <c r="S1982" s="197"/>
      <c r="T1982" s="198"/>
      <c r="U1982" s="193">
        <f>IF(VALUE($F1982)&gt;0,IF(ISERROR(LOOKUP($F1982,BASE!$A$1:$A$1294,BASE!$C$1:$C$1294)),,LOOKUP($F1982,BASE!$A$1:$A$1294,BASE!$C$1:$C$1294)),)</f>
        <v>0</v>
      </c>
      <c r="V1982" s="193"/>
      <c r="W1982" s="193"/>
      <c r="X1982" s="187">
        <f>IF(VALUE($F1982)&gt;0,IF(ISERROR(LOOKUP($F1982,BASE!$A$1:$A$1294,BASE!$D$1:$D$1294)),,LOOKUP($F1982,BASE!$A$1:$A$1294,BASE!$D$1:$D$1294)),)</f>
        <v>0</v>
      </c>
      <c r="Y1982" s="188"/>
      <c r="Z1982" s="188"/>
      <c r="AA1982" s="188"/>
      <c r="AB1982" s="188"/>
      <c r="AC1982" s="189"/>
      <c r="AD1982" s="27">
        <f t="shared" si="30"/>
        <v>0</v>
      </c>
    </row>
    <row r="1983" spans="1:30" ht="15" customHeight="1" x14ac:dyDescent="0.2">
      <c r="A1983" s="20">
        <f>ANÁLISE!$A1983</f>
        <v>0</v>
      </c>
      <c r="B1983" s="194">
        <f>ANÁLISE!B1983</f>
        <v>0</v>
      </c>
      <c r="C1983" s="195"/>
      <c r="D1983" s="195"/>
      <c r="E1983" s="195"/>
      <c r="F1983" s="21">
        <f>ANÁLISE!H1983</f>
        <v>0</v>
      </c>
      <c r="G1983" s="196">
        <f>IF($A1983="T",ANÁLISE!I1983,IF(ISERROR(LOOKUP($F1983,BASE!$A$1:$A$1294,BASE!$B$1:$B$1294)),,LOOKUP($F1983,BASE!$A$1:$A$1294,BASE!$B$1:$B$1294)))</f>
        <v>0</v>
      </c>
      <c r="H1983" s="197"/>
      <c r="I1983" s="197"/>
      <c r="J1983" s="197"/>
      <c r="K1983" s="197"/>
      <c r="L1983" s="197"/>
      <c r="M1983" s="197"/>
      <c r="N1983" s="197"/>
      <c r="O1983" s="197"/>
      <c r="P1983" s="197"/>
      <c r="Q1983" s="197"/>
      <c r="R1983" s="197"/>
      <c r="S1983" s="197"/>
      <c r="T1983" s="198"/>
      <c r="U1983" s="193">
        <f>IF(VALUE($F1983)&gt;0,IF(ISERROR(LOOKUP($F1983,BASE!$A$1:$A$1294,BASE!$C$1:$C$1294)),,LOOKUP($F1983,BASE!$A$1:$A$1294,BASE!$C$1:$C$1294)),)</f>
        <v>0</v>
      </c>
      <c r="V1983" s="193"/>
      <c r="W1983" s="193"/>
      <c r="X1983" s="187">
        <f>IF(VALUE($F1983)&gt;0,IF(ISERROR(LOOKUP($F1983,BASE!$A$1:$A$1294,BASE!$D$1:$D$1294)),,LOOKUP($F1983,BASE!$A$1:$A$1294,BASE!$D$1:$D$1294)),)</f>
        <v>0</v>
      </c>
      <c r="Y1983" s="188"/>
      <c r="Z1983" s="188"/>
      <c r="AA1983" s="188"/>
      <c r="AB1983" s="188"/>
      <c r="AC1983" s="189"/>
      <c r="AD1983" s="27">
        <f t="shared" si="30"/>
        <v>0</v>
      </c>
    </row>
    <row r="1984" spans="1:30" ht="15" customHeight="1" x14ac:dyDescent="0.2">
      <c r="A1984" s="20">
        <f>ANÁLISE!$A1984</f>
        <v>0</v>
      </c>
      <c r="B1984" s="194">
        <f>ANÁLISE!B1984</f>
        <v>0</v>
      </c>
      <c r="C1984" s="195"/>
      <c r="D1984" s="195"/>
      <c r="E1984" s="195"/>
      <c r="F1984" s="21">
        <f>ANÁLISE!H1984</f>
        <v>0</v>
      </c>
      <c r="G1984" s="196">
        <f>IF($A1984="T",ANÁLISE!I1984,IF(ISERROR(LOOKUP($F1984,BASE!$A$1:$A$1294,BASE!$B$1:$B$1294)),,LOOKUP($F1984,BASE!$A$1:$A$1294,BASE!$B$1:$B$1294)))</f>
        <v>0</v>
      </c>
      <c r="H1984" s="197"/>
      <c r="I1984" s="197"/>
      <c r="J1984" s="197"/>
      <c r="K1984" s="197"/>
      <c r="L1984" s="197"/>
      <c r="M1984" s="197"/>
      <c r="N1984" s="197"/>
      <c r="O1984" s="197"/>
      <c r="P1984" s="197"/>
      <c r="Q1984" s="197"/>
      <c r="R1984" s="197"/>
      <c r="S1984" s="197"/>
      <c r="T1984" s="198"/>
      <c r="U1984" s="193">
        <f>IF(VALUE($F1984)&gt;0,IF(ISERROR(LOOKUP($F1984,BASE!$A$1:$A$1294,BASE!$C$1:$C$1294)),,LOOKUP($F1984,BASE!$A$1:$A$1294,BASE!$C$1:$C$1294)),)</f>
        <v>0</v>
      </c>
      <c r="V1984" s="193"/>
      <c r="W1984" s="193"/>
      <c r="X1984" s="187">
        <f>IF(VALUE($F1984)&gt;0,IF(ISERROR(LOOKUP($F1984,BASE!$A$1:$A$1294,BASE!$D$1:$D$1294)),,LOOKUP($F1984,BASE!$A$1:$A$1294,BASE!$D$1:$D$1294)),)</f>
        <v>0</v>
      </c>
      <c r="Y1984" s="188"/>
      <c r="Z1984" s="188"/>
      <c r="AA1984" s="188"/>
      <c r="AB1984" s="188"/>
      <c r="AC1984" s="189"/>
      <c r="AD1984" s="27">
        <f t="shared" si="30"/>
        <v>0</v>
      </c>
    </row>
    <row r="1985" spans="1:30" ht="15" customHeight="1" x14ac:dyDescent="0.2">
      <c r="A1985" s="20">
        <f>ANÁLISE!$A1985</f>
        <v>0</v>
      </c>
      <c r="B1985" s="194">
        <f>ANÁLISE!B1985</f>
        <v>0</v>
      </c>
      <c r="C1985" s="195"/>
      <c r="D1985" s="195"/>
      <c r="E1985" s="195"/>
      <c r="F1985" s="21">
        <f>ANÁLISE!H1985</f>
        <v>0</v>
      </c>
      <c r="G1985" s="196">
        <f>IF($A1985="T",ANÁLISE!I1985,IF(ISERROR(LOOKUP($F1985,BASE!$A$1:$A$1294,BASE!$B$1:$B$1294)),,LOOKUP($F1985,BASE!$A$1:$A$1294,BASE!$B$1:$B$1294)))</f>
        <v>0</v>
      </c>
      <c r="H1985" s="197"/>
      <c r="I1985" s="197"/>
      <c r="J1985" s="197"/>
      <c r="K1985" s="197"/>
      <c r="L1985" s="197"/>
      <c r="M1985" s="197"/>
      <c r="N1985" s="197"/>
      <c r="O1985" s="197"/>
      <c r="P1985" s="197"/>
      <c r="Q1985" s="197"/>
      <c r="R1985" s="197"/>
      <c r="S1985" s="197"/>
      <c r="T1985" s="198"/>
      <c r="U1985" s="193">
        <f>IF(VALUE($F1985)&gt;0,IF(ISERROR(LOOKUP($F1985,BASE!$A$1:$A$1294,BASE!$C$1:$C$1294)),,LOOKUP($F1985,BASE!$A$1:$A$1294,BASE!$C$1:$C$1294)),)</f>
        <v>0</v>
      </c>
      <c r="V1985" s="193"/>
      <c r="W1985" s="193"/>
      <c r="X1985" s="187">
        <f>IF(VALUE($F1985)&gt;0,IF(ISERROR(LOOKUP($F1985,BASE!$A$1:$A$1294,BASE!$D$1:$D$1294)),,LOOKUP($F1985,BASE!$A$1:$A$1294,BASE!$D$1:$D$1294)),)</f>
        <v>0</v>
      </c>
      <c r="Y1985" s="188"/>
      <c r="Z1985" s="188"/>
      <c r="AA1985" s="188"/>
      <c r="AB1985" s="188"/>
      <c r="AC1985" s="189"/>
      <c r="AD1985" s="27">
        <f t="shared" si="30"/>
        <v>0</v>
      </c>
    </row>
    <row r="1986" spans="1:30" ht="15" customHeight="1" x14ac:dyDescent="0.2">
      <c r="A1986" s="20">
        <f>ANÁLISE!$A1986</f>
        <v>0</v>
      </c>
      <c r="B1986" s="194">
        <f>ANÁLISE!B1986</f>
        <v>0</v>
      </c>
      <c r="C1986" s="195"/>
      <c r="D1986" s="195"/>
      <c r="E1986" s="195"/>
      <c r="F1986" s="21">
        <f>ANÁLISE!H1986</f>
        <v>0</v>
      </c>
      <c r="G1986" s="196">
        <f>IF($A1986="T",ANÁLISE!I1986,IF(ISERROR(LOOKUP($F1986,BASE!$A$1:$A$1294,BASE!$B$1:$B$1294)),,LOOKUP($F1986,BASE!$A$1:$A$1294,BASE!$B$1:$B$1294)))</f>
        <v>0</v>
      </c>
      <c r="H1986" s="197"/>
      <c r="I1986" s="197"/>
      <c r="J1986" s="197"/>
      <c r="K1986" s="197"/>
      <c r="L1986" s="197"/>
      <c r="M1986" s="197"/>
      <c r="N1986" s="197"/>
      <c r="O1986" s="197"/>
      <c r="P1986" s="197"/>
      <c r="Q1986" s="197"/>
      <c r="R1986" s="197"/>
      <c r="S1986" s="197"/>
      <c r="T1986" s="198"/>
      <c r="U1986" s="193">
        <f>IF(VALUE($F1986)&gt;0,IF(ISERROR(LOOKUP($F1986,BASE!$A$1:$A$1294,BASE!$C$1:$C$1294)),,LOOKUP($F1986,BASE!$A$1:$A$1294,BASE!$C$1:$C$1294)),)</f>
        <v>0</v>
      </c>
      <c r="V1986" s="193"/>
      <c r="W1986" s="193"/>
      <c r="X1986" s="187">
        <f>IF(VALUE($F1986)&gt;0,IF(ISERROR(LOOKUP($F1986,BASE!$A$1:$A$1294,BASE!$D$1:$D$1294)),,LOOKUP($F1986,BASE!$A$1:$A$1294,BASE!$D$1:$D$1294)),)</f>
        <v>0</v>
      </c>
      <c r="Y1986" s="188"/>
      <c r="Z1986" s="188"/>
      <c r="AA1986" s="188"/>
      <c r="AB1986" s="188"/>
      <c r="AC1986" s="189"/>
      <c r="AD1986" s="27">
        <f t="shared" si="30"/>
        <v>0</v>
      </c>
    </row>
    <row r="1987" spans="1:30" ht="15" customHeight="1" x14ac:dyDescent="0.2">
      <c r="A1987" s="20">
        <f>ANÁLISE!$A1987</f>
        <v>0</v>
      </c>
      <c r="B1987" s="194">
        <f>ANÁLISE!B1987</f>
        <v>0</v>
      </c>
      <c r="C1987" s="195"/>
      <c r="D1987" s="195"/>
      <c r="E1987" s="195"/>
      <c r="F1987" s="21">
        <f>ANÁLISE!H1987</f>
        <v>0</v>
      </c>
      <c r="G1987" s="196">
        <f>IF($A1987="T",ANÁLISE!I1987,IF(ISERROR(LOOKUP($F1987,BASE!$A$1:$A$1294,BASE!$B$1:$B$1294)),,LOOKUP($F1987,BASE!$A$1:$A$1294,BASE!$B$1:$B$1294)))</f>
        <v>0</v>
      </c>
      <c r="H1987" s="197"/>
      <c r="I1987" s="197"/>
      <c r="J1987" s="197"/>
      <c r="K1987" s="197"/>
      <c r="L1987" s="197"/>
      <c r="M1987" s="197"/>
      <c r="N1987" s="197"/>
      <c r="O1987" s="197"/>
      <c r="P1987" s="197"/>
      <c r="Q1987" s="197"/>
      <c r="R1987" s="197"/>
      <c r="S1987" s="197"/>
      <c r="T1987" s="198"/>
      <c r="U1987" s="193">
        <f>IF(VALUE($F1987)&gt;0,IF(ISERROR(LOOKUP($F1987,BASE!$A$1:$A$1294,BASE!$C$1:$C$1294)),,LOOKUP($F1987,BASE!$A$1:$A$1294,BASE!$C$1:$C$1294)),)</f>
        <v>0</v>
      </c>
      <c r="V1987" s="193"/>
      <c r="W1987" s="193"/>
      <c r="X1987" s="187">
        <f>IF(VALUE($F1987)&gt;0,IF(ISERROR(LOOKUP($F1987,BASE!$A$1:$A$1294,BASE!$D$1:$D$1294)),,LOOKUP($F1987,BASE!$A$1:$A$1294,BASE!$D$1:$D$1294)),)</f>
        <v>0</v>
      </c>
      <c r="Y1987" s="188"/>
      <c r="Z1987" s="188"/>
      <c r="AA1987" s="188"/>
      <c r="AB1987" s="188"/>
      <c r="AC1987" s="189"/>
      <c r="AD1987" s="27">
        <f t="shared" si="30"/>
        <v>0</v>
      </c>
    </row>
    <row r="1988" spans="1:30" ht="15" customHeight="1" x14ac:dyDescent="0.2">
      <c r="A1988" s="20">
        <f>ANÁLISE!$A1988</f>
        <v>0</v>
      </c>
      <c r="B1988" s="194">
        <f>ANÁLISE!B1988</f>
        <v>0</v>
      </c>
      <c r="C1988" s="195"/>
      <c r="D1988" s="195"/>
      <c r="E1988" s="195"/>
      <c r="F1988" s="21">
        <f>ANÁLISE!H1988</f>
        <v>0</v>
      </c>
      <c r="G1988" s="196">
        <f>IF($A1988="T",ANÁLISE!I1988,IF(ISERROR(LOOKUP($F1988,BASE!$A$1:$A$1294,BASE!$B$1:$B$1294)),,LOOKUP($F1988,BASE!$A$1:$A$1294,BASE!$B$1:$B$1294)))</f>
        <v>0</v>
      </c>
      <c r="H1988" s="197"/>
      <c r="I1988" s="197"/>
      <c r="J1988" s="197"/>
      <c r="K1988" s="197"/>
      <c r="L1988" s="197"/>
      <c r="M1988" s="197"/>
      <c r="N1988" s="197"/>
      <c r="O1988" s="197"/>
      <c r="P1988" s="197"/>
      <c r="Q1988" s="197"/>
      <c r="R1988" s="197"/>
      <c r="S1988" s="197"/>
      <c r="T1988" s="198"/>
      <c r="U1988" s="193">
        <f>IF(VALUE($F1988)&gt;0,IF(ISERROR(LOOKUP($F1988,BASE!$A$1:$A$1294,BASE!$C$1:$C$1294)),,LOOKUP($F1988,BASE!$A$1:$A$1294,BASE!$C$1:$C$1294)),)</f>
        <v>0</v>
      </c>
      <c r="V1988" s="193"/>
      <c r="W1988" s="193"/>
      <c r="X1988" s="187">
        <f>IF(VALUE($F1988)&gt;0,IF(ISERROR(LOOKUP($F1988,BASE!$A$1:$A$1294,BASE!$D$1:$D$1294)),,LOOKUP($F1988,BASE!$A$1:$A$1294,BASE!$D$1:$D$1294)),)</f>
        <v>0</v>
      </c>
      <c r="Y1988" s="188"/>
      <c r="Z1988" s="188"/>
      <c r="AA1988" s="188"/>
      <c r="AB1988" s="188"/>
      <c r="AC1988" s="189"/>
      <c r="AD1988" s="27">
        <f t="shared" si="30"/>
        <v>0</v>
      </c>
    </row>
    <row r="1989" spans="1:30" ht="15" customHeight="1" x14ac:dyDescent="0.2">
      <c r="A1989" s="20">
        <f>ANÁLISE!$A1989</f>
        <v>0</v>
      </c>
      <c r="B1989" s="194">
        <f>ANÁLISE!B1989</f>
        <v>0</v>
      </c>
      <c r="C1989" s="195"/>
      <c r="D1989" s="195"/>
      <c r="E1989" s="195"/>
      <c r="F1989" s="21">
        <f>ANÁLISE!H1989</f>
        <v>0</v>
      </c>
      <c r="G1989" s="196">
        <f>IF($A1989="T",ANÁLISE!I1989,IF(ISERROR(LOOKUP($F1989,BASE!$A$1:$A$1294,BASE!$B$1:$B$1294)),,LOOKUP($F1989,BASE!$A$1:$A$1294,BASE!$B$1:$B$1294)))</f>
        <v>0</v>
      </c>
      <c r="H1989" s="197"/>
      <c r="I1989" s="197"/>
      <c r="J1989" s="197"/>
      <c r="K1989" s="197"/>
      <c r="L1989" s="197"/>
      <c r="M1989" s="197"/>
      <c r="N1989" s="197"/>
      <c r="O1989" s="197"/>
      <c r="P1989" s="197"/>
      <c r="Q1989" s="197"/>
      <c r="R1989" s="197"/>
      <c r="S1989" s="197"/>
      <c r="T1989" s="198"/>
      <c r="U1989" s="193">
        <f>IF(VALUE($F1989)&gt;0,IF(ISERROR(LOOKUP($F1989,BASE!$A$1:$A$1294,BASE!$C$1:$C$1294)),,LOOKUP($F1989,BASE!$A$1:$A$1294,BASE!$C$1:$C$1294)),)</f>
        <v>0</v>
      </c>
      <c r="V1989" s="193"/>
      <c r="W1989" s="193"/>
      <c r="X1989" s="187">
        <f>IF(VALUE($F1989)&gt;0,IF(ISERROR(LOOKUP($F1989,BASE!$A$1:$A$1294,BASE!$D$1:$D$1294)),,LOOKUP($F1989,BASE!$A$1:$A$1294,BASE!$D$1:$D$1294)),)</f>
        <v>0</v>
      </c>
      <c r="Y1989" s="188"/>
      <c r="Z1989" s="188"/>
      <c r="AA1989" s="188"/>
      <c r="AB1989" s="188"/>
      <c r="AC1989" s="189"/>
      <c r="AD1989" s="27">
        <f t="shared" si="30"/>
        <v>0</v>
      </c>
    </row>
    <row r="1990" spans="1:30" ht="15" customHeight="1" x14ac:dyDescent="0.2">
      <c r="A1990" s="20">
        <f>ANÁLISE!$A1990</f>
        <v>0</v>
      </c>
      <c r="B1990" s="194">
        <f>ANÁLISE!B1990</f>
        <v>0</v>
      </c>
      <c r="C1990" s="195"/>
      <c r="D1990" s="195"/>
      <c r="E1990" s="195"/>
      <c r="F1990" s="21">
        <f>ANÁLISE!H1990</f>
        <v>0</v>
      </c>
      <c r="G1990" s="196">
        <f>IF($A1990="T",ANÁLISE!I1990,IF(ISERROR(LOOKUP($F1990,BASE!$A$1:$A$1294,BASE!$B$1:$B$1294)),,LOOKUP($F1990,BASE!$A$1:$A$1294,BASE!$B$1:$B$1294)))</f>
        <v>0</v>
      </c>
      <c r="H1990" s="197"/>
      <c r="I1990" s="197"/>
      <c r="J1990" s="197"/>
      <c r="K1990" s="197"/>
      <c r="L1990" s="197"/>
      <c r="M1990" s="197"/>
      <c r="N1990" s="197"/>
      <c r="O1990" s="197"/>
      <c r="P1990" s="197"/>
      <c r="Q1990" s="197"/>
      <c r="R1990" s="197"/>
      <c r="S1990" s="197"/>
      <c r="T1990" s="198"/>
      <c r="U1990" s="193">
        <f>IF(VALUE($F1990)&gt;0,IF(ISERROR(LOOKUP($F1990,BASE!$A$1:$A$1294,BASE!$C$1:$C$1294)),,LOOKUP($F1990,BASE!$A$1:$A$1294,BASE!$C$1:$C$1294)),)</f>
        <v>0</v>
      </c>
      <c r="V1990" s="193"/>
      <c r="W1990" s="193"/>
      <c r="X1990" s="187">
        <f>IF(VALUE($F1990)&gt;0,IF(ISERROR(LOOKUP($F1990,BASE!$A$1:$A$1294,BASE!$D$1:$D$1294)),,LOOKUP($F1990,BASE!$A$1:$A$1294,BASE!$D$1:$D$1294)),)</f>
        <v>0</v>
      </c>
      <c r="Y1990" s="188"/>
      <c r="Z1990" s="188"/>
      <c r="AA1990" s="188"/>
      <c r="AB1990" s="188"/>
      <c r="AC1990" s="189"/>
      <c r="AD1990" s="27">
        <f t="shared" si="30"/>
        <v>0</v>
      </c>
    </row>
    <row r="1991" spans="1:30" ht="15" customHeight="1" x14ac:dyDescent="0.2">
      <c r="A1991" s="20">
        <f>ANÁLISE!$A1991</f>
        <v>0</v>
      </c>
      <c r="B1991" s="194">
        <f>ANÁLISE!B1991</f>
        <v>0</v>
      </c>
      <c r="C1991" s="195"/>
      <c r="D1991" s="195"/>
      <c r="E1991" s="195"/>
      <c r="F1991" s="21">
        <f>ANÁLISE!H1991</f>
        <v>0</v>
      </c>
      <c r="G1991" s="196">
        <f>IF($A1991="T",ANÁLISE!I1991,IF(ISERROR(LOOKUP($F1991,BASE!$A$1:$A$1294,BASE!$B$1:$B$1294)),,LOOKUP($F1991,BASE!$A$1:$A$1294,BASE!$B$1:$B$1294)))</f>
        <v>0</v>
      </c>
      <c r="H1991" s="197"/>
      <c r="I1991" s="197"/>
      <c r="J1991" s="197"/>
      <c r="K1991" s="197"/>
      <c r="L1991" s="197"/>
      <c r="M1991" s="197"/>
      <c r="N1991" s="197"/>
      <c r="O1991" s="197"/>
      <c r="P1991" s="197"/>
      <c r="Q1991" s="197"/>
      <c r="R1991" s="197"/>
      <c r="S1991" s="197"/>
      <c r="T1991" s="198"/>
      <c r="U1991" s="193">
        <f>IF(VALUE($F1991)&gt;0,IF(ISERROR(LOOKUP($F1991,BASE!$A$1:$A$1294,BASE!$C$1:$C$1294)),,LOOKUP($F1991,BASE!$A$1:$A$1294,BASE!$C$1:$C$1294)),)</f>
        <v>0</v>
      </c>
      <c r="V1991" s="193"/>
      <c r="W1991" s="193"/>
      <c r="X1991" s="187">
        <f>IF(VALUE($F1991)&gt;0,IF(ISERROR(LOOKUP($F1991,BASE!$A$1:$A$1294,BASE!$D$1:$D$1294)),,LOOKUP($F1991,BASE!$A$1:$A$1294,BASE!$D$1:$D$1294)),)</f>
        <v>0</v>
      </c>
      <c r="Y1991" s="188"/>
      <c r="Z1991" s="188"/>
      <c r="AA1991" s="188"/>
      <c r="AB1991" s="188"/>
      <c r="AC1991" s="189"/>
      <c r="AD1991" s="27">
        <f t="shared" si="30"/>
        <v>0</v>
      </c>
    </row>
    <row r="1992" spans="1:30" ht="15" customHeight="1" x14ac:dyDescent="0.2">
      <c r="A1992" s="20">
        <f>ANÁLISE!$A1992</f>
        <v>0</v>
      </c>
      <c r="B1992" s="194">
        <f>ANÁLISE!B1992</f>
        <v>0</v>
      </c>
      <c r="C1992" s="195"/>
      <c r="D1992" s="195"/>
      <c r="E1992" s="195"/>
      <c r="F1992" s="21">
        <f>ANÁLISE!H1992</f>
        <v>0</v>
      </c>
      <c r="G1992" s="196">
        <f>IF($A1992="T",ANÁLISE!I1992,IF(ISERROR(LOOKUP($F1992,BASE!$A$1:$A$1294,BASE!$B$1:$B$1294)),,LOOKUP($F1992,BASE!$A$1:$A$1294,BASE!$B$1:$B$1294)))</f>
        <v>0</v>
      </c>
      <c r="H1992" s="197"/>
      <c r="I1992" s="197"/>
      <c r="J1992" s="197"/>
      <c r="K1992" s="197"/>
      <c r="L1992" s="197"/>
      <c r="M1992" s="197"/>
      <c r="N1992" s="197"/>
      <c r="O1992" s="197"/>
      <c r="P1992" s="197"/>
      <c r="Q1992" s="197"/>
      <c r="R1992" s="197"/>
      <c r="S1992" s="197"/>
      <c r="T1992" s="198"/>
      <c r="U1992" s="193">
        <f>IF(VALUE($F1992)&gt;0,IF(ISERROR(LOOKUP($F1992,BASE!$A$1:$A$1294,BASE!$C$1:$C$1294)),,LOOKUP($F1992,BASE!$A$1:$A$1294,BASE!$C$1:$C$1294)),)</f>
        <v>0</v>
      </c>
      <c r="V1992" s="193"/>
      <c r="W1992" s="193"/>
      <c r="X1992" s="187">
        <f>IF(VALUE($F1992)&gt;0,IF(ISERROR(LOOKUP($F1992,BASE!$A$1:$A$1294,BASE!$D$1:$D$1294)),,LOOKUP($F1992,BASE!$A$1:$A$1294,BASE!$D$1:$D$1294)),)</f>
        <v>0</v>
      </c>
      <c r="Y1992" s="188"/>
      <c r="Z1992" s="188"/>
      <c r="AA1992" s="188"/>
      <c r="AB1992" s="188"/>
      <c r="AC1992" s="189"/>
      <c r="AD1992" s="27">
        <f t="shared" si="30"/>
        <v>0</v>
      </c>
    </row>
    <row r="1993" spans="1:30" ht="15" customHeight="1" x14ac:dyDescent="0.2">
      <c r="A1993" s="20">
        <f>ANÁLISE!$A1993</f>
        <v>0</v>
      </c>
      <c r="B1993" s="194">
        <f>ANÁLISE!B1993</f>
        <v>0</v>
      </c>
      <c r="C1993" s="195"/>
      <c r="D1993" s="195"/>
      <c r="E1993" s="195"/>
      <c r="F1993" s="21">
        <f>ANÁLISE!H1993</f>
        <v>0</v>
      </c>
      <c r="G1993" s="196">
        <f>IF($A1993="T",ANÁLISE!I1993,IF(ISERROR(LOOKUP($F1993,BASE!$A$1:$A$1294,BASE!$B$1:$B$1294)),,LOOKUP($F1993,BASE!$A$1:$A$1294,BASE!$B$1:$B$1294)))</f>
        <v>0</v>
      </c>
      <c r="H1993" s="197"/>
      <c r="I1993" s="197"/>
      <c r="J1993" s="197"/>
      <c r="K1993" s="197"/>
      <c r="L1993" s="197"/>
      <c r="M1993" s="197"/>
      <c r="N1993" s="197"/>
      <c r="O1993" s="197"/>
      <c r="P1993" s="197"/>
      <c r="Q1993" s="197"/>
      <c r="R1993" s="197"/>
      <c r="S1993" s="197"/>
      <c r="T1993" s="198"/>
      <c r="U1993" s="193">
        <f>IF(VALUE($F1993)&gt;0,IF(ISERROR(LOOKUP($F1993,BASE!$A$1:$A$1294,BASE!$C$1:$C$1294)),,LOOKUP($F1993,BASE!$A$1:$A$1294,BASE!$C$1:$C$1294)),)</f>
        <v>0</v>
      </c>
      <c r="V1993" s="193"/>
      <c r="W1993" s="193"/>
      <c r="X1993" s="187">
        <f>IF(VALUE($F1993)&gt;0,IF(ISERROR(LOOKUP($F1993,BASE!$A$1:$A$1294,BASE!$D$1:$D$1294)),,LOOKUP($F1993,BASE!$A$1:$A$1294,BASE!$D$1:$D$1294)),)</f>
        <v>0</v>
      </c>
      <c r="Y1993" s="188"/>
      <c r="Z1993" s="188"/>
      <c r="AA1993" s="188"/>
      <c r="AB1993" s="188"/>
      <c r="AC1993" s="189"/>
      <c r="AD1993" s="27">
        <f t="shared" si="30"/>
        <v>0</v>
      </c>
    </row>
    <row r="1994" spans="1:30" ht="15" customHeight="1" x14ac:dyDescent="0.2">
      <c r="A1994" s="20">
        <f>ANÁLISE!$A1994</f>
        <v>0</v>
      </c>
      <c r="B1994" s="194">
        <f>ANÁLISE!B1994</f>
        <v>0</v>
      </c>
      <c r="C1994" s="195"/>
      <c r="D1994" s="195"/>
      <c r="E1994" s="195"/>
      <c r="F1994" s="21">
        <f>ANÁLISE!H1994</f>
        <v>0</v>
      </c>
      <c r="G1994" s="196">
        <f>IF($A1994="T",ANÁLISE!I1994,IF(ISERROR(LOOKUP($F1994,BASE!$A$1:$A$1294,BASE!$B$1:$B$1294)),,LOOKUP($F1994,BASE!$A$1:$A$1294,BASE!$B$1:$B$1294)))</f>
        <v>0</v>
      </c>
      <c r="H1994" s="197"/>
      <c r="I1994" s="197"/>
      <c r="J1994" s="197"/>
      <c r="K1994" s="197"/>
      <c r="L1994" s="197"/>
      <c r="M1994" s="197"/>
      <c r="N1994" s="197"/>
      <c r="O1994" s="197"/>
      <c r="P1994" s="197"/>
      <c r="Q1994" s="197"/>
      <c r="R1994" s="197"/>
      <c r="S1994" s="197"/>
      <c r="T1994" s="198"/>
      <c r="U1994" s="193">
        <f>IF(VALUE($F1994)&gt;0,IF(ISERROR(LOOKUP($F1994,BASE!$A$1:$A$1294,BASE!$C$1:$C$1294)),,LOOKUP($F1994,BASE!$A$1:$A$1294,BASE!$C$1:$C$1294)),)</f>
        <v>0</v>
      </c>
      <c r="V1994" s="193"/>
      <c r="W1994" s="193"/>
      <c r="X1994" s="187">
        <f>IF(VALUE($F1994)&gt;0,IF(ISERROR(LOOKUP($F1994,BASE!$A$1:$A$1294,BASE!$D$1:$D$1294)),,LOOKUP($F1994,BASE!$A$1:$A$1294,BASE!$D$1:$D$1294)),)</f>
        <v>0</v>
      </c>
      <c r="Y1994" s="188"/>
      <c r="Z1994" s="188"/>
      <c r="AA1994" s="188"/>
      <c r="AB1994" s="188"/>
      <c r="AC1994" s="189"/>
      <c r="AD1994" s="27">
        <f t="shared" si="30"/>
        <v>0</v>
      </c>
    </row>
    <row r="1995" spans="1:30" ht="15" customHeight="1" x14ac:dyDescent="0.2">
      <c r="A1995" s="20">
        <f>ANÁLISE!$A1995</f>
        <v>0</v>
      </c>
      <c r="B1995" s="194">
        <f>ANÁLISE!B1995</f>
        <v>0</v>
      </c>
      <c r="C1995" s="195"/>
      <c r="D1995" s="195"/>
      <c r="E1995" s="195"/>
      <c r="F1995" s="21">
        <f>ANÁLISE!H1995</f>
        <v>0</v>
      </c>
      <c r="G1995" s="196">
        <f>IF($A1995="T",ANÁLISE!I1995,IF(ISERROR(LOOKUP($F1995,BASE!$A$1:$A$1294,BASE!$B$1:$B$1294)),,LOOKUP($F1995,BASE!$A$1:$A$1294,BASE!$B$1:$B$1294)))</f>
        <v>0</v>
      </c>
      <c r="H1995" s="197"/>
      <c r="I1995" s="197"/>
      <c r="J1995" s="197"/>
      <c r="K1995" s="197"/>
      <c r="L1995" s="197"/>
      <c r="M1995" s="197"/>
      <c r="N1995" s="197"/>
      <c r="O1995" s="197"/>
      <c r="P1995" s="197"/>
      <c r="Q1995" s="197"/>
      <c r="R1995" s="197"/>
      <c r="S1995" s="197"/>
      <c r="T1995" s="198"/>
      <c r="U1995" s="193">
        <f>IF(VALUE($F1995)&gt;0,IF(ISERROR(LOOKUP($F1995,BASE!$A$1:$A$1294,BASE!$C$1:$C$1294)),,LOOKUP($F1995,BASE!$A$1:$A$1294,BASE!$C$1:$C$1294)),)</f>
        <v>0</v>
      </c>
      <c r="V1995" s="193"/>
      <c r="W1995" s="193"/>
      <c r="X1995" s="187">
        <f>IF(VALUE($F1995)&gt;0,IF(ISERROR(LOOKUP($F1995,BASE!$A$1:$A$1294,BASE!$D$1:$D$1294)),,LOOKUP($F1995,BASE!$A$1:$A$1294,BASE!$D$1:$D$1294)),)</f>
        <v>0</v>
      </c>
      <c r="Y1995" s="188"/>
      <c r="Z1995" s="188"/>
      <c r="AA1995" s="188"/>
      <c r="AB1995" s="188"/>
      <c r="AC1995" s="189"/>
      <c r="AD1995" s="27">
        <f t="shared" si="30"/>
        <v>0</v>
      </c>
    </row>
    <row r="1996" spans="1:30" ht="15" customHeight="1" x14ac:dyDescent="0.2">
      <c r="A1996" s="20">
        <f>ANÁLISE!$A1996</f>
        <v>0</v>
      </c>
      <c r="B1996" s="194">
        <f>ANÁLISE!B1996</f>
        <v>0</v>
      </c>
      <c r="C1996" s="195"/>
      <c r="D1996" s="195"/>
      <c r="E1996" s="195"/>
      <c r="F1996" s="21">
        <f>ANÁLISE!H1996</f>
        <v>0</v>
      </c>
      <c r="G1996" s="196">
        <f>IF($A1996="T",ANÁLISE!I1996,IF(ISERROR(LOOKUP($F1996,BASE!$A$1:$A$1294,BASE!$B$1:$B$1294)),,LOOKUP($F1996,BASE!$A$1:$A$1294,BASE!$B$1:$B$1294)))</f>
        <v>0</v>
      </c>
      <c r="H1996" s="197"/>
      <c r="I1996" s="197"/>
      <c r="J1996" s="197"/>
      <c r="K1996" s="197"/>
      <c r="L1996" s="197"/>
      <c r="M1996" s="197"/>
      <c r="N1996" s="197"/>
      <c r="O1996" s="197"/>
      <c r="P1996" s="197"/>
      <c r="Q1996" s="197"/>
      <c r="R1996" s="197"/>
      <c r="S1996" s="197"/>
      <c r="T1996" s="198"/>
      <c r="U1996" s="193">
        <f>IF(VALUE($F1996)&gt;0,IF(ISERROR(LOOKUP($F1996,BASE!$A$1:$A$1294,BASE!$C$1:$C$1294)),,LOOKUP($F1996,BASE!$A$1:$A$1294,BASE!$C$1:$C$1294)),)</f>
        <v>0</v>
      </c>
      <c r="V1996" s="193"/>
      <c r="W1996" s="193"/>
      <c r="X1996" s="187">
        <f>IF(VALUE($F1996)&gt;0,IF(ISERROR(LOOKUP($F1996,BASE!$A$1:$A$1294,BASE!$D$1:$D$1294)),,LOOKUP($F1996,BASE!$A$1:$A$1294,BASE!$D$1:$D$1294)),)</f>
        <v>0</v>
      </c>
      <c r="Y1996" s="188"/>
      <c r="Z1996" s="188"/>
      <c r="AA1996" s="188"/>
      <c r="AB1996" s="188"/>
      <c r="AC1996" s="189"/>
      <c r="AD1996" s="27">
        <f t="shared" si="30"/>
        <v>0</v>
      </c>
    </row>
    <row r="1997" spans="1:30" ht="15" customHeight="1" x14ac:dyDescent="0.2">
      <c r="A1997" s="20">
        <f>ANÁLISE!$A1997</f>
        <v>0</v>
      </c>
      <c r="B1997" s="194">
        <f>ANÁLISE!B1997</f>
        <v>0</v>
      </c>
      <c r="C1997" s="195"/>
      <c r="D1997" s="195"/>
      <c r="E1997" s="195"/>
      <c r="F1997" s="21">
        <f>ANÁLISE!H1997</f>
        <v>0</v>
      </c>
      <c r="G1997" s="196">
        <f>IF($A1997="T",ANÁLISE!I1997,IF(ISERROR(LOOKUP($F1997,BASE!$A$1:$A$1294,BASE!$B$1:$B$1294)),,LOOKUP($F1997,BASE!$A$1:$A$1294,BASE!$B$1:$B$1294)))</f>
        <v>0</v>
      </c>
      <c r="H1997" s="197"/>
      <c r="I1997" s="197"/>
      <c r="J1997" s="197"/>
      <c r="K1997" s="197"/>
      <c r="L1997" s="197"/>
      <c r="M1997" s="197"/>
      <c r="N1997" s="197"/>
      <c r="O1997" s="197"/>
      <c r="P1997" s="197"/>
      <c r="Q1997" s="197"/>
      <c r="R1997" s="197"/>
      <c r="S1997" s="197"/>
      <c r="T1997" s="198"/>
      <c r="U1997" s="193">
        <f>IF(VALUE($F1997)&gt;0,IF(ISERROR(LOOKUP($F1997,BASE!$A$1:$A$1294,BASE!$C$1:$C$1294)),,LOOKUP($F1997,BASE!$A$1:$A$1294,BASE!$C$1:$C$1294)),)</f>
        <v>0</v>
      </c>
      <c r="V1997" s="193"/>
      <c r="W1997" s="193"/>
      <c r="X1997" s="187">
        <f>IF(VALUE($F1997)&gt;0,IF(ISERROR(LOOKUP($F1997,BASE!$A$1:$A$1294,BASE!$D$1:$D$1294)),,LOOKUP($F1997,BASE!$A$1:$A$1294,BASE!$D$1:$D$1294)),)</f>
        <v>0</v>
      </c>
      <c r="Y1997" s="188"/>
      <c r="Z1997" s="188"/>
      <c r="AA1997" s="188"/>
      <c r="AB1997" s="188"/>
      <c r="AC1997" s="189"/>
      <c r="AD1997" s="27">
        <f t="shared" si="30"/>
        <v>0</v>
      </c>
    </row>
    <row r="1998" spans="1:30" ht="15" customHeight="1" x14ac:dyDescent="0.2">
      <c r="A1998" s="20">
        <f>ANÁLISE!$A1998</f>
        <v>0</v>
      </c>
      <c r="B1998" s="194">
        <f>ANÁLISE!B1998</f>
        <v>0</v>
      </c>
      <c r="C1998" s="195"/>
      <c r="D1998" s="195"/>
      <c r="E1998" s="195"/>
      <c r="F1998" s="21">
        <f>ANÁLISE!H1998</f>
        <v>0</v>
      </c>
      <c r="G1998" s="196">
        <f>IF($A1998="T",ANÁLISE!I1998,IF(ISERROR(LOOKUP($F1998,BASE!$A$1:$A$1294,BASE!$B$1:$B$1294)),,LOOKUP($F1998,BASE!$A$1:$A$1294,BASE!$B$1:$B$1294)))</f>
        <v>0</v>
      </c>
      <c r="H1998" s="197"/>
      <c r="I1998" s="197"/>
      <c r="J1998" s="197"/>
      <c r="K1998" s="197"/>
      <c r="L1998" s="197"/>
      <c r="M1998" s="197"/>
      <c r="N1998" s="197"/>
      <c r="O1998" s="197"/>
      <c r="P1998" s="197"/>
      <c r="Q1998" s="197"/>
      <c r="R1998" s="197"/>
      <c r="S1998" s="197"/>
      <c r="T1998" s="198"/>
      <c r="U1998" s="193">
        <f>IF(VALUE($F1998)&gt;0,IF(ISERROR(LOOKUP($F1998,BASE!$A$1:$A$1294,BASE!$C$1:$C$1294)),,LOOKUP($F1998,BASE!$A$1:$A$1294,BASE!$C$1:$C$1294)),)</f>
        <v>0</v>
      </c>
      <c r="V1998" s="193"/>
      <c r="W1998" s="193"/>
      <c r="X1998" s="187">
        <f>IF(VALUE($F1998)&gt;0,IF(ISERROR(LOOKUP($F1998,BASE!$A$1:$A$1294,BASE!$D$1:$D$1294)),,LOOKUP($F1998,BASE!$A$1:$A$1294,BASE!$D$1:$D$1294)),)</f>
        <v>0</v>
      </c>
      <c r="Y1998" s="188"/>
      <c r="Z1998" s="188"/>
      <c r="AA1998" s="188"/>
      <c r="AB1998" s="188"/>
      <c r="AC1998" s="189"/>
      <c r="AD1998" s="27">
        <f t="shared" si="30"/>
        <v>0</v>
      </c>
    </row>
    <row r="1999" spans="1:30" ht="15" customHeight="1" x14ac:dyDescent="0.2">
      <c r="A1999" s="20">
        <f>ANÁLISE!$A1999</f>
        <v>0</v>
      </c>
      <c r="B1999" s="194">
        <f>ANÁLISE!B1999</f>
        <v>0</v>
      </c>
      <c r="C1999" s="195"/>
      <c r="D1999" s="195"/>
      <c r="E1999" s="195"/>
      <c r="F1999" s="21">
        <f>ANÁLISE!H1999</f>
        <v>0</v>
      </c>
      <c r="G1999" s="196">
        <f>IF($A1999="T",ANÁLISE!I1999,IF(ISERROR(LOOKUP($F1999,BASE!$A$1:$A$1294,BASE!$B$1:$B$1294)),,LOOKUP($F1999,BASE!$A$1:$A$1294,BASE!$B$1:$B$1294)))</f>
        <v>0</v>
      </c>
      <c r="H1999" s="197"/>
      <c r="I1999" s="197"/>
      <c r="J1999" s="197"/>
      <c r="K1999" s="197"/>
      <c r="L1999" s="197"/>
      <c r="M1999" s="197"/>
      <c r="N1999" s="197"/>
      <c r="O1999" s="197"/>
      <c r="P1999" s="197"/>
      <c r="Q1999" s="197"/>
      <c r="R1999" s="197"/>
      <c r="S1999" s="197"/>
      <c r="T1999" s="198"/>
      <c r="U1999" s="193">
        <f>IF(VALUE($F1999)&gt;0,IF(ISERROR(LOOKUP($F1999,BASE!$A$1:$A$1294,BASE!$C$1:$C$1294)),,LOOKUP($F1999,BASE!$A$1:$A$1294,BASE!$C$1:$C$1294)),)</f>
        <v>0</v>
      </c>
      <c r="V1999" s="193"/>
      <c r="W1999" s="193"/>
      <c r="X1999" s="187">
        <f>IF(VALUE($F1999)&gt;0,IF(ISERROR(LOOKUP($F1999,BASE!$A$1:$A$1294,BASE!$D$1:$D$1294)),,LOOKUP($F1999,BASE!$A$1:$A$1294,BASE!$D$1:$D$1294)),)</f>
        <v>0</v>
      </c>
      <c r="Y1999" s="188"/>
      <c r="Z1999" s="188"/>
      <c r="AA1999" s="188"/>
      <c r="AB1999" s="188"/>
      <c r="AC1999" s="189"/>
      <c r="AD1999" s="27">
        <f t="shared" si="30"/>
        <v>0</v>
      </c>
    </row>
    <row r="2000" spans="1:30" ht="15" customHeight="1" thickBot="1" x14ac:dyDescent="0.25">
      <c r="A2000" s="20"/>
      <c r="B2000" s="203"/>
      <c r="C2000" s="204"/>
      <c r="D2000" s="204"/>
      <c r="E2000" s="204"/>
      <c r="F2000" s="22"/>
      <c r="G2000" s="205">
        <f>IF($A2000="T",ANÁLISE!I2000,IF(ISERROR(LOOKUP($F2000,BASE!$A$1:$A$1294,BASE!$B$1:$B$1294)),,LOOKUP($F2000,BASE!$A$1:$A$1294,BASE!$B$1:$B$1294)))</f>
        <v>0</v>
      </c>
      <c r="H2000" s="206"/>
      <c r="I2000" s="206"/>
      <c r="J2000" s="206"/>
      <c r="K2000" s="206"/>
      <c r="L2000" s="206"/>
      <c r="M2000" s="206"/>
      <c r="N2000" s="206"/>
      <c r="O2000" s="206"/>
      <c r="P2000" s="206"/>
      <c r="Q2000" s="206"/>
      <c r="R2000" s="206"/>
      <c r="S2000" s="206"/>
      <c r="T2000" s="207"/>
      <c r="U2000" s="208">
        <f>IF(VALUE($F2000)&gt;0,IF(ISERROR(LOOKUP($F2000,BASE!$A$1:$A$1294,BASE!$C$1:$C$1294)),,LOOKUP($F2000,BASE!$A$1:$A$1294,BASE!$C$1:$C$1294)),)</f>
        <v>0</v>
      </c>
      <c r="V2000" s="208"/>
      <c r="W2000" s="208"/>
      <c r="X2000" s="190">
        <f>IF(VALUE($F2000)&gt;0,IF(ISERROR(LOOKUP($F2000,BASE!$A$1:$A$1294,BASE!$D$1:$D$1294)),,LOOKUP($F2000,BASE!$A$1:$A$1294,BASE!$D$1:$D$1294)),)</f>
        <v>0</v>
      </c>
      <c r="Y2000" s="191"/>
      <c r="Z2000" s="191"/>
      <c r="AA2000" s="191"/>
      <c r="AB2000" s="191"/>
      <c r="AC2000" s="192"/>
      <c r="AD2000" s="28" t="s">
        <v>20</v>
      </c>
    </row>
  </sheetData>
  <sheetProtection formatColumns="0" formatRows="0" autoFilter="0"/>
  <autoFilter ref="AD14:AD2000"/>
  <mergeCells count="7957">
    <mergeCell ref="B16:E16"/>
    <mergeCell ref="G16:T16"/>
    <mergeCell ref="U16:W16"/>
    <mergeCell ref="X12:AC12"/>
    <mergeCell ref="X13:AC13"/>
    <mergeCell ref="B11:W11"/>
    <mergeCell ref="B12:E14"/>
    <mergeCell ref="F12:F14"/>
    <mergeCell ref="G12:T14"/>
    <mergeCell ref="U12:W14"/>
    <mergeCell ref="B9:E9"/>
    <mergeCell ref="F9:H9"/>
    <mergeCell ref="S9:W9"/>
    <mergeCell ref="B2:W2"/>
    <mergeCell ref="B3:W3"/>
    <mergeCell ref="B4:W4"/>
    <mergeCell ref="B5:W5"/>
    <mergeCell ref="B7:E7"/>
    <mergeCell ref="F7:W7"/>
    <mergeCell ref="B22:E22"/>
    <mergeCell ref="G22:T22"/>
    <mergeCell ref="U22:W22"/>
    <mergeCell ref="B21:E21"/>
    <mergeCell ref="G21:T21"/>
    <mergeCell ref="U21:W21"/>
    <mergeCell ref="B20:E20"/>
    <mergeCell ref="G20:T20"/>
    <mergeCell ref="U20:W20"/>
    <mergeCell ref="B19:E19"/>
    <mergeCell ref="G19:T19"/>
    <mergeCell ref="U19:W19"/>
    <mergeCell ref="B18:E18"/>
    <mergeCell ref="G18:T18"/>
    <mergeCell ref="U18:W18"/>
    <mergeCell ref="B17:E17"/>
    <mergeCell ref="G17:T17"/>
    <mergeCell ref="U17:W17"/>
    <mergeCell ref="B28:E28"/>
    <mergeCell ref="G28:T28"/>
    <mergeCell ref="U28:W28"/>
    <mergeCell ref="B27:E27"/>
    <mergeCell ref="G27:T27"/>
    <mergeCell ref="U27:W27"/>
    <mergeCell ref="B26:E26"/>
    <mergeCell ref="G26:T26"/>
    <mergeCell ref="U26:W26"/>
    <mergeCell ref="B25:E25"/>
    <mergeCell ref="G25:T25"/>
    <mergeCell ref="U25:W25"/>
    <mergeCell ref="B24:E24"/>
    <mergeCell ref="G24:T24"/>
    <mergeCell ref="U24:W24"/>
    <mergeCell ref="B23:E23"/>
    <mergeCell ref="G23:T23"/>
    <mergeCell ref="U23:W23"/>
    <mergeCell ref="B34:E34"/>
    <mergeCell ref="G34:T34"/>
    <mergeCell ref="U34:W34"/>
    <mergeCell ref="B33:E33"/>
    <mergeCell ref="G33:T33"/>
    <mergeCell ref="U33:W33"/>
    <mergeCell ref="B32:E32"/>
    <mergeCell ref="G32:T32"/>
    <mergeCell ref="U32:W32"/>
    <mergeCell ref="B31:E31"/>
    <mergeCell ref="G31:T31"/>
    <mergeCell ref="U31:W31"/>
    <mergeCell ref="B30:E30"/>
    <mergeCell ref="G30:T30"/>
    <mergeCell ref="U30:W30"/>
    <mergeCell ref="B29:E29"/>
    <mergeCell ref="G29:T29"/>
    <mergeCell ref="U29:W29"/>
    <mergeCell ref="B40:E40"/>
    <mergeCell ref="G40:T40"/>
    <mergeCell ref="U40:W40"/>
    <mergeCell ref="B39:E39"/>
    <mergeCell ref="G39:T39"/>
    <mergeCell ref="U39:W39"/>
    <mergeCell ref="B38:E38"/>
    <mergeCell ref="G38:T38"/>
    <mergeCell ref="U38:W38"/>
    <mergeCell ref="B37:E37"/>
    <mergeCell ref="G37:T37"/>
    <mergeCell ref="U37:W37"/>
    <mergeCell ref="B36:E36"/>
    <mergeCell ref="G36:T36"/>
    <mergeCell ref="U36:W36"/>
    <mergeCell ref="B35:E35"/>
    <mergeCell ref="G35:T35"/>
    <mergeCell ref="U35:W35"/>
    <mergeCell ref="B46:E46"/>
    <mergeCell ref="G46:T46"/>
    <mergeCell ref="U46:W46"/>
    <mergeCell ref="B45:E45"/>
    <mergeCell ref="G45:T45"/>
    <mergeCell ref="U45:W45"/>
    <mergeCell ref="B44:E44"/>
    <mergeCell ref="G44:T44"/>
    <mergeCell ref="U44:W44"/>
    <mergeCell ref="B43:E43"/>
    <mergeCell ref="G43:T43"/>
    <mergeCell ref="U43:W43"/>
    <mergeCell ref="B42:E42"/>
    <mergeCell ref="G42:T42"/>
    <mergeCell ref="U42:W42"/>
    <mergeCell ref="B41:E41"/>
    <mergeCell ref="G41:T41"/>
    <mergeCell ref="U41:W41"/>
    <mergeCell ref="B52:E52"/>
    <mergeCell ref="G52:T52"/>
    <mergeCell ref="U52:W52"/>
    <mergeCell ref="B51:E51"/>
    <mergeCell ref="G51:T51"/>
    <mergeCell ref="U51:W51"/>
    <mergeCell ref="B50:E50"/>
    <mergeCell ref="G50:T50"/>
    <mergeCell ref="U50:W50"/>
    <mergeCell ref="B49:E49"/>
    <mergeCell ref="G49:T49"/>
    <mergeCell ref="U49:W49"/>
    <mergeCell ref="B48:E48"/>
    <mergeCell ref="G48:T48"/>
    <mergeCell ref="U48:W48"/>
    <mergeCell ref="B47:E47"/>
    <mergeCell ref="G47:T47"/>
    <mergeCell ref="U47:W47"/>
    <mergeCell ref="B58:E58"/>
    <mergeCell ref="G58:T58"/>
    <mergeCell ref="U58:W58"/>
    <mergeCell ref="B57:E57"/>
    <mergeCell ref="G57:T57"/>
    <mergeCell ref="U57:W57"/>
    <mergeCell ref="B56:E56"/>
    <mergeCell ref="G56:T56"/>
    <mergeCell ref="U56:W56"/>
    <mergeCell ref="B55:E55"/>
    <mergeCell ref="G55:T55"/>
    <mergeCell ref="U55:W55"/>
    <mergeCell ref="B54:E54"/>
    <mergeCell ref="G54:T54"/>
    <mergeCell ref="U54:W54"/>
    <mergeCell ref="B53:E53"/>
    <mergeCell ref="G53:T53"/>
    <mergeCell ref="U53:W53"/>
    <mergeCell ref="B64:E64"/>
    <mergeCell ref="G64:T64"/>
    <mergeCell ref="U64:W64"/>
    <mergeCell ref="B63:E63"/>
    <mergeCell ref="G63:T63"/>
    <mergeCell ref="U63:W63"/>
    <mergeCell ref="B62:E62"/>
    <mergeCell ref="G62:T62"/>
    <mergeCell ref="U62:W62"/>
    <mergeCell ref="B61:E61"/>
    <mergeCell ref="G61:T61"/>
    <mergeCell ref="U61:W61"/>
    <mergeCell ref="B60:E60"/>
    <mergeCell ref="G60:T60"/>
    <mergeCell ref="U60:W60"/>
    <mergeCell ref="B59:E59"/>
    <mergeCell ref="G59:T59"/>
    <mergeCell ref="U59:W59"/>
    <mergeCell ref="B70:E70"/>
    <mergeCell ref="G70:T70"/>
    <mergeCell ref="U70:W70"/>
    <mergeCell ref="B69:E69"/>
    <mergeCell ref="G69:T69"/>
    <mergeCell ref="U69:W69"/>
    <mergeCell ref="B68:E68"/>
    <mergeCell ref="G68:T68"/>
    <mergeCell ref="U68:W68"/>
    <mergeCell ref="B67:E67"/>
    <mergeCell ref="G67:T67"/>
    <mergeCell ref="U67:W67"/>
    <mergeCell ref="B66:E66"/>
    <mergeCell ref="G66:T66"/>
    <mergeCell ref="U66:W66"/>
    <mergeCell ref="B65:E65"/>
    <mergeCell ref="G65:T65"/>
    <mergeCell ref="U65:W65"/>
    <mergeCell ref="B78:E78"/>
    <mergeCell ref="G78:T78"/>
    <mergeCell ref="U78:W78"/>
    <mergeCell ref="B77:E77"/>
    <mergeCell ref="G77:T77"/>
    <mergeCell ref="U77:W77"/>
    <mergeCell ref="B76:E76"/>
    <mergeCell ref="G76:T76"/>
    <mergeCell ref="U76:W76"/>
    <mergeCell ref="B75:E75"/>
    <mergeCell ref="G75:T75"/>
    <mergeCell ref="U75:W75"/>
    <mergeCell ref="B74:E74"/>
    <mergeCell ref="G74:T74"/>
    <mergeCell ref="U74:W74"/>
    <mergeCell ref="B71:E71"/>
    <mergeCell ref="G71:T71"/>
    <mergeCell ref="U71:W71"/>
    <mergeCell ref="B72:E72"/>
    <mergeCell ref="B73:E73"/>
    <mergeCell ref="G72:T72"/>
    <mergeCell ref="G73:T73"/>
    <mergeCell ref="U72:W72"/>
    <mergeCell ref="U73:W73"/>
    <mergeCell ref="B84:E84"/>
    <mergeCell ref="G84:T84"/>
    <mergeCell ref="U84:W84"/>
    <mergeCell ref="B83:E83"/>
    <mergeCell ref="G83:T83"/>
    <mergeCell ref="U83:W83"/>
    <mergeCell ref="B82:E82"/>
    <mergeCell ref="G82:T82"/>
    <mergeCell ref="U82:W82"/>
    <mergeCell ref="B81:E81"/>
    <mergeCell ref="G81:T81"/>
    <mergeCell ref="U81:W81"/>
    <mergeCell ref="B80:E80"/>
    <mergeCell ref="G80:T80"/>
    <mergeCell ref="U80:W80"/>
    <mergeCell ref="B79:E79"/>
    <mergeCell ref="G79:T79"/>
    <mergeCell ref="U79:W79"/>
    <mergeCell ref="B90:E90"/>
    <mergeCell ref="G90:T90"/>
    <mergeCell ref="U90:W90"/>
    <mergeCell ref="B89:E89"/>
    <mergeCell ref="G89:T89"/>
    <mergeCell ref="U89:W89"/>
    <mergeCell ref="B88:E88"/>
    <mergeCell ref="G88:T88"/>
    <mergeCell ref="U88:W88"/>
    <mergeCell ref="B87:E87"/>
    <mergeCell ref="G87:T87"/>
    <mergeCell ref="U87:W87"/>
    <mergeCell ref="B86:E86"/>
    <mergeCell ref="G86:T86"/>
    <mergeCell ref="U86:W86"/>
    <mergeCell ref="B85:E85"/>
    <mergeCell ref="G85:T85"/>
    <mergeCell ref="U85:W85"/>
    <mergeCell ref="B96:E96"/>
    <mergeCell ref="G96:T96"/>
    <mergeCell ref="U96:W96"/>
    <mergeCell ref="B95:E95"/>
    <mergeCell ref="G95:T95"/>
    <mergeCell ref="U95:W95"/>
    <mergeCell ref="B94:E94"/>
    <mergeCell ref="G94:T94"/>
    <mergeCell ref="U94:W94"/>
    <mergeCell ref="B93:E93"/>
    <mergeCell ref="G93:T93"/>
    <mergeCell ref="U93:W93"/>
    <mergeCell ref="B92:E92"/>
    <mergeCell ref="G92:T92"/>
    <mergeCell ref="U92:W92"/>
    <mergeCell ref="B91:E91"/>
    <mergeCell ref="G91:T91"/>
    <mergeCell ref="U91:W91"/>
    <mergeCell ref="B102:E102"/>
    <mergeCell ref="G102:T102"/>
    <mergeCell ref="U102:W102"/>
    <mergeCell ref="B101:E101"/>
    <mergeCell ref="G101:T101"/>
    <mergeCell ref="U101:W101"/>
    <mergeCell ref="B100:E100"/>
    <mergeCell ref="G100:T100"/>
    <mergeCell ref="U100:W100"/>
    <mergeCell ref="B99:E99"/>
    <mergeCell ref="G99:T99"/>
    <mergeCell ref="U99:W99"/>
    <mergeCell ref="B98:E98"/>
    <mergeCell ref="G98:T98"/>
    <mergeCell ref="U98:W98"/>
    <mergeCell ref="B97:E97"/>
    <mergeCell ref="G97:T97"/>
    <mergeCell ref="U97:W97"/>
    <mergeCell ref="B108:E108"/>
    <mergeCell ref="G108:T108"/>
    <mergeCell ref="U108:W108"/>
    <mergeCell ref="B107:E107"/>
    <mergeCell ref="G107:T107"/>
    <mergeCell ref="U107:W107"/>
    <mergeCell ref="B106:E106"/>
    <mergeCell ref="G106:T106"/>
    <mergeCell ref="U106:W106"/>
    <mergeCell ref="B105:E105"/>
    <mergeCell ref="G105:T105"/>
    <mergeCell ref="U105:W105"/>
    <mergeCell ref="B104:E104"/>
    <mergeCell ref="G104:T104"/>
    <mergeCell ref="U104:W104"/>
    <mergeCell ref="B103:E103"/>
    <mergeCell ref="G103:T103"/>
    <mergeCell ref="U103:W103"/>
    <mergeCell ref="B114:E114"/>
    <mergeCell ref="G114:T114"/>
    <mergeCell ref="U114:W114"/>
    <mergeCell ref="B113:E113"/>
    <mergeCell ref="G113:T113"/>
    <mergeCell ref="U113:W113"/>
    <mergeCell ref="B112:E112"/>
    <mergeCell ref="G112:T112"/>
    <mergeCell ref="U112:W112"/>
    <mergeCell ref="B111:E111"/>
    <mergeCell ref="G111:T111"/>
    <mergeCell ref="U111:W111"/>
    <mergeCell ref="B110:E110"/>
    <mergeCell ref="G110:T110"/>
    <mergeCell ref="U110:W110"/>
    <mergeCell ref="B109:E109"/>
    <mergeCell ref="G109:T109"/>
    <mergeCell ref="U109:W109"/>
    <mergeCell ref="B120:E120"/>
    <mergeCell ref="G120:T120"/>
    <mergeCell ref="U120:W120"/>
    <mergeCell ref="B119:E119"/>
    <mergeCell ref="G119:T119"/>
    <mergeCell ref="U119:W119"/>
    <mergeCell ref="B118:E118"/>
    <mergeCell ref="G118:T118"/>
    <mergeCell ref="U118:W118"/>
    <mergeCell ref="B117:E117"/>
    <mergeCell ref="G117:T117"/>
    <mergeCell ref="U117:W117"/>
    <mergeCell ref="B116:E116"/>
    <mergeCell ref="G116:T116"/>
    <mergeCell ref="U116:W116"/>
    <mergeCell ref="B115:E115"/>
    <mergeCell ref="G115:T115"/>
    <mergeCell ref="U115:W115"/>
    <mergeCell ref="B126:E126"/>
    <mergeCell ref="G126:T126"/>
    <mergeCell ref="U126:W126"/>
    <mergeCell ref="B125:E125"/>
    <mergeCell ref="G125:T125"/>
    <mergeCell ref="U125:W125"/>
    <mergeCell ref="B124:E124"/>
    <mergeCell ref="G124:T124"/>
    <mergeCell ref="U124:W124"/>
    <mergeCell ref="B123:E123"/>
    <mergeCell ref="G123:T123"/>
    <mergeCell ref="U123:W123"/>
    <mergeCell ref="B122:E122"/>
    <mergeCell ref="G122:T122"/>
    <mergeCell ref="U122:W122"/>
    <mergeCell ref="B121:E121"/>
    <mergeCell ref="G121:T121"/>
    <mergeCell ref="U121:W121"/>
    <mergeCell ref="B132:E132"/>
    <mergeCell ref="G132:T132"/>
    <mergeCell ref="U132:W132"/>
    <mergeCell ref="B131:E131"/>
    <mergeCell ref="G131:T131"/>
    <mergeCell ref="U131:W131"/>
    <mergeCell ref="B130:E130"/>
    <mergeCell ref="G130:T130"/>
    <mergeCell ref="U130:W130"/>
    <mergeCell ref="B129:E129"/>
    <mergeCell ref="G129:T129"/>
    <mergeCell ref="U129:W129"/>
    <mergeCell ref="B128:E128"/>
    <mergeCell ref="G128:T128"/>
    <mergeCell ref="U128:W128"/>
    <mergeCell ref="B127:E127"/>
    <mergeCell ref="G127:T127"/>
    <mergeCell ref="U127:W127"/>
    <mergeCell ref="B138:E138"/>
    <mergeCell ref="G138:T138"/>
    <mergeCell ref="U138:W138"/>
    <mergeCell ref="B137:E137"/>
    <mergeCell ref="G137:T137"/>
    <mergeCell ref="U137:W137"/>
    <mergeCell ref="B136:E136"/>
    <mergeCell ref="G136:T136"/>
    <mergeCell ref="U136:W136"/>
    <mergeCell ref="B135:E135"/>
    <mergeCell ref="G135:T135"/>
    <mergeCell ref="U135:W135"/>
    <mergeCell ref="B134:E134"/>
    <mergeCell ref="G134:T134"/>
    <mergeCell ref="U134:W134"/>
    <mergeCell ref="B133:E133"/>
    <mergeCell ref="G133:T133"/>
    <mergeCell ref="U133:W133"/>
    <mergeCell ref="U193:W193"/>
    <mergeCell ref="B192:E192"/>
    <mergeCell ref="G192:T192"/>
    <mergeCell ref="U192:W192"/>
    <mergeCell ref="B141:E141"/>
    <mergeCell ref="G141:T141"/>
    <mergeCell ref="U141:W141"/>
    <mergeCell ref="B140:E140"/>
    <mergeCell ref="G140:T140"/>
    <mergeCell ref="U140:W140"/>
    <mergeCell ref="B139:E139"/>
    <mergeCell ref="G139:T139"/>
    <mergeCell ref="U139:W139"/>
    <mergeCell ref="B146:E146"/>
    <mergeCell ref="G146:T146"/>
    <mergeCell ref="U146:W146"/>
    <mergeCell ref="B147:E147"/>
    <mergeCell ref="G147:T147"/>
    <mergeCell ref="U147:W147"/>
    <mergeCell ref="B144:E144"/>
    <mergeCell ref="G144:T144"/>
    <mergeCell ref="U144:W144"/>
    <mergeCell ref="B145:E145"/>
    <mergeCell ref="G145:T145"/>
    <mergeCell ref="U145:W145"/>
    <mergeCell ref="B142:E142"/>
    <mergeCell ref="G142:T142"/>
    <mergeCell ref="U142:W142"/>
    <mergeCell ref="B143:E143"/>
    <mergeCell ref="G143:T143"/>
    <mergeCell ref="U143:W143"/>
    <mergeCell ref="B148:E148"/>
    <mergeCell ref="B1551:E1551"/>
    <mergeCell ref="G1551:T1551"/>
    <mergeCell ref="U1551:W1551"/>
    <mergeCell ref="B1550:E1550"/>
    <mergeCell ref="G1550:T1550"/>
    <mergeCell ref="U1550:W1550"/>
    <mergeCell ref="B200:E200"/>
    <mergeCell ref="G200:T200"/>
    <mergeCell ref="U200:W200"/>
    <mergeCell ref="B201:E201"/>
    <mergeCell ref="G201:T201"/>
    <mergeCell ref="U201:W201"/>
    <mergeCell ref="B202:E202"/>
    <mergeCell ref="G202:T202"/>
    <mergeCell ref="U202:W202"/>
    <mergeCell ref="B207:E207"/>
    <mergeCell ref="G207:T207"/>
    <mergeCell ref="U207:W207"/>
    <mergeCell ref="B208:E208"/>
    <mergeCell ref="G208:T208"/>
    <mergeCell ref="U208:W208"/>
    <mergeCell ref="B205:E205"/>
    <mergeCell ref="G205:T205"/>
    <mergeCell ref="U205:W205"/>
    <mergeCell ref="B206:E206"/>
    <mergeCell ref="G206:T206"/>
    <mergeCell ref="U206:W206"/>
    <mergeCell ref="B203:E203"/>
    <mergeCell ref="G203:T203"/>
    <mergeCell ref="U203:W203"/>
    <mergeCell ref="B204:E204"/>
    <mergeCell ref="G204:T204"/>
    <mergeCell ref="B1557:E1557"/>
    <mergeCell ref="G1557:T1557"/>
    <mergeCell ref="U1557:W1557"/>
    <mergeCell ref="B1556:E1556"/>
    <mergeCell ref="G1556:T1556"/>
    <mergeCell ref="U1556:W1556"/>
    <mergeCell ref="B1555:E1555"/>
    <mergeCell ref="G1555:T1555"/>
    <mergeCell ref="U1555:W1555"/>
    <mergeCell ref="B1554:E1554"/>
    <mergeCell ref="G1554:T1554"/>
    <mergeCell ref="U1554:W1554"/>
    <mergeCell ref="B1553:E1553"/>
    <mergeCell ref="G1553:T1553"/>
    <mergeCell ref="U1553:W1553"/>
    <mergeCell ref="B1552:E1552"/>
    <mergeCell ref="G1552:T1552"/>
    <mergeCell ref="U1552:W1552"/>
    <mergeCell ref="B1563:E1563"/>
    <mergeCell ref="G1563:T1563"/>
    <mergeCell ref="U1563:W1563"/>
    <mergeCell ref="B1562:E1562"/>
    <mergeCell ref="G1562:T1562"/>
    <mergeCell ref="U1562:W1562"/>
    <mergeCell ref="B1561:E1561"/>
    <mergeCell ref="G1561:T1561"/>
    <mergeCell ref="U1561:W1561"/>
    <mergeCell ref="B1560:E1560"/>
    <mergeCell ref="G1560:T1560"/>
    <mergeCell ref="U1560:W1560"/>
    <mergeCell ref="B1559:E1559"/>
    <mergeCell ref="G1559:T1559"/>
    <mergeCell ref="U1559:W1559"/>
    <mergeCell ref="B1558:E1558"/>
    <mergeCell ref="G1558:T1558"/>
    <mergeCell ref="U1558:W1558"/>
    <mergeCell ref="B1569:E1569"/>
    <mergeCell ref="G1569:T1569"/>
    <mergeCell ref="U1569:W1569"/>
    <mergeCell ref="B1568:E1568"/>
    <mergeCell ref="G1568:T1568"/>
    <mergeCell ref="U1568:W1568"/>
    <mergeCell ref="B1567:E1567"/>
    <mergeCell ref="G1567:T1567"/>
    <mergeCell ref="U1567:W1567"/>
    <mergeCell ref="B1566:E1566"/>
    <mergeCell ref="G1566:T1566"/>
    <mergeCell ref="U1566:W1566"/>
    <mergeCell ref="B1565:E1565"/>
    <mergeCell ref="G1565:T1565"/>
    <mergeCell ref="U1565:W1565"/>
    <mergeCell ref="B1564:E1564"/>
    <mergeCell ref="G1564:T1564"/>
    <mergeCell ref="U1564:W1564"/>
    <mergeCell ref="B1575:E1575"/>
    <mergeCell ref="G1575:T1575"/>
    <mergeCell ref="U1575:W1575"/>
    <mergeCell ref="B1574:E1574"/>
    <mergeCell ref="G1574:T1574"/>
    <mergeCell ref="U1574:W1574"/>
    <mergeCell ref="B1573:E1573"/>
    <mergeCell ref="G1573:T1573"/>
    <mergeCell ref="U1573:W1573"/>
    <mergeCell ref="B1572:E1572"/>
    <mergeCell ref="G1572:T1572"/>
    <mergeCell ref="U1572:W1572"/>
    <mergeCell ref="B1571:E1571"/>
    <mergeCell ref="G1571:T1571"/>
    <mergeCell ref="U1571:W1571"/>
    <mergeCell ref="B1570:E1570"/>
    <mergeCell ref="G1570:T1570"/>
    <mergeCell ref="U1570:W1570"/>
    <mergeCell ref="B1581:E1581"/>
    <mergeCell ref="G1581:T1581"/>
    <mergeCell ref="U1581:W1581"/>
    <mergeCell ref="B1580:E1580"/>
    <mergeCell ref="G1580:T1580"/>
    <mergeCell ref="U1580:W1580"/>
    <mergeCell ref="B1579:E1579"/>
    <mergeCell ref="G1579:T1579"/>
    <mergeCell ref="U1579:W1579"/>
    <mergeCell ref="B1578:E1578"/>
    <mergeCell ref="G1578:T1578"/>
    <mergeCell ref="U1578:W1578"/>
    <mergeCell ref="B1577:E1577"/>
    <mergeCell ref="G1577:T1577"/>
    <mergeCell ref="U1577:W1577"/>
    <mergeCell ref="B1576:E1576"/>
    <mergeCell ref="G1576:T1576"/>
    <mergeCell ref="U1576:W1576"/>
    <mergeCell ref="B1587:E1587"/>
    <mergeCell ref="G1587:T1587"/>
    <mergeCell ref="U1587:W1587"/>
    <mergeCell ref="B1586:E1586"/>
    <mergeCell ref="G1586:T1586"/>
    <mergeCell ref="U1586:W1586"/>
    <mergeCell ref="B1585:E1585"/>
    <mergeCell ref="G1585:T1585"/>
    <mergeCell ref="U1585:W1585"/>
    <mergeCell ref="B1584:E1584"/>
    <mergeCell ref="G1584:T1584"/>
    <mergeCell ref="U1584:W1584"/>
    <mergeCell ref="B1583:E1583"/>
    <mergeCell ref="G1583:T1583"/>
    <mergeCell ref="U1583:W1583"/>
    <mergeCell ref="B1582:E1582"/>
    <mergeCell ref="G1582:T1582"/>
    <mergeCell ref="U1582:W1582"/>
    <mergeCell ref="B1593:E1593"/>
    <mergeCell ref="G1593:T1593"/>
    <mergeCell ref="U1593:W1593"/>
    <mergeCell ref="B1592:E1592"/>
    <mergeCell ref="G1592:T1592"/>
    <mergeCell ref="U1592:W1592"/>
    <mergeCell ref="B1591:E1591"/>
    <mergeCell ref="G1591:T1591"/>
    <mergeCell ref="U1591:W1591"/>
    <mergeCell ref="B1590:E1590"/>
    <mergeCell ref="G1590:T1590"/>
    <mergeCell ref="U1590:W1590"/>
    <mergeCell ref="B1589:E1589"/>
    <mergeCell ref="G1589:T1589"/>
    <mergeCell ref="U1589:W1589"/>
    <mergeCell ref="B1588:E1588"/>
    <mergeCell ref="G1588:T1588"/>
    <mergeCell ref="U1588:W1588"/>
    <mergeCell ref="B1599:E1599"/>
    <mergeCell ref="G1599:T1599"/>
    <mergeCell ref="U1599:W1599"/>
    <mergeCell ref="B1598:E1598"/>
    <mergeCell ref="G1598:T1598"/>
    <mergeCell ref="U1598:W1598"/>
    <mergeCell ref="B1597:E1597"/>
    <mergeCell ref="G1597:T1597"/>
    <mergeCell ref="U1597:W1597"/>
    <mergeCell ref="B1596:E1596"/>
    <mergeCell ref="G1596:T1596"/>
    <mergeCell ref="U1596:W1596"/>
    <mergeCell ref="B1595:E1595"/>
    <mergeCell ref="G1595:T1595"/>
    <mergeCell ref="U1595:W1595"/>
    <mergeCell ref="B1594:E1594"/>
    <mergeCell ref="G1594:T1594"/>
    <mergeCell ref="U1594:W1594"/>
    <mergeCell ref="B1605:E1605"/>
    <mergeCell ref="G1605:T1605"/>
    <mergeCell ref="U1605:W1605"/>
    <mergeCell ref="B1604:E1604"/>
    <mergeCell ref="G1604:T1604"/>
    <mergeCell ref="U1604:W1604"/>
    <mergeCell ref="B1603:E1603"/>
    <mergeCell ref="G1603:T1603"/>
    <mergeCell ref="U1603:W1603"/>
    <mergeCell ref="B1602:E1602"/>
    <mergeCell ref="G1602:T1602"/>
    <mergeCell ref="U1602:W1602"/>
    <mergeCell ref="B1601:E1601"/>
    <mergeCell ref="G1601:T1601"/>
    <mergeCell ref="U1601:W1601"/>
    <mergeCell ref="B1600:E1600"/>
    <mergeCell ref="G1600:T1600"/>
    <mergeCell ref="U1600:W1600"/>
    <mergeCell ref="B1611:E1611"/>
    <mergeCell ref="G1611:T1611"/>
    <mergeCell ref="U1611:W1611"/>
    <mergeCell ref="B1610:E1610"/>
    <mergeCell ref="G1610:T1610"/>
    <mergeCell ref="U1610:W1610"/>
    <mergeCell ref="B1609:E1609"/>
    <mergeCell ref="G1609:T1609"/>
    <mergeCell ref="U1609:W1609"/>
    <mergeCell ref="B1608:E1608"/>
    <mergeCell ref="G1608:T1608"/>
    <mergeCell ref="U1608:W1608"/>
    <mergeCell ref="B1607:E1607"/>
    <mergeCell ref="G1607:T1607"/>
    <mergeCell ref="U1607:W1607"/>
    <mergeCell ref="B1606:E1606"/>
    <mergeCell ref="G1606:T1606"/>
    <mergeCell ref="U1606:W1606"/>
    <mergeCell ref="B1617:E1617"/>
    <mergeCell ref="G1617:T1617"/>
    <mergeCell ref="U1617:W1617"/>
    <mergeCell ref="B1616:E1616"/>
    <mergeCell ref="G1616:T1616"/>
    <mergeCell ref="U1616:W1616"/>
    <mergeCell ref="B1615:E1615"/>
    <mergeCell ref="G1615:T1615"/>
    <mergeCell ref="U1615:W1615"/>
    <mergeCell ref="B1614:E1614"/>
    <mergeCell ref="G1614:T1614"/>
    <mergeCell ref="U1614:W1614"/>
    <mergeCell ref="B1613:E1613"/>
    <mergeCell ref="G1613:T1613"/>
    <mergeCell ref="U1613:W1613"/>
    <mergeCell ref="B1612:E1612"/>
    <mergeCell ref="G1612:T1612"/>
    <mergeCell ref="U1612:W1612"/>
    <mergeCell ref="B1623:E1623"/>
    <mergeCell ref="G1623:T1623"/>
    <mergeCell ref="U1623:W1623"/>
    <mergeCell ref="B1622:E1622"/>
    <mergeCell ref="G1622:T1622"/>
    <mergeCell ref="U1622:W1622"/>
    <mergeCell ref="B1621:E1621"/>
    <mergeCell ref="G1621:T1621"/>
    <mergeCell ref="U1621:W1621"/>
    <mergeCell ref="B1620:E1620"/>
    <mergeCell ref="G1620:T1620"/>
    <mergeCell ref="U1620:W1620"/>
    <mergeCell ref="B1619:E1619"/>
    <mergeCell ref="G1619:T1619"/>
    <mergeCell ref="U1619:W1619"/>
    <mergeCell ref="B1618:E1618"/>
    <mergeCell ref="G1618:T1618"/>
    <mergeCell ref="U1618:W1618"/>
    <mergeCell ref="B1629:E1629"/>
    <mergeCell ref="G1629:T1629"/>
    <mergeCell ref="U1629:W1629"/>
    <mergeCell ref="B1628:E1628"/>
    <mergeCell ref="G1628:T1628"/>
    <mergeCell ref="U1628:W1628"/>
    <mergeCell ref="B1627:E1627"/>
    <mergeCell ref="G1627:T1627"/>
    <mergeCell ref="U1627:W1627"/>
    <mergeCell ref="B1626:E1626"/>
    <mergeCell ref="G1626:T1626"/>
    <mergeCell ref="U1626:W1626"/>
    <mergeCell ref="B1625:E1625"/>
    <mergeCell ref="G1625:T1625"/>
    <mergeCell ref="U1625:W1625"/>
    <mergeCell ref="B1624:E1624"/>
    <mergeCell ref="G1624:T1624"/>
    <mergeCell ref="U1624:W1624"/>
    <mergeCell ref="B1635:E1635"/>
    <mergeCell ref="G1635:T1635"/>
    <mergeCell ref="U1635:W1635"/>
    <mergeCell ref="B1634:E1634"/>
    <mergeCell ref="G1634:T1634"/>
    <mergeCell ref="U1634:W1634"/>
    <mergeCell ref="B1633:E1633"/>
    <mergeCell ref="G1633:T1633"/>
    <mergeCell ref="U1633:W1633"/>
    <mergeCell ref="B1632:E1632"/>
    <mergeCell ref="G1632:T1632"/>
    <mergeCell ref="U1632:W1632"/>
    <mergeCell ref="B1631:E1631"/>
    <mergeCell ref="G1631:T1631"/>
    <mergeCell ref="U1631:W1631"/>
    <mergeCell ref="B1630:E1630"/>
    <mergeCell ref="G1630:T1630"/>
    <mergeCell ref="U1630:W1630"/>
    <mergeCell ref="B1641:E1641"/>
    <mergeCell ref="G1641:T1641"/>
    <mergeCell ref="U1641:W1641"/>
    <mergeCell ref="B1640:E1640"/>
    <mergeCell ref="G1640:T1640"/>
    <mergeCell ref="U1640:W1640"/>
    <mergeCell ref="B1639:E1639"/>
    <mergeCell ref="G1639:T1639"/>
    <mergeCell ref="U1639:W1639"/>
    <mergeCell ref="B1638:E1638"/>
    <mergeCell ref="G1638:T1638"/>
    <mergeCell ref="U1638:W1638"/>
    <mergeCell ref="B1637:E1637"/>
    <mergeCell ref="G1637:T1637"/>
    <mergeCell ref="U1637:W1637"/>
    <mergeCell ref="B1636:E1636"/>
    <mergeCell ref="G1636:T1636"/>
    <mergeCell ref="U1636:W1636"/>
    <mergeCell ref="B1647:E1647"/>
    <mergeCell ref="G1647:T1647"/>
    <mergeCell ref="U1647:W1647"/>
    <mergeCell ref="B1646:E1646"/>
    <mergeCell ref="G1646:T1646"/>
    <mergeCell ref="U1646:W1646"/>
    <mergeCell ref="B1645:E1645"/>
    <mergeCell ref="G1645:T1645"/>
    <mergeCell ref="U1645:W1645"/>
    <mergeCell ref="B1644:E1644"/>
    <mergeCell ref="G1644:T1644"/>
    <mergeCell ref="U1644:W1644"/>
    <mergeCell ref="B1643:E1643"/>
    <mergeCell ref="G1643:T1643"/>
    <mergeCell ref="U1643:W1643"/>
    <mergeCell ref="B1642:E1642"/>
    <mergeCell ref="G1642:T1642"/>
    <mergeCell ref="U1642:W1642"/>
    <mergeCell ref="B1653:E1653"/>
    <mergeCell ref="G1653:T1653"/>
    <mergeCell ref="U1653:W1653"/>
    <mergeCell ref="B1652:E1652"/>
    <mergeCell ref="G1652:T1652"/>
    <mergeCell ref="U1652:W1652"/>
    <mergeCell ref="B1651:E1651"/>
    <mergeCell ref="G1651:T1651"/>
    <mergeCell ref="U1651:W1651"/>
    <mergeCell ref="B1650:E1650"/>
    <mergeCell ref="G1650:T1650"/>
    <mergeCell ref="U1650:W1650"/>
    <mergeCell ref="B1649:E1649"/>
    <mergeCell ref="G1649:T1649"/>
    <mergeCell ref="U1649:W1649"/>
    <mergeCell ref="B1648:E1648"/>
    <mergeCell ref="G1648:T1648"/>
    <mergeCell ref="U1648:W1648"/>
    <mergeCell ref="B1659:E1659"/>
    <mergeCell ref="G1659:T1659"/>
    <mergeCell ref="U1659:W1659"/>
    <mergeCell ref="B1658:E1658"/>
    <mergeCell ref="G1658:T1658"/>
    <mergeCell ref="U1658:W1658"/>
    <mergeCell ref="B1657:E1657"/>
    <mergeCell ref="G1657:T1657"/>
    <mergeCell ref="U1657:W1657"/>
    <mergeCell ref="B1656:E1656"/>
    <mergeCell ref="G1656:T1656"/>
    <mergeCell ref="U1656:W1656"/>
    <mergeCell ref="B1655:E1655"/>
    <mergeCell ref="G1655:T1655"/>
    <mergeCell ref="U1655:W1655"/>
    <mergeCell ref="B1654:E1654"/>
    <mergeCell ref="G1654:T1654"/>
    <mergeCell ref="U1654:W1654"/>
    <mergeCell ref="B1665:E1665"/>
    <mergeCell ref="G1665:T1665"/>
    <mergeCell ref="U1665:W1665"/>
    <mergeCell ref="B1664:E1664"/>
    <mergeCell ref="G1664:T1664"/>
    <mergeCell ref="U1664:W1664"/>
    <mergeCell ref="B1663:E1663"/>
    <mergeCell ref="G1663:T1663"/>
    <mergeCell ref="U1663:W1663"/>
    <mergeCell ref="B1662:E1662"/>
    <mergeCell ref="G1662:T1662"/>
    <mergeCell ref="U1662:W1662"/>
    <mergeCell ref="B1661:E1661"/>
    <mergeCell ref="G1661:T1661"/>
    <mergeCell ref="U1661:W1661"/>
    <mergeCell ref="B1660:E1660"/>
    <mergeCell ref="G1660:T1660"/>
    <mergeCell ref="U1660:W1660"/>
    <mergeCell ref="B1671:E1671"/>
    <mergeCell ref="G1671:T1671"/>
    <mergeCell ref="U1671:W1671"/>
    <mergeCell ref="B1670:E1670"/>
    <mergeCell ref="G1670:T1670"/>
    <mergeCell ref="U1670:W1670"/>
    <mergeCell ref="B1669:E1669"/>
    <mergeCell ref="G1669:T1669"/>
    <mergeCell ref="U1669:W1669"/>
    <mergeCell ref="B1668:E1668"/>
    <mergeCell ref="G1668:T1668"/>
    <mergeCell ref="U1668:W1668"/>
    <mergeCell ref="B1667:E1667"/>
    <mergeCell ref="G1667:T1667"/>
    <mergeCell ref="U1667:W1667"/>
    <mergeCell ref="B1666:E1666"/>
    <mergeCell ref="G1666:T1666"/>
    <mergeCell ref="U1666:W1666"/>
    <mergeCell ref="B1677:E1677"/>
    <mergeCell ref="G1677:T1677"/>
    <mergeCell ref="U1677:W1677"/>
    <mergeCell ref="B1676:E1676"/>
    <mergeCell ref="G1676:T1676"/>
    <mergeCell ref="U1676:W1676"/>
    <mergeCell ref="B1675:E1675"/>
    <mergeCell ref="G1675:T1675"/>
    <mergeCell ref="U1675:W1675"/>
    <mergeCell ref="B1674:E1674"/>
    <mergeCell ref="G1674:T1674"/>
    <mergeCell ref="U1674:W1674"/>
    <mergeCell ref="B1673:E1673"/>
    <mergeCell ref="G1673:T1673"/>
    <mergeCell ref="U1673:W1673"/>
    <mergeCell ref="B1672:E1672"/>
    <mergeCell ref="G1672:T1672"/>
    <mergeCell ref="U1672:W1672"/>
    <mergeCell ref="U1684:W1684"/>
    <mergeCell ref="B1683:E1683"/>
    <mergeCell ref="G1683:T1683"/>
    <mergeCell ref="U1683:W1683"/>
    <mergeCell ref="B1682:E1682"/>
    <mergeCell ref="G1682:T1682"/>
    <mergeCell ref="U1682:W1682"/>
    <mergeCell ref="B1681:E1681"/>
    <mergeCell ref="G1681:T1681"/>
    <mergeCell ref="U1681:W1681"/>
    <mergeCell ref="B1680:E1680"/>
    <mergeCell ref="G1680:T1680"/>
    <mergeCell ref="U1680:W1680"/>
    <mergeCell ref="B1679:E1679"/>
    <mergeCell ref="G1679:T1679"/>
    <mergeCell ref="U1679:W1679"/>
    <mergeCell ref="B1678:E1678"/>
    <mergeCell ref="G1678:T1678"/>
    <mergeCell ref="U1678:W1678"/>
    <mergeCell ref="B2000:E2000"/>
    <mergeCell ref="G2000:T2000"/>
    <mergeCell ref="U2000:W2000"/>
    <mergeCell ref="B1699:E1699"/>
    <mergeCell ref="G1699:T1699"/>
    <mergeCell ref="U1699:W1699"/>
    <mergeCell ref="B1698:E1698"/>
    <mergeCell ref="G1698:T1698"/>
    <mergeCell ref="U1698:W1698"/>
    <mergeCell ref="B1697:E1697"/>
    <mergeCell ref="G1697:T1697"/>
    <mergeCell ref="U1697:W1697"/>
    <mergeCell ref="B1696:E1696"/>
    <mergeCell ref="G1696:T1696"/>
    <mergeCell ref="U1696:W1696"/>
    <mergeCell ref="B1695:E1695"/>
    <mergeCell ref="G1695:T1695"/>
    <mergeCell ref="U1695:W1695"/>
    <mergeCell ref="U1705:W1705"/>
    <mergeCell ref="U1707:W1707"/>
    <mergeCell ref="B1701:E1701"/>
    <mergeCell ref="G1701:T1701"/>
    <mergeCell ref="U1701:W1701"/>
    <mergeCell ref="B1702:E1702"/>
    <mergeCell ref="G1702:T1702"/>
    <mergeCell ref="U1702:W1702"/>
    <mergeCell ref="B1709:E1709"/>
    <mergeCell ref="G1709:T1709"/>
    <mergeCell ref="U1709:W1709"/>
    <mergeCell ref="B1710:E1710"/>
    <mergeCell ref="G1710:T1710"/>
    <mergeCell ref="U1710:W1710"/>
    <mergeCell ref="B1694:E1694"/>
    <mergeCell ref="G1694:T1694"/>
    <mergeCell ref="U1694:W1694"/>
    <mergeCell ref="B1693:E1693"/>
    <mergeCell ref="G1693:T1693"/>
    <mergeCell ref="U1693:W1693"/>
    <mergeCell ref="B1692:E1692"/>
    <mergeCell ref="G1692:T1692"/>
    <mergeCell ref="U1692:W1692"/>
    <mergeCell ref="B1691:E1691"/>
    <mergeCell ref="G1691:T1691"/>
    <mergeCell ref="B150:E150"/>
    <mergeCell ref="G150:T150"/>
    <mergeCell ref="U150:W150"/>
    <mergeCell ref="B151:E151"/>
    <mergeCell ref="G151:T151"/>
    <mergeCell ref="U151:W151"/>
    <mergeCell ref="B162:E162"/>
    <mergeCell ref="G162:T162"/>
    <mergeCell ref="U162:W162"/>
    <mergeCell ref="B163:E163"/>
    <mergeCell ref="G163:T163"/>
    <mergeCell ref="U163:W163"/>
    <mergeCell ref="B160:E160"/>
    <mergeCell ref="G160:T160"/>
    <mergeCell ref="U160:W160"/>
    <mergeCell ref="B161:E161"/>
    <mergeCell ref="G161:T161"/>
    <mergeCell ref="U161:W161"/>
    <mergeCell ref="B158:E158"/>
    <mergeCell ref="G158:T158"/>
    <mergeCell ref="G1684:T1684"/>
    <mergeCell ref="G148:T148"/>
    <mergeCell ref="U148:W148"/>
    <mergeCell ref="B149:E149"/>
    <mergeCell ref="G149:T149"/>
    <mergeCell ref="U149:W149"/>
    <mergeCell ref="B156:E156"/>
    <mergeCell ref="G156:T156"/>
    <mergeCell ref="U156:W156"/>
    <mergeCell ref="B157:E157"/>
    <mergeCell ref="G157:T157"/>
    <mergeCell ref="U157:W157"/>
    <mergeCell ref="B154:E154"/>
    <mergeCell ref="G154:T154"/>
    <mergeCell ref="U154:W154"/>
    <mergeCell ref="B155:E155"/>
    <mergeCell ref="G155:T155"/>
    <mergeCell ref="U155:W155"/>
    <mergeCell ref="B152:E152"/>
    <mergeCell ref="G152:T152"/>
    <mergeCell ref="U152:W152"/>
    <mergeCell ref="B153:E153"/>
    <mergeCell ref="G153:T153"/>
    <mergeCell ref="U153:W153"/>
    <mergeCell ref="U158:W158"/>
    <mergeCell ref="B159:E159"/>
    <mergeCell ref="G159:T159"/>
    <mergeCell ref="U159:W159"/>
    <mergeCell ref="B168:E168"/>
    <mergeCell ref="G168:T168"/>
    <mergeCell ref="U168:W168"/>
    <mergeCell ref="B169:E169"/>
    <mergeCell ref="G169:T169"/>
    <mergeCell ref="U169:W169"/>
    <mergeCell ref="B166:E166"/>
    <mergeCell ref="G166:T166"/>
    <mergeCell ref="U166:W166"/>
    <mergeCell ref="B167:E167"/>
    <mergeCell ref="G167:T167"/>
    <mergeCell ref="U167:W167"/>
    <mergeCell ref="B164:E164"/>
    <mergeCell ref="G164:T164"/>
    <mergeCell ref="U164:W164"/>
    <mergeCell ref="B165:E165"/>
    <mergeCell ref="G165:T165"/>
    <mergeCell ref="U165:W165"/>
    <mergeCell ref="B174:E174"/>
    <mergeCell ref="G174:T174"/>
    <mergeCell ref="U174:W174"/>
    <mergeCell ref="B175:E175"/>
    <mergeCell ref="G175:T175"/>
    <mergeCell ref="U175:W175"/>
    <mergeCell ref="B172:E172"/>
    <mergeCell ref="G172:T172"/>
    <mergeCell ref="U172:W172"/>
    <mergeCell ref="B173:E173"/>
    <mergeCell ref="G173:T173"/>
    <mergeCell ref="U173:W173"/>
    <mergeCell ref="B170:E170"/>
    <mergeCell ref="G170:T170"/>
    <mergeCell ref="U170:W170"/>
    <mergeCell ref="B171:E171"/>
    <mergeCell ref="G171:T171"/>
    <mergeCell ref="U171:W171"/>
    <mergeCell ref="B180:E180"/>
    <mergeCell ref="G180:T180"/>
    <mergeCell ref="U180:W180"/>
    <mergeCell ref="B181:E181"/>
    <mergeCell ref="G181:T181"/>
    <mergeCell ref="U181:W181"/>
    <mergeCell ref="B178:E178"/>
    <mergeCell ref="G178:T178"/>
    <mergeCell ref="U178:W178"/>
    <mergeCell ref="B179:E179"/>
    <mergeCell ref="G179:T179"/>
    <mergeCell ref="U179:W179"/>
    <mergeCell ref="B176:E176"/>
    <mergeCell ref="G176:T176"/>
    <mergeCell ref="U176:W176"/>
    <mergeCell ref="B177:E177"/>
    <mergeCell ref="G177:T177"/>
    <mergeCell ref="U177:W177"/>
    <mergeCell ref="B186:E186"/>
    <mergeCell ref="G186:T186"/>
    <mergeCell ref="U186:W186"/>
    <mergeCell ref="B187:E187"/>
    <mergeCell ref="G187:T187"/>
    <mergeCell ref="U187:W187"/>
    <mergeCell ref="B184:E184"/>
    <mergeCell ref="G184:T184"/>
    <mergeCell ref="U184:W184"/>
    <mergeCell ref="B185:E185"/>
    <mergeCell ref="G185:T185"/>
    <mergeCell ref="U185:W185"/>
    <mergeCell ref="B182:E182"/>
    <mergeCell ref="G182:T182"/>
    <mergeCell ref="U182:W182"/>
    <mergeCell ref="B183:E183"/>
    <mergeCell ref="G183:T183"/>
    <mergeCell ref="U183:W183"/>
    <mergeCell ref="B190:E190"/>
    <mergeCell ref="G190:T190"/>
    <mergeCell ref="U190:W190"/>
    <mergeCell ref="B191:E191"/>
    <mergeCell ref="G191:T191"/>
    <mergeCell ref="U191:W191"/>
    <mergeCell ref="B188:E188"/>
    <mergeCell ref="G188:T188"/>
    <mergeCell ref="U188:W188"/>
    <mergeCell ref="B189:E189"/>
    <mergeCell ref="G189:T189"/>
    <mergeCell ref="U189:W189"/>
    <mergeCell ref="B199:E199"/>
    <mergeCell ref="G199:T199"/>
    <mergeCell ref="U199:W199"/>
    <mergeCell ref="B198:E198"/>
    <mergeCell ref="G198:T198"/>
    <mergeCell ref="U198:W198"/>
    <mergeCell ref="B197:E197"/>
    <mergeCell ref="G197:T197"/>
    <mergeCell ref="U197:W197"/>
    <mergeCell ref="B196:E196"/>
    <mergeCell ref="G196:T196"/>
    <mergeCell ref="U196:W196"/>
    <mergeCell ref="B195:E195"/>
    <mergeCell ref="G195:T195"/>
    <mergeCell ref="U195:W195"/>
    <mergeCell ref="B194:E194"/>
    <mergeCell ref="G194:T194"/>
    <mergeCell ref="U194:W194"/>
    <mergeCell ref="B193:E193"/>
    <mergeCell ref="G193:T193"/>
    <mergeCell ref="U204:W204"/>
    <mergeCell ref="B213:E213"/>
    <mergeCell ref="G213:T213"/>
    <mergeCell ref="U213:W213"/>
    <mergeCell ref="B214:E214"/>
    <mergeCell ref="G214:T214"/>
    <mergeCell ref="U214:W214"/>
    <mergeCell ref="B211:E211"/>
    <mergeCell ref="G211:T211"/>
    <mergeCell ref="U211:W211"/>
    <mergeCell ref="B212:E212"/>
    <mergeCell ref="G212:T212"/>
    <mergeCell ref="U212:W212"/>
    <mergeCell ref="B209:E209"/>
    <mergeCell ref="G209:T209"/>
    <mergeCell ref="U209:W209"/>
    <mergeCell ref="B210:E210"/>
    <mergeCell ref="G210:T210"/>
    <mergeCell ref="U210:W210"/>
    <mergeCell ref="B219:E219"/>
    <mergeCell ref="G219:T219"/>
    <mergeCell ref="U219:W219"/>
    <mergeCell ref="B220:E220"/>
    <mergeCell ref="G220:T220"/>
    <mergeCell ref="U220:W220"/>
    <mergeCell ref="B217:E217"/>
    <mergeCell ref="G217:T217"/>
    <mergeCell ref="U217:W217"/>
    <mergeCell ref="B218:E218"/>
    <mergeCell ref="G218:T218"/>
    <mergeCell ref="U218:W218"/>
    <mergeCell ref="B215:E215"/>
    <mergeCell ref="G215:T215"/>
    <mergeCell ref="U215:W215"/>
    <mergeCell ref="B216:E216"/>
    <mergeCell ref="G216:T216"/>
    <mergeCell ref="U216:W216"/>
    <mergeCell ref="B225:E225"/>
    <mergeCell ref="G225:T225"/>
    <mergeCell ref="U225:W225"/>
    <mergeCell ref="B226:E226"/>
    <mergeCell ref="G226:T226"/>
    <mergeCell ref="U226:W226"/>
    <mergeCell ref="B223:E223"/>
    <mergeCell ref="G223:T223"/>
    <mergeCell ref="U223:W223"/>
    <mergeCell ref="B224:E224"/>
    <mergeCell ref="G224:T224"/>
    <mergeCell ref="U224:W224"/>
    <mergeCell ref="B221:E221"/>
    <mergeCell ref="G221:T221"/>
    <mergeCell ref="U221:W221"/>
    <mergeCell ref="B222:E222"/>
    <mergeCell ref="G222:T222"/>
    <mergeCell ref="U222:W222"/>
    <mergeCell ref="B231:E231"/>
    <mergeCell ref="G231:T231"/>
    <mergeCell ref="U231:W231"/>
    <mergeCell ref="B232:E232"/>
    <mergeCell ref="G232:T232"/>
    <mergeCell ref="U232:W232"/>
    <mergeCell ref="B229:E229"/>
    <mergeCell ref="G229:T229"/>
    <mergeCell ref="U229:W229"/>
    <mergeCell ref="B230:E230"/>
    <mergeCell ref="G230:T230"/>
    <mergeCell ref="U230:W230"/>
    <mergeCell ref="B227:E227"/>
    <mergeCell ref="G227:T227"/>
    <mergeCell ref="U227:W227"/>
    <mergeCell ref="B228:E228"/>
    <mergeCell ref="G228:T228"/>
    <mergeCell ref="U228:W228"/>
    <mergeCell ref="B237:E237"/>
    <mergeCell ref="G237:T237"/>
    <mergeCell ref="U237:W237"/>
    <mergeCell ref="B238:E238"/>
    <mergeCell ref="G238:T238"/>
    <mergeCell ref="U238:W238"/>
    <mergeCell ref="B235:E235"/>
    <mergeCell ref="G235:T235"/>
    <mergeCell ref="U235:W235"/>
    <mergeCell ref="B236:E236"/>
    <mergeCell ref="G236:T236"/>
    <mergeCell ref="U236:W236"/>
    <mergeCell ref="B233:E233"/>
    <mergeCell ref="G233:T233"/>
    <mergeCell ref="U233:W233"/>
    <mergeCell ref="B234:E234"/>
    <mergeCell ref="G234:T234"/>
    <mergeCell ref="U234:W234"/>
    <mergeCell ref="B243:E243"/>
    <mergeCell ref="G243:T243"/>
    <mergeCell ref="U243:W243"/>
    <mergeCell ref="B244:E244"/>
    <mergeCell ref="G244:T244"/>
    <mergeCell ref="U244:W244"/>
    <mergeCell ref="B241:E241"/>
    <mergeCell ref="G241:T241"/>
    <mergeCell ref="U241:W241"/>
    <mergeCell ref="B242:E242"/>
    <mergeCell ref="G242:T242"/>
    <mergeCell ref="U242:W242"/>
    <mergeCell ref="B239:E239"/>
    <mergeCell ref="G239:T239"/>
    <mergeCell ref="U239:W239"/>
    <mergeCell ref="B240:E240"/>
    <mergeCell ref="G240:T240"/>
    <mergeCell ref="U240:W240"/>
    <mergeCell ref="B249:E249"/>
    <mergeCell ref="G249:T249"/>
    <mergeCell ref="U249:W249"/>
    <mergeCell ref="B250:E250"/>
    <mergeCell ref="G250:T250"/>
    <mergeCell ref="U250:W250"/>
    <mergeCell ref="B247:E247"/>
    <mergeCell ref="G247:T247"/>
    <mergeCell ref="U247:W247"/>
    <mergeCell ref="B248:E248"/>
    <mergeCell ref="G248:T248"/>
    <mergeCell ref="U248:W248"/>
    <mergeCell ref="B245:E245"/>
    <mergeCell ref="G245:T245"/>
    <mergeCell ref="U245:W245"/>
    <mergeCell ref="B246:E246"/>
    <mergeCell ref="G246:T246"/>
    <mergeCell ref="U246:W246"/>
    <mergeCell ref="B255:E255"/>
    <mergeCell ref="G255:T255"/>
    <mergeCell ref="U255:W255"/>
    <mergeCell ref="B256:E256"/>
    <mergeCell ref="G256:T256"/>
    <mergeCell ref="U256:W256"/>
    <mergeCell ref="B253:E253"/>
    <mergeCell ref="G253:T253"/>
    <mergeCell ref="U253:W253"/>
    <mergeCell ref="B254:E254"/>
    <mergeCell ref="G254:T254"/>
    <mergeCell ref="U254:W254"/>
    <mergeCell ref="B251:E251"/>
    <mergeCell ref="G251:T251"/>
    <mergeCell ref="U251:W251"/>
    <mergeCell ref="B252:E252"/>
    <mergeCell ref="G252:T252"/>
    <mergeCell ref="U252:W252"/>
    <mergeCell ref="B261:E261"/>
    <mergeCell ref="G261:T261"/>
    <mergeCell ref="U261:W261"/>
    <mergeCell ref="B262:E262"/>
    <mergeCell ref="G262:T262"/>
    <mergeCell ref="U262:W262"/>
    <mergeCell ref="B259:E259"/>
    <mergeCell ref="G259:T259"/>
    <mergeCell ref="U259:W259"/>
    <mergeCell ref="B260:E260"/>
    <mergeCell ref="G260:T260"/>
    <mergeCell ref="U260:W260"/>
    <mergeCell ref="B257:E257"/>
    <mergeCell ref="G257:T257"/>
    <mergeCell ref="U257:W257"/>
    <mergeCell ref="B258:E258"/>
    <mergeCell ref="G258:T258"/>
    <mergeCell ref="U258:W258"/>
    <mergeCell ref="B267:E267"/>
    <mergeCell ref="G267:T267"/>
    <mergeCell ref="U267:W267"/>
    <mergeCell ref="B268:E268"/>
    <mergeCell ref="G268:T268"/>
    <mergeCell ref="U268:W268"/>
    <mergeCell ref="B265:E265"/>
    <mergeCell ref="G265:T265"/>
    <mergeCell ref="U265:W265"/>
    <mergeCell ref="B266:E266"/>
    <mergeCell ref="G266:T266"/>
    <mergeCell ref="U266:W266"/>
    <mergeCell ref="B263:E263"/>
    <mergeCell ref="G263:T263"/>
    <mergeCell ref="U263:W263"/>
    <mergeCell ref="B264:E264"/>
    <mergeCell ref="G264:T264"/>
    <mergeCell ref="U264:W264"/>
    <mergeCell ref="B273:E273"/>
    <mergeCell ref="G273:T273"/>
    <mergeCell ref="U273:W273"/>
    <mergeCell ref="B274:E274"/>
    <mergeCell ref="G274:T274"/>
    <mergeCell ref="U274:W274"/>
    <mergeCell ref="B271:E271"/>
    <mergeCell ref="G271:T271"/>
    <mergeCell ref="U271:W271"/>
    <mergeCell ref="B272:E272"/>
    <mergeCell ref="G272:T272"/>
    <mergeCell ref="U272:W272"/>
    <mergeCell ref="B269:E269"/>
    <mergeCell ref="G269:T269"/>
    <mergeCell ref="U269:W269"/>
    <mergeCell ref="B270:E270"/>
    <mergeCell ref="G270:T270"/>
    <mergeCell ref="U270:W270"/>
    <mergeCell ref="B279:E279"/>
    <mergeCell ref="G279:T279"/>
    <mergeCell ref="U279:W279"/>
    <mergeCell ref="B280:E280"/>
    <mergeCell ref="G280:T280"/>
    <mergeCell ref="U280:W280"/>
    <mergeCell ref="B277:E277"/>
    <mergeCell ref="G277:T277"/>
    <mergeCell ref="U277:W277"/>
    <mergeCell ref="B278:E278"/>
    <mergeCell ref="G278:T278"/>
    <mergeCell ref="U278:W278"/>
    <mergeCell ref="B275:E275"/>
    <mergeCell ref="G275:T275"/>
    <mergeCell ref="U275:W275"/>
    <mergeCell ref="B276:E276"/>
    <mergeCell ref="G276:T276"/>
    <mergeCell ref="U276:W276"/>
    <mergeCell ref="B285:E285"/>
    <mergeCell ref="G285:T285"/>
    <mergeCell ref="U285:W285"/>
    <mergeCell ref="B286:E286"/>
    <mergeCell ref="G286:T286"/>
    <mergeCell ref="U286:W286"/>
    <mergeCell ref="B283:E283"/>
    <mergeCell ref="G283:T283"/>
    <mergeCell ref="U283:W283"/>
    <mergeCell ref="B284:E284"/>
    <mergeCell ref="G284:T284"/>
    <mergeCell ref="U284:W284"/>
    <mergeCell ref="B281:E281"/>
    <mergeCell ref="G281:T281"/>
    <mergeCell ref="U281:W281"/>
    <mergeCell ref="B282:E282"/>
    <mergeCell ref="G282:T282"/>
    <mergeCell ref="U282:W282"/>
    <mergeCell ref="B291:E291"/>
    <mergeCell ref="G291:T291"/>
    <mergeCell ref="U291:W291"/>
    <mergeCell ref="B292:E292"/>
    <mergeCell ref="G292:T292"/>
    <mergeCell ref="U292:W292"/>
    <mergeCell ref="B289:E289"/>
    <mergeCell ref="G289:T289"/>
    <mergeCell ref="U289:W289"/>
    <mergeCell ref="B290:E290"/>
    <mergeCell ref="G290:T290"/>
    <mergeCell ref="U290:W290"/>
    <mergeCell ref="B287:E287"/>
    <mergeCell ref="G287:T287"/>
    <mergeCell ref="U287:W287"/>
    <mergeCell ref="B288:E288"/>
    <mergeCell ref="G288:T288"/>
    <mergeCell ref="U288:W288"/>
    <mergeCell ref="B297:E297"/>
    <mergeCell ref="G297:T297"/>
    <mergeCell ref="U297:W297"/>
    <mergeCell ref="B298:E298"/>
    <mergeCell ref="G298:T298"/>
    <mergeCell ref="U298:W298"/>
    <mergeCell ref="B295:E295"/>
    <mergeCell ref="G295:T295"/>
    <mergeCell ref="U295:W295"/>
    <mergeCell ref="B296:E296"/>
    <mergeCell ref="G296:T296"/>
    <mergeCell ref="U296:W296"/>
    <mergeCell ref="B293:E293"/>
    <mergeCell ref="G293:T293"/>
    <mergeCell ref="U293:W293"/>
    <mergeCell ref="B294:E294"/>
    <mergeCell ref="G294:T294"/>
    <mergeCell ref="U294:W294"/>
    <mergeCell ref="B303:E303"/>
    <mergeCell ref="G303:T303"/>
    <mergeCell ref="U303:W303"/>
    <mergeCell ref="B304:E304"/>
    <mergeCell ref="G304:T304"/>
    <mergeCell ref="U304:W304"/>
    <mergeCell ref="B301:E301"/>
    <mergeCell ref="G301:T301"/>
    <mergeCell ref="U301:W301"/>
    <mergeCell ref="B302:E302"/>
    <mergeCell ref="G302:T302"/>
    <mergeCell ref="U302:W302"/>
    <mergeCell ref="B299:E299"/>
    <mergeCell ref="G299:T299"/>
    <mergeCell ref="U299:W299"/>
    <mergeCell ref="B300:E300"/>
    <mergeCell ref="G300:T300"/>
    <mergeCell ref="U300:W300"/>
    <mergeCell ref="B309:E309"/>
    <mergeCell ref="G309:T309"/>
    <mergeCell ref="U309:W309"/>
    <mergeCell ref="B310:E310"/>
    <mergeCell ref="G310:T310"/>
    <mergeCell ref="U310:W310"/>
    <mergeCell ref="B307:E307"/>
    <mergeCell ref="G307:T307"/>
    <mergeCell ref="U307:W307"/>
    <mergeCell ref="B308:E308"/>
    <mergeCell ref="G308:T308"/>
    <mergeCell ref="U308:W308"/>
    <mergeCell ref="B305:E305"/>
    <mergeCell ref="G305:T305"/>
    <mergeCell ref="U305:W305"/>
    <mergeCell ref="B306:E306"/>
    <mergeCell ref="G306:T306"/>
    <mergeCell ref="U306:W306"/>
    <mergeCell ref="B315:E315"/>
    <mergeCell ref="G315:T315"/>
    <mergeCell ref="U315:W315"/>
    <mergeCell ref="B316:E316"/>
    <mergeCell ref="G316:T316"/>
    <mergeCell ref="U316:W316"/>
    <mergeCell ref="B313:E313"/>
    <mergeCell ref="G313:T313"/>
    <mergeCell ref="U313:W313"/>
    <mergeCell ref="B314:E314"/>
    <mergeCell ref="G314:T314"/>
    <mergeCell ref="U314:W314"/>
    <mergeCell ref="B311:E311"/>
    <mergeCell ref="G311:T311"/>
    <mergeCell ref="U311:W311"/>
    <mergeCell ref="B312:E312"/>
    <mergeCell ref="G312:T312"/>
    <mergeCell ref="U312:W312"/>
    <mergeCell ref="B321:E321"/>
    <mergeCell ref="G321:T321"/>
    <mergeCell ref="U321:W321"/>
    <mergeCell ref="B322:E322"/>
    <mergeCell ref="G322:T322"/>
    <mergeCell ref="U322:W322"/>
    <mergeCell ref="B319:E319"/>
    <mergeCell ref="G319:T319"/>
    <mergeCell ref="U319:W319"/>
    <mergeCell ref="B320:E320"/>
    <mergeCell ref="G320:T320"/>
    <mergeCell ref="U320:W320"/>
    <mergeCell ref="B317:E317"/>
    <mergeCell ref="G317:T317"/>
    <mergeCell ref="U317:W317"/>
    <mergeCell ref="B318:E318"/>
    <mergeCell ref="G318:T318"/>
    <mergeCell ref="U318:W318"/>
    <mergeCell ref="B327:E327"/>
    <mergeCell ref="G327:T327"/>
    <mergeCell ref="U327:W327"/>
    <mergeCell ref="B328:E328"/>
    <mergeCell ref="G328:T328"/>
    <mergeCell ref="U328:W328"/>
    <mergeCell ref="B325:E325"/>
    <mergeCell ref="G325:T325"/>
    <mergeCell ref="U325:W325"/>
    <mergeCell ref="B326:E326"/>
    <mergeCell ref="G326:T326"/>
    <mergeCell ref="U326:W326"/>
    <mergeCell ref="B323:E323"/>
    <mergeCell ref="G323:T323"/>
    <mergeCell ref="U323:W323"/>
    <mergeCell ref="B324:E324"/>
    <mergeCell ref="G324:T324"/>
    <mergeCell ref="U324:W324"/>
    <mergeCell ref="B333:E333"/>
    <mergeCell ref="G333:T333"/>
    <mergeCell ref="U333:W333"/>
    <mergeCell ref="B334:E334"/>
    <mergeCell ref="G334:T334"/>
    <mergeCell ref="U334:W334"/>
    <mergeCell ref="B331:E331"/>
    <mergeCell ref="G331:T331"/>
    <mergeCell ref="U331:W331"/>
    <mergeCell ref="B332:E332"/>
    <mergeCell ref="G332:T332"/>
    <mergeCell ref="U332:W332"/>
    <mergeCell ref="B329:E329"/>
    <mergeCell ref="G329:T329"/>
    <mergeCell ref="U329:W329"/>
    <mergeCell ref="B330:E330"/>
    <mergeCell ref="G330:T330"/>
    <mergeCell ref="U330:W330"/>
    <mergeCell ref="B339:E339"/>
    <mergeCell ref="G339:T339"/>
    <mergeCell ref="U339:W339"/>
    <mergeCell ref="B340:E340"/>
    <mergeCell ref="G340:T340"/>
    <mergeCell ref="U340:W340"/>
    <mergeCell ref="B337:E337"/>
    <mergeCell ref="G337:T337"/>
    <mergeCell ref="U337:W337"/>
    <mergeCell ref="B338:E338"/>
    <mergeCell ref="G338:T338"/>
    <mergeCell ref="U338:W338"/>
    <mergeCell ref="B335:E335"/>
    <mergeCell ref="G335:T335"/>
    <mergeCell ref="U335:W335"/>
    <mergeCell ref="B336:E336"/>
    <mergeCell ref="G336:T336"/>
    <mergeCell ref="U336:W336"/>
    <mergeCell ref="B345:E345"/>
    <mergeCell ref="G345:T345"/>
    <mergeCell ref="U345:W345"/>
    <mergeCell ref="B346:E346"/>
    <mergeCell ref="G346:T346"/>
    <mergeCell ref="U346:W346"/>
    <mergeCell ref="B343:E343"/>
    <mergeCell ref="G343:T343"/>
    <mergeCell ref="U343:W343"/>
    <mergeCell ref="B344:E344"/>
    <mergeCell ref="G344:T344"/>
    <mergeCell ref="U344:W344"/>
    <mergeCell ref="B341:E341"/>
    <mergeCell ref="G341:T341"/>
    <mergeCell ref="U341:W341"/>
    <mergeCell ref="B342:E342"/>
    <mergeCell ref="G342:T342"/>
    <mergeCell ref="U342:W342"/>
    <mergeCell ref="B351:E351"/>
    <mergeCell ref="G351:T351"/>
    <mergeCell ref="U351:W351"/>
    <mergeCell ref="B352:E352"/>
    <mergeCell ref="G352:T352"/>
    <mergeCell ref="U352:W352"/>
    <mergeCell ref="B349:E349"/>
    <mergeCell ref="G349:T349"/>
    <mergeCell ref="U349:W349"/>
    <mergeCell ref="B350:E350"/>
    <mergeCell ref="G350:T350"/>
    <mergeCell ref="U350:W350"/>
    <mergeCell ref="B347:E347"/>
    <mergeCell ref="G347:T347"/>
    <mergeCell ref="U347:W347"/>
    <mergeCell ref="B348:E348"/>
    <mergeCell ref="G348:T348"/>
    <mergeCell ref="U348:W348"/>
    <mergeCell ref="B357:E357"/>
    <mergeCell ref="G357:T357"/>
    <mergeCell ref="U357:W357"/>
    <mergeCell ref="B358:E358"/>
    <mergeCell ref="G358:T358"/>
    <mergeCell ref="U358:W358"/>
    <mergeCell ref="B355:E355"/>
    <mergeCell ref="G355:T355"/>
    <mergeCell ref="U355:W355"/>
    <mergeCell ref="B356:E356"/>
    <mergeCell ref="G356:T356"/>
    <mergeCell ref="U356:W356"/>
    <mergeCell ref="B353:E353"/>
    <mergeCell ref="G353:T353"/>
    <mergeCell ref="U353:W353"/>
    <mergeCell ref="B354:E354"/>
    <mergeCell ref="G354:T354"/>
    <mergeCell ref="U354:W354"/>
    <mergeCell ref="B363:E363"/>
    <mergeCell ref="G363:T363"/>
    <mergeCell ref="U363:W363"/>
    <mergeCell ref="B364:E364"/>
    <mergeCell ref="G364:T364"/>
    <mergeCell ref="U364:W364"/>
    <mergeCell ref="B361:E361"/>
    <mergeCell ref="G361:T361"/>
    <mergeCell ref="U361:W361"/>
    <mergeCell ref="B362:E362"/>
    <mergeCell ref="G362:T362"/>
    <mergeCell ref="U362:W362"/>
    <mergeCell ref="B359:E359"/>
    <mergeCell ref="G359:T359"/>
    <mergeCell ref="U359:W359"/>
    <mergeCell ref="B360:E360"/>
    <mergeCell ref="G360:T360"/>
    <mergeCell ref="U360:W360"/>
    <mergeCell ref="B369:E369"/>
    <mergeCell ref="G369:T369"/>
    <mergeCell ref="U369:W369"/>
    <mergeCell ref="B370:E370"/>
    <mergeCell ref="G370:T370"/>
    <mergeCell ref="U370:W370"/>
    <mergeCell ref="B367:E367"/>
    <mergeCell ref="G367:T367"/>
    <mergeCell ref="U367:W367"/>
    <mergeCell ref="B368:E368"/>
    <mergeCell ref="G368:T368"/>
    <mergeCell ref="U368:W368"/>
    <mergeCell ref="B365:E365"/>
    <mergeCell ref="G365:T365"/>
    <mergeCell ref="U365:W365"/>
    <mergeCell ref="B366:E366"/>
    <mergeCell ref="G366:T366"/>
    <mergeCell ref="U366:W366"/>
    <mergeCell ref="B375:E375"/>
    <mergeCell ref="G375:T375"/>
    <mergeCell ref="U375:W375"/>
    <mergeCell ref="B376:E376"/>
    <mergeCell ref="G376:T376"/>
    <mergeCell ref="U376:W376"/>
    <mergeCell ref="B373:E373"/>
    <mergeCell ref="G373:T373"/>
    <mergeCell ref="U373:W373"/>
    <mergeCell ref="B374:E374"/>
    <mergeCell ref="G374:T374"/>
    <mergeCell ref="U374:W374"/>
    <mergeCell ref="B371:E371"/>
    <mergeCell ref="G371:T371"/>
    <mergeCell ref="U371:W371"/>
    <mergeCell ref="B372:E372"/>
    <mergeCell ref="G372:T372"/>
    <mergeCell ref="U372:W372"/>
    <mergeCell ref="B381:E381"/>
    <mergeCell ref="G381:T381"/>
    <mergeCell ref="U381:W381"/>
    <mergeCell ref="B382:E382"/>
    <mergeCell ref="G382:T382"/>
    <mergeCell ref="U382:W382"/>
    <mergeCell ref="B379:E379"/>
    <mergeCell ref="G379:T379"/>
    <mergeCell ref="U379:W379"/>
    <mergeCell ref="B380:E380"/>
    <mergeCell ref="G380:T380"/>
    <mergeCell ref="U380:W380"/>
    <mergeCell ref="B377:E377"/>
    <mergeCell ref="G377:T377"/>
    <mergeCell ref="U377:W377"/>
    <mergeCell ref="B378:E378"/>
    <mergeCell ref="G378:T378"/>
    <mergeCell ref="U378:W378"/>
    <mergeCell ref="B387:E387"/>
    <mergeCell ref="G387:T387"/>
    <mergeCell ref="U387:W387"/>
    <mergeCell ref="B388:E388"/>
    <mergeCell ref="G388:T388"/>
    <mergeCell ref="U388:W388"/>
    <mergeCell ref="B385:E385"/>
    <mergeCell ref="G385:T385"/>
    <mergeCell ref="U385:W385"/>
    <mergeCell ref="B386:E386"/>
    <mergeCell ref="G386:T386"/>
    <mergeCell ref="U386:W386"/>
    <mergeCell ref="B383:E383"/>
    <mergeCell ref="G383:T383"/>
    <mergeCell ref="U383:W383"/>
    <mergeCell ref="B384:E384"/>
    <mergeCell ref="G384:T384"/>
    <mergeCell ref="U384:W384"/>
    <mergeCell ref="B393:E393"/>
    <mergeCell ref="G393:T393"/>
    <mergeCell ref="U393:W393"/>
    <mergeCell ref="B394:E394"/>
    <mergeCell ref="G394:T394"/>
    <mergeCell ref="U394:W394"/>
    <mergeCell ref="B391:E391"/>
    <mergeCell ref="G391:T391"/>
    <mergeCell ref="U391:W391"/>
    <mergeCell ref="B392:E392"/>
    <mergeCell ref="G392:T392"/>
    <mergeCell ref="U392:W392"/>
    <mergeCell ref="B389:E389"/>
    <mergeCell ref="G389:T389"/>
    <mergeCell ref="U389:W389"/>
    <mergeCell ref="B390:E390"/>
    <mergeCell ref="G390:T390"/>
    <mergeCell ref="U390:W390"/>
    <mergeCell ref="B399:E399"/>
    <mergeCell ref="G399:T399"/>
    <mergeCell ref="U399:W399"/>
    <mergeCell ref="B400:E400"/>
    <mergeCell ref="G400:T400"/>
    <mergeCell ref="U400:W400"/>
    <mergeCell ref="B397:E397"/>
    <mergeCell ref="G397:T397"/>
    <mergeCell ref="U397:W397"/>
    <mergeCell ref="B398:E398"/>
    <mergeCell ref="G398:T398"/>
    <mergeCell ref="U398:W398"/>
    <mergeCell ref="B395:E395"/>
    <mergeCell ref="G395:T395"/>
    <mergeCell ref="U395:W395"/>
    <mergeCell ref="B396:E396"/>
    <mergeCell ref="G396:T396"/>
    <mergeCell ref="U396:W396"/>
    <mergeCell ref="B405:E405"/>
    <mergeCell ref="G405:T405"/>
    <mergeCell ref="U405:W405"/>
    <mergeCell ref="B406:E406"/>
    <mergeCell ref="G406:T406"/>
    <mergeCell ref="U406:W406"/>
    <mergeCell ref="B403:E403"/>
    <mergeCell ref="G403:T403"/>
    <mergeCell ref="U403:W403"/>
    <mergeCell ref="B404:E404"/>
    <mergeCell ref="G404:T404"/>
    <mergeCell ref="U404:W404"/>
    <mergeCell ref="B401:E401"/>
    <mergeCell ref="G401:T401"/>
    <mergeCell ref="U401:W401"/>
    <mergeCell ref="B402:E402"/>
    <mergeCell ref="G402:T402"/>
    <mergeCell ref="U402:W402"/>
    <mergeCell ref="B411:E411"/>
    <mergeCell ref="G411:T411"/>
    <mergeCell ref="U411:W411"/>
    <mergeCell ref="B412:E412"/>
    <mergeCell ref="G412:T412"/>
    <mergeCell ref="U412:W412"/>
    <mergeCell ref="B409:E409"/>
    <mergeCell ref="G409:T409"/>
    <mergeCell ref="U409:W409"/>
    <mergeCell ref="B410:E410"/>
    <mergeCell ref="G410:T410"/>
    <mergeCell ref="U410:W410"/>
    <mergeCell ref="B407:E407"/>
    <mergeCell ref="G407:T407"/>
    <mergeCell ref="U407:W407"/>
    <mergeCell ref="B408:E408"/>
    <mergeCell ref="G408:T408"/>
    <mergeCell ref="U408:W408"/>
    <mergeCell ref="B417:E417"/>
    <mergeCell ref="G417:T417"/>
    <mergeCell ref="U417:W417"/>
    <mergeCell ref="B418:E418"/>
    <mergeCell ref="G418:T418"/>
    <mergeCell ref="U418:W418"/>
    <mergeCell ref="B415:E415"/>
    <mergeCell ref="G415:T415"/>
    <mergeCell ref="U415:W415"/>
    <mergeCell ref="B416:E416"/>
    <mergeCell ref="G416:T416"/>
    <mergeCell ref="U416:W416"/>
    <mergeCell ref="B413:E413"/>
    <mergeCell ref="G413:T413"/>
    <mergeCell ref="U413:W413"/>
    <mergeCell ref="B414:E414"/>
    <mergeCell ref="G414:T414"/>
    <mergeCell ref="U414:W414"/>
    <mergeCell ref="B423:E423"/>
    <mergeCell ref="G423:T423"/>
    <mergeCell ref="U423:W423"/>
    <mergeCell ref="B424:E424"/>
    <mergeCell ref="G424:T424"/>
    <mergeCell ref="U424:W424"/>
    <mergeCell ref="B421:E421"/>
    <mergeCell ref="G421:T421"/>
    <mergeCell ref="U421:W421"/>
    <mergeCell ref="B422:E422"/>
    <mergeCell ref="G422:T422"/>
    <mergeCell ref="U422:W422"/>
    <mergeCell ref="B419:E419"/>
    <mergeCell ref="G419:T419"/>
    <mergeCell ref="U419:W419"/>
    <mergeCell ref="B420:E420"/>
    <mergeCell ref="G420:T420"/>
    <mergeCell ref="U420:W420"/>
    <mergeCell ref="B429:E429"/>
    <mergeCell ref="G429:T429"/>
    <mergeCell ref="U429:W429"/>
    <mergeCell ref="B430:E430"/>
    <mergeCell ref="G430:T430"/>
    <mergeCell ref="U430:W430"/>
    <mergeCell ref="B427:E427"/>
    <mergeCell ref="G427:T427"/>
    <mergeCell ref="U427:W427"/>
    <mergeCell ref="B428:E428"/>
    <mergeCell ref="G428:T428"/>
    <mergeCell ref="U428:W428"/>
    <mergeCell ref="B425:E425"/>
    <mergeCell ref="G425:T425"/>
    <mergeCell ref="U425:W425"/>
    <mergeCell ref="B426:E426"/>
    <mergeCell ref="G426:T426"/>
    <mergeCell ref="U426:W426"/>
    <mergeCell ref="B435:E435"/>
    <mergeCell ref="G435:T435"/>
    <mergeCell ref="U435:W435"/>
    <mergeCell ref="B436:E436"/>
    <mergeCell ref="G436:T436"/>
    <mergeCell ref="U436:W436"/>
    <mergeCell ref="B433:E433"/>
    <mergeCell ref="G433:T433"/>
    <mergeCell ref="U433:W433"/>
    <mergeCell ref="B434:E434"/>
    <mergeCell ref="G434:T434"/>
    <mergeCell ref="U434:W434"/>
    <mergeCell ref="B431:E431"/>
    <mergeCell ref="G431:T431"/>
    <mergeCell ref="U431:W431"/>
    <mergeCell ref="B432:E432"/>
    <mergeCell ref="G432:T432"/>
    <mergeCell ref="U432:W432"/>
    <mergeCell ref="B441:E441"/>
    <mergeCell ref="G441:T441"/>
    <mergeCell ref="U441:W441"/>
    <mergeCell ref="B442:E442"/>
    <mergeCell ref="G442:T442"/>
    <mergeCell ref="U442:W442"/>
    <mergeCell ref="B439:E439"/>
    <mergeCell ref="G439:T439"/>
    <mergeCell ref="U439:W439"/>
    <mergeCell ref="B440:E440"/>
    <mergeCell ref="G440:T440"/>
    <mergeCell ref="U440:W440"/>
    <mergeCell ref="B437:E437"/>
    <mergeCell ref="G437:T437"/>
    <mergeCell ref="U437:W437"/>
    <mergeCell ref="B438:E438"/>
    <mergeCell ref="G438:T438"/>
    <mergeCell ref="U438:W438"/>
    <mergeCell ref="B447:E447"/>
    <mergeCell ref="G447:T447"/>
    <mergeCell ref="U447:W447"/>
    <mergeCell ref="B448:E448"/>
    <mergeCell ref="G448:T448"/>
    <mergeCell ref="U448:W448"/>
    <mergeCell ref="B445:E445"/>
    <mergeCell ref="G445:T445"/>
    <mergeCell ref="U445:W445"/>
    <mergeCell ref="B446:E446"/>
    <mergeCell ref="G446:T446"/>
    <mergeCell ref="U446:W446"/>
    <mergeCell ref="B443:E443"/>
    <mergeCell ref="G443:T443"/>
    <mergeCell ref="U443:W443"/>
    <mergeCell ref="B444:E444"/>
    <mergeCell ref="G444:T444"/>
    <mergeCell ref="U444:W444"/>
    <mergeCell ref="B453:E453"/>
    <mergeCell ref="G453:T453"/>
    <mergeCell ref="U453:W453"/>
    <mergeCell ref="B454:E454"/>
    <mergeCell ref="G454:T454"/>
    <mergeCell ref="U454:W454"/>
    <mergeCell ref="B451:E451"/>
    <mergeCell ref="G451:T451"/>
    <mergeCell ref="U451:W451"/>
    <mergeCell ref="B452:E452"/>
    <mergeCell ref="G452:T452"/>
    <mergeCell ref="U452:W452"/>
    <mergeCell ref="B449:E449"/>
    <mergeCell ref="G449:T449"/>
    <mergeCell ref="U449:W449"/>
    <mergeCell ref="B450:E450"/>
    <mergeCell ref="G450:T450"/>
    <mergeCell ref="U450:W450"/>
    <mergeCell ref="B459:E459"/>
    <mergeCell ref="G459:T459"/>
    <mergeCell ref="U459:W459"/>
    <mergeCell ref="B460:E460"/>
    <mergeCell ref="G460:T460"/>
    <mergeCell ref="U460:W460"/>
    <mergeCell ref="B457:E457"/>
    <mergeCell ref="G457:T457"/>
    <mergeCell ref="U457:W457"/>
    <mergeCell ref="B458:E458"/>
    <mergeCell ref="G458:T458"/>
    <mergeCell ref="U458:W458"/>
    <mergeCell ref="B455:E455"/>
    <mergeCell ref="G455:T455"/>
    <mergeCell ref="U455:W455"/>
    <mergeCell ref="B456:E456"/>
    <mergeCell ref="G456:T456"/>
    <mergeCell ref="U456:W456"/>
    <mergeCell ref="B465:E465"/>
    <mergeCell ref="G465:T465"/>
    <mergeCell ref="U465:W465"/>
    <mergeCell ref="B466:E466"/>
    <mergeCell ref="G466:T466"/>
    <mergeCell ref="U466:W466"/>
    <mergeCell ref="B463:E463"/>
    <mergeCell ref="G463:T463"/>
    <mergeCell ref="U463:W463"/>
    <mergeCell ref="B464:E464"/>
    <mergeCell ref="G464:T464"/>
    <mergeCell ref="U464:W464"/>
    <mergeCell ref="B461:E461"/>
    <mergeCell ref="G461:T461"/>
    <mergeCell ref="U461:W461"/>
    <mergeCell ref="B462:E462"/>
    <mergeCell ref="G462:T462"/>
    <mergeCell ref="U462:W462"/>
    <mergeCell ref="B471:E471"/>
    <mergeCell ref="G471:T471"/>
    <mergeCell ref="U471:W471"/>
    <mergeCell ref="B472:E472"/>
    <mergeCell ref="G472:T472"/>
    <mergeCell ref="U472:W472"/>
    <mergeCell ref="B469:E469"/>
    <mergeCell ref="G469:T469"/>
    <mergeCell ref="U469:W469"/>
    <mergeCell ref="B470:E470"/>
    <mergeCell ref="G470:T470"/>
    <mergeCell ref="U470:W470"/>
    <mergeCell ref="B467:E467"/>
    <mergeCell ref="G467:T467"/>
    <mergeCell ref="U467:W467"/>
    <mergeCell ref="B468:E468"/>
    <mergeCell ref="G468:T468"/>
    <mergeCell ref="U468:W468"/>
    <mergeCell ref="B477:E477"/>
    <mergeCell ref="G477:T477"/>
    <mergeCell ref="U477:W477"/>
    <mergeCell ref="B478:E478"/>
    <mergeCell ref="G478:T478"/>
    <mergeCell ref="U478:W478"/>
    <mergeCell ref="B475:E475"/>
    <mergeCell ref="G475:T475"/>
    <mergeCell ref="U475:W475"/>
    <mergeCell ref="B476:E476"/>
    <mergeCell ref="G476:T476"/>
    <mergeCell ref="U476:W476"/>
    <mergeCell ref="B473:E473"/>
    <mergeCell ref="G473:T473"/>
    <mergeCell ref="U473:W473"/>
    <mergeCell ref="B474:E474"/>
    <mergeCell ref="G474:T474"/>
    <mergeCell ref="U474:W474"/>
    <mergeCell ref="B483:E483"/>
    <mergeCell ref="G483:T483"/>
    <mergeCell ref="U483:W483"/>
    <mergeCell ref="B484:E484"/>
    <mergeCell ref="G484:T484"/>
    <mergeCell ref="U484:W484"/>
    <mergeCell ref="B481:E481"/>
    <mergeCell ref="G481:T481"/>
    <mergeCell ref="U481:W481"/>
    <mergeCell ref="B482:E482"/>
    <mergeCell ref="G482:T482"/>
    <mergeCell ref="U482:W482"/>
    <mergeCell ref="B479:E479"/>
    <mergeCell ref="G479:T479"/>
    <mergeCell ref="U479:W479"/>
    <mergeCell ref="B480:E480"/>
    <mergeCell ref="G480:T480"/>
    <mergeCell ref="U480:W480"/>
    <mergeCell ref="B489:E489"/>
    <mergeCell ref="G489:T489"/>
    <mergeCell ref="U489:W489"/>
    <mergeCell ref="B490:E490"/>
    <mergeCell ref="G490:T490"/>
    <mergeCell ref="U490:W490"/>
    <mergeCell ref="B487:E487"/>
    <mergeCell ref="G487:T487"/>
    <mergeCell ref="U487:W487"/>
    <mergeCell ref="B488:E488"/>
    <mergeCell ref="G488:T488"/>
    <mergeCell ref="U488:W488"/>
    <mergeCell ref="B485:E485"/>
    <mergeCell ref="G485:T485"/>
    <mergeCell ref="U485:W485"/>
    <mergeCell ref="B486:E486"/>
    <mergeCell ref="G486:T486"/>
    <mergeCell ref="U486:W486"/>
    <mergeCell ref="B495:E495"/>
    <mergeCell ref="G495:T495"/>
    <mergeCell ref="U495:W495"/>
    <mergeCell ref="B496:E496"/>
    <mergeCell ref="G496:T496"/>
    <mergeCell ref="U496:W496"/>
    <mergeCell ref="B493:E493"/>
    <mergeCell ref="G493:T493"/>
    <mergeCell ref="U493:W493"/>
    <mergeCell ref="B494:E494"/>
    <mergeCell ref="G494:T494"/>
    <mergeCell ref="U494:W494"/>
    <mergeCell ref="B491:E491"/>
    <mergeCell ref="G491:T491"/>
    <mergeCell ref="U491:W491"/>
    <mergeCell ref="B492:E492"/>
    <mergeCell ref="G492:T492"/>
    <mergeCell ref="U492:W492"/>
    <mergeCell ref="B501:E501"/>
    <mergeCell ref="G501:T501"/>
    <mergeCell ref="U501:W501"/>
    <mergeCell ref="B502:E502"/>
    <mergeCell ref="G502:T502"/>
    <mergeCell ref="U502:W502"/>
    <mergeCell ref="B499:E499"/>
    <mergeCell ref="G499:T499"/>
    <mergeCell ref="U499:W499"/>
    <mergeCell ref="B500:E500"/>
    <mergeCell ref="G500:T500"/>
    <mergeCell ref="U500:W500"/>
    <mergeCell ref="B497:E497"/>
    <mergeCell ref="G497:T497"/>
    <mergeCell ref="U497:W497"/>
    <mergeCell ref="B498:E498"/>
    <mergeCell ref="G498:T498"/>
    <mergeCell ref="U498:W498"/>
    <mergeCell ref="B507:E507"/>
    <mergeCell ref="G507:T507"/>
    <mergeCell ref="U507:W507"/>
    <mergeCell ref="B508:E508"/>
    <mergeCell ref="G508:T508"/>
    <mergeCell ref="U508:W508"/>
    <mergeCell ref="B505:E505"/>
    <mergeCell ref="G505:T505"/>
    <mergeCell ref="U505:W505"/>
    <mergeCell ref="B506:E506"/>
    <mergeCell ref="G506:T506"/>
    <mergeCell ref="U506:W506"/>
    <mergeCell ref="B503:E503"/>
    <mergeCell ref="G503:T503"/>
    <mergeCell ref="U503:W503"/>
    <mergeCell ref="B504:E504"/>
    <mergeCell ref="G504:T504"/>
    <mergeCell ref="U504:W504"/>
    <mergeCell ref="B513:E513"/>
    <mergeCell ref="G513:T513"/>
    <mergeCell ref="U513:W513"/>
    <mergeCell ref="B514:E514"/>
    <mergeCell ref="G514:T514"/>
    <mergeCell ref="U514:W514"/>
    <mergeCell ref="B511:E511"/>
    <mergeCell ref="G511:T511"/>
    <mergeCell ref="U511:W511"/>
    <mergeCell ref="B512:E512"/>
    <mergeCell ref="G512:T512"/>
    <mergeCell ref="U512:W512"/>
    <mergeCell ref="B509:E509"/>
    <mergeCell ref="G509:T509"/>
    <mergeCell ref="U509:W509"/>
    <mergeCell ref="B510:E510"/>
    <mergeCell ref="G510:T510"/>
    <mergeCell ref="U510:W510"/>
    <mergeCell ref="B519:E519"/>
    <mergeCell ref="G519:T519"/>
    <mergeCell ref="U519:W519"/>
    <mergeCell ref="B520:E520"/>
    <mergeCell ref="G520:T520"/>
    <mergeCell ref="U520:W520"/>
    <mergeCell ref="B517:E517"/>
    <mergeCell ref="G517:T517"/>
    <mergeCell ref="U517:W517"/>
    <mergeCell ref="B518:E518"/>
    <mergeCell ref="G518:T518"/>
    <mergeCell ref="U518:W518"/>
    <mergeCell ref="B515:E515"/>
    <mergeCell ref="G515:T515"/>
    <mergeCell ref="U515:W515"/>
    <mergeCell ref="B516:E516"/>
    <mergeCell ref="G516:T516"/>
    <mergeCell ref="U516:W516"/>
    <mergeCell ref="B525:E525"/>
    <mergeCell ref="G525:T525"/>
    <mergeCell ref="U525:W525"/>
    <mergeCell ref="B526:E526"/>
    <mergeCell ref="G526:T526"/>
    <mergeCell ref="U526:W526"/>
    <mergeCell ref="B523:E523"/>
    <mergeCell ref="G523:T523"/>
    <mergeCell ref="U523:W523"/>
    <mergeCell ref="B524:E524"/>
    <mergeCell ref="G524:T524"/>
    <mergeCell ref="U524:W524"/>
    <mergeCell ref="B521:E521"/>
    <mergeCell ref="G521:T521"/>
    <mergeCell ref="U521:W521"/>
    <mergeCell ref="B522:E522"/>
    <mergeCell ref="G522:T522"/>
    <mergeCell ref="U522:W522"/>
    <mergeCell ref="B531:E531"/>
    <mergeCell ref="G531:T531"/>
    <mergeCell ref="U531:W531"/>
    <mergeCell ref="B532:E532"/>
    <mergeCell ref="G532:T532"/>
    <mergeCell ref="U532:W532"/>
    <mergeCell ref="B529:E529"/>
    <mergeCell ref="G529:T529"/>
    <mergeCell ref="U529:W529"/>
    <mergeCell ref="B530:E530"/>
    <mergeCell ref="G530:T530"/>
    <mergeCell ref="U530:W530"/>
    <mergeCell ref="B527:E527"/>
    <mergeCell ref="G527:T527"/>
    <mergeCell ref="U527:W527"/>
    <mergeCell ref="B528:E528"/>
    <mergeCell ref="G528:T528"/>
    <mergeCell ref="U528:W528"/>
    <mergeCell ref="B537:E537"/>
    <mergeCell ref="G537:T537"/>
    <mergeCell ref="U537:W537"/>
    <mergeCell ref="B538:E538"/>
    <mergeCell ref="G538:T538"/>
    <mergeCell ref="U538:W538"/>
    <mergeCell ref="B535:E535"/>
    <mergeCell ref="G535:T535"/>
    <mergeCell ref="U535:W535"/>
    <mergeCell ref="B536:E536"/>
    <mergeCell ref="G536:T536"/>
    <mergeCell ref="U536:W536"/>
    <mergeCell ref="B533:E533"/>
    <mergeCell ref="G533:T533"/>
    <mergeCell ref="U533:W533"/>
    <mergeCell ref="B534:E534"/>
    <mergeCell ref="G534:T534"/>
    <mergeCell ref="U534:W534"/>
    <mergeCell ref="B543:E543"/>
    <mergeCell ref="G543:T543"/>
    <mergeCell ref="U543:W543"/>
    <mergeCell ref="B544:E544"/>
    <mergeCell ref="G544:T544"/>
    <mergeCell ref="U544:W544"/>
    <mergeCell ref="B541:E541"/>
    <mergeCell ref="G541:T541"/>
    <mergeCell ref="U541:W541"/>
    <mergeCell ref="B542:E542"/>
    <mergeCell ref="G542:T542"/>
    <mergeCell ref="U542:W542"/>
    <mergeCell ref="B539:E539"/>
    <mergeCell ref="G539:T539"/>
    <mergeCell ref="U539:W539"/>
    <mergeCell ref="B540:E540"/>
    <mergeCell ref="G540:T540"/>
    <mergeCell ref="U540:W540"/>
    <mergeCell ref="B549:E549"/>
    <mergeCell ref="G549:T549"/>
    <mergeCell ref="U549:W549"/>
    <mergeCell ref="B550:E550"/>
    <mergeCell ref="G550:T550"/>
    <mergeCell ref="U550:W550"/>
    <mergeCell ref="B547:E547"/>
    <mergeCell ref="G547:T547"/>
    <mergeCell ref="U547:W547"/>
    <mergeCell ref="B548:E548"/>
    <mergeCell ref="G548:T548"/>
    <mergeCell ref="U548:W548"/>
    <mergeCell ref="B545:E545"/>
    <mergeCell ref="G545:T545"/>
    <mergeCell ref="U545:W545"/>
    <mergeCell ref="B546:E546"/>
    <mergeCell ref="G546:T546"/>
    <mergeCell ref="U546:W546"/>
    <mergeCell ref="B555:E555"/>
    <mergeCell ref="G555:T555"/>
    <mergeCell ref="U555:W555"/>
    <mergeCell ref="B556:E556"/>
    <mergeCell ref="G556:T556"/>
    <mergeCell ref="U556:W556"/>
    <mergeCell ref="B553:E553"/>
    <mergeCell ref="G553:T553"/>
    <mergeCell ref="U553:W553"/>
    <mergeCell ref="B554:E554"/>
    <mergeCell ref="G554:T554"/>
    <mergeCell ref="U554:W554"/>
    <mergeCell ref="B551:E551"/>
    <mergeCell ref="G551:T551"/>
    <mergeCell ref="U551:W551"/>
    <mergeCell ref="B552:E552"/>
    <mergeCell ref="G552:T552"/>
    <mergeCell ref="U552:W552"/>
    <mergeCell ref="B561:E561"/>
    <mergeCell ref="G561:T561"/>
    <mergeCell ref="U561:W561"/>
    <mergeCell ref="B562:E562"/>
    <mergeCell ref="G562:T562"/>
    <mergeCell ref="U562:W562"/>
    <mergeCell ref="B559:E559"/>
    <mergeCell ref="G559:T559"/>
    <mergeCell ref="U559:W559"/>
    <mergeCell ref="B560:E560"/>
    <mergeCell ref="G560:T560"/>
    <mergeCell ref="U560:W560"/>
    <mergeCell ref="B557:E557"/>
    <mergeCell ref="G557:T557"/>
    <mergeCell ref="U557:W557"/>
    <mergeCell ref="B558:E558"/>
    <mergeCell ref="G558:T558"/>
    <mergeCell ref="U558:W558"/>
    <mergeCell ref="B567:E567"/>
    <mergeCell ref="G567:T567"/>
    <mergeCell ref="U567:W567"/>
    <mergeCell ref="B568:E568"/>
    <mergeCell ref="G568:T568"/>
    <mergeCell ref="U568:W568"/>
    <mergeCell ref="B565:E565"/>
    <mergeCell ref="G565:T565"/>
    <mergeCell ref="U565:W565"/>
    <mergeCell ref="B566:E566"/>
    <mergeCell ref="G566:T566"/>
    <mergeCell ref="U566:W566"/>
    <mergeCell ref="B563:E563"/>
    <mergeCell ref="G563:T563"/>
    <mergeCell ref="U563:W563"/>
    <mergeCell ref="B564:E564"/>
    <mergeCell ref="G564:T564"/>
    <mergeCell ref="U564:W564"/>
    <mergeCell ref="B573:E573"/>
    <mergeCell ref="G573:T573"/>
    <mergeCell ref="U573:W573"/>
    <mergeCell ref="B574:E574"/>
    <mergeCell ref="G574:T574"/>
    <mergeCell ref="U574:W574"/>
    <mergeCell ref="B571:E571"/>
    <mergeCell ref="G571:T571"/>
    <mergeCell ref="U571:W571"/>
    <mergeCell ref="B572:E572"/>
    <mergeCell ref="G572:T572"/>
    <mergeCell ref="U572:W572"/>
    <mergeCell ref="B569:E569"/>
    <mergeCell ref="G569:T569"/>
    <mergeCell ref="U569:W569"/>
    <mergeCell ref="B570:E570"/>
    <mergeCell ref="G570:T570"/>
    <mergeCell ref="U570:W570"/>
    <mergeCell ref="B579:E579"/>
    <mergeCell ref="G579:T579"/>
    <mergeCell ref="U579:W579"/>
    <mergeCell ref="B580:E580"/>
    <mergeCell ref="G580:T580"/>
    <mergeCell ref="U580:W580"/>
    <mergeCell ref="B577:E577"/>
    <mergeCell ref="G577:T577"/>
    <mergeCell ref="U577:W577"/>
    <mergeCell ref="B578:E578"/>
    <mergeCell ref="G578:T578"/>
    <mergeCell ref="U578:W578"/>
    <mergeCell ref="B575:E575"/>
    <mergeCell ref="G575:T575"/>
    <mergeCell ref="U575:W575"/>
    <mergeCell ref="B576:E576"/>
    <mergeCell ref="G576:T576"/>
    <mergeCell ref="U576:W576"/>
    <mergeCell ref="B585:E585"/>
    <mergeCell ref="G585:T585"/>
    <mergeCell ref="U585:W585"/>
    <mergeCell ref="B586:E586"/>
    <mergeCell ref="G586:T586"/>
    <mergeCell ref="U586:W586"/>
    <mergeCell ref="B583:E583"/>
    <mergeCell ref="G583:T583"/>
    <mergeCell ref="U583:W583"/>
    <mergeCell ref="B584:E584"/>
    <mergeCell ref="G584:T584"/>
    <mergeCell ref="U584:W584"/>
    <mergeCell ref="B581:E581"/>
    <mergeCell ref="G581:T581"/>
    <mergeCell ref="U581:W581"/>
    <mergeCell ref="B582:E582"/>
    <mergeCell ref="G582:T582"/>
    <mergeCell ref="U582:W582"/>
    <mergeCell ref="B591:E591"/>
    <mergeCell ref="G591:T591"/>
    <mergeCell ref="U591:W591"/>
    <mergeCell ref="B592:E592"/>
    <mergeCell ref="G592:T592"/>
    <mergeCell ref="U592:W592"/>
    <mergeCell ref="B589:E589"/>
    <mergeCell ref="G589:T589"/>
    <mergeCell ref="U589:W589"/>
    <mergeCell ref="B590:E590"/>
    <mergeCell ref="G590:T590"/>
    <mergeCell ref="U590:W590"/>
    <mergeCell ref="B587:E587"/>
    <mergeCell ref="G587:T587"/>
    <mergeCell ref="U587:W587"/>
    <mergeCell ref="B588:E588"/>
    <mergeCell ref="G588:T588"/>
    <mergeCell ref="U588:W588"/>
    <mergeCell ref="B597:E597"/>
    <mergeCell ref="G597:T597"/>
    <mergeCell ref="U597:W597"/>
    <mergeCell ref="B598:E598"/>
    <mergeCell ref="G598:T598"/>
    <mergeCell ref="U598:W598"/>
    <mergeCell ref="B595:E595"/>
    <mergeCell ref="G595:T595"/>
    <mergeCell ref="U595:W595"/>
    <mergeCell ref="B596:E596"/>
    <mergeCell ref="G596:T596"/>
    <mergeCell ref="U596:W596"/>
    <mergeCell ref="B593:E593"/>
    <mergeCell ref="G593:T593"/>
    <mergeCell ref="U593:W593"/>
    <mergeCell ref="B594:E594"/>
    <mergeCell ref="G594:T594"/>
    <mergeCell ref="U594:W594"/>
    <mergeCell ref="B603:E603"/>
    <mergeCell ref="G603:T603"/>
    <mergeCell ref="U603:W603"/>
    <mergeCell ref="B604:E604"/>
    <mergeCell ref="G604:T604"/>
    <mergeCell ref="U604:W604"/>
    <mergeCell ref="B601:E601"/>
    <mergeCell ref="G601:T601"/>
    <mergeCell ref="U601:W601"/>
    <mergeCell ref="B602:E602"/>
    <mergeCell ref="G602:T602"/>
    <mergeCell ref="U602:W602"/>
    <mergeCell ref="B599:E599"/>
    <mergeCell ref="G599:T599"/>
    <mergeCell ref="U599:W599"/>
    <mergeCell ref="B600:E600"/>
    <mergeCell ref="G600:T600"/>
    <mergeCell ref="U600:W600"/>
    <mergeCell ref="B609:E609"/>
    <mergeCell ref="G609:T609"/>
    <mergeCell ref="U609:W609"/>
    <mergeCell ref="B610:E610"/>
    <mergeCell ref="G610:T610"/>
    <mergeCell ref="U610:W610"/>
    <mergeCell ref="B607:E607"/>
    <mergeCell ref="G607:T607"/>
    <mergeCell ref="U607:W607"/>
    <mergeCell ref="B608:E608"/>
    <mergeCell ref="G608:T608"/>
    <mergeCell ref="U608:W608"/>
    <mergeCell ref="B605:E605"/>
    <mergeCell ref="G605:T605"/>
    <mergeCell ref="U605:W605"/>
    <mergeCell ref="B606:E606"/>
    <mergeCell ref="G606:T606"/>
    <mergeCell ref="U606:W606"/>
    <mergeCell ref="B615:E615"/>
    <mergeCell ref="G615:T615"/>
    <mergeCell ref="U615:W615"/>
    <mergeCell ref="B616:E616"/>
    <mergeCell ref="G616:T616"/>
    <mergeCell ref="U616:W616"/>
    <mergeCell ref="B613:E613"/>
    <mergeCell ref="G613:T613"/>
    <mergeCell ref="U613:W613"/>
    <mergeCell ref="B614:E614"/>
    <mergeCell ref="G614:T614"/>
    <mergeCell ref="U614:W614"/>
    <mergeCell ref="B611:E611"/>
    <mergeCell ref="G611:T611"/>
    <mergeCell ref="U611:W611"/>
    <mergeCell ref="B612:E612"/>
    <mergeCell ref="G612:T612"/>
    <mergeCell ref="U612:W612"/>
    <mergeCell ref="B621:E621"/>
    <mergeCell ref="G621:T621"/>
    <mergeCell ref="U621:W621"/>
    <mergeCell ref="B622:E622"/>
    <mergeCell ref="G622:T622"/>
    <mergeCell ref="U622:W622"/>
    <mergeCell ref="B619:E619"/>
    <mergeCell ref="G619:T619"/>
    <mergeCell ref="U619:W619"/>
    <mergeCell ref="B620:E620"/>
    <mergeCell ref="G620:T620"/>
    <mergeCell ref="U620:W620"/>
    <mergeCell ref="B617:E617"/>
    <mergeCell ref="G617:T617"/>
    <mergeCell ref="U617:W617"/>
    <mergeCell ref="B618:E618"/>
    <mergeCell ref="G618:T618"/>
    <mergeCell ref="U618:W618"/>
    <mergeCell ref="B627:E627"/>
    <mergeCell ref="G627:T627"/>
    <mergeCell ref="U627:W627"/>
    <mergeCell ref="B628:E628"/>
    <mergeCell ref="G628:T628"/>
    <mergeCell ref="U628:W628"/>
    <mergeCell ref="B625:E625"/>
    <mergeCell ref="G625:T625"/>
    <mergeCell ref="U625:W625"/>
    <mergeCell ref="B626:E626"/>
    <mergeCell ref="G626:T626"/>
    <mergeCell ref="U626:W626"/>
    <mergeCell ref="B623:E623"/>
    <mergeCell ref="G623:T623"/>
    <mergeCell ref="U623:W623"/>
    <mergeCell ref="B624:E624"/>
    <mergeCell ref="G624:T624"/>
    <mergeCell ref="U624:W624"/>
    <mergeCell ref="B633:E633"/>
    <mergeCell ref="G633:T633"/>
    <mergeCell ref="U633:W633"/>
    <mergeCell ref="B634:E634"/>
    <mergeCell ref="G634:T634"/>
    <mergeCell ref="U634:W634"/>
    <mergeCell ref="B631:E631"/>
    <mergeCell ref="G631:T631"/>
    <mergeCell ref="U631:W631"/>
    <mergeCell ref="B632:E632"/>
    <mergeCell ref="G632:T632"/>
    <mergeCell ref="U632:W632"/>
    <mergeCell ref="B629:E629"/>
    <mergeCell ref="G629:T629"/>
    <mergeCell ref="U629:W629"/>
    <mergeCell ref="B630:E630"/>
    <mergeCell ref="G630:T630"/>
    <mergeCell ref="U630:W630"/>
    <mergeCell ref="B639:E639"/>
    <mergeCell ref="G639:T639"/>
    <mergeCell ref="U639:W639"/>
    <mergeCell ref="B640:E640"/>
    <mergeCell ref="G640:T640"/>
    <mergeCell ref="U640:W640"/>
    <mergeCell ref="B637:E637"/>
    <mergeCell ref="G637:T637"/>
    <mergeCell ref="U637:W637"/>
    <mergeCell ref="B638:E638"/>
    <mergeCell ref="G638:T638"/>
    <mergeCell ref="U638:W638"/>
    <mergeCell ref="B635:E635"/>
    <mergeCell ref="G635:T635"/>
    <mergeCell ref="U635:W635"/>
    <mergeCell ref="B636:E636"/>
    <mergeCell ref="G636:T636"/>
    <mergeCell ref="U636:W636"/>
    <mergeCell ref="B645:E645"/>
    <mergeCell ref="G645:T645"/>
    <mergeCell ref="U645:W645"/>
    <mergeCell ref="B646:E646"/>
    <mergeCell ref="G646:T646"/>
    <mergeCell ref="U646:W646"/>
    <mergeCell ref="B643:E643"/>
    <mergeCell ref="G643:T643"/>
    <mergeCell ref="U643:W643"/>
    <mergeCell ref="B644:E644"/>
    <mergeCell ref="G644:T644"/>
    <mergeCell ref="U644:W644"/>
    <mergeCell ref="B641:E641"/>
    <mergeCell ref="G641:T641"/>
    <mergeCell ref="U641:W641"/>
    <mergeCell ref="B642:E642"/>
    <mergeCell ref="G642:T642"/>
    <mergeCell ref="U642:W642"/>
    <mergeCell ref="B651:E651"/>
    <mergeCell ref="G651:T651"/>
    <mergeCell ref="U651:W651"/>
    <mergeCell ref="B652:E652"/>
    <mergeCell ref="G652:T652"/>
    <mergeCell ref="U652:W652"/>
    <mergeCell ref="B649:E649"/>
    <mergeCell ref="G649:T649"/>
    <mergeCell ref="U649:W649"/>
    <mergeCell ref="B650:E650"/>
    <mergeCell ref="G650:T650"/>
    <mergeCell ref="U650:W650"/>
    <mergeCell ref="B647:E647"/>
    <mergeCell ref="G647:T647"/>
    <mergeCell ref="U647:W647"/>
    <mergeCell ref="B648:E648"/>
    <mergeCell ref="G648:T648"/>
    <mergeCell ref="U648:W648"/>
    <mergeCell ref="B657:E657"/>
    <mergeCell ref="G657:T657"/>
    <mergeCell ref="U657:W657"/>
    <mergeCell ref="B658:E658"/>
    <mergeCell ref="G658:T658"/>
    <mergeCell ref="U658:W658"/>
    <mergeCell ref="B655:E655"/>
    <mergeCell ref="G655:T655"/>
    <mergeCell ref="U655:W655"/>
    <mergeCell ref="B656:E656"/>
    <mergeCell ref="G656:T656"/>
    <mergeCell ref="U656:W656"/>
    <mergeCell ref="B653:E653"/>
    <mergeCell ref="G653:T653"/>
    <mergeCell ref="U653:W653"/>
    <mergeCell ref="B654:E654"/>
    <mergeCell ref="G654:T654"/>
    <mergeCell ref="U654:W654"/>
    <mergeCell ref="B663:E663"/>
    <mergeCell ref="G663:T663"/>
    <mergeCell ref="U663:W663"/>
    <mergeCell ref="B664:E664"/>
    <mergeCell ref="G664:T664"/>
    <mergeCell ref="U664:W664"/>
    <mergeCell ref="B661:E661"/>
    <mergeCell ref="G661:T661"/>
    <mergeCell ref="U661:W661"/>
    <mergeCell ref="B662:E662"/>
    <mergeCell ref="G662:T662"/>
    <mergeCell ref="U662:W662"/>
    <mergeCell ref="B659:E659"/>
    <mergeCell ref="G659:T659"/>
    <mergeCell ref="U659:W659"/>
    <mergeCell ref="B660:E660"/>
    <mergeCell ref="G660:T660"/>
    <mergeCell ref="U660:W660"/>
    <mergeCell ref="B669:E669"/>
    <mergeCell ref="G669:T669"/>
    <mergeCell ref="U669:W669"/>
    <mergeCell ref="B670:E670"/>
    <mergeCell ref="G670:T670"/>
    <mergeCell ref="U670:W670"/>
    <mergeCell ref="B667:E667"/>
    <mergeCell ref="G667:T667"/>
    <mergeCell ref="U667:W667"/>
    <mergeCell ref="B668:E668"/>
    <mergeCell ref="G668:T668"/>
    <mergeCell ref="U668:W668"/>
    <mergeCell ref="B665:E665"/>
    <mergeCell ref="G665:T665"/>
    <mergeCell ref="U665:W665"/>
    <mergeCell ref="B666:E666"/>
    <mergeCell ref="G666:T666"/>
    <mergeCell ref="U666:W666"/>
    <mergeCell ref="B675:E675"/>
    <mergeCell ref="G675:T675"/>
    <mergeCell ref="U675:W675"/>
    <mergeCell ref="B676:E676"/>
    <mergeCell ref="G676:T676"/>
    <mergeCell ref="U676:W676"/>
    <mergeCell ref="B673:E673"/>
    <mergeCell ref="G673:T673"/>
    <mergeCell ref="U673:W673"/>
    <mergeCell ref="B674:E674"/>
    <mergeCell ref="G674:T674"/>
    <mergeCell ref="U674:W674"/>
    <mergeCell ref="B671:E671"/>
    <mergeCell ref="G671:T671"/>
    <mergeCell ref="U671:W671"/>
    <mergeCell ref="B672:E672"/>
    <mergeCell ref="G672:T672"/>
    <mergeCell ref="U672:W672"/>
    <mergeCell ref="B681:E681"/>
    <mergeCell ref="G681:T681"/>
    <mergeCell ref="U681:W681"/>
    <mergeCell ref="B682:E682"/>
    <mergeCell ref="G682:T682"/>
    <mergeCell ref="U682:W682"/>
    <mergeCell ref="B679:E679"/>
    <mergeCell ref="G679:T679"/>
    <mergeCell ref="U679:W679"/>
    <mergeCell ref="B680:E680"/>
    <mergeCell ref="G680:T680"/>
    <mergeCell ref="U680:W680"/>
    <mergeCell ref="B677:E677"/>
    <mergeCell ref="G677:T677"/>
    <mergeCell ref="U677:W677"/>
    <mergeCell ref="B678:E678"/>
    <mergeCell ref="G678:T678"/>
    <mergeCell ref="U678:W678"/>
    <mergeCell ref="B687:E687"/>
    <mergeCell ref="G687:T687"/>
    <mergeCell ref="U687:W687"/>
    <mergeCell ref="B688:E688"/>
    <mergeCell ref="G688:T688"/>
    <mergeCell ref="U688:W688"/>
    <mergeCell ref="B685:E685"/>
    <mergeCell ref="G685:T685"/>
    <mergeCell ref="U685:W685"/>
    <mergeCell ref="B686:E686"/>
    <mergeCell ref="G686:T686"/>
    <mergeCell ref="U686:W686"/>
    <mergeCell ref="B683:E683"/>
    <mergeCell ref="G683:T683"/>
    <mergeCell ref="U683:W683"/>
    <mergeCell ref="B684:E684"/>
    <mergeCell ref="G684:T684"/>
    <mergeCell ref="U684:W684"/>
    <mergeCell ref="B693:E693"/>
    <mergeCell ref="G693:T693"/>
    <mergeCell ref="U693:W693"/>
    <mergeCell ref="B694:E694"/>
    <mergeCell ref="G694:T694"/>
    <mergeCell ref="U694:W694"/>
    <mergeCell ref="B691:E691"/>
    <mergeCell ref="G691:T691"/>
    <mergeCell ref="U691:W691"/>
    <mergeCell ref="B692:E692"/>
    <mergeCell ref="G692:T692"/>
    <mergeCell ref="U692:W692"/>
    <mergeCell ref="B689:E689"/>
    <mergeCell ref="G689:T689"/>
    <mergeCell ref="U689:W689"/>
    <mergeCell ref="B690:E690"/>
    <mergeCell ref="G690:T690"/>
    <mergeCell ref="U690:W690"/>
    <mergeCell ref="B699:E699"/>
    <mergeCell ref="G699:T699"/>
    <mergeCell ref="U699:W699"/>
    <mergeCell ref="B700:E700"/>
    <mergeCell ref="G700:T700"/>
    <mergeCell ref="U700:W700"/>
    <mergeCell ref="B697:E697"/>
    <mergeCell ref="G697:T697"/>
    <mergeCell ref="U697:W697"/>
    <mergeCell ref="B698:E698"/>
    <mergeCell ref="G698:T698"/>
    <mergeCell ref="U698:W698"/>
    <mergeCell ref="B695:E695"/>
    <mergeCell ref="G695:T695"/>
    <mergeCell ref="U695:W695"/>
    <mergeCell ref="B696:E696"/>
    <mergeCell ref="G696:T696"/>
    <mergeCell ref="U696:W696"/>
    <mergeCell ref="B705:E705"/>
    <mergeCell ref="G705:T705"/>
    <mergeCell ref="U705:W705"/>
    <mergeCell ref="B706:E706"/>
    <mergeCell ref="G706:T706"/>
    <mergeCell ref="U706:W706"/>
    <mergeCell ref="B703:E703"/>
    <mergeCell ref="G703:T703"/>
    <mergeCell ref="U703:W703"/>
    <mergeCell ref="B704:E704"/>
    <mergeCell ref="G704:T704"/>
    <mergeCell ref="U704:W704"/>
    <mergeCell ref="B701:E701"/>
    <mergeCell ref="G701:T701"/>
    <mergeCell ref="U701:W701"/>
    <mergeCell ref="B702:E702"/>
    <mergeCell ref="G702:T702"/>
    <mergeCell ref="U702:W702"/>
    <mergeCell ref="B711:E711"/>
    <mergeCell ref="G711:T711"/>
    <mergeCell ref="U711:W711"/>
    <mergeCell ref="B712:E712"/>
    <mergeCell ref="G712:T712"/>
    <mergeCell ref="U712:W712"/>
    <mergeCell ref="B709:E709"/>
    <mergeCell ref="G709:T709"/>
    <mergeCell ref="U709:W709"/>
    <mergeCell ref="B710:E710"/>
    <mergeCell ref="G710:T710"/>
    <mergeCell ref="U710:W710"/>
    <mergeCell ref="B707:E707"/>
    <mergeCell ref="G707:T707"/>
    <mergeCell ref="U707:W707"/>
    <mergeCell ref="B708:E708"/>
    <mergeCell ref="G708:T708"/>
    <mergeCell ref="U708:W708"/>
    <mergeCell ref="B717:E717"/>
    <mergeCell ref="G717:T717"/>
    <mergeCell ref="U717:W717"/>
    <mergeCell ref="B718:E718"/>
    <mergeCell ref="G718:T718"/>
    <mergeCell ref="U718:W718"/>
    <mergeCell ref="B715:E715"/>
    <mergeCell ref="G715:T715"/>
    <mergeCell ref="U715:W715"/>
    <mergeCell ref="B716:E716"/>
    <mergeCell ref="G716:T716"/>
    <mergeCell ref="U716:W716"/>
    <mergeCell ref="B713:E713"/>
    <mergeCell ref="G713:T713"/>
    <mergeCell ref="U713:W713"/>
    <mergeCell ref="B714:E714"/>
    <mergeCell ref="G714:T714"/>
    <mergeCell ref="U714:W714"/>
    <mergeCell ref="B723:E723"/>
    <mergeCell ref="G723:T723"/>
    <mergeCell ref="U723:W723"/>
    <mergeCell ref="B724:E724"/>
    <mergeCell ref="G724:T724"/>
    <mergeCell ref="U724:W724"/>
    <mergeCell ref="B721:E721"/>
    <mergeCell ref="G721:T721"/>
    <mergeCell ref="U721:W721"/>
    <mergeCell ref="B722:E722"/>
    <mergeCell ref="G722:T722"/>
    <mergeCell ref="U722:W722"/>
    <mergeCell ref="B719:E719"/>
    <mergeCell ref="G719:T719"/>
    <mergeCell ref="U719:W719"/>
    <mergeCell ref="B720:E720"/>
    <mergeCell ref="G720:T720"/>
    <mergeCell ref="U720:W720"/>
    <mergeCell ref="B729:E729"/>
    <mergeCell ref="G729:T729"/>
    <mergeCell ref="U729:W729"/>
    <mergeCell ref="B730:E730"/>
    <mergeCell ref="G730:T730"/>
    <mergeCell ref="U730:W730"/>
    <mergeCell ref="B727:E727"/>
    <mergeCell ref="G727:T727"/>
    <mergeCell ref="U727:W727"/>
    <mergeCell ref="B728:E728"/>
    <mergeCell ref="G728:T728"/>
    <mergeCell ref="U728:W728"/>
    <mergeCell ref="B725:E725"/>
    <mergeCell ref="G725:T725"/>
    <mergeCell ref="U725:W725"/>
    <mergeCell ref="B726:E726"/>
    <mergeCell ref="G726:T726"/>
    <mergeCell ref="U726:W726"/>
    <mergeCell ref="B735:E735"/>
    <mergeCell ref="G735:T735"/>
    <mergeCell ref="U735:W735"/>
    <mergeCell ref="B736:E736"/>
    <mergeCell ref="G736:T736"/>
    <mergeCell ref="U736:W736"/>
    <mergeCell ref="B733:E733"/>
    <mergeCell ref="G733:T733"/>
    <mergeCell ref="U733:W733"/>
    <mergeCell ref="B734:E734"/>
    <mergeCell ref="G734:T734"/>
    <mergeCell ref="U734:W734"/>
    <mergeCell ref="B731:E731"/>
    <mergeCell ref="G731:T731"/>
    <mergeCell ref="U731:W731"/>
    <mergeCell ref="B732:E732"/>
    <mergeCell ref="G732:T732"/>
    <mergeCell ref="U732:W732"/>
    <mergeCell ref="B741:E741"/>
    <mergeCell ref="G741:T741"/>
    <mergeCell ref="U741:W741"/>
    <mergeCell ref="B742:E742"/>
    <mergeCell ref="G742:T742"/>
    <mergeCell ref="U742:W742"/>
    <mergeCell ref="B739:E739"/>
    <mergeCell ref="G739:T739"/>
    <mergeCell ref="U739:W739"/>
    <mergeCell ref="B740:E740"/>
    <mergeCell ref="G740:T740"/>
    <mergeCell ref="U740:W740"/>
    <mergeCell ref="B737:E737"/>
    <mergeCell ref="G737:T737"/>
    <mergeCell ref="U737:W737"/>
    <mergeCell ref="B738:E738"/>
    <mergeCell ref="G738:T738"/>
    <mergeCell ref="U738:W738"/>
    <mergeCell ref="B747:E747"/>
    <mergeCell ref="G747:T747"/>
    <mergeCell ref="U747:W747"/>
    <mergeCell ref="B748:E748"/>
    <mergeCell ref="G748:T748"/>
    <mergeCell ref="U748:W748"/>
    <mergeCell ref="B745:E745"/>
    <mergeCell ref="G745:T745"/>
    <mergeCell ref="U745:W745"/>
    <mergeCell ref="B746:E746"/>
    <mergeCell ref="G746:T746"/>
    <mergeCell ref="U746:W746"/>
    <mergeCell ref="B743:E743"/>
    <mergeCell ref="G743:T743"/>
    <mergeCell ref="U743:W743"/>
    <mergeCell ref="B744:E744"/>
    <mergeCell ref="G744:T744"/>
    <mergeCell ref="U744:W744"/>
    <mergeCell ref="B753:E753"/>
    <mergeCell ref="G753:T753"/>
    <mergeCell ref="U753:W753"/>
    <mergeCell ref="B754:E754"/>
    <mergeCell ref="G754:T754"/>
    <mergeCell ref="U754:W754"/>
    <mergeCell ref="B751:E751"/>
    <mergeCell ref="G751:T751"/>
    <mergeCell ref="U751:W751"/>
    <mergeCell ref="B752:E752"/>
    <mergeCell ref="G752:T752"/>
    <mergeCell ref="U752:W752"/>
    <mergeCell ref="B749:E749"/>
    <mergeCell ref="G749:T749"/>
    <mergeCell ref="U749:W749"/>
    <mergeCell ref="B750:E750"/>
    <mergeCell ref="G750:T750"/>
    <mergeCell ref="U750:W750"/>
    <mergeCell ref="B759:E759"/>
    <mergeCell ref="G759:T759"/>
    <mergeCell ref="U759:W759"/>
    <mergeCell ref="B760:E760"/>
    <mergeCell ref="G760:T760"/>
    <mergeCell ref="U760:W760"/>
    <mergeCell ref="B757:E757"/>
    <mergeCell ref="G757:T757"/>
    <mergeCell ref="U757:W757"/>
    <mergeCell ref="B758:E758"/>
    <mergeCell ref="G758:T758"/>
    <mergeCell ref="U758:W758"/>
    <mergeCell ref="B755:E755"/>
    <mergeCell ref="G755:T755"/>
    <mergeCell ref="U755:W755"/>
    <mergeCell ref="B756:E756"/>
    <mergeCell ref="G756:T756"/>
    <mergeCell ref="U756:W756"/>
    <mergeCell ref="B765:E765"/>
    <mergeCell ref="G765:T765"/>
    <mergeCell ref="U765:W765"/>
    <mergeCell ref="B766:E766"/>
    <mergeCell ref="G766:T766"/>
    <mergeCell ref="U766:W766"/>
    <mergeCell ref="B763:E763"/>
    <mergeCell ref="G763:T763"/>
    <mergeCell ref="U763:W763"/>
    <mergeCell ref="B764:E764"/>
    <mergeCell ref="G764:T764"/>
    <mergeCell ref="U764:W764"/>
    <mergeCell ref="B761:E761"/>
    <mergeCell ref="G761:T761"/>
    <mergeCell ref="U761:W761"/>
    <mergeCell ref="B762:E762"/>
    <mergeCell ref="G762:T762"/>
    <mergeCell ref="U762:W762"/>
    <mergeCell ref="B771:E771"/>
    <mergeCell ref="G771:T771"/>
    <mergeCell ref="U771:W771"/>
    <mergeCell ref="B772:E772"/>
    <mergeCell ref="G772:T772"/>
    <mergeCell ref="U772:W772"/>
    <mergeCell ref="B769:E769"/>
    <mergeCell ref="G769:T769"/>
    <mergeCell ref="U769:W769"/>
    <mergeCell ref="B770:E770"/>
    <mergeCell ref="G770:T770"/>
    <mergeCell ref="U770:W770"/>
    <mergeCell ref="B767:E767"/>
    <mergeCell ref="G767:T767"/>
    <mergeCell ref="U767:W767"/>
    <mergeCell ref="B768:E768"/>
    <mergeCell ref="G768:T768"/>
    <mergeCell ref="U768:W768"/>
    <mergeCell ref="B777:E777"/>
    <mergeCell ref="G777:T777"/>
    <mergeCell ref="U777:W777"/>
    <mergeCell ref="B778:E778"/>
    <mergeCell ref="G778:T778"/>
    <mergeCell ref="U778:W778"/>
    <mergeCell ref="B775:E775"/>
    <mergeCell ref="G775:T775"/>
    <mergeCell ref="U775:W775"/>
    <mergeCell ref="B776:E776"/>
    <mergeCell ref="G776:T776"/>
    <mergeCell ref="U776:W776"/>
    <mergeCell ref="B773:E773"/>
    <mergeCell ref="G773:T773"/>
    <mergeCell ref="U773:W773"/>
    <mergeCell ref="B774:E774"/>
    <mergeCell ref="G774:T774"/>
    <mergeCell ref="U774:W774"/>
    <mergeCell ref="B783:E783"/>
    <mergeCell ref="G783:T783"/>
    <mergeCell ref="U783:W783"/>
    <mergeCell ref="B784:E784"/>
    <mergeCell ref="G784:T784"/>
    <mergeCell ref="U784:W784"/>
    <mergeCell ref="B781:E781"/>
    <mergeCell ref="G781:T781"/>
    <mergeCell ref="U781:W781"/>
    <mergeCell ref="B782:E782"/>
    <mergeCell ref="G782:T782"/>
    <mergeCell ref="U782:W782"/>
    <mergeCell ref="B779:E779"/>
    <mergeCell ref="G779:T779"/>
    <mergeCell ref="U779:W779"/>
    <mergeCell ref="B780:E780"/>
    <mergeCell ref="G780:T780"/>
    <mergeCell ref="U780:W780"/>
    <mergeCell ref="B789:E789"/>
    <mergeCell ref="G789:T789"/>
    <mergeCell ref="U789:W789"/>
    <mergeCell ref="B790:E790"/>
    <mergeCell ref="G790:T790"/>
    <mergeCell ref="U790:W790"/>
    <mergeCell ref="B787:E787"/>
    <mergeCell ref="G787:T787"/>
    <mergeCell ref="U787:W787"/>
    <mergeCell ref="B788:E788"/>
    <mergeCell ref="G788:T788"/>
    <mergeCell ref="U788:W788"/>
    <mergeCell ref="B785:E785"/>
    <mergeCell ref="G785:T785"/>
    <mergeCell ref="U785:W785"/>
    <mergeCell ref="B786:E786"/>
    <mergeCell ref="G786:T786"/>
    <mergeCell ref="U786:W786"/>
    <mergeCell ref="B795:E795"/>
    <mergeCell ref="G795:T795"/>
    <mergeCell ref="U795:W795"/>
    <mergeCell ref="B796:E796"/>
    <mergeCell ref="G796:T796"/>
    <mergeCell ref="U796:W796"/>
    <mergeCell ref="B793:E793"/>
    <mergeCell ref="G793:T793"/>
    <mergeCell ref="U793:W793"/>
    <mergeCell ref="B794:E794"/>
    <mergeCell ref="G794:T794"/>
    <mergeCell ref="U794:W794"/>
    <mergeCell ref="B791:E791"/>
    <mergeCell ref="G791:T791"/>
    <mergeCell ref="U791:W791"/>
    <mergeCell ref="B792:E792"/>
    <mergeCell ref="G792:T792"/>
    <mergeCell ref="U792:W792"/>
    <mergeCell ref="B801:E801"/>
    <mergeCell ref="G801:T801"/>
    <mergeCell ref="U801:W801"/>
    <mergeCell ref="B802:E802"/>
    <mergeCell ref="G802:T802"/>
    <mergeCell ref="U802:W802"/>
    <mergeCell ref="B799:E799"/>
    <mergeCell ref="G799:T799"/>
    <mergeCell ref="U799:W799"/>
    <mergeCell ref="B800:E800"/>
    <mergeCell ref="G800:T800"/>
    <mergeCell ref="U800:W800"/>
    <mergeCell ref="B797:E797"/>
    <mergeCell ref="G797:T797"/>
    <mergeCell ref="U797:W797"/>
    <mergeCell ref="B798:E798"/>
    <mergeCell ref="G798:T798"/>
    <mergeCell ref="U798:W798"/>
    <mergeCell ref="B807:E807"/>
    <mergeCell ref="G807:T807"/>
    <mergeCell ref="U807:W807"/>
    <mergeCell ref="B808:E808"/>
    <mergeCell ref="G808:T808"/>
    <mergeCell ref="U808:W808"/>
    <mergeCell ref="B805:E805"/>
    <mergeCell ref="G805:T805"/>
    <mergeCell ref="U805:W805"/>
    <mergeCell ref="B806:E806"/>
    <mergeCell ref="G806:T806"/>
    <mergeCell ref="U806:W806"/>
    <mergeCell ref="B803:E803"/>
    <mergeCell ref="G803:T803"/>
    <mergeCell ref="U803:W803"/>
    <mergeCell ref="B804:E804"/>
    <mergeCell ref="G804:T804"/>
    <mergeCell ref="U804:W804"/>
    <mergeCell ref="B813:E813"/>
    <mergeCell ref="G813:T813"/>
    <mergeCell ref="U813:W813"/>
    <mergeCell ref="B814:E814"/>
    <mergeCell ref="G814:T814"/>
    <mergeCell ref="U814:W814"/>
    <mergeCell ref="B811:E811"/>
    <mergeCell ref="G811:T811"/>
    <mergeCell ref="U811:W811"/>
    <mergeCell ref="B812:E812"/>
    <mergeCell ref="G812:T812"/>
    <mergeCell ref="U812:W812"/>
    <mergeCell ref="B809:E809"/>
    <mergeCell ref="G809:T809"/>
    <mergeCell ref="U809:W809"/>
    <mergeCell ref="B810:E810"/>
    <mergeCell ref="G810:T810"/>
    <mergeCell ref="U810:W810"/>
    <mergeCell ref="B819:E819"/>
    <mergeCell ref="G819:T819"/>
    <mergeCell ref="U819:W819"/>
    <mergeCell ref="B820:E820"/>
    <mergeCell ref="G820:T820"/>
    <mergeCell ref="U820:W820"/>
    <mergeCell ref="B817:E817"/>
    <mergeCell ref="G817:T817"/>
    <mergeCell ref="U817:W817"/>
    <mergeCell ref="B818:E818"/>
    <mergeCell ref="G818:T818"/>
    <mergeCell ref="U818:W818"/>
    <mergeCell ref="B815:E815"/>
    <mergeCell ref="G815:T815"/>
    <mergeCell ref="U815:W815"/>
    <mergeCell ref="B816:E816"/>
    <mergeCell ref="G816:T816"/>
    <mergeCell ref="U816:W816"/>
    <mergeCell ref="B825:E825"/>
    <mergeCell ref="G825:T825"/>
    <mergeCell ref="U825:W825"/>
    <mergeCell ref="B826:E826"/>
    <mergeCell ref="G826:T826"/>
    <mergeCell ref="U826:W826"/>
    <mergeCell ref="B823:E823"/>
    <mergeCell ref="G823:T823"/>
    <mergeCell ref="U823:W823"/>
    <mergeCell ref="B824:E824"/>
    <mergeCell ref="G824:T824"/>
    <mergeCell ref="U824:W824"/>
    <mergeCell ref="B821:E821"/>
    <mergeCell ref="G821:T821"/>
    <mergeCell ref="U821:W821"/>
    <mergeCell ref="B822:E822"/>
    <mergeCell ref="G822:T822"/>
    <mergeCell ref="U822:W822"/>
    <mergeCell ref="B831:E831"/>
    <mergeCell ref="G831:T831"/>
    <mergeCell ref="U831:W831"/>
    <mergeCell ref="B832:E832"/>
    <mergeCell ref="G832:T832"/>
    <mergeCell ref="U832:W832"/>
    <mergeCell ref="B829:E829"/>
    <mergeCell ref="G829:T829"/>
    <mergeCell ref="U829:W829"/>
    <mergeCell ref="B830:E830"/>
    <mergeCell ref="G830:T830"/>
    <mergeCell ref="U830:W830"/>
    <mergeCell ref="B827:E827"/>
    <mergeCell ref="G827:T827"/>
    <mergeCell ref="U827:W827"/>
    <mergeCell ref="B828:E828"/>
    <mergeCell ref="G828:T828"/>
    <mergeCell ref="U828:W828"/>
    <mergeCell ref="B837:E837"/>
    <mergeCell ref="G837:T837"/>
    <mergeCell ref="U837:W837"/>
    <mergeCell ref="B838:E838"/>
    <mergeCell ref="G838:T838"/>
    <mergeCell ref="U838:W838"/>
    <mergeCell ref="B835:E835"/>
    <mergeCell ref="G835:T835"/>
    <mergeCell ref="U835:W835"/>
    <mergeCell ref="B836:E836"/>
    <mergeCell ref="G836:T836"/>
    <mergeCell ref="U836:W836"/>
    <mergeCell ref="B833:E833"/>
    <mergeCell ref="G833:T833"/>
    <mergeCell ref="U833:W833"/>
    <mergeCell ref="B834:E834"/>
    <mergeCell ref="G834:T834"/>
    <mergeCell ref="U834:W834"/>
    <mergeCell ref="B843:E843"/>
    <mergeCell ref="G843:T843"/>
    <mergeCell ref="U843:W843"/>
    <mergeCell ref="B844:E844"/>
    <mergeCell ref="G844:T844"/>
    <mergeCell ref="U844:W844"/>
    <mergeCell ref="B841:E841"/>
    <mergeCell ref="G841:T841"/>
    <mergeCell ref="U841:W841"/>
    <mergeCell ref="B842:E842"/>
    <mergeCell ref="G842:T842"/>
    <mergeCell ref="U842:W842"/>
    <mergeCell ref="B839:E839"/>
    <mergeCell ref="G839:T839"/>
    <mergeCell ref="U839:W839"/>
    <mergeCell ref="B840:E840"/>
    <mergeCell ref="G840:T840"/>
    <mergeCell ref="U840:W840"/>
    <mergeCell ref="B849:E849"/>
    <mergeCell ref="G849:T849"/>
    <mergeCell ref="U849:W849"/>
    <mergeCell ref="B850:E850"/>
    <mergeCell ref="G850:T850"/>
    <mergeCell ref="U850:W850"/>
    <mergeCell ref="B847:E847"/>
    <mergeCell ref="G847:T847"/>
    <mergeCell ref="U847:W847"/>
    <mergeCell ref="B848:E848"/>
    <mergeCell ref="G848:T848"/>
    <mergeCell ref="U848:W848"/>
    <mergeCell ref="B845:E845"/>
    <mergeCell ref="G845:T845"/>
    <mergeCell ref="U845:W845"/>
    <mergeCell ref="B846:E846"/>
    <mergeCell ref="G846:T846"/>
    <mergeCell ref="U846:W846"/>
    <mergeCell ref="B855:E855"/>
    <mergeCell ref="G855:T855"/>
    <mergeCell ref="U855:W855"/>
    <mergeCell ref="B856:E856"/>
    <mergeCell ref="G856:T856"/>
    <mergeCell ref="U856:W856"/>
    <mergeCell ref="B853:E853"/>
    <mergeCell ref="G853:T853"/>
    <mergeCell ref="U853:W853"/>
    <mergeCell ref="B854:E854"/>
    <mergeCell ref="G854:T854"/>
    <mergeCell ref="U854:W854"/>
    <mergeCell ref="B851:E851"/>
    <mergeCell ref="G851:T851"/>
    <mergeCell ref="U851:W851"/>
    <mergeCell ref="B852:E852"/>
    <mergeCell ref="G852:T852"/>
    <mergeCell ref="U852:W852"/>
    <mergeCell ref="B861:E861"/>
    <mergeCell ref="G861:T861"/>
    <mergeCell ref="U861:W861"/>
    <mergeCell ref="B862:E862"/>
    <mergeCell ref="G862:T862"/>
    <mergeCell ref="U862:W862"/>
    <mergeCell ref="B859:E859"/>
    <mergeCell ref="G859:T859"/>
    <mergeCell ref="U859:W859"/>
    <mergeCell ref="B860:E860"/>
    <mergeCell ref="G860:T860"/>
    <mergeCell ref="U860:W860"/>
    <mergeCell ref="B857:E857"/>
    <mergeCell ref="G857:T857"/>
    <mergeCell ref="U857:W857"/>
    <mergeCell ref="B858:E858"/>
    <mergeCell ref="G858:T858"/>
    <mergeCell ref="U858:W858"/>
    <mergeCell ref="B867:E867"/>
    <mergeCell ref="G867:T867"/>
    <mergeCell ref="U867:W867"/>
    <mergeCell ref="B868:E868"/>
    <mergeCell ref="G868:T868"/>
    <mergeCell ref="U868:W868"/>
    <mergeCell ref="B865:E865"/>
    <mergeCell ref="G865:T865"/>
    <mergeCell ref="U865:W865"/>
    <mergeCell ref="B866:E866"/>
    <mergeCell ref="G866:T866"/>
    <mergeCell ref="U866:W866"/>
    <mergeCell ref="B863:E863"/>
    <mergeCell ref="G863:T863"/>
    <mergeCell ref="U863:W863"/>
    <mergeCell ref="B864:E864"/>
    <mergeCell ref="G864:T864"/>
    <mergeCell ref="U864:W864"/>
    <mergeCell ref="B873:E873"/>
    <mergeCell ref="G873:T873"/>
    <mergeCell ref="U873:W873"/>
    <mergeCell ref="B874:E874"/>
    <mergeCell ref="G874:T874"/>
    <mergeCell ref="U874:W874"/>
    <mergeCell ref="B871:E871"/>
    <mergeCell ref="G871:T871"/>
    <mergeCell ref="U871:W871"/>
    <mergeCell ref="B872:E872"/>
    <mergeCell ref="G872:T872"/>
    <mergeCell ref="U872:W872"/>
    <mergeCell ref="B869:E869"/>
    <mergeCell ref="G869:T869"/>
    <mergeCell ref="U869:W869"/>
    <mergeCell ref="B870:E870"/>
    <mergeCell ref="G870:T870"/>
    <mergeCell ref="U870:W870"/>
    <mergeCell ref="B879:E879"/>
    <mergeCell ref="G879:T879"/>
    <mergeCell ref="U879:W879"/>
    <mergeCell ref="B880:E880"/>
    <mergeCell ref="G880:T880"/>
    <mergeCell ref="U880:W880"/>
    <mergeCell ref="B877:E877"/>
    <mergeCell ref="G877:T877"/>
    <mergeCell ref="U877:W877"/>
    <mergeCell ref="B878:E878"/>
    <mergeCell ref="G878:T878"/>
    <mergeCell ref="U878:W878"/>
    <mergeCell ref="B875:E875"/>
    <mergeCell ref="G875:T875"/>
    <mergeCell ref="U875:W875"/>
    <mergeCell ref="B876:E876"/>
    <mergeCell ref="G876:T876"/>
    <mergeCell ref="U876:W876"/>
    <mergeCell ref="B885:E885"/>
    <mergeCell ref="G885:T885"/>
    <mergeCell ref="U885:W885"/>
    <mergeCell ref="B886:E886"/>
    <mergeCell ref="G886:T886"/>
    <mergeCell ref="U886:W886"/>
    <mergeCell ref="B883:E883"/>
    <mergeCell ref="G883:T883"/>
    <mergeCell ref="U883:W883"/>
    <mergeCell ref="B884:E884"/>
    <mergeCell ref="G884:T884"/>
    <mergeCell ref="U884:W884"/>
    <mergeCell ref="B881:E881"/>
    <mergeCell ref="G881:T881"/>
    <mergeCell ref="U881:W881"/>
    <mergeCell ref="B882:E882"/>
    <mergeCell ref="G882:T882"/>
    <mergeCell ref="U882:W882"/>
    <mergeCell ref="B891:E891"/>
    <mergeCell ref="G891:T891"/>
    <mergeCell ref="U891:W891"/>
    <mergeCell ref="B892:E892"/>
    <mergeCell ref="G892:T892"/>
    <mergeCell ref="U892:W892"/>
    <mergeCell ref="B889:E889"/>
    <mergeCell ref="G889:T889"/>
    <mergeCell ref="U889:W889"/>
    <mergeCell ref="B890:E890"/>
    <mergeCell ref="G890:T890"/>
    <mergeCell ref="U890:W890"/>
    <mergeCell ref="B887:E887"/>
    <mergeCell ref="G887:T887"/>
    <mergeCell ref="U887:W887"/>
    <mergeCell ref="B888:E888"/>
    <mergeCell ref="G888:T888"/>
    <mergeCell ref="U888:W888"/>
    <mergeCell ref="B897:E897"/>
    <mergeCell ref="G897:T897"/>
    <mergeCell ref="U897:W897"/>
    <mergeCell ref="B898:E898"/>
    <mergeCell ref="G898:T898"/>
    <mergeCell ref="U898:W898"/>
    <mergeCell ref="B895:E895"/>
    <mergeCell ref="G895:T895"/>
    <mergeCell ref="U895:W895"/>
    <mergeCell ref="B896:E896"/>
    <mergeCell ref="G896:T896"/>
    <mergeCell ref="U896:W896"/>
    <mergeCell ref="B893:E893"/>
    <mergeCell ref="G893:T893"/>
    <mergeCell ref="U893:W893"/>
    <mergeCell ref="B894:E894"/>
    <mergeCell ref="G894:T894"/>
    <mergeCell ref="U894:W894"/>
    <mergeCell ref="B903:E903"/>
    <mergeCell ref="G903:T903"/>
    <mergeCell ref="U903:W903"/>
    <mergeCell ref="B904:E904"/>
    <mergeCell ref="G904:T904"/>
    <mergeCell ref="U904:W904"/>
    <mergeCell ref="B901:E901"/>
    <mergeCell ref="G901:T901"/>
    <mergeCell ref="U901:W901"/>
    <mergeCell ref="B902:E902"/>
    <mergeCell ref="G902:T902"/>
    <mergeCell ref="U902:W902"/>
    <mergeCell ref="B899:E899"/>
    <mergeCell ref="G899:T899"/>
    <mergeCell ref="U899:W899"/>
    <mergeCell ref="B900:E900"/>
    <mergeCell ref="G900:T900"/>
    <mergeCell ref="U900:W900"/>
    <mergeCell ref="B909:E909"/>
    <mergeCell ref="G909:T909"/>
    <mergeCell ref="U909:W909"/>
    <mergeCell ref="B910:E910"/>
    <mergeCell ref="G910:T910"/>
    <mergeCell ref="U910:W910"/>
    <mergeCell ref="B907:E907"/>
    <mergeCell ref="G907:T907"/>
    <mergeCell ref="U907:W907"/>
    <mergeCell ref="B908:E908"/>
    <mergeCell ref="G908:T908"/>
    <mergeCell ref="U908:W908"/>
    <mergeCell ref="B905:E905"/>
    <mergeCell ref="G905:T905"/>
    <mergeCell ref="U905:W905"/>
    <mergeCell ref="B906:E906"/>
    <mergeCell ref="G906:T906"/>
    <mergeCell ref="U906:W906"/>
    <mergeCell ref="B915:E915"/>
    <mergeCell ref="G915:T915"/>
    <mergeCell ref="U915:W915"/>
    <mergeCell ref="B916:E916"/>
    <mergeCell ref="G916:T916"/>
    <mergeCell ref="U916:W916"/>
    <mergeCell ref="B913:E913"/>
    <mergeCell ref="G913:T913"/>
    <mergeCell ref="U913:W913"/>
    <mergeCell ref="B914:E914"/>
    <mergeCell ref="G914:T914"/>
    <mergeCell ref="U914:W914"/>
    <mergeCell ref="B911:E911"/>
    <mergeCell ref="G911:T911"/>
    <mergeCell ref="U911:W911"/>
    <mergeCell ref="B912:E912"/>
    <mergeCell ref="G912:T912"/>
    <mergeCell ref="U912:W912"/>
    <mergeCell ref="B921:E921"/>
    <mergeCell ref="G921:T921"/>
    <mergeCell ref="U921:W921"/>
    <mergeCell ref="B922:E922"/>
    <mergeCell ref="G922:T922"/>
    <mergeCell ref="U922:W922"/>
    <mergeCell ref="B919:E919"/>
    <mergeCell ref="G919:T919"/>
    <mergeCell ref="U919:W919"/>
    <mergeCell ref="B920:E920"/>
    <mergeCell ref="G920:T920"/>
    <mergeCell ref="U920:W920"/>
    <mergeCell ref="B917:E917"/>
    <mergeCell ref="G917:T917"/>
    <mergeCell ref="U917:W917"/>
    <mergeCell ref="B918:E918"/>
    <mergeCell ref="G918:T918"/>
    <mergeCell ref="U918:W918"/>
    <mergeCell ref="B927:E927"/>
    <mergeCell ref="G927:T927"/>
    <mergeCell ref="U927:W927"/>
    <mergeCell ref="B928:E928"/>
    <mergeCell ref="G928:T928"/>
    <mergeCell ref="U928:W928"/>
    <mergeCell ref="B925:E925"/>
    <mergeCell ref="G925:T925"/>
    <mergeCell ref="U925:W925"/>
    <mergeCell ref="B926:E926"/>
    <mergeCell ref="G926:T926"/>
    <mergeCell ref="U926:W926"/>
    <mergeCell ref="B923:E923"/>
    <mergeCell ref="G923:T923"/>
    <mergeCell ref="U923:W923"/>
    <mergeCell ref="B924:E924"/>
    <mergeCell ref="G924:T924"/>
    <mergeCell ref="U924:W924"/>
    <mergeCell ref="B933:E933"/>
    <mergeCell ref="G933:T933"/>
    <mergeCell ref="U933:W933"/>
    <mergeCell ref="B934:E934"/>
    <mergeCell ref="G934:T934"/>
    <mergeCell ref="U934:W934"/>
    <mergeCell ref="B931:E931"/>
    <mergeCell ref="G931:T931"/>
    <mergeCell ref="U931:W931"/>
    <mergeCell ref="B932:E932"/>
    <mergeCell ref="G932:T932"/>
    <mergeCell ref="U932:W932"/>
    <mergeCell ref="B929:E929"/>
    <mergeCell ref="G929:T929"/>
    <mergeCell ref="U929:W929"/>
    <mergeCell ref="B930:E930"/>
    <mergeCell ref="G930:T930"/>
    <mergeCell ref="U930:W930"/>
    <mergeCell ref="B939:E939"/>
    <mergeCell ref="G939:T939"/>
    <mergeCell ref="U939:W939"/>
    <mergeCell ref="B940:E940"/>
    <mergeCell ref="G940:T940"/>
    <mergeCell ref="U940:W940"/>
    <mergeCell ref="B937:E937"/>
    <mergeCell ref="G937:T937"/>
    <mergeCell ref="U937:W937"/>
    <mergeCell ref="B938:E938"/>
    <mergeCell ref="G938:T938"/>
    <mergeCell ref="U938:W938"/>
    <mergeCell ref="B935:E935"/>
    <mergeCell ref="G935:T935"/>
    <mergeCell ref="U935:W935"/>
    <mergeCell ref="B936:E936"/>
    <mergeCell ref="G936:T936"/>
    <mergeCell ref="U936:W936"/>
    <mergeCell ref="B945:E945"/>
    <mergeCell ref="G945:T945"/>
    <mergeCell ref="U945:W945"/>
    <mergeCell ref="B946:E946"/>
    <mergeCell ref="G946:T946"/>
    <mergeCell ref="U946:W946"/>
    <mergeCell ref="B943:E943"/>
    <mergeCell ref="G943:T943"/>
    <mergeCell ref="U943:W943"/>
    <mergeCell ref="B944:E944"/>
    <mergeCell ref="G944:T944"/>
    <mergeCell ref="U944:W944"/>
    <mergeCell ref="B941:E941"/>
    <mergeCell ref="G941:T941"/>
    <mergeCell ref="U941:W941"/>
    <mergeCell ref="B942:E942"/>
    <mergeCell ref="G942:T942"/>
    <mergeCell ref="U942:W942"/>
    <mergeCell ref="B951:E951"/>
    <mergeCell ref="G951:T951"/>
    <mergeCell ref="U951:W951"/>
    <mergeCell ref="B952:E952"/>
    <mergeCell ref="G952:T952"/>
    <mergeCell ref="U952:W952"/>
    <mergeCell ref="B949:E949"/>
    <mergeCell ref="G949:T949"/>
    <mergeCell ref="U949:W949"/>
    <mergeCell ref="B950:E950"/>
    <mergeCell ref="G950:T950"/>
    <mergeCell ref="U950:W950"/>
    <mergeCell ref="B947:E947"/>
    <mergeCell ref="G947:T947"/>
    <mergeCell ref="U947:W947"/>
    <mergeCell ref="B948:E948"/>
    <mergeCell ref="G948:T948"/>
    <mergeCell ref="U948:W948"/>
    <mergeCell ref="B957:E957"/>
    <mergeCell ref="G957:T957"/>
    <mergeCell ref="U957:W957"/>
    <mergeCell ref="B958:E958"/>
    <mergeCell ref="G958:T958"/>
    <mergeCell ref="U958:W958"/>
    <mergeCell ref="B955:E955"/>
    <mergeCell ref="G955:T955"/>
    <mergeCell ref="U955:W955"/>
    <mergeCell ref="B956:E956"/>
    <mergeCell ref="G956:T956"/>
    <mergeCell ref="U956:W956"/>
    <mergeCell ref="B953:E953"/>
    <mergeCell ref="G953:T953"/>
    <mergeCell ref="U953:W953"/>
    <mergeCell ref="B954:E954"/>
    <mergeCell ref="G954:T954"/>
    <mergeCell ref="U954:W954"/>
    <mergeCell ref="B963:E963"/>
    <mergeCell ref="G963:T963"/>
    <mergeCell ref="U963:W963"/>
    <mergeCell ref="B964:E964"/>
    <mergeCell ref="G964:T964"/>
    <mergeCell ref="U964:W964"/>
    <mergeCell ref="B961:E961"/>
    <mergeCell ref="G961:T961"/>
    <mergeCell ref="U961:W961"/>
    <mergeCell ref="B962:E962"/>
    <mergeCell ref="G962:T962"/>
    <mergeCell ref="U962:W962"/>
    <mergeCell ref="B959:E959"/>
    <mergeCell ref="G959:T959"/>
    <mergeCell ref="U959:W959"/>
    <mergeCell ref="B960:E960"/>
    <mergeCell ref="G960:T960"/>
    <mergeCell ref="U960:W960"/>
    <mergeCell ref="B969:E969"/>
    <mergeCell ref="G969:T969"/>
    <mergeCell ref="U969:W969"/>
    <mergeCell ref="B970:E970"/>
    <mergeCell ref="G970:T970"/>
    <mergeCell ref="U970:W970"/>
    <mergeCell ref="B967:E967"/>
    <mergeCell ref="G967:T967"/>
    <mergeCell ref="U967:W967"/>
    <mergeCell ref="B968:E968"/>
    <mergeCell ref="G968:T968"/>
    <mergeCell ref="U968:W968"/>
    <mergeCell ref="B965:E965"/>
    <mergeCell ref="G965:T965"/>
    <mergeCell ref="U965:W965"/>
    <mergeCell ref="B966:E966"/>
    <mergeCell ref="G966:T966"/>
    <mergeCell ref="U966:W966"/>
    <mergeCell ref="B975:E975"/>
    <mergeCell ref="G975:T975"/>
    <mergeCell ref="U975:W975"/>
    <mergeCell ref="B976:E976"/>
    <mergeCell ref="G976:T976"/>
    <mergeCell ref="U976:W976"/>
    <mergeCell ref="B973:E973"/>
    <mergeCell ref="G973:T973"/>
    <mergeCell ref="U973:W973"/>
    <mergeCell ref="B974:E974"/>
    <mergeCell ref="G974:T974"/>
    <mergeCell ref="U974:W974"/>
    <mergeCell ref="B971:E971"/>
    <mergeCell ref="G971:T971"/>
    <mergeCell ref="U971:W971"/>
    <mergeCell ref="B972:E972"/>
    <mergeCell ref="G972:T972"/>
    <mergeCell ref="U972:W972"/>
    <mergeCell ref="B981:E981"/>
    <mergeCell ref="G981:T981"/>
    <mergeCell ref="U981:W981"/>
    <mergeCell ref="B982:E982"/>
    <mergeCell ref="G982:T982"/>
    <mergeCell ref="U982:W982"/>
    <mergeCell ref="B979:E979"/>
    <mergeCell ref="G979:T979"/>
    <mergeCell ref="U979:W979"/>
    <mergeCell ref="B980:E980"/>
    <mergeCell ref="G980:T980"/>
    <mergeCell ref="U980:W980"/>
    <mergeCell ref="B977:E977"/>
    <mergeCell ref="G977:T977"/>
    <mergeCell ref="U977:W977"/>
    <mergeCell ref="B978:E978"/>
    <mergeCell ref="G978:T978"/>
    <mergeCell ref="U978:W978"/>
    <mergeCell ref="B987:E987"/>
    <mergeCell ref="G987:T987"/>
    <mergeCell ref="U987:W987"/>
    <mergeCell ref="B988:E988"/>
    <mergeCell ref="G988:T988"/>
    <mergeCell ref="U988:W988"/>
    <mergeCell ref="B985:E985"/>
    <mergeCell ref="G985:T985"/>
    <mergeCell ref="U985:W985"/>
    <mergeCell ref="B986:E986"/>
    <mergeCell ref="G986:T986"/>
    <mergeCell ref="U986:W986"/>
    <mergeCell ref="B983:E983"/>
    <mergeCell ref="G983:T983"/>
    <mergeCell ref="U983:W983"/>
    <mergeCell ref="B984:E984"/>
    <mergeCell ref="G984:T984"/>
    <mergeCell ref="U984:W984"/>
    <mergeCell ref="B993:E993"/>
    <mergeCell ref="G993:T993"/>
    <mergeCell ref="U993:W993"/>
    <mergeCell ref="B994:E994"/>
    <mergeCell ref="G994:T994"/>
    <mergeCell ref="U994:W994"/>
    <mergeCell ref="B991:E991"/>
    <mergeCell ref="G991:T991"/>
    <mergeCell ref="U991:W991"/>
    <mergeCell ref="B992:E992"/>
    <mergeCell ref="G992:T992"/>
    <mergeCell ref="U992:W992"/>
    <mergeCell ref="B989:E989"/>
    <mergeCell ref="G989:T989"/>
    <mergeCell ref="U989:W989"/>
    <mergeCell ref="B990:E990"/>
    <mergeCell ref="G990:T990"/>
    <mergeCell ref="U990:W990"/>
    <mergeCell ref="B999:E999"/>
    <mergeCell ref="G999:T999"/>
    <mergeCell ref="U999:W999"/>
    <mergeCell ref="B1000:E1000"/>
    <mergeCell ref="G1000:T1000"/>
    <mergeCell ref="U1000:W1000"/>
    <mergeCell ref="B997:E997"/>
    <mergeCell ref="G997:T997"/>
    <mergeCell ref="U997:W997"/>
    <mergeCell ref="B998:E998"/>
    <mergeCell ref="G998:T998"/>
    <mergeCell ref="U998:W998"/>
    <mergeCell ref="B995:E995"/>
    <mergeCell ref="G995:T995"/>
    <mergeCell ref="U995:W995"/>
    <mergeCell ref="B996:E996"/>
    <mergeCell ref="G996:T996"/>
    <mergeCell ref="U996:W996"/>
    <mergeCell ref="B1005:E1005"/>
    <mergeCell ref="G1005:T1005"/>
    <mergeCell ref="U1005:W1005"/>
    <mergeCell ref="B1006:E1006"/>
    <mergeCell ref="G1006:T1006"/>
    <mergeCell ref="U1006:W1006"/>
    <mergeCell ref="B1003:E1003"/>
    <mergeCell ref="G1003:T1003"/>
    <mergeCell ref="U1003:W1003"/>
    <mergeCell ref="B1004:E1004"/>
    <mergeCell ref="G1004:T1004"/>
    <mergeCell ref="U1004:W1004"/>
    <mergeCell ref="B1001:E1001"/>
    <mergeCell ref="G1001:T1001"/>
    <mergeCell ref="U1001:W1001"/>
    <mergeCell ref="B1002:E1002"/>
    <mergeCell ref="G1002:T1002"/>
    <mergeCell ref="U1002:W1002"/>
    <mergeCell ref="B1011:E1011"/>
    <mergeCell ref="G1011:T1011"/>
    <mergeCell ref="U1011:W1011"/>
    <mergeCell ref="B1012:E1012"/>
    <mergeCell ref="G1012:T1012"/>
    <mergeCell ref="U1012:W1012"/>
    <mergeCell ref="B1009:E1009"/>
    <mergeCell ref="G1009:T1009"/>
    <mergeCell ref="U1009:W1009"/>
    <mergeCell ref="B1010:E1010"/>
    <mergeCell ref="G1010:T1010"/>
    <mergeCell ref="U1010:W1010"/>
    <mergeCell ref="B1007:E1007"/>
    <mergeCell ref="G1007:T1007"/>
    <mergeCell ref="U1007:W1007"/>
    <mergeCell ref="B1008:E1008"/>
    <mergeCell ref="G1008:T1008"/>
    <mergeCell ref="U1008:W1008"/>
    <mergeCell ref="B1017:E1017"/>
    <mergeCell ref="G1017:T1017"/>
    <mergeCell ref="U1017:W1017"/>
    <mergeCell ref="B1018:E1018"/>
    <mergeCell ref="G1018:T1018"/>
    <mergeCell ref="U1018:W1018"/>
    <mergeCell ref="B1015:E1015"/>
    <mergeCell ref="G1015:T1015"/>
    <mergeCell ref="U1015:W1015"/>
    <mergeCell ref="B1016:E1016"/>
    <mergeCell ref="G1016:T1016"/>
    <mergeCell ref="U1016:W1016"/>
    <mergeCell ref="B1013:E1013"/>
    <mergeCell ref="G1013:T1013"/>
    <mergeCell ref="U1013:W1013"/>
    <mergeCell ref="B1014:E1014"/>
    <mergeCell ref="G1014:T1014"/>
    <mergeCell ref="U1014:W1014"/>
    <mergeCell ref="B1023:E1023"/>
    <mergeCell ref="G1023:T1023"/>
    <mergeCell ref="U1023:W1023"/>
    <mergeCell ref="B1024:E1024"/>
    <mergeCell ref="G1024:T1024"/>
    <mergeCell ref="U1024:W1024"/>
    <mergeCell ref="B1021:E1021"/>
    <mergeCell ref="G1021:T1021"/>
    <mergeCell ref="U1021:W1021"/>
    <mergeCell ref="B1022:E1022"/>
    <mergeCell ref="G1022:T1022"/>
    <mergeCell ref="U1022:W1022"/>
    <mergeCell ref="B1019:E1019"/>
    <mergeCell ref="G1019:T1019"/>
    <mergeCell ref="U1019:W1019"/>
    <mergeCell ref="B1020:E1020"/>
    <mergeCell ref="G1020:T1020"/>
    <mergeCell ref="U1020:W1020"/>
    <mergeCell ref="B1029:E1029"/>
    <mergeCell ref="G1029:T1029"/>
    <mergeCell ref="U1029:W1029"/>
    <mergeCell ref="B1030:E1030"/>
    <mergeCell ref="G1030:T1030"/>
    <mergeCell ref="U1030:W1030"/>
    <mergeCell ref="B1027:E1027"/>
    <mergeCell ref="G1027:T1027"/>
    <mergeCell ref="U1027:W1027"/>
    <mergeCell ref="B1028:E1028"/>
    <mergeCell ref="G1028:T1028"/>
    <mergeCell ref="U1028:W1028"/>
    <mergeCell ref="B1025:E1025"/>
    <mergeCell ref="G1025:T1025"/>
    <mergeCell ref="U1025:W1025"/>
    <mergeCell ref="B1026:E1026"/>
    <mergeCell ref="G1026:T1026"/>
    <mergeCell ref="U1026:W1026"/>
    <mergeCell ref="B1035:E1035"/>
    <mergeCell ref="G1035:T1035"/>
    <mergeCell ref="U1035:W1035"/>
    <mergeCell ref="B1036:E1036"/>
    <mergeCell ref="G1036:T1036"/>
    <mergeCell ref="U1036:W1036"/>
    <mergeCell ref="B1033:E1033"/>
    <mergeCell ref="G1033:T1033"/>
    <mergeCell ref="U1033:W1033"/>
    <mergeCell ref="B1034:E1034"/>
    <mergeCell ref="G1034:T1034"/>
    <mergeCell ref="U1034:W1034"/>
    <mergeCell ref="B1031:E1031"/>
    <mergeCell ref="G1031:T1031"/>
    <mergeCell ref="U1031:W1031"/>
    <mergeCell ref="B1032:E1032"/>
    <mergeCell ref="G1032:T1032"/>
    <mergeCell ref="U1032:W1032"/>
    <mergeCell ref="B1041:E1041"/>
    <mergeCell ref="G1041:T1041"/>
    <mergeCell ref="U1041:W1041"/>
    <mergeCell ref="B1042:E1042"/>
    <mergeCell ref="G1042:T1042"/>
    <mergeCell ref="U1042:W1042"/>
    <mergeCell ref="B1039:E1039"/>
    <mergeCell ref="G1039:T1039"/>
    <mergeCell ref="U1039:W1039"/>
    <mergeCell ref="B1040:E1040"/>
    <mergeCell ref="G1040:T1040"/>
    <mergeCell ref="U1040:W1040"/>
    <mergeCell ref="B1037:E1037"/>
    <mergeCell ref="G1037:T1037"/>
    <mergeCell ref="U1037:W1037"/>
    <mergeCell ref="B1038:E1038"/>
    <mergeCell ref="G1038:T1038"/>
    <mergeCell ref="U1038:W1038"/>
    <mergeCell ref="B1047:E1047"/>
    <mergeCell ref="G1047:T1047"/>
    <mergeCell ref="U1047:W1047"/>
    <mergeCell ref="B1048:E1048"/>
    <mergeCell ref="G1048:T1048"/>
    <mergeCell ref="U1048:W1048"/>
    <mergeCell ref="B1045:E1045"/>
    <mergeCell ref="G1045:T1045"/>
    <mergeCell ref="U1045:W1045"/>
    <mergeCell ref="B1046:E1046"/>
    <mergeCell ref="G1046:T1046"/>
    <mergeCell ref="U1046:W1046"/>
    <mergeCell ref="B1043:E1043"/>
    <mergeCell ref="G1043:T1043"/>
    <mergeCell ref="U1043:W1043"/>
    <mergeCell ref="B1044:E1044"/>
    <mergeCell ref="G1044:T1044"/>
    <mergeCell ref="U1044:W1044"/>
    <mergeCell ref="B1053:E1053"/>
    <mergeCell ref="G1053:T1053"/>
    <mergeCell ref="U1053:W1053"/>
    <mergeCell ref="B1054:E1054"/>
    <mergeCell ref="G1054:T1054"/>
    <mergeCell ref="U1054:W1054"/>
    <mergeCell ref="B1051:E1051"/>
    <mergeCell ref="G1051:T1051"/>
    <mergeCell ref="U1051:W1051"/>
    <mergeCell ref="B1052:E1052"/>
    <mergeCell ref="G1052:T1052"/>
    <mergeCell ref="U1052:W1052"/>
    <mergeCell ref="B1049:E1049"/>
    <mergeCell ref="G1049:T1049"/>
    <mergeCell ref="U1049:W1049"/>
    <mergeCell ref="B1050:E1050"/>
    <mergeCell ref="G1050:T1050"/>
    <mergeCell ref="U1050:W1050"/>
    <mergeCell ref="B1059:E1059"/>
    <mergeCell ref="G1059:T1059"/>
    <mergeCell ref="U1059:W1059"/>
    <mergeCell ref="B1060:E1060"/>
    <mergeCell ref="G1060:T1060"/>
    <mergeCell ref="U1060:W1060"/>
    <mergeCell ref="B1057:E1057"/>
    <mergeCell ref="G1057:T1057"/>
    <mergeCell ref="U1057:W1057"/>
    <mergeCell ref="B1058:E1058"/>
    <mergeCell ref="G1058:T1058"/>
    <mergeCell ref="U1058:W1058"/>
    <mergeCell ref="B1055:E1055"/>
    <mergeCell ref="G1055:T1055"/>
    <mergeCell ref="U1055:W1055"/>
    <mergeCell ref="B1056:E1056"/>
    <mergeCell ref="G1056:T1056"/>
    <mergeCell ref="U1056:W1056"/>
    <mergeCell ref="B1065:E1065"/>
    <mergeCell ref="G1065:T1065"/>
    <mergeCell ref="U1065:W1065"/>
    <mergeCell ref="B1066:E1066"/>
    <mergeCell ref="G1066:T1066"/>
    <mergeCell ref="U1066:W1066"/>
    <mergeCell ref="B1063:E1063"/>
    <mergeCell ref="G1063:T1063"/>
    <mergeCell ref="U1063:W1063"/>
    <mergeCell ref="B1064:E1064"/>
    <mergeCell ref="G1064:T1064"/>
    <mergeCell ref="U1064:W1064"/>
    <mergeCell ref="B1061:E1061"/>
    <mergeCell ref="G1061:T1061"/>
    <mergeCell ref="U1061:W1061"/>
    <mergeCell ref="B1062:E1062"/>
    <mergeCell ref="G1062:T1062"/>
    <mergeCell ref="U1062:W1062"/>
    <mergeCell ref="B1071:E1071"/>
    <mergeCell ref="G1071:T1071"/>
    <mergeCell ref="U1071:W1071"/>
    <mergeCell ref="B1072:E1072"/>
    <mergeCell ref="G1072:T1072"/>
    <mergeCell ref="U1072:W1072"/>
    <mergeCell ref="B1069:E1069"/>
    <mergeCell ref="G1069:T1069"/>
    <mergeCell ref="U1069:W1069"/>
    <mergeCell ref="B1070:E1070"/>
    <mergeCell ref="G1070:T1070"/>
    <mergeCell ref="U1070:W1070"/>
    <mergeCell ref="B1067:E1067"/>
    <mergeCell ref="G1067:T1067"/>
    <mergeCell ref="U1067:W1067"/>
    <mergeCell ref="B1068:E1068"/>
    <mergeCell ref="G1068:T1068"/>
    <mergeCell ref="U1068:W1068"/>
    <mergeCell ref="B1077:E1077"/>
    <mergeCell ref="G1077:T1077"/>
    <mergeCell ref="U1077:W1077"/>
    <mergeCell ref="B1078:E1078"/>
    <mergeCell ref="G1078:T1078"/>
    <mergeCell ref="U1078:W1078"/>
    <mergeCell ref="B1075:E1075"/>
    <mergeCell ref="G1075:T1075"/>
    <mergeCell ref="U1075:W1075"/>
    <mergeCell ref="B1076:E1076"/>
    <mergeCell ref="G1076:T1076"/>
    <mergeCell ref="U1076:W1076"/>
    <mergeCell ref="B1073:E1073"/>
    <mergeCell ref="G1073:T1073"/>
    <mergeCell ref="U1073:W1073"/>
    <mergeCell ref="B1074:E1074"/>
    <mergeCell ref="G1074:T1074"/>
    <mergeCell ref="U1074:W1074"/>
    <mergeCell ref="B1083:E1083"/>
    <mergeCell ref="G1083:T1083"/>
    <mergeCell ref="U1083:W1083"/>
    <mergeCell ref="B1084:E1084"/>
    <mergeCell ref="G1084:T1084"/>
    <mergeCell ref="U1084:W1084"/>
    <mergeCell ref="B1081:E1081"/>
    <mergeCell ref="G1081:T1081"/>
    <mergeCell ref="U1081:W1081"/>
    <mergeCell ref="B1082:E1082"/>
    <mergeCell ref="G1082:T1082"/>
    <mergeCell ref="U1082:W1082"/>
    <mergeCell ref="B1079:E1079"/>
    <mergeCell ref="G1079:T1079"/>
    <mergeCell ref="U1079:W1079"/>
    <mergeCell ref="B1080:E1080"/>
    <mergeCell ref="G1080:T1080"/>
    <mergeCell ref="U1080:W1080"/>
    <mergeCell ref="B1089:E1089"/>
    <mergeCell ref="G1089:T1089"/>
    <mergeCell ref="U1089:W1089"/>
    <mergeCell ref="B1090:E1090"/>
    <mergeCell ref="G1090:T1090"/>
    <mergeCell ref="U1090:W1090"/>
    <mergeCell ref="B1087:E1087"/>
    <mergeCell ref="G1087:T1087"/>
    <mergeCell ref="U1087:W1087"/>
    <mergeCell ref="B1088:E1088"/>
    <mergeCell ref="G1088:T1088"/>
    <mergeCell ref="U1088:W1088"/>
    <mergeCell ref="B1085:E1085"/>
    <mergeCell ref="G1085:T1085"/>
    <mergeCell ref="U1085:W1085"/>
    <mergeCell ref="B1086:E1086"/>
    <mergeCell ref="G1086:T1086"/>
    <mergeCell ref="U1086:W1086"/>
    <mergeCell ref="B1095:E1095"/>
    <mergeCell ref="G1095:T1095"/>
    <mergeCell ref="U1095:W1095"/>
    <mergeCell ref="B1096:E1096"/>
    <mergeCell ref="G1096:T1096"/>
    <mergeCell ref="U1096:W1096"/>
    <mergeCell ref="B1093:E1093"/>
    <mergeCell ref="G1093:T1093"/>
    <mergeCell ref="U1093:W1093"/>
    <mergeCell ref="B1094:E1094"/>
    <mergeCell ref="G1094:T1094"/>
    <mergeCell ref="U1094:W1094"/>
    <mergeCell ref="B1091:E1091"/>
    <mergeCell ref="G1091:T1091"/>
    <mergeCell ref="U1091:W1091"/>
    <mergeCell ref="B1092:E1092"/>
    <mergeCell ref="G1092:T1092"/>
    <mergeCell ref="U1092:W1092"/>
    <mergeCell ref="B1101:E1101"/>
    <mergeCell ref="G1101:T1101"/>
    <mergeCell ref="U1101:W1101"/>
    <mergeCell ref="B1102:E1102"/>
    <mergeCell ref="G1102:T1102"/>
    <mergeCell ref="U1102:W1102"/>
    <mergeCell ref="B1099:E1099"/>
    <mergeCell ref="G1099:T1099"/>
    <mergeCell ref="U1099:W1099"/>
    <mergeCell ref="B1100:E1100"/>
    <mergeCell ref="G1100:T1100"/>
    <mergeCell ref="U1100:W1100"/>
    <mergeCell ref="B1097:E1097"/>
    <mergeCell ref="G1097:T1097"/>
    <mergeCell ref="U1097:W1097"/>
    <mergeCell ref="B1098:E1098"/>
    <mergeCell ref="G1098:T1098"/>
    <mergeCell ref="U1098:W1098"/>
    <mergeCell ref="B1107:E1107"/>
    <mergeCell ref="G1107:T1107"/>
    <mergeCell ref="U1107:W1107"/>
    <mergeCell ref="B1108:E1108"/>
    <mergeCell ref="G1108:T1108"/>
    <mergeCell ref="U1108:W1108"/>
    <mergeCell ref="B1105:E1105"/>
    <mergeCell ref="G1105:T1105"/>
    <mergeCell ref="U1105:W1105"/>
    <mergeCell ref="B1106:E1106"/>
    <mergeCell ref="G1106:T1106"/>
    <mergeCell ref="U1106:W1106"/>
    <mergeCell ref="B1103:E1103"/>
    <mergeCell ref="G1103:T1103"/>
    <mergeCell ref="U1103:W1103"/>
    <mergeCell ref="B1104:E1104"/>
    <mergeCell ref="G1104:T1104"/>
    <mergeCell ref="U1104:W1104"/>
    <mergeCell ref="B1113:E1113"/>
    <mergeCell ref="G1113:T1113"/>
    <mergeCell ref="U1113:W1113"/>
    <mergeCell ref="B1114:E1114"/>
    <mergeCell ref="G1114:T1114"/>
    <mergeCell ref="U1114:W1114"/>
    <mergeCell ref="B1111:E1111"/>
    <mergeCell ref="G1111:T1111"/>
    <mergeCell ref="U1111:W1111"/>
    <mergeCell ref="B1112:E1112"/>
    <mergeCell ref="G1112:T1112"/>
    <mergeCell ref="U1112:W1112"/>
    <mergeCell ref="B1109:E1109"/>
    <mergeCell ref="G1109:T1109"/>
    <mergeCell ref="U1109:W1109"/>
    <mergeCell ref="B1110:E1110"/>
    <mergeCell ref="G1110:T1110"/>
    <mergeCell ref="U1110:W1110"/>
    <mergeCell ref="B1119:E1119"/>
    <mergeCell ref="G1119:T1119"/>
    <mergeCell ref="U1119:W1119"/>
    <mergeCell ref="B1120:E1120"/>
    <mergeCell ref="G1120:T1120"/>
    <mergeCell ref="U1120:W1120"/>
    <mergeCell ref="B1117:E1117"/>
    <mergeCell ref="G1117:T1117"/>
    <mergeCell ref="U1117:W1117"/>
    <mergeCell ref="B1118:E1118"/>
    <mergeCell ref="G1118:T1118"/>
    <mergeCell ref="U1118:W1118"/>
    <mergeCell ref="B1115:E1115"/>
    <mergeCell ref="G1115:T1115"/>
    <mergeCell ref="U1115:W1115"/>
    <mergeCell ref="B1116:E1116"/>
    <mergeCell ref="G1116:T1116"/>
    <mergeCell ref="U1116:W1116"/>
    <mergeCell ref="B1125:E1125"/>
    <mergeCell ref="G1125:T1125"/>
    <mergeCell ref="U1125:W1125"/>
    <mergeCell ref="B1126:E1126"/>
    <mergeCell ref="G1126:T1126"/>
    <mergeCell ref="U1126:W1126"/>
    <mergeCell ref="B1123:E1123"/>
    <mergeCell ref="G1123:T1123"/>
    <mergeCell ref="U1123:W1123"/>
    <mergeCell ref="B1124:E1124"/>
    <mergeCell ref="G1124:T1124"/>
    <mergeCell ref="U1124:W1124"/>
    <mergeCell ref="B1121:E1121"/>
    <mergeCell ref="G1121:T1121"/>
    <mergeCell ref="U1121:W1121"/>
    <mergeCell ref="B1122:E1122"/>
    <mergeCell ref="G1122:T1122"/>
    <mergeCell ref="U1122:W1122"/>
    <mergeCell ref="B1131:E1131"/>
    <mergeCell ref="G1131:T1131"/>
    <mergeCell ref="U1131:W1131"/>
    <mergeCell ref="B1132:E1132"/>
    <mergeCell ref="G1132:T1132"/>
    <mergeCell ref="U1132:W1132"/>
    <mergeCell ref="B1129:E1129"/>
    <mergeCell ref="G1129:T1129"/>
    <mergeCell ref="U1129:W1129"/>
    <mergeCell ref="B1130:E1130"/>
    <mergeCell ref="G1130:T1130"/>
    <mergeCell ref="U1130:W1130"/>
    <mergeCell ref="B1127:E1127"/>
    <mergeCell ref="G1127:T1127"/>
    <mergeCell ref="U1127:W1127"/>
    <mergeCell ref="B1128:E1128"/>
    <mergeCell ref="G1128:T1128"/>
    <mergeCell ref="U1128:W1128"/>
    <mergeCell ref="B1137:E1137"/>
    <mergeCell ref="G1137:T1137"/>
    <mergeCell ref="U1137:W1137"/>
    <mergeCell ref="B1138:E1138"/>
    <mergeCell ref="G1138:T1138"/>
    <mergeCell ref="U1138:W1138"/>
    <mergeCell ref="B1135:E1135"/>
    <mergeCell ref="G1135:T1135"/>
    <mergeCell ref="U1135:W1135"/>
    <mergeCell ref="B1136:E1136"/>
    <mergeCell ref="G1136:T1136"/>
    <mergeCell ref="U1136:W1136"/>
    <mergeCell ref="B1133:E1133"/>
    <mergeCell ref="G1133:T1133"/>
    <mergeCell ref="U1133:W1133"/>
    <mergeCell ref="B1134:E1134"/>
    <mergeCell ref="G1134:T1134"/>
    <mergeCell ref="U1134:W1134"/>
    <mergeCell ref="B1143:E1143"/>
    <mergeCell ref="G1143:T1143"/>
    <mergeCell ref="U1143:W1143"/>
    <mergeCell ref="B1144:E1144"/>
    <mergeCell ref="G1144:T1144"/>
    <mergeCell ref="U1144:W1144"/>
    <mergeCell ref="B1141:E1141"/>
    <mergeCell ref="G1141:T1141"/>
    <mergeCell ref="U1141:W1141"/>
    <mergeCell ref="B1142:E1142"/>
    <mergeCell ref="G1142:T1142"/>
    <mergeCell ref="U1142:W1142"/>
    <mergeCell ref="B1139:E1139"/>
    <mergeCell ref="G1139:T1139"/>
    <mergeCell ref="U1139:W1139"/>
    <mergeCell ref="B1140:E1140"/>
    <mergeCell ref="G1140:T1140"/>
    <mergeCell ref="U1140:W1140"/>
    <mergeCell ref="B1149:E1149"/>
    <mergeCell ref="G1149:T1149"/>
    <mergeCell ref="U1149:W1149"/>
    <mergeCell ref="B1150:E1150"/>
    <mergeCell ref="G1150:T1150"/>
    <mergeCell ref="U1150:W1150"/>
    <mergeCell ref="B1147:E1147"/>
    <mergeCell ref="G1147:T1147"/>
    <mergeCell ref="U1147:W1147"/>
    <mergeCell ref="B1148:E1148"/>
    <mergeCell ref="G1148:T1148"/>
    <mergeCell ref="U1148:W1148"/>
    <mergeCell ref="B1145:E1145"/>
    <mergeCell ref="G1145:T1145"/>
    <mergeCell ref="U1145:W1145"/>
    <mergeCell ref="B1146:E1146"/>
    <mergeCell ref="G1146:T1146"/>
    <mergeCell ref="U1146:W1146"/>
    <mergeCell ref="B1155:E1155"/>
    <mergeCell ref="G1155:T1155"/>
    <mergeCell ref="U1155:W1155"/>
    <mergeCell ref="B1156:E1156"/>
    <mergeCell ref="G1156:T1156"/>
    <mergeCell ref="U1156:W1156"/>
    <mergeCell ref="B1153:E1153"/>
    <mergeCell ref="G1153:T1153"/>
    <mergeCell ref="U1153:W1153"/>
    <mergeCell ref="B1154:E1154"/>
    <mergeCell ref="G1154:T1154"/>
    <mergeCell ref="U1154:W1154"/>
    <mergeCell ref="B1151:E1151"/>
    <mergeCell ref="G1151:T1151"/>
    <mergeCell ref="U1151:W1151"/>
    <mergeCell ref="B1152:E1152"/>
    <mergeCell ref="G1152:T1152"/>
    <mergeCell ref="U1152:W1152"/>
    <mergeCell ref="B1161:E1161"/>
    <mergeCell ref="G1161:T1161"/>
    <mergeCell ref="U1161:W1161"/>
    <mergeCell ref="B1162:E1162"/>
    <mergeCell ref="G1162:T1162"/>
    <mergeCell ref="U1162:W1162"/>
    <mergeCell ref="B1159:E1159"/>
    <mergeCell ref="G1159:T1159"/>
    <mergeCell ref="U1159:W1159"/>
    <mergeCell ref="B1160:E1160"/>
    <mergeCell ref="G1160:T1160"/>
    <mergeCell ref="U1160:W1160"/>
    <mergeCell ref="B1157:E1157"/>
    <mergeCell ref="G1157:T1157"/>
    <mergeCell ref="U1157:W1157"/>
    <mergeCell ref="B1158:E1158"/>
    <mergeCell ref="G1158:T1158"/>
    <mergeCell ref="U1158:W1158"/>
    <mergeCell ref="B1167:E1167"/>
    <mergeCell ref="G1167:T1167"/>
    <mergeCell ref="U1167:W1167"/>
    <mergeCell ref="B1168:E1168"/>
    <mergeCell ref="G1168:T1168"/>
    <mergeCell ref="U1168:W1168"/>
    <mergeCell ref="B1165:E1165"/>
    <mergeCell ref="G1165:T1165"/>
    <mergeCell ref="U1165:W1165"/>
    <mergeCell ref="B1166:E1166"/>
    <mergeCell ref="G1166:T1166"/>
    <mergeCell ref="U1166:W1166"/>
    <mergeCell ref="B1163:E1163"/>
    <mergeCell ref="G1163:T1163"/>
    <mergeCell ref="U1163:W1163"/>
    <mergeCell ref="B1164:E1164"/>
    <mergeCell ref="G1164:T1164"/>
    <mergeCell ref="U1164:W1164"/>
    <mergeCell ref="B1173:E1173"/>
    <mergeCell ref="G1173:T1173"/>
    <mergeCell ref="U1173:W1173"/>
    <mergeCell ref="B1174:E1174"/>
    <mergeCell ref="G1174:T1174"/>
    <mergeCell ref="U1174:W1174"/>
    <mergeCell ref="B1171:E1171"/>
    <mergeCell ref="G1171:T1171"/>
    <mergeCell ref="U1171:W1171"/>
    <mergeCell ref="B1172:E1172"/>
    <mergeCell ref="G1172:T1172"/>
    <mergeCell ref="U1172:W1172"/>
    <mergeCell ref="B1169:E1169"/>
    <mergeCell ref="G1169:T1169"/>
    <mergeCell ref="U1169:W1169"/>
    <mergeCell ref="B1170:E1170"/>
    <mergeCell ref="G1170:T1170"/>
    <mergeCell ref="U1170:W1170"/>
    <mergeCell ref="B1179:E1179"/>
    <mergeCell ref="G1179:T1179"/>
    <mergeCell ref="U1179:W1179"/>
    <mergeCell ref="B1180:E1180"/>
    <mergeCell ref="G1180:T1180"/>
    <mergeCell ref="U1180:W1180"/>
    <mergeCell ref="B1177:E1177"/>
    <mergeCell ref="G1177:T1177"/>
    <mergeCell ref="U1177:W1177"/>
    <mergeCell ref="B1178:E1178"/>
    <mergeCell ref="G1178:T1178"/>
    <mergeCell ref="U1178:W1178"/>
    <mergeCell ref="B1175:E1175"/>
    <mergeCell ref="G1175:T1175"/>
    <mergeCell ref="U1175:W1175"/>
    <mergeCell ref="B1176:E1176"/>
    <mergeCell ref="G1176:T1176"/>
    <mergeCell ref="U1176:W1176"/>
    <mergeCell ref="B1185:E1185"/>
    <mergeCell ref="G1185:T1185"/>
    <mergeCell ref="U1185:W1185"/>
    <mergeCell ref="B1186:E1186"/>
    <mergeCell ref="G1186:T1186"/>
    <mergeCell ref="U1186:W1186"/>
    <mergeCell ref="B1183:E1183"/>
    <mergeCell ref="G1183:T1183"/>
    <mergeCell ref="U1183:W1183"/>
    <mergeCell ref="B1184:E1184"/>
    <mergeCell ref="G1184:T1184"/>
    <mergeCell ref="U1184:W1184"/>
    <mergeCell ref="B1181:E1181"/>
    <mergeCell ref="G1181:T1181"/>
    <mergeCell ref="U1181:W1181"/>
    <mergeCell ref="B1182:E1182"/>
    <mergeCell ref="G1182:T1182"/>
    <mergeCell ref="U1182:W1182"/>
    <mergeCell ref="B1191:E1191"/>
    <mergeCell ref="G1191:T1191"/>
    <mergeCell ref="U1191:W1191"/>
    <mergeCell ref="B1192:E1192"/>
    <mergeCell ref="G1192:T1192"/>
    <mergeCell ref="U1192:W1192"/>
    <mergeCell ref="B1189:E1189"/>
    <mergeCell ref="G1189:T1189"/>
    <mergeCell ref="U1189:W1189"/>
    <mergeCell ref="B1190:E1190"/>
    <mergeCell ref="G1190:T1190"/>
    <mergeCell ref="U1190:W1190"/>
    <mergeCell ref="B1187:E1187"/>
    <mergeCell ref="G1187:T1187"/>
    <mergeCell ref="U1187:W1187"/>
    <mergeCell ref="B1188:E1188"/>
    <mergeCell ref="G1188:T1188"/>
    <mergeCell ref="U1188:W1188"/>
    <mergeCell ref="B1197:E1197"/>
    <mergeCell ref="G1197:T1197"/>
    <mergeCell ref="U1197:W1197"/>
    <mergeCell ref="B1198:E1198"/>
    <mergeCell ref="G1198:T1198"/>
    <mergeCell ref="U1198:W1198"/>
    <mergeCell ref="B1195:E1195"/>
    <mergeCell ref="G1195:T1195"/>
    <mergeCell ref="U1195:W1195"/>
    <mergeCell ref="B1196:E1196"/>
    <mergeCell ref="G1196:T1196"/>
    <mergeCell ref="U1196:W1196"/>
    <mergeCell ref="B1193:E1193"/>
    <mergeCell ref="G1193:T1193"/>
    <mergeCell ref="U1193:W1193"/>
    <mergeCell ref="B1194:E1194"/>
    <mergeCell ref="G1194:T1194"/>
    <mergeCell ref="U1194:W1194"/>
    <mergeCell ref="B1203:E1203"/>
    <mergeCell ref="G1203:T1203"/>
    <mergeCell ref="U1203:W1203"/>
    <mergeCell ref="B1204:E1204"/>
    <mergeCell ref="G1204:T1204"/>
    <mergeCell ref="U1204:W1204"/>
    <mergeCell ref="B1201:E1201"/>
    <mergeCell ref="G1201:T1201"/>
    <mergeCell ref="U1201:W1201"/>
    <mergeCell ref="B1202:E1202"/>
    <mergeCell ref="G1202:T1202"/>
    <mergeCell ref="U1202:W1202"/>
    <mergeCell ref="B1199:E1199"/>
    <mergeCell ref="G1199:T1199"/>
    <mergeCell ref="U1199:W1199"/>
    <mergeCell ref="B1200:E1200"/>
    <mergeCell ref="G1200:T1200"/>
    <mergeCell ref="U1200:W1200"/>
    <mergeCell ref="B1209:E1209"/>
    <mergeCell ref="G1209:T1209"/>
    <mergeCell ref="U1209:W1209"/>
    <mergeCell ref="B1210:E1210"/>
    <mergeCell ref="G1210:T1210"/>
    <mergeCell ref="U1210:W1210"/>
    <mergeCell ref="B1207:E1207"/>
    <mergeCell ref="G1207:T1207"/>
    <mergeCell ref="U1207:W1207"/>
    <mergeCell ref="B1208:E1208"/>
    <mergeCell ref="G1208:T1208"/>
    <mergeCell ref="U1208:W1208"/>
    <mergeCell ref="B1205:E1205"/>
    <mergeCell ref="G1205:T1205"/>
    <mergeCell ref="U1205:W1205"/>
    <mergeCell ref="B1206:E1206"/>
    <mergeCell ref="G1206:T1206"/>
    <mergeCell ref="U1206:W1206"/>
    <mergeCell ref="B1215:E1215"/>
    <mergeCell ref="G1215:T1215"/>
    <mergeCell ref="U1215:W1215"/>
    <mergeCell ref="B1216:E1216"/>
    <mergeCell ref="G1216:T1216"/>
    <mergeCell ref="U1216:W1216"/>
    <mergeCell ref="B1213:E1213"/>
    <mergeCell ref="G1213:T1213"/>
    <mergeCell ref="U1213:W1213"/>
    <mergeCell ref="B1214:E1214"/>
    <mergeCell ref="G1214:T1214"/>
    <mergeCell ref="U1214:W1214"/>
    <mergeCell ref="B1211:E1211"/>
    <mergeCell ref="G1211:T1211"/>
    <mergeCell ref="U1211:W1211"/>
    <mergeCell ref="B1212:E1212"/>
    <mergeCell ref="G1212:T1212"/>
    <mergeCell ref="U1212:W1212"/>
    <mergeCell ref="B1221:E1221"/>
    <mergeCell ref="G1221:T1221"/>
    <mergeCell ref="U1221:W1221"/>
    <mergeCell ref="B1222:E1222"/>
    <mergeCell ref="G1222:T1222"/>
    <mergeCell ref="U1222:W1222"/>
    <mergeCell ref="B1219:E1219"/>
    <mergeCell ref="G1219:T1219"/>
    <mergeCell ref="U1219:W1219"/>
    <mergeCell ref="B1220:E1220"/>
    <mergeCell ref="G1220:T1220"/>
    <mergeCell ref="U1220:W1220"/>
    <mergeCell ref="B1217:E1217"/>
    <mergeCell ref="G1217:T1217"/>
    <mergeCell ref="U1217:W1217"/>
    <mergeCell ref="B1218:E1218"/>
    <mergeCell ref="G1218:T1218"/>
    <mergeCell ref="U1218:W1218"/>
    <mergeCell ref="B1227:E1227"/>
    <mergeCell ref="G1227:T1227"/>
    <mergeCell ref="U1227:W1227"/>
    <mergeCell ref="B1228:E1228"/>
    <mergeCell ref="G1228:T1228"/>
    <mergeCell ref="U1228:W1228"/>
    <mergeCell ref="B1225:E1225"/>
    <mergeCell ref="G1225:T1225"/>
    <mergeCell ref="U1225:W1225"/>
    <mergeCell ref="B1226:E1226"/>
    <mergeCell ref="G1226:T1226"/>
    <mergeCell ref="U1226:W1226"/>
    <mergeCell ref="B1223:E1223"/>
    <mergeCell ref="G1223:T1223"/>
    <mergeCell ref="U1223:W1223"/>
    <mergeCell ref="B1224:E1224"/>
    <mergeCell ref="G1224:T1224"/>
    <mergeCell ref="U1224:W1224"/>
    <mergeCell ref="B1233:E1233"/>
    <mergeCell ref="G1233:T1233"/>
    <mergeCell ref="U1233:W1233"/>
    <mergeCell ref="B1234:E1234"/>
    <mergeCell ref="G1234:T1234"/>
    <mergeCell ref="U1234:W1234"/>
    <mergeCell ref="B1231:E1231"/>
    <mergeCell ref="G1231:T1231"/>
    <mergeCell ref="U1231:W1231"/>
    <mergeCell ref="B1232:E1232"/>
    <mergeCell ref="G1232:T1232"/>
    <mergeCell ref="U1232:W1232"/>
    <mergeCell ref="B1229:E1229"/>
    <mergeCell ref="G1229:T1229"/>
    <mergeCell ref="U1229:W1229"/>
    <mergeCell ref="B1230:E1230"/>
    <mergeCell ref="G1230:T1230"/>
    <mergeCell ref="U1230:W1230"/>
    <mergeCell ref="B1239:E1239"/>
    <mergeCell ref="G1239:T1239"/>
    <mergeCell ref="U1239:W1239"/>
    <mergeCell ref="B1240:E1240"/>
    <mergeCell ref="G1240:T1240"/>
    <mergeCell ref="U1240:W1240"/>
    <mergeCell ref="B1237:E1237"/>
    <mergeCell ref="G1237:T1237"/>
    <mergeCell ref="U1237:W1237"/>
    <mergeCell ref="B1238:E1238"/>
    <mergeCell ref="G1238:T1238"/>
    <mergeCell ref="U1238:W1238"/>
    <mergeCell ref="B1235:E1235"/>
    <mergeCell ref="G1235:T1235"/>
    <mergeCell ref="U1235:W1235"/>
    <mergeCell ref="B1236:E1236"/>
    <mergeCell ref="G1236:T1236"/>
    <mergeCell ref="U1236:W1236"/>
    <mergeCell ref="B1245:E1245"/>
    <mergeCell ref="G1245:T1245"/>
    <mergeCell ref="U1245:W1245"/>
    <mergeCell ref="B1246:E1246"/>
    <mergeCell ref="G1246:T1246"/>
    <mergeCell ref="U1246:W1246"/>
    <mergeCell ref="B1243:E1243"/>
    <mergeCell ref="G1243:T1243"/>
    <mergeCell ref="U1243:W1243"/>
    <mergeCell ref="B1244:E1244"/>
    <mergeCell ref="G1244:T1244"/>
    <mergeCell ref="U1244:W1244"/>
    <mergeCell ref="B1241:E1241"/>
    <mergeCell ref="G1241:T1241"/>
    <mergeCell ref="U1241:W1241"/>
    <mergeCell ref="B1242:E1242"/>
    <mergeCell ref="G1242:T1242"/>
    <mergeCell ref="U1242:W1242"/>
    <mergeCell ref="B1251:E1251"/>
    <mergeCell ref="G1251:T1251"/>
    <mergeCell ref="U1251:W1251"/>
    <mergeCell ref="B1252:E1252"/>
    <mergeCell ref="G1252:T1252"/>
    <mergeCell ref="U1252:W1252"/>
    <mergeCell ref="B1249:E1249"/>
    <mergeCell ref="G1249:T1249"/>
    <mergeCell ref="U1249:W1249"/>
    <mergeCell ref="B1250:E1250"/>
    <mergeCell ref="G1250:T1250"/>
    <mergeCell ref="U1250:W1250"/>
    <mergeCell ref="B1247:E1247"/>
    <mergeCell ref="G1247:T1247"/>
    <mergeCell ref="U1247:W1247"/>
    <mergeCell ref="B1248:E1248"/>
    <mergeCell ref="G1248:T1248"/>
    <mergeCell ref="U1248:W1248"/>
    <mergeCell ref="B1257:E1257"/>
    <mergeCell ref="G1257:T1257"/>
    <mergeCell ref="U1257:W1257"/>
    <mergeCell ref="B1258:E1258"/>
    <mergeCell ref="G1258:T1258"/>
    <mergeCell ref="U1258:W1258"/>
    <mergeCell ref="B1255:E1255"/>
    <mergeCell ref="G1255:T1255"/>
    <mergeCell ref="U1255:W1255"/>
    <mergeCell ref="B1256:E1256"/>
    <mergeCell ref="G1256:T1256"/>
    <mergeCell ref="U1256:W1256"/>
    <mergeCell ref="B1253:E1253"/>
    <mergeCell ref="G1253:T1253"/>
    <mergeCell ref="U1253:W1253"/>
    <mergeCell ref="B1254:E1254"/>
    <mergeCell ref="G1254:T1254"/>
    <mergeCell ref="U1254:W1254"/>
    <mergeCell ref="B1263:E1263"/>
    <mergeCell ref="G1263:T1263"/>
    <mergeCell ref="U1263:W1263"/>
    <mergeCell ref="B1264:E1264"/>
    <mergeCell ref="G1264:T1264"/>
    <mergeCell ref="U1264:W1264"/>
    <mergeCell ref="B1261:E1261"/>
    <mergeCell ref="G1261:T1261"/>
    <mergeCell ref="U1261:W1261"/>
    <mergeCell ref="B1262:E1262"/>
    <mergeCell ref="G1262:T1262"/>
    <mergeCell ref="U1262:W1262"/>
    <mergeCell ref="B1259:E1259"/>
    <mergeCell ref="G1259:T1259"/>
    <mergeCell ref="U1259:W1259"/>
    <mergeCell ref="B1260:E1260"/>
    <mergeCell ref="G1260:T1260"/>
    <mergeCell ref="U1260:W1260"/>
    <mergeCell ref="B1269:E1269"/>
    <mergeCell ref="G1269:T1269"/>
    <mergeCell ref="U1269:W1269"/>
    <mergeCell ref="B1270:E1270"/>
    <mergeCell ref="G1270:T1270"/>
    <mergeCell ref="U1270:W1270"/>
    <mergeCell ref="B1267:E1267"/>
    <mergeCell ref="G1267:T1267"/>
    <mergeCell ref="U1267:W1267"/>
    <mergeCell ref="B1268:E1268"/>
    <mergeCell ref="G1268:T1268"/>
    <mergeCell ref="U1268:W1268"/>
    <mergeCell ref="B1265:E1265"/>
    <mergeCell ref="G1265:T1265"/>
    <mergeCell ref="U1265:W1265"/>
    <mergeCell ref="B1266:E1266"/>
    <mergeCell ref="G1266:T1266"/>
    <mergeCell ref="U1266:W1266"/>
    <mergeCell ref="B1275:E1275"/>
    <mergeCell ref="G1275:T1275"/>
    <mergeCell ref="U1275:W1275"/>
    <mergeCell ref="B1276:E1276"/>
    <mergeCell ref="G1276:T1276"/>
    <mergeCell ref="U1276:W1276"/>
    <mergeCell ref="B1273:E1273"/>
    <mergeCell ref="G1273:T1273"/>
    <mergeCell ref="U1273:W1273"/>
    <mergeCell ref="B1274:E1274"/>
    <mergeCell ref="G1274:T1274"/>
    <mergeCell ref="U1274:W1274"/>
    <mergeCell ref="B1271:E1271"/>
    <mergeCell ref="G1271:T1271"/>
    <mergeCell ref="U1271:W1271"/>
    <mergeCell ref="B1272:E1272"/>
    <mergeCell ref="G1272:T1272"/>
    <mergeCell ref="U1272:W1272"/>
    <mergeCell ref="B1281:E1281"/>
    <mergeCell ref="G1281:T1281"/>
    <mergeCell ref="U1281:W1281"/>
    <mergeCell ref="B1282:E1282"/>
    <mergeCell ref="G1282:T1282"/>
    <mergeCell ref="U1282:W1282"/>
    <mergeCell ref="B1279:E1279"/>
    <mergeCell ref="G1279:T1279"/>
    <mergeCell ref="U1279:W1279"/>
    <mergeCell ref="B1280:E1280"/>
    <mergeCell ref="G1280:T1280"/>
    <mergeCell ref="U1280:W1280"/>
    <mergeCell ref="B1277:E1277"/>
    <mergeCell ref="G1277:T1277"/>
    <mergeCell ref="U1277:W1277"/>
    <mergeCell ref="B1278:E1278"/>
    <mergeCell ref="G1278:T1278"/>
    <mergeCell ref="U1278:W1278"/>
    <mergeCell ref="B1287:E1287"/>
    <mergeCell ref="G1287:T1287"/>
    <mergeCell ref="U1287:W1287"/>
    <mergeCell ref="B1288:E1288"/>
    <mergeCell ref="G1288:T1288"/>
    <mergeCell ref="U1288:W1288"/>
    <mergeCell ref="B1285:E1285"/>
    <mergeCell ref="G1285:T1285"/>
    <mergeCell ref="U1285:W1285"/>
    <mergeCell ref="B1286:E1286"/>
    <mergeCell ref="G1286:T1286"/>
    <mergeCell ref="U1286:W1286"/>
    <mergeCell ref="B1283:E1283"/>
    <mergeCell ref="G1283:T1283"/>
    <mergeCell ref="U1283:W1283"/>
    <mergeCell ref="B1284:E1284"/>
    <mergeCell ref="G1284:T1284"/>
    <mergeCell ref="U1284:W1284"/>
    <mergeCell ref="B1293:E1293"/>
    <mergeCell ref="G1293:T1293"/>
    <mergeCell ref="U1293:W1293"/>
    <mergeCell ref="B1294:E1294"/>
    <mergeCell ref="G1294:T1294"/>
    <mergeCell ref="U1294:W1294"/>
    <mergeCell ref="B1291:E1291"/>
    <mergeCell ref="G1291:T1291"/>
    <mergeCell ref="U1291:W1291"/>
    <mergeCell ref="B1292:E1292"/>
    <mergeCell ref="G1292:T1292"/>
    <mergeCell ref="U1292:W1292"/>
    <mergeCell ref="B1289:E1289"/>
    <mergeCell ref="G1289:T1289"/>
    <mergeCell ref="U1289:W1289"/>
    <mergeCell ref="B1290:E1290"/>
    <mergeCell ref="G1290:T1290"/>
    <mergeCell ref="U1290:W1290"/>
    <mergeCell ref="B1299:E1299"/>
    <mergeCell ref="G1299:T1299"/>
    <mergeCell ref="U1299:W1299"/>
    <mergeCell ref="B1300:E1300"/>
    <mergeCell ref="G1300:T1300"/>
    <mergeCell ref="U1300:W1300"/>
    <mergeCell ref="B1297:E1297"/>
    <mergeCell ref="G1297:T1297"/>
    <mergeCell ref="U1297:W1297"/>
    <mergeCell ref="B1298:E1298"/>
    <mergeCell ref="G1298:T1298"/>
    <mergeCell ref="U1298:W1298"/>
    <mergeCell ref="B1295:E1295"/>
    <mergeCell ref="G1295:T1295"/>
    <mergeCell ref="U1295:W1295"/>
    <mergeCell ref="B1296:E1296"/>
    <mergeCell ref="G1296:T1296"/>
    <mergeCell ref="U1296:W1296"/>
    <mergeCell ref="B1305:E1305"/>
    <mergeCell ref="G1305:T1305"/>
    <mergeCell ref="U1305:W1305"/>
    <mergeCell ref="B1306:E1306"/>
    <mergeCell ref="G1306:T1306"/>
    <mergeCell ref="U1306:W1306"/>
    <mergeCell ref="B1303:E1303"/>
    <mergeCell ref="G1303:T1303"/>
    <mergeCell ref="U1303:W1303"/>
    <mergeCell ref="B1304:E1304"/>
    <mergeCell ref="G1304:T1304"/>
    <mergeCell ref="U1304:W1304"/>
    <mergeCell ref="B1301:E1301"/>
    <mergeCell ref="G1301:T1301"/>
    <mergeCell ref="U1301:W1301"/>
    <mergeCell ref="B1302:E1302"/>
    <mergeCell ref="G1302:T1302"/>
    <mergeCell ref="U1302:W1302"/>
    <mergeCell ref="B1311:E1311"/>
    <mergeCell ref="G1311:T1311"/>
    <mergeCell ref="U1311:W1311"/>
    <mergeCell ref="B1312:E1312"/>
    <mergeCell ref="G1312:T1312"/>
    <mergeCell ref="U1312:W1312"/>
    <mergeCell ref="B1309:E1309"/>
    <mergeCell ref="G1309:T1309"/>
    <mergeCell ref="U1309:W1309"/>
    <mergeCell ref="B1310:E1310"/>
    <mergeCell ref="G1310:T1310"/>
    <mergeCell ref="U1310:W1310"/>
    <mergeCell ref="B1307:E1307"/>
    <mergeCell ref="G1307:T1307"/>
    <mergeCell ref="U1307:W1307"/>
    <mergeCell ref="B1308:E1308"/>
    <mergeCell ref="G1308:T1308"/>
    <mergeCell ref="U1308:W1308"/>
    <mergeCell ref="B1317:E1317"/>
    <mergeCell ref="G1317:T1317"/>
    <mergeCell ref="U1317:W1317"/>
    <mergeCell ref="B1318:E1318"/>
    <mergeCell ref="G1318:T1318"/>
    <mergeCell ref="U1318:W1318"/>
    <mergeCell ref="B1315:E1315"/>
    <mergeCell ref="G1315:T1315"/>
    <mergeCell ref="U1315:W1315"/>
    <mergeCell ref="B1316:E1316"/>
    <mergeCell ref="G1316:T1316"/>
    <mergeCell ref="U1316:W1316"/>
    <mergeCell ref="B1313:E1313"/>
    <mergeCell ref="G1313:T1313"/>
    <mergeCell ref="U1313:W1313"/>
    <mergeCell ref="B1314:E1314"/>
    <mergeCell ref="G1314:T1314"/>
    <mergeCell ref="U1314:W1314"/>
    <mergeCell ref="B1323:E1323"/>
    <mergeCell ref="G1323:T1323"/>
    <mergeCell ref="U1323:W1323"/>
    <mergeCell ref="B1324:E1324"/>
    <mergeCell ref="G1324:T1324"/>
    <mergeCell ref="U1324:W1324"/>
    <mergeCell ref="B1321:E1321"/>
    <mergeCell ref="G1321:T1321"/>
    <mergeCell ref="U1321:W1321"/>
    <mergeCell ref="B1322:E1322"/>
    <mergeCell ref="G1322:T1322"/>
    <mergeCell ref="U1322:W1322"/>
    <mergeCell ref="B1319:E1319"/>
    <mergeCell ref="G1319:T1319"/>
    <mergeCell ref="U1319:W1319"/>
    <mergeCell ref="B1320:E1320"/>
    <mergeCell ref="G1320:T1320"/>
    <mergeCell ref="U1320:W1320"/>
    <mergeCell ref="B1329:E1329"/>
    <mergeCell ref="G1329:T1329"/>
    <mergeCell ref="U1329:W1329"/>
    <mergeCell ref="B1330:E1330"/>
    <mergeCell ref="G1330:T1330"/>
    <mergeCell ref="U1330:W1330"/>
    <mergeCell ref="B1327:E1327"/>
    <mergeCell ref="G1327:T1327"/>
    <mergeCell ref="U1327:W1327"/>
    <mergeCell ref="B1328:E1328"/>
    <mergeCell ref="G1328:T1328"/>
    <mergeCell ref="U1328:W1328"/>
    <mergeCell ref="B1325:E1325"/>
    <mergeCell ref="G1325:T1325"/>
    <mergeCell ref="U1325:W1325"/>
    <mergeCell ref="B1326:E1326"/>
    <mergeCell ref="G1326:T1326"/>
    <mergeCell ref="U1326:W1326"/>
    <mergeCell ref="B1335:E1335"/>
    <mergeCell ref="G1335:T1335"/>
    <mergeCell ref="U1335:W1335"/>
    <mergeCell ref="B1336:E1336"/>
    <mergeCell ref="G1336:T1336"/>
    <mergeCell ref="U1336:W1336"/>
    <mergeCell ref="B1333:E1333"/>
    <mergeCell ref="G1333:T1333"/>
    <mergeCell ref="U1333:W1333"/>
    <mergeCell ref="B1334:E1334"/>
    <mergeCell ref="G1334:T1334"/>
    <mergeCell ref="U1334:W1334"/>
    <mergeCell ref="B1331:E1331"/>
    <mergeCell ref="G1331:T1331"/>
    <mergeCell ref="U1331:W1331"/>
    <mergeCell ref="B1332:E1332"/>
    <mergeCell ref="G1332:T1332"/>
    <mergeCell ref="U1332:W1332"/>
    <mergeCell ref="B1341:E1341"/>
    <mergeCell ref="G1341:T1341"/>
    <mergeCell ref="U1341:W1341"/>
    <mergeCell ref="B1342:E1342"/>
    <mergeCell ref="G1342:T1342"/>
    <mergeCell ref="U1342:W1342"/>
    <mergeCell ref="B1339:E1339"/>
    <mergeCell ref="G1339:T1339"/>
    <mergeCell ref="U1339:W1339"/>
    <mergeCell ref="B1340:E1340"/>
    <mergeCell ref="G1340:T1340"/>
    <mergeCell ref="U1340:W1340"/>
    <mergeCell ref="B1337:E1337"/>
    <mergeCell ref="G1337:T1337"/>
    <mergeCell ref="U1337:W1337"/>
    <mergeCell ref="B1338:E1338"/>
    <mergeCell ref="G1338:T1338"/>
    <mergeCell ref="U1338:W1338"/>
    <mergeCell ref="B1347:E1347"/>
    <mergeCell ref="G1347:T1347"/>
    <mergeCell ref="U1347:W1347"/>
    <mergeCell ref="B1348:E1348"/>
    <mergeCell ref="G1348:T1348"/>
    <mergeCell ref="U1348:W1348"/>
    <mergeCell ref="B1345:E1345"/>
    <mergeCell ref="G1345:T1345"/>
    <mergeCell ref="U1345:W1345"/>
    <mergeCell ref="B1346:E1346"/>
    <mergeCell ref="G1346:T1346"/>
    <mergeCell ref="U1346:W1346"/>
    <mergeCell ref="B1343:E1343"/>
    <mergeCell ref="G1343:T1343"/>
    <mergeCell ref="U1343:W1343"/>
    <mergeCell ref="B1344:E1344"/>
    <mergeCell ref="G1344:T1344"/>
    <mergeCell ref="U1344:W1344"/>
    <mergeCell ref="B1353:E1353"/>
    <mergeCell ref="G1353:T1353"/>
    <mergeCell ref="U1353:W1353"/>
    <mergeCell ref="B1354:E1354"/>
    <mergeCell ref="G1354:T1354"/>
    <mergeCell ref="U1354:W1354"/>
    <mergeCell ref="B1351:E1351"/>
    <mergeCell ref="G1351:T1351"/>
    <mergeCell ref="U1351:W1351"/>
    <mergeCell ref="B1352:E1352"/>
    <mergeCell ref="G1352:T1352"/>
    <mergeCell ref="U1352:W1352"/>
    <mergeCell ref="B1349:E1349"/>
    <mergeCell ref="G1349:T1349"/>
    <mergeCell ref="U1349:W1349"/>
    <mergeCell ref="B1350:E1350"/>
    <mergeCell ref="G1350:T1350"/>
    <mergeCell ref="U1350:W1350"/>
    <mergeCell ref="B1359:E1359"/>
    <mergeCell ref="G1359:T1359"/>
    <mergeCell ref="U1359:W1359"/>
    <mergeCell ref="B1360:E1360"/>
    <mergeCell ref="G1360:T1360"/>
    <mergeCell ref="U1360:W1360"/>
    <mergeCell ref="B1357:E1357"/>
    <mergeCell ref="G1357:T1357"/>
    <mergeCell ref="U1357:W1357"/>
    <mergeCell ref="B1358:E1358"/>
    <mergeCell ref="G1358:T1358"/>
    <mergeCell ref="U1358:W1358"/>
    <mergeCell ref="B1355:E1355"/>
    <mergeCell ref="G1355:T1355"/>
    <mergeCell ref="U1355:W1355"/>
    <mergeCell ref="B1356:E1356"/>
    <mergeCell ref="G1356:T1356"/>
    <mergeCell ref="U1356:W1356"/>
    <mergeCell ref="B1365:E1365"/>
    <mergeCell ref="G1365:T1365"/>
    <mergeCell ref="U1365:W1365"/>
    <mergeCell ref="B1366:E1366"/>
    <mergeCell ref="G1366:T1366"/>
    <mergeCell ref="U1366:W1366"/>
    <mergeCell ref="B1363:E1363"/>
    <mergeCell ref="G1363:T1363"/>
    <mergeCell ref="U1363:W1363"/>
    <mergeCell ref="B1364:E1364"/>
    <mergeCell ref="G1364:T1364"/>
    <mergeCell ref="U1364:W1364"/>
    <mergeCell ref="B1361:E1361"/>
    <mergeCell ref="G1361:T1361"/>
    <mergeCell ref="U1361:W1361"/>
    <mergeCell ref="B1362:E1362"/>
    <mergeCell ref="G1362:T1362"/>
    <mergeCell ref="U1362:W1362"/>
    <mergeCell ref="B1371:E1371"/>
    <mergeCell ref="G1371:T1371"/>
    <mergeCell ref="U1371:W1371"/>
    <mergeCell ref="B1372:E1372"/>
    <mergeCell ref="G1372:T1372"/>
    <mergeCell ref="U1372:W1372"/>
    <mergeCell ref="B1369:E1369"/>
    <mergeCell ref="G1369:T1369"/>
    <mergeCell ref="U1369:W1369"/>
    <mergeCell ref="B1370:E1370"/>
    <mergeCell ref="G1370:T1370"/>
    <mergeCell ref="U1370:W1370"/>
    <mergeCell ref="B1367:E1367"/>
    <mergeCell ref="G1367:T1367"/>
    <mergeCell ref="U1367:W1367"/>
    <mergeCell ref="B1368:E1368"/>
    <mergeCell ref="G1368:T1368"/>
    <mergeCell ref="U1368:W1368"/>
    <mergeCell ref="B1377:E1377"/>
    <mergeCell ref="G1377:T1377"/>
    <mergeCell ref="U1377:W1377"/>
    <mergeCell ref="B1378:E1378"/>
    <mergeCell ref="G1378:T1378"/>
    <mergeCell ref="U1378:W1378"/>
    <mergeCell ref="B1375:E1375"/>
    <mergeCell ref="G1375:T1375"/>
    <mergeCell ref="U1375:W1375"/>
    <mergeCell ref="B1376:E1376"/>
    <mergeCell ref="G1376:T1376"/>
    <mergeCell ref="U1376:W1376"/>
    <mergeCell ref="B1373:E1373"/>
    <mergeCell ref="G1373:T1373"/>
    <mergeCell ref="U1373:W1373"/>
    <mergeCell ref="B1374:E1374"/>
    <mergeCell ref="G1374:T1374"/>
    <mergeCell ref="U1374:W1374"/>
    <mergeCell ref="B1383:E1383"/>
    <mergeCell ref="G1383:T1383"/>
    <mergeCell ref="U1383:W1383"/>
    <mergeCell ref="B1384:E1384"/>
    <mergeCell ref="G1384:T1384"/>
    <mergeCell ref="U1384:W1384"/>
    <mergeCell ref="B1381:E1381"/>
    <mergeCell ref="G1381:T1381"/>
    <mergeCell ref="U1381:W1381"/>
    <mergeCell ref="B1382:E1382"/>
    <mergeCell ref="G1382:T1382"/>
    <mergeCell ref="U1382:W1382"/>
    <mergeCell ref="B1379:E1379"/>
    <mergeCell ref="G1379:T1379"/>
    <mergeCell ref="U1379:W1379"/>
    <mergeCell ref="B1380:E1380"/>
    <mergeCell ref="G1380:T1380"/>
    <mergeCell ref="U1380:W1380"/>
    <mergeCell ref="B1389:E1389"/>
    <mergeCell ref="G1389:T1389"/>
    <mergeCell ref="U1389:W1389"/>
    <mergeCell ref="B1390:E1390"/>
    <mergeCell ref="G1390:T1390"/>
    <mergeCell ref="U1390:W1390"/>
    <mergeCell ref="B1387:E1387"/>
    <mergeCell ref="G1387:T1387"/>
    <mergeCell ref="U1387:W1387"/>
    <mergeCell ref="B1388:E1388"/>
    <mergeCell ref="G1388:T1388"/>
    <mergeCell ref="U1388:W1388"/>
    <mergeCell ref="B1385:E1385"/>
    <mergeCell ref="G1385:T1385"/>
    <mergeCell ref="U1385:W1385"/>
    <mergeCell ref="B1386:E1386"/>
    <mergeCell ref="G1386:T1386"/>
    <mergeCell ref="U1386:W1386"/>
    <mergeCell ref="B1395:E1395"/>
    <mergeCell ref="G1395:T1395"/>
    <mergeCell ref="U1395:W1395"/>
    <mergeCell ref="B1396:E1396"/>
    <mergeCell ref="G1396:T1396"/>
    <mergeCell ref="U1396:W1396"/>
    <mergeCell ref="B1393:E1393"/>
    <mergeCell ref="G1393:T1393"/>
    <mergeCell ref="U1393:W1393"/>
    <mergeCell ref="B1394:E1394"/>
    <mergeCell ref="G1394:T1394"/>
    <mergeCell ref="U1394:W1394"/>
    <mergeCell ref="B1391:E1391"/>
    <mergeCell ref="G1391:T1391"/>
    <mergeCell ref="U1391:W1391"/>
    <mergeCell ref="B1392:E1392"/>
    <mergeCell ref="G1392:T1392"/>
    <mergeCell ref="U1392:W1392"/>
    <mergeCell ref="B1401:E1401"/>
    <mergeCell ref="G1401:T1401"/>
    <mergeCell ref="U1401:W1401"/>
    <mergeCell ref="B1402:E1402"/>
    <mergeCell ref="G1402:T1402"/>
    <mergeCell ref="U1402:W1402"/>
    <mergeCell ref="B1399:E1399"/>
    <mergeCell ref="G1399:T1399"/>
    <mergeCell ref="U1399:W1399"/>
    <mergeCell ref="B1400:E1400"/>
    <mergeCell ref="G1400:T1400"/>
    <mergeCell ref="U1400:W1400"/>
    <mergeCell ref="B1397:E1397"/>
    <mergeCell ref="G1397:T1397"/>
    <mergeCell ref="U1397:W1397"/>
    <mergeCell ref="B1398:E1398"/>
    <mergeCell ref="G1398:T1398"/>
    <mergeCell ref="U1398:W1398"/>
    <mergeCell ref="B1407:E1407"/>
    <mergeCell ref="G1407:T1407"/>
    <mergeCell ref="U1407:W1407"/>
    <mergeCell ref="B1408:E1408"/>
    <mergeCell ref="G1408:T1408"/>
    <mergeCell ref="U1408:W1408"/>
    <mergeCell ref="B1405:E1405"/>
    <mergeCell ref="G1405:T1405"/>
    <mergeCell ref="U1405:W1405"/>
    <mergeCell ref="B1406:E1406"/>
    <mergeCell ref="G1406:T1406"/>
    <mergeCell ref="U1406:W1406"/>
    <mergeCell ref="B1403:E1403"/>
    <mergeCell ref="G1403:T1403"/>
    <mergeCell ref="U1403:W1403"/>
    <mergeCell ref="B1404:E1404"/>
    <mergeCell ref="G1404:T1404"/>
    <mergeCell ref="U1404:W1404"/>
    <mergeCell ref="B1413:E1413"/>
    <mergeCell ref="G1413:T1413"/>
    <mergeCell ref="U1413:W1413"/>
    <mergeCell ref="B1414:E1414"/>
    <mergeCell ref="G1414:T1414"/>
    <mergeCell ref="U1414:W1414"/>
    <mergeCell ref="B1411:E1411"/>
    <mergeCell ref="G1411:T1411"/>
    <mergeCell ref="U1411:W1411"/>
    <mergeCell ref="B1412:E1412"/>
    <mergeCell ref="G1412:T1412"/>
    <mergeCell ref="U1412:W1412"/>
    <mergeCell ref="B1409:E1409"/>
    <mergeCell ref="G1409:T1409"/>
    <mergeCell ref="U1409:W1409"/>
    <mergeCell ref="B1410:E1410"/>
    <mergeCell ref="G1410:T1410"/>
    <mergeCell ref="U1410:W1410"/>
    <mergeCell ref="B1419:E1419"/>
    <mergeCell ref="G1419:T1419"/>
    <mergeCell ref="U1419:W1419"/>
    <mergeCell ref="B1420:E1420"/>
    <mergeCell ref="G1420:T1420"/>
    <mergeCell ref="U1420:W1420"/>
    <mergeCell ref="B1417:E1417"/>
    <mergeCell ref="G1417:T1417"/>
    <mergeCell ref="U1417:W1417"/>
    <mergeCell ref="B1418:E1418"/>
    <mergeCell ref="G1418:T1418"/>
    <mergeCell ref="U1418:W1418"/>
    <mergeCell ref="B1415:E1415"/>
    <mergeCell ref="G1415:T1415"/>
    <mergeCell ref="U1415:W1415"/>
    <mergeCell ref="B1416:E1416"/>
    <mergeCell ref="G1416:T1416"/>
    <mergeCell ref="U1416:W1416"/>
    <mergeCell ref="B1425:E1425"/>
    <mergeCell ref="G1425:T1425"/>
    <mergeCell ref="U1425:W1425"/>
    <mergeCell ref="B1426:E1426"/>
    <mergeCell ref="G1426:T1426"/>
    <mergeCell ref="U1426:W1426"/>
    <mergeCell ref="B1423:E1423"/>
    <mergeCell ref="G1423:T1423"/>
    <mergeCell ref="U1423:W1423"/>
    <mergeCell ref="B1424:E1424"/>
    <mergeCell ref="G1424:T1424"/>
    <mergeCell ref="U1424:W1424"/>
    <mergeCell ref="B1421:E1421"/>
    <mergeCell ref="G1421:T1421"/>
    <mergeCell ref="U1421:W1421"/>
    <mergeCell ref="B1422:E1422"/>
    <mergeCell ref="G1422:T1422"/>
    <mergeCell ref="U1422:W1422"/>
    <mergeCell ref="B1431:E1431"/>
    <mergeCell ref="G1431:T1431"/>
    <mergeCell ref="U1431:W1431"/>
    <mergeCell ref="B1432:E1432"/>
    <mergeCell ref="G1432:T1432"/>
    <mergeCell ref="U1432:W1432"/>
    <mergeCell ref="B1429:E1429"/>
    <mergeCell ref="G1429:T1429"/>
    <mergeCell ref="U1429:W1429"/>
    <mergeCell ref="B1430:E1430"/>
    <mergeCell ref="G1430:T1430"/>
    <mergeCell ref="U1430:W1430"/>
    <mergeCell ref="B1427:E1427"/>
    <mergeCell ref="G1427:T1427"/>
    <mergeCell ref="U1427:W1427"/>
    <mergeCell ref="B1428:E1428"/>
    <mergeCell ref="G1428:T1428"/>
    <mergeCell ref="U1428:W1428"/>
    <mergeCell ref="B1437:E1437"/>
    <mergeCell ref="G1437:T1437"/>
    <mergeCell ref="U1437:W1437"/>
    <mergeCell ref="B1438:E1438"/>
    <mergeCell ref="G1438:T1438"/>
    <mergeCell ref="U1438:W1438"/>
    <mergeCell ref="B1435:E1435"/>
    <mergeCell ref="G1435:T1435"/>
    <mergeCell ref="U1435:W1435"/>
    <mergeCell ref="B1436:E1436"/>
    <mergeCell ref="G1436:T1436"/>
    <mergeCell ref="U1436:W1436"/>
    <mergeCell ref="B1433:E1433"/>
    <mergeCell ref="G1433:T1433"/>
    <mergeCell ref="U1433:W1433"/>
    <mergeCell ref="B1434:E1434"/>
    <mergeCell ref="G1434:T1434"/>
    <mergeCell ref="U1434:W1434"/>
    <mergeCell ref="B1443:E1443"/>
    <mergeCell ref="G1443:T1443"/>
    <mergeCell ref="U1443:W1443"/>
    <mergeCell ref="B1444:E1444"/>
    <mergeCell ref="G1444:T1444"/>
    <mergeCell ref="U1444:W1444"/>
    <mergeCell ref="B1441:E1441"/>
    <mergeCell ref="G1441:T1441"/>
    <mergeCell ref="U1441:W1441"/>
    <mergeCell ref="B1442:E1442"/>
    <mergeCell ref="G1442:T1442"/>
    <mergeCell ref="U1442:W1442"/>
    <mergeCell ref="B1439:E1439"/>
    <mergeCell ref="G1439:T1439"/>
    <mergeCell ref="U1439:W1439"/>
    <mergeCell ref="B1440:E1440"/>
    <mergeCell ref="G1440:T1440"/>
    <mergeCell ref="U1440:W1440"/>
    <mergeCell ref="B1449:E1449"/>
    <mergeCell ref="G1449:T1449"/>
    <mergeCell ref="U1449:W1449"/>
    <mergeCell ref="B1450:E1450"/>
    <mergeCell ref="G1450:T1450"/>
    <mergeCell ref="U1450:W1450"/>
    <mergeCell ref="B1447:E1447"/>
    <mergeCell ref="G1447:T1447"/>
    <mergeCell ref="U1447:W1447"/>
    <mergeCell ref="B1448:E1448"/>
    <mergeCell ref="G1448:T1448"/>
    <mergeCell ref="U1448:W1448"/>
    <mergeCell ref="B1445:E1445"/>
    <mergeCell ref="G1445:T1445"/>
    <mergeCell ref="U1445:W1445"/>
    <mergeCell ref="B1446:E1446"/>
    <mergeCell ref="G1446:T1446"/>
    <mergeCell ref="U1446:W1446"/>
    <mergeCell ref="B1455:E1455"/>
    <mergeCell ref="G1455:T1455"/>
    <mergeCell ref="U1455:W1455"/>
    <mergeCell ref="B1456:E1456"/>
    <mergeCell ref="G1456:T1456"/>
    <mergeCell ref="U1456:W1456"/>
    <mergeCell ref="B1453:E1453"/>
    <mergeCell ref="G1453:T1453"/>
    <mergeCell ref="U1453:W1453"/>
    <mergeCell ref="B1454:E1454"/>
    <mergeCell ref="G1454:T1454"/>
    <mergeCell ref="U1454:W1454"/>
    <mergeCell ref="B1451:E1451"/>
    <mergeCell ref="G1451:T1451"/>
    <mergeCell ref="U1451:W1451"/>
    <mergeCell ref="B1452:E1452"/>
    <mergeCell ref="G1452:T1452"/>
    <mergeCell ref="U1452:W1452"/>
    <mergeCell ref="B1461:E1461"/>
    <mergeCell ref="G1461:T1461"/>
    <mergeCell ref="U1461:W1461"/>
    <mergeCell ref="B1462:E1462"/>
    <mergeCell ref="G1462:T1462"/>
    <mergeCell ref="U1462:W1462"/>
    <mergeCell ref="B1459:E1459"/>
    <mergeCell ref="G1459:T1459"/>
    <mergeCell ref="U1459:W1459"/>
    <mergeCell ref="B1460:E1460"/>
    <mergeCell ref="G1460:T1460"/>
    <mergeCell ref="U1460:W1460"/>
    <mergeCell ref="B1457:E1457"/>
    <mergeCell ref="G1457:T1457"/>
    <mergeCell ref="U1457:W1457"/>
    <mergeCell ref="B1458:E1458"/>
    <mergeCell ref="G1458:T1458"/>
    <mergeCell ref="U1458:W1458"/>
    <mergeCell ref="B1467:E1467"/>
    <mergeCell ref="G1467:T1467"/>
    <mergeCell ref="U1467:W1467"/>
    <mergeCell ref="B1468:E1468"/>
    <mergeCell ref="G1468:T1468"/>
    <mergeCell ref="U1468:W1468"/>
    <mergeCell ref="B1465:E1465"/>
    <mergeCell ref="G1465:T1465"/>
    <mergeCell ref="U1465:W1465"/>
    <mergeCell ref="B1466:E1466"/>
    <mergeCell ref="G1466:T1466"/>
    <mergeCell ref="U1466:W1466"/>
    <mergeCell ref="B1463:E1463"/>
    <mergeCell ref="G1463:T1463"/>
    <mergeCell ref="U1463:W1463"/>
    <mergeCell ref="B1464:E1464"/>
    <mergeCell ref="G1464:T1464"/>
    <mergeCell ref="U1464:W1464"/>
    <mergeCell ref="B1473:E1473"/>
    <mergeCell ref="G1473:T1473"/>
    <mergeCell ref="U1473:W1473"/>
    <mergeCell ref="B1474:E1474"/>
    <mergeCell ref="G1474:T1474"/>
    <mergeCell ref="U1474:W1474"/>
    <mergeCell ref="B1471:E1471"/>
    <mergeCell ref="G1471:T1471"/>
    <mergeCell ref="U1471:W1471"/>
    <mergeCell ref="B1472:E1472"/>
    <mergeCell ref="G1472:T1472"/>
    <mergeCell ref="U1472:W1472"/>
    <mergeCell ref="B1469:E1469"/>
    <mergeCell ref="G1469:T1469"/>
    <mergeCell ref="U1469:W1469"/>
    <mergeCell ref="B1470:E1470"/>
    <mergeCell ref="G1470:T1470"/>
    <mergeCell ref="U1470:W1470"/>
    <mergeCell ref="B1479:E1479"/>
    <mergeCell ref="G1479:T1479"/>
    <mergeCell ref="U1479:W1479"/>
    <mergeCell ref="B1480:E1480"/>
    <mergeCell ref="G1480:T1480"/>
    <mergeCell ref="U1480:W1480"/>
    <mergeCell ref="B1477:E1477"/>
    <mergeCell ref="G1477:T1477"/>
    <mergeCell ref="U1477:W1477"/>
    <mergeCell ref="B1478:E1478"/>
    <mergeCell ref="G1478:T1478"/>
    <mergeCell ref="U1478:W1478"/>
    <mergeCell ref="B1475:E1475"/>
    <mergeCell ref="G1475:T1475"/>
    <mergeCell ref="U1475:W1475"/>
    <mergeCell ref="B1476:E1476"/>
    <mergeCell ref="G1476:T1476"/>
    <mergeCell ref="U1476:W1476"/>
    <mergeCell ref="B1485:E1485"/>
    <mergeCell ref="G1485:T1485"/>
    <mergeCell ref="U1485:W1485"/>
    <mergeCell ref="B1486:E1486"/>
    <mergeCell ref="G1486:T1486"/>
    <mergeCell ref="U1486:W1486"/>
    <mergeCell ref="B1483:E1483"/>
    <mergeCell ref="G1483:T1483"/>
    <mergeCell ref="U1483:W1483"/>
    <mergeCell ref="B1484:E1484"/>
    <mergeCell ref="G1484:T1484"/>
    <mergeCell ref="U1484:W1484"/>
    <mergeCell ref="B1481:E1481"/>
    <mergeCell ref="G1481:T1481"/>
    <mergeCell ref="U1481:W1481"/>
    <mergeCell ref="B1482:E1482"/>
    <mergeCell ref="G1482:T1482"/>
    <mergeCell ref="U1482:W1482"/>
    <mergeCell ref="B1491:E1491"/>
    <mergeCell ref="G1491:T1491"/>
    <mergeCell ref="U1491:W1491"/>
    <mergeCell ref="B1492:E1492"/>
    <mergeCell ref="G1492:T1492"/>
    <mergeCell ref="U1492:W1492"/>
    <mergeCell ref="B1489:E1489"/>
    <mergeCell ref="G1489:T1489"/>
    <mergeCell ref="U1489:W1489"/>
    <mergeCell ref="B1490:E1490"/>
    <mergeCell ref="G1490:T1490"/>
    <mergeCell ref="U1490:W1490"/>
    <mergeCell ref="B1487:E1487"/>
    <mergeCell ref="G1487:T1487"/>
    <mergeCell ref="U1487:W1487"/>
    <mergeCell ref="B1488:E1488"/>
    <mergeCell ref="G1488:T1488"/>
    <mergeCell ref="U1488:W1488"/>
    <mergeCell ref="B1497:E1497"/>
    <mergeCell ref="G1497:T1497"/>
    <mergeCell ref="U1497:W1497"/>
    <mergeCell ref="B1498:E1498"/>
    <mergeCell ref="G1498:T1498"/>
    <mergeCell ref="U1498:W1498"/>
    <mergeCell ref="B1495:E1495"/>
    <mergeCell ref="G1495:T1495"/>
    <mergeCell ref="U1495:W1495"/>
    <mergeCell ref="B1496:E1496"/>
    <mergeCell ref="G1496:T1496"/>
    <mergeCell ref="U1496:W1496"/>
    <mergeCell ref="B1493:E1493"/>
    <mergeCell ref="G1493:T1493"/>
    <mergeCell ref="U1493:W1493"/>
    <mergeCell ref="B1494:E1494"/>
    <mergeCell ref="G1494:T1494"/>
    <mergeCell ref="U1494:W1494"/>
    <mergeCell ref="B1503:E1503"/>
    <mergeCell ref="G1503:T1503"/>
    <mergeCell ref="U1503:W1503"/>
    <mergeCell ref="B1504:E1504"/>
    <mergeCell ref="G1504:T1504"/>
    <mergeCell ref="U1504:W1504"/>
    <mergeCell ref="B1501:E1501"/>
    <mergeCell ref="G1501:T1501"/>
    <mergeCell ref="U1501:W1501"/>
    <mergeCell ref="B1502:E1502"/>
    <mergeCell ref="G1502:T1502"/>
    <mergeCell ref="U1502:W1502"/>
    <mergeCell ref="B1499:E1499"/>
    <mergeCell ref="G1499:T1499"/>
    <mergeCell ref="U1499:W1499"/>
    <mergeCell ref="B1500:E1500"/>
    <mergeCell ref="G1500:T1500"/>
    <mergeCell ref="U1500:W1500"/>
    <mergeCell ref="B1509:E1509"/>
    <mergeCell ref="G1509:T1509"/>
    <mergeCell ref="U1509:W1509"/>
    <mergeCell ref="B1510:E1510"/>
    <mergeCell ref="G1510:T1510"/>
    <mergeCell ref="U1510:W1510"/>
    <mergeCell ref="B1507:E1507"/>
    <mergeCell ref="G1507:T1507"/>
    <mergeCell ref="U1507:W1507"/>
    <mergeCell ref="B1508:E1508"/>
    <mergeCell ref="G1508:T1508"/>
    <mergeCell ref="U1508:W1508"/>
    <mergeCell ref="B1505:E1505"/>
    <mergeCell ref="G1505:T1505"/>
    <mergeCell ref="U1505:W1505"/>
    <mergeCell ref="B1506:E1506"/>
    <mergeCell ref="G1506:T1506"/>
    <mergeCell ref="U1506:W1506"/>
    <mergeCell ref="B1515:E1515"/>
    <mergeCell ref="G1515:T1515"/>
    <mergeCell ref="U1515:W1515"/>
    <mergeCell ref="B1516:E1516"/>
    <mergeCell ref="G1516:T1516"/>
    <mergeCell ref="U1516:W1516"/>
    <mergeCell ref="B1513:E1513"/>
    <mergeCell ref="G1513:T1513"/>
    <mergeCell ref="U1513:W1513"/>
    <mergeCell ref="B1514:E1514"/>
    <mergeCell ref="G1514:T1514"/>
    <mergeCell ref="U1514:W1514"/>
    <mergeCell ref="B1511:E1511"/>
    <mergeCell ref="G1511:T1511"/>
    <mergeCell ref="U1511:W1511"/>
    <mergeCell ref="B1512:E1512"/>
    <mergeCell ref="G1512:T1512"/>
    <mergeCell ref="U1512:W1512"/>
    <mergeCell ref="B1521:E1521"/>
    <mergeCell ref="G1521:T1521"/>
    <mergeCell ref="U1521:W1521"/>
    <mergeCell ref="B1522:E1522"/>
    <mergeCell ref="G1522:T1522"/>
    <mergeCell ref="U1522:W1522"/>
    <mergeCell ref="B1519:E1519"/>
    <mergeCell ref="G1519:T1519"/>
    <mergeCell ref="U1519:W1519"/>
    <mergeCell ref="B1520:E1520"/>
    <mergeCell ref="G1520:T1520"/>
    <mergeCell ref="U1520:W1520"/>
    <mergeCell ref="B1517:E1517"/>
    <mergeCell ref="G1517:T1517"/>
    <mergeCell ref="U1517:W1517"/>
    <mergeCell ref="B1518:E1518"/>
    <mergeCell ref="G1518:T1518"/>
    <mergeCell ref="U1518:W1518"/>
    <mergeCell ref="B1527:E1527"/>
    <mergeCell ref="G1527:T1527"/>
    <mergeCell ref="U1527:W1527"/>
    <mergeCell ref="B1528:E1528"/>
    <mergeCell ref="G1528:T1528"/>
    <mergeCell ref="U1528:W1528"/>
    <mergeCell ref="B1525:E1525"/>
    <mergeCell ref="G1525:T1525"/>
    <mergeCell ref="U1525:W1525"/>
    <mergeCell ref="B1526:E1526"/>
    <mergeCell ref="G1526:T1526"/>
    <mergeCell ref="U1526:W1526"/>
    <mergeCell ref="B1523:E1523"/>
    <mergeCell ref="G1523:T1523"/>
    <mergeCell ref="U1523:W1523"/>
    <mergeCell ref="B1524:E1524"/>
    <mergeCell ref="G1524:T1524"/>
    <mergeCell ref="U1524:W1524"/>
    <mergeCell ref="B1533:E1533"/>
    <mergeCell ref="G1533:T1533"/>
    <mergeCell ref="U1533:W1533"/>
    <mergeCell ref="B1534:E1534"/>
    <mergeCell ref="G1534:T1534"/>
    <mergeCell ref="U1534:W1534"/>
    <mergeCell ref="B1531:E1531"/>
    <mergeCell ref="G1531:T1531"/>
    <mergeCell ref="U1531:W1531"/>
    <mergeCell ref="B1532:E1532"/>
    <mergeCell ref="G1532:T1532"/>
    <mergeCell ref="U1532:W1532"/>
    <mergeCell ref="B1529:E1529"/>
    <mergeCell ref="G1529:T1529"/>
    <mergeCell ref="U1529:W1529"/>
    <mergeCell ref="B1530:E1530"/>
    <mergeCell ref="G1530:T1530"/>
    <mergeCell ref="U1530:W1530"/>
    <mergeCell ref="B1539:E1539"/>
    <mergeCell ref="G1539:T1539"/>
    <mergeCell ref="U1539:W1539"/>
    <mergeCell ref="B1540:E1540"/>
    <mergeCell ref="G1540:T1540"/>
    <mergeCell ref="U1540:W1540"/>
    <mergeCell ref="B1537:E1537"/>
    <mergeCell ref="G1537:T1537"/>
    <mergeCell ref="U1537:W1537"/>
    <mergeCell ref="B1538:E1538"/>
    <mergeCell ref="G1538:T1538"/>
    <mergeCell ref="U1538:W1538"/>
    <mergeCell ref="B1535:E1535"/>
    <mergeCell ref="G1535:T1535"/>
    <mergeCell ref="U1535:W1535"/>
    <mergeCell ref="B1536:E1536"/>
    <mergeCell ref="G1536:T1536"/>
    <mergeCell ref="U1536:W1536"/>
    <mergeCell ref="B1545:E1545"/>
    <mergeCell ref="G1545:T1545"/>
    <mergeCell ref="U1545:W1545"/>
    <mergeCell ref="B1546:E1546"/>
    <mergeCell ref="G1546:T1546"/>
    <mergeCell ref="U1546:W1546"/>
    <mergeCell ref="B1543:E1543"/>
    <mergeCell ref="G1543:T1543"/>
    <mergeCell ref="U1543:W1543"/>
    <mergeCell ref="B1544:E1544"/>
    <mergeCell ref="G1544:T1544"/>
    <mergeCell ref="U1544:W1544"/>
    <mergeCell ref="B1541:E1541"/>
    <mergeCell ref="G1541:T1541"/>
    <mergeCell ref="U1541:W1541"/>
    <mergeCell ref="B1542:E1542"/>
    <mergeCell ref="G1542:T1542"/>
    <mergeCell ref="U1542:W1542"/>
    <mergeCell ref="B1549:E1549"/>
    <mergeCell ref="G1549:T1549"/>
    <mergeCell ref="U1549:W1549"/>
    <mergeCell ref="B1700:E1700"/>
    <mergeCell ref="G1700:T1700"/>
    <mergeCell ref="U1700:W1700"/>
    <mergeCell ref="B1547:E1547"/>
    <mergeCell ref="G1547:T1547"/>
    <mergeCell ref="U1547:W1547"/>
    <mergeCell ref="B1548:E1548"/>
    <mergeCell ref="G1548:T1548"/>
    <mergeCell ref="U1548:W1548"/>
    <mergeCell ref="U1691:W1691"/>
    <mergeCell ref="B1690:E1690"/>
    <mergeCell ref="G1690:T1690"/>
    <mergeCell ref="U1690:W1690"/>
    <mergeCell ref="B1689:E1689"/>
    <mergeCell ref="G1689:T1689"/>
    <mergeCell ref="U1689:W1689"/>
    <mergeCell ref="B1688:E1688"/>
    <mergeCell ref="G1688:T1688"/>
    <mergeCell ref="U1688:W1688"/>
    <mergeCell ref="B1687:E1687"/>
    <mergeCell ref="G1687:T1687"/>
    <mergeCell ref="U1687:W1687"/>
    <mergeCell ref="B1686:E1686"/>
    <mergeCell ref="G1686:T1686"/>
    <mergeCell ref="U1686:W1686"/>
    <mergeCell ref="B1685:E1685"/>
    <mergeCell ref="G1685:T1685"/>
    <mergeCell ref="U1685:W1685"/>
    <mergeCell ref="B1684:E1684"/>
    <mergeCell ref="B1706:E1706"/>
    <mergeCell ref="G1706:T1706"/>
    <mergeCell ref="U1706:W1706"/>
    <mergeCell ref="B1707:E1707"/>
    <mergeCell ref="G1707:T1707"/>
    <mergeCell ref="B1708:E1708"/>
    <mergeCell ref="G1708:T1708"/>
    <mergeCell ref="U1708:W1708"/>
    <mergeCell ref="B1703:E1703"/>
    <mergeCell ref="G1703:T1703"/>
    <mergeCell ref="B1704:E1704"/>
    <mergeCell ref="G1704:T1704"/>
    <mergeCell ref="U1704:W1704"/>
    <mergeCell ref="B1705:E1705"/>
    <mergeCell ref="G1705:T1705"/>
    <mergeCell ref="B1715:E1715"/>
    <mergeCell ref="G1715:T1715"/>
    <mergeCell ref="U1715:W1715"/>
    <mergeCell ref="U1703:W1703"/>
    <mergeCell ref="B1716:E1716"/>
    <mergeCell ref="G1716:T1716"/>
    <mergeCell ref="U1716:W1716"/>
    <mergeCell ref="B1713:E1713"/>
    <mergeCell ref="G1713:T1713"/>
    <mergeCell ref="U1713:W1713"/>
    <mergeCell ref="B1714:E1714"/>
    <mergeCell ref="G1714:T1714"/>
    <mergeCell ref="U1714:W1714"/>
    <mergeCell ref="B1711:E1711"/>
    <mergeCell ref="G1711:T1711"/>
    <mergeCell ref="U1711:W1711"/>
    <mergeCell ref="B1712:E1712"/>
    <mergeCell ref="G1712:T1712"/>
    <mergeCell ref="U1712:W1712"/>
    <mergeCell ref="B1721:E1721"/>
    <mergeCell ref="G1721:T1721"/>
    <mergeCell ref="U1721:W1721"/>
    <mergeCell ref="B1722:E1722"/>
    <mergeCell ref="G1722:T1722"/>
    <mergeCell ref="U1722:W1722"/>
    <mergeCell ref="B1719:E1719"/>
    <mergeCell ref="G1719:T1719"/>
    <mergeCell ref="U1719:W1719"/>
    <mergeCell ref="B1720:E1720"/>
    <mergeCell ref="G1720:T1720"/>
    <mergeCell ref="U1720:W1720"/>
    <mergeCell ref="B1717:E1717"/>
    <mergeCell ref="G1717:T1717"/>
    <mergeCell ref="U1717:W1717"/>
    <mergeCell ref="B1718:E1718"/>
    <mergeCell ref="G1718:T1718"/>
    <mergeCell ref="U1718:W1718"/>
    <mergeCell ref="B1727:E1727"/>
    <mergeCell ref="G1727:T1727"/>
    <mergeCell ref="U1727:W1727"/>
    <mergeCell ref="B1728:E1728"/>
    <mergeCell ref="G1728:T1728"/>
    <mergeCell ref="U1728:W1728"/>
    <mergeCell ref="B1725:E1725"/>
    <mergeCell ref="G1725:T1725"/>
    <mergeCell ref="U1725:W1725"/>
    <mergeCell ref="B1726:E1726"/>
    <mergeCell ref="G1726:T1726"/>
    <mergeCell ref="U1726:W1726"/>
    <mergeCell ref="B1723:E1723"/>
    <mergeCell ref="G1723:T1723"/>
    <mergeCell ref="U1723:W1723"/>
    <mergeCell ref="B1724:E1724"/>
    <mergeCell ref="G1724:T1724"/>
    <mergeCell ref="U1724:W1724"/>
    <mergeCell ref="B1733:E1733"/>
    <mergeCell ref="G1733:T1733"/>
    <mergeCell ref="U1733:W1733"/>
    <mergeCell ref="B1734:E1734"/>
    <mergeCell ref="G1734:T1734"/>
    <mergeCell ref="U1734:W1734"/>
    <mergeCell ref="B1731:E1731"/>
    <mergeCell ref="G1731:T1731"/>
    <mergeCell ref="U1731:W1731"/>
    <mergeCell ref="B1732:E1732"/>
    <mergeCell ref="G1732:T1732"/>
    <mergeCell ref="U1732:W1732"/>
    <mergeCell ref="B1729:E1729"/>
    <mergeCell ref="G1729:T1729"/>
    <mergeCell ref="U1729:W1729"/>
    <mergeCell ref="B1730:E1730"/>
    <mergeCell ref="G1730:T1730"/>
    <mergeCell ref="U1730:W1730"/>
    <mergeCell ref="B1739:E1739"/>
    <mergeCell ref="G1739:T1739"/>
    <mergeCell ref="U1739:W1739"/>
    <mergeCell ref="B1740:E1740"/>
    <mergeCell ref="G1740:T1740"/>
    <mergeCell ref="U1740:W1740"/>
    <mergeCell ref="B1737:E1737"/>
    <mergeCell ref="G1737:T1737"/>
    <mergeCell ref="U1737:W1737"/>
    <mergeCell ref="B1738:E1738"/>
    <mergeCell ref="G1738:T1738"/>
    <mergeCell ref="U1738:W1738"/>
    <mergeCell ref="B1735:E1735"/>
    <mergeCell ref="G1735:T1735"/>
    <mergeCell ref="U1735:W1735"/>
    <mergeCell ref="B1736:E1736"/>
    <mergeCell ref="G1736:T1736"/>
    <mergeCell ref="U1736:W1736"/>
    <mergeCell ref="B1745:E1745"/>
    <mergeCell ref="G1745:T1745"/>
    <mergeCell ref="U1745:W1745"/>
    <mergeCell ref="B1746:E1746"/>
    <mergeCell ref="G1746:T1746"/>
    <mergeCell ref="U1746:W1746"/>
    <mergeCell ref="B1743:E1743"/>
    <mergeCell ref="G1743:T1743"/>
    <mergeCell ref="U1743:W1743"/>
    <mergeCell ref="B1744:E1744"/>
    <mergeCell ref="G1744:T1744"/>
    <mergeCell ref="U1744:W1744"/>
    <mergeCell ref="B1741:E1741"/>
    <mergeCell ref="G1741:T1741"/>
    <mergeCell ref="U1741:W1741"/>
    <mergeCell ref="B1742:E1742"/>
    <mergeCell ref="G1742:T1742"/>
    <mergeCell ref="U1742:W1742"/>
    <mergeCell ref="B1751:E1751"/>
    <mergeCell ref="G1751:T1751"/>
    <mergeCell ref="U1751:W1751"/>
    <mergeCell ref="B1752:E1752"/>
    <mergeCell ref="G1752:T1752"/>
    <mergeCell ref="U1752:W1752"/>
    <mergeCell ref="B1749:E1749"/>
    <mergeCell ref="G1749:T1749"/>
    <mergeCell ref="U1749:W1749"/>
    <mergeCell ref="B1750:E1750"/>
    <mergeCell ref="G1750:T1750"/>
    <mergeCell ref="U1750:W1750"/>
    <mergeCell ref="B1747:E1747"/>
    <mergeCell ref="G1747:T1747"/>
    <mergeCell ref="U1747:W1747"/>
    <mergeCell ref="B1748:E1748"/>
    <mergeCell ref="G1748:T1748"/>
    <mergeCell ref="U1748:W1748"/>
    <mergeCell ref="B1757:E1757"/>
    <mergeCell ref="G1757:T1757"/>
    <mergeCell ref="U1757:W1757"/>
    <mergeCell ref="B1758:E1758"/>
    <mergeCell ref="G1758:T1758"/>
    <mergeCell ref="U1758:W1758"/>
    <mergeCell ref="B1755:E1755"/>
    <mergeCell ref="G1755:T1755"/>
    <mergeCell ref="U1755:W1755"/>
    <mergeCell ref="B1756:E1756"/>
    <mergeCell ref="G1756:T1756"/>
    <mergeCell ref="U1756:W1756"/>
    <mergeCell ref="B1753:E1753"/>
    <mergeCell ref="G1753:T1753"/>
    <mergeCell ref="U1753:W1753"/>
    <mergeCell ref="B1754:E1754"/>
    <mergeCell ref="G1754:T1754"/>
    <mergeCell ref="U1754:W1754"/>
    <mergeCell ref="B1763:E1763"/>
    <mergeCell ref="G1763:T1763"/>
    <mergeCell ref="U1763:W1763"/>
    <mergeCell ref="B1764:E1764"/>
    <mergeCell ref="G1764:T1764"/>
    <mergeCell ref="U1764:W1764"/>
    <mergeCell ref="B1761:E1761"/>
    <mergeCell ref="G1761:T1761"/>
    <mergeCell ref="U1761:W1761"/>
    <mergeCell ref="B1762:E1762"/>
    <mergeCell ref="G1762:T1762"/>
    <mergeCell ref="U1762:W1762"/>
    <mergeCell ref="B1759:E1759"/>
    <mergeCell ref="G1759:T1759"/>
    <mergeCell ref="U1759:W1759"/>
    <mergeCell ref="B1760:E1760"/>
    <mergeCell ref="G1760:T1760"/>
    <mergeCell ref="U1760:W1760"/>
    <mergeCell ref="B1769:E1769"/>
    <mergeCell ref="G1769:T1769"/>
    <mergeCell ref="U1769:W1769"/>
    <mergeCell ref="B1770:E1770"/>
    <mergeCell ref="G1770:T1770"/>
    <mergeCell ref="U1770:W1770"/>
    <mergeCell ref="B1767:E1767"/>
    <mergeCell ref="G1767:T1767"/>
    <mergeCell ref="U1767:W1767"/>
    <mergeCell ref="B1768:E1768"/>
    <mergeCell ref="G1768:T1768"/>
    <mergeCell ref="U1768:W1768"/>
    <mergeCell ref="B1765:E1765"/>
    <mergeCell ref="G1765:T1765"/>
    <mergeCell ref="U1765:W1765"/>
    <mergeCell ref="B1766:E1766"/>
    <mergeCell ref="G1766:T1766"/>
    <mergeCell ref="U1766:W1766"/>
    <mergeCell ref="B1775:E1775"/>
    <mergeCell ref="G1775:T1775"/>
    <mergeCell ref="U1775:W1775"/>
    <mergeCell ref="B1776:E1776"/>
    <mergeCell ref="G1776:T1776"/>
    <mergeCell ref="U1776:W1776"/>
    <mergeCell ref="B1773:E1773"/>
    <mergeCell ref="G1773:T1773"/>
    <mergeCell ref="U1773:W1773"/>
    <mergeCell ref="B1774:E1774"/>
    <mergeCell ref="G1774:T1774"/>
    <mergeCell ref="U1774:W1774"/>
    <mergeCell ref="B1771:E1771"/>
    <mergeCell ref="G1771:T1771"/>
    <mergeCell ref="U1771:W1771"/>
    <mergeCell ref="B1772:E1772"/>
    <mergeCell ref="G1772:T1772"/>
    <mergeCell ref="U1772:W1772"/>
    <mergeCell ref="B1781:E1781"/>
    <mergeCell ref="G1781:T1781"/>
    <mergeCell ref="U1781:W1781"/>
    <mergeCell ref="B1782:E1782"/>
    <mergeCell ref="G1782:T1782"/>
    <mergeCell ref="U1782:W1782"/>
    <mergeCell ref="B1779:E1779"/>
    <mergeCell ref="G1779:T1779"/>
    <mergeCell ref="U1779:W1779"/>
    <mergeCell ref="B1780:E1780"/>
    <mergeCell ref="G1780:T1780"/>
    <mergeCell ref="U1780:W1780"/>
    <mergeCell ref="B1777:E1777"/>
    <mergeCell ref="G1777:T1777"/>
    <mergeCell ref="U1777:W1777"/>
    <mergeCell ref="B1778:E1778"/>
    <mergeCell ref="G1778:T1778"/>
    <mergeCell ref="U1778:W1778"/>
    <mergeCell ref="B1787:E1787"/>
    <mergeCell ref="G1787:T1787"/>
    <mergeCell ref="U1787:W1787"/>
    <mergeCell ref="B1788:E1788"/>
    <mergeCell ref="G1788:T1788"/>
    <mergeCell ref="U1788:W1788"/>
    <mergeCell ref="B1785:E1785"/>
    <mergeCell ref="G1785:T1785"/>
    <mergeCell ref="U1785:W1785"/>
    <mergeCell ref="B1786:E1786"/>
    <mergeCell ref="G1786:T1786"/>
    <mergeCell ref="U1786:W1786"/>
    <mergeCell ref="B1783:E1783"/>
    <mergeCell ref="G1783:T1783"/>
    <mergeCell ref="U1783:W1783"/>
    <mergeCell ref="B1784:E1784"/>
    <mergeCell ref="G1784:T1784"/>
    <mergeCell ref="U1784:W1784"/>
    <mergeCell ref="B1793:E1793"/>
    <mergeCell ref="G1793:T1793"/>
    <mergeCell ref="U1793:W1793"/>
    <mergeCell ref="B1794:E1794"/>
    <mergeCell ref="G1794:T1794"/>
    <mergeCell ref="U1794:W1794"/>
    <mergeCell ref="B1791:E1791"/>
    <mergeCell ref="G1791:T1791"/>
    <mergeCell ref="U1791:W1791"/>
    <mergeCell ref="B1792:E1792"/>
    <mergeCell ref="G1792:T1792"/>
    <mergeCell ref="U1792:W1792"/>
    <mergeCell ref="B1789:E1789"/>
    <mergeCell ref="G1789:T1789"/>
    <mergeCell ref="U1789:W1789"/>
    <mergeCell ref="B1790:E1790"/>
    <mergeCell ref="G1790:T1790"/>
    <mergeCell ref="U1790:W1790"/>
    <mergeCell ref="B1799:E1799"/>
    <mergeCell ref="G1799:T1799"/>
    <mergeCell ref="U1799:W1799"/>
    <mergeCell ref="B1800:E1800"/>
    <mergeCell ref="G1800:T1800"/>
    <mergeCell ref="U1800:W1800"/>
    <mergeCell ref="B1797:E1797"/>
    <mergeCell ref="G1797:T1797"/>
    <mergeCell ref="U1797:W1797"/>
    <mergeCell ref="B1798:E1798"/>
    <mergeCell ref="G1798:T1798"/>
    <mergeCell ref="U1798:W1798"/>
    <mergeCell ref="B1795:E1795"/>
    <mergeCell ref="G1795:T1795"/>
    <mergeCell ref="U1795:W1795"/>
    <mergeCell ref="B1796:E1796"/>
    <mergeCell ref="G1796:T1796"/>
    <mergeCell ref="U1796:W1796"/>
    <mergeCell ref="B1805:E1805"/>
    <mergeCell ref="G1805:T1805"/>
    <mergeCell ref="U1805:W1805"/>
    <mergeCell ref="B1806:E1806"/>
    <mergeCell ref="G1806:T1806"/>
    <mergeCell ref="U1806:W1806"/>
    <mergeCell ref="B1803:E1803"/>
    <mergeCell ref="G1803:T1803"/>
    <mergeCell ref="U1803:W1803"/>
    <mergeCell ref="B1804:E1804"/>
    <mergeCell ref="G1804:T1804"/>
    <mergeCell ref="U1804:W1804"/>
    <mergeCell ref="B1801:E1801"/>
    <mergeCell ref="G1801:T1801"/>
    <mergeCell ref="U1801:W1801"/>
    <mergeCell ref="B1802:E1802"/>
    <mergeCell ref="G1802:T1802"/>
    <mergeCell ref="U1802:W1802"/>
    <mergeCell ref="B1811:E1811"/>
    <mergeCell ref="G1811:T1811"/>
    <mergeCell ref="U1811:W1811"/>
    <mergeCell ref="B1812:E1812"/>
    <mergeCell ref="G1812:T1812"/>
    <mergeCell ref="U1812:W1812"/>
    <mergeCell ref="B1809:E1809"/>
    <mergeCell ref="G1809:T1809"/>
    <mergeCell ref="U1809:W1809"/>
    <mergeCell ref="B1810:E1810"/>
    <mergeCell ref="G1810:T1810"/>
    <mergeCell ref="U1810:W1810"/>
    <mergeCell ref="B1807:E1807"/>
    <mergeCell ref="G1807:T1807"/>
    <mergeCell ref="U1807:W1807"/>
    <mergeCell ref="B1808:E1808"/>
    <mergeCell ref="G1808:T1808"/>
    <mergeCell ref="U1808:W1808"/>
    <mergeCell ref="B1817:E1817"/>
    <mergeCell ref="G1817:T1817"/>
    <mergeCell ref="U1817:W1817"/>
    <mergeCell ref="B1818:E1818"/>
    <mergeCell ref="G1818:T1818"/>
    <mergeCell ref="U1818:W1818"/>
    <mergeCell ref="B1815:E1815"/>
    <mergeCell ref="G1815:T1815"/>
    <mergeCell ref="U1815:W1815"/>
    <mergeCell ref="B1816:E1816"/>
    <mergeCell ref="G1816:T1816"/>
    <mergeCell ref="U1816:W1816"/>
    <mergeCell ref="B1813:E1813"/>
    <mergeCell ref="G1813:T1813"/>
    <mergeCell ref="U1813:W1813"/>
    <mergeCell ref="B1814:E1814"/>
    <mergeCell ref="G1814:T1814"/>
    <mergeCell ref="U1814:W1814"/>
    <mergeCell ref="B1823:E1823"/>
    <mergeCell ref="G1823:T1823"/>
    <mergeCell ref="U1823:W1823"/>
    <mergeCell ref="B1824:E1824"/>
    <mergeCell ref="G1824:T1824"/>
    <mergeCell ref="U1824:W1824"/>
    <mergeCell ref="B1821:E1821"/>
    <mergeCell ref="G1821:T1821"/>
    <mergeCell ref="U1821:W1821"/>
    <mergeCell ref="B1822:E1822"/>
    <mergeCell ref="G1822:T1822"/>
    <mergeCell ref="U1822:W1822"/>
    <mergeCell ref="B1819:E1819"/>
    <mergeCell ref="G1819:T1819"/>
    <mergeCell ref="U1819:W1819"/>
    <mergeCell ref="B1820:E1820"/>
    <mergeCell ref="G1820:T1820"/>
    <mergeCell ref="U1820:W1820"/>
    <mergeCell ref="B1829:E1829"/>
    <mergeCell ref="G1829:T1829"/>
    <mergeCell ref="U1829:W1829"/>
    <mergeCell ref="B1830:E1830"/>
    <mergeCell ref="G1830:T1830"/>
    <mergeCell ref="U1830:W1830"/>
    <mergeCell ref="B1827:E1827"/>
    <mergeCell ref="G1827:T1827"/>
    <mergeCell ref="U1827:W1827"/>
    <mergeCell ref="B1828:E1828"/>
    <mergeCell ref="G1828:T1828"/>
    <mergeCell ref="U1828:W1828"/>
    <mergeCell ref="B1825:E1825"/>
    <mergeCell ref="G1825:T1825"/>
    <mergeCell ref="U1825:W1825"/>
    <mergeCell ref="B1826:E1826"/>
    <mergeCell ref="G1826:T1826"/>
    <mergeCell ref="U1826:W1826"/>
    <mergeCell ref="B1835:E1835"/>
    <mergeCell ref="G1835:T1835"/>
    <mergeCell ref="U1835:W1835"/>
    <mergeCell ref="B1836:E1836"/>
    <mergeCell ref="G1836:T1836"/>
    <mergeCell ref="U1836:W1836"/>
    <mergeCell ref="B1833:E1833"/>
    <mergeCell ref="G1833:T1833"/>
    <mergeCell ref="U1833:W1833"/>
    <mergeCell ref="B1834:E1834"/>
    <mergeCell ref="G1834:T1834"/>
    <mergeCell ref="U1834:W1834"/>
    <mergeCell ref="B1831:E1831"/>
    <mergeCell ref="G1831:T1831"/>
    <mergeCell ref="U1831:W1831"/>
    <mergeCell ref="B1832:E1832"/>
    <mergeCell ref="G1832:T1832"/>
    <mergeCell ref="U1832:W1832"/>
    <mergeCell ref="B1841:E1841"/>
    <mergeCell ref="G1841:T1841"/>
    <mergeCell ref="U1841:W1841"/>
    <mergeCell ref="B1842:E1842"/>
    <mergeCell ref="G1842:T1842"/>
    <mergeCell ref="U1842:W1842"/>
    <mergeCell ref="B1839:E1839"/>
    <mergeCell ref="G1839:T1839"/>
    <mergeCell ref="U1839:W1839"/>
    <mergeCell ref="B1840:E1840"/>
    <mergeCell ref="G1840:T1840"/>
    <mergeCell ref="U1840:W1840"/>
    <mergeCell ref="B1837:E1837"/>
    <mergeCell ref="G1837:T1837"/>
    <mergeCell ref="U1837:W1837"/>
    <mergeCell ref="B1838:E1838"/>
    <mergeCell ref="G1838:T1838"/>
    <mergeCell ref="U1838:W1838"/>
    <mergeCell ref="B1847:E1847"/>
    <mergeCell ref="G1847:T1847"/>
    <mergeCell ref="U1847:W1847"/>
    <mergeCell ref="B1848:E1848"/>
    <mergeCell ref="G1848:T1848"/>
    <mergeCell ref="U1848:W1848"/>
    <mergeCell ref="B1845:E1845"/>
    <mergeCell ref="G1845:T1845"/>
    <mergeCell ref="U1845:W1845"/>
    <mergeCell ref="B1846:E1846"/>
    <mergeCell ref="G1846:T1846"/>
    <mergeCell ref="U1846:W1846"/>
    <mergeCell ref="B1843:E1843"/>
    <mergeCell ref="G1843:T1843"/>
    <mergeCell ref="U1843:W1843"/>
    <mergeCell ref="B1844:E1844"/>
    <mergeCell ref="G1844:T1844"/>
    <mergeCell ref="U1844:W1844"/>
    <mergeCell ref="B1853:E1853"/>
    <mergeCell ref="G1853:T1853"/>
    <mergeCell ref="U1853:W1853"/>
    <mergeCell ref="B1854:E1854"/>
    <mergeCell ref="G1854:T1854"/>
    <mergeCell ref="U1854:W1854"/>
    <mergeCell ref="B1851:E1851"/>
    <mergeCell ref="G1851:T1851"/>
    <mergeCell ref="U1851:W1851"/>
    <mergeCell ref="B1852:E1852"/>
    <mergeCell ref="G1852:T1852"/>
    <mergeCell ref="U1852:W1852"/>
    <mergeCell ref="B1849:E1849"/>
    <mergeCell ref="G1849:T1849"/>
    <mergeCell ref="U1849:W1849"/>
    <mergeCell ref="B1850:E1850"/>
    <mergeCell ref="G1850:T1850"/>
    <mergeCell ref="U1850:W1850"/>
    <mergeCell ref="B1859:E1859"/>
    <mergeCell ref="G1859:T1859"/>
    <mergeCell ref="U1859:W1859"/>
    <mergeCell ref="B1860:E1860"/>
    <mergeCell ref="G1860:T1860"/>
    <mergeCell ref="U1860:W1860"/>
    <mergeCell ref="B1857:E1857"/>
    <mergeCell ref="G1857:T1857"/>
    <mergeCell ref="U1857:W1857"/>
    <mergeCell ref="B1858:E1858"/>
    <mergeCell ref="G1858:T1858"/>
    <mergeCell ref="U1858:W1858"/>
    <mergeCell ref="B1855:E1855"/>
    <mergeCell ref="G1855:T1855"/>
    <mergeCell ref="U1855:W1855"/>
    <mergeCell ref="B1856:E1856"/>
    <mergeCell ref="G1856:T1856"/>
    <mergeCell ref="U1856:W1856"/>
    <mergeCell ref="B1865:E1865"/>
    <mergeCell ref="G1865:T1865"/>
    <mergeCell ref="U1865:W1865"/>
    <mergeCell ref="B1866:E1866"/>
    <mergeCell ref="G1866:T1866"/>
    <mergeCell ref="U1866:W1866"/>
    <mergeCell ref="B1863:E1863"/>
    <mergeCell ref="G1863:T1863"/>
    <mergeCell ref="U1863:W1863"/>
    <mergeCell ref="B1864:E1864"/>
    <mergeCell ref="G1864:T1864"/>
    <mergeCell ref="U1864:W1864"/>
    <mergeCell ref="B1861:E1861"/>
    <mergeCell ref="G1861:T1861"/>
    <mergeCell ref="U1861:W1861"/>
    <mergeCell ref="B1862:E1862"/>
    <mergeCell ref="G1862:T1862"/>
    <mergeCell ref="U1862:W1862"/>
    <mergeCell ref="B1871:E1871"/>
    <mergeCell ref="G1871:T1871"/>
    <mergeCell ref="U1871:W1871"/>
    <mergeCell ref="B1872:E1872"/>
    <mergeCell ref="G1872:T1872"/>
    <mergeCell ref="U1872:W1872"/>
    <mergeCell ref="B1869:E1869"/>
    <mergeCell ref="G1869:T1869"/>
    <mergeCell ref="U1869:W1869"/>
    <mergeCell ref="B1870:E1870"/>
    <mergeCell ref="G1870:T1870"/>
    <mergeCell ref="U1870:W1870"/>
    <mergeCell ref="B1867:E1867"/>
    <mergeCell ref="G1867:T1867"/>
    <mergeCell ref="U1867:W1867"/>
    <mergeCell ref="B1868:E1868"/>
    <mergeCell ref="G1868:T1868"/>
    <mergeCell ref="U1868:W1868"/>
    <mergeCell ref="B1877:E1877"/>
    <mergeCell ref="G1877:T1877"/>
    <mergeCell ref="U1877:W1877"/>
    <mergeCell ref="B1878:E1878"/>
    <mergeCell ref="G1878:T1878"/>
    <mergeCell ref="U1878:W1878"/>
    <mergeCell ref="B1875:E1875"/>
    <mergeCell ref="G1875:T1875"/>
    <mergeCell ref="U1875:W1875"/>
    <mergeCell ref="B1876:E1876"/>
    <mergeCell ref="G1876:T1876"/>
    <mergeCell ref="U1876:W1876"/>
    <mergeCell ref="B1873:E1873"/>
    <mergeCell ref="G1873:T1873"/>
    <mergeCell ref="U1873:W1873"/>
    <mergeCell ref="B1874:E1874"/>
    <mergeCell ref="G1874:T1874"/>
    <mergeCell ref="U1874:W1874"/>
    <mergeCell ref="B1883:E1883"/>
    <mergeCell ref="G1883:T1883"/>
    <mergeCell ref="U1883:W1883"/>
    <mergeCell ref="B1884:E1884"/>
    <mergeCell ref="G1884:T1884"/>
    <mergeCell ref="U1884:W1884"/>
    <mergeCell ref="B1881:E1881"/>
    <mergeCell ref="G1881:T1881"/>
    <mergeCell ref="U1881:W1881"/>
    <mergeCell ref="B1882:E1882"/>
    <mergeCell ref="G1882:T1882"/>
    <mergeCell ref="U1882:W1882"/>
    <mergeCell ref="B1879:E1879"/>
    <mergeCell ref="G1879:T1879"/>
    <mergeCell ref="U1879:W1879"/>
    <mergeCell ref="B1880:E1880"/>
    <mergeCell ref="G1880:T1880"/>
    <mergeCell ref="U1880:W1880"/>
    <mergeCell ref="B1889:E1889"/>
    <mergeCell ref="G1889:T1889"/>
    <mergeCell ref="U1889:W1889"/>
    <mergeCell ref="B1890:E1890"/>
    <mergeCell ref="G1890:T1890"/>
    <mergeCell ref="U1890:W1890"/>
    <mergeCell ref="B1887:E1887"/>
    <mergeCell ref="G1887:T1887"/>
    <mergeCell ref="U1887:W1887"/>
    <mergeCell ref="B1888:E1888"/>
    <mergeCell ref="G1888:T1888"/>
    <mergeCell ref="U1888:W1888"/>
    <mergeCell ref="B1885:E1885"/>
    <mergeCell ref="G1885:T1885"/>
    <mergeCell ref="U1885:W1885"/>
    <mergeCell ref="B1886:E1886"/>
    <mergeCell ref="G1886:T1886"/>
    <mergeCell ref="U1886:W1886"/>
    <mergeCell ref="B1895:E1895"/>
    <mergeCell ref="G1895:T1895"/>
    <mergeCell ref="U1895:W1895"/>
    <mergeCell ref="B1896:E1896"/>
    <mergeCell ref="G1896:T1896"/>
    <mergeCell ref="U1896:W1896"/>
    <mergeCell ref="B1893:E1893"/>
    <mergeCell ref="G1893:T1893"/>
    <mergeCell ref="U1893:W1893"/>
    <mergeCell ref="B1894:E1894"/>
    <mergeCell ref="G1894:T1894"/>
    <mergeCell ref="U1894:W1894"/>
    <mergeCell ref="B1891:E1891"/>
    <mergeCell ref="G1891:T1891"/>
    <mergeCell ref="U1891:W1891"/>
    <mergeCell ref="B1892:E1892"/>
    <mergeCell ref="G1892:T1892"/>
    <mergeCell ref="U1892:W1892"/>
    <mergeCell ref="B1901:E1901"/>
    <mergeCell ref="G1901:T1901"/>
    <mergeCell ref="U1901:W1901"/>
    <mergeCell ref="B1902:E1902"/>
    <mergeCell ref="G1902:T1902"/>
    <mergeCell ref="U1902:W1902"/>
    <mergeCell ref="B1899:E1899"/>
    <mergeCell ref="G1899:T1899"/>
    <mergeCell ref="U1899:W1899"/>
    <mergeCell ref="B1900:E1900"/>
    <mergeCell ref="G1900:T1900"/>
    <mergeCell ref="U1900:W1900"/>
    <mergeCell ref="B1897:E1897"/>
    <mergeCell ref="G1897:T1897"/>
    <mergeCell ref="U1897:W1897"/>
    <mergeCell ref="B1898:E1898"/>
    <mergeCell ref="G1898:T1898"/>
    <mergeCell ref="U1898:W1898"/>
    <mergeCell ref="B1907:E1907"/>
    <mergeCell ref="G1907:T1907"/>
    <mergeCell ref="U1907:W1907"/>
    <mergeCell ref="B1908:E1908"/>
    <mergeCell ref="G1908:T1908"/>
    <mergeCell ref="U1908:W1908"/>
    <mergeCell ref="B1905:E1905"/>
    <mergeCell ref="G1905:T1905"/>
    <mergeCell ref="U1905:W1905"/>
    <mergeCell ref="B1906:E1906"/>
    <mergeCell ref="G1906:T1906"/>
    <mergeCell ref="U1906:W1906"/>
    <mergeCell ref="B1903:E1903"/>
    <mergeCell ref="G1903:T1903"/>
    <mergeCell ref="U1903:W1903"/>
    <mergeCell ref="B1904:E1904"/>
    <mergeCell ref="G1904:T1904"/>
    <mergeCell ref="U1904:W1904"/>
    <mergeCell ref="B1913:E1913"/>
    <mergeCell ref="G1913:T1913"/>
    <mergeCell ref="U1913:W1913"/>
    <mergeCell ref="B1914:E1914"/>
    <mergeCell ref="G1914:T1914"/>
    <mergeCell ref="U1914:W1914"/>
    <mergeCell ref="B1911:E1911"/>
    <mergeCell ref="G1911:T1911"/>
    <mergeCell ref="U1911:W1911"/>
    <mergeCell ref="B1912:E1912"/>
    <mergeCell ref="G1912:T1912"/>
    <mergeCell ref="U1912:W1912"/>
    <mergeCell ref="B1909:E1909"/>
    <mergeCell ref="G1909:T1909"/>
    <mergeCell ref="U1909:W1909"/>
    <mergeCell ref="B1910:E1910"/>
    <mergeCell ref="G1910:T1910"/>
    <mergeCell ref="U1910:W1910"/>
    <mergeCell ref="B1919:E1919"/>
    <mergeCell ref="G1919:T1919"/>
    <mergeCell ref="U1919:W1919"/>
    <mergeCell ref="B1920:E1920"/>
    <mergeCell ref="G1920:T1920"/>
    <mergeCell ref="U1920:W1920"/>
    <mergeCell ref="B1917:E1917"/>
    <mergeCell ref="G1917:T1917"/>
    <mergeCell ref="U1917:W1917"/>
    <mergeCell ref="B1918:E1918"/>
    <mergeCell ref="G1918:T1918"/>
    <mergeCell ref="U1918:W1918"/>
    <mergeCell ref="B1915:E1915"/>
    <mergeCell ref="G1915:T1915"/>
    <mergeCell ref="U1915:W1915"/>
    <mergeCell ref="B1916:E1916"/>
    <mergeCell ref="G1916:T1916"/>
    <mergeCell ref="U1916:W1916"/>
    <mergeCell ref="B1925:E1925"/>
    <mergeCell ref="G1925:T1925"/>
    <mergeCell ref="U1925:W1925"/>
    <mergeCell ref="B1926:E1926"/>
    <mergeCell ref="G1926:T1926"/>
    <mergeCell ref="U1926:W1926"/>
    <mergeCell ref="B1923:E1923"/>
    <mergeCell ref="G1923:T1923"/>
    <mergeCell ref="U1923:W1923"/>
    <mergeCell ref="B1924:E1924"/>
    <mergeCell ref="G1924:T1924"/>
    <mergeCell ref="U1924:W1924"/>
    <mergeCell ref="B1921:E1921"/>
    <mergeCell ref="G1921:T1921"/>
    <mergeCell ref="U1921:W1921"/>
    <mergeCell ref="B1922:E1922"/>
    <mergeCell ref="G1922:T1922"/>
    <mergeCell ref="U1922:W1922"/>
    <mergeCell ref="B1931:E1931"/>
    <mergeCell ref="G1931:T1931"/>
    <mergeCell ref="U1931:W1931"/>
    <mergeCell ref="B1932:E1932"/>
    <mergeCell ref="G1932:T1932"/>
    <mergeCell ref="U1932:W1932"/>
    <mergeCell ref="B1929:E1929"/>
    <mergeCell ref="G1929:T1929"/>
    <mergeCell ref="U1929:W1929"/>
    <mergeCell ref="B1930:E1930"/>
    <mergeCell ref="G1930:T1930"/>
    <mergeCell ref="U1930:W1930"/>
    <mergeCell ref="B1927:E1927"/>
    <mergeCell ref="G1927:T1927"/>
    <mergeCell ref="U1927:W1927"/>
    <mergeCell ref="B1928:E1928"/>
    <mergeCell ref="G1928:T1928"/>
    <mergeCell ref="U1928:W1928"/>
    <mergeCell ref="B1937:E1937"/>
    <mergeCell ref="G1937:T1937"/>
    <mergeCell ref="U1937:W1937"/>
    <mergeCell ref="B1938:E1938"/>
    <mergeCell ref="G1938:T1938"/>
    <mergeCell ref="U1938:W1938"/>
    <mergeCell ref="B1935:E1935"/>
    <mergeCell ref="G1935:T1935"/>
    <mergeCell ref="U1935:W1935"/>
    <mergeCell ref="B1936:E1936"/>
    <mergeCell ref="G1936:T1936"/>
    <mergeCell ref="U1936:W1936"/>
    <mergeCell ref="B1933:E1933"/>
    <mergeCell ref="G1933:T1933"/>
    <mergeCell ref="U1933:W1933"/>
    <mergeCell ref="B1934:E1934"/>
    <mergeCell ref="G1934:T1934"/>
    <mergeCell ref="U1934:W1934"/>
    <mergeCell ref="B1943:E1943"/>
    <mergeCell ref="G1943:T1943"/>
    <mergeCell ref="U1943:W1943"/>
    <mergeCell ref="B1944:E1944"/>
    <mergeCell ref="G1944:T1944"/>
    <mergeCell ref="U1944:W1944"/>
    <mergeCell ref="B1941:E1941"/>
    <mergeCell ref="G1941:T1941"/>
    <mergeCell ref="U1941:W1941"/>
    <mergeCell ref="B1942:E1942"/>
    <mergeCell ref="G1942:T1942"/>
    <mergeCell ref="U1942:W1942"/>
    <mergeCell ref="B1939:E1939"/>
    <mergeCell ref="G1939:T1939"/>
    <mergeCell ref="U1939:W1939"/>
    <mergeCell ref="B1940:E1940"/>
    <mergeCell ref="G1940:T1940"/>
    <mergeCell ref="U1940:W1940"/>
    <mergeCell ref="B1949:E1949"/>
    <mergeCell ref="G1949:T1949"/>
    <mergeCell ref="U1949:W1949"/>
    <mergeCell ref="B1950:E1950"/>
    <mergeCell ref="G1950:T1950"/>
    <mergeCell ref="U1950:W1950"/>
    <mergeCell ref="B1947:E1947"/>
    <mergeCell ref="G1947:T1947"/>
    <mergeCell ref="U1947:W1947"/>
    <mergeCell ref="B1948:E1948"/>
    <mergeCell ref="G1948:T1948"/>
    <mergeCell ref="U1948:W1948"/>
    <mergeCell ref="B1945:E1945"/>
    <mergeCell ref="G1945:T1945"/>
    <mergeCell ref="U1945:W1945"/>
    <mergeCell ref="B1946:E1946"/>
    <mergeCell ref="G1946:T1946"/>
    <mergeCell ref="U1946:W1946"/>
    <mergeCell ref="B1955:E1955"/>
    <mergeCell ref="G1955:T1955"/>
    <mergeCell ref="U1955:W1955"/>
    <mergeCell ref="B1956:E1956"/>
    <mergeCell ref="G1956:T1956"/>
    <mergeCell ref="U1956:W1956"/>
    <mergeCell ref="B1953:E1953"/>
    <mergeCell ref="G1953:T1953"/>
    <mergeCell ref="U1953:W1953"/>
    <mergeCell ref="B1954:E1954"/>
    <mergeCell ref="G1954:T1954"/>
    <mergeCell ref="U1954:W1954"/>
    <mergeCell ref="B1951:E1951"/>
    <mergeCell ref="G1951:T1951"/>
    <mergeCell ref="U1951:W1951"/>
    <mergeCell ref="B1952:E1952"/>
    <mergeCell ref="G1952:T1952"/>
    <mergeCell ref="U1952:W1952"/>
    <mergeCell ref="B1961:E1961"/>
    <mergeCell ref="G1961:T1961"/>
    <mergeCell ref="U1961:W1961"/>
    <mergeCell ref="B1962:E1962"/>
    <mergeCell ref="G1962:T1962"/>
    <mergeCell ref="U1962:W1962"/>
    <mergeCell ref="B1959:E1959"/>
    <mergeCell ref="G1959:T1959"/>
    <mergeCell ref="U1959:W1959"/>
    <mergeCell ref="B1960:E1960"/>
    <mergeCell ref="G1960:T1960"/>
    <mergeCell ref="U1960:W1960"/>
    <mergeCell ref="B1957:E1957"/>
    <mergeCell ref="G1957:T1957"/>
    <mergeCell ref="U1957:W1957"/>
    <mergeCell ref="B1958:E1958"/>
    <mergeCell ref="G1958:T1958"/>
    <mergeCell ref="U1958:W1958"/>
    <mergeCell ref="B1967:E1967"/>
    <mergeCell ref="G1967:T1967"/>
    <mergeCell ref="U1967:W1967"/>
    <mergeCell ref="B1968:E1968"/>
    <mergeCell ref="G1968:T1968"/>
    <mergeCell ref="U1968:W1968"/>
    <mergeCell ref="B1965:E1965"/>
    <mergeCell ref="G1965:T1965"/>
    <mergeCell ref="U1965:W1965"/>
    <mergeCell ref="B1966:E1966"/>
    <mergeCell ref="G1966:T1966"/>
    <mergeCell ref="U1966:W1966"/>
    <mergeCell ref="B1963:E1963"/>
    <mergeCell ref="G1963:T1963"/>
    <mergeCell ref="U1963:W1963"/>
    <mergeCell ref="B1964:E1964"/>
    <mergeCell ref="G1964:T1964"/>
    <mergeCell ref="U1964:W1964"/>
    <mergeCell ref="B1973:E1973"/>
    <mergeCell ref="G1973:T1973"/>
    <mergeCell ref="U1973:W1973"/>
    <mergeCell ref="B1974:E1974"/>
    <mergeCell ref="G1974:T1974"/>
    <mergeCell ref="U1974:W1974"/>
    <mergeCell ref="B1971:E1971"/>
    <mergeCell ref="G1971:T1971"/>
    <mergeCell ref="U1971:W1971"/>
    <mergeCell ref="B1972:E1972"/>
    <mergeCell ref="G1972:T1972"/>
    <mergeCell ref="U1972:W1972"/>
    <mergeCell ref="B1969:E1969"/>
    <mergeCell ref="G1969:T1969"/>
    <mergeCell ref="U1969:W1969"/>
    <mergeCell ref="B1970:E1970"/>
    <mergeCell ref="G1970:T1970"/>
    <mergeCell ref="U1970:W1970"/>
    <mergeCell ref="B1979:E1979"/>
    <mergeCell ref="G1979:T1979"/>
    <mergeCell ref="U1979:W1979"/>
    <mergeCell ref="B1980:E1980"/>
    <mergeCell ref="G1980:T1980"/>
    <mergeCell ref="U1980:W1980"/>
    <mergeCell ref="B1977:E1977"/>
    <mergeCell ref="G1977:T1977"/>
    <mergeCell ref="U1977:W1977"/>
    <mergeCell ref="B1978:E1978"/>
    <mergeCell ref="G1978:T1978"/>
    <mergeCell ref="U1978:W1978"/>
    <mergeCell ref="B1975:E1975"/>
    <mergeCell ref="G1975:T1975"/>
    <mergeCell ref="U1975:W1975"/>
    <mergeCell ref="B1976:E1976"/>
    <mergeCell ref="G1976:T1976"/>
    <mergeCell ref="U1976:W1976"/>
    <mergeCell ref="B1985:E1985"/>
    <mergeCell ref="G1985:T1985"/>
    <mergeCell ref="U1985:W1985"/>
    <mergeCell ref="B1986:E1986"/>
    <mergeCell ref="G1986:T1986"/>
    <mergeCell ref="U1986:W1986"/>
    <mergeCell ref="B1983:E1983"/>
    <mergeCell ref="G1983:T1983"/>
    <mergeCell ref="U1983:W1983"/>
    <mergeCell ref="B1984:E1984"/>
    <mergeCell ref="G1984:T1984"/>
    <mergeCell ref="U1984:W1984"/>
    <mergeCell ref="B1981:E1981"/>
    <mergeCell ref="G1981:T1981"/>
    <mergeCell ref="U1981:W1981"/>
    <mergeCell ref="B1982:E1982"/>
    <mergeCell ref="G1982:T1982"/>
    <mergeCell ref="U1982:W1982"/>
    <mergeCell ref="B1991:E1991"/>
    <mergeCell ref="G1991:T1991"/>
    <mergeCell ref="U1991:W1991"/>
    <mergeCell ref="G1988:T1988"/>
    <mergeCell ref="U1988:W1988"/>
    <mergeCell ref="B1999:E1999"/>
    <mergeCell ref="G1999:T1999"/>
    <mergeCell ref="U1999:W1999"/>
    <mergeCell ref="B1997:E1997"/>
    <mergeCell ref="G1997:T1997"/>
    <mergeCell ref="U1997:W1997"/>
    <mergeCell ref="B1998:E1998"/>
    <mergeCell ref="G1998:T1998"/>
    <mergeCell ref="U1998:W1998"/>
    <mergeCell ref="B1995:E1995"/>
    <mergeCell ref="G1995:T1995"/>
    <mergeCell ref="U1995:W1995"/>
    <mergeCell ref="B1996:E1996"/>
    <mergeCell ref="G1996:T1996"/>
    <mergeCell ref="U1996:W1996"/>
    <mergeCell ref="B1993:E1993"/>
    <mergeCell ref="G1993:T1993"/>
    <mergeCell ref="X21:AC21"/>
    <mergeCell ref="X22:AC22"/>
    <mergeCell ref="X23:AC23"/>
    <mergeCell ref="X24:AC24"/>
    <mergeCell ref="X25:AC25"/>
    <mergeCell ref="X26:AC26"/>
    <mergeCell ref="X14:AC14"/>
    <mergeCell ref="X16:AC16"/>
    <mergeCell ref="X17:AC17"/>
    <mergeCell ref="X18:AC18"/>
    <mergeCell ref="X19:AC19"/>
    <mergeCell ref="X20:AC20"/>
    <mergeCell ref="X45:AC45"/>
    <mergeCell ref="X46:AC46"/>
    <mergeCell ref="X47:AC47"/>
    <mergeCell ref="X48:AC48"/>
    <mergeCell ref="X49:AC49"/>
    <mergeCell ref="X39:AC39"/>
    <mergeCell ref="X40:AC40"/>
    <mergeCell ref="X41:AC41"/>
    <mergeCell ref="X42:AC42"/>
    <mergeCell ref="X61:AC61"/>
    <mergeCell ref="X62:AC62"/>
    <mergeCell ref="X51:AC51"/>
    <mergeCell ref="X52:AC52"/>
    <mergeCell ref="X53:AC53"/>
    <mergeCell ref="X54:AC54"/>
    <mergeCell ref="X55:AC55"/>
    <mergeCell ref="X56:AC56"/>
    <mergeCell ref="U1993:W1993"/>
    <mergeCell ref="B1994:E1994"/>
    <mergeCell ref="G1994:T1994"/>
    <mergeCell ref="U1994:W1994"/>
    <mergeCell ref="X27:AC27"/>
    <mergeCell ref="X28:AC28"/>
    <mergeCell ref="X29:AC29"/>
    <mergeCell ref="X30:AC30"/>
    <mergeCell ref="X31:AC31"/>
    <mergeCell ref="X32:AC32"/>
    <mergeCell ref="X50:AC50"/>
    <mergeCell ref="B1992:E1992"/>
    <mergeCell ref="G1992:T1992"/>
    <mergeCell ref="U1992:W1992"/>
    <mergeCell ref="B1989:E1989"/>
    <mergeCell ref="G1989:T1989"/>
    <mergeCell ref="U1989:W1989"/>
    <mergeCell ref="B1990:E1990"/>
    <mergeCell ref="G1990:T1990"/>
    <mergeCell ref="U1990:W1990"/>
    <mergeCell ref="B1987:E1987"/>
    <mergeCell ref="G1987:T1987"/>
    <mergeCell ref="U1987:W1987"/>
    <mergeCell ref="B1988:E1988"/>
    <mergeCell ref="X77:AC77"/>
    <mergeCell ref="X78:AC78"/>
    <mergeCell ref="X79:AC79"/>
    <mergeCell ref="X80:AC80"/>
    <mergeCell ref="X81:AC81"/>
    <mergeCell ref="X82:AC82"/>
    <mergeCell ref="X69:AC69"/>
    <mergeCell ref="X70:AC70"/>
    <mergeCell ref="X71:AC71"/>
    <mergeCell ref="X74:AC74"/>
    <mergeCell ref="X75:AC75"/>
    <mergeCell ref="X76:AC76"/>
    <mergeCell ref="X72:AC72"/>
    <mergeCell ref="X73:AC73"/>
    <mergeCell ref="X43:AC43"/>
    <mergeCell ref="X44:AC44"/>
    <mergeCell ref="X33:AC33"/>
    <mergeCell ref="X34:AC34"/>
    <mergeCell ref="X35:AC35"/>
    <mergeCell ref="X36:AC36"/>
    <mergeCell ref="X37:AC37"/>
    <mergeCell ref="X38:AC38"/>
    <mergeCell ref="X63:AC63"/>
    <mergeCell ref="X64:AC64"/>
    <mergeCell ref="X65:AC65"/>
    <mergeCell ref="X66:AC66"/>
    <mergeCell ref="X67:AC67"/>
    <mergeCell ref="X68:AC68"/>
    <mergeCell ref="X57:AC57"/>
    <mergeCell ref="X58:AC58"/>
    <mergeCell ref="X59:AC59"/>
    <mergeCell ref="X60:AC60"/>
    <mergeCell ref="X95:AC95"/>
    <mergeCell ref="X96:AC96"/>
    <mergeCell ref="X97:AC97"/>
    <mergeCell ref="X98:AC98"/>
    <mergeCell ref="X99:AC99"/>
    <mergeCell ref="X100:AC100"/>
    <mergeCell ref="X89:AC89"/>
    <mergeCell ref="X90:AC90"/>
    <mergeCell ref="X91:AC91"/>
    <mergeCell ref="X92:AC92"/>
    <mergeCell ref="X93:AC93"/>
    <mergeCell ref="X94:AC94"/>
    <mergeCell ref="X83:AC83"/>
    <mergeCell ref="X84:AC84"/>
    <mergeCell ref="X85:AC85"/>
    <mergeCell ref="X86:AC86"/>
    <mergeCell ref="X87:AC87"/>
    <mergeCell ref="X88:AC88"/>
    <mergeCell ref="X113:AC113"/>
    <mergeCell ref="X114:AC114"/>
    <mergeCell ref="X115:AC115"/>
    <mergeCell ref="X116:AC116"/>
    <mergeCell ref="X117:AC117"/>
    <mergeCell ref="X118:AC118"/>
    <mergeCell ref="X107:AC107"/>
    <mergeCell ref="X108:AC108"/>
    <mergeCell ref="X109:AC109"/>
    <mergeCell ref="X110:AC110"/>
    <mergeCell ref="X111:AC111"/>
    <mergeCell ref="X112:AC112"/>
    <mergeCell ref="X101:AC101"/>
    <mergeCell ref="X102:AC102"/>
    <mergeCell ref="X103:AC103"/>
    <mergeCell ref="X104:AC104"/>
    <mergeCell ref="X105:AC105"/>
    <mergeCell ref="X106:AC106"/>
    <mergeCell ref="X131:AC131"/>
    <mergeCell ref="X132:AC132"/>
    <mergeCell ref="X133:AC133"/>
    <mergeCell ref="X134:AC134"/>
    <mergeCell ref="X135:AC135"/>
    <mergeCell ref="X136:AC136"/>
    <mergeCell ref="X125:AC125"/>
    <mergeCell ref="X126:AC126"/>
    <mergeCell ref="X127:AC127"/>
    <mergeCell ref="X128:AC128"/>
    <mergeCell ref="X129:AC129"/>
    <mergeCell ref="X130:AC130"/>
    <mergeCell ref="X119:AC119"/>
    <mergeCell ref="X120:AC120"/>
    <mergeCell ref="X121:AC121"/>
    <mergeCell ref="X122:AC122"/>
    <mergeCell ref="X123:AC123"/>
    <mergeCell ref="X124:AC124"/>
    <mergeCell ref="X153:AC153"/>
    <mergeCell ref="X154:AC154"/>
    <mergeCell ref="X155:AC155"/>
    <mergeCell ref="X156:AC156"/>
    <mergeCell ref="X157:AC157"/>
    <mergeCell ref="X158:AC158"/>
    <mergeCell ref="X148:AC148"/>
    <mergeCell ref="X149:AC149"/>
    <mergeCell ref="X150:AC150"/>
    <mergeCell ref="X151:AC151"/>
    <mergeCell ref="X152:AC152"/>
    <mergeCell ref="X143:AC143"/>
    <mergeCell ref="X144:AC144"/>
    <mergeCell ref="X145:AC145"/>
    <mergeCell ref="X146:AC146"/>
    <mergeCell ref="X147:AC147"/>
    <mergeCell ref="X137:AC137"/>
    <mergeCell ref="X138:AC138"/>
    <mergeCell ref="X139:AC139"/>
    <mergeCell ref="X140:AC140"/>
    <mergeCell ref="X141:AC141"/>
    <mergeCell ref="X142:AC142"/>
    <mergeCell ref="X171:AC171"/>
    <mergeCell ref="X172:AC172"/>
    <mergeCell ref="X173:AC173"/>
    <mergeCell ref="X174:AC174"/>
    <mergeCell ref="X175:AC175"/>
    <mergeCell ref="X176:AC176"/>
    <mergeCell ref="X165:AC165"/>
    <mergeCell ref="X166:AC166"/>
    <mergeCell ref="X167:AC167"/>
    <mergeCell ref="X168:AC168"/>
    <mergeCell ref="X169:AC169"/>
    <mergeCell ref="X170:AC170"/>
    <mergeCell ref="X159:AC159"/>
    <mergeCell ref="X160:AC160"/>
    <mergeCell ref="X161:AC161"/>
    <mergeCell ref="X162:AC162"/>
    <mergeCell ref="X163:AC163"/>
    <mergeCell ref="X164:AC164"/>
    <mergeCell ref="X189:AC189"/>
    <mergeCell ref="X190:AC190"/>
    <mergeCell ref="X191:AC191"/>
    <mergeCell ref="X192:AC192"/>
    <mergeCell ref="X193:AC193"/>
    <mergeCell ref="X194:AC194"/>
    <mergeCell ref="X183:AC183"/>
    <mergeCell ref="X184:AC184"/>
    <mergeCell ref="X185:AC185"/>
    <mergeCell ref="X186:AC186"/>
    <mergeCell ref="X187:AC187"/>
    <mergeCell ref="X188:AC188"/>
    <mergeCell ref="X177:AC177"/>
    <mergeCell ref="X178:AC178"/>
    <mergeCell ref="X179:AC179"/>
    <mergeCell ref="X180:AC180"/>
    <mergeCell ref="X181:AC181"/>
    <mergeCell ref="X182:AC182"/>
    <mergeCell ref="X207:AC207"/>
    <mergeCell ref="X208:AC208"/>
    <mergeCell ref="X209:AC209"/>
    <mergeCell ref="X210:AC210"/>
    <mergeCell ref="X211:AC211"/>
    <mergeCell ref="X212:AC212"/>
    <mergeCell ref="X201:AC201"/>
    <mergeCell ref="X202:AC202"/>
    <mergeCell ref="X203:AC203"/>
    <mergeCell ref="X204:AC204"/>
    <mergeCell ref="X205:AC205"/>
    <mergeCell ref="X206:AC206"/>
    <mergeCell ref="X195:AC195"/>
    <mergeCell ref="X196:AC196"/>
    <mergeCell ref="X197:AC197"/>
    <mergeCell ref="X198:AC198"/>
    <mergeCell ref="X199:AC199"/>
    <mergeCell ref="X200:AC200"/>
    <mergeCell ref="X225:AC225"/>
    <mergeCell ref="X226:AC226"/>
    <mergeCell ref="X227:AC227"/>
    <mergeCell ref="X228:AC228"/>
    <mergeCell ref="X229:AC229"/>
    <mergeCell ref="X230:AC230"/>
    <mergeCell ref="X219:AC219"/>
    <mergeCell ref="X220:AC220"/>
    <mergeCell ref="X221:AC221"/>
    <mergeCell ref="X222:AC222"/>
    <mergeCell ref="X223:AC223"/>
    <mergeCell ref="X224:AC224"/>
    <mergeCell ref="X213:AC213"/>
    <mergeCell ref="X214:AC214"/>
    <mergeCell ref="X215:AC215"/>
    <mergeCell ref="X216:AC216"/>
    <mergeCell ref="X217:AC217"/>
    <mergeCell ref="X218:AC218"/>
    <mergeCell ref="X243:AC243"/>
    <mergeCell ref="X244:AC244"/>
    <mergeCell ref="X245:AC245"/>
    <mergeCell ref="X246:AC246"/>
    <mergeCell ref="X247:AC247"/>
    <mergeCell ref="X248:AC248"/>
    <mergeCell ref="X237:AC237"/>
    <mergeCell ref="X238:AC238"/>
    <mergeCell ref="X239:AC239"/>
    <mergeCell ref="X240:AC240"/>
    <mergeCell ref="X241:AC241"/>
    <mergeCell ref="X242:AC242"/>
    <mergeCell ref="X231:AC231"/>
    <mergeCell ref="X232:AC232"/>
    <mergeCell ref="X233:AC233"/>
    <mergeCell ref="X234:AC234"/>
    <mergeCell ref="X235:AC235"/>
    <mergeCell ref="X236:AC236"/>
    <mergeCell ref="X261:AC261"/>
    <mergeCell ref="X262:AC262"/>
    <mergeCell ref="X263:AC263"/>
    <mergeCell ref="X264:AC264"/>
    <mergeCell ref="X265:AC265"/>
    <mergeCell ref="X266:AC266"/>
    <mergeCell ref="X255:AC255"/>
    <mergeCell ref="X256:AC256"/>
    <mergeCell ref="X257:AC257"/>
    <mergeCell ref="X258:AC258"/>
    <mergeCell ref="X259:AC259"/>
    <mergeCell ref="X260:AC260"/>
    <mergeCell ref="X249:AC249"/>
    <mergeCell ref="X250:AC250"/>
    <mergeCell ref="X251:AC251"/>
    <mergeCell ref="X252:AC252"/>
    <mergeCell ref="X253:AC253"/>
    <mergeCell ref="X254:AC254"/>
    <mergeCell ref="X279:AC279"/>
    <mergeCell ref="X280:AC280"/>
    <mergeCell ref="X281:AC281"/>
    <mergeCell ref="X282:AC282"/>
    <mergeCell ref="X283:AC283"/>
    <mergeCell ref="X284:AC284"/>
    <mergeCell ref="X273:AC273"/>
    <mergeCell ref="X274:AC274"/>
    <mergeCell ref="X275:AC275"/>
    <mergeCell ref="X276:AC276"/>
    <mergeCell ref="X277:AC277"/>
    <mergeCell ref="X278:AC278"/>
    <mergeCell ref="X267:AC267"/>
    <mergeCell ref="X268:AC268"/>
    <mergeCell ref="X269:AC269"/>
    <mergeCell ref="X270:AC270"/>
    <mergeCell ref="X271:AC271"/>
    <mergeCell ref="X272:AC272"/>
    <mergeCell ref="X300:AC300"/>
    <mergeCell ref="X301:AC301"/>
    <mergeCell ref="X302:AC302"/>
    <mergeCell ref="X303:AC303"/>
    <mergeCell ref="X304:AC304"/>
    <mergeCell ref="X294:AC294"/>
    <mergeCell ref="X295:AC295"/>
    <mergeCell ref="X296:AC296"/>
    <mergeCell ref="X297:AC297"/>
    <mergeCell ref="X298:AC298"/>
    <mergeCell ref="X299:AC299"/>
    <mergeCell ref="X285:AC285"/>
    <mergeCell ref="X286:AC286"/>
    <mergeCell ref="X287:AC287"/>
    <mergeCell ref="X288:AC288"/>
    <mergeCell ref="X289:AC289"/>
    <mergeCell ref="X290:AC290"/>
    <mergeCell ref="X291:AC291"/>
    <mergeCell ref="X292:AC292"/>
    <mergeCell ref="X293:AC293"/>
    <mergeCell ref="X317:AC317"/>
    <mergeCell ref="X318:AC318"/>
    <mergeCell ref="X319:AC319"/>
    <mergeCell ref="X320:AC320"/>
    <mergeCell ref="X321:AC321"/>
    <mergeCell ref="X322:AC322"/>
    <mergeCell ref="X311:AC311"/>
    <mergeCell ref="X312:AC312"/>
    <mergeCell ref="X313:AC313"/>
    <mergeCell ref="X314:AC314"/>
    <mergeCell ref="X315:AC315"/>
    <mergeCell ref="X316:AC316"/>
    <mergeCell ref="X305:AC305"/>
    <mergeCell ref="X306:AC306"/>
    <mergeCell ref="X307:AC307"/>
    <mergeCell ref="X308:AC308"/>
    <mergeCell ref="X309:AC309"/>
    <mergeCell ref="X310:AC310"/>
    <mergeCell ref="X335:AC335"/>
    <mergeCell ref="X336:AC336"/>
    <mergeCell ref="X337:AC337"/>
    <mergeCell ref="X338:AC338"/>
    <mergeCell ref="X339:AC339"/>
    <mergeCell ref="X340:AC340"/>
    <mergeCell ref="X329:AC329"/>
    <mergeCell ref="X330:AC330"/>
    <mergeCell ref="X331:AC331"/>
    <mergeCell ref="X332:AC332"/>
    <mergeCell ref="X333:AC333"/>
    <mergeCell ref="X334:AC334"/>
    <mergeCell ref="X323:AC323"/>
    <mergeCell ref="X324:AC324"/>
    <mergeCell ref="X325:AC325"/>
    <mergeCell ref="X326:AC326"/>
    <mergeCell ref="X327:AC327"/>
    <mergeCell ref="X328:AC328"/>
    <mergeCell ref="X353:AC353"/>
    <mergeCell ref="X354:AC354"/>
    <mergeCell ref="X355:AC355"/>
    <mergeCell ref="X356:AC356"/>
    <mergeCell ref="X357:AC357"/>
    <mergeCell ref="X358:AC358"/>
    <mergeCell ref="X347:AC347"/>
    <mergeCell ref="X348:AC348"/>
    <mergeCell ref="X349:AC349"/>
    <mergeCell ref="X350:AC350"/>
    <mergeCell ref="X351:AC351"/>
    <mergeCell ref="X352:AC352"/>
    <mergeCell ref="X341:AC341"/>
    <mergeCell ref="X342:AC342"/>
    <mergeCell ref="X343:AC343"/>
    <mergeCell ref="X344:AC344"/>
    <mergeCell ref="X345:AC345"/>
    <mergeCell ref="X346:AC346"/>
    <mergeCell ref="X371:AC371"/>
    <mergeCell ref="X372:AC372"/>
    <mergeCell ref="X373:AC373"/>
    <mergeCell ref="X374:AC374"/>
    <mergeCell ref="X375:AC375"/>
    <mergeCell ref="X376:AC376"/>
    <mergeCell ref="X365:AC365"/>
    <mergeCell ref="X366:AC366"/>
    <mergeCell ref="X367:AC367"/>
    <mergeCell ref="X368:AC368"/>
    <mergeCell ref="X369:AC369"/>
    <mergeCell ref="X370:AC370"/>
    <mergeCell ref="X359:AC359"/>
    <mergeCell ref="X360:AC360"/>
    <mergeCell ref="X361:AC361"/>
    <mergeCell ref="X362:AC362"/>
    <mergeCell ref="X363:AC363"/>
    <mergeCell ref="X364:AC364"/>
    <mergeCell ref="X389:AC389"/>
    <mergeCell ref="X390:AC390"/>
    <mergeCell ref="X391:AC391"/>
    <mergeCell ref="X392:AC392"/>
    <mergeCell ref="X393:AC393"/>
    <mergeCell ref="X394:AC394"/>
    <mergeCell ref="X383:AC383"/>
    <mergeCell ref="X384:AC384"/>
    <mergeCell ref="X385:AC385"/>
    <mergeCell ref="X386:AC386"/>
    <mergeCell ref="X387:AC387"/>
    <mergeCell ref="X388:AC388"/>
    <mergeCell ref="X377:AC377"/>
    <mergeCell ref="X378:AC378"/>
    <mergeCell ref="X379:AC379"/>
    <mergeCell ref="X380:AC380"/>
    <mergeCell ref="X381:AC381"/>
    <mergeCell ref="X382:AC382"/>
    <mergeCell ref="X407:AC407"/>
    <mergeCell ref="X408:AC408"/>
    <mergeCell ref="X409:AC409"/>
    <mergeCell ref="X410:AC410"/>
    <mergeCell ref="X411:AC411"/>
    <mergeCell ref="X412:AC412"/>
    <mergeCell ref="X401:AC401"/>
    <mergeCell ref="X402:AC402"/>
    <mergeCell ref="X403:AC403"/>
    <mergeCell ref="X404:AC404"/>
    <mergeCell ref="X405:AC405"/>
    <mergeCell ref="X406:AC406"/>
    <mergeCell ref="X395:AC395"/>
    <mergeCell ref="X396:AC396"/>
    <mergeCell ref="X397:AC397"/>
    <mergeCell ref="X398:AC398"/>
    <mergeCell ref="X399:AC399"/>
    <mergeCell ref="X400:AC400"/>
    <mergeCell ref="X425:AC425"/>
    <mergeCell ref="X426:AC426"/>
    <mergeCell ref="X427:AC427"/>
    <mergeCell ref="X428:AC428"/>
    <mergeCell ref="X429:AC429"/>
    <mergeCell ref="X430:AC430"/>
    <mergeCell ref="X419:AC419"/>
    <mergeCell ref="X420:AC420"/>
    <mergeCell ref="X421:AC421"/>
    <mergeCell ref="X422:AC422"/>
    <mergeCell ref="X423:AC423"/>
    <mergeCell ref="X424:AC424"/>
    <mergeCell ref="X413:AC413"/>
    <mergeCell ref="X414:AC414"/>
    <mergeCell ref="X415:AC415"/>
    <mergeCell ref="X416:AC416"/>
    <mergeCell ref="X417:AC417"/>
    <mergeCell ref="X418:AC418"/>
    <mergeCell ref="X443:AC443"/>
    <mergeCell ref="X444:AC444"/>
    <mergeCell ref="X445:AC445"/>
    <mergeCell ref="X446:AC446"/>
    <mergeCell ref="X447:AC447"/>
    <mergeCell ref="X448:AC448"/>
    <mergeCell ref="X437:AC437"/>
    <mergeCell ref="X438:AC438"/>
    <mergeCell ref="X439:AC439"/>
    <mergeCell ref="X440:AC440"/>
    <mergeCell ref="X441:AC441"/>
    <mergeCell ref="X442:AC442"/>
    <mergeCell ref="X431:AC431"/>
    <mergeCell ref="X432:AC432"/>
    <mergeCell ref="X433:AC433"/>
    <mergeCell ref="X434:AC434"/>
    <mergeCell ref="X435:AC435"/>
    <mergeCell ref="X436:AC436"/>
    <mergeCell ref="X461:AC461"/>
    <mergeCell ref="X462:AC462"/>
    <mergeCell ref="X463:AC463"/>
    <mergeCell ref="X464:AC464"/>
    <mergeCell ref="X465:AC465"/>
    <mergeCell ref="X466:AC466"/>
    <mergeCell ref="X455:AC455"/>
    <mergeCell ref="X456:AC456"/>
    <mergeCell ref="X457:AC457"/>
    <mergeCell ref="X458:AC458"/>
    <mergeCell ref="X459:AC459"/>
    <mergeCell ref="X460:AC460"/>
    <mergeCell ref="X449:AC449"/>
    <mergeCell ref="X450:AC450"/>
    <mergeCell ref="X451:AC451"/>
    <mergeCell ref="X452:AC452"/>
    <mergeCell ref="X453:AC453"/>
    <mergeCell ref="X454:AC454"/>
    <mergeCell ref="X479:AC479"/>
    <mergeCell ref="X480:AC480"/>
    <mergeCell ref="X481:AC481"/>
    <mergeCell ref="X482:AC482"/>
    <mergeCell ref="X483:AC483"/>
    <mergeCell ref="X484:AC484"/>
    <mergeCell ref="X473:AC473"/>
    <mergeCell ref="X474:AC474"/>
    <mergeCell ref="X475:AC475"/>
    <mergeCell ref="X476:AC476"/>
    <mergeCell ref="X477:AC477"/>
    <mergeCell ref="X478:AC478"/>
    <mergeCell ref="X467:AC467"/>
    <mergeCell ref="X468:AC468"/>
    <mergeCell ref="X469:AC469"/>
    <mergeCell ref="X470:AC470"/>
    <mergeCell ref="X471:AC471"/>
    <mergeCell ref="X472:AC472"/>
    <mergeCell ref="X497:AC497"/>
    <mergeCell ref="X498:AC498"/>
    <mergeCell ref="X499:AC499"/>
    <mergeCell ref="X500:AC500"/>
    <mergeCell ref="X501:AC501"/>
    <mergeCell ref="X502:AC502"/>
    <mergeCell ref="X491:AC491"/>
    <mergeCell ref="X492:AC492"/>
    <mergeCell ref="X493:AC493"/>
    <mergeCell ref="X494:AC494"/>
    <mergeCell ref="X495:AC495"/>
    <mergeCell ref="X496:AC496"/>
    <mergeCell ref="X485:AC485"/>
    <mergeCell ref="X486:AC486"/>
    <mergeCell ref="X487:AC487"/>
    <mergeCell ref="X488:AC488"/>
    <mergeCell ref="X489:AC489"/>
    <mergeCell ref="X490:AC490"/>
    <mergeCell ref="X515:AC515"/>
    <mergeCell ref="X516:AC516"/>
    <mergeCell ref="X517:AC517"/>
    <mergeCell ref="X518:AC518"/>
    <mergeCell ref="X519:AC519"/>
    <mergeCell ref="X520:AC520"/>
    <mergeCell ref="X509:AC509"/>
    <mergeCell ref="X510:AC510"/>
    <mergeCell ref="X511:AC511"/>
    <mergeCell ref="X512:AC512"/>
    <mergeCell ref="X513:AC513"/>
    <mergeCell ref="X514:AC514"/>
    <mergeCell ref="X503:AC503"/>
    <mergeCell ref="X504:AC504"/>
    <mergeCell ref="X505:AC505"/>
    <mergeCell ref="X506:AC506"/>
    <mergeCell ref="X507:AC507"/>
    <mergeCell ref="X508:AC508"/>
    <mergeCell ref="X533:AC533"/>
    <mergeCell ref="X534:AC534"/>
    <mergeCell ref="X535:AC535"/>
    <mergeCell ref="X536:AC536"/>
    <mergeCell ref="X537:AC537"/>
    <mergeCell ref="X538:AC538"/>
    <mergeCell ref="X527:AC527"/>
    <mergeCell ref="X528:AC528"/>
    <mergeCell ref="X529:AC529"/>
    <mergeCell ref="X530:AC530"/>
    <mergeCell ref="X531:AC531"/>
    <mergeCell ref="X532:AC532"/>
    <mergeCell ref="X521:AC521"/>
    <mergeCell ref="X522:AC522"/>
    <mergeCell ref="X523:AC523"/>
    <mergeCell ref="X524:AC524"/>
    <mergeCell ref="X525:AC525"/>
    <mergeCell ref="X526:AC526"/>
    <mergeCell ref="X551:AC551"/>
    <mergeCell ref="X552:AC552"/>
    <mergeCell ref="X553:AC553"/>
    <mergeCell ref="X554:AC554"/>
    <mergeCell ref="X555:AC555"/>
    <mergeCell ref="X556:AC556"/>
    <mergeCell ref="X545:AC545"/>
    <mergeCell ref="X546:AC546"/>
    <mergeCell ref="X547:AC547"/>
    <mergeCell ref="X548:AC548"/>
    <mergeCell ref="X549:AC549"/>
    <mergeCell ref="X550:AC550"/>
    <mergeCell ref="X539:AC539"/>
    <mergeCell ref="X540:AC540"/>
    <mergeCell ref="X541:AC541"/>
    <mergeCell ref="X542:AC542"/>
    <mergeCell ref="X543:AC543"/>
    <mergeCell ref="X544:AC544"/>
    <mergeCell ref="X569:AC569"/>
    <mergeCell ref="X570:AC570"/>
    <mergeCell ref="X571:AC571"/>
    <mergeCell ref="X572:AC572"/>
    <mergeCell ref="X573:AC573"/>
    <mergeCell ref="X574:AC574"/>
    <mergeCell ref="X563:AC563"/>
    <mergeCell ref="X564:AC564"/>
    <mergeCell ref="X565:AC565"/>
    <mergeCell ref="X566:AC566"/>
    <mergeCell ref="X567:AC567"/>
    <mergeCell ref="X568:AC568"/>
    <mergeCell ref="X557:AC557"/>
    <mergeCell ref="X558:AC558"/>
    <mergeCell ref="X559:AC559"/>
    <mergeCell ref="X560:AC560"/>
    <mergeCell ref="X561:AC561"/>
    <mergeCell ref="X562:AC562"/>
    <mergeCell ref="X587:AC587"/>
    <mergeCell ref="X588:AC588"/>
    <mergeCell ref="X589:AC589"/>
    <mergeCell ref="X590:AC590"/>
    <mergeCell ref="X591:AC591"/>
    <mergeCell ref="X592:AC592"/>
    <mergeCell ref="X581:AC581"/>
    <mergeCell ref="X582:AC582"/>
    <mergeCell ref="X583:AC583"/>
    <mergeCell ref="X584:AC584"/>
    <mergeCell ref="X585:AC585"/>
    <mergeCell ref="X586:AC586"/>
    <mergeCell ref="X575:AC575"/>
    <mergeCell ref="X576:AC576"/>
    <mergeCell ref="X577:AC577"/>
    <mergeCell ref="X578:AC578"/>
    <mergeCell ref="X579:AC579"/>
    <mergeCell ref="X580:AC580"/>
    <mergeCell ref="X605:AC605"/>
    <mergeCell ref="X606:AC606"/>
    <mergeCell ref="X607:AC607"/>
    <mergeCell ref="X608:AC608"/>
    <mergeCell ref="X609:AC609"/>
    <mergeCell ref="X610:AC610"/>
    <mergeCell ref="X599:AC599"/>
    <mergeCell ref="X600:AC600"/>
    <mergeCell ref="X601:AC601"/>
    <mergeCell ref="X602:AC602"/>
    <mergeCell ref="X603:AC603"/>
    <mergeCell ref="X604:AC604"/>
    <mergeCell ref="X593:AC593"/>
    <mergeCell ref="X594:AC594"/>
    <mergeCell ref="X595:AC595"/>
    <mergeCell ref="X596:AC596"/>
    <mergeCell ref="X597:AC597"/>
    <mergeCell ref="X598:AC598"/>
    <mergeCell ref="X623:AC623"/>
    <mergeCell ref="X624:AC624"/>
    <mergeCell ref="X625:AC625"/>
    <mergeCell ref="X626:AC626"/>
    <mergeCell ref="X627:AC627"/>
    <mergeCell ref="X628:AC628"/>
    <mergeCell ref="X617:AC617"/>
    <mergeCell ref="X618:AC618"/>
    <mergeCell ref="X619:AC619"/>
    <mergeCell ref="X620:AC620"/>
    <mergeCell ref="X621:AC621"/>
    <mergeCell ref="X622:AC622"/>
    <mergeCell ref="X611:AC611"/>
    <mergeCell ref="X612:AC612"/>
    <mergeCell ref="X613:AC613"/>
    <mergeCell ref="X614:AC614"/>
    <mergeCell ref="X615:AC615"/>
    <mergeCell ref="X616:AC616"/>
    <mergeCell ref="X641:AC641"/>
    <mergeCell ref="X642:AC642"/>
    <mergeCell ref="X643:AC643"/>
    <mergeCell ref="X644:AC644"/>
    <mergeCell ref="X645:AC645"/>
    <mergeCell ref="X646:AC646"/>
    <mergeCell ref="X635:AC635"/>
    <mergeCell ref="X636:AC636"/>
    <mergeCell ref="X637:AC637"/>
    <mergeCell ref="X638:AC638"/>
    <mergeCell ref="X639:AC639"/>
    <mergeCell ref="X640:AC640"/>
    <mergeCell ref="X629:AC629"/>
    <mergeCell ref="X630:AC630"/>
    <mergeCell ref="X631:AC631"/>
    <mergeCell ref="X632:AC632"/>
    <mergeCell ref="X633:AC633"/>
    <mergeCell ref="X634:AC634"/>
    <mergeCell ref="X659:AC659"/>
    <mergeCell ref="X660:AC660"/>
    <mergeCell ref="X661:AC661"/>
    <mergeCell ref="X662:AC662"/>
    <mergeCell ref="X663:AC663"/>
    <mergeCell ref="X664:AC664"/>
    <mergeCell ref="X653:AC653"/>
    <mergeCell ref="X654:AC654"/>
    <mergeCell ref="X655:AC655"/>
    <mergeCell ref="X656:AC656"/>
    <mergeCell ref="X657:AC657"/>
    <mergeCell ref="X658:AC658"/>
    <mergeCell ref="X647:AC647"/>
    <mergeCell ref="X648:AC648"/>
    <mergeCell ref="X649:AC649"/>
    <mergeCell ref="X650:AC650"/>
    <mergeCell ref="X651:AC651"/>
    <mergeCell ref="X652:AC652"/>
    <mergeCell ref="X677:AC677"/>
    <mergeCell ref="X678:AC678"/>
    <mergeCell ref="X679:AC679"/>
    <mergeCell ref="X680:AC680"/>
    <mergeCell ref="X681:AC681"/>
    <mergeCell ref="X682:AC682"/>
    <mergeCell ref="X671:AC671"/>
    <mergeCell ref="X672:AC672"/>
    <mergeCell ref="X673:AC673"/>
    <mergeCell ref="X674:AC674"/>
    <mergeCell ref="X675:AC675"/>
    <mergeCell ref="X676:AC676"/>
    <mergeCell ref="X665:AC665"/>
    <mergeCell ref="X666:AC666"/>
    <mergeCell ref="X667:AC667"/>
    <mergeCell ref="X668:AC668"/>
    <mergeCell ref="X669:AC669"/>
    <mergeCell ref="X670:AC670"/>
    <mergeCell ref="X695:AC695"/>
    <mergeCell ref="X696:AC696"/>
    <mergeCell ref="X697:AC697"/>
    <mergeCell ref="X698:AC698"/>
    <mergeCell ref="X699:AC699"/>
    <mergeCell ref="X700:AC700"/>
    <mergeCell ref="X689:AC689"/>
    <mergeCell ref="X690:AC690"/>
    <mergeCell ref="X691:AC691"/>
    <mergeCell ref="X692:AC692"/>
    <mergeCell ref="X693:AC693"/>
    <mergeCell ref="X694:AC694"/>
    <mergeCell ref="X683:AC683"/>
    <mergeCell ref="X684:AC684"/>
    <mergeCell ref="X685:AC685"/>
    <mergeCell ref="X686:AC686"/>
    <mergeCell ref="X687:AC687"/>
    <mergeCell ref="X688:AC688"/>
    <mergeCell ref="X713:AC713"/>
    <mergeCell ref="X714:AC714"/>
    <mergeCell ref="X715:AC715"/>
    <mergeCell ref="X716:AC716"/>
    <mergeCell ref="X717:AC717"/>
    <mergeCell ref="X718:AC718"/>
    <mergeCell ref="X707:AC707"/>
    <mergeCell ref="X708:AC708"/>
    <mergeCell ref="X709:AC709"/>
    <mergeCell ref="X710:AC710"/>
    <mergeCell ref="X711:AC711"/>
    <mergeCell ref="X712:AC712"/>
    <mergeCell ref="X701:AC701"/>
    <mergeCell ref="X702:AC702"/>
    <mergeCell ref="X703:AC703"/>
    <mergeCell ref="X704:AC704"/>
    <mergeCell ref="X705:AC705"/>
    <mergeCell ref="X706:AC706"/>
    <mergeCell ref="X731:AC731"/>
    <mergeCell ref="X732:AC732"/>
    <mergeCell ref="X733:AC733"/>
    <mergeCell ref="X734:AC734"/>
    <mergeCell ref="X735:AC735"/>
    <mergeCell ref="X736:AC736"/>
    <mergeCell ref="X725:AC725"/>
    <mergeCell ref="X726:AC726"/>
    <mergeCell ref="X727:AC727"/>
    <mergeCell ref="X728:AC728"/>
    <mergeCell ref="X729:AC729"/>
    <mergeCell ref="X730:AC730"/>
    <mergeCell ref="X719:AC719"/>
    <mergeCell ref="X720:AC720"/>
    <mergeCell ref="X721:AC721"/>
    <mergeCell ref="X722:AC722"/>
    <mergeCell ref="X723:AC723"/>
    <mergeCell ref="X724:AC724"/>
    <mergeCell ref="X749:AC749"/>
    <mergeCell ref="X750:AC750"/>
    <mergeCell ref="X751:AC751"/>
    <mergeCell ref="X752:AC752"/>
    <mergeCell ref="X753:AC753"/>
    <mergeCell ref="X754:AC754"/>
    <mergeCell ref="X743:AC743"/>
    <mergeCell ref="X744:AC744"/>
    <mergeCell ref="X745:AC745"/>
    <mergeCell ref="X746:AC746"/>
    <mergeCell ref="X747:AC747"/>
    <mergeCell ref="X748:AC748"/>
    <mergeCell ref="X737:AC737"/>
    <mergeCell ref="X738:AC738"/>
    <mergeCell ref="X739:AC739"/>
    <mergeCell ref="X740:AC740"/>
    <mergeCell ref="X741:AC741"/>
    <mergeCell ref="X742:AC742"/>
    <mergeCell ref="X767:AC767"/>
    <mergeCell ref="X768:AC768"/>
    <mergeCell ref="X769:AC769"/>
    <mergeCell ref="X770:AC770"/>
    <mergeCell ref="X771:AC771"/>
    <mergeCell ref="X772:AC772"/>
    <mergeCell ref="X761:AC761"/>
    <mergeCell ref="X762:AC762"/>
    <mergeCell ref="X763:AC763"/>
    <mergeCell ref="X764:AC764"/>
    <mergeCell ref="X765:AC765"/>
    <mergeCell ref="X766:AC766"/>
    <mergeCell ref="X755:AC755"/>
    <mergeCell ref="X756:AC756"/>
    <mergeCell ref="X757:AC757"/>
    <mergeCell ref="X758:AC758"/>
    <mergeCell ref="X759:AC759"/>
    <mergeCell ref="X760:AC760"/>
    <mergeCell ref="X785:AC785"/>
    <mergeCell ref="X786:AC786"/>
    <mergeCell ref="X787:AC787"/>
    <mergeCell ref="X788:AC788"/>
    <mergeCell ref="X789:AC789"/>
    <mergeCell ref="X790:AC790"/>
    <mergeCell ref="X779:AC779"/>
    <mergeCell ref="X780:AC780"/>
    <mergeCell ref="X781:AC781"/>
    <mergeCell ref="X782:AC782"/>
    <mergeCell ref="X783:AC783"/>
    <mergeCell ref="X784:AC784"/>
    <mergeCell ref="X773:AC773"/>
    <mergeCell ref="X774:AC774"/>
    <mergeCell ref="X775:AC775"/>
    <mergeCell ref="X776:AC776"/>
    <mergeCell ref="X777:AC777"/>
    <mergeCell ref="X778:AC778"/>
    <mergeCell ref="X803:AC803"/>
    <mergeCell ref="X804:AC804"/>
    <mergeCell ref="X805:AC805"/>
    <mergeCell ref="X806:AC806"/>
    <mergeCell ref="X807:AC807"/>
    <mergeCell ref="X808:AC808"/>
    <mergeCell ref="X797:AC797"/>
    <mergeCell ref="X798:AC798"/>
    <mergeCell ref="X799:AC799"/>
    <mergeCell ref="X800:AC800"/>
    <mergeCell ref="X801:AC801"/>
    <mergeCell ref="X802:AC802"/>
    <mergeCell ref="X791:AC791"/>
    <mergeCell ref="X792:AC792"/>
    <mergeCell ref="X793:AC793"/>
    <mergeCell ref="X794:AC794"/>
    <mergeCell ref="X795:AC795"/>
    <mergeCell ref="X796:AC796"/>
    <mergeCell ref="X821:AC821"/>
    <mergeCell ref="X822:AC822"/>
    <mergeCell ref="X823:AC823"/>
    <mergeCell ref="X824:AC824"/>
    <mergeCell ref="X825:AC825"/>
    <mergeCell ref="X826:AC826"/>
    <mergeCell ref="X815:AC815"/>
    <mergeCell ref="X816:AC816"/>
    <mergeCell ref="X817:AC817"/>
    <mergeCell ref="X818:AC818"/>
    <mergeCell ref="X819:AC819"/>
    <mergeCell ref="X820:AC820"/>
    <mergeCell ref="X809:AC809"/>
    <mergeCell ref="X810:AC810"/>
    <mergeCell ref="X811:AC811"/>
    <mergeCell ref="X812:AC812"/>
    <mergeCell ref="X813:AC813"/>
    <mergeCell ref="X814:AC814"/>
    <mergeCell ref="X839:AC839"/>
    <mergeCell ref="X840:AC840"/>
    <mergeCell ref="X841:AC841"/>
    <mergeCell ref="X842:AC842"/>
    <mergeCell ref="X843:AC843"/>
    <mergeCell ref="X844:AC844"/>
    <mergeCell ref="X833:AC833"/>
    <mergeCell ref="X834:AC834"/>
    <mergeCell ref="X835:AC835"/>
    <mergeCell ref="X836:AC836"/>
    <mergeCell ref="X837:AC837"/>
    <mergeCell ref="X838:AC838"/>
    <mergeCell ref="X827:AC827"/>
    <mergeCell ref="X828:AC828"/>
    <mergeCell ref="X829:AC829"/>
    <mergeCell ref="X830:AC830"/>
    <mergeCell ref="X831:AC831"/>
    <mergeCell ref="X832:AC832"/>
    <mergeCell ref="X857:AC857"/>
    <mergeCell ref="X858:AC858"/>
    <mergeCell ref="X859:AC859"/>
    <mergeCell ref="X860:AC860"/>
    <mergeCell ref="X861:AC861"/>
    <mergeCell ref="X862:AC862"/>
    <mergeCell ref="X851:AC851"/>
    <mergeCell ref="X852:AC852"/>
    <mergeCell ref="X853:AC853"/>
    <mergeCell ref="X854:AC854"/>
    <mergeCell ref="X855:AC855"/>
    <mergeCell ref="X856:AC856"/>
    <mergeCell ref="X845:AC845"/>
    <mergeCell ref="X846:AC846"/>
    <mergeCell ref="X847:AC847"/>
    <mergeCell ref="X848:AC848"/>
    <mergeCell ref="X849:AC849"/>
    <mergeCell ref="X850:AC850"/>
    <mergeCell ref="X875:AC875"/>
    <mergeCell ref="X876:AC876"/>
    <mergeCell ref="X877:AC877"/>
    <mergeCell ref="X878:AC878"/>
    <mergeCell ref="X879:AC879"/>
    <mergeCell ref="X880:AC880"/>
    <mergeCell ref="X869:AC869"/>
    <mergeCell ref="X870:AC870"/>
    <mergeCell ref="X871:AC871"/>
    <mergeCell ref="X872:AC872"/>
    <mergeCell ref="X873:AC873"/>
    <mergeCell ref="X874:AC874"/>
    <mergeCell ref="X863:AC863"/>
    <mergeCell ref="X864:AC864"/>
    <mergeCell ref="X865:AC865"/>
    <mergeCell ref="X866:AC866"/>
    <mergeCell ref="X867:AC867"/>
    <mergeCell ref="X868:AC868"/>
    <mergeCell ref="X893:AC893"/>
    <mergeCell ref="X894:AC894"/>
    <mergeCell ref="X895:AC895"/>
    <mergeCell ref="X896:AC896"/>
    <mergeCell ref="X897:AC897"/>
    <mergeCell ref="X898:AC898"/>
    <mergeCell ref="X887:AC887"/>
    <mergeCell ref="X888:AC888"/>
    <mergeCell ref="X889:AC889"/>
    <mergeCell ref="X890:AC890"/>
    <mergeCell ref="X891:AC891"/>
    <mergeCell ref="X892:AC892"/>
    <mergeCell ref="X881:AC881"/>
    <mergeCell ref="X882:AC882"/>
    <mergeCell ref="X883:AC883"/>
    <mergeCell ref="X884:AC884"/>
    <mergeCell ref="X885:AC885"/>
    <mergeCell ref="X886:AC886"/>
    <mergeCell ref="X911:AC911"/>
    <mergeCell ref="X912:AC912"/>
    <mergeCell ref="X913:AC913"/>
    <mergeCell ref="X914:AC914"/>
    <mergeCell ref="X915:AC915"/>
    <mergeCell ref="X916:AC916"/>
    <mergeCell ref="X905:AC905"/>
    <mergeCell ref="X906:AC906"/>
    <mergeCell ref="X907:AC907"/>
    <mergeCell ref="X908:AC908"/>
    <mergeCell ref="X909:AC909"/>
    <mergeCell ref="X910:AC910"/>
    <mergeCell ref="X899:AC899"/>
    <mergeCell ref="X900:AC900"/>
    <mergeCell ref="X901:AC901"/>
    <mergeCell ref="X902:AC902"/>
    <mergeCell ref="X903:AC903"/>
    <mergeCell ref="X904:AC904"/>
    <mergeCell ref="X929:AC929"/>
    <mergeCell ref="X930:AC930"/>
    <mergeCell ref="X931:AC931"/>
    <mergeCell ref="X932:AC932"/>
    <mergeCell ref="X933:AC933"/>
    <mergeCell ref="X934:AC934"/>
    <mergeCell ref="X923:AC923"/>
    <mergeCell ref="X924:AC924"/>
    <mergeCell ref="X925:AC925"/>
    <mergeCell ref="X926:AC926"/>
    <mergeCell ref="X927:AC927"/>
    <mergeCell ref="X928:AC928"/>
    <mergeCell ref="X917:AC917"/>
    <mergeCell ref="X918:AC918"/>
    <mergeCell ref="X919:AC919"/>
    <mergeCell ref="X920:AC920"/>
    <mergeCell ref="X921:AC921"/>
    <mergeCell ref="X922:AC922"/>
    <mergeCell ref="X947:AC947"/>
    <mergeCell ref="X948:AC948"/>
    <mergeCell ref="X949:AC949"/>
    <mergeCell ref="X950:AC950"/>
    <mergeCell ref="X951:AC951"/>
    <mergeCell ref="X952:AC952"/>
    <mergeCell ref="X941:AC941"/>
    <mergeCell ref="X942:AC942"/>
    <mergeCell ref="X943:AC943"/>
    <mergeCell ref="X944:AC944"/>
    <mergeCell ref="X945:AC945"/>
    <mergeCell ref="X946:AC946"/>
    <mergeCell ref="X935:AC935"/>
    <mergeCell ref="X936:AC936"/>
    <mergeCell ref="X937:AC937"/>
    <mergeCell ref="X938:AC938"/>
    <mergeCell ref="X939:AC939"/>
    <mergeCell ref="X940:AC940"/>
    <mergeCell ref="X965:AC965"/>
    <mergeCell ref="X966:AC966"/>
    <mergeCell ref="X967:AC967"/>
    <mergeCell ref="X968:AC968"/>
    <mergeCell ref="X969:AC969"/>
    <mergeCell ref="X970:AC970"/>
    <mergeCell ref="X959:AC959"/>
    <mergeCell ref="X960:AC960"/>
    <mergeCell ref="X961:AC961"/>
    <mergeCell ref="X962:AC962"/>
    <mergeCell ref="X963:AC963"/>
    <mergeCell ref="X964:AC964"/>
    <mergeCell ref="X953:AC953"/>
    <mergeCell ref="X954:AC954"/>
    <mergeCell ref="X955:AC955"/>
    <mergeCell ref="X956:AC956"/>
    <mergeCell ref="X957:AC957"/>
    <mergeCell ref="X958:AC958"/>
    <mergeCell ref="X983:AC983"/>
    <mergeCell ref="X984:AC984"/>
    <mergeCell ref="X985:AC985"/>
    <mergeCell ref="X986:AC986"/>
    <mergeCell ref="X987:AC987"/>
    <mergeCell ref="X988:AC988"/>
    <mergeCell ref="X977:AC977"/>
    <mergeCell ref="X978:AC978"/>
    <mergeCell ref="X979:AC979"/>
    <mergeCell ref="X980:AC980"/>
    <mergeCell ref="X981:AC981"/>
    <mergeCell ref="X982:AC982"/>
    <mergeCell ref="X971:AC971"/>
    <mergeCell ref="X972:AC972"/>
    <mergeCell ref="X973:AC973"/>
    <mergeCell ref="X974:AC974"/>
    <mergeCell ref="X975:AC975"/>
    <mergeCell ref="X976:AC976"/>
    <mergeCell ref="X1001:AC1001"/>
    <mergeCell ref="X1002:AC1002"/>
    <mergeCell ref="X1003:AC1003"/>
    <mergeCell ref="X1004:AC1004"/>
    <mergeCell ref="X1005:AC1005"/>
    <mergeCell ref="X1006:AC1006"/>
    <mergeCell ref="X995:AC995"/>
    <mergeCell ref="X996:AC996"/>
    <mergeCell ref="X997:AC997"/>
    <mergeCell ref="X998:AC998"/>
    <mergeCell ref="X999:AC999"/>
    <mergeCell ref="X1000:AC1000"/>
    <mergeCell ref="X989:AC989"/>
    <mergeCell ref="X990:AC990"/>
    <mergeCell ref="X991:AC991"/>
    <mergeCell ref="X992:AC992"/>
    <mergeCell ref="X993:AC993"/>
    <mergeCell ref="X994:AC994"/>
    <mergeCell ref="X1019:AC1019"/>
    <mergeCell ref="X1020:AC1020"/>
    <mergeCell ref="X1021:AC1021"/>
    <mergeCell ref="X1022:AC1022"/>
    <mergeCell ref="X1023:AC1023"/>
    <mergeCell ref="X1024:AC1024"/>
    <mergeCell ref="X1013:AC1013"/>
    <mergeCell ref="X1014:AC1014"/>
    <mergeCell ref="X1015:AC1015"/>
    <mergeCell ref="X1016:AC1016"/>
    <mergeCell ref="X1017:AC1017"/>
    <mergeCell ref="X1018:AC1018"/>
    <mergeCell ref="X1007:AC1007"/>
    <mergeCell ref="X1008:AC1008"/>
    <mergeCell ref="X1009:AC1009"/>
    <mergeCell ref="X1010:AC1010"/>
    <mergeCell ref="X1011:AC1011"/>
    <mergeCell ref="X1012:AC1012"/>
    <mergeCell ref="X1037:AC1037"/>
    <mergeCell ref="X1038:AC1038"/>
    <mergeCell ref="X1039:AC1039"/>
    <mergeCell ref="X1040:AC1040"/>
    <mergeCell ref="X1041:AC1041"/>
    <mergeCell ref="X1042:AC1042"/>
    <mergeCell ref="X1031:AC1031"/>
    <mergeCell ref="X1032:AC1032"/>
    <mergeCell ref="X1033:AC1033"/>
    <mergeCell ref="X1034:AC1034"/>
    <mergeCell ref="X1035:AC1035"/>
    <mergeCell ref="X1036:AC1036"/>
    <mergeCell ref="X1025:AC1025"/>
    <mergeCell ref="X1026:AC1026"/>
    <mergeCell ref="X1027:AC1027"/>
    <mergeCell ref="X1028:AC1028"/>
    <mergeCell ref="X1029:AC1029"/>
    <mergeCell ref="X1030:AC1030"/>
    <mergeCell ref="X1055:AC1055"/>
    <mergeCell ref="X1056:AC1056"/>
    <mergeCell ref="X1057:AC1057"/>
    <mergeCell ref="X1058:AC1058"/>
    <mergeCell ref="X1059:AC1059"/>
    <mergeCell ref="X1060:AC1060"/>
    <mergeCell ref="X1049:AC1049"/>
    <mergeCell ref="X1050:AC1050"/>
    <mergeCell ref="X1051:AC1051"/>
    <mergeCell ref="X1052:AC1052"/>
    <mergeCell ref="X1053:AC1053"/>
    <mergeCell ref="X1054:AC1054"/>
    <mergeCell ref="X1043:AC1043"/>
    <mergeCell ref="X1044:AC1044"/>
    <mergeCell ref="X1045:AC1045"/>
    <mergeCell ref="X1046:AC1046"/>
    <mergeCell ref="X1047:AC1047"/>
    <mergeCell ref="X1048:AC1048"/>
    <mergeCell ref="X1073:AC1073"/>
    <mergeCell ref="X1074:AC1074"/>
    <mergeCell ref="X1075:AC1075"/>
    <mergeCell ref="X1076:AC1076"/>
    <mergeCell ref="X1077:AC1077"/>
    <mergeCell ref="X1078:AC1078"/>
    <mergeCell ref="X1067:AC1067"/>
    <mergeCell ref="X1068:AC1068"/>
    <mergeCell ref="X1069:AC1069"/>
    <mergeCell ref="X1070:AC1070"/>
    <mergeCell ref="X1071:AC1071"/>
    <mergeCell ref="X1072:AC1072"/>
    <mergeCell ref="X1061:AC1061"/>
    <mergeCell ref="X1062:AC1062"/>
    <mergeCell ref="X1063:AC1063"/>
    <mergeCell ref="X1064:AC1064"/>
    <mergeCell ref="X1065:AC1065"/>
    <mergeCell ref="X1066:AC1066"/>
    <mergeCell ref="X1091:AC1091"/>
    <mergeCell ref="X1092:AC1092"/>
    <mergeCell ref="X1093:AC1093"/>
    <mergeCell ref="X1094:AC1094"/>
    <mergeCell ref="X1095:AC1095"/>
    <mergeCell ref="X1096:AC1096"/>
    <mergeCell ref="X1085:AC1085"/>
    <mergeCell ref="X1086:AC1086"/>
    <mergeCell ref="X1087:AC1087"/>
    <mergeCell ref="X1088:AC1088"/>
    <mergeCell ref="X1089:AC1089"/>
    <mergeCell ref="X1090:AC1090"/>
    <mergeCell ref="X1079:AC1079"/>
    <mergeCell ref="X1080:AC1080"/>
    <mergeCell ref="X1081:AC1081"/>
    <mergeCell ref="X1082:AC1082"/>
    <mergeCell ref="X1083:AC1083"/>
    <mergeCell ref="X1084:AC1084"/>
    <mergeCell ref="X1109:AC1109"/>
    <mergeCell ref="X1110:AC1110"/>
    <mergeCell ref="X1111:AC1111"/>
    <mergeCell ref="X1112:AC1112"/>
    <mergeCell ref="X1113:AC1113"/>
    <mergeCell ref="X1114:AC1114"/>
    <mergeCell ref="X1103:AC1103"/>
    <mergeCell ref="X1104:AC1104"/>
    <mergeCell ref="X1105:AC1105"/>
    <mergeCell ref="X1106:AC1106"/>
    <mergeCell ref="X1107:AC1107"/>
    <mergeCell ref="X1108:AC1108"/>
    <mergeCell ref="X1097:AC1097"/>
    <mergeCell ref="X1098:AC1098"/>
    <mergeCell ref="X1099:AC1099"/>
    <mergeCell ref="X1100:AC1100"/>
    <mergeCell ref="X1101:AC1101"/>
    <mergeCell ref="X1102:AC1102"/>
    <mergeCell ref="X1127:AC1127"/>
    <mergeCell ref="X1128:AC1128"/>
    <mergeCell ref="X1129:AC1129"/>
    <mergeCell ref="X1130:AC1130"/>
    <mergeCell ref="X1131:AC1131"/>
    <mergeCell ref="X1132:AC1132"/>
    <mergeCell ref="X1121:AC1121"/>
    <mergeCell ref="X1122:AC1122"/>
    <mergeCell ref="X1123:AC1123"/>
    <mergeCell ref="X1124:AC1124"/>
    <mergeCell ref="X1125:AC1125"/>
    <mergeCell ref="X1126:AC1126"/>
    <mergeCell ref="X1115:AC1115"/>
    <mergeCell ref="X1116:AC1116"/>
    <mergeCell ref="X1117:AC1117"/>
    <mergeCell ref="X1118:AC1118"/>
    <mergeCell ref="X1119:AC1119"/>
    <mergeCell ref="X1120:AC1120"/>
    <mergeCell ref="X1145:AC1145"/>
    <mergeCell ref="X1146:AC1146"/>
    <mergeCell ref="X1147:AC1147"/>
    <mergeCell ref="X1148:AC1148"/>
    <mergeCell ref="X1149:AC1149"/>
    <mergeCell ref="X1150:AC1150"/>
    <mergeCell ref="X1139:AC1139"/>
    <mergeCell ref="X1140:AC1140"/>
    <mergeCell ref="X1141:AC1141"/>
    <mergeCell ref="X1142:AC1142"/>
    <mergeCell ref="X1143:AC1143"/>
    <mergeCell ref="X1144:AC1144"/>
    <mergeCell ref="X1133:AC1133"/>
    <mergeCell ref="X1134:AC1134"/>
    <mergeCell ref="X1135:AC1135"/>
    <mergeCell ref="X1136:AC1136"/>
    <mergeCell ref="X1137:AC1137"/>
    <mergeCell ref="X1138:AC1138"/>
    <mergeCell ref="X1163:AC1163"/>
    <mergeCell ref="X1164:AC1164"/>
    <mergeCell ref="X1165:AC1165"/>
    <mergeCell ref="X1166:AC1166"/>
    <mergeCell ref="X1167:AC1167"/>
    <mergeCell ref="X1168:AC1168"/>
    <mergeCell ref="X1157:AC1157"/>
    <mergeCell ref="X1158:AC1158"/>
    <mergeCell ref="X1159:AC1159"/>
    <mergeCell ref="X1160:AC1160"/>
    <mergeCell ref="X1161:AC1161"/>
    <mergeCell ref="X1162:AC1162"/>
    <mergeCell ref="X1151:AC1151"/>
    <mergeCell ref="X1152:AC1152"/>
    <mergeCell ref="X1153:AC1153"/>
    <mergeCell ref="X1154:AC1154"/>
    <mergeCell ref="X1155:AC1155"/>
    <mergeCell ref="X1156:AC1156"/>
    <mergeCell ref="X1181:AC1181"/>
    <mergeCell ref="X1182:AC1182"/>
    <mergeCell ref="X1183:AC1183"/>
    <mergeCell ref="X1184:AC1184"/>
    <mergeCell ref="X1185:AC1185"/>
    <mergeCell ref="X1186:AC1186"/>
    <mergeCell ref="X1175:AC1175"/>
    <mergeCell ref="X1176:AC1176"/>
    <mergeCell ref="X1177:AC1177"/>
    <mergeCell ref="X1178:AC1178"/>
    <mergeCell ref="X1179:AC1179"/>
    <mergeCell ref="X1180:AC1180"/>
    <mergeCell ref="X1169:AC1169"/>
    <mergeCell ref="X1170:AC1170"/>
    <mergeCell ref="X1171:AC1171"/>
    <mergeCell ref="X1172:AC1172"/>
    <mergeCell ref="X1173:AC1173"/>
    <mergeCell ref="X1174:AC1174"/>
    <mergeCell ref="X1199:AC1199"/>
    <mergeCell ref="X1200:AC1200"/>
    <mergeCell ref="X1201:AC1201"/>
    <mergeCell ref="X1202:AC1202"/>
    <mergeCell ref="X1203:AC1203"/>
    <mergeCell ref="X1204:AC1204"/>
    <mergeCell ref="X1193:AC1193"/>
    <mergeCell ref="X1194:AC1194"/>
    <mergeCell ref="X1195:AC1195"/>
    <mergeCell ref="X1196:AC1196"/>
    <mergeCell ref="X1197:AC1197"/>
    <mergeCell ref="X1198:AC1198"/>
    <mergeCell ref="X1187:AC1187"/>
    <mergeCell ref="X1188:AC1188"/>
    <mergeCell ref="X1189:AC1189"/>
    <mergeCell ref="X1190:AC1190"/>
    <mergeCell ref="X1191:AC1191"/>
    <mergeCell ref="X1192:AC1192"/>
    <mergeCell ref="X1217:AC1217"/>
    <mergeCell ref="X1218:AC1218"/>
    <mergeCell ref="X1219:AC1219"/>
    <mergeCell ref="X1220:AC1220"/>
    <mergeCell ref="X1221:AC1221"/>
    <mergeCell ref="X1222:AC1222"/>
    <mergeCell ref="X1211:AC1211"/>
    <mergeCell ref="X1212:AC1212"/>
    <mergeCell ref="X1213:AC1213"/>
    <mergeCell ref="X1214:AC1214"/>
    <mergeCell ref="X1215:AC1215"/>
    <mergeCell ref="X1216:AC1216"/>
    <mergeCell ref="X1205:AC1205"/>
    <mergeCell ref="X1206:AC1206"/>
    <mergeCell ref="X1207:AC1207"/>
    <mergeCell ref="X1208:AC1208"/>
    <mergeCell ref="X1209:AC1209"/>
    <mergeCell ref="X1210:AC1210"/>
    <mergeCell ref="X1235:AC1235"/>
    <mergeCell ref="X1236:AC1236"/>
    <mergeCell ref="X1237:AC1237"/>
    <mergeCell ref="X1238:AC1238"/>
    <mergeCell ref="X1239:AC1239"/>
    <mergeCell ref="X1240:AC1240"/>
    <mergeCell ref="X1229:AC1229"/>
    <mergeCell ref="X1230:AC1230"/>
    <mergeCell ref="X1231:AC1231"/>
    <mergeCell ref="X1232:AC1232"/>
    <mergeCell ref="X1233:AC1233"/>
    <mergeCell ref="X1234:AC1234"/>
    <mergeCell ref="X1223:AC1223"/>
    <mergeCell ref="X1224:AC1224"/>
    <mergeCell ref="X1225:AC1225"/>
    <mergeCell ref="X1226:AC1226"/>
    <mergeCell ref="X1227:AC1227"/>
    <mergeCell ref="X1228:AC1228"/>
    <mergeCell ref="X1253:AC1253"/>
    <mergeCell ref="X1254:AC1254"/>
    <mergeCell ref="X1255:AC1255"/>
    <mergeCell ref="X1256:AC1256"/>
    <mergeCell ref="X1257:AC1257"/>
    <mergeCell ref="X1258:AC1258"/>
    <mergeCell ref="X1247:AC1247"/>
    <mergeCell ref="X1248:AC1248"/>
    <mergeCell ref="X1249:AC1249"/>
    <mergeCell ref="X1250:AC1250"/>
    <mergeCell ref="X1251:AC1251"/>
    <mergeCell ref="X1252:AC1252"/>
    <mergeCell ref="X1241:AC1241"/>
    <mergeCell ref="X1242:AC1242"/>
    <mergeCell ref="X1243:AC1243"/>
    <mergeCell ref="X1244:AC1244"/>
    <mergeCell ref="X1245:AC1245"/>
    <mergeCell ref="X1246:AC1246"/>
    <mergeCell ref="X1271:AC1271"/>
    <mergeCell ref="X1272:AC1272"/>
    <mergeCell ref="X1273:AC1273"/>
    <mergeCell ref="X1274:AC1274"/>
    <mergeCell ref="X1275:AC1275"/>
    <mergeCell ref="X1276:AC1276"/>
    <mergeCell ref="X1265:AC1265"/>
    <mergeCell ref="X1266:AC1266"/>
    <mergeCell ref="X1267:AC1267"/>
    <mergeCell ref="X1268:AC1268"/>
    <mergeCell ref="X1269:AC1269"/>
    <mergeCell ref="X1270:AC1270"/>
    <mergeCell ref="X1259:AC1259"/>
    <mergeCell ref="X1260:AC1260"/>
    <mergeCell ref="X1261:AC1261"/>
    <mergeCell ref="X1262:AC1262"/>
    <mergeCell ref="X1263:AC1263"/>
    <mergeCell ref="X1264:AC1264"/>
    <mergeCell ref="X1289:AC1289"/>
    <mergeCell ref="X1290:AC1290"/>
    <mergeCell ref="X1291:AC1291"/>
    <mergeCell ref="X1292:AC1292"/>
    <mergeCell ref="X1293:AC1293"/>
    <mergeCell ref="X1294:AC1294"/>
    <mergeCell ref="X1283:AC1283"/>
    <mergeCell ref="X1284:AC1284"/>
    <mergeCell ref="X1285:AC1285"/>
    <mergeCell ref="X1286:AC1286"/>
    <mergeCell ref="X1287:AC1287"/>
    <mergeCell ref="X1288:AC1288"/>
    <mergeCell ref="X1277:AC1277"/>
    <mergeCell ref="X1278:AC1278"/>
    <mergeCell ref="X1279:AC1279"/>
    <mergeCell ref="X1280:AC1280"/>
    <mergeCell ref="X1281:AC1281"/>
    <mergeCell ref="X1282:AC1282"/>
    <mergeCell ref="X1307:AC1307"/>
    <mergeCell ref="X1308:AC1308"/>
    <mergeCell ref="X1309:AC1309"/>
    <mergeCell ref="X1310:AC1310"/>
    <mergeCell ref="X1311:AC1311"/>
    <mergeCell ref="X1312:AC1312"/>
    <mergeCell ref="X1301:AC1301"/>
    <mergeCell ref="X1302:AC1302"/>
    <mergeCell ref="X1303:AC1303"/>
    <mergeCell ref="X1304:AC1304"/>
    <mergeCell ref="X1305:AC1305"/>
    <mergeCell ref="X1306:AC1306"/>
    <mergeCell ref="X1295:AC1295"/>
    <mergeCell ref="X1296:AC1296"/>
    <mergeCell ref="X1297:AC1297"/>
    <mergeCell ref="X1298:AC1298"/>
    <mergeCell ref="X1299:AC1299"/>
    <mergeCell ref="X1300:AC1300"/>
    <mergeCell ref="X1325:AC1325"/>
    <mergeCell ref="X1326:AC1326"/>
    <mergeCell ref="X1327:AC1327"/>
    <mergeCell ref="X1328:AC1328"/>
    <mergeCell ref="X1329:AC1329"/>
    <mergeCell ref="X1330:AC1330"/>
    <mergeCell ref="X1319:AC1319"/>
    <mergeCell ref="X1320:AC1320"/>
    <mergeCell ref="X1321:AC1321"/>
    <mergeCell ref="X1322:AC1322"/>
    <mergeCell ref="X1323:AC1323"/>
    <mergeCell ref="X1324:AC1324"/>
    <mergeCell ref="X1313:AC1313"/>
    <mergeCell ref="X1314:AC1314"/>
    <mergeCell ref="X1315:AC1315"/>
    <mergeCell ref="X1316:AC1316"/>
    <mergeCell ref="X1317:AC1317"/>
    <mergeCell ref="X1318:AC1318"/>
    <mergeCell ref="X1343:AC1343"/>
    <mergeCell ref="X1344:AC1344"/>
    <mergeCell ref="X1345:AC1345"/>
    <mergeCell ref="X1346:AC1346"/>
    <mergeCell ref="X1347:AC1347"/>
    <mergeCell ref="X1348:AC1348"/>
    <mergeCell ref="X1337:AC1337"/>
    <mergeCell ref="X1338:AC1338"/>
    <mergeCell ref="X1339:AC1339"/>
    <mergeCell ref="X1340:AC1340"/>
    <mergeCell ref="X1341:AC1341"/>
    <mergeCell ref="X1342:AC1342"/>
    <mergeCell ref="X1331:AC1331"/>
    <mergeCell ref="X1332:AC1332"/>
    <mergeCell ref="X1333:AC1333"/>
    <mergeCell ref="X1334:AC1334"/>
    <mergeCell ref="X1335:AC1335"/>
    <mergeCell ref="X1336:AC1336"/>
    <mergeCell ref="X1361:AC1361"/>
    <mergeCell ref="X1362:AC1362"/>
    <mergeCell ref="X1363:AC1363"/>
    <mergeCell ref="X1364:AC1364"/>
    <mergeCell ref="X1365:AC1365"/>
    <mergeCell ref="X1366:AC1366"/>
    <mergeCell ref="X1355:AC1355"/>
    <mergeCell ref="X1356:AC1356"/>
    <mergeCell ref="X1357:AC1357"/>
    <mergeCell ref="X1358:AC1358"/>
    <mergeCell ref="X1359:AC1359"/>
    <mergeCell ref="X1360:AC1360"/>
    <mergeCell ref="X1349:AC1349"/>
    <mergeCell ref="X1350:AC1350"/>
    <mergeCell ref="X1351:AC1351"/>
    <mergeCell ref="X1352:AC1352"/>
    <mergeCell ref="X1353:AC1353"/>
    <mergeCell ref="X1354:AC1354"/>
    <mergeCell ref="X1379:AC1379"/>
    <mergeCell ref="X1380:AC1380"/>
    <mergeCell ref="X1381:AC1381"/>
    <mergeCell ref="X1382:AC1382"/>
    <mergeCell ref="X1383:AC1383"/>
    <mergeCell ref="X1384:AC1384"/>
    <mergeCell ref="X1373:AC1373"/>
    <mergeCell ref="X1374:AC1374"/>
    <mergeCell ref="X1375:AC1375"/>
    <mergeCell ref="X1376:AC1376"/>
    <mergeCell ref="X1377:AC1377"/>
    <mergeCell ref="X1378:AC1378"/>
    <mergeCell ref="X1367:AC1367"/>
    <mergeCell ref="X1368:AC1368"/>
    <mergeCell ref="X1369:AC1369"/>
    <mergeCell ref="X1370:AC1370"/>
    <mergeCell ref="X1371:AC1371"/>
    <mergeCell ref="X1372:AC1372"/>
    <mergeCell ref="X1397:AC1397"/>
    <mergeCell ref="X1398:AC1398"/>
    <mergeCell ref="X1399:AC1399"/>
    <mergeCell ref="X1400:AC1400"/>
    <mergeCell ref="X1401:AC1401"/>
    <mergeCell ref="X1402:AC1402"/>
    <mergeCell ref="X1391:AC1391"/>
    <mergeCell ref="X1392:AC1392"/>
    <mergeCell ref="X1393:AC1393"/>
    <mergeCell ref="X1394:AC1394"/>
    <mergeCell ref="X1395:AC1395"/>
    <mergeCell ref="X1396:AC1396"/>
    <mergeCell ref="X1385:AC1385"/>
    <mergeCell ref="X1386:AC1386"/>
    <mergeCell ref="X1387:AC1387"/>
    <mergeCell ref="X1388:AC1388"/>
    <mergeCell ref="X1389:AC1389"/>
    <mergeCell ref="X1390:AC1390"/>
    <mergeCell ref="X1415:AC1415"/>
    <mergeCell ref="X1416:AC1416"/>
    <mergeCell ref="X1417:AC1417"/>
    <mergeCell ref="X1418:AC1418"/>
    <mergeCell ref="X1419:AC1419"/>
    <mergeCell ref="X1420:AC1420"/>
    <mergeCell ref="X1409:AC1409"/>
    <mergeCell ref="X1410:AC1410"/>
    <mergeCell ref="X1411:AC1411"/>
    <mergeCell ref="X1412:AC1412"/>
    <mergeCell ref="X1413:AC1413"/>
    <mergeCell ref="X1414:AC1414"/>
    <mergeCell ref="X1403:AC1403"/>
    <mergeCell ref="X1404:AC1404"/>
    <mergeCell ref="X1405:AC1405"/>
    <mergeCell ref="X1406:AC1406"/>
    <mergeCell ref="X1407:AC1407"/>
    <mergeCell ref="X1408:AC1408"/>
    <mergeCell ref="X1433:AC1433"/>
    <mergeCell ref="X1434:AC1434"/>
    <mergeCell ref="X1435:AC1435"/>
    <mergeCell ref="X1436:AC1436"/>
    <mergeCell ref="X1437:AC1437"/>
    <mergeCell ref="X1438:AC1438"/>
    <mergeCell ref="X1427:AC1427"/>
    <mergeCell ref="X1428:AC1428"/>
    <mergeCell ref="X1429:AC1429"/>
    <mergeCell ref="X1430:AC1430"/>
    <mergeCell ref="X1431:AC1431"/>
    <mergeCell ref="X1432:AC1432"/>
    <mergeCell ref="X1421:AC1421"/>
    <mergeCell ref="X1422:AC1422"/>
    <mergeCell ref="X1423:AC1423"/>
    <mergeCell ref="X1424:AC1424"/>
    <mergeCell ref="X1425:AC1425"/>
    <mergeCell ref="X1426:AC1426"/>
    <mergeCell ref="X1451:AC1451"/>
    <mergeCell ref="X1452:AC1452"/>
    <mergeCell ref="X1453:AC1453"/>
    <mergeCell ref="X1454:AC1454"/>
    <mergeCell ref="X1455:AC1455"/>
    <mergeCell ref="X1456:AC1456"/>
    <mergeCell ref="X1445:AC1445"/>
    <mergeCell ref="X1446:AC1446"/>
    <mergeCell ref="X1447:AC1447"/>
    <mergeCell ref="X1448:AC1448"/>
    <mergeCell ref="X1449:AC1449"/>
    <mergeCell ref="X1450:AC1450"/>
    <mergeCell ref="X1439:AC1439"/>
    <mergeCell ref="X1440:AC1440"/>
    <mergeCell ref="X1441:AC1441"/>
    <mergeCell ref="X1442:AC1442"/>
    <mergeCell ref="X1443:AC1443"/>
    <mergeCell ref="X1444:AC1444"/>
    <mergeCell ref="X1469:AC1469"/>
    <mergeCell ref="X1470:AC1470"/>
    <mergeCell ref="X1471:AC1471"/>
    <mergeCell ref="X1472:AC1472"/>
    <mergeCell ref="X1473:AC1473"/>
    <mergeCell ref="X1474:AC1474"/>
    <mergeCell ref="X1463:AC1463"/>
    <mergeCell ref="X1464:AC1464"/>
    <mergeCell ref="X1465:AC1465"/>
    <mergeCell ref="X1466:AC1466"/>
    <mergeCell ref="X1467:AC1467"/>
    <mergeCell ref="X1468:AC1468"/>
    <mergeCell ref="X1457:AC1457"/>
    <mergeCell ref="X1458:AC1458"/>
    <mergeCell ref="X1459:AC1459"/>
    <mergeCell ref="X1460:AC1460"/>
    <mergeCell ref="X1461:AC1461"/>
    <mergeCell ref="X1462:AC1462"/>
    <mergeCell ref="X1487:AC1487"/>
    <mergeCell ref="X1488:AC1488"/>
    <mergeCell ref="X1489:AC1489"/>
    <mergeCell ref="X1490:AC1490"/>
    <mergeCell ref="X1491:AC1491"/>
    <mergeCell ref="X1492:AC1492"/>
    <mergeCell ref="X1481:AC1481"/>
    <mergeCell ref="X1482:AC1482"/>
    <mergeCell ref="X1483:AC1483"/>
    <mergeCell ref="X1484:AC1484"/>
    <mergeCell ref="X1485:AC1485"/>
    <mergeCell ref="X1486:AC1486"/>
    <mergeCell ref="X1475:AC1475"/>
    <mergeCell ref="X1476:AC1476"/>
    <mergeCell ref="X1477:AC1477"/>
    <mergeCell ref="X1478:AC1478"/>
    <mergeCell ref="X1479:AC1479"/>
    <mergeCell ref="X1480:AC1480"/>
    <mergeCell ref="X1505:AC1505"/>
    <mergeCell ref="X1506:AC1506"/>
    <mergeCell ref="X1507:AC1507"/>
    <mergeCell ref="X1508:AC1508"/>
    <mergeCell ref="X1509:AC1509"/>
    <mergeCell ref="X1510:AC1510"/>
    <mergeCell ref="X1499:AC1499"/>
    <mergeCell ref="X1500:AC1500"/>
    <mergeCell ref="X1501:AC1501"/>
    <mergeCell ref="X1502:AC1502"/>
    <mergeCell ref="X1503:AC1503"/>
    <mergeCell ref="X1504:AC1504"/>
    <mergeCell ref="X1493:AC1493"/>
    <mergeCell ref="X1494:AC1494"/>
    <mergeCell ref="X1495:AC1495"/>
    <mergeCell ref="X1496:AC1496"/>
    <mergeCell ref="X1497:AC1497"/>
    <mergeCell ref="X1498:AC1498"/>
    <mergeCell ref="X1523:AC1523"/>
    <mergeCell ref="X1524:AC1524"/>
    <mergeCell ref="X1525:AC1525"/>
    <mergeCell ref="X1526:AC1526"/>
    <mergeCell ref="X1527:AC1527"/>
    <mergeCell ref="X1528:AC1528"/>
    <mergeCell ref="X1517:AC1517"/>
    <mergeCell ref="X1518:AC1518"/>
    <mergeCell ref="X1519:AC1519"/>
    <mergeCell ref="X1520:AC1520"/>
    <mergeCell ref="X1521:AC1521"/>
    <mergeCell ref="X1522:AC1522"/>
    <mergeCell ref="X1511:AC1511"/>
    <mergeCell ref="X1512:AC1512"/>
    <mergeCell ref="X1513:AC1513"/>
    <mergeCell ref="X1514:AC1514"/>
    <mergeCell ref="X1515:AC1515"/>
    <mergeCell ref="X1516:AC1516"/>
    <mergeCell ref="X1541:AC1541"/>
    <mergeCell ref="X1542:AC1542"/>
    <mergeCell ref="X1543:AC1543"/>
    <mergeCell ref="X1544:AC1544"/>
    <mergeCell ref="X1545:AC1545"/>
    <mergeCell ref="X1546:AC1546"/>
    <mergeCell ref="X1535:AC1535"/>
    <mergeCell ref="X1536:AC1536"/>
    <mergeCell ref="X1537:AC1537"/>
    <mergeCell ref="X1538:AC1538"/>
    <mergeCell ref="X1539:AC1539"/>
    <mergeCell ref="X1540:AC1540"/>
    <mergeCell ref="X1529:AC1529"/>
    <mergeCell ref="X1530:AC1530"/>
    <mergeCell ref="X1531:AC1531"/>
    <mergeCell ref="X1532:AC1532"/>
    <mergeCell ref="X1533:AC1533"/>
    <mergeCell ref="X1534:AC1534"/>
    <mergeCell ref="X1559:AC1559"/>
    <mergeCell ref="X1560:AC1560"/>
    <mergeCell ref="X1561:AC1561"/>
    <mergeCell ref="X1562:AC1562"/>
    <mergeCell ref="X1563:AC1563"/>
    <mergeCell ref="X1564:AC1564"/>
    <mergeCell ref="X1553:AC1553"/>
    <mergeCell ref="X1554:AC1554"/>
    <mergeCell ref="X1555:AC1555"/>
    <mergeCell ref="X1556:AC1556"/>
    <mergeCell ref="X1557:AC1557"/>
    <mergeCell ref="X1558:AC1558"/>
    <mergeCell ref="X1547:AC1547"/>
    <mergeCell ref="X1548:AC1548"/>
    <mergeCell ref="X1549:AC1549"/>
    <mergeCell ref="X1550:AC1550"/>
    <mergeCell ref="X1551:AC1551"/>
    <mergeCell ref="X1552:AC1552"/>
    <mergeCell ref="X1577:AC1577"/>
    <mergeCell ref="X1578:AC1578"/>
    <mergeCell ref="X1579:AC1579"/>
    <mergeCell ref="X1580:AC1580"/>
    <mergeCell ref="X1581:AC1581"/>
    <mergeCell ref="X1582:AC1582"/>
    <mergeCell ref="X1571:AC1571"/>
    <mergeCell ref="X1572:AC1572"/>
    <mergeCell ref="X1573:AC1573"/>
    <mergeCell ref="X1574:AC1574"/>
    <mergeCell ref="X1575:AC1575"/>
    <mergeCell ref="X1576:AC1576"/>
    <mergeCell ref="X1565:AC1565"/>
    <mergeCell ref="X1566:AC1566"/>
    <mergeCell ref="X1567:AC1567"/>
    <mergeCell ref="X1568:AC1568"/>
    <mergeCell ref="X1569:AC1569"/>
    <mergeCell ref="X1570:AC1570"/>
    <mergeCell ref="X1595:AC1595"/>
    <mergeCell ref="X1596:AC1596"/>
    <mergeCell ref="X1597:AC1597"/>
    <mergeCell ref="X1598:AC1598"/>
    <mergeCell ref="X1599:AC1599"/>
    <mergeCell ref="X1600:AC1600"/>
    <mergeCell ref="X1589:AC1589"/>
    <mergeCell ref="X1590:AC1590"/>
    <mergeCell ref="X1591:AC1591"/>
    <mergeCell ref="X1592:AC1592"/>
    <mergeCell ref="X1593:AC1593"/>
    <mergeCell ref="X1594:AC1594"/>
    <mergeCell ref="X1583:AC1583"/>
    <mergeCell ref="X1584:AC1584"/>
    <mergeCell ref="X1585:AC1585"/>
    <mergeCell ref="X1586:AC1586"/>
    <mergeCell ref="X1587:AC1587"/>
    <mergeCell ref="X1588:AC1588"/>
    <mergeCell ref="X1613:AC1613"/>
    <mergeCell ref="X1614:AC1614"/>
    <mergeCell ref="X1615:AC1615"/>
    <mergeCell ref="X1616:AC1616"/>
    <mergeCell ref="X1617:AC1617"/>
    <mergeCell ref="X1618:AC1618"/>
    <mergeCell ref="X1607:AC1607"/>
    <mergeCell ref="X1608:AC1608"/>
    <mergeCell ref="X1609:AC1609"/>
    <mergeCell ref="X1610:AC1610"/>
    <mergeCell ref="X1611:AC1611"/>
    <mergeCell ref="X1612:AC1612"/>
    <mergeCell ref="X1601:AC1601"/>
    <mergeCell ref="X1602:AC1602"/>
    <mergeCell ref="X1603:AC1603"/>
    <mergeCell ref="X1604:AC1604"/>
    <mergeCell ref="X1605:AC1605"/>
    <mergeCell ref="X1606:AC1606"/>
    <mergeCell ref="X1631:AC1631"/>
    <mergeCell ref="X1632:AC1632"/>
    <mergeCell ref="X1633:AC1633"/>
    <mergeCell ref="X1634:AC1634"/>
    <mergeCell ref="X1635:AC1635"/>
    <mergeCell ref="X1636:AC1636"/>
    <mergeCell ref="X1625:AC1625"/>
    <mergeCell ref="X1626:AC1626"/>
    <mergeCell ref="X1627:AC1627"/>
    <mergeCell ref="X1628:AC1628"/>
    <mergeCell ref="X1629:AC1629"/>
    <mergeCell ref="X1630:AC1630"/>
    <mergeCell ref="X1619:AC1619"/>
    <mergeCell ref="X1620:AC1620"/>
    <mergeCell ref="X1621:AC1621"/>
    <mergeCell ref="X1622:AC1622"/>
    <mergeCell ref="X1623:AC1623"/>
    <mergeCell ref="X1624:AC1624"/>
    <mergeCell ref="X1649:AC1649"/>
    <mergeCell ref="X1650:AC1650"/>
    <mergeCell ref="X1651:AC1651"/>
    <mergeCell ref="X1652:AC1652"/>
    <mergeCell ref="X1653:AC1653"/>
    <mergeCell ref="X1654:AC1654"/>
    <mergeCell ref="X1643:AC1643"/>
    <mergeCell ref="X1644:AC1644"/>
    <mergeCell ref="X1645:AC1645"/>
    <mergeCell ref="X1646:AC1646"/>
    <mergeCell ref="X1647:AC1647"/>
    <mergeCell ref="X1648:AC1648"/>
    <mergeCell ref="X1637:AC1637"/>
    <mergeCell ref="X1638:AC1638"/>
    <mergeCell ref="X1639:AC1639"/>
    <mergeCell ref="X1640:AC1640"/>
    <mergeCell ref="X1641:AC1641"/>
    <mergeCell ref="X1642:AC1642"/>
    <mergeCell ref="X1667:AC1667"/>
    <mergeCell ref="X1668:AC1668"/>
    <mergeCell ref="X1669:AC1669"/>
    <mergeCell ref="X1670:AC1670"/>
    <mergeCell ref="X1671:AC1671"/>
    <mergeCell ref="X1672:AC1672"/>
    <mergeCell ref="X1661:AC1661"/>
    <mergeCell ref="X1662:AC1662"/>
    <mergeCell ref="X1663:AC1663"/>
    <mergeCell ref="X1664:AC1664"/>
    <mergeCell ref="X1665:AC1665"/>
    <mergeCell ref="X1666:AC1666"/>
    <mergeCell ref="X1655:AC1655"/>
    <mergeCell ref="X1656:AC1656"/>
    <mergeCell ref="X1657:AC1657"/>
    <mergeCell ref="X1658:AC1658"/>
    <mergeCell ref="X1659:AC1659"/>
    <mergeCell ref="X1660:AC1660"/>
    <mergeCell ref="X1685:AC1685"/>
    <mergeCell ref="X1686:AC1686"/>
    <mergeCell ref="X1687:AC1687"/>
    <mergeCell ref="X1688:AC1688"/>
    <mergeCell ref="X1689:AC1689"/>
    <mergeCell ref="X1690:AC1690"/>
    <mergeCell ref="X1679:AC1679"/>
    <mergeCell ref="X1680:AC1680"/>
    <mergeCell ref="X1681:AC1681"/>
    <mergeCell ref="X1682:AC1682"/>
    <mergeCell ref="X1683:AC1683"/>
    <mergeCell ref="X1684:AC1684"/>
    <mergeCell ref="X1673:AC1673"/>
    <mergeCell ref="X1674:AC1674"/>
    <mergeCell ref="X1675:AC1675"/>
    <mergeCell ref="X1676:AC1676"/>
    <mergeCell ref="X1677:AC1677"/>
    <mergeCell ref="X1678:AC1678"/>
    <mergeCell ref="X1703:AC1703"/>
    <mergeCell ref="X1704:AC1704"/>
    <mergeCell ref="X1705:AC1705"/>
    <mergeCell ref="X1706:AC1706"/>
    <mergeCell ref="X1707:AC1707"/>
    <mergeCell ref="X1708:AC1708"/>
    <mergeCell ref="X1697:AC1697"/>
    <mergeCell ref="X1698:AC1698"/>
    <mergeCell ref="X1699:AC1699"/>
    <mergeCell ref="X1700:AC1700"/>
    <mergeCell ref="X1701:AC1701"/>
    <mergeCell ref="X1702:AC1702"/>
    <mergeCell ref="X1691:AC1691"/>
    <mergeCell ref="X1692:AC1692"/>
    <mergeCell ref="X1693:AC1693"/>
    <mergeCell ref="X1694:AC1694"/>
    <mergeCell ref="X1695:AC1695"/>
    <mergeCell ref="X1696:AC1696"/>
    <mergeCell ref="X1721:AC1721"/>
    <mergeCell ref="X1722:AC1722"/>
    <mergeCell ref="X1723:AC1723"/>
    <mergeCell ref="X1724:AC1724"/>
    <mergeCell ref="X1725:AC1725"/>
    <mergeCell ref="X1726:AC1726"/>
    <mergeCell ref="X1715:AC1715"/>
    <mergeCell ref="X1716:AC1716"/>
    <mergeCell ref="X1717:AC1717"/>
    <mergeCell ref="X1718:AC1718"/>
    <mergeCell ref="X1719:AC1719"/>
    <mergeCell ref="X1720:AC1720"/>
    <mergeCell ref="X1709:AC1709"/>
    <mergeCell ref="X1710:AC1710"/>
    <mergeCell ref="X1711:AC1711"/>
    <mergeCell ref="X1712:AC1712"/>
    <mergeCell ref="X1713:AC1713"/>
    <mergeCell ref="X1714:AC1714"/>
    <mergeCell ref="X1739:AC1739"/>
    <mergeCell ref="X1740:AC1740"/>
    <mergeCell ref="X1741:AC1741"/>
    <mergeCell ref="X1742:AC1742"/>
    <mergeCell ref="X1743:AC1743"/>
    <mergeCell ref="X1744:AC1744"/>
    <mergeCell ref="X1733:AC1733"/>
    <mergeCell ref="X1734:AC1734"/>
    <mergeCell ref="X1735:AC1735"/>
    <mergeCell ref="X1736:AC1736"/>
    <mergeCell ref="X1737:AC1737"/>
    <mergeCell ref="X1738:AC1738"/>
    <mergeCell ref="X1727:AC1727"/>
    <mergeCell ref="X1728:AC1728"/>
    <mergeCell ref="X1729:AC1729"/>
    <mergeCell ref="X1730:AC1730"/>
    <mergeCell ref="X1731:AC1731"/>
    <mergeCell ref="X1732:AC1732"/>
    <mergeCell ref="X1757:AC1757"/>
    <mergeCell ref="X1758:AC1758"/>
    <mergeCell ref="X1759:AC1759"/>
    <mergeCell ref="X1760:AC1760"/>
    <mergeCell ref="X1761:AC1761"/>
    <mergeCell ref="X1762:AC1762"/>
    <mergeCell ref="X1751:AC1751"/>
    <mergeCell ref="X1752:AC1752"/>
    <mergeCell ref="X1753:AC1753"/>
    <mergeCell ref="X1754:AC1754"/>
    <mergeCell ref="X1755:AC1755"/>
    <mergeCell ref="X1756:AC1756"/>
    <mergeCell ref="X1745:AC1745"/>
    <mergeCell ref="X1746:AC1746"/>
    <mergeCell ref="X1747:AC1747"/>
    <mergeCell ref="X1748:AC1748"/>
    <mergeCell ref="X1749:AC1749"/>
    <mergeCell ref="X1750:AC1750"/>
    <mergeCell ref="X1775:AC1775"/>
    <mergeCell ref="X1776:AC1776"/>
    <mergeCell ref="X1777:AC1777"/>
    <mergeCell ref="X1778:AC1778"/>
    <mergeCell ref="X1779:AC1779"/>
    <mergeCell ref="X1780:AC1780"/>
    <mergeCell ref="X1769:AC1769"/>
    <mergeCell ref="X1770:AC1770"/>
    <mergeCell ref="X1771:AC1771"/>
    <mergeCell ref="X1772:AC1772"/>
    <mergeCell ref="X1773:AC1773"/>
    <mergeCell ref="X1774:AC1774"/>
    <mergeCell ref="X1763:AC1763"/>
    <mergeCell ref="X1764:AC1764"/>
    <mergeCell ref="X1765:AC1765"/>
    <mergeCell ref="X1766:AC1766"/>
    <mergeCell ref="X1767:AC1767"/>
    <mergeCell ref="X1768:AC1768"/>
    <mergeCell ref="X1793:AC1793"/>
    <mergeCell ref="X1794:AC1794"/>
    <mergeCell ref="X1795:AC1795"/>
    <mergeCell ref="X1796:AC1796"/>
    <mergeCell ref="X1797:AC1797"/>
    <mergeCell ref="X1798:AC1798"/>
    <mergeCell ref="X1787:AC1787"/>
    <mergeCell ref="X1788:AC1788"/>
    <mergeCell ref="X1789:AC1789"/>
    <mergeCell ref="X1790:AC1790"/>
    <mergeCell ref="X1791:AC1791"/>
    <mergeCell ref="X1792:AC1792"/>
    <mergeCell ref="X1781:AC1781"/>
    <mergeCell ref="X1782:AC1782"/>
    <mergeCell ref="X1783:AC1783"/>
    <mergeCell ref="X1784:AC1784"/>
    <mergeCell ref="X1785:AC1785"/>
    <mergeCell ref="X1786:AC1786"/>
    <mergeCell ref="X1811:AC1811"/>
    <mergeCell ref="X1812:AC1812"/>
    <mergeCell ref="X1813:AC1813"/>
    <mergeCell ref="X1814:AC1814"/>
    <mergeCell ref="X1815:AC1815"/>
    <mergeCell ref="X1816:AC1816"/>
    <mergeCell ref="X1805:AC1805"/>
    <mergeCell ref="X1806:AC1806"/>
    <mergeCell ref="X1807:AC1807"/>
    <mergeCell ref="X1808:AC1808"/>
    <mergeCell ref="X1809:AC1809"/>
    <mergeCell ref="X1810:AC1810"/>
    <mergeCell ref="X1799:AC1799"/>
    <mergeCell ref="X1800:AC1800"/>
    <mergeCell ref="X1801:AC1801"/>
    <mergeCell ref="X1802:AC1802"/>
    <mergeCell ref="X1803:AC1803"/>
    <mergeCell ref="X1804:AC1804"/>
    <mergeCell ref="X1829:AC1829"/>
    <mergeCell ref="X1830:AC1830"/>
    <mergeCell ref="X1831:AC1831"/>
    <mergeCell ref="X1832:AC1832"/>
    <mergeCell ref="X1833:AC1833"/>
    <mergeCell ref="X1834:AC1834"/>
    <mergeCell ref="X1823:AC1823"/>
    <mergeCell ref="X1824:AC1824"/>
    <mergeCell ref="X1825:AC1825"/>
    <mergeCell ref="X1826:AC1826"/>
    <mergeCell ref="X1827:AC1827"/>
    <mergeCell ref="X1828:AC1828"/>
    <mergeCell ref="X1817:AC1817"/>
    <mergeCell ref="X1818:AC1818"/>
    <mergeCell ref="X1819:AC1819"/>
    <mergeCell ref="X1820:AC1820"/>
    <mergeCell ref="X1821:AC1821"/>
    <mergeCell ref="X1822:AC1822"/>
    <mergeCell ref="X1847:AC1847"/>
    <mergeCell ref="X1848:AC1848"/>
    <mergeCell ref="X1849:AC1849"/>
    <mergeCell ref="X1850:AC1850"/>
    <mergeCell ref="X1851:AC1851"/>
    <mergeCell ref="X1852:AC1852"/>
    <mergeCell ref="X1841:AC1841"/>
    <mergeCell ref="X1842:AC1842"/>
    <mergeCell ref="X1843:AC1843"/>
    <mergeCell ref="X1844:AC1844"/>
    <mergeCell ref="X1845:AC1845"/>
    <mergeCell ref="X1846:AC1846"/>
    <mergeCell ref="X1835:AC1835"/>
    <mergeCell ref="X1836:AC1836"/>
    <mergeCell ref="X1837:AC1837"/>
    <mergeCell ref="X1838:AC1838"/>
    <mergeCell ref="X1839:AC1839"/>
    <mergeCell ref="X1840:AC1840"/>
    <mergeCell ref="X1865:AC1865"/>
    <mergeCell ref="X1866:AC1866"/>
    <mergeCell ref="X1867:AC1867"/>
    <mergeCell ref="X1868:AC1868"/>
    <mergeCell ref="X1869:AC1869"/>
    <mergeCell ref="X1870:AC1870"/>
    <mergeCell ref="X1859:AC1859"/>
    <mergeCell ref="X1860:AC1860"/>
    <mergeCell ref="X1861:AC1861"/>
    <mergeCell ref="X1862:AC1862"/>
    <mergeCell ref="X1863:AC1863"/>
    <mergeCell ref="X1864:AC1864"/>
    <mergeCell ref="X1853:AC1853"/>
    <mergeCell ref="X1854:AC1854"/>
    <mergeCell ref="X1855:AC1855"/>
    <mergeCell ref="X1856:AC1856"/>
    <mergeCell ref="X1857:AC1857"/>
    <mergeCell ref="X1858:AC1858"/>
    <mergeCell ref="X1883:AC1883"/>
    <mergeCell ref="X1884:AC1884"/>
    <mergeCell ref="X1885:AC1885"/>
    <mergeCell ref="X1886:AC1886"/>
    <mergeCell ref="X1887:AC1887"/>
    <mergeCell ref="X1888:AC1888"/>
    <mergeCell ref="X1877:AC1877"/>
    <mergeCell ref="X1878:AC1878"/>
    <mergeCell ref="X1879:AC1879"/>
    <mergeCell ref="X1880:AC1880"/>
    <mergeCell ref="X1881:AC1881"/>
    <mergeCell ref="X1882:AC1882"/>
    <mergeCell ref="X1871:AC1871"/>
    <mergeCell ref="X1872:AC1872"/>
    <mergeCell ref="X1873:AC1873"/>
    <mergeCell ref="X1874:AC1874"/>
    <mergeCell ref="X1875:AC1875"/>
    <mergeCell ref="X1876:AC1876"/>
    <mergeCell ref="X1901:AC1901"/>
    <mergeCell ref="X1902:AC1902"/>
    <mergeCell ref="X1903:AC1903"/>
    <mergeCell ref="X1904:AC1904"/>
    <mergeCell ref="X1905:AC1905"/>
    <mergeCell ref="X1906:AC1906"/>
    <mergeCell ref="X1895:AC1895"/>
    <mergeCell ref="X1896:AC1896"/>
    <mergeCell ref="X1897:AC1897"/>
    <mergeCell ref="X1898:AC1898"/>
    <mergeCell ref="X1899:AC1899"/>
    <mergeCell ref="X1900:AC1900"/>
    <mergeCell ref="X1889:AC1889"/>
    <mergeCell ref="X1890:AC1890"/>
    <mergeCell ref="X1891:AC1891"/>
    <mergeCell ref="X1892:AC1892"/>
    <mergeCell ref="X1893:AC1893"/>
    <mergeCell ref="X1894:AC1894"/>
    <mergeCell ref="X1919:AC1919"/>
    <mergeCell ref="X1920:AC1920"/>
    <mergeCell ref="X1921:AC1921"/>
    <mergeCell ref="X1922:AC1922"/>
    <mergeCell ref="X1923:AC1923"/>
    <mergeCell ref="X1924:AC1924"/>
    <mergeCell ref="X1913:AC1913"/>
    <mergeCell ref="X1914:AC1914"/>
    <mergeCell ref="X1915:AC1915"/>
    <mergeCell ref="X1916:AC1916"/>
    <mergeCell ref="X1917:AC1917"/>
    <mergeCell ref="X1918:AC1918"/>
    <mergeCell ref="X1907:AC1907"/>
    <mergeCell ref="X1908:AC1908"/>
    <mergeCell ref="X1909:AC1909"/>
    <mergeCell ref="X1910:AC1910"/>
    <mergeCell ref="X1911:AC1911"/>
    <mergeCell ref="X1912:AC1912"/>
    <mergeCell ref="X1937:AC1937"/>
    <mergeCell ref="X1938:AC1938"/>
    <mergeCell ref="X1939:AC1939"/>
    <mergeCell ref="X1940:AC1940"/>
    <mergeCell ref="X1941:AC1941"/>
    <mergeCell ref="X1942:AC1942"/>
    <mergeCell ref="X1931:AC1931"/>
    <mergeCell ref="X1932:AC1932"/>
    <mergeCell ref="X1933:AC1933"/>
    <mergeCell ref="X1934:AC1934"/>
    <mergeCell ref="X1935:AC1935"/>
    <mergeCell ref="X1936:AC1936"/>
    <mergeCell ref="X1925:AC1925"/>
    <mergeCell ref="X1926:AC1926"/>
    <mergeCell ref="X1927:AC1927"/>
    <mergeCell ref="X1928:AC1928"/>
    <mergeCell ref="X1929:AC1929"/>
    <mergeCell ref="X1930:AC1930"/>
    <mergeCell ref="X1955:AC1955"/>
    <mergeCell ref="X1956:AC1956"/>
    <mergeCell ref="X1957:AC1957"/>
    <mergeCell ref="X1958:AC1958"/>
    <mergeCell ref="X1959:AC1959"/>
    <mergeCell ref="X1960:AC1960"/>
    <mergeCell ref="X1949:AC1949"/>
    <mergeCell ref="X1950:AC1950"/>
    <mergeCell ref="X1951:AC1951"/>
    <mergeCell ref="X1952:AC1952"/>
    <mergeCell ref="X1953:AC1953"/>
    <mergeCell ref="X1954:AC1954"/>
    <mergeCell ref="X1943:AC1943"/>
    <mergeCell ref="X1944:AC1944"/>
    <mergeCell ref="X1945:AC1945"/>
    <mergeCell ref="X1946:AC1946"/>
    <mergeCell ref="X1947:AC1947"/>
    <mergeCell ref="X1948:AC1948"/>
    <mergeCell ref="X1973:AC1973"/>
    <mergeCell ref="X1974:AC1974"/>
    <mergeCell ref="X1975:AC1975"/>
    <mergeCell ref="X1976:AC1976"/>
    <mergeCell ref="X1977:AC1977"/>
    <mergeCell ref="X1978:AC1978"/>
    <mergeCell ref="X1967:AC1967"/>
    <mergeCell ref="X1968:AC1968"/>
    <mergeCell ref="X1969:AC1969"/>
    <mergeCell ref="X1970:AC1970"/>
    <mergeCell ref="X1971:AC1971"/>
    <mergeCell ref="X1972:AC1972"/>
    <mergeCell ref="X1961:AC1961"/>
    <mergeCell ref="X1962:AC1962"/>
    <mergeCell ref="X1963:AC1963"/>
    <mergeCell ref="X1964:AC1964"/>
    <mergeCell ref="X1965:AC1965"/>
    <mergeCell ref="X1966:AC1966"/>
    <mergeCell ref="X1997:AC1997"/>
    <mergeCell ref="X1998:AC1998"/>
    <mergeCell ref="X1999:AC1999"/>
    <mergeCell ref="X2000:AC2000"/>
    <mergeCell ref="X1991:AC1991"/>
    <mergeCell ref="X1992:AC1992"/>
    <mergeCell ref="X1993:AC1993"/>
    <mergeCell ref="X1994:AC1994"/>
    <mergeCell ref="X1995:AC1995"/>
    <mergeCell ref="X1996:AC1996"/>
    <mergeCell ref="X1985:AC1985"/>
    <mergeCell ref="X1986:AC1986"/>
    <mergeCell ref="X1987:AC1987"/>
    <mergeCell ref="X1988:AC1988"/>
    <mergeCell ref="X1989:AC1989"/>
    <mergeCell ref="X1990:AC1990"/>
    <mergeCell ref="X1979:AC1979"/>
    <mergeCell ref="X1980:AC1980"/>
    <mergeCell ref="X1981:AC1981"/>
    <mergeCell ref="X1982:AC1982"/>
    <mergeCell ref="X1983:AC1983"/>
    <mergeCell ref="X1984:AC1984"/>
  </mergeCells>
  <conditionalFormatting sqref="X16:AC1183 A16:W2000">
    <cfRule type="expression" dxfId="132" priority="11">
      <formula>IF($A16="T",TRUE(),)</formula>
    </cfRule>
  </conditionalFormatting>
  <conditionalFormatting sqref="U16:W16">
    <cfRule type="expression" dxfId="131" priority="8">
      <formula>IF($A16="T",TRUE(),)</formula>
    </cfRule>
  </conditionalFormatting>
  <conditionalFormatting sqref="G16:T16">
    <cfRule type="expression" dxfId="130" priority="7">
      <formula>IF($A16="T",TRUE(),)</formula>
    </cfRule>
  </conditionalFormatting>
  <conditionalFormatting sqref="U45:W1691 G19:T1192 G17:W1183">
    <cfRule type="expression" dxfId="129" priority="5">
      <formula>IF($A17="T",TRUE(),)</formula>
    </cfRule>
  </conditionalFormatting>
  <conditionalFormatting sqref="X1184:AC2000">
    <cfRule type="expression" dxfId="128" priority="3">
      <formula>IF($A1184="T",TRUE(),)</formula>
    </cfRule>
  </conditionalFormatting>
  <conditionalFormatting sqref="U1184:W2000">
    <cfRule type="expression" dxfId="127" priority="2">
      <formula>IF($A1184="T",TRUE(),)</formula>
    </cfRule>
  </conditionalFormatting>
  <conditionalFormatting sqref="G1184:T2000">
    <cfRule type="expression" dxfId="126" priority="1">
      <formula>IF($A1184="T",TRUE(),)</formula>
    </cfRule>
  </conditionalFormatting>
  <printOptions horizontalCentered="1"/>
  <pageMargins left="0.19685039370078741" right="0.15748031496062992" top="0.39370078740157483" bottom="0.31496062992125984" header="0.19685039370078741" footer="0.15748031496062992"/>
  <pageSetup paperSize="9" orientation="landscape" r:id="rId1"/>
  <headerFooter>
    <oddHeader>&amp;C&amp;"System,Regular"&amp;P/&amp;N</oddHeader>
    <oddFooter>&amp;L&amp;"Arial,Negrito"&amp;7         AUTOR PLANILHA: Eng. Angelus Brito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D5188"/>
  <sheetViews>
    <sheetView showGridLines="0" showZeros="0" workbookViewId="0">
      <selection activeCell="B30" sqref="B30"/>
    </sheetView>
  </sheetViews>
  <sheetFormatPr defaultRowHeight="15" x14ac:dyDescent="0.25"/>
  <cols>
    <col min="1" max="1" width="9" style="36" customWidth="1"/>
    <col min="2" max="2" width="101.7109375" style="37" customWidth="1"/>
    <col min="3" max="3" width="8.140625" style="38" customWidth="1"/>
    <col min="4" max="4" width="13.85546875" style="36" customWidth="1"/>
  </cols>
  <sheetData>
    <row r="1" spans="1:4" x14ac:dyDescent="0.2">
      <c r="A1" s="51"/>
      <c r="B1" s="52"/>
      <c r="C1" s="53"/>
      <c r="D1" s="54"/>
    </row>
    <row r="2" spans="1:4" ht="15" customHeight="1" x14ac:dyDescent="0.2">
      <c r="A2" s="33">
        <v>3061</v>
      </c>
      <c r="B2" s="34" t="s">
        <v>961</v>
      </c>
      <c r="C2" s="35" t="s">
        <v>962</v>
      </c>
      <c r="D2" s="58"/>
    </row>
    <row r="3" spans="1:4" ht="15" customHeight="1" x14ac:dyDescent="0.2">
      <c r="A3" s="33">
        <v>5089</v>
      </c>
      <c r="B3" s="34" t="s">
        <v>963</v>
      </c>
      <c r="C3" s="35" t="s">
        <v>964</v>
      </c>
      <c r="D3" s="58"/>
    </row>
    <row r="4" spans="1:4" ht="15" customHeight="1" x14ac:dyDescent="0.2">
      <c r="A4" s="33">
        <v>5622</v>
      </c>
      <c r="B4" s="34" t="s">
        <v>965</v>
      </c>
      <c r="C4" s="35" t="s">
        <v>966</v>
      </c>
      <c r="D4" s="58"/>
    </row>
    <row r="5" spans="1:4" ht="15" customHeight="1" x14ac:dyDescent="0.2">
      <c r="A5" s="33">
        <v>5627</v>
      </c>
      <c r="B5" s="34" t="s">
        <v>967</v>
      </c>
      <c r="C5" s="35" t="s">
        <v>964</v>
      </c>
      <c r="D5" s="58"/>
    </row>
    <row r="6" spans="1:4" ht="30" x14ac:dyDescent="0.2">
      <c r="A6" s="33">
        <v>5628</v>
      </c>
      <c r="B6" s="34" t="s">
        <v>968</v>
      </c>
      <c r="C6" s="35" t="s">
        <v>964</v>
      </c>
      <c r="D6" s="58"/>
    </row>
    <row r="7" spans="1:4" ht="15" customHeight="1" x14ac:dyDescent="0.2">
      <c r="A7" s="33">
        <v>5629</v>
      </c>
      <c r="B7" s="34" t="s">
        <v>969</v>
      </c>
      <c r="C7" s="35" t="s">
        <v>964</v>
      </c>
      <c r="D7" s="58"/>
    </row>
    <row r="8" spans="1:4" ht="15" customHeight="1" x14ac:dyDescent="0.2">
      <c r="A8" s="33">
        <v>5630</v>
      </c>
      <c r="B8" s="34" t="s">
        <v>970</v>
      </c>
      <c r="C8" s="35" t="s">
        <v>964</v>
      </c>
      <c r="D8" s="58"/>
    </row>
    <row r="9" spans="1:4" ht="15" customHeight="1" x14ac:dyDescent="0.2">
      <c r="A9" s="33">
        <v>5631</v>
      </c>
      <c r="B9" s="34" t="s">
        <v>971</v>
      </c>
      <c r="C9" s="35" t="s">
        <v>972</v>
      </c>
      <c r="D9" s="58"/>
    </row>
    <row r="10" spans="1:4" ht="30" x14ac:dyDescent="0.2">
      <c r="A10" s="33">
        <v>5632</v>
      </c>
      <c r="B10" s="34" t="s">
        <v>973</v>
      </c>
      <c r="C10" s="35" t="s">
        <v>974</v>
      </c>
      <c r="D10" s="58"/>
    </row>
    <row r="11" spans="1:4" ht="15" customHeight="1" x14ac:dyDescent="0.2">
      <c r="A11" s="33">
        <v>5651</v>
      </c>
      <c r="B11" s="34" t="s">
        <v>975</v>
      </c>
      <c r="C11" s="35" t="s">
        <v>966</v>
      </c>
      <c r="D11" s="58"/>
    </row>
    <row r="12" spans="1:4" ht="15" customHeight="1" x14ac:dyDescent="0.2">
      <c r="A12" s="33">
        <v>5652</v>
      </c>
      <c r="B12" s="34" t="s">
        <v>976</v>
      </c>
      <c r="C12" s="35" t="s">
        <v>962</v>
      </c>
      <c r="D12" s="58"/>
    </row>
    <row r="13" spans="1:4" ht="15" customHeight="1" x14ac:dyDescent="0.2">
      <c r="A13" s="33">
        <v>5658</v>
      </c>
      <c r="B13" s="34" t="s">
        <v>977</v>
      </c>
      <c r="C13" s="35" t="s">
        <v>964</v>
      </c>
      <c r="D13" s="58"/>
    </row>
    <row r="14" spans="1:4" ht="15" customHeight="1" x14ac:dyDescent="0.2">
      <c r="A14" s="33">
        <v>5664</v>
      </c>
      <c r="B14" s="34" t="s">
        <v>978</v>
      </c>
      <c r="C14" s="35" t="s">
        <v>964</v>
      </c>
      <c r="D14" s="58"/>
    </row>
    <row r="15" spans="1:4" ht="15" customHeight="1" x14ac:dyDescent="0.2">
      <c r="A15" s="33">
        <v>5667</v>
      </c>
      <c r="B15" s="34" t="s">
        <v>979</v>
      </c>
      <c r="C15" s="35" t="s">
        <v>964</v>
      </c>
      <c r="D15" s="58"/>
    </row>
    <row r="16" spans="1:4" ht="15" customHeight="1" x14ac:dyDescent="0.2">
      <c r="A16" s="33">
        <v>5668</v>
      </c>
      <c r="B16" s="34" t="s">
        <v>980</v>
      </c>
      <c r="C16" s="35" t="s">
        <v>964</v>
      </c>
      <c r="D16" s="58"/>
    </row>
    <row r="17" spans="1:4" ht="15" customHeight="1" x14ac:dyDescent="0.2">
      <c r="A17" s="33">
        <v>5670</v>
      </c>
      <c r="B17" s="34" t="s">
        <v>981</v>
      </c>
      <c r="C17" s="35" t="s">
        <v>964</v>
      </c>
      <c r="D17" s="58"/>
    </row>
    <row r="18" spans="1:4" ht="15" customHeight="1" x14ac:dyDescent="0.2">
      <c r="A18" s="33">
        <v>5671</v>
      </c>
      <c r="B18" s="34" t="s">
        <v>982</v>
      </c>
      <c r="C18" s="35" t="s">
        <v>964</v>
      </c>
      <c r="D18" s="58"/>
    </row>
    <row r="19" spans="1:4" ht="15" customHeight="1" x14ac:dyDescent="0.2">
      <c r="A19" s="33">
        <v>5672</v>
      </c>
      <c r="B19" s="34" t="s">
        <v>983</v>
      </c>
      <c r="C19" s="35" t="s">
        <v>964</v>
      </c>
      <c r="D19" s="58"/>
    </row>
    <row r="20" spans="1:4" ht="15" customHeight="1" x14ac:dyDescent="0.2">
      <c r="A20" s="33">
        <v>5674</v>
      </c>
      <c r="B20" s="34" t="s">
        <v>984</v>
      </c>
      <c r="C20" s="35" t="s">
        <v>964</v>
      </c>
      <c r="D20" s="58"/>
    </row>
    <row r="21" spans="1:4" ht="15" customHeight="1" x14ac:dyDescent="0.2">
      <c r="A21" s="33">
        <v>5675</v>
      </c>
      <c r="B21" s="34" t="s">
        <v>985</v>
      </c>
      <c r="C21" s="35" t="s">
        <v>964</v>
      </c>
      <c r="D21" s="58"/>
    </row>
    <row r="22" spans="1:4" ht="15" customHeight="1" x14ac:dyDescent="0.2">
      <c r="A22" s="33">
        <v>5676</v>
      </c>
      <c r="B22" s="34" t="s">
        <v>986</v>
      </c>
      <c r="C22" s="35" t="s">
        <v>964</v>
      </c>
      <c r="D22" s="58"/>
    </row>
    <row r="23" spans="1:4" ht="15" customHeight="1" x14ac:dyDescent="0.2">
      <c r="A23" s="33">
        <v>5677</v>
      </c>
      <c r="B23" s="34" t="s">
        <v>987</v>
      </c>
      <c r="C23" s="35" t="s">
        <v>964</v>
      </c>
      <c r="D23" s="58"/>
    </row>
    <row r="24" spans="1:4" ht="15" customHeight="1" x14ac:dyDescent="0.2">
      <c r="A24" s="33">
        <v>5678</v>
      </c>
      <c r="B24" s="34" t="s">
        <v>988</v>
      </c>
      <c r="C24" s="35" t="s">
        <v>972</v>
      </c>
      <c r="D24" s="58"/>
    </row>
    <row r="25" spans="1:4" ht="15" customHeight="1" x14ac:dyDescent="0.2">
      <c r="A25" s="33">
        <v>5679</v>
      </c>
      <c r="B25" s="34" t="s">
        <v>989</v>
      </c>
      <c r="C25" s="35" t="s">
        <v>974</v>
      </c>
      <c r="D25" s="58"/>
    </row>
    <row r="26" spans="1:4" ht="15" customHeight="1" x14ac:dyDescent="0.2">
      <c r="A26" s="33">
        <v>5680</v>
      </c>
      <c r="B26" s="34" t="s">
        <v>990</v>
      </c>
      <c r="C26" s="35" t="s">
        <v>972</v>
      </c>
      <c r="D26" s="58"/>
    </row>
    <row r="27" spans="1:4" ht="15" customHeight="1" x14ac:dyDescent="0.2">
      <c r="A27" s="33">
        <v>5681</v>
      </c>
      <c r="B27" s="34" t="s">
        <v>991</v>
      </c>
      <c r="C27" s="35" t="s">
        <v>974</v>
      </c>
      <c r="D27" s="58"/>
    </row>
    <row r="28" spans="1:4" ht="15" customHeight="1" x14ac:dyDescent="0.2">
      <c r="A28" s="33">
        <v>5682</v>
      </c>
      <c r="B28" s="34" t="s">
        <v>992</v>
      </c>
      <c r="C28" s="35" t="s">
        <v>972</v>
      </c>
      <c r="D28" s="58"/>
    </row>
    <row r="29" spans="1:4" ht="15" customHeight="1" x14ac:dyDescent="0.2">
      <c r="A29" s="33">
        <v>5683</v>
      </c>
      <c r="B29" s="34" t="s">
        <v>993</v>
      </c>
      <c r="C29" s="35" t="s">
        <v>974</v>
      </c>
      <c r="D29" s="58"/>
    </row>
    <row r="30" spans="1:4" ht="15" customHeight="1" x14ac:dyDescent="0.2">
      <c r="A30" s="33">
        <v>5684</v>
      </c>
      <c r="B30" s="34" t="s">
        <v>994</v>
      </c>
      <c r="C30" s="35" t="s">
        <v>972</v>
      </c>
      <c r="D30" s="58"/>
    </row>
    <row r="31" spans="1:4" ht="15" customHeight="1" x14ac:dyDescent="0.2">
      <c r="A31" s="33">
        <v>5685</v>
      </c>
      <c r="B31" s="34" t="s">
        <v>995</v>
      </c>
      <c r="C31" s="35" t="s">
        <v>974</v>
      </c>
      <c r="D31" s="58"/>
    </row>
    <row r="32" spans="1:4" ht="15" customHeight="1" x14ac:dyDescent="0.2">
      <c r="A32" s="33">
        <v>5686</v>
      </c>
      <c r="B32" s="34" t="s">
        <v>996</v>
      </c>
      <c r="C32" s="35" t="s">
        <v>972</v>
      </c>
      <c r="D32" s="58"/>
    </row>
    <row r="33" spans="1:4" ht="15" customHeight="1" x14ac:dyDescent="0.2">
      <c r="A33" s="33">
        <v>5689</v>
      </c>
      <c r="B33" s="34" t="s">
        <v>997</v>
      </c>
      <c r="C33" s="35" t="s">
        <v>972</v>
      </c>
      <c r="D33" s="58"/>
    </row>
    <row r="34" spans="1:4" ht="15" customHeight="1" x14ac:dyDescent="0.2">
      <c r="A34" s="33">
        <v>5690</v>
      </c>
      <c r="B34" s="34" t="s">
        <v>998</v>
      </c>
      <c r="C34" s="35" t="s">
        <v>974</v>
      </c>
      <c r="D34" s="58"/>
    </row>
    <row r="35" spans="1:4" ht="30" x14ac:dyDescent="0.2">
      <c r="A35" s="33">
        <v>5692</v>
      </c>
      <c r="B35" s="34" t="s">
        <v>999</v>
      </c>
      <c r="C35" s="35" t="s">
        <v>964</v>
      </c>
      <c r="D35" s="58"/>
    </row>
    <row r="36" spans="1:4" ht="30" x14ac:dyDescent="0.2">
      <c r="A36" s="33">
        <v>5693</v>
      </c>
      <c r="B36" s="34" t="s">
        <v>1000</v>
      </c>
      <c r="C36" s="35" t="s">
        <v>964</v>
      </c>
      <c r="D36" s="58"/>
    </row>
    <row r="37" spans="1:4" ht="30" x14ac:dyDescent="0.2">
      <c r="A37" s="33">
        <v>5695</v>
      </c>
      <c r="B37" s="34" t="s">
        <v>1001</v>
      </c>
      <c r="C37" s="35" t="s">
        <v>964</v>
      </c>
      <c r="D37" s="58"/>
    </row>
    <row r="38" spans="1:4" x14ac:dyDescent="0.2">
      <c r="A38" s="33">
        <v>5696</v>
      </c>
      <c r="B38" s="34" t="s">
        <v>1002</v>
      </c>
      <c r="C38" s="35" t="s">
        <v>964</v>
      </c>
      <c r="D38" s="58"/>
    </row>
    <row r="39" spans="1:4" x14ac:dyDescent="0.2">
      <c r="A39" s="33">
        <v>5697</v>
      </c>
      <c r="B39" s="34" t="s">
        <v>1003</v>
      </c>
      <c r="C39" s="35" t="s">
        <v>964</v>
      </c>
      <c r="D39" s="58"/>
    </row>
    <row r="40" spans="1:4" x14ac:dyDescent="0.2">
      <c r="A40" s="33">
        <v>5698</v>
      </c>
      <c r="B40" s="34" t="s">
        <v>1004</v>
      </c>
      <c r="C40" s="35" t="s">
        <v>964</v>
      </c>
      <c r="D40" s="58"/>
    </row>
    <row r="41" spans="1:4" x14ac:dyDescent="0.2">
      <c r="A41" s="33">
        <v>5699</v>
      </c>
      <c r="B41" s="34" t="s">
        <v>1005</v>
      </c>
      <c r="C41" s="35" t="s">
        <v>964</v>
      </c>
      <c r="D41" s="58"/>
    </row>
    <row r="42" spans="1:4" ht="15" customHeight="1" x14ac:dyDescent="0.2">
      <c r="A42" s="33">
        <v>5701</v>
      </c>
      <c r="B42" s="34" t="s">
        <v>1006</v>
      </c>
      <c r="C42" s="35" t="s">
        <v>964</v>
      </c>
      <c r="D42" s="58"/>
    </row>
    <row r="43" spans="1:4" ht="15" customHeight="1" x14ac:dyDescent="0.2">
      <c r="A43" s="33">
        <v>5702</v>
      </c>
      <c r="B43" s="34" t="s">
        <v>1007</v>
      </c>
      <c r="C43" s="35" t="s">
        <v>964</v>
      </c>
      <c r="D43" s="58"/>
    </row>
    <row r="44" spans="1:4" ht="15" customHeight="1" x14ac:dyDescent="0.2">
      <c r="A44" s="33">
        <v>5703</v>
      </c>
      <c r="B44" s="34" t="s">
        <v>1008</v>
      </c>
      <c r="C44" s="35" t="s">
        <v>964</v>
      </c>
      <c r="D44" s="58"/>
    </row>
    <row r="45" spans="1:4" ht="15" customHeight="1" x14ac:dyDescent="0.2">
      <c r="A45" s="33">
        <v>5704</v>
      </c>
      <c r="B45" s="34" t="s">
        <v>1009</v>
      </c>
      <c r="C45" s="35" t="s">
        <v>964</v>
      </c>
      <c r="D45" s="58"/>
    </row>
    <row r="46" spans="1:4" ht="15" customHeight="1" x14ac:dyDescent="0.2">
      <c r="A46" s="33">
        <v>5705</v>
      </c>
      <c r="B46" s="34" t="s">
        <v>1010</v>
      </c>
      <c r="C46" s="35" t="s">
        <v>964</v>
      </c>
      <c r="D46" s="58"/>
    </row>
    <row r="47" spans="1:4" ht="15" customHeight="1" x14ac:dyDescent="0.2">
      <c r="A47" s="33">
        <v>5706</v>
      </c>
      <c r="B47" s="34" t="s">
        <v>1011</v>
      </c>
      <c r="C47" s="35" t="s">
        <v>964</v>
      </c>
      <c r="D47" s="58"/>
    </row>
    <row r="48" spans="1:4" ht="15" customHeight="1" x14ac:dyDescent="0.2">
      <c r="A48" s="33">
        <v>5707</v>
      </c>
      <c r="B48" s="34" t="s">
        <v>1012</v>
      </c>
      <c r="C48" s="35" t="s">
        <v>964</v>
      </c>
      <c r="D48" s="58"/>
    </row>
    <row r="49" spans="1:4" ht="15" customHeight="1" x14ac:dyDescent="0.2">
      <c r="A49" s="33">
        <v>5708</v>
      </c>
      <c r="B49" s="34" t="s">
        <v>1013</v>
      </c>
      <c r="C49" s="35" t="s">
        <v>964</v>
      </c>
      <c r="D49" s="58"/>
    </row>
    <row r="50" spans="1:4" ht="15" customHeight="1" x14ac:dyDescent="0.2">
      <c r="A50" s="33">
        <v>5710</v>
      </c>
      <c r="B50" s="34" t="s">
        <v>1014</v>
      </c>
      <c r="C50" s="35" t="s">
        <v>964</v>
      </c>
      <c r="D50" s="58"/>
    </row>
    <row r="51" spans="1:4" ht="15" customHeight="1" x14ac:dyDescent="0.2">
      <c r="A51" s="33">
        <v>5711</v>
      </c>
      <c r="B51" s="34" t="s">
        <v>1015</v>
      </c>
      <c r="C51" s="35" t="s">
        <v>964</v>
      </c>
      <c r="D51" s="58"/>
    </row>
    <row r="52" spans="1:4" ht="15" customHeight="1" x14ac:dyDescent="0.2">
      <c r="A52" s="33">
        <v>5714</v>
      </c>
      <c r="B52" s="34" t="s">
        <v>1016</v>
      </c>
      <c r="C52" s="35" t="s">
        <v>964</v>
      </c>
      <c r="D52" s="58"/>
    </row>
    <row r="53" spans="1:4" ht="15" customHeight="1" x14ac:dyDescent="0.2">
      <c r="A53" s="33">
        <v>5715</v>
      </c>
      <c r="B53" s="34" t="s">
        <v>1017</v>
      </c>
      <c r="C53" s="35" t="s">
        <v>964</v>
      </c>
      <c r="D53" s="58"/>
    </row>
    <row r="54" spans="1:4" x14ac:dyDescent="0.2">
      <c r="A54" s="33">
        <v>5716</v>
      </c>
      <c r="B54" s="34" t="s">
        <v>1018</v>
      </c>
      <c r="C54" s="35" t="s">
        <v>964</v>
      </c>
      <c r="D54" s="58"/>
    </row>
    <row r="55" spans="1:4" x14ac:dyDescent="0.2">
      <c r="A55" s="33">
        <v>5718</v>
      </c>
      <c r="B55" s="34" t="s">
        <v>1019</v>
      </c>
      <c r="C55" s="35" t="s">
        <v>964</v>
      </c>
      <c r="D55" s="58"/>
    </row>
    <row r="56" spans="1:4" ht="30" x14ac:dyDescent="0.2">
      <c r="A56" s="33">
        <v>5719</v>
      </c>
      <c r="B56" s="34" t="s">
        <v>1020</v>
      </c>
      <c r="C56" s="35" t="s">
        <v>962</v>
      </c>
      <c r="D56" s="58"/>
    </row>
    <row r="57" spans="1:4" ht="30" x14ac:dyDescent="0.2">
      <c r="A57" s="33">
        <v>5721</v>
      </c>
      <c r="B57" s="34" t="s">
        <v>1021</v>
      </c>
      <c r="C57" s="35" t="s">
        <v>964</v>
      </c>
      <c r="D57" s="58"/>
    </row>
    <row r="58" spans="1:4" ht="30" x14ac:dyDescent="0.2">
      <c r="A58" s="33">
        <v>5722</v>
      </c>
      <c r="B58" s="34" t="s">
        <v>1022</v>
      </c>
      <c r="C58" s="35" t="s">
        <v>964</v>
      </c>
      <c r="D58" s="58"/>
    </row>
    <row r="59" spans="1:4" x14ac:dyDescent="0.2">
      <c r="A59" s="33">
        <v>5724</v>
      </c>
      <c r="B59" s="34" t="s">
        <v>1023</v>
      </c>
      <c r="C59" s="35" t="s">
        <v>964</v>
      </c>
      <c r="D59" s="58"/>
    </row>
    <row r="60" spans="1:4" x14ac:dyDescent="0.2">
      <c r="A60" s="33">
        <v>5725</v>
      </c>
      <c r="B60" s="34" t="s">
        <v>1024</v>
      </c>
      <c r="C60" s="35" t="s">
        <v>964</v>
      </c>
      <c r="D60" s="58"/>
    </row>
    <row r="61" spans="1:4" x14ac:dyDescent="0.2">
      <c r="A61" s="33">
        <v>5727</v>
      </c>
      <c r="B61" s="34" t="s">
        <v>1025</v>
      </c>
      <c r="C61" s="35" t="s">
        <v>964</v>
      </c>
      <c r="D61" s="58"/>
    </row>
    <row r="62" spans="1:4" ht="30" x14ac:dyDescent="0.2">
      <c r="A62" s="33">
        <v>5729</v>
      </c>
      <c r="B62" s="34" t="s">
        <v>1026</v>
      </c>
      <c r="C62" s="35" t="s">
        <v>964</v>
      </c>
      <c r="D62" s="58"/>
    </row>
    <row r="63" spans="1:4" ht="30" x14ac:dyDescent="0.2">
      <c r="A63" s="33">
        <v>5730</v>
      </c>
      <c r="B63" s="34" t="s">
        <v>1027</v>
      </c>
      <c r="C63" s="35" t="s">
        <v>964</v>
      </c>
      <c r="D63" s="58"/>
    </row>
    <row r="64" spans="1:4" ht="30" x14ac:dyDescent="0.2">
      <c r="A64" s="33">
        <v>5732</v>
      </c>
      <c r="B64" s="34" t="s">
        <v>1028</v>
      </c>
      <c r="C64" s="35" t="s">
        <v>964</v>
      </c>
      <c r="D64" s="58"/>
    </row>
    <row r="65" spans="1:4" ht="30" x14ac:dyDescent="0.2">
      <c r="A65" s="33">
        <v>5733</v>
      </c>
      <c r="B65" s="34" t="s">
        <v>1029</v>
      </c>
      <c r="C65" s="35" t="s">
        <v>964</v>
      </c>
      <c r="D65" s="58"/>
    </row>
    <row r="66" spans="1:4" ht="45" x14ac:dyDescent="0.2">
      <c r="A66" s="33">
        <v>5735</v>
      </c>
      <c r="B66" s="34" t="s">
        <v>1030</v>
      </c>
      <c r="C66" s="35" t="s">
        <v>964</v>
      </c>
      <c r="D66" s="58"/>
    </row>
    <row r="67" spans="1:4" ht="45" x14ac:dyDescent="0.2">
      <c r="A67" s="33">
        <v>5736</v>
      </c>
      <c r="B67" s="34" t="s">
        <v>1031</v>
      </c>
      <c r="C67" s="35" t="s">
        <v>964</v>
      </c>
      <c r="D67" s="58"/>
    </row>
    <row r="68" spans="1:4" x14ac:dyDescent="0.2">
      <c r="A68" s="33">
        <v>5737</v>
      </c>
      <c r="B68" s="34" t="s">
        <v>1032</v>
      </c>
      <c r="C68" s="35" t="s">
        <v>964</v>
      </c>
      <c r="D68" s="58"/>
    </row>
    <row r="69" spans="1:4" ht="30" x14ac:dyDescent="0.2">
      <c r="A69" s="33">
        <v>5738</v>
      </c>
      <c r="B69" s="34" t="s">
        <v>1033</v>
      </c>
      <c r="C69" s="35" t="s">
        <v>964</v>
      </c>
      <c r="D69" s="58"/>
    </row>
    <row r="70" spans="1:4" x14ac:dyDescent="0.2">
      <c r="A70" s="33">
        <v>5739</v>
      </c>
      <c r="B70" s="34" t="s">
        <v>1034</v>
      </c>
      <c r="C70" s="35" t="s">
        <v>964</v>
      </c>
      <c r="D70" s="58"/>
    </row>
    <row r="71" spans="1:4" ht="30" x14ac:dyDescent="0.2">
      <c r="A71" s="33">
        <v>5741</v>
      </c>
      <c r="B71" s="34" t="s">
        <v>1035</v>
      </c>
      <c r="C71" s="35" t="s">
        <v>964</v>
      </c>
      <c r="D71" s="58"/>
    </row>
    <row r="72" spans="1:4" ht="30" x14ac:dyDescent="0.2">
      <c r="A72" s="33">
        <v>5742</v>
      </c>
      <c r="B72" s="34" t="s">
        <v>1036</v>
      </c>
      <c r="C72" s="35" t="s">
        <v>964</v>
      </c>
      <c r="D72" s="58"/>
    </row>
    <row r="73" spans="1:4" ht="30" x14ac:dyDescent="0.2">
      <c r="A73" s="33">
        <v>5747</v>
      </c>
      <c r="B73" s="34" t="s">
        <v>1037</v>
      </c>
      <c r="C73" s="35" t="s">
        <v>964</v>
      </c>
      <c r="D73" s="58"/>
    </row>
    <row r="74" spans="1:4" ht="30" x14ac:dyDescent="0.2">
      <c r="A74" s="33">
        <v>5751</v>
      </c>
      <c r="B74" s="34" t="s">
        <v>1038</v>
      </c>
      <c r="C74" s="35" t="s">
        <v>964</v>
      </c>
      <c r="D74" s="58"/>
    </row>
    <row r="75" spans="1:4" ht="30" x14ac:dyDescent="0.2">
      <c r="A75" s="33">
        <v>5754</v>
      </c>
      <c r="B75" s="34" t="s">
        <v>1039</v>
      </c>
      <c r="C75" s="35" t="s">
        <v>964</v>
      </c>
      <c r="D75" s="58"/>
    </row>
    <row r="76" spans="1:4" ht="30" x14ac:dyDescent="0.2">
      <c r="A76" s="33">
        <v>5763</v>
      </c>
      <c r="B76" s="34" t="s">
        <v>1040</v>
      </c>
      <c r="C76" s="35" t="s">
        <v>964</v>
      </c>
      <c r="D76" s="58"/>
    </row>
    <row r="77" spans="1:4" ht="30" x14ac:dyDescent="0.2">
      <c r="A77" s="33">
        <v>5765</v>
      </c>
      <c r="B77" s="34" t="s">
        <v>1041</v>
      </c>
      <c r="C77" s="35" t="s">
        <v>964</v>
      </c>
      <c r="D77" s="58"/>
    </row>
    <row r="78" spans="1:4" ht="30" x14ac:dyDescent="0.2">
      <c r="A78" s="33">
        <v>5766</v>
      </c>
      <c r="B78" s="34" t="s">
        <v>1042</v>
      </c>
      <c r="C78" s="35" t="s">
        <v>964</v>
      </c>
      <c r="D78" s="58"/>
    </row>
    <row r="79" spans="1:4" ht="30" x14ac:dyDescent="0.2">
      <c r="A79" s="33">
        <v>5770</v>
      </c>
      <c r="B79" s="34" t="s">
        <v>1043</v>
      </c>
      <c r="C79" s="35" t="s">
        <v>964</v>
      </c>
      <c r="D79" s="58"/>
    </row>
    <row r="80" spans="1:4" ht="30" x14ac:dyDescent="0.2">
      <c r="A80" s="33">
        <v>5775</v>
      </c>
      <c r="B80" s="34" t="s">
        <v>1044</v>
      </c>
      <c r="C80" s="35" t="s">
        <v>964</v>
      </c>
      <c r="D80" s="58"/>
    </row>
    <row r="81" spans="1:4" ht="30" x14ac:dyDescent="0.2">
      <c r="A81" s="33">
        <v>5776</v>
      </c>
      <c r="B81" s="34" t="s">
        <v>1045</v>
      </c>
      <c r="C81" s="35" t="s">
        <v>964</v>
      </c>
      <c r="D81" s="58"/>
    </row>
    <row r="82" spans="1:4" ht="30" x14ac:dyDescent="0.2">
      <c r="A82" s="33">
        <v>5779</v>
      </c>
      <c r="B82" s="34" t="s">
        <v>1046</v>
      </c>
      <c r="C82" s="35" t="s">
        <v>964</v>
      </c>
      <c r="D82" s="58"/>
    </row>
    <row r="83" spans="1:4" x14ac:dyDescent="0.2">
      <c r="A83" s="33">
        <v>5782</v>
      </c>
      <c r="B83" s="34" t="s">
        <v>1047</v>
      </c>
      <c r="C83" s="35" t="s">
        <v>964</v>
      </c>
      <c r="D83" s="58"/>
    </row>
    <row r="84" spans="1:4" x14ac:dyDescent="0.2">
      <c r="A84" s="33">
        <v>5783</v>
      </c>
      <c r="B84" s="34" t="s">
        <v>1048</v>
      </c>
      <c r="C84" s="35" t="s">
        <v>964</v>
      </c>
      <c r="D84" s="58"/>
    </row>
    <row r="85" spans="1:4" ht="30" x14ac:dyDescent="0.2">
      <c r="A85" s="33">
        <v>5787</v>
      </c>
      <c r="B85" s="34" t="s">
        <v>1049</v>
      </c>
      <c r="C85" s="35" t="s">
        <v>964</v>
      </c>
      <c r="D85" s="58"/>
    </row>
    <row r="86" spans="1:4" ht="30" x14ac:dyDescent="0.2">
      <c r="A86" s="33">
        <v>5791</v>
      </c>
      <c r="B86" s="34" t="s">
        <v>1050</v>
      </c>
      <c r="C86" s="35" t="s">
        <v>964</v>
      </c>
      <c r="D86" s="58"/>
    </row>
    <row r="87" spans="1:4" ht="30" x14ac:dyDescent="0.2">
      <c r="A87" s="33">
        <v>5792</v>
      </c>
      <c r="B87" s="34" t="s">
        <v>1051</v>
      </c>
      <c r="C87" s="35" t="s">
        <v>964</v>
      </c>
      <c r="D87" s="58"/>
    </row>
    <row r="88" spans="1:4" x14ac:dyDescent="0.2">
      <c r="A88" s="33">
        <v>5794</v>
      </c>
      <c r="B88" s="34" t="s">
        <v>1052</v>
      </c>
      <c r="C88" s="35" t="s">
        <v>964</v>
      </c>
      <c r="D88" s="58"/>
    </row>
    <row r="89" spans="1:4" x14ac:dyDescent="0.2">
      <c r="A89" s="33">
        <v>5795</v>
      </c>
      <c r="B89" s="34" t="s">
        <v>1053</v>
      </c>
      <c r="C89" s="35" t="s">
        <v>972</v>
      </c>
      <c r="D89" s="58"/>
    </row>
    <row r="90" spans="1:4" ht="30" x14ac:dyDescent="0.2">
      <c r="A90" s="33">
        <v>5796</v>
      </c>
      <c r="B90" s="34" t="s">
        <v>1054</v>
      </c>
      <c r="C90" s="35" t="s">
        <v>964</v>
      </c>
      <c r="D90" s="58"/>
    </row>
    <row r="91" spans="1:4" ht="30" x14ac:dyDescent="0.2">
      <c r="A91" s="33">
        <v>5797</v>
      </c>
      <c r="B91" s="34" t="s">
        <v>1055</v>
      </c>
      <c r="C91" s="35" t="s">
        <v>964</v>
      </c>
      <c r="D91" s="58"/>
    </row>
    <row r="92" spans="1:4" ht="30" x14ac:dyDescent="0.2">
      <c r="A92" s="33">
        <v>5800</v>
      </c>
      <c r="B92" s="34" t="s">
        <v>1056</v>
      </c>
      <c r="C92" s="35" t="s">
        <v>964</v>
      </c>
      <c r="D92" s="58"/>
    </row>
    <row r="93" spans="1:4" ht="30" x14ac:dyDescent="0.2">
      <c r="A93" s="33">
        <v>5801</v>
      </c>
      <c r="B93" s="34" t="s">
        <v>1057</v>
      </c>
      <c r="C93" s="35" t="s">
        <v>964</v>
      </c>
      <c r="D93" s="58"/>
    </row>
    <row r="94" spans="1:4" ht="30" x14ac:dyDescent="0.2">
      <c r="A94" s="33">
        <v>5802</v>
      </c>
      <c r="B94" s="34" t="s">
        <v>1058</v>
      </c>
      <c r="C94" s="35" t="s">
        <v>964</v>
      </c>
      <c r="D94" s="58"/>
    </row>
    <row r="95" spans="1:4" ht="30" x14ac:dyDescent="0.2">
      <c r="A95" s="33">
        <v>5803</v>
      </c>
      <c r="B95" s="34" t="s">
        <v>1059</v>
      </c>
      <c r="C95" s="35" t="s">
        <v>964</v>
      </c>
      <c r="D95" s="58"/>
    </row>
    <row r="96" spans="1:4" ht="30" x14ac:dyDescent="0.2">
      <c r="A96" s="33">
        <v>5804</v>
      </c>
      <c r="B96" s="34" t="s">
        <v>1060</v>
      </c>
      <c r="C96" s="35" t="s">
        <v>964</v>
      </c>
      <c r="D96" s="58"/>
    </row>
    <row r="97" spans="1:4" ht="30" x14ac:dyDescent="0.2">
      <c r="A97" s="33">
        <v>5806</v>
      </c>
      <c r="B97" s="34" t="s">
        <v>1061</v>
      </c>
      <c r="C97" s="35" t="s">
        <v>974</v>
      </c>
      <c r="D97" s="58"/>
    </row>
    <row r="98" spans="1:4" x14ac:dyDescent="0.2">
      <c r="A98" s="33">
        <v>5808</v>
      </c>
      <c r="B98" s="34" t="s">
        <v>1062</v>
      </c>
      <c r="C98" s="35" t="s">
        <v>972</v>
      </c>
      <c r="D98" s="58"/>
    </row>
    <row r="99" spans="1:4" ht="30" x14ac:dyDescent="0.2">
      <c r="A99" s="33">
        <v>5811</v>
      </c>
      <c r="B99" s="34" t="s">
        <v>1063</v>
      </c>
      <c r="C99" s="35" t="s">
        <v>972</v>
      </c>
      <c r="D99" s="58"/>
    </row>
    <row r="100" spans="1:4" x14ac:dyDescent="0.2">
      <c r="A100" s="33">
        <v>5823</v>
      </c>
      <c r="B100" s="34" t="s">
        <v>1064</v>
      </c>
      <c r="C100" s="35" t="s">
        <v>972</v>
      </c>
      <c r="D100" s="58"/>
    </row>
    <row r="101" spans="1:4" ht="45" x14ac:dyDescent="0.2">
      <c r="A101" s="33">
        <v>5824</v>
      </c>
      <c r="B101" s="34" t="s">
        <v>1065</v>
      </c>
      <c r="C101" s="35" t="s">
        <v>972</v>
      </c>
      <c r="D101" s="58"/>
    </row>
    <row r="102" spans="1:4" ht="45" x14ac:dyDescent="0.2">
      <c r="A102" s="33">
        <v>5826</v>
      </c>
      <c r="B102" s="34" t="s">
        <v>1066</v>
      </c>
      <c r="C102" s="35" t="s">
        <v>974</v>
      </c>
      <c r="D102" s="58"/>
    </row>
    <row r="103" spans="1:4" x14ac:dyDescent="0.2">
      <c r="A103" s="33">
        <v>5829</v>
      </c>
      <c r="B103" s="34" t="s">
        <v>1067</v>
      </c>
      <c r="C103" s="35" t="s">
        <v>974</v>
      </c>
      <c r="D103" s="58"/>
    </row>
    <row r="104" spans="1:4" x14ac:dyDescent="0.2">
      <c r="A104" s="33">
        <v>5834</v>
      </c>
      <c r="B104" s="34" t="s">
        <v>1068</v>
      </c>
      <c r="C104" s="35" t="s">
        <v>1069</v>
      </c>
      <c r="D104" s="58"/>
    </row>
    <row r="105" spans="1:4" ht="30" x14ac:dyDescent="0.2">
      <c r="A105" s="33">
        <v>5835</v>
      </c>
      <c r="B105" s="34" t="s">
        <v>1070</v>
      </c>
      <c r="C105" s="35" t="s">
        <v>972</v>
      </c>
      <c r="D105" s="58"/>
    </row>
    <row r="106" spans="1:4" ht="30" x14ac:dyDescent="0.2">
      <c r="A106" s="33">
        <v>5837</v>
      </c>
      <c r="B106" s="34" t="s">
        <v>1071</v>
      </c>
      <c r="C106" s="35" t="s">
        <v>974</v>
      </c>
      <c r="D106" s="58"/>
    </row>
    <row r="107" spans="1:4" ht="30" x14ac:dyDescent="0.2">
      <c r="A107" s="33">
        <v>5839</v>
      </c>
      <c r="B107" s="34" t="s">
        <v>1072</v>
      </c>
      <c r="C107" s="35" t="s">
        <v>972</v>
      </c>
      <c r="D107" s="58"/>
    </row>
    <row r="108" spans="1:4" ht="30" x14ac:dyDescent="0.2">
      <c r="A108" s="33">
        <v>5841</v>
      </c>
      <c r="B108" s="34" t="s">
        <v>1073</v>
      </c>
      <c r="C108" s="35" t="s">
        <v>974</v>
      </c>
      <c r="D108" s="58"/>
    </row>
    <row r="109" spans="1:4" x14ac:dyDescent="0.2">
      <c r="A109" s="33">
        <v>5843</v>
      </c>
      <c r="B109" s="34" t="s">
        <v>1074</v>
      </c>
      <c r="C109" s="35" t="s">
        <v>972</v>
      </c>
      <c r="D109" s="58"/>
    </row>
    <row r="110" spans="1:4" x14ac:dyDescent="0.2">
      <c r="A110" s="33">
        <v>5845</v>
      </c>
      <c r="B110" s="34" t="s">
        <v>1075</v>
      </c>
      <c r="C110" s="35" t="s">
        <v>974</v>
      </c>
      <c r="D110" s="58"/>
    </row>
    <row r="111" spans="1:4" x14ac:dyDescent="0.2">
      <c r="A111" s="33">
        <v>5847</v>
      </c>
      <c r="B111" s="34" t="s">
        <v>1076</v>
      </c>
      <c r="C111" s="35" t="s">
        <v>972</v>
      </c>
      <c r="D111" s="58"/>
    </row>
    <row r="112" spans="1:4" x14ac:dyDescent="0.2">
      <c r="A112" s="33">
        <v>5849</v>
      </c>
      <c r="B112" s="34" t="s">
        <v>1077</v>
      </c>
      <c r="C112" s="35" t="s">
        <v>974</v>
      </c>
      <c r="D112" s="58"/>
    </row>
    <row r="113" spans="1:4" ht="30" x14ac:dyDescent="0.2">
      <c r="A113" s="33">
        <v>5851</v>
      </c>
      <c r="B113" s="34" t="s">
        <v>1078</v>
      </c>
      <c r="C113" s="35" t="s">
        <v>972</v>
      </c>
      <c r="D113" s="58"/>
    </row>
    <row r="114" spans="1:4" ht="30" x14ac:dyDescent="0.2">
      <c r="A114" s="33">
        <v>5853</v>
      </c>
      <c r="B114" s="34" t="s">
        <v>1079</v>
      </c>
      <c r="C114" s="35" t="s">
        <v>974</v>
      </c>
      <c r="D114" s="58"/>
    </row>
    <row r="115" spans="1:4" x14ac:dyDescent="0.2">
      <c r="A115" s="33">
        <v>5855</v>
      </c>
      <c r="B115" s="34" t="s">
        <v>1080</v>
      </c>
      <c r="C115" s="35" t="s">
        <v>972</v>
      </c>
      <c r="D115" s="58"/>
    </row>
    <row r="116" spans="1:4" x14ac:dyDescent="0.2">
      <c r="A116" s="33">
        <v>5857</v>
      </c>
      <c r="B116" s="34" t="s">
        <v>1081</v>
      </c>
      <c r="C116" s="35" t="s">
        <v>974</v>
      </c>
      <c r="D116" s="58"/>
    </row>
    <row r="117" spans="1:4" x14ac:dyDescent="0.2">
      <c r="A117" s="33">
        <v>5863</v>
      </c>
      <c r="B117" s="34" t="s">
        <v>1082</v>
      </c>
      <c r="C117" s="35" t="s">
        <v>972</v>
      </c>
      <c r="D117" s="58"/>
    </row>
    <row r="118" spans="1:4" x14ac:dyDescent="0.2">
      <c r="A118" s="33">
        <v>5865</v>
      </c>
      <c r="B118" s="34" t="s">
        <v>1083</v>
      </c>
      <c r="C118" s="35" t="s">
        <v>974</v>
      </c>
      <c r="D118" s="58"/>
    </row>
    <row r="119" spans="1:4" ht="30" x14ac:dyDescent="0.2">
      <c r="A119" s="33">
        <v>5867</v>
      </c>
      <c r="B119" s="34" t="s">
        <v>1084</v>
      </c>
      <c r="C119" s="35" t="s">
        <v>972</v>
      </c>
      <c r="D119" s="58"/>
    </row>
    <row r="120" spans="1:4" ht="30" x14ac:dyDescent="0.2">
      <c r="A120" s="33">
        <v>5869</v>
      </c>
      <c r="B120" s="34" t="s">
        <v>1085</v>
      </c>
      <c r="C120" s="35" t="s">
        <v>974</v>
      </c>
      <c r="D120" s="58"/>
    </row>
    <row r="121" spans="1:4" ht="30" x14ac:dyDescent="0.2">
      <c r="A121" s="33">
        <v>5871</v>
      </c>
      <c r="B121" s="34" t="s">
        <v>1086</v>
      </c>
      <c r="C121" s="35" t="s">
        <v>972</v>
      </c>
      <c r="D121" s="58"/>
    </row>
    <row r="122" spans="1:4" ht="30" x14ac:dyDescent="0.2">
      <c r="A122" s="33">
        <v>5873</v>
      </c>
      <c r="B122" s="34" t="s">
        <v>1087</v>
      </c>
      <c r="C122" s="35" t="s">
        <v>974</v>
      </c>
      <c r="D122" s="58"/>
    </row>
    <row r="123" spans="1:4" ht="45" x14ac:dyDescent="0.2">
      <c r="A123" s="33">
        <v>5875</v>
      </c>
      <c r="B123" s="34" t="s">
        <v>1088</v>
      </c>
      <c r="C123" s="35" t="s">
        <v>972</v>
      </c>
      <c r="D123" s="58"/>
    </row>
    <row r="124" spans="1:4" ht="45" x14ac:dyDescent="0.2">
      <c r="A124" s="33">
        <v>5877</v>
      </c>
      <c r="B124" s="34" t="s">
        <v>1089</v>
      </c>
      <c r="C124" s="35" t="s">
        <v>974</v>
      </c>
      <c r="D124" s="58"/>
    </row>
    <row r="125" spans="1:4" ht="30" x14ac:dyDescent="0.2">
      <c r="A125" s="33">
        <v>5879</v>
      </c>
      <c r="B125" s="34" t="s">
        <v>1090</v>
      </c>
      <c r="C125" s="35" t="s">
        <v>972</v>
      </c>
      <c r="D125" s="58"/>
    </row>
    <row r="126" spans="1:4" ht="30" x14ac:dyDescent="0.2">
      <c r="A126" s="33">
        <v>5881</v>
      </c>
      <c r="B126" s="34" t="s">
        <v>1091</v>
      </c>
      <c r="C126" s="35" t="s">
        <v>974</v>
      </c>
      <c r="D126" s="58"/>
    </row>
    <row r="127" spans="1:4" ht="30" x14ac:dyDescent="0.2">
      <c r="A127" s="33">
        <v>5882</v>
      </c>
      <c r="B127" s="34" t="s">
        <v>1092</v>
      </c>
      <c r="C127" s="35" t="s">
        <v>972</v>
      </c>
      <c r="D127" s="58"/>
    </row>
    <row r="128" spans="1:4" ht="30" x14ac:dyDescent="0.2">
      <c r="A128" s="33">
        <v>5884</v>
      </c>
      <c r="B128" s="34" t="s">
        <v>1093</v>
      </c>
      <c r="C128" s="35" t="s">
        <v>974</v>
      </c>
      <c r="D128" s="58"/>
    </row>
    <row r="129" spans="1:4" ht="30" x14ac:dyDescent="0.2">
      <c r="A129" s="33">
        <v>5890</v>
      </c>
      <c r="B129" s="34" t="s">
        <v>1094</v>
      </c>
      <c r="C129" s="35" t="s">
        <v>972</v>
      </c>
      <c r="D129" s="58"/>
    </row>
    <row r="130" spans="1:4" ht="30" x14ac:dyDescent="0.2">
      <c r="A130" s="33">
        <v>5892</v>
      </c>
      <c r="B130" s="34" t="s">
        <v>1095</v>
      </c>
      <c r="C130" s="35" t="s">
        <v>974</v>
      </c>
      <c r="D130" s="58"/>
    </row>
    <row r="131" spans="1:4" ht="30" x14ac:dyDescent="0.2">
      <c r="A131" s="33">
        <v>5894</v>
      </c>
      <c r="B131" s="34" t="s">
        <v>1096</v>
      </c>
      <c r="C131" s="35" t="s">
        <v>972</v>
      </c>
      <c r="D131" s="58"/>
    </row>
    <row r="132" spans="1:4" ht="30" x14ac:dyDescent="0.2">
      <c r="A132" s="33">
        <v>5896</v>
      </c>
      <c r="B132" s="34" t="s">
        <v>1097</v>
      </c>
      <c r="C132" s="35" t="s">
        <v>974</v>
      </c>
      <c r="D132" s="58"/>
    </row>
    <row r="133" spans="1:4" ht="30" x14ac:dyDescent="0.2">
      <c r="A133" s="33">
        <v>5901</v>
      </c>
      <c r="B133" s="34" t="s">
        <v>1098</v>
      </c>
      <c r="C133" s="35" t="s">
        <v>972</v>
      </c>
      <c r="D133" s="58"/>
    </row>
    <row r="134" spans="1:4" ht="30" x14ac:dyDescent="0.2">
      <c r="A134" s="33">
        <v>5903</v>
      </c>
      <c r="B134" s="34" t="s">
        <v>1099</v>
      </c>
      <c r="C134" s="35" t="s">
        <v>974</v>
      </c>
      <c r="D134" s="58"/>
    </row>
    <row r="135" spans="1:4" x14ac:dyDescent="0.2">
      <c r="A135" s="33">
        <v>5905</v>
      </c>
      <c r="B135" s="34" t="s">
        <v>1100</v>
      </c>
      <c r="C135" s="35" t="s">
        <v>972</v>
      </c>
      <c r="D135" s="58"/>
    </row>
    <row r="136" spans="1:4" x14ac:dyDescent="0.2">
      <c r="A136" s="33">
        <v>5907</v>
      </c>
      <c r="B136" s="34" t="s">
        <v>1101</v>
      </c>
      <c r="C136" s="35" t="s">
        <v>974</v>
      </c>
      <c r="D136" s="58"/>
    </row>
    <row r="137" spans="1:4" ht="30" x14ac:dyDescent="0.2">
      <c r="A137" s="33">
        <v>5909</v>
      </c>
      <c r="B137" s="34" t="s">
        <v>1102</v>
      </c>
      <c r="C137" s="35" t="s">
        <v>972</v>
      </c>
      <c r="D137" s="58"/>
    </row>
    <row r="138" spans="1:4" ht="30" x14ac:dyDescent="0.2">
      <c r="A138" s="33">
        <v>5911</v>
      </c>
      <c r="B138" s="34" t="s">
        <v>1103</v>
      </c>
      <c r="C138" s="35" t="s">
        <v>974</v>
      </c>
      <c r="D138" s="58"/>
    </row>
    <row r="139" spans="1:4" x14ac:dyDescent="0.2">
      <c r="A139" s="33">
        <v>5921</v>
      </c>
      <c r="B139" s="34" t="s">
        <v>1104</v>
      </c>
      <c r="C139" s="35" t="s">
        <v>972</v>
      </c>
      <c r="D139" s="58"/>
    </row>
    <row r="140" spans="1:4" x14ac:dyDescent="0.2">
      <c r="A140" s="33">
        <v>5923</v>
      </c>
      <c r="B140" s="34" t="s">
        <v>1105</v>
      </c>
      <c r="C140" s="35" t="s">
        <v>974</v>
      </c>
      <c r="D140" s="58"/>
    </row>
    <row r="141" spans="1:4" ht="30" x14ac:dyDescent="0.2">
      <c r="A141" s="33">
        <v>5924</v>
      </c>
      <c r="B141" s="34" t="s">
        <v>1106</v>
      </c>
      <c r="C141" s="35" t="s">
        <v>972</v>
      </c>
      <c r="D141" s="58"/>
    </row>
    <row r="142" spans="1:4" ht="30" x14ac:dyDescent="0.2">
      <c r="A142" s="33">
        <v>5926</v>
      </c>
      <c r="B142" s="34" t="s">
        <v>1107</v>
      </c>
      <c r="C142" s="35" t="s">
        <v>974</v>
      </c>
      <c r="D142" s="58"/>
    </row>
    <row r="143" spans="1:4" ht="45" x14ac:dyDescent="0.2">
      <c r="A143" s="33">
        <v>5928</v>
      </c>
      <c r="B143" s="34" t="s">
        <v>1108</v>
      </c>
      <c r="C143" s="35" t="s">
        <v>972</v>
      </c>
      <c r="D143" s="58"/>
    </row>
    <row r="144" spans="1:4" ht="45" x14ac:dyDescent="0.2">
      <c r="A144" s="33">
        <v>5930</v>
      </c>
      <c r="B144" s="34" t="s">
        <v>1109</v>
      </c>
      <c r="C144" s="35" t="s">
        <v>974</v>
      </c>
      <c r="D144" s="58"/>
    </row>
    <row r="145" spans="1:4" ht="30" x14ac:dyDescent="0.2">
      <c r="A145" s="33">
        <v>5932</v>
      </c>
      <c r="B145" s="34" t="s">
        <v>1110</v>
      </c>
      <c r="C145" s="35" t="s">
        <v>972</v>
      </c>
      <c r="D145" s="58"/>
    </row>
    <row r="146" spans="1:4" ht="30" x14ac:dyDescent="0.2">
      <c r="A146" s="33">
        <v>5934</v>
      </c>
      <c r="B146" s="34" t="s">
        <v>1111</v>
      </c>
      <c r="C146" s="35" t="s">
        <v>974</v>
      </c>
      <c r="D146" s="58"/>
    </row>
    <row r="147" spans="1:4" ht="30" x14ac:dyDescent="0.2">
      <c r="A147" s="33">
        <v>5940</v>
      </c>
      <c r="B147" s="34" t="s">
        <v>1112</v>
      </c>
      <c r="C147" s="35" t="s">
        <v>972</v>
      </c>
      <c r="D147" s="58"/>
    </row>
    <row r="148" spans="1:4" ht="30" x14ac:dyDescent="0.2">
      <c r="A148" s="33">
        <v>5942</v>
      </c>
      <c r="B148" s="34" t="s">
        <v>1113</v>
      </c>
      <c r="C148" s="35" t="s">
        <v>974</v>
      </c>
      <c r="D148" s="58"/>
    </row>
    <row r="149" spans="1:4" ht="30" x14ac:dyDescent="0.2">
      <c r="A149" s="33">
        <v>5944</v>
      </c>
      <c r="B149" s="34" t="s">
        <v>1114</v>
      </c>
      <c r="C149" s="35" t="s">
        <v>972</v>
      </c>
      <c r="D149" s="58"/>
    </row>
    <row r="150" spans="1:4" ht="30" x14ac:dyDescent="0.2">
      <c r="A150" s="33">
        <v>5946</v>
      </c>
      <c r="B150" s="34" t="s">
        <v>1115</v>
      </c>
      <c r="C150" s="35" t="s">
        <v>974</v>
      </c>
      <c r="D150" s="58"/>
    </row>
    <row r="151" spans="1:4" ht="30" x14ac:dyDescent="0.2">
      <c r="A151" s="33">
        <v>5948</v>
      </c>
      <c r="B151" s="34" t="s">
        <v>1116</v>
      </c>
      <c r="C151" s="35" t="s">
        <v>972</v>
      </c>
      <c r="D151" s="58"/>
    </row>
    <row r="152" spans="1:4" x14ac:dyDescent="0.2">
      <c r="A152" s="33">
        <v>5952</v>
      </c>
      <c r="B152" s="34" t="s">
        <v>1117</v>
      </c>
      <c r="C152" s="35" t="s">
        <v>974</v>
      </c>
      <c r="D152" s="58"/>
    </row>
    <row r="153" spans="1:4" ht="30" x14ac:dyDescent="0.2">
      <c r="A153" s="33">
        <v>5953</v>
      </c>
      <c r="B153" s="34" t="s">
        <v>1118</v>
      </c>
      <c r="C153" s="35" t="s">
        <v>972</v>
      </c>
      <c r="D153" s="58"/>
    </row>
    <row r="154" spans="1:4" ht="30" x14ac:dyDescent="0.2">
      <c r="A154" s="33">
        <v>5954</v>
      </c>
      <c r="B154" s="34" t="s">
        <v>1119</v>
      </c>
      <c r="C154" s="35" t="s">
        <v>974</v>
      </c>
      <c r="D154" s="58"/>
    </row>
    <row r="155" spans="1:4" ht="30" x14ac:dyDescent="0.2">
      <c r="A155" s="33">
        <v>5957</v>
      </c>
      <c r="B155" s="34" t="s">
        <v>1120</v>
      </c>
      <c r="C155" s="35" t="s">
        <v>972</v>
      </c>
      <c r="D155" s="58"/>
    </row>
    <row r="156" spans="1:4" ht="30" x14ac:dyDescent="0.2">
      <c r="A156" s="33">
        <v>5959</v>
      </c>
      <c r="B156" s="34" t="s">
        <v>1121</v>
      </c>
      <c r="C156" s="35" t="s">
        <v>974</v>
      </c>
      <c r="D156" s="58"/>
    </row>
    <row r="157" spans="1:4" ht="30" x14ac:dyDescent="0.2">
      <c r="A157" s="33">
        <v>5961</v>
      </c>
      <c r="B157" s="34" t="s">
        <v>1122</v>
      </c>
      <c r="C157" s="35" t="s">
        <v>974</v>
      </c>
      <c r="D157" s="58"/>
    </row>
    <row r="158" spans="1:4" ht="30" x14ac:dyDescent="0.2">
      <c r="A158" s="33">
        <v>5968</v>
      </c>
      <c r="B158" s="34" t="s">
        <v>1123</v>
      </c>
      <c r="C158" s="35" t="s">
        <v>966</v>
      </c>
      <c r="D158" s="58"/>
    </row>
    <row r="159" spans="1:4" x14ac:dyDescent="0.2">
      <c r="A159" s="33">
        <v>5970</v>
      </c>
      <c r="B159" s="34" t="s">
        <v>1124</v>
      </c>
      <c r="C159" s="35" t="s">
        <v>966</v>
      </c>
      <c r="D159" s="58"/>
    </row>
    <row r="160" spans="1:4" ht="30" x14ac:dyDescent="0.2">
      <c r="A160" s="33">
        <v>5991</v>
      </c>
      <c r="B160" s="34" t="s">
        <v>1125</v>
      </c>
      <c r="C160" s="35" t="s">
        <v>966</v>
      </c>
      <c r="D160" s="58"/>
    </row>
    <row r="161" spans="1:4" x14ac:dyDescent="0.2">
      <c r="A161" s="33">
        <v>5997</v>
      </c>
      <c r="B161" s="34" t="s">
        <v>1126</v>
      </c>
      <c r="C161" s="35" t="s">
        <v>966</v>
      </c>
      <c r="D161" s="58"/>
    </row>
    <row r="162" spans="1:4" x14ac:dyDescent="0.2">
      <c r="A162" s="33">
        <v>5998</v>
      </c>
      <c r="B162" s="34" t="s">
        <v>1127</v>
      </c>
      <c r="C162" s="35" t="s">
        <v>966</v>
      </c>
      <c r="D162" s="58"/>
    </row>
    <row r="163" spans="1:4" ht="30" x14ac:dyDescent="0.2">
      <c r="A163" s="33">
        <v>6021</v>
      </c>
      <c r="B163" s="34" t="s">
        <v>1128</v>
      </c>
      <c r="C163" s="35" t="s">
        <v>1129</v>
      </c>
      <c r="D163" s="58"/>
    </row>
    <row r="164" spans="1:4" x14ac:dyDescent="0.2">
      <c r="A164" s="33">
        <v>6022</v>
      </c>
      <c r="B164" s="34" t="s">
        <v>1130</v>
      </c>
      <c r="C164" s="35" t="s">
        <v>962</v>
      </c>
      <c r="D164" s="58"/>
    </row>
    <row r="165" spans="1:4" x14ac:dyDescent="0.2">
      <c r="A165" s="33">
        <v>6042</v>
      </c>
      <c r="B165" s="34" t="s">
        <v>1131</v>
      </c>
      <c r="C165" s="35" t="s">
        <v>962</v>
      </c>
      <c r="D165" s="58"/>
    </row>
    <row r="166" spans="1:4" x14ac:dyDescent="0.2">
      <c r="A166" s="33">
        <v>6045</v>
      </c>
      <c r="B166" s="34" t="s">
        <v>1132</v>
      </c>
      <c r="C166" s="35" t="s">
        <v>962</v>
      </c>
      <c r="D166" s="58"/>
    </row>
    <row r="167" spans="1:4" x14ac:dyDescent="0.2">
      <c r="A167" s="33">
        <v>6058</v>
      </c>
      <c r="B167" s="34" t="s">
        <v>1133</v>
      </c>
      <c r="C167" s="35" t="s">
        <v>1134</v>
      </c>
      <c r="D167" s="58"/>
    </row>
    <row r="168" spans="1:4" x14ac:dyDescent="0.2">
      <c r="A168" s="33">
        <v>6067</v>
      </c>
      <c r="B168" s="34" t="s">
        <v>1135</v>
      </c>
      <c r="C168" s="35" t="s">
        <v>966</v>
      </c>
      <c r="D168" s="58"/>
    </row>
    <row r="169" spans="1:4" x14ac:dyDescent="0.2">
      <c r="A169" s="33">
        <v>6081</v>
      </c>
      <c r="B169" s="34" t="s">
        <v>1136</v>
      </c>
      <c r="C169" s="35" t="s">
        <v>966</v>
      </c>
      <c r="D169" s="58"/>
    </row>
    <row r="170" spans="1:4" x14ac:dyDescent="0.2">
      <c r="A170" s="33">
        <v>6082</v>
      </c>
      <c r="B170" s="34" t="s">
        <v>1137</v>
      </c>
      <c r="C170" s="35" t="s">
        <v>966</v>
      </c>
      <c r="D170" s="58"/>
    </row>
    <row r="171" spans="1:4" x14ac:dyDescent="0.2">
      <c r="A171" s="33">
        <v>6087</v>
      </c>
      <c r="B171" s="34" t="s">
        <v>1138</v>
      </c>
      <c r="C171" s="35" t="s">
        <v>1129</v>
      </c>
      <c r="D171" s="58"/>
    </row>
    <row r="172" spans="1:4" ht="15" customHeight="1" x14ac:dyDescent="0.2">
      <c r="A172" s="33">
        <v>6103</v>
      </c>
      <c r="B172" s="34" t="s">
        <v>1139</v>
      </c>
      <c r="C172" s="35" t="s">
        <v>966</v>
      </c>
      <c r="D172" s="58"/>
    </row>
    <row r="173" spans="1:4" ht="15" customHeight="1" x14ac:dyDescent="0.2">
      <c r="A173" s="33">
        <v>6104</v>
      </c>
      <c r="B173" s="34" t="s">
        <v>1140</v>
      </c>
      <c r="C173" s="35" t="s">
        <v>966</v>
      </c>
      <c r="D173" s="58"/>
    </row>
    <row r="174" spans="1:4" ht="15" customHeight="1" x14ac:dyDescent="0.2">
      <c r="A174" s="33">
        <v>6110</v>
      </c>
      <c r="B174" s="34" t="s">
        <v>1141</v>
      </c>
      <c r="C174" s="35" t="s">
        <v>962</v>
      </c>
      <c r="D174" s="58"/>
    </row>
    <row r="175" spans="1:4" ht="15" customHeight="1" x14ac:dyDescent="0.2">
      <c r="A175" s="33">
        <v>6122</v>
      </c>
      <c r="B175" s="34" t="s">
        <v>1142</v>
      </c>
      <c r="C175" s="35" t="s">
        <v>962</v>
      </c>
      <c r="D175" s="58"/>
    </row>
    <row r="176" spans="1:4" ht="15" customHeight="1" x14ac:dyDescent="0.2">
      <c r="A176" s="33">
        <v>6123</v>
      </c>
      <c r="B176" s="34" t="s">
        <v>1143</v>
      </c>
      <c r="C176" s="35" t="s">
        <v>1134</v>
      </c>
      <c r="D176" s="58"/>
    </row>
    <row r="177" spans="1:4" ht="15" customHeight="1" x14ac:dyDescent="0.2">
      <c r="A177" s="33">
        <v>6126</v>
      </c>
      <c r="B177" s="34" t="s">
        <v>1144</v>
      </c>
      <c r="C177" s="35" t="s">
        <v>966</v>
      </c>
      <c r="D177" s="58"/>
    </row>
    <row r="178" spans="1:4" ht="15" customHeight="1" x14ac:dyDescent="0.2">
      <c r="A178" s="33">
        <v>6130</v>
      </c>
      <c r="B178" s="34" t="s">
        <v>1145</v>
      </c>
      <c r="C178" s="35" t="s">
        <v>966</v>
      </c>
      <c r="D178" s="58"/>
    </row>
    <row r="179" spans="1:4" ht="15" customHeight="1" x14ac:dyDescent="0.2">
      <c r="A179" s="33">
        <v>6171</v>
      </c>
      <c r="B179" s="34" t="s">
        <v>1146</v>
      </c>
      <c r="C179" s="35" t="s">
        <v>1129</v>
      </c>
      <c r="D179" s="58"/>
    </row>
    <row r="180" spans="1:4" ht="15" customHeight="1" x14ac:dyDescent="0.2">
      <c r="A180" s="33">
        <v>6178</v>
      </c>
      <c r="B180" s="34" t="s">
        <v>1147</v>
      </c>
      <c r="C180" s="35" t="s">
        <v>964</v>
      </c>
      <c r="D180" s="58"/>
    </row>
    <row r="181" spans="1:4" ht="15" customHeight="1" x14ac:dyDescent="0.2">
      <c r="A181" s="33">
        <v>6225</v>
      </c>
      <c r="B181" s="34" t="s">
        <v>1148</v>
      </c>
      <c r="C181" s="35" t="s">
        <v>966</v>
      </c>
      <c r="D181" s="58"/>
    </row>
    <row r="182" spans="1:4" ht="15" customHeight="1" x14ac:dyDescent="0.2">
      <c r="A182" s="33">
        <v>6237</v>
      </c>
      <c r="B182" s="34" t="s">
        <v>1149</v>
      </c>
      <c r="C182" s="35" t="s">
        <v>964</v>
      </c>
      <c r="D182" s="58"/>
    </row>
    <row r="183" spans="1:4" ht="15" customHeight="1" x14ac:dyDescent="0.2">
      <c r="A183" s="33">
        <v>6238</v>
      </c>
      <c r="B183" s="34" t="s">
        <v>1150</v>
      </c>
      <c r="C183" s="35" t="s">
        <v>964</v>
      </c>
      <c r="D183" s="58"/>
    </row>
    <row r="184" spans="1:4" ht="15" customHeight="1" x14ac:dyDescent="0.2">
      <c r="A184" s="33">
        <v>6248</v>
      </c>
      <c r="B184" s="34" t="s">
        <v>1151</v>
      </c>
      <c r="C184" s="35" t="s">
        <v>964</v>
      </c>
      <c r="D184" s="58"/>
    </row>
    <row r="185" spans="1:4" ht="15" customHeight="1" x14ac:dyDescent="0.2">
      <c r="A185" s="33">
        <v>6249</v>
      </c>
      <c r="B185" s="34" t="s">
        <v>1152</v>
      </c>
      <c r="C185" s="35" t="s">
        <v>964</v>
      </c>
      <c r="D185" s="58"/>
    </row>
    <row r="186" spans="1:4" ht="15" customHeight="1" x14ac:dyDescent="0.2">
      <c r="A186" s="33">
        <v>6250</v>
      </c>
      <c r="B186" s="34" t="s">
        <v>1153</v>
      </c>
      <c r="C186" s="35" t="s">
        <v>972</v>
      </c>
      <c r="D186" s="58"/>
    </row>
    <row r="187" spans="1:4" ht="15" customHeight="1" x14ac:dyDescent="0.2">
      <c r="A187" s="33">
        <v>6259</v>
      </c>
      <c r="B187" s="34" t="s">
        <v>1154</v>
      </c>
      <c r="C187" s="35" t="s">
        <v>972</v>
      </c>
      <c r="D187" s="58"/>
    </row>
    <row r="188" spans="1:4" ht="15" customHeight="1" x14ac:dyDescent="0.2">
      <c r="A188" s="33">
        <v>6260</v>
      </c>
      <c r="B188" s="34" t="s">
        <v>1155</v>
      </c>
      <c r="C188" s="35" t="s">
        <v>974</v>
      </c>
      <c r="D188" s="58"/>
    </row>
    <row r="189" spans="1:4" ht="15" customHeight="1" x14ac:dyDescent="0.2">
      <c r="A189" s="33">
        <v>6388</v>
      </c>
      <c r="B189" s="34" t="s">
        <v>1156</v>
      </c>
      <c r="C189" s="35" t="s">
        <v>964</v>
      </c>
      <c r="D189" s="58"/>
    </row>
    <row r="190" spans="1:4" ht="15" customHeight="1" x14ac:dyDescent="0.2">
      <c r="A190" s="33">
        <v>6389</v>
      </c>
      <c r="B190" s="34" t="s">
        <v>1157</v>
      </c>
      <c r="C190" s="35" t="s">
        <v>964</v>
      </c>
      <c r="D190" s="58"/>
    </row>
    <row r="191" spans="1:4" ht="15" customHeight="1" x14ac:dyDescent="0.2">
      <c r="A191" s="33">
        <v>6390</v>
      </c>
      <c r="B191" s="34" t="s">
        <v>1158</v>
      </c>
      <c r="C191" s="35" t="s">
        <v>964</v>
      </c>
      <c r="D191" s="58"/>
    </row>
    <row r="192" spans="1:4" ht="15" customHeight="1" x14ac:dyDescent="0.2">
      <c r="A192" s="33">
        <v>6391</v>
      </c>
      <c r="B192" s="34" t="s">
        <v>1159</v>
      </c>
      <c r="C192" s="35" t="s">
        <v>1134</v>
      </c>
      <c r="D192" s="58"/>
    </row>
    <row r="193" spans="1:4" ht="15" customHeight="1" x14ac:dyDescent="0.2">
      <c r="A193" s="33">
        <v>6454</v>
      </c>
      <c r="B193" s="34" t="s">
        <v>1160</v>
      </c>
      <c r="C193" s="35" t="s">
        <v>962</v>
      </c>
      <c r="D193" s="58"/>
    </row>
    <row r="194" spans="1:4" ht="15" customHeight="1" x14ac:dyDescent="0.2">
      <c r="A194" s="33">
        <v>6514</v>
      </c>
      <c r="B194" s="34" t="s">
        <v>1161</v>
      </c>
      <c r="C194" s="35" t="s">
        <v>962</v>
      </c>
      <c r="D194" s="58"/>
    </row>
    <row r="195" spans="1:4" ht="15" customHeight="1" x14ac:dyDescent="0.2">
      <c r="A195" s="33">
        <v>6538</v>
      </c>
      <c r="B195" s="34" t="s">
        <v>1162</v>
      </c>
      <c r="C195" s="35" t="s">
        <v>964</v>
      </c>
      <c r="D195" s="58"/>
    </row>
    <row r="196" spans="1:4" ht="15" customHeight="1" x14ac:dyDescent="0.2">
      <c r="A196" s="33">
        <v>6539</v>
      </c>
      <c r="B196" s="34" t="s">
        <v>1163</v>
      </c>
      <c r="C196" s="35" t="s">
        <v>964</v>
      </c>
      <c r="D196" s="58"/>
    </row>
    <row r="197" spans="1:4" ht="15" customHeight="1" x14ac:dyDescent="0.2">
      <c r="A197" s="33">
        <v>6540</v>
      </c>
      <c r="B197" s="34" t="s">
        <v>1164</v>
      </c>
      <c r="C197" s="35" t="s">
        <v>964</v>
      </c>
      <c r="D197" s="58"/>
    </row>
    <row r="198" spans="1:4" ht="15" customHeight="1" x14ac:dyDescent="0.2">
      <c r="A198" s="33">
        <v>6541</v>
      </c>
      <c r="B198" s="34" t="s">
        <v>1165</v>
      </c>
      <c r="C198" s="35" t="s">
        <v>964</v>
      </c>
      <c r="D198" s="58"/>
    </row>
    <row r="199" spans="1:4" ht="15" customHeight="1" x14ac:dyDescent="0.2">
      <c r="A199" s="33">
        <v>6542</v>
      </c>
      <c r="B199" s="34" t="s">
        <v>1166</v>
      </c>
      <c r="C199" s="35" t="s">
        <v>964</v>
      </c>
      <c r="D199" s="58"/>
    </row>
    <row r="200" spans="1:4" ht="15" customHeight="1" x14ac:dyDescent="0.2">
      <c r="A200" s="33">
        <v>6879</v>
      </c>
      <c r="B200" s="34" t="s">
        <v>1167</v>
      </c>
      <c r="C200" s="35" t="s">
        <v>972</v>
      </c>
      <c r="D200" s="58"/>
    </row>
    <row r="201" spans="1:4" ht="15" customHeight="1" x14ac:dyDescent="0.2">
      <c r="A201" s="33">
        <v>6880</v>
      </c>
      <c r="B201" s="34" t="s">
        <v>1168</v>
      </c>
      <c r="C201" s="35" t="s">
        <v>974</v>
      </c>
      <c r="D201" s="58"/>
    </row>
    <row r="202" spans="1:4" ht="15" customHeight="1" x14ac:dyDescent="0.2">
      <c r="A202" s="33">
        <v>7006</v>
      </c>
      <c r="B202" s="34" t="s">
        <v>1169</v>
      </c>
      <c r="C202" s="35" t="s">
        <v>972</v>
      </c>
      <c r="D202" s="58"/>
    </row>
    <row r="203" spans="1:4" ht="15" customHeight="1" x14ac:dyDescent="0.2">
      <c r="A203" s="33">
        <v>7008</v>
      </c>
      <c r="B203" s="34" t="s">
        <v>1170</v>
      </c>
      <c r="C203" s="35" t="s">
        <v>964</v>
      </c>
      <c r="D203" s="58"/>
    </row>
    <row r="204" spans="1:4" ht="15" customHeight="1" x14ac:dyDescent="0.2">
      <c r="A204" s="33">
        <v>7009</v>
      </c>
      <c r="B204" s="34" t="s">
        <v>1171</v>
      </c>
      <c r="C204" s="35" t="s">
        <v>964</v>
      </c>
      <c r="D204" s="58"/>
    </row>
    <row r="205" spans="1:4" ht="15" customHeight="1" x14ac:dyDescent="0.2">
      <c r="A205" s="33">
        <v>7010</v>
      </c>
      <c r="B205" s="34" t="s">
        <v>1172</v>
      </c>
      <c r="C205" s="35" t="s">
        <v>964</v>
      </c>
      <c r="D205" s="58"/>
    </row>
    <row r="206" spans="1:4" ht="15" customHeight="1" x14ac:dyDescent="0.2">
      <c r="A206" s="33">
        <v>7011</v>
      </c>
      <c r="B206" s="34" t="s">
        <v>1173</v>
      </c>
      <c r="C206" s="35" t="s">
        <v>1134</v>
      </c>
      <c r="D206" s="58"/>
    </row>
    <row r="207" spans="1:4" ht="15" customHeight="1" x14ac:dyDescent="0.2">
      <c r="A207" s="33">
        <v>7012</v>
      </c>
      <c r="B207" s="34" t="s">
        <v>1174</v>
      </c>
      <c r="C207" s="35" t="s">
        <v>972</v>
      </c>
      <c r="D207" s="58"/>
    </row>
    <row r="208" spans="1:4" ht="15" customHeight="1" x14ac:dyDescent="0.2">
      <c r="A208" s="33">
        <v>7013</v>
      </c>
      <c r="B208" s="34" t="s">
        <v>1175</v>
      </c>
      <c r="C208" s="35" t="s">
        <v>964</v>
      </c>
      <c r="D208" s="58"/>
    </row>
    <row r="209" spans="1:4" ht="15" customHeight="1" x14ac:dyDescent="0.2">
      <c r="A209" s="33">
        <v>7014</v>
      </c>
      <c r="B209" s="34" t="s">
        <v>1176</v>
      </c>
      <c r="C209" s="35" t="s">
        <v>964</v>
      </c>
      <c r="D209" s="58"/>
    </row>
    <row r="210" spans="1:4" ht="15" customHeight="1" x14ac:dyDescent="0.2">
      <c r="A210" s="33">
        <v>7015</v>
      </c>
      <c r="B210" s="34" t="s">
        <v>1177</v>
      </c>
      <c r="C210" s="35" t="s">
        <v>964</v>
      </c>
      <c r="D210" s="58"/>
    </row>
    <row r="211" spans="1:4" ht="15" customHeight="1" x14ac:dyDescent="0.2">
      <c r="A211" s="33">
        <v>7016</v>
      </c>
      <c r="B211" s="34" t="s">
        <v>1178</v>
      </c>
      <c r="C211" s="35" t="s">
        <v>964</v>
      </c>
      <c r="D211" s="58"/>
    </row>
    <row r="212" spans="1:4" ht="15" customHeight="1" x14ac:dyDescent="0.2">
      <c r="A212" s="33">
        <v>7017</v>
      </c>
      <c r="B212" s="34" t="s">
        <v>1179</v>
      </c>
      <c r="C212" s="35" t="s">
        <v>964</v>
      </c>
      <c r="D212" s="58"/>
    </row>
    <row r="213" spans="1:4" ht="15" customHeight="1" x14ac:dyDescent="0.2">
      <c r="A213" s="33">
        <v>7018</v>
      </c>
      <c r="B213" s="34" t="s">
        <v>1180</v>
      </c>
      <c r="C213" s="35" t="s">
        <v>972</v>
      </c>
      <c r="D213" s="58"/>
    </row>
    <row r="214" spans="1:4" ht="15" customHeight="1" x14ac:dyDescent="0.2">
      <c r="A214" s="33">
        <v>7019</v>
      </c>
      <c r="B214" s="34" t="s">
        <v>1181</v>
      </c>
      <c r="C214" s="35" t="s">
        <v>964</v>
      </c>
      <c r="D214" s="58"/>
    </row>
    <row r="215" spans="1:4" x14ac:dyDescent="0.2">
      <c r="A215" s="33">
        <v>7020</v>
      </c>
      <c r="B215" s="34" t="s">
        <v>1182</v>
      </c>
      <c r="C215" s="35" t="s">
        <v>964</v>
      </c>
      <c r="D215" s="58"/>
    </row>
    <row r="216" spans="1:4" ht="15" customHeight="1" x14ac:dyDescent="0.2">
      <c r="A216" s="33">
        <v>7021</v>
      </c>
      <c r="B216" s="34" t="s">
        <v>1183</v>
      </c>
      <c r="C216" s="35" t="s">
        <v>964</v>
      </c>
      <c r="D216" s="58"/>
    </row>
    <row r="217" spans="1:4" ht="15" customHeight="1" x14ac:dyDescent="0.2">
      <c r="A217" s="33">
        <v>7022</v>
      </c>
      <c r="B217" s="34" t="s">
        <v>1184</v>
      </c>
      <c r="C217" s="35" t="s">
        <v>964</v>
      </c>
      <c r="D217" s="58"/>
    </row>
    <row r="218" spans="1:4" ht="15" customHeight="1" x14ac:dyDescent="0.2">
      <c r="A218" s="33">
        <v>7023</v>
      </c>
      <c r="B218" s="34" t="s">
        <v>1185</v>
      </c>
      <c r="C218" s="35" t="s">
        <v>974</v>
      </c>
      <c r="D218" s="58"/>
    </row>
    <row r="219" spans="1:4" ht="15" customHeight="1" x14ac:dyDescent="0.2">
      <c r="A219" s="33">
        <v>7030</v>
      </c>
      <c r="B219" s="34" t="s">
        <v>1186</v>
      </c>
      <c r="C219" s="35" t="s">
        <v>972</v>
      </c>
      <c r="D219" s="58"/>
    </row>
    <row r="220" spans="1:4" ht="15" customHeight="1" x14ac:dyDescent="0.2">
      <c r="A220" s="33">
        <v>7031</v>
      </c>
      <c r="B220" s="34" t="s">
        <v>1187</v>
      </c>
      <c r="C220" s="35" t="s">
        <v>974</v>
      </c>
      <c r="D220" s="58"/>
    </row>
    <row r="221" spans="1:4" ht="15" customHeight="1" x14ac:dyDescent="0.2">
      <c r="A221" s="33">
        <v>7032</v>
      </c>
      <c r="B221" s="34" t="s">
        <v>1188</v>
      </c>
      <c r="C221" s="35" t="s">
        <v>964</v>
      </c>
      <c r="D221" s="58"/>
    </row>
    <row r="222" spans="1:4" ht="15" customHeight="1" x14ac:dyDescent="0.2">
      <c r="A222" s="33">
        <v>7033</v>
      </c>
      <c r="B222" s="34" t="s">
        <v>1189</v>
      </c>
      <c r="C222" s="35" t="s">
        <v>964</v>
      </c>
      <c r="D222" s="58"/>
    </row>
    <row r="223" spans="1:4" ht="15" customHeight="1" x14ac:dyDescent="0.2">
      <c r="A223" s="33">
        <v>7034</v>
      </c>
      <c r="B223" s="34" t="s">
        <v>1190</v>
      </c>
      <c r="C223" s="35" t="s">
        <v>964</v>
      </c>
      <c r="D223" s="58"/>
    </row>
    <row r="224" spans="1:4" ht="15" customHeight="1" x14ac:dyDescent="0.2">
      <c r="A224" s="33">
        <v>7035</v>
      </c>
      <c r="B224" s="34" t="s">
        <v>1191</v>
      </c>
      <c r="C224" s="35" t="s">
        <v>964</v>
      </c>
      <c r="D224" s="58"/>
    </row>
    <row r="225" spans="1:4" ht="15" customHeight="1" x14ac:dyDescent="0.2">
      <c r="A225" s="33">
        <v>7038</v>
      </c>
      <c r="B225" s="34" t="s">
        <v>1192</v>
      </c>
      <c r="C225" s="35" t="s">
        <v>964</v>
      </c>
      <c r="D225" s="58"/>
    </row>
    <row r="226" spans="1:4" ht="15" customHeight="1" x14ac:dyDescent="0.2">
      <c r="A226" s="33">
        <v>7039</v>
      </c>
      <c r="B226" s="34" t="s">
        <v>1193</v>
      </c>
      <c r="C226" s="35" t="s">
        <v>964</v>
      </c>
      <c r="D226" s="58"/>
    </row>
    <row r="227" spans="1:4" ht="15" customHeight="1" x14ac:dyDescent="0.2">
      <c r="A227" s="33">
        <v>7040</v>
      </c>
      <c r="B227" s="34" t="s">
        <v>1194</v>
      </c>
      <c r="C227" s="35" t="s">
        <v>964</v>
      </c>
      <c r="D227" s="58"/>
    </row>
    <row r="228" spans="1:4" ht="15" customHeight="1" x14ac:dyDescent="0.2">
      <c r="A228" s="33">
        <v>7042</v>
      </c>
      <c r="B228" s="34" t="s">
        <v>1195</v>
      </c>
      <c r="C228" s="35" t="s">
        <v>972</v>
      </c>
      <c r="D228" s="58"/>
    </row>
    <row r="229" spans="1:4" ht="15" customHeight="1" x14ac:dyDescent="0.2">
      <c r="A229" s="33">
        <v>7043</v>
      </c>
      <c r="B229" s="34" t="s">
        <v>1196</v>
      </c>
      <c r="C229" s="35" t="s">
        <v>974</v>
      </c>
      <c r="D229" s="58"/>
    </row>
    <row r="230" spans="1:4" ht="15" customHeight="1" x14ac:dyDescent="0.2">
      <c r="A230" s="33">
        <v>7044</v>
      </c>
      <c r="B230" s="34" t="s">
        <v>1197</v>
      </c>
      <c r="C230" s="35" t="s">
        <v>964</v>
      </c>
      <c r="D230" s="58"/>
    </row>
    <row r="231" spans="1:4" ht="15" customHeight="1" x14ac:dyDescent="0.2">
      <c r="A231" s="33">
        <v>7045</v>
      </c>
      <c r="B231" s="34" t="s">
        <v>1198</v>
      </c>
      <c r="C231" s="35" t="s">
        <v>964</v>
      </c>
      <c r="D231" s="58"/>
    </row>
    <row r="232" spans="1:4" ht="15" customHeight="1" x14ac:dyDescent="0.2">
      <c r="A232" s="33">
        <v>7046</v>
      </c>
      <c r="B232" s="34" t="s">
        <v>1199</v>
      </c>
      <c r="C232" s="35" t="s">
        <v>964</v>
      </c>
      <c r="D232" s="58"/>
    </row>
    <row r="233" spans="1:4" ht="15" customHeight="1" x14ac:dyDescent="0.2">
      <c r="A233" s="33">
        <v>7047</v>
      </c>
      <c r="B233" s="34" t="s">
        <v>1200</v>
      </c>
      <c r="C233" s="35" t="s">
        <v>964</v>
      </c>
      <c r="D233" s="58"/>
    </row>
    <row r="234" spans="1:4" ht="15" customHeight="1" x14ac:dyDescent="0.2">
      <c r="A234" s="33">
        <v>7049</v>
      </c>
      <c r="B234" s="34" t="s">
        <v>1201</v>
      </c>
      <c r="C234" s="35" t="s">
        <v>972</v>
      </c>
      <c r="D234" s="58"/>
    </row>
    <row r="235" spans="1:4" ht="15" customHeight="1" x14ac:dyDescent="0.2">
      <c r="A235" s="33">
        <v>7050</v>
      </c>
      <c r="B235" s="34" t="s">
        <v>1202</v>
      </c>
      <c r="C235" s="35" t="s">
        <v>974</v>
      </c>
      <c r="D235" s="58"/>
    </row>
    <row r="236" spans="1:4" ht="15" customHeight="1" x14ac:dyDescent="0.2">
      <c r="A236" s="33">
        <v>7051</v>
      </c>
      <c r="B236" s="34" t="s">
        <v>1203</v>
      </c>
      <c r="C236" s="35" t="s">
        <v>964</v>
      </c>
      <c r="D236" s="58"/>
    </row>
    <row r="237" spans="1:4" ht="15" customHeight="1" x14ac:dyDescent="0.2">
      <c r="A237" s="33">
        <v>7052</v>
      </c>
      <c r="B237" s="34" t="s">
        <v>1204</v>
      </c>
      <c r="C237" s="35" t="s">
        <v>964</v>
      </c>
      <c r="D237" s="58"/>
    </row>
    <row r="238" spans="1:4" ht="15" customHeight="1" x14ac:dyDescent="0.2">
      <c r="A238" s="33">
        <v>7053</v>
      </c>
      <c r="B238" s="34" t="s">
        <v>1205</v>
      </c>
      <c r="C238" s="35" t="s">
        <v>964</v>
      </c>
      <c r="D238" s="58"/>
    </row>
    <row r="239" spans="1:4" ht="15" customHeight="1" x14ac:dyDescent="0.2">
      <c r="A239" s="33">
        <v>7054</v>
      </c>
      <c r="B239" s="34" t="s">
        <v>1206</v>
      </c>
      <c r="C239" s="35" t="s">
        <v>964</v>
      </c>
      <c r="D239" s="58"/>
    </row>
    <row r="240" spans="1:4" ht="15" customHeight="1" x14ac:dyDescent="0.2">
      <c r="A240" s="33">
        <v>7058</v>
      </c>
      <c r="B240" s="34" t="s">
        <v>1207</v>
      </c>
      <c r="C240" s="35" t="s">
        <v>964</v>
      </c>
      <c r="D240" s="58"/>
    </row>
    <row r="241" spans="1:4" ht="15" customHeight="1" x14ac:dyDescent="0.2">
      <c r="A241" s="33">
        <v>7059</v>
      </c>
      <c r="B241" s="34" t="s">
        <v>1208</v>
      </c>
      <c r="C241" s="35" t="s">
        <v>964</v>
      </c>
      <c r="D241" s="58"/>
    </row>
    <row r="242" spans="1:4" ht="15" customHeight="1" x14ac:dyDescent="0.2">
      <c r="A242" s="33">
        <v>7060</v>
      </c>
      <c r="B242" s="34" t="s">
        <v>1209</v>
      </c>
      <c r="C242" s="35" t="s">
        <v>964</v>
      </c>
      <c r="D242" s="58"/>
    </row>
    <row r="243" spans="1:4" ht="15" customHeight="1" x14ac:dyDescent="0.2">
      <c r="A243" s="33">
        <v>7061</v>
      </c>
      <c r="B243" s="34" t="s">
        <v>1210</v>
      </c>
      <c r="C243" s="35" t="s">
        <v>964</v>
      </c>
      <c r="D243" s="58"/>
    </row>
    <row r="244" spans="1:4" ht="15" customHeight="1" x14ac:dyDescent="0.2">
      <c r="A244" s="33">
        <v>7063</v>
      </c>
      <c r="B244" s="34" t="s">
        <v>1211</v>
      </c>
      <c r="C244" s="35" t="s">
        <v>964</v>
      </c>
      <c r="D244" s="58"/>
    </row>
    <row r="245" spans="1:4" ht="15" customHeight="1" x14ac:dyDescent="0.2">
      <c r="A245" s="33">
        <v>7064</v>
      </c>
      <c r="B245" s="34" t="s">
        <v>1212</v>
      </c>
      <c r="C245" s="35" t="s">
        <v>964</v>
      </c>
      <c r="D245" s="58"/>
    </row>
    <row r="246" spans="1:4" ht="15" customHeight="1" x14ac:dyDescent="0.2">
      <c r="A246" s="33">
        <v>7065</v>
      </c>
      <c r="B246" s="34" t="s">
        <v>1213</v>
      </c>
      <c r="C246" s="35" t="s">
        <v>964</v>
      </c>
      <c r="D246" s="58"/>
    </row>
    <row r="247" spans="1:4" ht="15" customHeight="1" x14ac:dyDescent="0.2">
      <c r="A247" s="33">
        <v>7066</v>
      </c>
      <c r="B247" s="34" t="s">
        <v>1214</v>
      </c>
      <c r="C247" s="35" t="s">
        <v>964</v>
      </c>
      <c r="D247" s="58"/>
    </row>
    <row r="248" spans="1:4" ht="15" customHeight="1" x14ac:dyDescent="0.2">
      <c r="A248" s="33">
        <v>7100</v>
      </c>
      <c r="B248" s="34" t="s">
        <v>1215</v>
      </c>
      <c r="C248" s="35" t="s">
        <v>966</v>
      </c>
      <c r="D248" s="58"/>
    </row>
    <row r="249" spans="1:4" ht="15" customHeight="1" x14ac:dyDescent="0.2">
      <c r="A249" s="33">
        <v>7101</v>
      </c>
      <c r="B249" s="34" t="s">
        <v>1216</v>
      </c>
      <c r="C249" s="35" t="s">
        <v>966</v>
      </c>
      <c r="D249" s="58"/>
    </row>
    <row r="250" spans="1:4" ht="15" customHeight="1" x14ac:dyDescent="0.2">
      <c r="A250" s="33">
        <v>8260</v>
      </c>
      <c r="B250" s="34" t="s">
        <v>1217</v>
      </c>
      <c r="C250" s="35" t="s">
        <v>1129</v>
      </c>
      <c r="D250" s="58"/>
    </row>
    <row r="251" spans="1:4" ht="15" customHeight="1" x14ac:dyDescent="0.2">
      <c r="A251" s="33">
        <v>9535</v>
      </c>
      <c r="B251" s="34" t="s">
        <v>1218</v>
      </c>
      <c r="C251" s="35" t="s">
        <v>1129</v>
      </c>
      <c r="D251" s="58"/>
    </row>
    <row r="252" spans="1:4" ht="15" customHeight="1" x14ac:dyDescent="0.2">
      <c r="A252" s="33">
        <v>9536</v>
      </c>
      <c r="B252" s="34" t="s">
        <v>1219</v>
      </c>
      <c r="C252" s="35" t="s">
        <v>966</v>
      </c>
      <c r="D252" s="58"/>
    </row>
    <row r="253" spans="1:4" ht="15" customHeight="1" x14ac:dyDescent="0.2">
      <c r="A253" s="33">
        <v>9537</v>
      </c>
      <c r="B253" s="34" t="s">
        <v>1220</v>
      </c>
      <c r="C253" s="35" t="s">
        <v>966</v>
      </c>
      <c r="D253" s="58"/>
    </row>
    <row r="254" spans="1:4" ht="30" x14ac:dyDescent="0.2">
      <c r="A254" s="33">
        <v>9540</v>
      </c>
      <c r="B254" s="34" t="s">
        <v>1221</v>
      </c>
      <c r="C254" s="35" t="s">
        <v>1129</v>
      </c>
      <c r="D254" s="58"/>
    </row>
    <row r="255" spans="1:4" ht="15" customHeight="1" x14ac:dyDescent="0.2">
      <c r="A255" s="33">
        <v>9875</v>
      </c>
      <c r="B255" s="34" t="s">
        <v>1222</v>
      </c>
      <c r="C255" s="35" t="s">
        <v>966</v>
      </c>
      <c r="D255" s="58"/>
    </row>
    <row r="256" spans="1:4" ht="15" customHeight="1" x14ac:dyDescent="0.2">
      <c r="A256" s="33">
        <v>40675</v>
      </c>
      <c r="B256" s="34" t="s">
        <v>1223</v>
      </c>
      <c r="C256" s="35" t="s">
        <v>1134</v>
      </c>
      <c r="D256" s="58"/>
    </row>
    <row r="257" spans="1:4" x14ac:dyDescent="0.2">
      <c r="A257" s="33">
        <v>40678</v>
      </c>
      <c r="B257" s="34" t="s">
        <v>1224</v>
      </c>
      <c r="C257" s="35" t="s">
        <v>966</v>
      </c>
      <c r="D257" s="58"/>
    </row>
    <row r="258" spans="1:4" x14ac:dyDescent="0.2">
      <c r="A258" s="33">
        <v>40729</v>
      </c>
      <c r="B258" s="34" t="s">
        <v>1225</v>
      </c>
      <c r="C258" s="35" t="s">
        <v>1129</v>
      </c>
      <c r="D258" s="58"/>
    </row>
    <row r="259" spans="1:4" x14ac:dyDescent="0.2">
      <c r="A259" s="33">
        <v>40780</v>
      </c>
      <c r="B259" s="34" t="s">
        <v>1226</v>
      </c>
      <c r="C259" s="35" t="s">
        <v>966</v>
      </c>
      <c r="D259" s="58"/>
    </row>
    <row r="260" spans="1:4" x14ac:dyDescent="0.2">
      <c r="A260" s="33">
        <v>40841</v>
      </c>
      <c r="B260" s="34" t="s">
        <v>1227</v>
      </c>
      <c r="C260" s="35" t="s">
        <v>1129</v>
      </c>
      <c r="D260" s="58"/>
    </row>
    <row r="261" spans="1:4" ht="30" x14ac:dyDescent="0.2">
      <c r="A261" s="33">
        <v>40904</v>
      </c>
      <c r="B261" s="34" t="s">
        <v>1228</v>
      </c>
      <c r="C261" s="35" t="s">
        <v>1229</v>
      </c>
      <c r="D261" s="58"/>
    </row>
    <row r="262" spans="1:4" x14ac:dyDescent="0.2">
      <c r="A262" s="33">
        <v>40905</v>
      </c>
      <c r="B262" s="34" t="s">
        <v>1230</v>
      </c>
      <c r="C262" s="35" t="s">
        <v>966</v>
      </c>
      <c r="D262" s="58"/>
    </row>
    <row r="263" spans="1:4" x14ac:dyDescent="0.2">
      <c r="A263" s="33">
        <v>41595</v>
      </c>
      <c r="B263" s="34" t="s">
        <v>1231</v>
      </c>
      <c r="C263" s="35" t="s">
        <v>1134</v>
      </c>
      <c r="D263" s="58"/>
    </row>
    <row r="264" spans="1:4" x14ac:dyDescent="0.2">
      <c r="A264" s="33">
        <v>41598</v>
      </c>
      <c r="B264" s="34" t="s">
        <v>1232</v>
      </c>
      <c r="C264" s="35" t="s">
        <v>1129</v>
      </c>
      <c r="D264" s="58"/>
    </row>
    <row r="265" spans="1:4" x14ac:dyDescent="0.2">
      <c r="A265" s="33">
        <v>41619</v>
      </c>
      <c r="B265" s="34" t="s">
        <v>1233</v>
      </c>
      <c r="C265" s="35" t="s">
        <v>966</v>
      </c>
      <c r="D265" s="58"/>
    </row>
    <row r="266" spans="1:4" x14ac:dyDescent="0.2">
      <c r="A266" s="33">
        <v>41721</v>
      </c>
      <c r="B266" s="34" t="s">
        <v>1234</v>
      </c>
      <c r="C266" s="35" t="s">
        <v>962</v>
      </c>
      <c r="D266" s="58"/>
    </row>
    <row r="267" spans="1:4" x14ac:dyDescent="0.2">
      <c r="A267" s="33">
        <v>41722</v>
      </c>
      <c r="B267" s="34" t="s">
        <v>1235</v>
      </c>
      <c r="C267" s="35" t="s">
        <v>962</v>
      </c>
      <c r="D267" s="58"/>
    </row>
    <row r="268" spans="1:4" x14ac:dyDescent="0.2">
      <c r="A268" s="33">
        <v>41879</v>
      </c>
      <c r="B268" s="34" t="s">
        <v>1236</v>
      </c>
      <c r="C268" s="35" t="s">
        <v>966</v>
      </c>
      <c r="D268" s="58"/>
    </row>
    <row r="269" spans="1:4" x14ac:dyDescent="0.2">
      <c r="A269" s="33">
        <v>53527</v>
      </c>
      <c r="B269" s="34" t="s">
        <v>1237</v>
      </c>
      <c r="C269" s="35" t="s">
        <v>962</v>
      </c>
      <c r="D269" s="58"/>
    </row>
    <row r="270" spans="1:4" x14ac:dyDescent="0.2">
      <c r="A270" s="33">
        <v>53785</v>
      </c>
      <c r="B270" s="34" t="s">
        <v>1238</v>
      </c>
      <c r="C270" s="35" t="s">
        <v>964</v>
      </c>
      <c r="D270" s="58"/>
    </row>
    <row r="271" spans="1:4" ht="45" x14ac:dyDescent="0.2">
      <c r="A271" s="33">
        <v>53786</v>
      </c>
      <c r="B271" s="34" t="s">
        <v>1239</v>
      </c>
      <c r="C271" s="35" t="s">
        <v>964</v>
      </c>
      <c r="D271" s="58"/>
    </row>
    <row r="272" spans="1:4" ht="30" x14ac:dyDescent="0.2">
      <c r="A272" s="33">
        <v>53787</v>
      </c>
      <c r="B272" s="34" t="s">
        <v>1240</v>
      </c>
      <c r="C272" s="35" t="s">
        <v>964</v>
      </c>
      <c r="D272" s="58"/>
    </row>
    <row r="273" spans="1:4" ht="30" x14ac:dyDescent="0.2">
      <c r="A273" s="33">
        <v>53788</v>
      </c>
      <c r="B273" s="34" t="s">
        <v>1241</v>
      </c>
      <c r="C273" s="35" t="s">
        <v>964</v>
      </c>
      <c r="D273" s="58"/>
    </row>
    <row r="274" spans="1:4" ht="30" x14ac:dyDescent="0.2">
      <c r="A274" s="33">
        <v>53790</v>
      </c>
      <c r="B274" s="34" t="s">
        <v>1242</v>
      </c>
      <c r="C274" s="35" t="s">
        <v>964</v>
      </c>
      <c r="D274" s="58"/>
    </row>
    <row r="275" spans="1:4" ht="30" x14ac:dyDescent="0.2">
      <c r="A275" s="33">
        <v>53792</v>
      </c>
      <c r="B275" s="34" t="s">
        <v>1243</v>
      </c>
      <c r="C275" s="35" t="s">
        <v>964</v>
      </c>
      <c r="D275" s="58"/>
    </row>
    <row r="276" spans="1:4" x14ac:dyDescent="0.2">
      <c r="A276" s="33">
        <v>53794</v>
      </c>
      <c r="B276" s="34" t="s">
        <v>1244</v>
      </c>
      <c r="C276" s="35" t="s">
        <v>964</v>
      </c>
      <c r="D276" s="58"/>
    </row>
    <row r="277" spans="1:4" ht="45" x14ac:dyDescent="0.2">
      <c r="A277" s="33">
        <v>53797</v>
      </c>
      <c r="B277" s="34" t="s">
        <v>1245</v>
      </c>
      <c r="C277" s="35" t="s">
        <v>964</v>
      </c>
      <c r="D277" s="58"/>
    </row>
    <row r="278" spans="1:4" ht="30" x14ac:dyDescent="0.2">
      <c r="A278" s="33">
        <v>53800</v>
      </c>
      <c r="B278" s="34" t="s">
        <v>1246</v>
      </c>
      <c r="C278" s="35" t="s">
        <v>964</v>
      </c>
      <c r="D278" s="58"/>
    </row>
    <row r="279" spans="1:4" ht="30" x14ac:dyDescent="0.2">
      <c r="A279" s="33">
        <v>53801</v>
      </c>
      <c r="B279" s="34" t="s">
        <v>1247</v>
      </c>
      <c r="C279" s="35" t="s">
        <v>964</v>
      </c>
      <c r="D279" s="58"/>
    </row>
    <row r="280" spans="1:4" ht="30" x14ac:dyDescent="0.2">
      <c r="A280" s="33">
        <v>53804</v>
      </c>
      <c r="B280" s="34" t="s">
        <v>1248</v>
      </c>
      <c r="C280" s="35" t="s">
        <v>964</v>
      </c>
      <c r="D280" s="58"/>
    </row>
    <row r="281" spans="1:4" x14ac:dyDescent="0.2">
      <c r="A281" s="33">
        <v>53805</v>
      </c>
      <c r="B281" s="34" t="s">
        <v>1249</v>
      </c>
      <c r="C281" s="35" t="s">
        <v>964</v>
      </c>
      <c r="D281" s="58"/>
    </row>
    <row r="282" spans="1:4" x14ac:dyDescent="0.2">
      <c r="A282" s="33">
        <v>53806</v>
      </c>
      <c r="B282" s="34" t="s">
        <v>1250</v>
      </c>
      <c r="C282" s="35" t="s">
        <v>964</v>
      </c>
      <c r="D282" s="58"/>
    </row>
    <row r="283" spans="1:4" x14ac:dyDescent="0.2">
      <c r="A283" s="33">
        <v>53808</v>
      </c>
      <c r="B283" s="34" t="s">
        <v>1251</v>
      </c>
      <c r="C283" s="35" t="s">
        <v>964</v>
      </c>
      <c r="D283" s="58"/>
    </row>
    <row r="284" spans="1:4" ht="30" x14ac:dyDescent="0.2">
      <c r="A284" s="33">
        <v>53810</v>
      </c>
      <c r="B284" s="34" t="s">
        <v>1252</v>
      </c>
      <c r="C284" s="35" t="s">
        <v>964</v>
      </c>
      <c r="D284" s="58"/>
    </row>
    <row r="285" spans="1:4" x14ac:dyDescent="0.2">
      <c r="A285" s="33">
        <v>53814</v>
      </c>
      <c r="B285" s="34" t="s">
        <v>1253</v>
      </c>
      <c r="C285" s="35" t="s">
        <v>964</v>
      </c>
      <c r="D285" s="58"/>
    </row>
    <row r="286" spans="1:4" x14ac:dyDescent="0.2">
      <c r="A286" s="33">
        <v>53815</v>
      </c>
      <c r="B286" s="34" t="s">
        <v>1254</v>
      </c>
      <c r="C286" s="35" t="s">
        <v>964</v>
      </c>
      <c r="D286" s="58"/>
    </row>
    <row r="287" spans="1:4" x14ac:dyDescent="0.2">
      <c r="A287" s="33">
        <v>53816</v>
      </c>
      <c r="B287" s="34" t="s">
        <v>1255</v>
      </c>
      <c r="C287" s="35" t="s">
        <v>964</v>
      </c>
      <c r="D287" s="58"/>
    </row>
    <row r="288" spans="1:4" ht="30" x14ac:dyDescent="0.2">
      <c r="A288" s="33">
        <v>53817</v>
      </c>
      <c r="B288" s="34" t="s">
        <v>1256</v>
      </c>
      <c r="C288" s="35" t="s">
        <v>964</v>
      </c>
      <c r="D288" s="58"/>
    </row>
    <row r="289" spans="1:4" x14ac:dyDescent="0.2">
      <c r="A289" s="33">
        <v>53818</v>
      </c>
      <c r="B289" s="34" t="s">
        <v>1257</v>
      </c>
      <c r="C289" s="35" t="s">
        <v>964</v>
      </c>
      <c r="D289" s="58"/>
    </row>
    <row r="290" spans="1:4" ht="30" x14ac:dyDescent="0.2">
      <c r="A290" s="33">
        <v>53819</v>
      </c>
      <c r="B290" s="34" t="s">
        <v>1258</v>
      </c>
      <c r="C290" s="35" t="s">
        <v>964</v>
      </c>
      <c r="D290" s="58"/>
    </row>
    <row r="291" spans="1:4" ht="30" x14ac:dyDescent="0.2">
      <c r="A291" s="33">
        <v>53820</v>
      </c>
      <c r="B291" s="34" t="s">
        <v>1259</v>
      </c>
      <c r="C291" s="35" t="s">
        <v>964</v>
      </c>
      <c r="D291" s="58"/>
    </row>
    <row r="292" spans="1:4" ht="30" x14ac:dyDescent="0.2">
      <c r="A292" s="33">
        <v>53823</v>
      </c>
      <c r="B292" s="34" t="s">
        <v>1260</v>
      </c>
      <c r="C292" s="35" t="s">
        <v>964</v>
      </c>
      <c r="D292" s="58"/>
    </row>
    <row r="293" spans="1:4" ht="30" x14ac:dyDescent="0.2">
      <c r="A293" s="33">
        <v>53824</v>
      </c>
      <c r="B293" s="34" t="s">
        <v>1261</v>
      </c>
      <c r="C293" s="35" t="s">
        <v>964</v>
      </c>
      <c r="D293" s="58"/>
    </row>
    <row r="294" spans="1:4" ht="30" x14ac:dyDescent="0.2">
      <c r="A294" s="33">
        <v>53827</v>
      </c>
      <c r="B294" s="34" t="s">
        <v>1262</v>
      </c>
      <c r="C294" s="35" t="s">
        <v>964</v>
      </c>
      <c r="D294" s="58"/>
    </row>
    <row r="295" spans="1:4" ht="30" x14ac:dyDescent="0.2">
      <c r="A295" s="33">
        <v>53829</v>
      </c>
      <c r="B295" s="34" t="s">
        <v>1263</v>
      </c>
      <c r="C295" s="35" t="s">
        <v>964</v>
      </c>
      <c r="D295" s="58"/>
    </row>
    <row r="296" spans="1:4" ht="30" x14ac:dyDescent="0.2">
      <c r="A296" s="33">
        <v>53831</v>
      </c>
      <c r="B296" s="34" t="s">
        <v>1264</v>
      </c>
      <c r="C296" s="35" t="s">
        <v>964</v>
      </c>
      <c r="D296" s="58"/>
    </row>
    <row r="297" spans="1:4" x14ac:dyDescent="0.2">
      <c r="A297" s="33">
        <v>53833</v>
      </c>
      <c r="B297" s="34" t="s">
        <v>1265</v>
      </c>
      <c r="C297" s="35" t="s">
        <v>964</v>
      </c>
      <c r="D297" s="58"/>
    </row>
    <row r="298" spans="1:4" x14ac:dyDescent="0.2">
      <c r="A298" s="33">
        <v>53834</v>
      </c>
      <c r="B298" s="34" t="s">
        <v>1266</v>
      </c>
      <c r="C298" s="35" t="s">
        <v>964</v>
      </c>
      <c r="D298" s="58"/>
    </row>
    <row r="299" spans="1:4" x14ac:dyDescent="0.2">
      <c r="A299" s="33">
        <v>53840</v>
      </c>
      <c r="B299" s="34" t="s">
        <v>1267</v>
      </c>
      <c r="C299" s="35" t="s">
        <v>964</v>
      </c>
      <c r="D299" s="58"/>
    </row>
    <row r="300" spans="1:4" x14ac:dyDescent="0.2">
      <c r="A300" s="33">
        <v>53841</v>
      </c>
      <c r="B300" s="34" t="s">
        <v>1268</v>
      </c>
      <c r="C300" s="35" t="s">
        <v>964</v>
      </c>
      <c r="D300" s="58"/>
    </row>
    <row r="301" spans="1:4" ht="30" x14ac:dyDescent="0.2">
      <c r="A301" s="33">
        <v>53842</v>
      </c>
      <c r="B301" s="34" t="s">
        <v>1269</v>
      </c>
      <c r="C301" s="35" t="s">
        <v>964</v>
      </c>
      <c r="D301" s="58"/>
    </row>
    <row r="302" spans="1:4" ht="30" x14ac:dyDescent="0.2">
      <c r="A302" s="33">
        <v>53843</v>
      </c>
      <c r="B302" s="34" t="s">
        <v>1270</v>
      </c>
      <c r="C302" s="35" t="s">
        <v>964</v>
      </c>
      <c r="D302" s="58"/>
    </row>
    <row r="303" spans="1:4" ht="30" x14ac:dyDescent="0.2">
      <c r="A303" s="33">
        <v>53849</v>
      </c>
      <c r="B303" s="34" t="s">
        <v>1271</v>
      </c>
      <c r="C303" s="35" t="s">
        <v>964</v>
      </c>
      <c r="D303" s="58"/>
    </row>
    <row r="304" spans="1:4" x14ac:dyDescent="0.2">
      <c r="A304" s="33">
        <v>53852</v>
      </c>
      <c r="B304" s="34" t="s">
        <v>1272</v>
      </c>
      <c r="C304" s="35" t="s">
        <v>964</v>
      </c>
      <c r="D304" s="58"/>
    </row>
    <row r="305" spans="1:4" ht="30" x14ac:dyDescent="0.2">
      <c r="A305" s="33">
        <v>53857</v>
      </c>
      <c r="B305" s="34" t="s">
        <v>1273</v>
      </c>
      <c r="C305" s="35" t="s">
        <v>964</v>
      </c>
      <c r="D305" s="58"/>
    </row>
    <row r="306" spans="1:4" ht="30" x14ac:dyDescent="0.2">
      <c r="A306" s="33">
        <v>53858</v>
      </c>
      <c r="B306" s="34" t="s">
        <v>1274</v>
      </c>
      <c r="C306" s="35" t="s">
        <v>964</v>
      </c>
      <c r="D306" s="58"/>
    </row>
    <row r="307" spans="1:4" ht="30" x14ac:dyDescent="0.2">
      <c r="A307" s="33">
        <v>53861</v>
      </c>
      <c r="B307" s="34" t="s">
        <v>1275</v>
      </c>
      <c r="C307" s="35" t="s">
        <v>964</v>
      </c>
      <c r="D307" s="58"/>
    </row>
    <row r="308" spans="1:4" x14ac:dyDescent="0.2">
      <c r="A308" s="33">
        <v>53863</v>
      </c>
      <c r="B308" s="34" t="s">
        <v>1276</v>
      </c>
      <c r="C308" s="35" t="s">
        <v>964</v>
      </c>
      <c r="D308" s="58"/>
    </row>
    <row r="309" spans="1:4" ht="30" x14ac:dyDescent="0.2">
      <c r="A309" s="33">
        <v>53865</v>
      </c>
      <c r="B309" s="34" t="s">
        <v>1277</v>
      </c>
      <c r="C309" s="35" t="s">
        <v>964</v>
      </c>
      <c r="D309" s="58"/>
    </row>
    <row r="310" spans="1:4" ht="30" x14ac:dyDescent="0.2">
      <c r="A310" s="33">
        <v>53866</v>
      </c>
      <c r="B310" s="34" t="s">
        <v>1278</v>
      </c>
      <c r="C310" s="35" t="s">
        <v>964</v>
      </c>
      <c r="D310" s="58"/>
    </row>
    <row r="311" spans="1:4" ht="30" x14ac:dyDescent="0.2">
      <c r="A311" s="33">
        <v>53882</v>
      </c>
      <c r="B311" s="34" t="s">
        <v>1279</v>
      </c>
      <c r="C311" s="35" t="s">
        <v>964</v>
      </c>
      <c r="D311" s="58"/>
    </row>
    <row r="312" spans="1:4" x14ac:dyDescent="0.2">
      <c r="A312" s="33">
        <v>55255</v>
      </c>
      <c r="B312" s="34" t="s">
        <v>1280</v>
      </c>
      <c r="C312" s="35" t="s">
        <v>964</v>
      </c>
      <c r="D312" s="58"/>
    </row>
    <row r="313" spans="1:4" ht="30" x14ac:dyDescent="0.2">
      <c r="A313" s="33">
        <v>55263</v>
      </c>
      <c r="B313" s="34" t="s">
        <v>1281</v>
      </c>
      <c r="C313" s="35" t="s">
        <v>964</v>
      </c>
      <c r="D313" s="58"/>
    </row>
    <row r="314" spans="1:4" x14ac:dyDescent="0.2">
      <c r="A314" s="33">
        <v>55264</v>
      </c>
      <c r="B314" s="34" t="s">
        <v>1282</v>
      </c>
      <c r="C314" s="35" t="s">
        <v>964</v>
      </c>
      <c r="D314" s="58"/>
    </row>
    <row r="315" spans="1:4" x14ac:dyDescent="0.2">
      <c r="A315" s="33">
        <v>55835</v>
      </c>
      <c r="B315" s="34" t="s">
        <v>1283</v>
      </c>
      <c r="C315" s="35" t="s">
        <v>962</v>
      </c>
      <c r="D315" s="58"/>
    </row>
    <row r="316" spans="1:4" x14ac:dyDescent="0.2">
      <c r="A316" s="33">
        <v>55960</v>
      </c>
      <c r="B316" s="34" t="s">
        <v>1284</v>
      </c>
      <c r="C316" s="35" t="s">
        <v>966</v>
      </c>
      <c r="D316" s="58"/>
    </row>
    <row r="317" spans="1:4" ht="30" x14ac:dyDescent="0.2">
      <c r="A317" s="33">
        <v>67826</v>
      </c>
      <c r="B317" s="34" t="s">
        <v>1285</v>
      </c>
      <c r="C317" s="35" t="s">
        <v>972</v>
      </c>
      <c r="D317" s="58"/>
    </row>
    <row r="318" spans="1:4" ht="30" x14ac:dyDescent="0.2">
      <c r="A318" s="33">
        <v>67827</v>
      </c>
      <c r="B318" s="34" t="s">
        <v>1286</v>
      </c>
      <c r="C318" s="35" t="s">
        <v>974</v>
      </c>
      <c r="D318" s="58"/>
    </row>
    <row r="319" spans="1:4" x14ac:dyDescent="0.2">
      <c r="A319" s="33">
        <v>68049</v>
      </c>
      <c r="B319" s="34" t="s">
        <v>1287</v>
      </c>
      <c r="C319" s="35" t="s">
        <v>966</v>
      </c>
      <c r="D319" s="58"/>
    </row>
    <row r="320" spans="1:4" x14ac:dyDescent="0.2">
      <c r="A320" s="33">
        <v>68050</v>
      </c>
      <c r="B320" s="34" t="s">
        <v>1288</v>
      </c>
      <c r="C320" s="35" t="s">
        <v>966</v>
      </c>
      <c r="D320" s="58"/>
    </row>
    <row r="321" spans="1:4" x14ac:dyDescent="0.2">
      <c r="A321" s="33">
        <v>68051</v>
      </c>
      <c r="B321" s="34" t="s">
        <v>1289</v>
      </c>
      <c r="C321" s="35" t="s">
        <v>1134</v>
      </c>
      <c r="D321" s="58"/>
    </row>
    <row r="322" spans="1:4" x14ac:dyDescent="0.2">
      <c r="A322" s="33">
        <v>68052</v>
      </c>
      <c r="B322" s="34" t="s">
        <v>1290</v>
      </c>
      <c r="C322" s="35" t="s">
        <v>966</v>
      </c>
      <c r="D322" s="58"/>
    </row>
    <row r="323" spans="1:4" x14ac:dyDescent="0.2">
      <c r="A323" s="33">
        <v>68053</v>
      </c>
      <c r="B323" s="34" t="s">
        <v>1291</v>
      </c>
      <c r="C323" s="35" t="s">
        <v>966</v>
      </c>
      <c r="D323" s="58"/>
    </row>
    <row r="324" spans="1:4" x14ac:dyDescent="0.2">
      <c r="A324" s="33">
        <v>68054</v>
      </c>
      <c r="B324" s="34" t="s">
        <v>1292</v>
      </c>
      <c r="C324" s="35" t="s">
        <v>966</v>
      </c>
      <c r="D324" s="58"/>
    </row>
    <row r="325" spans="1:4" x14ac:dyDescent="0.2">
      <c r="A325" s="33">
        <v>68058</v>
      </c>
      <c r="B325" s="34" t="s">
        <v>1293</v>
      </c>
      <c r="C325" s="35" t="s">
        <v>1134</v>
      </c>
      <c r="D325" s="58"/>
    </row>
    <row r="326" spans="1:4" x14ac:dyDescent="0.2">
      <c r="A326" s="33">
        <v>68066</v>
      </c>
      <c r="B326" s="34" t="s">
        <v>1294</v>
      </c>
      <c r="C326" s="35" t="s">
        <v>1129</v>
      </c>
      <c r="D326" s="58"/>
    </row>
    <row r="327" spans="1:4" x14ac:dyDescent="0.2">
      <c r="A327" s="33">
        <v>68069</v>
      </c>
      <c r="B327" s="34" t="s">
        <v>1295</v>
      </c>
      <c r="C327" s="35" t="s">
        <v>1129</v>
      </c>
      <c r="D327" s="58"/>
    </row>
    <row r="328" spans="1:4" x14ac:dyDescent="0.2">
      <c r="A328" s="33">
        <v>68070</v>
      </c>
      <c r="B328" s="34" t="s">
        <v>1296</v>
      </c>
      <c r="C328" s="35" t="s">
        <v>1134</v>
      </c>
      <c r="D328" s="58"/>
    </row>
    <row r="329" spans="1:4" x14ac:dyDescent="0.2">
      <c r="A329" s="33">
        <v>68079</v>
      </c>
      <c r="B329" s="34" t="s">
        <v>1297</v>
      </c>
      <c r="C329" s="35" t="s">
        <v>962</v>
      </c>
      <c r="D329" s="58"/>
    </row>
    <row r="330" spans="1:4" x14ac:dyDescent="0.2">
      <c r="A330" s="33">
        <v>68325</v>
      </c>
      <c r="B330" s="34" t="s">
        <v>1298</v>
      </c>
      <c r="C330" s="35" t="s">
        <v>966</v>
      </c>
      <c r="D330" s="58"/>
    </row>
    <row r="331" spans="1:4" x14ac:dyDescent="0.2">
      <c r="A331" s="33">
        <v>68328</v>
      </c>
      <c r="B331" s="34" t="s">
        <v>1299</v>
      </c>
      <c r="C331" s="35" t="s">
        <v>966</v>
      </c>
      <c r="D331" s="58"/>
    </row>
    <row r="332" spans="1:4" x14ac:dyDescent="0.2">
      <c r="A332" s="33">
        <v>68333</v>
      </c>
      <c r="B332" s="34" t="s">
        <v>1300</v>
      </c>
      <c r="C332" s="35" t="s">
        <v>966</v>
      </c>
      <c r="D332" s="58"/>
    </row>
    <row r="333" spans="1:4" ht="30" x14ac:dyDescent="0.2">
      <c r="A333" s="33">
        <v>71516</v>
      </c>
      <c r="B333" s="34" t="s">
        <v>1301</v>
      </c>
      <c r="C333" s="35" t="s">
        <v>1129</v>
      </c>
      <c r="D333" s="58"/>
    </row>
    <row r="334" spans="1:4" ht="30" x14ac:dyDescent="0.2">
      <c r="A334" s="33">
        <v>71623</v>
      </c>
      <c r="B334" s="34" t="s">
        <v>1302</v>
      </c>
      <c r="C334" s="35" t="s">
        <v>1134</v>
      </c>
      <c r="D334" s="58"/>
    </row>
    <row r="335" spans="1:4" x14ac:dyDescent="0.2">
      <c r="A335" s="33">
        <v>72075</v>
      </c>
      <c r="B335" s="34" t="s">
        <v>1303</v>
      </c>
      <c r="C335" s="35" t="s">
        <v>966</v>
      </c>
      <c r="D335" s="58"/>
    </row>
    <row r="336" spans="1:4" x14ac:dyDescent="0.2">
      <c r="A336" s="33">
        <v>72085</v>
      </c>
      <c r="B336" s="34" t="s">
        <v>1304</v>
      </c>
      <c r="C336" s="35" t="s">
        <v>1134</v>
      </c>
      <c r="D336" s="58"/>
    </row>
    <row r="337" spans="1:4" x14ac:dyDescent="0.2">
      <c r="A337" s="33">
        <v>72086</v>
      </c>
      <c r="B337" s="34" t="s">
        <v>1305</v>
      </c>
      <c r="C337" s="35" t="s">
        <v>1134</v>
      </c>
      <c r="D337" s="58"/>
    </row>
    <row r="338" spans="1:4" x14ac:dyDescent="0.2">
      <c r="A338" s="33">
        <v>72088</v>
      </c>
      <c r="B338" s="34" t="s">
        <v>1306</v>
      </c>
      <c r="C338" s="35" t="s">
        <v>1129</v>
      </c>
      <c r="D338" s="58"/>
    </row>
    <row r="339" spans="1:4" x14ac:dyDescent="0.2">
      <c r="A339" s="33">
        <v>72089</v>
      </c>
      <c r="B339" s="34" t="s">
        <v>1307</v>
      </c>
      <c r="C339" s="35" t="s">
        <v>966</v>
      </c>
      <c r="D339" s="58"/>
    </row>
    <row r="340" spans="1:4" x14ac:dyDescent="0.2">
      <c r="A340" s="33">
        <v>72091</v>
      </c>
      <c r="B340" s="34" t="s">
        <v>1308</v>
      </c>
      <c r="C340" s="35" t="s">
        <v>966</v>
      </c>
      <c r="D340" s="58"/>
    </row>
    <row r="341" spans="1:4" x14ac:dyDescent="0.2">
      <c r="A341" s="33">
        <v>72092</v>
      </c>
      <c r="B341" s="34" t="s">
        <v>1309</v>
      </c>
      <c r="C341" s="35" t="s">
        <v>966</v>
      </c>
      <c r="D341" s="58"/>
    </row>
    <row r="342" spans="1:4" ht="30" x14ac:dyDescent="0.2">
      <c r="A342" s="33">
        <v>72093</v>
      </c>
      <c r="B342" s="34" t="s">
        <v>1310</v>
      </c>
      <c r="C342" s="35" t="s">
        <v>966</v>
      </c>
      <c r="D342" s="58"/>
    </row>
    <row r="343" spans="1:4" ht="30" x14ac:dyDescent="0.2">
      <c r="A343" s="33">
        <v>72094</v>
      </c>
      <c r="B343" s="34" t="s">
        <v>1311</v>
      </c>
      <c r="C343" s="35" t="s">
        <v>966</v>
      </c>
      <c r="D343" s="58"/>
    </row>
    <row r="344" spans="1:4" x14ac:dyDescent="0.2">
      <c r="A344" s="33">
        <v>72101</v>
      </c>
      <c r="B344" s="34" t="s">
        <v>1312</v>
      </c>
      <c r="C344" s="35" t="s">
        <v>966</v>
      </c>
      <c r="D344" s="58"/>
    </row>
    <row r="345" spans="1:4" ht="30" x14ac:dyDescent="0.2">
      <c r="A345" s="33">
        <v>72103</v>
      </c>
      <c r="B345" s="34" t="s">
        <v>1313</v>
      </c>
      <c r="C345" s="35" t="s">
        <v>1134</v>
      </c>
      <c r="D345" s="58"/>
    </row>
    <row r="346" spans="1:4" x14ac:dyDescent="0.2">
      <c r="A346" s="33">
        <v>72104</v>
      </c>
      <c r="B346" s="34" t="s">
        <v>1314</v>
      </c>
      <c r="C346" s="35" t="s">
        <v>1134</v>
      </c>
      <c r="D346" s="58"/>
    </row>
    <row r="347" spans="1:4" x14ac:dyDescent="0.2">
      <c r="A347" s="33">
        <v>72105</v>
      </c>
      <c r="B347" s="34" t="s">
        <v>1315</v>
      </c>
      <c r="C347" s="35" t="s">
        <v>1134</v>
      </c>
      <c r="D347" s="58"/>
    </row>
    <row r="348" spans="1:4" x14ac:dyDescent="0.2">
      <c r="A348" s="33">
        <v>72106</v>
      </c>
      <c r="B348" s="34" t="s">
        <v>1316</v>
      </c>
      <c r="C348" s="35" t="s">
        <v>1134</v>
      </c>
      <c r="D348" s="58"/>
    </row>
    <row r="349" spans="1:4" x14ac:dyDescent="0.2">
      <c r="A349" s="33">
        <v>72107</v>
      </c>
      <c r="B349" s="34" t="s">
        <v>1317</v>
      </c>
      <c r="C349" s="35" t="s">
        <v>1134</v>
      </c>
      <c r="D349" s="58"/>
    </row>
    <row r="350" spans="1:4" ht="45" x14ac:dyDescent="0.2">
      <c r="A350" s="33">
        <v>72110</v>
      </c>
      <c r="B350" s="34" t="s">
        <v>1318</v>
      </c>
      <c r="C350" s="35" t="s">
        <v>966</v>
      </c>
      <c r="D350" s="58"/>
    </row>
    <row r="351" spans="1:4" ht="45" x14ac:dyDescent="0.2">
      <c r="A351" s="33">
        <v>72111</v>
      </c>
      <c r="B351" s="34" t="s">
        <v>1319</v>
      </c>
      <c r="C351" s="35" t="s">
        <v>966</v>
      </c>
      <c r="D351" s="58"/>
    </row>
    <row r="352" spans="1:4" ht="45" x14ac:dyDescent="0.2">
      <c r="A352" s="33">
        <v>72112</v>
      </c>
      <c r="B352" s="34" t="s">
        <v>1320</v>
      </c>
      <c r="C352" s="35" t="s">
        <v>966</v>
      </c>
      <c r="D352" s="58"/>
    </row>
    <row r="353" spans="1:4" ht="45" x14ac:dyDescent="0.2">
      <c r="A353" s="33">
        <v>72113</v>
      </c>
      <c r="B353" s="34" t="s">
        <v>1321</v>
      </c>
      <c r="C353" s="35" t="s">
        <v>966</v>
      </c>
      <c r="D353" s="58"/>
    </row>
    <row r="354" spans="1:4" ht="45" x14ac:dyDescent="0.2">
      <c r="A354" s="33">
        <v>72114</v>
      </c>
      <c r="B354" s="34" t="s">
        <v>1322</v>
      </c>
      <c r="C354" s="35" t="s">
        <v>966</v>
      </c>
      <c r="D354" s="58"/>
    </row>
    <row r="355" spans="1:4" x14ac:dyDescent="0.2">
      <c r="A355" s="33">
        <v>72116</v>
      </c>
      <c r="B355" s="34" t="s">
        <v>1323</v>
      </c>
      <c r="C355" s="35" t="s">
        <v>966</v>
      </c>
      <c r="D355" s="58"/>
    </row>
    <row r="356" spans="1:4" x14ac:dyDescent="0.2">
      <c r="A356" s="33">
        <v>72117</v>
      </c>
      <c r="B356" s="34" t="s">
        <v>1324</v>
      </c>
      <c r="C356" s="35" t="s">
        <v>966</v>
      </c>
      <c r="D356" s="58"/>
    </row>
    <row r="357" spans="1:4" x14ac:dyDescent="0.2">
      <c r="A357" s="33">
        <v>72118</v>
      </c>
      <c r="B357" s="34" t="s">
        <v>1325</v>
      </c>
      <c r="C357" s="35" t="s">
        <v>966</v>
      </c>
      <c r="D357" s="58"/>
    </row>
    <row r="358" spans="1:4" x14ac:dyDescent="0.2">
      <c r="A358" s="33">
        <v>72119</v>
      </c>
      <c r="B358" s="34" t="s">
        <v>1326</v>
      </c>
      <c r="C358" s="35" t="s">
        <v>966</v>
      </c>
      <c r="D358" s="58"/>
    </row>
    <row r="359" spans="1:4" x14ac:dyDescent="0.2">
      <c r="A359" s="33">
        <v>72120</v>
      </c>
      <c r="B359" s="34" t="s">
        <v>1327</v>
      </c>
      <c r="C359" s="35" t="s">
        <v>966</v>
      </c>
      <c r="D359" s="58"/>
    </row>
    <row r="360" spans="1:4" x14ac:dyDescent="0.2">
      <c r="A360" s="33">
        <v>72121</v>
      </c>
      <c r="B360" s="34" t="s">
        <v>1328</v>
      </c>
      <c r="C360" s="35" t="s">
        <v>966</v>
      </c>
      <c r="D360" s="58"/>
    </row>
    <row r="361" spans="1:4" x14ac:dyDescent="0.2">
      <c r="A361" s="33">
        <v>72122</v>
      </c>
      <c r="B361" s="34" t="s">
        <v>1329</v>
      </c>
      <c r="C361" s="35" t="s">
        <v>966</v>
      </c>
      <c r="D361" s="58"/>
    </row>
    <row r="362" spans="1:4" x14ac:dyDescent="0.2">
      <c r="A362" s="33">
        <v>72123</v>
      </c>
      <c r="B362" s="34" t="s">
        <v>1330</v>
      </c>
      <c r="C362" s="35" t="s">
        <v>966</v>
      </c>
      <c r="D362" s="58"/>
    </row>
    <row r="363" spans="1:4" x14ac:dyDescent="0.2">
      <c r="A363" s="33">
        <v>72124</v>
      </c>
      <c r="B363" s="34" t="s">
        <v>1331</v>
      </c>
      <c r="C363" s="35" t="s">
        <v>1332</v>
      </c>
      <c r="D363" s="58"/>
    </row>
    <row r="364" spans="1:4" x14ac:dyDescent="0.2">
      <c r="A364" s="33">
        <v>72125</v>
      </c>
      <c r="B364" s="34" t="s">
        <v>1333</v>
      </c>
      <c r="C364" s="35" t="s">
        <v>966</v>
      </c>
      <c r="D364" s="58"/>
    </row>
    <row r="365" spans="1:4" ht="30" x14ac:dyDescent="0.2">
      <c r="A365" s="33">
        <v>72131</v>
      </c>
      <c r="B365" s="34" t="s">
        <v>1334</v>
      </c>
      <c r="C365" s="35" t="s">
        <v>966</v>
      </c>
      <c r="D365" s="58"/>
    </row>
    <row r="366" spans="1:4" ht="30" x14ac:dyDescent="0.2">
      <c r="A366" s="33">
        <v>72132</v>
      </c>
      <c r="B366" s="34" t="s">
        <v>1335</v>
      </c>
      <c r="C366" s="35" t="s">
        <v>966</v>
      </c>
      <c r="D366" s="58"/>
    </row>
    <row r="367" spans="1:4" ht="30" x14ac:dyDescent="0.2">
      <c r="A367" s="33">
        <v>72133</v>
      </c>
      <c r="B367" s="34" t="s">
        <v>1336</v>
      </c>
      <c r="C367" s="35" t="s">
        <v>966</v>
      </c>
      <c r="D367" s="58"/>
    </row>
    <row r="368" spans="1:4" ht="30" x14ac:dyDescent="0.2">
      <c r="A368" s="33">
        <v>72136</v>
      </c>
      <c r="B368" s="34" t="s">
        <v>1337</v>
      </c>
      <c r="C368" s="35" t="s">
        <v>966</v>
      </c>
      <c r="D368" s="58"/>
    </row>
    <row r="369" spans="1:4" x14ac:dyDescent="0.2">
      <c r="A369" s="33">
        <v>72137</v>
      </c>
      <c r="B369" s="34" t="s">
        <v>1338</v>
      </c>
      <c r="C369" s="35" t="s">
        <v>966</v>
      </c>
      <c r="D369" s="58"/>
    </row>
    <row r="370" spans="1:4" ht="30" x14ac:dyDescent="0.2">
      <c r="A370" s="33">
        <v>72138</v>
      </c>
      <c r="B370" s="34" t="s">
        <v>1339</v>
      </c>
      <c r="C370" s="35" t="s">
        <v>966</v>
      </c>
      <c r="D370" s="58"/>
    </row>
    <row r="371" spans="1:4" ht="30" x14ac:dyDescent="0.2">
      <c r="A371" s="33">
        <v>72139</v>
      </c>
      <c r="B371" s="34" t="s">
        <v>1340</v>
      </c>
      <c r="C371" s="35" t="s">
        <v>966</v>
      </c>
      <c r="D371" s="58"/>
    </row>
    <row r="372" spans="1:4" x14ac:dyDescent="0.2">
      <c r="A372" s="33">
        <v>72140</v>
      </c>
      <c r="B372" s="34" t="s">
        <v>1341</v>
      </c>
      <c r="C372" s="35" t="s">
        <v>1129</v>
      </c>
      <c r="D372" s="58"/>
    </row>
    <row r="373" spans="1:4" x14ac:dyDescent="0.2">
      <c r="A373" s="33">
        <v>72142</v>
      </c>
      <c r="B373" s="34" t="s">
        <v>1342</v>
      </c>
      <c r="C373" s="35" t="s">
        <v>1129</v>
      </c>
      <c r="D373" s="58"/>
    </row>
    <row r="374" spans="1:4" x14ac:dyDescent="0.2">
      <c r="A374" s="33">
        <v>72143</v>
      </c>
      <c r="B374" s="34" t="s">
        <v>1343</v>
      </c>
      <c r="C374" s="35" t="s">
        <v>1129</v>
      </c>
      <c r="D374" s="58"/>
    </row>
    <row r="375" spans="1:4" x14ac:dyDescent="0.2">
      <c r="A375" s="33">
        <v>72144</v>
      </c>
      <c r="B375" s="34" t="s">
        <v>1344</v>
      </c>
      <c r="C375" s="35" t="s">
        <v>1129</v>
      </c>
      <c r="D375" s="58"/>
    </row>
    <row r="376" spans="1:4" x14ac:dyDescent="0.2">
      <c r="A376" s="33">
        <v>72146</v>
      </c>
      <c r="B376" s="34" t="s">
        <v>1345</v>
      </c>
      <c r="C376" s="35" t="s">
        <v>1129</v>
      </c>
      <c r="D376" s="58"/>
    </row>
    <row r="377" spans="1:4" x14ac:dyDescent="0.2">
      <c r="A377" s="33">
        <v>72148</v>
      </c>
      <c r="B377" s="34" t="s">
        <v>1346</v>
      </c>
      <c r="C377" s="35" t="s">
        <v>1129</v>
      </c>
      <c r="D377" s="58"/>
    </row>
    <row r="378" spans="1:4" x14ac:dyDescent="0.2">
      <c r="A378" s="33">
        <v>72149</v>
      </c>
      <c r="B378" s="34" t="s">
        <v>1347</v>
      </c>
      <c r="C378" s="35" t="s">
        <v>1129</v>
      </c>
      <c r="D378" s="58"/>
    </row>
    <row r="379" spans="1:4" ht="30" x14ac:dyDescent="0.2">
      <c r="A379" s="33">
        <v>72175</v>
      </c>
      <c r="B379" s="34" t="s">
        <v>1348</v>
      </c>
      <c r="C379" s="35" t="s">
        <v>966</v>
      </c>
      <c r="D379" s="58"/>
    </row>
    <row r="380" spans="1:4" ht="30" x14ac:dyDescent="0.2">
      <c r="A380" s="33">
        <v>72176</v>
      </c>
      <c r="B380" s="34" t="s">
        <v>1349</v>
      </c>
      <c r="C380" s="35" t="s">
        <v>966</v>
      </c>
      <c r="D380" s="58"/>
    </row>
    <row r="381" spans="1:4" x14ac:dyDescent="0.2">
      <c r="A381" s="33">
        <v>72178</v>
      </c>
      <c r="B381" s="34" t="s">
        <v>1350</v>
      </c>
      <c r="C381" s="35" t="s">
        <v>966</v>
      </c>
      <c r="D381" s="58"/>
    </row>
    <row r="382" spans="1:4" x14ac:dyDescent="0.2">
      <c r="A382" s="33">
        <v>72179</v>
      </c>
      <c r="B382" s="34" t="s">
        <v>1351</v>
      </c>
      <c r="C382" s="35" t="s">
        <v>966</v>
      </c>
      <c r="D382" s="58"/>
    </row>
    <row r="383" spans="1:4" ht="30" x14ac:dyDescent="0.2">
      <c r="A383" s="33">
        <v>72180</v>
      </c>
      <c r="B383" s="34" t="s">
        <v>1352</v>
      </c>
      <c r="C383" s="35" t="s">
        <v>966</v>
      </c>
      <c r="D383" s="58"/>
    </row>
    <row r="384" spans="1:4" ht="30" x14ac:dyDescent="0.2">
      <c r="A384" s="33">
        <v>72181</v>
      </c>
      <c r="B384" s="34" t="s">
        <v>1353</v>
      </c>
      <c r="C384" s="35" t="s">
        <v>966</v>
      </c>
      <c r="D384" s="58"/>
    </row>
    <row r="385" spans="1:4" x14ac:dyDescent="0.2">
      <c r="A385" s="33">
        <v>72182</v>
      </c>
      <c r="B385" s="34" t="s">
        <v>1354</v>
      </c>
      <c r="C385" s="35" t="s">
        <v>966</v>
      </c>
      <c r="D385" s="58"/>
    </row>
    <row r="386" spans="1:4" x14ac:dyDescent="0.2">
      <c r="A386" s="33">
        <v>72183</v>
      </c>
      <c r="B386" s="34" t="s">
        <v>1355</v>
      </c>
      <c r="C386" s="35" t="s">
        <v>966</v>
      </c>
      <c r="D386" s="58"/>
    </row>
    <row r="387" spans="1:4" x14ac:dyDescent="0.2">
      <c r="A387" s="33">
        <v>72185</v>
      </c>
      <c r="B387" s="34" t="s">
        <v>1356</v>
      </c>
      <c r="C387" s="35" t="s">
        <v>966</v>
      </c>
      <c r="D387" s="58"/>
    </row>
    <row r="388" spans="1:4" x14ac:dyDescent="0.2">
      <c r="A388" s="33">
        <v>72186</v>
      </c>
      <c r="B388" s="34" t="s">
        <v>1357</v>
      </c>
      <c r="C388" s="35" t="s">
        <v>966</v>
      </c>
      <c r="D388" s="58"/>
    </row>
    <row r="389" spans="1:4" x14ac:dyDescent="0.2">
      <c r="A389" s="33">
        <v>72187</v>
      </c>
      <c r="B389" s="34" t="s">
        <v>1358</v>
      </c>
      <c r="C389" s="35" t="s">
        <v>966</v>
      </c>
      <c r="D389" s="58"/>
    </row>
    <row r="390" spans="1:4" x14ac:dyDescent="0.2">
      <c r="A390" s="33">
        <v>72188</v>
      </c>
      <c r="B390" s="34" t="s">
        <v>1359</v>
      </c>
      <c r="C390" s="35" t="s">
        <v>966</v>
      </c>
      <c r="D390" s="58"/>
    </row>
    <row r="391" spans="1:4" x14ac:dyDescent="0.2">
      <c r="A391" s="33">
        <v>72189</v>
      </c>
      <c r="B391" s="34" t="s">
        <v>1360</v>
      </c>
      <c r="C391" s="35" t="s">
        <v>1134</v>
      </c>
      <c r="D391" s="58"/>
    </row>
    <row r="392" spans="1:4" x14ac:dyDescent="0.2">
      <c r="A392" s="33">
        <v>72190</v>
      </c>
      <c r="B392" s="34" t="s">
        <v>1361</v>
      </c>
      <c r="C392" s="35" t="s">
        <v>1134</v>
      </c>
      <c r="D392" s="58"/>
    </row>
    <row r="393" spans="1:4" ht="30" x14ac:dyDescent="0.2">
      <c r="A393" s="33">
        <v>72191</v>
      </c>
      <c r="B393" s="34" t="s">
        <v>1362</v>
      </c>
      <c r="C393" s="35" t="s">
        <v>966</v>
      </c>
      <c r="D393" s="58"/>
    </row>
    <row r="394" spans="1:4" x14ac:dyDescent="0.2">
      <c r="A394" s="33">
        <v>72192</v>
      </c>
      <c r="B394" s="34" t="s">
        <v>1363</v>
      </c>
      <c r="C394" s="35" t="s">
        <v>966</v>
      </c>
      <c r="D394" s="58"/>
    </row>
    <row r="395" spans="1:4" x14ac:dyDescent="0.2">
      <c r="A395" s="33">
        <v>72193</v>
      </c>
      <c r="B395" s="34" t="s">
        <v>1363</v>
      </c>
      <c r="C395" s="35" t="s">
        <v>966</v>
      </c>
      <c r="D395" s="58"/>
    </row>
    <row r="396" spans="1:4" x14ac:dyDescent="0.2">
      <c r="A396" s="33">
        <v>72194</v>
      </c>
      <c r="B396" s="34" t="s">
        <v>1364</v>
      </c>
      <c r="C396" s="35" t="s">
        <v>1134</v>
      </c>
      <c r="D396" s="58"/>
    </row>
    <row r="397" spans="1:4" x14ac:dyDescent="0.2">
      <c r="A397" s="33">
        <v>72195</v>
      </c>
      <c r="B397" s="34" t="s">
        <v>1365</v>
      </c>
      <c r="C397" s="35" t="s">
        <v>966</v>
      </c>
      <c r="D397" s="58"/>
    </row>
    <row r="398" spans="1:4" x14ac:dyDescent="0.2">
      <c r="A398" s="33">
        <v>72197</v>
      </c>
      <c r="B398" s="34" t="s">
        <v>1366</v>
      </c>
      <c r="C398" s="35" t="s">
        <v>1134</v>
      </c>
      <c r="D398" s="58"/>
    </row>
    <row r="399" spans="1:4" ht="30" x14ac:dyDescent="0.2">
      <c r="A399" s="33">
        <v>72198</v>
      </c>
      <c r="B399" s="34" t="s">
        <v>1367</v>
      </c>
      <c r="C399" s="35" t="s">
        <v>966</v>
      </c>
      <c r="D399" s="58"/>
    </row>
    <row r="400" spans="1:4" x14ac:dyDescent="0.2">
      <c r="A400" s="33">
        <v>72200</v>
      </c>
      <c r="B400" s="34" t="s">
        <v>1368</v>
      </c>
      <c r="C400" s="35" t="s">
        <v>966</v>
      </c>
      <c r="D400" s="58"/>
    </row>
    <row r="401" spans="1:4" x14ac:dyDescent="0.2">
      <c r="A401" s="33">
        <v>72201</v>
      </c>
      <c r="B401" s="34" t="s">
        <v>1369</v>
      </c>
      <c r="C401" s="35" t="s">
        <v>966</v>
      </c>
      <c r="D401" s="58"/>
    </row>
    <row r="402" spans="1:4" x14ac:dyDescent="0.2">
      <c r="A402" s="33">
        <v>72213</v>
      </c>
      <c r="B402" s="34" t="s">
        <v>1370</v>
      </c>
      <c r="C402" s="35" t="s">
        <v>966</v>
      </c>
      <c r="D402" s="58"/>
    </row>
    <row r="403" spans="1:4" x14ac:dyDescent="0.2">
      <c r="A403" s="33">
        <v>72214</v>
      </c>
      <c r="B403" s="34" t="s">
        <v>1371</v>
      </c>
      <c r="C403" s="35" t="s">
        <v>962</v>
      </c>
      <c r="D403" s="58"/>
    </row>
    <row r="404" spans="1:4" x14ac:dyDescent="0.2">
      <c r="A404" s="33">
        <v>72215</v>
      </c>
      <c r="B404" s="34" t="s">
        <v>1372</v>
      </c>
      <c r="C404" s="35" t="s">
        <v>962</v>
      </c>
      <c r="D404" s="58"/>
    </row>
    <row r="405" spans="1:4" x14ac:dyDescent="0.2">
      <c r="A405" s="33">
        <v>72216</v>
      </c>
      <c r="B405" s="34" t="s">
        <v>1373</v>
      </c>
      <c r="C405" s="35" t="s">
        <v>962</v>
      </c>
      <c r="D405" s="58"/>
    </row>
    <row r="406" spans="1:4" x14ac:dyDescent="0.2">
      <c r="A406" s="33">
        <v>72217</v>
      </c>
      <c r="B406" s="34" t="s">
        <v>1374</v>
      </c>
      <c r="C406" s="35" t="s">
        <v>966</v>
      </c>
      <c r="D406" s="58"/>
    </row>
    <row r="407" spans="1:4" x14ac:dyDescent="0.2">
      <c r="A407" s="33">
        <v>72218</v>
      </c>
      <c r="B407" s="34" t="s">
        <v>1375</v>
      </c>
      <c r="C407" s="35" t="s">
        <v>966</v>
      </c>
      <c r="D407" s="58"/>
    </row>
    <row r="408" spans="1:4" x14ac:dyDescent="0.2">
      <c r="A408" s="33">
        <v>72219</v>
      </c>
      <c r="B408" s="34" t="s">
        <v>1376</v>
      </c>
      <c r="C408" s="35" t="s">
        <v>962</v>
      </c>
      <c r="D408" s="58"/>
    </row>
    <row r="409" spans="1:4" x14ac:dyDescent="0.2">
      <c r="A409" s="33">
        <v>72220</v>
      </c>
      <c r="B409" s="34" t="s">
        <v>1377</v>
      </c>
      <c r="C409" s="35" t="s">
        <v>966</v>
      </c>
      <c r="D409" s="58"/>
    </row>
    <row r="410" spans="1:4" x14ac:dyDescent="0.2">
      <c r="A410" s="33">
        <v>72221</v>
      </c>
      <c r="B410" s="34" t="s">
        <v>1378</v>
      </c>
      <c r="C410" s="35" t="s">
        <v>966</v>
      </c>
      <c r="D410" s="58"/>
    </row>
    <row r="411" spans="1:4" x14ac:dyDescent="0.2">
      <c r="A411" s="33">
        <v>72222</v>
      </c>
      <c r="B411" s="34" t="s">
        <v>1379</v>
      </c>
      <c r="C411" s="35" t="s">
        <v>966</v>
      </c>
      <c r="D411" s="58"/>
    </row>
    <row r="412" spans="1:4" x14ac:dyDescent="0.2">
      <c r="A412" s="33">
        <v>72223</v>
      </c>
      <c r="B412" s="34" t="s">
        <v>1380</v>
      </c>
      <c r="C412" s="35" t="s">
        <v>966</v>
      </c>
      <c r="D412" s="58"/>
    </row>
    <row r="413" spans="1:4" x14ac:dyDescent="0.2">
      <c r="A413" s="33">
        <v>72224</v>
      </c>
      <c r="B413" s="34" t="s">
        <v>1381</v>
      </c>
      <c r="C413" s="35" t="s">
        <v>966</v>
      </c>
      <c r="D413" s="58"/>
    </row>
    <row r="414" spans="1:4" x14ac:dyDescent="0.2">
      <c r="A414" s="33">
        <v>72225</v>
      </c>
      <c r="B414" s="34" t="s">
        <v>1382</v>
      </c>
      <c r="C414" s="35" t="s">
        <v>966</v>
      </c>
      <c r="D414" s="58"/>
    </row>
    <row r="415" spans="1:4" x14ac:dyDescent="0.2">
      <c r="A415" s="33">
        <v>72226</v>
      </c>
      <c r="B415" s="34" t="s">
        <v>1383</v>
      </c>
      <c r="C415" s="35" t="s">
        <v>966</v>
      </c>
      <c r="D415" s="58"/>
    </row>
    <row r="416" spans="1:4" x14ac:dyDescent="0.2">
      <c r="A416" s="33">
        <v>72227</v>
      </c>
      <c r="B416" s="34" t="s">
        <v>1384</v>
      </c>
      <c r="C416" s="35" t="s">
        <v>966</v>
      </c>
      <c r="D416" s="58"/>
    </row>
    <row r="417" spans="1:4" x14ac:dyDescent="0.2">
      <c r="A417" s="33">
        <v>72228</v>
      </c>
      <c r="B417" s="34" t="s">
        <v>1385</v>
      </c>
      <c r="C417" s="35" t="s">
        <v>966</v>
      </c>
      <c r="D417" s="58"/>
    </row>
    <row r="418" spans="1:4" x14ac:dyDescent="0.2">
      <c r="A418" s="33">
        <v>72229</v>
      </c>
      <c r="B418" s="34" t="s">
        <v>1386</v>
      </c>
      <c r="C418" s="35" t="s">
        <v>966</v>
      </c>
      <c r="D418" s="58"/>
    </row>
    <row r="419" spans="1:4" x14ac:dyDescent="0.2">
      <c r="A419" s="33">
        <v>72230</v>
      </c>
      <c r="B419" s="34" t="s">
        <v>1387</v>
      </c>
      <c r="C419" s="35" t="s">
        <v>966</v>
      </c>
      <c r="D419" s="58"/>
    </row>
    <row r="420" spans="1:4" x14ac:dyDescent="0.2">
      <c r="A420" s="33">
        <v>72231</v>
      </c>
      <c r="B420" s="34" t="s">
        <v>1388</v>
      </c>
      <c r="C420" s="35" t="s">
        <v>966</v>
      </c>
      <c r="D420" s="58"/>
    </row>
    <row r="421" spans="1:4" x14ac:dyDescent="0.2">
      <c r="A421" s="33">
        <v>72232</v>
      </c>
      <c r="B421" s="34" t="s">
        <v>1389</v>
      </c>
      <c r="C421" s="35" t="s">
        <v>1134</v>
      </c>
      <c r="D421" s="58"/>
    </row>
    <row r="422" spans="1:4" x14ac:dyDescent="0.2">
      <c r="A422" s="33">
        <v>72233</v>
      </c>
      <c r="B422" s="34" t="s">
        <v>1390</v>
      </c>
      <c r="C422" s="35" t="s">
        <v>1134</v>
      </c>
      <c r="D422" s="58"/>
    </row>
    <row r="423" spans="1:4" x14ac:dyDescent="0.2">
      <c r="A423" s="33">
        <v>72235</v>
      </c>
      <c r="B423" s="34" t="s">
        <v>1391</v>
      </c>
      <c r="C423" s="35" t="s">
        <v>966</v>
      </c>
      <c r="D423" s="58"/>
    </row>
    <row r="424" spans="1:4" x14ac:dyDescent="0.2">
      <c r="A424" s="33">
        <v>72236</v>
      </c>
      <c r="B424" s="34" t="s">
        <v>1392</v>
      </c>
      <c r="C424" s="35" t="s">
        <v>966</v>
      </c>
      <c r="D424" s="58"/>
    </row>
    <row r="425" spans="1:4" x14ac:dyDescent="0.2">
      <c r="A425" s="33">
        <v>72237</v>
      </c>
      <c r="B425" s="34" t="s">
        <v>1393</v>
      </c>
      <c r="C425" s="35" t="s">
        <v>966</v>
      </c>
      <c r="D425" s="58"/>
    </row>
    <row r="426" spans="1:4" x14ac:dyDescent="0.2">
      <c r="A426" s="33">
        <v>72238</v>
      </c>
      <c r="B426" s="34" t="s">
        <v>1394</v>
      </c>
      <c r="C426" s="35" t="s">
        <v>966</v>
      </c>
      <c r="D426" s="58"/>
    </row>
    <row r="427" spans="1:4" x14ac:dyDescent="0.2">
      <c r="A427" s="33">
        <v>72239</v>
      </c>
      <c r="B427" s="34" t="s">
        <v>1395</v>
      </c>
      <c r="C427" s="35" t="s">
        <v>966</v>
      </c>
      <c r="D427" s="58"/>
    </row>
    <row r="428" spans="1:4" x14ac:dyDescent="0.2">
      <c r="A428" s="33">
        <v>72240</v>
      </c>
      <c r="B428" s="34" t="s">
        <v>1396</v>
      </c>
      <c r="C428" s="35" t="s">
        <v>966</v>
      </c>
      <c r="D428" s="58"/>
    </row>
    <row r="429" spans="1:4" x14ac:dyDescent="0.2">
      <c r="A429" s="33">
        <v>72241</v>
      </c>
      <c r="B429" s="34" t="s">
        <v>1397</v>
      </c>
      <c r="C429" s="35" t="s">
        <v>966</v>
      </c>
      <c r="D429" s="58"/>
    </row>
    <row r="430" spans="1:4" x14ac:dyDescent="0.2">
      <c r="A430" s="33">
        <v>72242</v>
      </c>
      <c r="B430" s="34" t="s">
        <v>1398</v>
      </c>
      <c r="C430" s="35" t="s">
        <v>966</v>
      </c>
      <c r="D430" s="58"/>
    </row>
    <row r="431" spans="1:4" x14ac:dyDescent="0.2">
      <c r="A431" s="33">
        <v>72248</v>
      </c>
      <c r="B431" s="34" t="s">
        <v>1399</v>
      </c>
      <c r="C431" s="35" t="s">
        <v>1129</v>
      </c>
      <c r="D431" s="58"/>
    </row>
    <row r="432" spans="1:4" x14ac:dyDescent="0.2">
      <c r="A432" s="33">
        <v>72249</v>
      </c>
      <c r="B432" s="34" t="s">
        <v>1400</v>
      </c>
      <c r="C432" s="35" t="s">
        <v>1134</v>
      </c>
      <c r="D432" s="58"/>
    </row>
    <row r="433" spans="1:4" x14ac:dyDescent="0.2">
      <c r="A433" s="33">
        <v>72250</v>
      </c>
      <c r="B433" s="34" t="s">
        <v>1401</v>
      </c>
      <c r="C433" s="35" t="s">
        <v>1134</v>
      </c>
      <c r="D433" s="58"/>
    </row>
    <row r="434" spans="1:4" x14ac:dyDescent="0.2">
      <c r="A434" s="33">
        <v>72251</v>
      </c>
      <c r="B434" s="34" t="s">
        <v>1402</v>
      </c>
      <c r="C434" s="35" t="s">
        <v>1134</v>
      </c>
      <c r="D434" s="58"/>
    </row>
    <row r="435" spans="1:4" x14ac:dyDescent="0.2">
      <c r="A435" s="33">
        <v>72252</v>
      </c>
      <c r="B435" s="34" t="s">
        <v>1403</v>
      </c>
      <c r="C435" s="35" t="s">
        <v>1134</v>
      </c>
      <c r="D435" s="58"/>
    </row>
    <row r="436" spans="1:4" x14ac:dyDescent="0.2">
      <c r="A436" s="33">
        <v>72253</v>
      </c>
      <c r="B436" s="34" t="s">
        <v>1404</v>
      </c>
      <c r="C436" s="35" t="s">
        <v>1134</v>
      </c>
      <c r="D436" s="58"/>
    </row>
    <row r="437" spans="1:4" x14ac:dyDescent="0.2">
      <c r="A437" s="33">
        <v>72254</v>
      </c>
      <c r="B437" s="34" t="s">
        <v>1405</v>
      </c>
      <c r="C437" s="35" t="s">
        <v>1134</v>
      </c>
      <c r="D437" s="58"/>
    </row>
    <row r="438" spans="1:4" x14ac:dyDescent="0.2">
      <c r="A438" s="33">
        <v>72255</v>
      </c>
      <c r="B438" s="34" t="s">
        <v>1406</v>
      </c>
      <c r="C438" s="35" t="s">
        <v>1134</v>
      </c>
      <c r="D438" s="58"/>
    </row>
    <row r="439" spans="1:4" x14ac:dyDescent="0.2">
      <c r="A439" s="33">
        <v>72256</v>
      </c>
      <c r="B439" s="34" t="s">
        <v>1407</v>
      </c>
      <c r="C439" s="35" t="s">
        <v>1134</v>
      </c>
      <c r="D439" s="58"/>
    </row>
    <row r="440" spans="1:4" x14ac:dyDescent="0.2">
      <c r="A440" s="33">
        <v>72257</v>
      </c>
      <c r="B440" s="34" t="s">
        <v>1408</v>
      </c>
      <c r="C440" s="35" t="s">
        <v>1134</v>
      </c>
      <c r="D440" s="58"/>
    </row>
    <row r="441" spans="1:4" x14ac:dyDescent="0.2">
      <c r="A441" s="33">
        <v>72259</v>
      </c>
      <c r="B441" s="34" t="s">
        <v>1409</v>
      </c>
      <c r="C441" s="35" t="s">
        <v>1129</v>
      </c>
      <c r="D441" s="58"/>
    </row>
    <row r="442" spans="1:4" x14ac:dyDescent="0.2">
      <c r="A442" s="33">
        <v>72260</v>
      </c>
      <c r="B442" s="34" t="s">
        <v>1410</v>
      </c>
      <c r="C442" s="35" t="s">
        <v>1129</v>
      </c>
      <c r="D442" s="58"/>
    </row>
    <row r="443" spans="1:4" x14ac:dyDescent="0.2">
      <c r="A443" s="33">
        <v>72261</v>
      </c>
      <c r="B443" s="34" t="s">
        <v>1411</v>
      </c>
      <c r="C443" s="35" t="s">
        <v>1129</v>
      </c>
      <c r="D443" s="58"/>
    </row>
    <row r="444" spans="1:4" x14ac:dyDescent="0.2">
      <c r="A444" s="33">
        <v>72262</v>
      </c>
      <c r="B444" s="34" t="s">
        <v>1412</v>
      </c>
      <c r="C444" s="35" t="s">
        <v>1129</v>
      </c>
      <c r="D444" s="58"/>
    </row>
    <row r="445" spans="1:4" x14ac:dyDescent="0.2">
      <c r="A445" s="33">
        <v>72263</v>
      </c>
      <c r="B445" s="34" t="s">
        <v>1413</v>
      </c>
      <c r="C445" s="35" t="s">
        <v>1129</v>
      </c>
      <c r="D445" s="58"/>
    </row>
    <row r="446" spans="1:4" x14ac:dyDescent="0.2">
      <c r="A446" s="33">
        <v>72264</v>
      </c>
      <c r="B446" s="34" t="s">
        <v>1414</v>
      </c>
      <c r="C446" s="35" t="s">
        <v>1129</v>
      </c>
      <c r="D446" s="58"/>
    </row>
    <row r="447" spans="1:4" x14ac:dyDescent="0.2">
      <c r="A447" s="33">
        <v>72265</v>
      </c>
      <c r="B447" s="34" t="s">
        <v>1415</v>
      </c>
      <c r="C447" s="35" t="s">
        <v>1129</v>
      </c>
      <c r="D447" s="58"/>
    </row>
    <row r="448" spans="1:4" x14ac:dyDescent="0.2">
      <c r="A448" s="33">
        <v>72266</v>
      </c>
      <c r="B448" s="34" t="s">
        <v>1416</v>
      </c>
      <c r="C448" s="35" t="s">
        <v>1129</v>
      </c>
      <c r="D448" s="58"/>
    </row>
    <row r="449" spans="1:4" x14ac:dyDescent="0.2">
      <c r="A449" s="33">
        <v>72267</v>
      </c>
      <c r="B449" s="34" t="s">
        <v>1417</v>
      </c>
      <c r="C449" s="35" t="s">
        <v>1129</v>
      </c>
      <c r="D449" s="58"/>
    </row>
    <row r="450" spans="1:4" x14ac:dyDescent="0.2">
      <c r="A450" s="33">
        <v>72268</v>
      </c>
      <c r="B450" s="34" t="s">
        <v>1418</v>
      </c>
      <c r="C450" s="35" t="s">
        <v>1129</v>
      </c>
      <c r="D450" s="58"/>
    </row>
    <row r="451" spans="1:4" x14ac:dyDescent="0.2">
      <c r="A451" s="33">
        <v>72269</v>
      </c>
      <c r="B451" s="34" t="s">
        <v>1419</v>
      </c>
      <c r="C451" s="35" t="s">
        <v>1129</v>
      </c>
      <c r="D451" s="58"/>
    </row>
    <row r="452" spans="1:4" x14ac:dyDescent="0.2">
      <c r="A452" s="33">
        <v>72270</v>
      </c>
      <c r="B452" s="34" t="s">
        <v>1420</v>
      </c>
      <c r="C452" s="35" t="s">
        <v>1129</v>
      </c>
      <c r="D452" s="58"/>
    </row>
    <row r="453" spans="1:4" x14ac:dyDescent="0.2">
      <c r="A453" s="33">
        <v>72271</v>
      </c>
      <c r="B453" s="34" t="s">
        <v>1421</v>
      </c>
      <c r="C453" s="35" t="s">
        <v>1129</v>
      </c>
      <c r="D453" s="58"/>
    </row>
    <row r="454" spans="1:4" x14ac:dyDescent="0.2">
      <c r="A454" s="33">
        <v>72272</v>
      </c>
      <c r="B454" s="34" t="s">
        <v>1422</v>
      </c>
      <c r="C454" s="35" t="s">
        <v>1129</v>
      </c>
      <c r="D454" s="58"/>
    </row>
    <row r="455" spans="1:4" x14ac:dyDescent="0.2">
      <c r="A455" s="33">
        <v>72274</v>
      </c>
      <c r="B455" s="34" t="s">
        <v>1423</v>
      </c>
      <c r="C455" s="35" t="s">
        <v>1129</v>
      </c>
      <c r="D455" s="58"/>
    </row>
    <row r="456" spans="1:4" x14ac:dyDescent="0.2">
      <c r="A456" s="33">
        <v>72278</v>
      </c>
      <c r="B456" s="34" t="s">
        <v>1424</v>
      </c>
      <c r="C456" s="35" t="s">
        <v>1129</v>
      </c>
      <c r="D456" s="58"/>
    </row>
    <row r="457" spans="1:4" x14ac:dyDescent="0.2">
      <c r="A457" s="33">
        <v>72280</v>
      </c>
      <c r="B457" s="34" t="s">
        <v>1425</v>
      </c>
      <c r="C457" s="35" t="s">
        <v>1129</v>
      </c>
      <c r="D457" s="58"/>
    </row>
    <row r="458" spans="1:4" x14ac:dyDescent="0.2">
      <c r="A458" s="33">
        <v>72281</v>
      </c>
      <c r="B458" s="34" t="s">
        <v>1426</v>
      </c>
      <c r="C458" s="35" t="s">
        <v>1129</v>
      </c>
      <c r="D458" s="58"/>
    </row>
    <row r="459" spans="1:4" x14ac:dyDescent="0.2">
      <c r="A459" s="33">
        <v>72282</v>
      </c>
      <c r="B459" s="34" t="s">
        <v>1427</v>
      </c>
      <c r="C459" s="35" t="s">
        <v>1129</v>
      </c>
      <c r="D459" s="58"/>
    </row>
    <row r="460" spans="1:4" ht="30" x14ac:dyDescent="0.2">
      <c r="A460" s="33">
        <v>72283</v>
      </c>
      <c r="B460" s="34" t="s">
        <v>1428</v>
      </c>
      <c r="C460" s="35" t="s">
        <v>1129</v>
      </c>
      <c r="D460" s="58"/>
    </row>
    <row r="461" spans="1:4" ht="30" x14ac:dyDescent="0.2">
      <c r="A461" s="33">
        <v>72284</v>
      </c>
      <c r="B461" s="34" t="s">
        <v>1429</v>
      </c>
      <c r="C461" s="35" t="s">
        <v>1129</v>
      </c>
      <c r="D461" s="58"/>
    </row>
    <row r="462" spans="1:4" x14ac:dyDescent="0.2">
      <c r="A462" s="33">
        <v>72285</v>
      </c>
      <c r="B462" s="34" t="s">
        <v>1430</v>
      </c>
      <c r="C462" s="35" t="s">
        <v>1129</v>
      </c>
      <c r="D462" s="58"/>
    </row>
    <row r="463" spans="1:4" x14ac:dyDescent="0.2">
      <c r="A463" s="33">
        <v>72286</v>
      </c>
      <c r="B463" s="34" t="s">
        <v>1431</v>
      </c>
      <c r="C463" s="35" t="s">
        <v>1129</v>
      </c>
      <c r="D463" s="58"/>
    </row>
    <row r="464" spans="1:4" x14ac:dyDescent="0.2">
      <c r="A464" s="33">
        <v>72287</v>
      </c>
      <c r="B464" s="34" t="s">
        <v>1432</v>
      </c>
      <c r="C464" s="35" t="s">
        <v>1129</v>
      </c>
      <c r="D464" s="58"/>
    </row>
    <row r="465" spans="1:4" x14ac:dyDescent="0.2">
      <c r="A465" s="33">
        <v>72288</v>
      </c>
      <c r="B465" s="34" t="s">
        <v>1433</v>
      </c>
      <c r="C465" s="35" t="s">
        <v>1129</v>
      </c>
      <c r="D465" s="58"/>
    </row>
    <row r="466" spans="1:4" x14ac:dyDescent="0.2">
      <c r="A466" s="33">
        <v>72289</v>
      </c>
      <c r="B466" s="34" t="s">
        <v>1434</v>
      </c>
      <c r="C466" s="35" t="s">
        <v>1129</v>
      </c>
      <c r="D466" s="58"/>
    </row>
    <row r="467" spans="1:4" x14ac:dyDescent="0.2">
      <c r="A467" s="33">
        <v>72290</v>
      </c>
      <c r="B467" s="34" t="s">
        <v>1435</v>
      </c>
      <c r="C467" s="35" t="s">
        <v>1129</v>
      </c>
      <c r="D467" s="58"/>
    </row>
    <row r="468" spans="1:4" ht="15" customHeight="1" x14ac:dyDescent="0.2">
      <c r="A468" s="33">
        <v>72293</v>
      </c>
      <c r="B468" s="34" t="s">
        <v>1436</v>
      </c>
      <c r="C468" s="35" t="s">
        <v>1129</v>
      </c>
      <c r="D468" s="58"/>
    </row>
    <row r="469" spans="1:4" ht="15" customHeight="1" x14ac:dyDescent="0.2">
      <c r="A469" s="33">
        <v>72294</v>
      </c>
      <c r="B469" s="34" t="s">
        <v>1437</v>
      </c>
      <c r="C469" s="35" t="s">
        <v>1129</v>
      </c>
      <c r="D469" s="58"/>
    </row>
    <row r="470" spans="1:4" x14ac:dyDescent="0.2">
      <c r="A470" s="33">
        <v>72295</v>
      </c>
      <c r="B470" s="34" t="s">
        <v>1438</v>
      </c>
      <c r="C470" s="35" t="s">
        <v>1129</v>
      </c>
      <c r="D470" s="58"/>
    </row>
    <row r="471" spans="1:4" x14ac:dyDescent="0.2">
      <c r="A471" s="33">
        <v>72306</v>
      </c>
      <c r="B471" s="34" t="s">
        <v>1439</v>
      </c>
      <c r="C471" s="35" t="s">
        <v>1129</v>
      </c>
      <c r="D471" s="58"/>
    </row>
    <row r="472" spans="1:4" x14ac:dyDescent="0.2">
      <c r="A472" s="33">
        <v>72307</v>
      </c>
      <c r="B472" s="34" t="s">
        <v>1440</v>
      </c>
      <c r="C472" s="35" t="s">
        <v>1129</v>
      </c>
      <c r="D472" s="58"/>
    </row>
    <row r="473" spans="1:4" ht="30" x14ac:dyDescent="0.2">
      <c r="A473" s="33">
        <v>72308</v>
      </c>
      <c r="B473" s="34" t="s">
        <v>1441</v>
      </c>
      <c r="C473" s="35" t="s">
        <v>1134</v>
      </c>
      <c r="D473" s="58"/>
    </row>
    <row r="474" spans="1:4" ht="30" x14ac:dyDescent="0.2">
      <c r="A474" s="33">
        <v>72309</v>
      </c>
      <c r="B474" s="34" t="s">
        <v>1442</v>
      </c>
      <c r="C474" s="35" t="s">
        <v>1134</v>
      </c>
      <c r="D474" s="58"/>
    </row>
    <row r="475" spans="1:4" ht="30" x14ac:dyDescent="0.2">
      <c r="A475" s="33">
        <v>72310</v>
      </c>
      <c r="B475" s="34" t="s">
        <v>1443</v>
      </c>
      <c r="C475" s="35" t="s">
        <v>1134</v>
      </c>
      <c r="D475" s="58"/>
    </row>
    <row r="476" spans="1:4" ht="30" x14ac:dyDescent="0.2">
      <c r="A476" s="33">
        <v>72311</v>
      </c>
      <c r="B476" s="34" t="s">
        <v>1444</v>
      </c>
      <c r="C476" s="35" t="s">
        <v>1134</v>
      </c>
      <c r="D476" s="58"/>
    </row>
    <row r="477" spans="1:4" ht="30" x14ac:dyDescent="0.2">
      <c r="A477" s="33">
        <v>72312</v>
      </c>
      <c r="B477" s="34" t="s">
        <v>1445</v>
      </c>
      <c r="C477" s="35" t="s">
        <v>1134</v>
      </c>
      <c r="D477" s="58"/>
    </row>
    <row r="478" spans="1:4" x14ac:dyDescent="0.2">
      <c r="A478" s="33">
        <v>72313</v>
      </c>
      <c r="B478" s="34" t="s">
        <v>1446</v>
      </c>
      <c r="C478" s="35" t="s">
        <v>1129</v>
      </c>
      <c r="D478" s="58"/>
    </row>
    <row r="479" spans="1:4" x14ac:dyDescent="0.2">
      <c r="A479" s="33">
        <v>72315</v>
      </c>
      <c r="B479" s="34" t="s">
        <v>1447</v>
      </c>
      <c r="C479" s="35" t="s">
        <v>1129</v>
      </c>
      <c r="D479" s="58"/>
    </row>
    <row r="480" spans="1:4" ht="30" x14ac:dyDescent="0.2">
      <c r="A480" s="33">
        <v>72316</v>
      </c>
      <c r="B480" s="34" t="s">
        <v>1448</v>
      </c>
      <c r="C480" s="35" t="s">
        <v>1134</v>
      </c>
      <c r="D480" s="58"/>
    </row>
    <row r="481" spans="1:4" x14ac:dyDescent="0.2">
      <c r="A481" s="33">
        <v>72319</v>
      </c>
      <c r="B481" s="34" t="s">
        <v>1449</v>
      </c>
      <c r="C481" s="35" t="s">
        <v>1129</v>
      </c>
      <c r="D481" s="58"/>
    </row>
    <row r="482" spans="1:4" x14ac:dyDescent="0.2">
      <c r="A482" s="33">
        <v>72320</v>
      </c>
      <c r="B482" s="34" t="s">
        <v>1450</v>
      </c>
      <c r="C482" s="35" t="s">
        <v>1129</v>
      </c>
      <c r="D482" s="58"/>
    </row>
    <row r="483" spans="1:4" x14ac:dyDescent="0.2">
      <c r="A483" s="33">
        <v>72322</v>
      </c>
      <c r="B483" s="34" t="s">
        <v>1451</v>
      </c>
      <c r="C483" s="35" t="s">
        <v>1129</v>
      </c>
      <c r="D483" s="58"/>
    </row>
    <row r="484" spans="1:4" x14ac:dyDescent="0.2">
      <c r="A484" s="33">
        <v>72326</v>
      </c>
      <c r="B484" s="34" t="s">
        <v>1452</v>
      </c>
      <c r="C484" s="35" t="s">
        <v>1129</v>
      </c>
      <c r="D484" s="58"/>
    </row>
    <row r="485" spans="1:4" x14ac:dyDescent="0.2">
      <c r="A485" s="33">
        <v>72327</v>
      </c>
      <c r="B485" s="34" t="s">
        <v>1453</v>
      </c>
      <c r="C485" s="35" t="s">
        <v>1129</v>
      </c>
      <c r="D485" s="58"/>
    </row>
    <row r="486" spans="1:4" x14ac:dyDescent="0.2">
      <c r="A486" s="33">
        <v>72328</v>
      </c>
      <c r="B486" s="34" t="s">
        <v>1454</v>
      </c>
      <c r="C486" s="35" t="s">
        <v>1129</v>
      </c>
      <c r="D486" s="58"/>
    </row>
    <row r="487" spans="1:4" x14ac:dyDescent="0.2">
      <c r="A487" s="33">
        <v>72330</v>
      </c>
      <c r="B487" s="34" t="s">
        <v>1455</v>
      </c>
      <c r="C487" s="35" t="s">
        <v>1129</v>
      </c>
      <c r="D487" s="58"/>
    </row>
    <row r="488" spans="1:4" x14ac:dyDescent="0.2">
      <c r="A488" s="33">
        <v>72333</v>
      </c>
      <c r="B488" s="34" t="s">
        <v>1456</v>
      </c>
      <c r="C488" s="35" t="s">
        <v>1129</v>
      </c>
      <c r="D488" s="58"/>
    </row>
    <row r="489" spans="1:4" x14ac:dyDescent="0.2">
      <c r="A489" s="33">
        <v>72337</v>
      </c>
      <c r="B489" s="34" t="s">
        <v>1457</v>
      </c>
      <c r="C489" s="35" t="s">
        <v>1129</v>
      </c>
      <c r="D489" s="58"/>
    </row>
    <row r="490" spans="1:4" x14ac:dyDescent="0.2">
      <c r="A490" s="33">
        <v>72339</v>
      </c>
      <c r="B490" s="34" t="s">
        <v>1458</v>
      </c>
      <c r="C490" s="35" t="s">
        <v>1129</v>
      </c>
      <c r="D490" s="58"/>
    </row>
    <row r="491" spans="1:4" x14ac:dyDescent="0.2">
      <c r="A491" s="33">
        <v>72341</v>
      </c>
      <c r="B491" s="34" t="s">
        <v>1459</v>
      </c>
      <c r="C491" s="35" t="s">
        <v>1129</v>
      </c>
      <c r="D491" s="58"/>
    </row>
    <row r="492" spans="1:4" x14ac:dyDescent="0.2">
      <c r="A492" s="33">
        <v>72343</v>
      </c>
      <c r="B492" s="34" t="s">
        <v>1460</v>
      </c>
      <c r="C492" s="35" t="s">
        <v>1129</v>
      </c>
      <c r="D492" s="58"/>
    </row>
    <row r="493" spans="1:4" x14ac:dyDescent="0.2">
      <c r="A493" s="33">
        <v>72344</v>
      </c>
      <c r="B493" s="34" t="s">
        <v>1461</v>
      </c>
      <c r="C493" s="35" t="s">
        <v>1129</v>
      </c>
      <c r="D493" s="58"/>
    </row>
    <row r="494" spans="1:4" x14ac:dyDescent="0.2">
      <c r="A494" s="33">
        <v>72345</v>
      </c>
      <c r="B494" s="34" t="s">
        <v>1462</v>
      </c>
      <c r="C494" s="35" t="s">
        <v>1129</v>
      </c>
      <c r="D494" s="58"/>
    </row>
    <row r="495" spans="1:4" x14ac:dyDescent="0.2">
      <c r="A495" s="33">
        <v>72482</v>
      </c>
      <c r="B495" s="34" t="s">
        <v>1463</v>
      </c>
      <c r="C495" s="35" t="s">
        <v>1129</v>
      </c>
      <c r="D495" s="58"/>
    </row>
    <row r="496" spans="1:4" x14ac:dyDescent="0.2">
      <c r="A496" s="33">
        <v>72553</v>
      </c>
      <c r="B496" s="34" t="s">
        <v>1464</v>
      </c>
      <c r="C496" s="35" t="s">
        <v>1129</v>
      </c>
      <c r="D496" s="58"/>
    </row>
    <row r="497" spans="1:4" x14ac:dyDescent="0.2">
      <c r="A497" s="33">
        <v>72554</v>
      </c>
      <c r="B497" s="34" t="s">
        <v>1465</v>
      </c>
      <c r="C497" s="35" t="s">
        <v>1129</v>
      </c>
      <c r="D497" s="58"/>
    </row>
    <row r="498" spans="1:4" x14ac:dyDescent="0.2">
      <c r="A498" s="33">
        <v>72619</v>
      </c>
      <c r="B498" s="34" t="s">
        <v>1466</v>
      </c>
      <c r="C498" s="35" t="s">
        <v>1129</v>
      </c>
      <c r="D498" s="58"/>
    </row>
    <row r="499" spans="1:4" x14ac:dyDescent="0.2">
      <c r="A499" s="33">
        <v>72620</v>
      </c>
      <c r="B499" s="34" t="s">
        <v>1467</v>
      </c>
      <c r="C499" s="35" t="s">
        <v>1129</v>
      </c>
      <c r="D499" s="58"/>
    </row>
    <row r="500" spans="1:4" x14ac:dyDescent="0.2">
      <c r="A500" s="33">
        <v>72621</v>
      </c>
      <c r="B500" s="34" t="s">
        <v>1468</v>
      </c>
      <c r="C500" s="35" t="s">
        <v>1129</v>
      </c>
      <c r="D500" s="58"/>
    </row>
    <row r="501" spans="1:4" x14ac:dyDescent="0.2">
      <c r="A501" s="33">
        <v>72627</v>
      </c>
      <c r="B501" s="34" t="s">
        <v>1469</v>
      </c>
      <c r="C501" s="35" t="s">
        <v>1129</v>
      </c>
      <c r="D501" s="58"/>
    </row>
    <row r="502" spans="1:4" x14ac:dyDescent="0.2">
      <c r="A502" s="33">
        <v>72667</v>
      </c>
      <c r="B502" s="34" t="s">
        <v>1470</v>
      </c>
      <c r="C502" s="35" t="s">
        <v>1129</v>
      </c>
      <c r="D502" s="58"/>
    </row>
    <row r="503" spans="1:4" x14ac:dyDescent="0.2">
      <c r="A503" s="33">
        <v>72668</v>
      </c>
      <c r="B503" s="34" t="s">
        <v>1471</v>
      </c>
      <c r="C503" s="35" t="s">
        <v>1129</v>
      </c>
      <c r="D503" s="58"/>
    </row>
    <row r="504" spans="1:4" x14ac:dyDescent="0.2">
      <c r="A504" s="33">
        <v>72669</v>
      </c>
      <c r="B504" s="34" t="s">
        <v>1472</v>
      </c>
      <c r="C504" s="35" t="s">
        <v>1129</v>
      </c>
      <c r="D504" s="58"/>
    </row>
    <row r="505" spans="1:4" x14ac:dyDescent="0.2">
      <c r="A505" s="33">
        <v>72681</v>
      </c>
      <c r="B505" s="34" t="s">
        <v>1473</v>
      </c>
      <c r="C505" s="35" t="s">
        <v>1129</v>
      </c>
      <c r="D505" s="58"/>
    </row>
    <row r="506" spans="1:4" x14ac:dyDescent="0.2">
      <c r="A506" s="33">
        <v>72682</v>
      </c>
      <c r="B506" s="34" t="s">
        <v>1474</v>
      </c>
      <c r="C506" s="35" t="s">
        <v>1129</v>
      </c>
      <c r="D506" s="58"/>
    </row>
    <row r="507" spans="1:4" x14ac:dyDescent="0.2">
      <c r="A507" s="33">
        <v>72683</v>
      </c>
      <c r="B507" s="34" t="s">
        <v>1475</v>
      </c>
      <c r="C507" s="35" t="s">
        <v>1129</v>
      </c>
      <c r="D507" s="58"/>
    </row>
    <row r="508" spans="1:4" x14ac:dyDescent="0.2">
      <c r="A508" s="33">
        <v>72719</v>
      </c>
      <c r="B508" s="34" t="s">
        <v>1476</v>
      </c>
      <c r="C508" s="35" t="s">
        <v>1129</v>
      </c>
      <c r="D508" s="58"/>
    </row>
    <row r="509" spans="1:4" x14ac:dyDescent="0.2">
      <c r="A509" s="33">
        <v>72720</v>
      </c>
      <c r="B509" s="34" t="s">
        <v>1477</v>
      </c>
      <c r="C509" s="35" t="s">
        <v>1129</v>
      </c>
      <c r="D509" s="58"/>
    </row>
    <row r="510" spans="1:4" x14ac:dyDescent="0.2">
      <c r="A510" s="33">
        <v>72721</v>
      </c>
      <c r="B510" s="34" t="s">
        <v>1478</v>
      </c>
      <c r="C510" s="35" t="s">
        <v>1129</v>
      </c>
      <c r="D510" s="58"/>
    </row>
    <row r="511" spans="1:4" x14ac:dyDescent="0.2">
      <c r="A511" s="33">
        <v>72729</v>
      </c>
      <c r="B511" s="34" t="s">
        <v>1479</v>
      </c>
      <c r="C511" s="35" t="s">
        <v>1129</v>
      </c>
      <c r="D511" s="58"/>
    </row>
    <row r="512" spans="1:4" x14ac:dyDescent="0.2">
      <c r="A512" s="33">
        <v>72733</v>
      </c>
      <c r="B512" s="34" t="s">
        <v>1480</v>
      </c>
      <c r="C512" s="35" t="s">
        <v>1129</v>
      </c>
      <c r="D512" s="58"/>
    </row>
    <row r="513" spans="1:4" ht="30" x14ac:dyDescent="0.2">
      <c r="A513" s="33">
        <v>72739</v>
      </c>
      <c r="B513" s="34" t="s">
        <v>1481</v>
      </c>
      <c r="C513" s="35" t="s">
        <v>1129</v>
      </c>
      <c r="D513" s="58"/>
    </row>
    <row r="514" spans="1:4" x14ac:dyDescent="0.2">
      <c r="A514" s="33">
        <v>72742</v>
      </c>
      <c r="B514" s="34" t="s">
        <v>1482</v>
      </c>
      <c r="C514" s="35" t="s">
        <v>1129</v>
      </c>
      <c r="D514" s="58"/>
    </row>
    <row r="515" spans="1:4" x14ac:dyDescent="0.2">
      <c r="A515" s="33">
        <v>72743</v>
      </c>
      <c r="B515" s="34" t="s">
        <v>1483</v>
      </c>
      <c r="C515" s="35" t="s">
        <v>1129</v>
      </c>
      <c r="D515" s="58"/>
    </row>
    <row r="516" spans="1:4" x14ac:dyDescent="0.2">
      <c r="A516" s="33">
        <v>72783</v>
      </c>
      <c r="B516" s="34" t="s">
        <v>1484</v>
      </c>
      <c r="C516" s="35" t="s">
        <v>1129</v>
      </c>
      <c r="D516" s="58"/>
    </row>
    <row r="517" spans="1:4" x14ac:dyDescent="0.2">
      <c r="A517" s="33">
        <v>72784</v>
      </c>
      <c r="B517" s="34" t="s">
        <v>1485</v>
      </c>
      <c r="C517" s="35" t="s">
        <v>1129</v>
      </c>
      <c r="D517" s="58"/>
    </row>
    <row r="518" spans="1:4" x14ac:dyDescent="0.2">
      <c r="A518" s="33">
        <v>72785</v>
      </c>
      <c r="B518" s="34" t="s">
        <v>1486</v>
      </c>
      <c r="C518" s="35" t="s">
        <v>1129</v>
      </c>
      <c r="D518" s="58"/>
    </row>
    <row r="519" spans="1:4" x14ac:dyDescent="0.2">
      <c r="A519" s="33">
        <v>72786</v>
      </c>
      <c r="B519" s="34" t="s">
        <v>1487</v>
      </c>
      <c r="C519" s="35" t="s">
        <v>1129</v>
      </c>
      <c r="D519" s="58"/>
    </row>
    <row r="520" spans="1:4" x14ac:dyDescent="0.2">
      <c r="A520" s="33">
        <v>72787</v>
      </c>
      <c r="B520" s="34" t="s">
        <v>1488</v>
      </c>
      <c r="C520" s="35" t="s">
        <v>1129</v>
      </c>
      <c r="D520" s="58"/>
    </row>
    <row r="521" spans="1:4" x14ac:dyDescent="0.2">
      <c r="A521" s="33">
        <v>72788</v>
      </c>
      <c r="B521" s="34" t="s">
        <v>1489</v>
      </c>
      <c r="C521" s="35" t="s">
        <v>1129</v>
      </c>
      <c r="D521" s="58"/>
    </row>
    <row r="522" spans="1:4" x14ac:dyDescent="0.2">
      <c r="A522" s="33">
        <v>72789</v>
      </c>
      <c r="B522" s="34" t="s">
        <v>1490</v>
      </c>
      <c r="C522" s="35" t="s">
        <v>1129</v>
      </c>
      <c r="D522" s="58"/>
    </row>
    <row r="523" spans="1:4" x14ac:dyDescent="0.2">
      <c r="A523" s="33">
        <v>72790</v>
      </c>
      <c r="B523" s="34" t="s">
        <v>1491</v>
      </c>
      <c r="C523" s="35" t="s">
        <v>1129</v>
      </c>
      <c r="D523" s="58"/>
    </row>
    <row r="524" spans="1:4" x14ac:dyDescent="0.2">
      <c r="A524" s="33">
        <v>72791</v>
      </c>
      <c r="B524" s="34" t="s">
        <v>1492</v>
      </c>
      <c r="C524" s="35" t="s">
        <v>1129</v>
      </c>
      <c r="D524" s="58"/>
    </row>
    <row r="525" spans="1:4" x14ac:dyDescent="0.2">
      <c r="A525" s="33">
        <v>72792</v>
      </c>
      <c r="B525" s="34" t="s">
        <v>1493</v>
      </c>
      <c r="C525" s="35" t="s">
        <v>1129</v>
      </c>
      <c r="D525" s="58"/>
    </row>
    <row r="526" spans="1:4" x14ac:dyDescent="0.2">
      <c r="A526" s="33">
        <v>72793</v>
      </c>
      <c r="B526" s="34" t="s">
        <v>1494</v>
      </c>
      <c r="C526" s="35" t="s">
        <v>1129</v>
      </c>
      <c r="D526" s="58"/>
    </row>
    <row r="527" spans="1:4" x14ac:dyDescent="0.2">
      <c r="A527" s="33">
        <v>72794</v>
      </c>
      <c r="B527" s="34" t="s">
        <v>1495</v>
      </c>
      <c r="C527" s="35" t="s">
        <v>1129</v>
      </c>
      <c r="D527" s="58"/>
    </row>
    <row r="528" spans="1:4" x14ac:dyDescent="0.2">
      <c r="A528" s="33">
        <v>72795</v>
      </c>
      <c r="B528" s="34" t="s">
        <v>1496</v>
      </c>
      <c r="C528" s="35" t="s">
        <v>1129</v>
      </c>
      <c r="D528" s="58"/>
    </row>
    <row r="529" spans="1:4" x14ac:dyDescent="0.2">
      <c r="A529" s="33">
        <v>72796</v>
      </c>
      <c r="B529" s="34" t="s">
        <v>1497</v>
      </c>
      <c r="C529" s="35" t="s">
        <v>1129</v>
      </c>
      <c r="D529" s="58"/>
    </row>
    <row r="530" spans="1:4" x14ac:dyDescent="0.2">
      <c r="A530" s="33">
        <v>72797</v>
      </c>
      <c r="B530" s="34" t="s">
        <v>1498</v>
      </c>
      <c r="C530" s="35" t="s">
        <v>1129</v>
      </c>
      <c r="D530" s="58"/>
    </row>
    <row r="531" spans="1:4" x14ac:dyDescent="0.2">
      <c r="A531" s="33">
        <v>72798</v>
      </c>
      <c r="B531" s="34" t="s">
        <v>1499</v>
      </c>
      <c r="C531" s="35" t="s">
        <v>1129</v>
      </c>
      <c r="D531" s="58"/>
    </row>
    <row r="532" spans="1:4" ht="30" x14ac:dyDescent="0.2">
      <c r="A532" s="33">
        <v>72799</v>
      </c>
      <c r="B532" s="34" t="s">
        <v>1500</v>
      </c>
      <c r="C532" s="35" t="s">
        <v>966</v>
      </c>
      <c r="D532" s="58"/>
    </row>
    <row r="533" spans="1:4" x14ac:dyDescent="0.2">
      <c r="A533" s="33">
        <v>72800</v>
      </c>
      <c r="B533" s="34" t="s">
        <v>1501</v>
      </c>
      <c r="C533" s="35" t="s">
        <v>1129</v>
      </c>
      <c r="D533" s="58"/>
    </row>
    <row r="534" spans="1:4" x14ac:dyDescent="0.2">
      <c r="A534" s="33">
        <v>72801</v>
      </c>
      <c r="B534" s="34" t="s">
        <v>1502</v>
      </c>
      <c r="C534" s="35" t="s">
        <v>1129</v>
      </c>
      <c r="D534" s="58"/>
    </row>
    <row r="535" spans="1:4" x14ac:dyDescent="0.2">
      <c r="A535" s="33">
        <v>72802</v>
      </c>
      <c r="B535" s="34" t="s">
        <v>1503</v>
      </c>
      <c r="C535" s="35" t="s">
        <v>1129</v>
      </c>
      <c r="D535" s="58"/>
    </row>
    <row r="536" spans="1:4" x14ac:dyDescent="0.2">
      <c r="A536" s="33">
        <v>72803</v>
      </c>
      <c r="B536" s="34" t="s">
        <v>1504</v>
      </c>
      <c r="C536" s="35" t="s">
        <v>1129</v>
      </c>
      <c r="D536" s="58"/>
    </row>
    <row r="537" spans="1:4" x14ac:dyDescent="0.2">
      <c r="A537" s="33">
        <v>72804</v>
      </c>
      <c r="B537" s="34" t="s">
        <v>1505</v>
      </c>
      <c r="C537" s="35" t="s">
        <v>1129</v>
      </c>
      <c r="D537" s="58"/>
    </row>
    <row r="538" spans="1:4" x14ac:dyDescent="0.2">
      <c r="A538" s="33">
        <v>72805</v>
      </c>
      <c r="B538" s="34" t="s">
        <v>1506</v>
      </c>
      <c r="C538" s="35" t="s">
        <v>1129</v>
      </c>
      <c r="D538" s="58"/>
    </row>
    <row r="539" spans="1:4" x14ac:dyDescent="0.2">
      <c r="A539" s="33">
        <v>72815</v>
      </c>
      <c r="B539" s="34" t="s">
        <v>1507</v>
      </c>
      <c r="C539" s="35" t="s">
        <v>966</v>
      </c>
      <c r="D539" s="58"/>
    </row>
    <row r="540" spans="1:4" x14ac:dyDescent="0.2">
      <c r="A540" s="33">
        <v>72817</v>
      </c>
      <c r="B540" s="34" t="s">
        <v>1508</v>
      </c>
      <c r="C540" s="35" t="s">
        <v>1134</v>
      </c>
      <c r="D540" s="58"/>
    </row>
    <row r="541" spans="1:4" x14ac:dyDescent="0.2">
      <c r="A541" s="33">
        <v>72819</v>
      </c>
      <c r="B541" s="34" t="s">
        <v>1509</v>
      </c>
      <c r="C541" s="35" t="s">
        <v>1134</v>
      </c>
      <c r="D541" s="58"/>
    </row>
    <row r="542" spans="1:4" x14ac:dyDescent="0.2">
      <c r="A542" s="33">
        <v>72820</v>
      </c>
      <c r="B542" s="34" t="s">
        <v>1510</v>
      </c>
      <c r="C542" s="35" t="s">
        <v>1129</v>
      </c>
      <c r="D542" s="58"/>
    </row>
    <row r="543" spans="1:4" x14ac:dyDescent="0.2">
      <c r="A543" s="33">
        <v>72838</v>
      </c>
      <c r="B543" s="34" t="s">
        <v>1511</v>
      </c>
      <c r="C543" s="35" t="s">
        <v>1512</v>
      </c>
      <c r="D543" s="58"/>
    </row>
    <row r="544" spans="1:4" x14ac:dyDescent="0.2">
      <c r="A544" s="33">
        <v>72839</v>
      </c>
      <c r="B544" s="34" t="s">
        <v>1513</v>
      </c>
      <c r="C544" s="35" t="s">
        <v>1512</v>
      </c>
      <c r="D544" s="58"/>
    </row>
    <row r="545" spans="1:4" x14ac:dyDescent="0.2">
      <c r="A545" s="33">
        <v>72840</v>
      </c>
      <c r="B545" s="34" t="s">
        <v>1514</v>
      </c>
      <c r="C545" s="35" t="s">
        <v>1512</v>
      </c>
      <c r="D545" s="58"/>
    </row>
    <row r="546" spans="1:4" x14ac:dyDescent="0.2">
      <c r="A546" s="33">
        <v>72841</v>
      </c>
      <c r="B546" s="34" t="s">
        <v>1515</v>
      </c>
      <c r="C546" s="35" t="s">
        <v>1512</v>
      </c>
      <c r="D546" s="58"/>
    </row>
    <row r="547" spans="1:4" x14ac:dyDescent="0.2">
      <c r="A547" s="33">
        <v>72842</v>
      </c>
      <c r="B547" s="34" t="s">
        <v>1516</v>
      </c>
      <c r="C547" s="35" t="s">
        <v>1512</v>
      </c>
      <c r="D547" s="58"/>
    </row>
    <row r="548" spans="1:4" x14ac:dyDescent="0.2">
      <c r="A548" s="33">
        <v>72843</v>
      </c>
      <c r="B548" s="34" t="s">
        <v>1517</v>
      </c>
      <c r="C548" s="35" t="s">
        <v>1512</v>
      </c>
      <c r="D548" s="58"/>
    </row>
    <row r="549" spans="1:4" ht="30" x14ac:dyDescent="0.2">
      <c r="A549" s="33">
        <v>72844</v>
      </c>
      <c r="B549" s="34" t="s">
        <v>1518</v>
      </c>
      <c r="C549" s="35" t="s">
        <v>30</v>
      </c>
      <c r="D549" s="58"/>
    </row>
    <row r="550" spans="1:4" x14ac:dyDescent="0.2">
      <c r="A550" s="33">
        <v>72845</v>
      </c>
      <c r="B550" s="34" t="s">
        <v>1519</v>
      </c>
      <c r="C550" s="35" t="s">
        <v>30</v>
      </c>
      <c r="D550" s="58"/>
    </row>
    <row r="551" spans="1:4" x14ac:dyDescent="0.2">
      <c r="A551" s="33">
        <v>72846</v>
      </c>
      <c r="B551" s="34" t="s">
        <v>1520</v>
      </c>
      <c r="C551" s="35" t="s">
        <v>30</v>
      </c>
      <c r="D551" s="58"/>
    </row>
    <row r="552" spans="1:4" x14ac:dyDescent="0.2">
      <c r="A552" s="33">
        <v>72847</v>
      </c>
      <c r="B552" s="34" t="s">
        <v>1521</v>
      </c>
      <c r="C552" s="35" t="s">
        <v>30</v>
      </c>
      <c r="D552" s="58"/>
    </row>
    <row r="553" spans="1:4" x14ac:dyDescent="0.2">
      <c r="A553" s="33">
        <v>72848</v>
      </c>
      <c r="B553" s="34" t="s">
        <v>1522</v>
      </c>
      <c r="C553" s="35" t="s">
        <v>30</v>
      </c>
      <c r="D553" s="58"/>
    </row>
    <row r="554" spans="1:4" ht="30" x14ac:dyDescent="0.2">
      <c r="A554" s="33">
        <v>72849</v>
      </c>
      <c r="B554" s="34" t="s">
        <v>1523</v>
      </c>
      <c r="C554" s="35" t="s">
        <v>30</v>
      </c>
      <c r="D554" s="58"/>
    </row>
    <row r="555" spans="1:4" x14ac:dyDescent="0.2">
      <c r="A555" s="33">
        <v>72850</v>
      </c>
      <c r="B555" s="34" t="s">
        <v>1524</v>
      </c>
      <c r="C555" s="35" t="s">
        <v>30</v>
      </c>
      <c r="D555" s="58"/>
    </row>
    <row r="556" spans="1:4" x14ac:dyDescent="0.2">
      <c r="A556" s="33">
        <v>72851</v>
      </c>
      <c r="B556" s="34" t="s">
        <v>1525</v>
      </c>
      <c r="C556" s="35" t="s">
        <v>962</v>
      </c>
      <c r="D556" s="58"/>
    </row>
    <row r="557" spans="1:4" x14ac:dyDescent="0.2">
      <c r="A557" s="33">
        <v>72852</v>
      </c>
      <c r="B557" s="34" t="s">
        <v>1526</v>
      </c>
      <c r="C557" s="35" t="s">
        <v>962</v>
      </c>
      <c r="D557" s="58"/>
    </row>
    <row r="558" spans="1:4" x14ac:dyDescent="0.2">
      <c r="A558" s="33">
        <v>72853</v>
      </c>
      <c r="B558" s="34" t="s">
        <v>1527</v>
      </c>
      <c r="C558" s="35" t="s">
        <v>962</v>
      </c>
      <c r="D558" s="58"/>
    </row>
    <row r="559" spans="1:4" x14ac:dyDescent="0.2">
      <c r="A559" s="33">
        <v>72854</v>
      </c>
      <c r="B559" s="34" t="s">
        <v>1528</v>
      </c>
      <c r="C559" s="35" t="s">
        <v>962</v>
      </c>
      <c r="D559" s="58"/>
    </row>
    <row r="560" spans="1:4" x14ac:dyDescent="0.2">
      <c r="A560" s="33">
        <v>72855</v>
      </c>
      <c r="B560" s="34" t="s">
        <v>1529</v>
      </c>
      <c r="C560" s="35" t="s">
        <v>962</v>
      </c>
      <c r="D560" s="58"/>
    </row>
    <row r="561" spans="1:4" x14ac:dyDescent="0.2">
      <c r="A561" s="33">
        <v>72856</v>
      </c>
      <c r="B561" s="34" t="s">
        <v>1530</v>
      </c>
      <c r="C561" s="35" t="s">
        <v>1531</v>
      </c>
      <c r="D561" s="58"/>
    </row>
    <row r="562" spans="1:4" x14ac:dyDescent="0.2">
      <c r="A562" s="33">
        <v>72857</v>
      </c>
      <c r="B562" s="34" t="s">
        <v>1532</v>
      </c>
      <c r="C562" s="35" t="s">
        <v>962</v>
      </c>
      <c r="D562" s="58"/>
    </row>
    <row r="563" spans="1:4" x14ac:dyDescent="0.2">
      <c r="A563" s="33">
        <v>72858</v>
      </c>
      <c r="B563" s="34" t="s">
        <v>1533</v>
      </c>
      <c r="C563" s="35" t="s">
        <v>962</v>
      </c>
      <c r="D563" s="58"/>
    </row>
    <row r="564" spans="1:4" x14ac:dyDescent="0.2">
      <c r="A564" s="33">
        <v>72859</v>
      </c>
      <c r="B564" s="34" t="s">
        <v>1534</v>
      </c>
      <c r="C564" s="35" t="s">
        <v>962</v>
      </c>
      <c r="D564" s="58"/>
    </row>
    <row r="565" spans="1:4" x14ac:dyDescent="0.2">
      <c r="A565" s="33">
        <v>72860</v>
      </c>
      <c r="B565" s="34" t="s">
        <v>1535</v>
      </c>
      <c r="C565" s="35" t="s">
        <v>962</v>
      </c>
      <c r="D565" s="58"/>
    </row>
    <row r="566" spans="1:4" x14ac:dyDescent="0.2">
      <c r="A566" s="33">
        <v>72871</v>
      </c>
      <c r="B566" s="34" t="s">
        <v>1536</v>
      </c>
      <c r="C566" s="35" t="s">
        <v>1129</v>
      </c>
      <c r="D566" s="58"/>
    </row>
    <row r="567" spans="1:4" x14ac:dyDescent="0.2">
      <c r="A567" s="33">
        <v>72872</v>
      </c>
      <c r="B567" s="34" t="s">
        <v>1537</v>
      </c>
      <c r="C567" s="35" t="s">
        <v>1129</v>
      </c>
      <c r="D567" s="58"/>
    </row>
    <row r="568" spans="1:4" x14ac:dyDescent="0.2">
      <c r="A568" s="33">
        <v>72874</v>
      </c>
      <c r="B568" s="34" t="s">
        <v>1538</v>
      </c>
      <c r="C568" s="35" t="s">
        <v>962</v>
      </c>
      <c r="D568" s="58"/>
    </row>
    <row r="569" spans="1:4" x14ac:dyDescent="0.2">
      <c r="A569" s="33">
        <v>72875</v>
      </c>
      <c r="B569" s="34" t="s">
        <v>1539</v>
      </c>
      <c r="C569" s="35" t="s">
        <v>1531</v>
      </c>
      <c r="D569" s="58"/>
    </row>
    <row r="570" spans="1:4" x14ac:dyDescent="0.2">
      <c r="A570" s="33">
        <v>72876</v>
      </c>
      <c r="B570" s="34" t="s">
        <v>1540</v>
      </c>
      <c r="C570" s="35" t="s">
        <v>962</v>
      </c>
      <c r="D570" s="58"/>
    </row>
    <row r="571" spans="1:4" x14ac:dyDescent="0.2">
      <c r="A571" s="33">
        <v>72877</v>
      </c>
      <c r="B571" s="34" t="s">
        <v>1541</v>
      </c>
      <c r="C571" s="35" t="s">
        <v>962</v>
      </c>
      <c r="D571" s="58"/>
    </row>
    <row r="572" spans="1:4" x14ac:dyDescent="0.2">
      <c r="A572" s="33">
        <v>72878</v>
      </c>
      <c r="B572" s="34" t="s">
        <v>1542</v>
      </c>
      <c r="C572" s="35" t="s">
        <v>962</v>
      </c>
      <c r="D572" s="58"/>
    </row>
    <row r="573" spans="1:4" x14ac:dyDescent="0.2">
      <c r="A573" s="33">
        <v>72879</v>
      </c>
      <c r="B573" s="34" t="s">
        <v>1543</v>
      </c>
      <c r="C573" s="35" t="s">
        <v>962</v>
      </c>
      <c r="D573" s="58"/>
    </row>
    <row r="574" spans="1:4" x14ac:dyDescent="0.2">
      <c r="A574" s="33">
        <v>72880</v>
      </c>
      <c r="B574" s="34" t="s">
        <v>1544</v>
      </c>
      <c r="C574" s="35" t="s">
        <v>962</v>
      </c>
      <c r="D574" s="58"/>
    </row>
    <row r="575" spans="1:4" x14ac:dyDescent="0.2">
      <c r="A575" s="33">
        <v>72881</v>
      </c>
      <c r="B575" s="34" t="s">
        <v>1545</v>
      </c>
      <c r="C575" s="35" t="s">
        <v>1531</v>
      </c>
      <c r="D575" s="58"/>
    </row>
    <row r="576" spans="1:4" x14ac:dyDescent="0.2">
      <c r="A576" s="33">
        <v>72882</v>
      </c>
      <c r="B576" s="34" t="s">
        <v>1511</v>
      </c>
      <c r="C576" s="35" t="s">
        <v>1531</v>
      </c>
      <c r="D576" s="58"/>
    </row>
    <row r="577" spans="1:4" x14ac:dyDescent="0.2">
      <c r="A577" s="33">
        <v>72883</v>
      </c>
      <c r="B577" s="34" t="s">
        <v>1513</v>
      </c>
      <c r="C577" s="35" t="s">
        <v>1531</v>
      </c>
      <c r="D577" s="58"/>
    </row>
    <row r="578" spans="1:4" x14ac:dyDescent="0.2">
      <c r="A578" s="33">
        <v>72884</v>
      </c>
      <c r="B578" s="34" t="s">
        <v>1514</v>
      </c>
      <c r="C578" s="35" t="s">
        <v>1531</v>
      </c>
      <c r="D578" s="58"/>
    </row>
    <row r="579" spans="1:4" x14ac:dyDescent="0.2">
      <c r="A579" s="33">
        <v>72885</v>
      </c>
      <c r="B579" s="34" t="s">
        <v>1515</v>
      </c>
      <c r="C579" s="35" t="s">
        <v>1531</v>
      </c>
      <c r="D579" s="58"/>
    </row>
    <row r="580" spans="1:4" x14ac:dyDescent="0.2">
      <c r="A580" s="33">
        <v>72886</v>
      </c>
      <c r="B580" s="34" t="s">
        <v>1516</v>
      </c>
      <c r="C580" s="35" t="s">
        <v>1531</v>
      </c>
      <c r="D580" s="58"/>
    </row>
    <row r="581" spans="1:4" x14ac:dyDescent="0.2">
      <c r="A581" s="33">
        <v>72887</v>
      </c>
      <c r="B581" s="34" t="s">
        <v>1517</v>
      </c>
      <c r="C581" s="35" t="s">
        <v>1531</v>
      </c>
      <c r="D581" s="58"/>
    </row>
    <row r="582" spans="1:4" ht="30" x14ac:dyDescent="0.2">
      <c r="A582" s="33">
        <v>72888</v>
      </c>
      <c r="B582" s="34" t="s">
        <v>1518</v>
      </c>
      <c r="C582" s="35" t="s">
        <v>962</v>
      </c>
      <c r="D582" s="58"/>
    </row>
    <row r="583" spans="1:4" ht="30" x14ac:dyDescent="0.2">
      <c r="A583" s="33">
        <v>72890</v>
      </c>
      <c r="B583" s="34" t="s">
        <v>1546</v>
      </c>
      <c r="C583" s="35" t="s">
        <v>962</v>
      </c>
      <c r="D583" s="58"/>
    </row>
    <row r="584" spans="1:4" ht="30" x14ac:dyDescent="0.2">
      <c r="A584" s="33">
        <v>72891</v>
      </c>
      <c r="B584" s="34" t="s">
        <v>1547</v>
      </c>
      <c r="C584" s="35" t="s">
        <v>962</v>
      </c>
      <c r="D584" s="58"/>
    </row>
    <row r="585" spans="1:4" ht="30" x14ac:dyDescent="0.2">
      <c r="A585" s="33">
        <v>72892</v>
      </c>
      <c r="B585" s="34" t="s">
        <v>1548</v>
      </c>
      <c r="C585" s="35" t="s">
        <v>962</v>
      </c>
      <c r="D585" s="58"/>
    </row>
    <row r="586" spans="1:4" ht="30" x14ac:dyDescent="0.2">
      <c r="A586" s="33">
        <v>72893</v>
      </c>
      <c r="B586" s="34" t="s">
        <v>1549</v>
      </c>
      <c r="C586" s="35" t="s">
        <v>962</v>
      </c>
      <c r="D586" s="58"/>
    </row>
    <row r="587" spans="1:4" ht="30" x14ac:dyDescent="0.2">
      <c r="A587" s="33">
        <v>72894</v>
      </c>
      <c r="B587" s="34" t="s">
        <v>1550</v>
      </c>
      <c r="C587" s="35" t="s">
        <v>962</v>
      </c>
      <c r="D587" s="58"/>
    </row>
    <row r="588" spans="1:4" x14ac:dyDescent="0.2">
      <c r="A588" s="33">
        <v>72895</v>
      </c>
      <c r="B588" s="34" t="s">
        <v>1524</v>
      </c>
      <c r="C588" s="35" t="s">
        <v>962</v>
      </c>
      <c r="D588" s="58"/>
    </row>
    <row r="589" spans="1:4" x14ac:dyDescent="0.2">
      <c r="A589" s="33">
        <v>72896</v>
      </c>
      <c r="B589" s="34" t="s">
        <v>1551</v>
      </c>
      <c r="C589" s="35" t="s">
        <v>962</v>
      </c>
      <c r="D589" s="58"/>
    </row>
    <row r="590" spans="1:4" x14ac:dyDescent="0.2">
      <c r="A590" s="33">
        <v>72897</v>
      </c>
      <c r="B590" s="34" t="s">
        <v>1552</v>
      </c>
      <c r="C590" s="35" t="s">
        <v>962</v>
      </c>
      <c r="D590" s="58"/>
    </row>
    <row r="591" spans="1:4" x14ac:dyDescent="0.2">
      <c r="A591" s="33">
        <v>72898</v>
      </c>
      <c r="B591" s="34" t="s">
        <v>1553</v>
      </c>
      <c r="C591" s="35" t="s">
        <v>962</v>
      </c>
      <c r="D591" s="58"/>
    </row>
    <row r="592" spans="1:4" x14ac:dyDescent="0.2">
      <c r="A592" s="33">
        <v>72899</v>
      </c>
      <c r="B592" s="34" t="s">
        <v>1554</v>
      </c>
      <c r="C592" s="35" t="s">
        <v>962</v>
      </c>
      <c r="D592" s="58"/>
    </row>
    <row r="593" spans="1:4" x14ac:dyDescent="0.2">
      <c r="A593" s="33">
        <v>72900</v>
      </c>
      <c r="B593" s="34" t="s">
        <v>1555</v>
      </c>
      <c r="C593" s="35" t="s">
        <v>962</v>
      </c>
      <c r="D593" s="58"/>
    </row>
    <row r="594" spans="1:4" x14ac:dyDescent="0.2">
      <c r="A594" s="33">
        <v>72910</v>
      </c>
      <c r="B594" s="34" t="s">
        <v>1556</v>
      </c>
      <c r="C594" s="35" t="s">
        <v>962</v>
      </c>
      <c r="D594" s="58"/>
    </row>
    <row r="595" spans="1:4" ht="30" x14ac:dyDescent="0.2">
      <c r="A595" s="33">
        <v>72911</v>
      </c>
      <c r="B595" s="34" t="s">
        <v>1557</v>
      </c>
      <c r="C595" s="35" t="s">
        <v>962</v>
      </c>
      <c r="D595" s="58"/>
    </row>
    <row r="596" spans="1:4" ht="30" x14ac:dyDescent="0.2">
      <c r="A596" s="33">
        <v>72912</v>
      </c>
      <c r="B596" s="34" t="s">
        <v>1558</v>
      </c>
      <c r="C596" s="35" t="s">
        <v>962</v>
      </c>
      <c r="D596" s="58"/>
    </row>
    <row r="597" spans="1:4" x14ac:dyDescent="0.2">
      <c r="A597" s="33">
        <v>72913</v>
      </c>
      <c r="B597" s="34" t="s">
        <v>1559</v>
      </c>
      <c r="C597" s="35" t="s">
        <v>962</v>
      </c>
      <c r="D597" s="58"/>
    </row>
    <row r="598" spans="1:4" ht="30" x14ac:dyDescent="0.2">
      <c r="A598" s="33">
        <v>72914</v>
      </c>
      <c r="B598" s="34" t="s">
        <v>1560</v>
      </c>
      <c r="C598" s="35" t="s">
        <v>962</v>
      </c>
      <c r="D598" s="58"/>
    </row>
    <row r="599" spans="1:4" ht="30" x14ac:dyDescent="0.2">
      <c r="A599" s="33">
        <v>72915</v>
      </c>
      <c r="B599" s="34" t="s">
        <v>1561</v>
      </c>
      <c r="C599" s="35" t="s">
        <v>962</v>
      </c>
      <c r="D599" s="58"/>
    </row>
    <row r="600" spans="1:4" ht="30" x14ac:dyDescent="0.2">
      <c r="A600" s="33">
        <v>72916</v>
      </c>
      <c r="B600" s="34" t="s">
        <v>1562</v>
      </c>
      <c r="C600" s="35" t="s">
        <v>962</v>
      </c>
      <c r="D600" s="58"/>
    </row>
    <row r="601" spans="1:4" ht="30" x14ac:dyDescent="0.2">
      <c r="A601" s="33">
        <v>72917</v>
      </c>
      <c r="B601" s="34" t="s">
        <v>1563</v>
      </c>
      <c r="C601" s="35" t="s">
        <v>962</v>
      </c>
      <c r="D601" s="58"/>
    </row>
    <row r="602" spans="1:4" ht="30" x14ac:dyDescent="0.2">
      <c r="A602" s="33">
        <v>72918</v>
      </c>
      <c r="B602" s="34" t="s">
        <v>1564</v>
      </c>
      <c r="C602" s="35" t="s">
        <v>962</v>
      </c>
      <c r="D602" s="58"/>
    </row>
    <row r="603" spans="1:4" ht="30" x14ac:dyDescent="0.2">
      <c r="A603" s="33">
        <v>72919</v>
      </c>
      <c r="B603" s="34" t="s">
        <v>1565</v>
      </c>
      <c r="C603" s="35" t="s">
        <v>962</v>
      </c>
      <c r="D603" s="58"/>
    </row>
    <row r="604" spans="1:4" x14ac:dyDescent="0.2">
      <c r="A604" s="33">
        <v>72920</v>
      </c>
      <c r="B604" s="34" t="s">
        <v>1566</v>
      </c>
      <c r="C604" s="35" t="s">
        <v>962</v>
      </c>
      <c r="D604" s="58"/>
    </row>
    <row r="605" spans="1:4" x14ac:dyDescent="0.2">
      <c r="A605" s="33">
        <v>72921</v>
      </c>
      <c r="B605" s="34" t="s">
        <v>1567</v>
      </c>
      <c r="C605" s="35" t="s">
        <v>962</v>
      </c>
      <c r="D605" s="58"/>
    </row>
    <row r="606" spans="1:4" ht="30" x14ac:dyDescent="0.2">
      <c r="A606" s="33">
        <v>72922</v>
      </c>
      <c r="B606" s="34" t="s">
        <v>1568</v>
      </c>
      <c r="C606" s="35" t="s">
        <v>962</v>
      </c>
      <c r="D606" s="58"/>
    </row>
    <row r="607" spans="1:4" ht="30" x14ac:dyDescent="0.2">
      <c r="A607" s="33">
        <v>72923</v>
      </c>
      <c r="B607" s="34" t="s">
        <v>1569</v>
      </c>
      <c r="C607" s="35" t="s">
        <v>962</v>
      </c>
      <c r="D607" s="58"/>
    </row>
    <row r="608" spans="1:4" ht="30" x14ac:dyDescent="0.2">
      <c r="A608" s="33">
        <v>72924</v>
      </c>
      <c r="B608" s="34" t="s">
        <v>1570</v>
      </c>
      <c r="C608" s="35" t="s">
        <v>962</v>
      </c>
      <c r="D608" s="58"/>
    </row>
    <row r="609" spans="1:4" ht="30" x14ac:dyDescent="0.2">
      <c r="A609" s="33">
        <v>72925</v>
      </c>
      <c r="B609" s="34" t="s">
        <v>1571</v>
      </c>
      <c r="C609" s="35" t="s">
        <v>1134</v>
      </c>
      <c r="D609" s="58"/>
    </row>
    <row r="610" spans="1:4" ht="30" x14ac:dyDescent="0.2">
      <c r="A610" s="33">
        <v>72926</v>
      </c>
      <c r="B610" s="34" t="s">
        <v>1572</v>
      </c>
      <c r="C610" s="35" t="s">
        <v>1134</v>
      </c>
      <c r="D610" s="58"/>
    </row>
    <row r="611" spans="1:4" x14ac:dyDescent="0.2">
      <c r="A611" s="33">
        <v>72927</v>
      </c>
      <c r="B611" s="34" t="s">
        <v>1573</v>
      </c>
      <c r="C611" s="35" t="s">
        <v>1134</v>
      </c>
      <c r="D611" s="58"/>
    </row>
    <row r="612" spans="1:4" x14ac:dyDescent="0.2">
      <c r="A612" s="33">
        <v>72928</v>
      </c>
      <c r="B612" s="34" t="s">
        <v>1574</v>
      </c>
      <c r="C612" s="35" t="s">
        <v>1134</v>
      </c>
      <c r="D612" s="58"/>
    </row>
    <row r="613" spans="1:4" x14ac:dyDescent="0.2">
      <c r="A613" s="33">
        <v>72929</v>
      </c>
      <c r="B613" s="34" t="s">
        <v>1575</v>
      </c>
      <c r="C613" s="35" t="s">
        <v>1134</v>
      </c>
      <c r="D613" s="58"/>
    </row>
    <row r="614" spans="1:4" x14ac:dyDescent="0.2">
      <c r="A614" s="33">
        <v>72930</v>
      </c>
      <c r="B614" s="34" t="s">
        <v>1576</v>
      </c>
      <c r="C614" s="35" t="s">
        <v>1134</v>
      </c>
      <c r="D614" s="58"/>
    </row>
    <row r="615" spans="1:4" x14ac:dyDescent="0.2">
      <c r="A615" s="33">
        <v>72931</v>
      </c>
      <c r="B615" s="34" t="s">
        <v>1577</v>
      </c>
      <c r="C615" s="35" t="s">
        <v>1134</v>
      </c>
      <c r="D615" s="58"/>
    </row>
    <row r="616" spans="1:4" x14ac:dyDescent="0.2">
      <c r="A616" s="33">
        <v>72932</v>
      </c>
      <c r="B616" s="34" t="s">
        <v>1578</v>
      </c>
      <c r="C616" s="35" t="s">
        <v>1134</v>
      </c>
      <c r="D616" s="58"/>
    </row>
    <row r="617" spans="1:4" x14ac:dyDescent="0.2">
      <c r="A617" s="33">
        <v>72941</v>
      </c>
      <c r="B617" s="34" t="s">
        <v>1579</v>
      </c>
      <c r="C617" s="35" t="s">
        <v>1129</v>
      </c>
      <c r="D617" s="58"/>
    </row>
    <row r="618" spans="1:4" x14ac:dyDescent="0.2">
      <c r="A618" s="33">
        <v>72942</v>
      </c>
      <c r="B618" s="34" t="s">
        <v>1580</v>
      </c>
      <c r="C618" s="35" t="s">
        <v>966</v>
      </c>
      <c r="D618" s="58"/>
    </row>
    <row r="619" spans="1:4" x14ac:dyDescent="0.2">
      <c r="A619" s="33">
        <v>72943</v>
      </c>
      <c r="B619" s="34" t="s">
        <v>1581</v>
      </c>
      <c r="C619" s="35" t="s">
        <v>966</v>
      </c>
      <c r="D619" s="58"/>
    </row>
    <row r="620" spans="1:4" x14ac:dyDescent="0.2">
      <c r="A620" s="33">
        <v>72944</v>
      </c>
      <c r="B620" s="34" t="s">
        <v>1582</v>
      </c>
      <c r="C620" s="35" t="s">
        <v>966</v>
      </c>
      <c r="D620" s="58"/>
    </row>
    <row r="621" spans="1:4" x14ac:dyDescent="0.2">
      <c r="A621" s="33">
        <v>72945</v>
      </c>
      <c r="B621" s="34" t="s">
        <v>1583</v>
      </c>
      <c r="C621" s="35" t="s">
        <v>966</v>
      </c>
      <c r="D621" s="58"/>
    </row>
    <row r="622" spans="1:4" x14ac:dyDescent="0.2">
      <c r="A622" s="33">
        <v>72947</v>
      </c>
      <c r="B622" s="34" t="s">
        <v>1584</v>
      </c>
      <c r="C622" s="35" t="s">
        <v>966</v>
      </c>
      <c r="D622" s="58"/>
    </row>
    <row r="623" spans="1:4" x14ac:dyDescent="0.2">
      <c r="A623" s="33">
        <v>72948</v>
      </c>
      <c r="B623" s="34" t="s">
        <v>1585</v>
      </c>
      <c r="C623" s="35" t="s">
        <v>962</v>
      </c>
      <c r="D623" s="58"/>
    </row>
    <row r="624" spans="1:4" x14ac:dyDescent="0.2">
      <c r="A624" s="33">
        <v>72956</v>
      </c>
      <c r="B624" s="34" t="s">
        <v>1586</v>
      </c>
      <c r="C624" s="35" t="s">
        <v>966</v>
      </c>
      <c r="D624" s="58"/>
    </row>
    <row r="625" spans="1:4" x14ac:dyDescent="0.2">
      <c r="A625" s="33">
        <v>72958</v>
      </c>
      <c r="B625" s="34" t="s">
        <v>1587</v>
      </c>
      <c r="C625" s="35" t="s">
        <v>966</v>
      </c>
      <c r="D625" s="58"/>
    </row>
    <row r="626" spans="1:4" x14ac:dyDescent="0.2">
      <c r="A626" s="33">
        <v>72960</v>
      </c>
      <c r="B626" s="34" t="s">
        <v>1588</v>
      </c>
      <c r="C626" s="35" t="s">
        <v>966</v>
      </c>
      <c r="D626" s="58"/>
    </row>
    <row r="627" spans="1:4" x14ac:dyDescent="0.2">
      <c r="A627" s="33">
        <v>72961</v>
      </c>
      <c r="B627" s="34" t="s">
        <v>1589</v>
      </c>
      <c r="C627" s="35" t="s">
        <v>966</v>
      </c>
      <c r="D627" s="58"/>
    </row>
    <row r="628" spans="1:4" x14ac:dyDescent="0.2">
      <c r="A628" s="33">
        <v>72962</v>
      </c>
      <c r="B628" s="34" t="s">
        <v>1590</v>
      </c>
      <c r="C628" s="35" t="s">
        <v>30</v>
      </c>
      <c r="D628" s="58"/>
    </row>
    <row r="629" spans="1:4" x14ac:dyDescent="0.2">
      <c r="A629" s="33">
        <v>72963</v>
      </c>
      <c r="B629" s="34" t="s">
        <v>1591</v>
      </c>
      <c r="C629" s="35" t="s">
        <v>30</v>
      </c>
      <c r="D629" s="58"/>
    </row>
    <row r="630" spans="1:4" x14ac:dyDescent="0.2">
      <c r="A630" s="33">
        <v>72964</v>
      </c>
      <c r="B630" s="34" t="s">
        <v>1592</v>
      </c>
      <c r="C630" s="35" t="s">
        <v>30</v>
      </c>
      <c r="D630" s="58"/>
    </row>
    <row r="631" spans="1:4" x14ac:dyDescent="0.2">
      <c r="A631" s="33">
        <v>72965</v>
      </c>
      <c r="B631" s="34" t="s">
        <v>1593</v>
      </c>
      <c r="C631" s="35" t="s">
        <v>30</v>
      </c>
      <c r="D631" s="58"/>
    </row>
    <row r="632" spans="1:4" ht="30" x14ac:dyDescent="0.2">
      <c r="A632" s="33">
        <v>72966</v>
      </c>
      <c r="B632" s="34" t="s">
        <v>1594</v>
      </c>
      <c r="C632" s="35" t="s">
        <v>1134</v>
      </c>
      <c r="D632" s="58"/>
    </row>
    <row r="633" spans="1:4" ht="30" x14ac:dyDescent="0.2">
      <c r="A633" s="33">
        <v>72967</v>
      </c>
      <c r="B633" s="34" t="s">
        <v>1595</v>
      </c>
      <c r="C633" s="35" t="s">
        <v>1134</v>
      </c>
      <c r="D633" s="58"/>
    </row>
    <row r="634" spans="1:4" x14ac:dyDescent="0.2">
      <c r="A634" s="33">
        <v>72969</v>
      </c>
      <c r="B634" s="34" t="s">
        <v>1596</v>
      </c>
      <c r="C634" s="35" t="s">
        <v>966</v>
      </c>
      <c r="D634" s="58"/>
    </row>
    <row r="635" spans="1:4" x14ac:dyDescent="0.2">
      <c r="A635" s="33">
        <v>72971</v>
      </c>
      <c r="B635" s="34" t="s">
        <v>1597</v>
      </c>
      <c r="C635" s="35" t="s">
        <v>966</v>
      </c>
      <c r="D635" s="58"/>
    </row>
    <row r="636" spans="1:4" x14ac:dyDescent="0.2">
      <c r="A636" s="33">
        <v>72972</v>
      </c>
      <c r="B636" s="34" t="s">
        <v>1598</v>
      </c>
      <c r="C636" s="35" t="s">
        <v>966</v>
      </c>
      <c r="D636" s="58"/>
    </row>
    <row r="637" spans="1:4" x14ac:dyDescent="0.2">
      <c r="A637" s="33">
        <v>72973</v>
      </c>
      <c r="B637" s="34" t="s">
        <v>1599</v>
      </c>
      <c r="C637" s="35" t="s">
        <v>1134</v>
      </c>
      <c r="D637" s="58"/>
    </row>
    <row r="638" spans="1:4" x14ac:dyDescent="0.2">
      <c r="A638" s="33">
        <v>72974</v>
      </c>
      <c r="B638" s="34" t="s">
        <v>1600</v>
      </c>
      <c r="C638" s="35" t="s">
        <v>966</v>
      </c>
      <c r="D638" s="58"/>
    </row>
    <row r="639" spans="1:4" x14ac:dyDescent="0.2">
      <c r="A639" s="33">
        <v>72975</v>
      </c>
      <c r="B639" s="34" t="s">
        <v>1601</v>
      </c>
      <c r="C639" s="35" t="s">
        <v>966</v>
      </c>
      <c r="D639" s="58"/>
    </row>
    <row r="640" spans="1:4" x14ac:dyDescent="0.2">
      <c r="A640" s="33">
        <v>72976</v>
      </c>
      <c r="B640" s="34" t="s">
        <v>1602</v>
      </c>
      <c r="C640" s="35" t="s">
        <v>1134</v>
      </c>
      <c r="D640" s="58"/>
    </row>
    <row r="641" spans="1:4" ht="30" x14ac:dyDescent="0.2">
      <c r="A641" s="33">
        <v>72978</v>
      </c>
      <c r="B641" s="34" t="s">
        <v>1603</v>
      </c>
      <c r="C641" s="35" t="s">
        <v>1134</v>
      </c>
      <c r="D641" s="58"/>
    </row>
    <row r="642" spans="1:4" x14ac:dyDescent="0.2">
      <c r="A642" s="33">
        <v>72979</v>
      </c>
      <c r="B642" s="34" t="s">
        <v>1604</v>
      </c>
      <c r="C642" s="35" t="s">
        <v>966</v>
      </c>
      <c r="D642" s="58"/>
    </row>
    <row r="643" spans="1:4" ht="30" x14ac:dyDescent="0.2">
      <c r="A643" s="33">
        <v>73296</v>
      </c>
      <c r="B643" s="34" t="s">
        <v>1605</v>
      </c>
      <c r="C643" s="35" t="s">
        <v>964</v>
      </c>
      <c r="D643" s="58"/>
    </row>
    <row r="644" spans="1:4" x14ac:dyDescent="0.2">
      <c r="A644" s="33">
        <v>73298</v>
      </c>
      <c r="B644" s="34" t="s">
        <v>1606</v>
      </c>
      <c r="C644" s="35" t="s">
        <v>964</v>
      </c>
      <c r="D644" s="58"/>
    </row>
    <row r="645" spans="1:4" x14ac:dyDescent="0.2">
      <c r="A645" s="33">
        <v>73299</v>
      </c>
      <c r="B645" s="34" t="s">
        <v>1607</v>
      </c>
      <c r="C645" s="35" t="s">
        <v>964</v>
      </c>
      <c r="D645" s="58"/>
    </row>
    <row r="646" spans="1:4" ht="30" x14ac:dyDescent="0.2">
      <c r="A646" s="33">
        <v>73300</v>
      </c>
      <c r="B646" s="34" t="s">
        <v>1608</v>
      </c>
      <c r="C646" s="35" t="s">
        <v>964</v>
      </c>
      <c r="D646" s="58"/>
    </row>
    <row r="647" spans="1:4" ht="30" x14ac:dyDescent="0.2">
      <c r="A647" s="33">
        <v>73301</v>
      </c>
      <c r="B647" s="34" t="s">
        <v>1609</v>
      </c>
      <c r="C647" s="35" t="s">
        <v>962</v>
      </c>
      <c r="D647" s="58"/>
    </row>
    <row r="648" spans="1:4" x14ac:dyDescent="0.2">
      <c r="A648" s="33">
        <v>73303</v>
      </c>
      <c r="B648" s="34" t="s">
        <v>1610</v>
      </c>
      <c r="C648" s="35" t="s">
        <v>964</v>
      </c>
      <c r="D648" s="58"/>
    </row>
    <row r="649" spans="1:4" x14ac:dyDescent="0.2">
      <c r="A649" s="33">
        <v>73304</v>
      </c>
      <c r="B649" s="34" t="s">
        <v>1611</v>
      </c>
      <c r="C649" s="35" t="s">
        <v>964</v>
      </c>
      <c r="D649" s="58"/>
    </row>
    <row r="650" spans="1:4" x14ac:dyDescent="0.2">
      <c r="A650" s="33">
        <v>73305</v>
      </c>
      <c r="B650" s="34" t="s">
        <v>1612</v>
      </c>
      <c r="C650" s="35" t="s">
        <v>964</v>
      </c>
      <c r="D650" s="58"/>
    </row>
    <row r="651" spans="1:4" x14ac:dyDescent="0.2">
      <c r="A651" s="33">
        <v>73307</v>
      </c>
      <c r="B651" s="34" t="s">
        <v>1613</v>
      </c>
      <c r="C651" s="35" t="s">
        <v>964</v>
      </c>
      <c r="D651" s="58"/>
    </row>
    <row r="652" spans="1:4" x14ac:dyDescent="0.2">
      <c r="A652" s="33">
        <v>73308</v>
      </c>
      <c r="B652" s="34" t="s">
        <v>1614</v>
      </c>
      <c r="C652" s="35" t="s">
        <v>964</v>
      </c>
      <c r="D652" s="58"/>
    </row>
    <row r="653" spans="1:4" ht="30" x14ac:dyDescent="0.2">
      <c r="A653" s="33">
        <v>73309</v>
      </c>
      <c r="B653" s="34" t="s">
        <v>1615</v>
      </c>
      <c r="C653" s="35" t="s">
        <v>964</v>
      </c>
      <c r="D653" s="58"/>
    </row>
    <row r="654" spans="1:4" x14ac:dyDescent="0.2">
      <c r="A654" s="33">
        <v>73310</v>
      </c>
      <c r="B654" s="34" t="s">
        <v>1616</v>
      </c>
      <c r="C654" s="35" t="s">
        <v>964</v>
      </c>
      <c r="D654" s="58"/>
    </row>
    <row r="655" spans="1:4" x14ac:dyDescent="0.2">
      <c r="A655" s="33">
        <v>73311</v>
      </c>
      <c r="B655" s="34" t="s">
        <v>1617</v>
      </c>
      <c r="C655" s="35" t="s">
        <v>964</v>
      </c>
      <c r="D655" s="58"/>
    </row>
    <row r="656" spans="1:4" x14ac:dyDescent="0.2">
      <c r="A656" s="33">
        <v>73312</v>
      </c>
      <c r="B656" s="34" t="s">
        <v>1618</v>
      </c>
      <c r="C656" s="35" t="s">
        <v>964</v>
      </c>
      <c r="D656" s="58"/>
    </row>
    <row r="657" spans="1:4" x14ac:dyDescent="0.2">
      <c r="A657" s="33">
        <v>73313</v>
      </c>
      <c r="B657" s="34" t="s">
        <v>1619</v>
      </c>
      <c r="C657" s="35" t="s">
        <v>964</v>
      </c>
      <c r="D657" s="58"/>
    </row>
    <row r="658" spans="1:4" x14ac:dyDescent="0.2">
      <c r="A658" s="33">
        <v>73314</v>
      </c>
      <c r="B658" s="34" t="s">
        <v>1620</v>
      </c>
      <c r="C658" s="35" t="s">
        <v>964</v>
      </c>
      <c r="D658" s="58"/>
    </row>
    <row r="659" spans="1:4" x14ac:dyDescent="0.2">
      <c r="A659" s="33">
        <v>73315</v>
      </c>
      <c r="B659" s="34" t="s">
        <v>1621</v>
      </c>
      <c r="C659" s="35" t="s">
        <v>964</v>
      </c>
      <c r="D659" s="58"/>
    </row>
    <row r="660" spans="1:4" x14ac:dyDescent="0.2">
      <c r="A660" s="33">
        <v>73316</v>
      </c>
      <c r="B660" s="34" t="s">
        <v>1622</v>
      </c>
      <c r="C660" s="35" t="s">
        <v>964</v>
      </c>
      <c r="D660" s="58"/>
    </row>
    <row r="661" spans="1:4" x14ac:dyDescent="0.2">
      <c r="A661" s="33">
        <v>73317</v>
      </c>
      <c r="B661" s="34" t="s">
        <v>1623</v>
      </c>
      <c r="C661" s="35" t="s">
        <v>964</v>
      </c>
      <c r="D661" s="58"/>
    </row>
    <row r="662" spans="1:4" x14ac:dyDescent="0.2">
      <c r="A662" s="33">
        <v>73321</v>
      </c>
      <c r="B662" s="34" t="s">
        <v>1624</v>
      </c>
      <c r="C662" s="35" t="s">
        <v>964</v>
      </c>
      <c r="D662" s="58"/>
    </row>
    <row r="663" spans="1:4" x14ac:dyDescent="0.2">
      <c r="A663" s="33">
        <v>73327</v>
      </c>
      <c r="B663" s="34" t="s">
        <v>1625</v>
      </c>
      <c r="C663" s="35" t="s">
        <v>964</v>
      </c>
      <c r="D663" s="58"/>
    </row>
    <row r="664" spans="1:4" x14ac:dyDescent="0.2">
      <c r="A664" s="33">
        <v>73331</v>
      </c>
      <c r="B664" s="34" t="s">
        <v>1626</v>
      </c>
      <c r="C664" s="35" t="s">
        <v>964</v>
      </c>
      <c r="D664" s="58"/>
    </row>
    <row r="665" spans="1:4" x14ac:dyDescent="0.2">
      <c r="A665" s="33">
        <v>73332</v>
      </c>
      <c r="B665" s="34" t="s">
        <v>1627</v>
      </c>
      <c r="C665" s="35" t="s">
        <v>964</v>
      </c>
      <c r="D665" s="58"/>
    </row>
    <row r="666" spans="1:4" ht="30" x14ac:dyDescent="0.2">
      <c r="A666" s="33">
        <v>73333</v>
      </c>
      <c r="B666" s="34" t="s">
        <v>1628</v>
      </c>
      <c r="C666" s="35" t="s">
        <v>964</v>
      </c>
      <c r="D666" s="58"/>
    </row>
    <row r="667" spans="1:4" ht="45" x14ac:dyDescent="0.2">
      <c r="A667" s="33">
        <v>73335</v>
      </c>
      <c r="B667" s="34" t="s">
        <v>1629</v>
      </c>
      <c r="C667" s="35" t="s">
        <v>964</v>
      </c>
      <c r="D667" s="58"/>
    </row>
    <row r="668" spans="1:4" x14ac:dyDescent="0.2">
      <c r="A668" s="33">
        <v>73336</v>
      </c>
      <c r="B668" s="34" t="s">
        <v>1630</v>
      </c>
      <c r="C668" s="35" t="s">
        <v>964</v>
      </c>
      <c r="D668" s="58"/>
    </row>
    <row r="669" spans="1:4" x14ac:dyDescent="0.2">
      <c r="A669" s="33">
        <v>73337</v>
      </c>
      <c r="B669" s="34" t="s">
        <v>1631</v>
      </c>
      <c r="C669" s="35" t="s">
        <v>964</v>
      </c>
      <c r="D669" s="58"/>
    </row>
    <row r="670" spans="1:4" x14ac:dyDescent="0.2">
      <c r="A670" s="33">
        <v>73339</v>
      </c>
      <c r="B670" s="34" t="s">
        <v>1632</v>
      </c>
      <c r="C670" s="35" t="s">
        <v>964</v>
      </c>
      <c r="D670" s="58"/>
    </row>
    <row r="671" spans="1:4" ht="45" x14ac:dyDescent="0.2">
      <c r="A671" s="33">
        <v>73340</v>
      </c>
      <c r="B671" s="34" t="s">
        <v>1633</v>
      </c>
      <c r="C671" s="35" t="s">
        <v>964</v>
      </c>
      <c r="D671" s="58"/>
    </row>
    <row r="672" spans="1:4" x14ac:dyDescent="0.2">
      <c r="A672" s="33">
        <v>73343</v>
      </c>
      <c r="B672" s="34" t="s">
        <v>1634</v>
      </c>
      <c r="C672" s="35" t="s">
        <v>964</v>
      </c>
      <c r="D672" s="58"/>
    </row>
    <row r="673" spans="1:4" x14ac:dyDescent="0.2">
      <c r="A673" s="33">
        <v>73344</v>
      </c>
      <c r="B673" s="34" t="s">
        <v>1635</v>
      </c>
      <c r="C673" s="35" t="s">
        <v>964</v>
      </c>
      <c r="D673" s="58"/>
    </row>
    <row r="674" spans="1:4" x14ac:dyDescent="0.2">
      <c r="A674" s="33">
        <v>73348</v>
      </c>
      <c r="B674" s="34" t="s">
        <v>1637</v>
      </c>
      <c r="C674" s="35" t="s">
        <v>964</v>
      </c>
      <c r="D674" s="58"/>
    </row>
    <row r="675" spans="1:4" x14ac:dyDescent="0.2">
      <c r="A675" s="33">
        <v>73352</v>
      </c>
      <c r="B675" s="34" t="s">
        <v>1638</v>
      </c>
      <c r="C675" s="35" t="s">
        <v>964</v>
      </c>
      <c r="D675" s="58"/>
    </row>
    <row r="676" spans="1:4" x14ac:dyDescent="0.2">
      <c r="A676" s="33">
        <v>73353</v>
      </c>
      <c r="B676" s="34" t="s">
        <v>1639</v>
      </c>
      <c r="C676" s="35" t="s">
        <v>964</v>
      </c>
      <c r="D676" s="58"/>
    </row>
    <row r="677" spans="1:4" x14ac:dyDescent="0.2">
      <c r="A677" s="33">
        <v>73354</v>
      </c>
      <c r="B677" s="34" t="s">
        <v>1640</v>
      </c>
      <c r="C677" s="35" t="s">
        <v>964</v>
      </c>
      <c r="D677" s="58"/>
    </row>
    <row r="678" spans="1:4" x14ac:dyDescent="0.2">
      <c r="A678" s="33">
        <v>73359</v>
      </c>
      <c r="B678" s="34" t="s">
        <v>1641</v>
      </c>
      <c r="C678" s="35" t="s">
        <v>964</v>
      </c>
      <c r="D678" s="58"/>
    </row>
    <row r="679" spans="1:4" x14ac:dyDescent="0.2">
      <c r="A679" s="33">
        <v>73361</v>
      </c>
      <c r="B679" s="34" t="s">
        <v>1642</v>
      </c>
      <c r="C679" s="35" t="s">
        <v>962</v>
      </c>
      <c r="D679" s="58"/>
    </row>
    <row r="680" spans="1:4" ht="15" customHeight="1" x14ac:dyDescent="0.2">
      <c r="A680" s="33">
        <v>73365</v>
      </c>
      <c r="B680" s="34" t="s">
        <v>1643</v>
      </c>
      <c r="C680" s="35" t="s">
        <v>964</v>
      </c>
      <c r="D680" s="58"/>
    </row>
    <row r="681" spans="1:4" x14ac:dyDescent="0.2">
      <c r="A681" s="33">
        <v>73366</v>
      </c>
      <c r="B681" s="34" t="s">
        <v>1644</v>
      </c>
      <c r="C681" s="35" t="s">
        <v>964</v>
      </c>
      <c r="D681" s="58"/>
    </row>
    <row r="682" spans="1:4" ht="30" x14ac:dyDescent="0.2">
      <c r="A682" s="33">
        <v>73367</v>
      </c>
      <c r="B682" s="34" t="s">
        <v>1645</v>
      </c>
      <c r="C682" s="35" t="s">
        <v>964</v>
      </c>
      <c r="D682" s="58"/>
    </row>
    <row r="683" spans="1:4" ht="30" x14ac:dyDescent="0.2">
      <c r="A683" s="33">
        <v>73370</v>
      </c>
      <c r="B683" s="34" t="s">
        <v>1646</v>
      </c>
      <c r="C683" s="35" t="s">
        <v>1647</v>
      </c>
      <c r="D683" s="58"/>
    </row>
    <row r="684" spans="1:4" x14ac:dyDescent="0.2">
      <c r="A684" s="33">
        <v>73372</v>
      </c>
      <c r="B684" s="34" t="s">
        <v>1648</v>
      </c>
      <c r="C684" s="35" t="s">
        <v>966</v>
      </c>
      <c r="D684" s="58"/>
    </row>
    <row r="685" spans="1:4" x14ac:dyDescent="0.2">
      <c r="A685" s="33">
        <v>73373</v>
      </c>
      <c r="B685" s="34" t="s">
        <v>1649</v>
      </c>
      <c r="C685" s="35" t="s">
        <v>964</v>
      </c>
      <c r="D685" s="58"/>
    </row>
    <row r="686" spans="1:4" x14ac:dyDescent="0.2">
      <c r="A686" s="33">
        <v>73374</v>
      </c>
      <c r="B686" s="34" t="s">
        <v>1650</v>
      </c>
      <c r="C686" s="35" t="s">
        <v>964</v>
      </c>
      <c r="D686" s="58"/>
    </row>
    <row r="687" spans="1:4" ht="30" x14ac:dyDescent="0.2">
      <c r="A687" s="33">
        <v>73378</v>
      </c>
      <c r="B687" s="34" t="s">
        <v>5297</v>
      </c>
      <c r="C687" s="35" t="s">
        <v>964</v>
      </c>
      <c r="D687" s="58"/>
    </row>
    <row r="688" spans="1:4" x14ac:dyDescent="0.2">
      <c r="A688" s="33">
        <v>73383</v>
      </c>
      <c r="B688" s="34" t="s">
        <v>1651</v>
      </c>
      <c r="C688" s="35" t="s">
        <v>964</v>
      </c>
      <c r="D688" s="58"/>
    </row>
    <row r="689" spans="1:4" x14ac:dyDescent="0.2">
      <c r="A689" s="33">
        <v>73387</v>
      </c>
      <c r="B689" s="34" t="s">
        <v>1652</v>
      </c>
      <c r="C689" s="35" t="s">
        <v>964</v>
      </c>
      <c r="D689" s="58"/>
    </row>
    <row r="690" spans="1:4" x14ac:dyDescent="0.2">
      <c r="A690" s="33">
        <v>73390</v>
      </c>
      <c r="B690" s="34" t="s">
        <v>1653</v>
      </c>
      <c r="C690" s="35" t="s">
        <v>964</v>
      </c>
      <c r="D690" s="58"/>
    </row>
    <row r="691" spans="1:4" x14ac:dyDescent="0.2">
      <c r="A691" s="33">
        <v>73395</v>
      </c>
      <c r="B691" s="34" t="s">
        <v>1654</v>
      </c>
      <c r="C691" s="35" t="s">
        <v>974</v>
      </c>
      <c r="D691" s="58"/>
    </row>
    <row r="692" spans="1:4" x14ac:dyDescent="0.2">
      <c r="A692" s="33">
        <v>73396</v>
      </c>
      <c r="B692" s="34" t="s">
        <v>1655</v>
      </c>
      <c r="C692" s="35" t="s">
        <v>1129</v>
      </c>
      <c r="D692" s="58"/>
    </row>
    <row r="693" spans="1:4" x14ac:dyDescent="0.2">
      <c r="A693" s="33">
        <v>73397</v>
      </c>
      <c r="B693" s="34" t="s">
        <v>1656</v>
      </c>
      <c r="C693" s="35" t="s">
        <v>966</v>
      </c>
      <c r="D693" s="58"/>
    </row>
    <row r="694" spans="1:4" x14ac:dyDescent="0.2">
      <c r="A694" s="33">
        <v>73399</v>
      </c>
      <c r="B694" s="34" t="s">
        <v>1657</v>
      </c>
      <c r="C694" s="35" t="s">
        <v>964</v>
      </c>
      <c r="D694" s="58"/>
    </row>
    <row r="695" spans="1:4" x14ac:dyDescent="0.2">
      <c r="A695" s="33">
        <v>73402</v>
      </c>
      <c r="B695" s="34" t="s">
        <v>1658</v>
      </c>
      <c r="C695" s="35" t="s">
        <v>964</v>
      </c>
      <c r="D695" s="58"/>
    </row>
    <row r="696" spans="1:4" x14ac:dyDescent="0.2">
      <c r="A696" s="33">
        <v>73405</v>
      </c>
      <c r="B696" s="34" t="s">
        <v>1659</v>
      </c>
      <c r="C696" s="35" t="s">
        <v>972</v>
      </c>
      <c r="D696" s="58"/>
    </row>
    <row r="697" spans="1:4" x14ac:dyDescent="0.2">
      <c r="A697" s="33">
        <v>73408</v>
      </c>
      <c r="B697" s="34" t="s">
        <v>1660</v>
      </c>
      <c r="C697" s="35" t="s">
        <v>972</v>
      </c>
      <c r="D697" s="58"/>
    </row>
    <row r="698" spans="1:4" ht="30" x14ac:dyDescent="0.2">
      <c r="A698" s="33">
        <v>73413</v>
      </c>
      <c r="B698" s="34" t="s">
        <v>1661</v>
      </c>
      <c r="C698" s="35" t="s">
        <v>962</v>
      </c>
      <c r="D698" s="58"/>
    </row>
    <row r="699" spans="1:4" x14ac:dyDescent="0.2">
      <c r="A699" s="33">
        <v>73415</v>
      </c>
      <c r="B699" s="34" t="s">
        <v>1662</v>
      </c>
      <c r="C699" s="35" t="s">
        <v>966</v>
      </c>
      <c r="D699" s="58"/>
    </row>
    <row r="700" spans="1:4" x14ac:dyDescent="0.2">
      <c r="A700" s="33">
        <v>73417</v>
      </c>
      <c r="B700" s="34" t="s">
        <v>1663</v>
      </c>
      <c r="C700" s="35" t="s">
        <v>972</v>
      </c>
      <c r="D700" s="58"/>
    </row>
    <row r="701" spans="1:4" x14ac:dyDescent="0.2">
      <c r="A701" s="33">
        <v>73419</v>
      </c>
      <c r="B701" s="34" t="s">
        <v>1664</v>
      </c>
      <c r="C701" s="35" t="s">
        <v>964</v>
      </c>
      <c r="D701" s="58"/>
    </row>
    <row r="702" spans="1:4" x14ac:dyDescent="0.2">
      <c r="A702" s="33">
        <v>73425</v>
      </c>
      <c r="B702" s="34" t="s">
        <v>1665</v>
      </c>
      <c r="C702" s="35" t="s">
        <v>964</v>
      </c>
      <c r="D702" s="58"/>
    </row>
    <row r="703" spans="1:4" x14ac:dyDescent="0.2">
      <c r="A703" s="33">
        <v>73426</v>
      </c>
      <c r="B703" s="34" t="s">
        <v>1666</v>
      </c>
      <c r="C703" s="35" t="s">
        <v>1134</v>
      </c>
      <c r="D703" s="58"/>
    </row>
    <row r="704" spans="1:4" x14ac:dyDescent="0.2">
      <c r="A704" s="33">
        <v>73428</v>
      </c>
      <c r="B704" s="34" t="s">
        <v>1667</v>
      </c>
      <c r="C704" s="35" t="s">
        <v>972</v>
      </c>
      <c r="D704" s="58"/>
    </row>
    <row r="705" spans="1:4" ht="30" x14ac:dyDescent="0.2">
      <c r="A705" s="33">
        <v>73430</v>
      </c>
      <c r="B705" s="34" t="s">
        <v>1668</v>
      </c>
      <c r="C705" s="35" t="s">
        <v>962</v>
      </c>
      <c r="D705" s="58"/>
    </row>
    <row r="706" spans="1:4" x14ac:dyDescent="0.2">
      <c r="A706" s="33">
        <v>73431</v>
      </c>
      <c r="B706" s="34" t="s">
        <v>1669</v>
      </c>
      <c r="C706" s="35" t="s">
        <v>1134</v>
      </c>
      <c r="D706" s="58"/>
    </row>
    <row r="707" spans="1:4" x14ac:dyDescent="0.2">
      <c r="A707" s="33">
        <v>73432</v>
      </c>
      <c r="B707" s="34" t="s">
        <v>1670</v>
      </c>
      <c r="C707" s="35" t="s">
        <v>964</v>
      </c>
      <c r="D707" s="58"/>
    </row>
    <row r="708" spans="1:4" x14ac:dyDescent="0.2">
      <c r="A708" s="33">
        <v>73434</v>
      </c>
      <c r="B708" s="34" t="s">
        <v>1671</v>
      </c>
      <c r="C708" s="35" t="s">
        <v>964</v>
      </c>
      <c r="D708" s="58"/>
    </row>
    <row r="709" spans="1:4" x14ac:dyDescent="0.2">
      <c r="A709" s="33">
        <v>73435</v>
      </c>
      <c r="B709" s="34" t="s">
        <v>1672</v>
      </c>
      <c r="C709" s="35" t="s">
        <v>964</v>
      </c>
      <c r="D709" s="58"/>
    </row>
    <row r="710" spans="1:4" x14ac:dyDescent="0.2">
      <c r="A710" s="33">
        <v>73436</v>
      </c>
      <c r="B710" s="34" t="s">
        <v>1673</v>
      </c>
      <c r="C710" s="35" t="s">
        <v>972</v>
      </c>
      <c r="D710" s="58"/>
    </row>
    <row r="711" spans="1:4" x14ac:dyDescent="0.2">
      <c r="A711" s="33">
        <v>73437</v>
      </c>
      <c r="B711" s="34" t="s">
        <v>1674</v>
      </c>
      <c r="C711" s="35" t="s">
        <v>964</v>
      </c>
      <c r="D711" s="58"/>
    </row>
    <row r="712" spans="1:4" ht="30" x14ac:dyDescent="0.2">
      <c r="A712" s="33">
        <v>73439</v>
      </c>
      <c r="B712" s="34" t="s">
        <v>1675</v>
      </c>
      <c r="C712" s="35" t="s">
        <v>964</v>
      </c>
      <c r="D712" s="58"/>
    </row>
    <row r="713" spans="1:4" ht="30" x14ac:dyDescent="0.2">
      <c r="A713" s="33">
        <v>73440</v>
      </c>
      <c r="B713" s="34" t="s">
        <v>1676</v>
      </c>
      <c r="C713" s="35" t="s">
        <v>964</v>
      </c>
      <c r="D713" s="58"/>
    </row>
    <row r="714" spans="1:4" x14ac:dyDescent="0.2">
      <c r="A714" s="33">
        <v>73441</v>
      </c>
      <c r="B714" s="34" t="s">
        <v>1677</v>
      </c>
      <c r="C714" s="35" t="s">
        <v>964</v>
      </c>
      <c r="D714" s="58"/>
    </row>
    <row r="715" spans="1:4" x14ac:dyDescent="0.2">
      <c r="A715" s="33">
        <v>73445</v>
      </c>
      <c r="B715" s="34" t="s">
        <v>1678</v>
      </c>
      <c r="C715" s="35" t="s">
        <v>966</v>
      </c>
      <c r="D715" s="58"/>
    </row>
    <row r="716" spans="1:4" x14ac:dyDescent="0.2">
      <c r="A716" s="33">
        <v>73446</v>
      </c>
      <c r="B716" s="34" t="s">
        <v>1679</v>
      </c>
      <c r="C716" s="35" t="s">
        <v>966</v>
      </c>
      <c r="D716" s="58"/>
    </row>
    <row r="717" spans="1:4" x14ac:dyDescent="0.2">
      <c r="A717" s="33">
        <v>73447</v>
      </c>
      <c r="B717" s="34" t="s">
        <v>1680</v>
      </c>
      <c r="C717" s="35" t="s">
        <v>962</v>
      </c>
      <c r="D717" s="58"/>
    </row>
    <row r="718" spans="1:4" x14ac:dyDescent="0.2">
      <c r="A718" s="33">
        <v>73450</v>
      </c>
      <c r="B718" s="34" t="s">
        <v>1681</v>
      </c>
      <c r="C718" s="35" t="s">
        <v>974</v>
      </c>
      <c r="D718" s="58"/>
    </row>
    <row r="719" spans="1:4" x14ac:dyDescent="0.2">
      <c r="A719" s="33">
        <v>73458</v>
      </c>
      <c r="B719" s="34" t="s">
        <v>1682</v>
      </c>
      <c r="C719" s="35" t="s">
        <v>964</v>
      </c>
      <c r="D719" s="58"/>
    </row>
    <row r="720" spans="1:4" x14ac:dyDescent="0.2">
      <c r="A720" s="33">
        <v>73459</v>
      </c>
      <c r="B720" s="34" t="s">
        <v>1683</v>
      </c>
      <c r="C720" s="35" t="s">
        <v>964</v>
      </c>
      <c r="D720" s="58"/>
    </row>
    <row r="721" spans="1:4" x14ac:dyDescent="0.2">
      <c r="A721" s="33">
        <v>73460</v>
      </c>
      <c r="B721" s="34" t="s">
        <v>1684</v>
      </c>
      <c r="C721" s="35" t="s">
        <v>1134</v>
      </c>
      <c r="D721" s="58"/>
    </row>
    <row r="722" spans="1:4" ht="30" x14ac:dyDescent="0.2">
      <c r="A722" s="33">
        <v>73463</v>
      </c>
      <c r="B722" s="34" t="s">
        <v>1685</v>
      </c>
      <c r="C722" s="35" t="s">
        <v>964</v>
      </c>
      <c r="D722" s="58"/>
    </row>
    <row r="723" spans="1:4" x14ac:dyDescent="0.2">
      <c r="A723" s="33">
        <v>73465</v>
      </c>
      <c r="B723" s="34" t="s">
        <v>1686</v>
      </c>
      <c r="C723" s="35" t="s">
        <v>966</v>
      </c>
      <c r="D723" s="58"/>
    </row>
    <row r="724" spans="1:4" ht="45" x14ac:dyDescent="0.2">
      <c r="A724" s="33">
        <v>73467</v>
      </c>
      <c r="B724" s="34" t="s">
        <v>1687</v>
      </c>
      <c r="C724" s="35" t="s">
        <v>972</v>
      </c>
      <c r="D724" s="58"/>
    </row>
    <row r="725" spans="1:4" x14ac:dyDescent="0.2">
      <c r="A725" s="33">
        <v>73475</v>
      </c>
      <c r="B725" s="34" t="s">
        <v>1688</v>
      </c>
      <c r="C725" s="35" t="s">
        <v>1129</v>
      </c>
      <c r="D725" s="58"/>
    </row>
    <row r="726" spans="1:4" x14ac:dyDescent="0.2">
      <c r="A726" s="33">
        <v>73477</v>
      </c>
      <c r="B726" s="34" t="s">
        <v>1689</v>
      </c>
      <c r="C726" s="35" t="s">
        <v>964</v>
      </c>
      <c r="D726" s="58"/>
    </row>
    <row r="727" spans="1:4" x14ac:dyDescent="0.2">
      <c r="A727" s="33">
        <v>73478</v>
      </c>
      <c r="B727" s="34" t="s">
        <v>1690</v>
      </c>
      <c r="C727" s="35" t="s">
        <v>964</v>
      </c>
      <c r="D727" s="58"/>
    </row>
    <row r="728" spans="1:4" x14ac:dyDescent="0.2">
      <c r="A728" s="33">
        <v>73480</v>
      </c>
      <c r="B728" s="34" t="s">
        <v>1691</v>
      </c>
      <c r="C728" s="35" t="s">
        <v>964</v>
      </c>
      <c r="D728" s="58"/>
    </row>
    <row r="729" spans="1:4" x14ac:dyDescent="0.2">
      <c r="A729" s="33">
        <v>73481</v>
      </c>
      <c r="B729" s="34" t="s">
        <v>1692</v>
      </c>
      <c r="C729" s="35" t="s">
        <v>962</v>
      </c>
      <c r="D729" s="58"/>
    </row>
    <row r="730" spans="1:4" x14ac:dyDescent="0.2">
      <c r="A730" s="33">
        <v>73486</v>
      </c>
      <c r="B730" s="34" t="s">
        <v>1693</v>
      </c>
      <c r="C730" s="35" t="s">
        <v>1134</v>
      </c>
      <c r="D730" s="58"/>
    </row>
    <row r="731" spans="1:4" x14ac:dyDescent="0.2">
      <c r="A731" s="33">
        <v>73487</v>
      </c>
      <c r="B731" s="34" t="s">
        <v>1694</v>
      </c>
      <c r="C731" s="35" t="s">
        <v>964</v>
      </c>
      <c r="D731" s="58"/>
    </row>
    <row r="732" spans="1:4" x14ac:dyDescent="0.2">
      <c r="A732" s="33">
        <v>73488</v>
      </c>
      <c r="B732" s="34" t="s">
        <v>1695</v>
      </c>
      <c r="C732" s="35" t="s">
        <v>1134</v>
      </c>
      <c r="D732" s="58"/>
    </row>
    <row r="733" spans="1:4" x14ac:dyDescent="0.2">
      <c r="A733" s="33">
        <v>73489</v>
      </c>
      <c r="B733" s="34" t="s">
        <v>1696</v>
      </c>
      <c r="C733" s="35" t="s">
        <v>1134</v>
      </c>
      <c r="D733" s="58"/>
    </row>
    <row r="734" spans="1:4" ht="30" x14ac:dyDescent="0.2">
      <c r="A734" s="33">
        <v>73490</v>
      </c>
      <c r="B734" s="34" t="s">
        <v>1697</v>
      </c>
      <c r="C734" s="35" t="s">
        <v>1134</v>
      </c>
      <c r="D734" s="58"/>
    </row>
    <row r="735" spans="1:4" x14ac:dyDescent="0.2">
      <c r="A735" s="33">
        <v>73491</v>
      </c>
      <c r="B735" s="34" t="s">
        <v>1698</v>
      </c>
      <c r="C735" s="35" t="s">
        <v>964</v>
      </c>
      <c r="D735" s="58"/>
    </row>
    <row r="736" spans="1:4" ht="30" x14ac:dyDescent="0.2">
      <c r="A736" s="33">
        <v>73493</v>
      </c>
      <c r="B736" s="34" t="s">
        <v>1699</v>
      </c>
      <c r="C736" s="35" t="s">
        <v>964</v>
      </c>
      <c r="D736" s="58"/>
    </row>
    <row r="737" spans="1:4" x14ac:dyDescent="0.2">
      <c r="A737" s="33">
        <v>73495</v>
      </c>
      <c r="B737" s="34" t="s">
        <v>1700</v>
      </c>
      <c r="C737" s="35" t="s">
        <v>964</v>
      </c>
      <c r="D737" s="58"/>
    </row>
    <row r="738" spans="1:4" x14ac:dyDescent="0.2">
      <c r="A738" s="33">
        <v>73496</v>
      </c>
      <c r="B738" s="34" t="s">
        <v>1701</v>
      </c>
      <c r="C738" s="35" t="s">
        <v>964</v>
      </c>
      <c r="D738" s="58"/>
    </row>
    <row r="739" spans="1:4" x14ac:dyDescent="0.2">
      <c r="A739" s="33">
        <v>73501</v>
      </c>
      <c r="B739" s="34" t="s">
        <v>1702</v>
      </c>
      <c r="C739" s="35" t="s">
        <v>972</v>
      </c>
      <c r="D739" s="58"/>
    </row>
    <row r="740" spans="1:4" x14ac:dyDescent="0.2">
      <c r="A740" s="33">
        <v>73502</v>
      </c>
      <c r="B740" s="34" t="s">
        <v>1703</v>
      </c>
      <c r="C740" s="35" t="s">
        <v>972</v>
      </c>
      <c r="D740" s="58"/>
    </row>
    <row r="741" spans="1:4" x14ac:dyDescent="0.2">
      <c r="A741" s="33">
        <v>73503</v>
      </c>
      <c r="B741" s="34" t="s">
        <v>1704</v>
      </c>
      <c r="C741" s="35" t="s">
        <v>1134</v>
      </c>
      <c r="D741" s="58"/>
    </row>
    <row r="742" spans="1:4" x14ac:dyDescent="0.2">
      <c r="A742" s="33">
        <v>73504</v>
      </c>
      <c r="B742" s="34" t="s">
        <v>1705</v>
      </c>
      <c r="C742" s="35" t="s">
        <v>1134</v>
      </c>
      <c r="D742" s="58"/>
    </row>
    <row r="743" spans="1:4" x14ac:dyDescent="0.2">
      <c r="A743" s="33">
        <v>73505</v>
      </c>
      <c r="B743" s="34" t="s">
        <v>1706</v>
      </c>
      <c r="C743" s="35" t="s">
        <v>1134</v>
      </c>
      <c r="D743" s="58"/>
    </row>
    <row r="744" spans="1:4" x14ac:dyDescent="0.2">
      <c r="A744" s="33">
        <v>73506</v>
      </c>
      <c r="B744" s="34" t="s">
        <v>1707</v>
      </c>
      <c r="C744" s="35" t="s">
        <v>1134</v>
      </c>
      <c r="D744" s="58"/>
    </row>
    <row r="745" spans="1:4" x14ac:dyDescent="0.2">
      <c r="A745" s="33">
        <v>73507</v>
      </c>
      <c r="B745" s="34" t="s">
        <v>1708</v>
      </c>
      <c r="C745" s="35" t="s">
        <v>1134</v>
      </c>
      <c r="D745" s="58"/>
    </row>
    <row r="746" spans="1:4" x14ac:dyDescent="0.2">
      <c r="A746" s="33">
        <v>73508</v>
      </c>
      <c r="B746" s="34" t="s">
        <v>1709</v>
      </c>
      <c r="C746" s="35" t="s">
        <v>1134</v>
      </c>
      <c r="D746" s="58"/>
    </row>
    <row r="747" spans="1:4" x14ac:dyDescent="0.2">
      <c r="A747" s="33">
        <v>73509</v>
      </c>
      <c r="B747" s="34" t="s">
        <v>1710</v>
      </c>
      <c r="C747" s="35" t="s">
        <v>1134</v>
      </c>
      <c r="D747" s="58"/>
    </row>
    <row r="748" spans="1:4" x14ac:dyDescent="0.2">
      <c r="A748" s="33">
        <v>73510</v>
      </c>
      <c r="B748" s="34" t="s">
        <v>1711</v>
      </c>
      <c r="C748" s="35" t="s">
        <v>1134</v>
      </c>
      <c r="D748" s="58"/>
    </row>
    <row r="749" spans="1:4" x14ac:dyDescent="0.2">
      <c r="A749" s="33">
        <v>73511</v>
      </c>
      <c r="B749" s="34" t="s">
        <v>1712</v>
      </c>
      <c r="C749" s="35" t="s">
        <v>1134</v>
      </c>
      <c r="D749" s="58"/>
    </row>
    <row r="750" spans="1:4" x14ac:dyDescent="0.2">
      <c r="A750" s="33">
        <v>73512</v>
      </c>
      <c r="B750" s="34" t="s">
        <v>1713</v>
      </c>
      <c r="C750" s="35" t="s">
        <v>1134</v>
      </c>
      <c r="D750" s="58"/>
    </row>
    <row r="751" spans="1:4" x14ac:dyDescent="0.2">
      <c r="A751" s="33">
        <v>73513</v>
      </c>
      <c r="B751" s="34" t="s">
        <v>1714</v>
      </c>
      <c r="C751" s="35" t="s">
        <v>1134</v>
      </c>
      <c r="D751" s="58"/>
    </row>
    <row r="752" spans="1:4" x14ac:dyDescent="0.2">
      <c r="A752" s="33">
        <v>73514</v>
      </c>
      <c r="B752" s="34" t="s">
        <v>1715</v>
      </c>
      <c r="C752" s="35" t="s">
        <v>1134</v>
      </c>
      <c r="D752" s="58"/>
    </row>
    <row r="753" spans="1:4" x14ac:dyDescent="0.2">
      <c r="A753" s="33">
        <v>73515</v>
      </c>
      <c r="B753" s="34" t="s">
        <v>1716</v>
      </c>
      <c r="C753" s="35" t="s">
        <v>1134</v>
      </c>
      <c r="D753" s="58"/>
    </row>
    <row r="754" spans="1:4" x14ac:dyDescent="0.2">
      <c r="A754" s="33">
        <v>73516</v>
      </c>
      <c r="B754" s="34" t="s">
        <v>1717</v>
      </c>
      <c r="C754" s="35" t="s">
        <v>1134</v>
      </c>
      <c r="D754" s="58"/>
    </row>
    <row r="755" spans="1:4" x14ac:dyDescent="0.2">
      <c r="A755" s="33">
        <v>73517</v>
      </c>
      <c r="B755" s="34" t="s">
        <v>1718</v>
      </c>
      <c r="C755" s="35" t="s">
        <v>1134</v>
      </c>
      <c r="D755" s="58"/>
    </row>
    <row r="756" spans="1:4" x14ac:dyDescent="0.2">
      <c r="A756" s="33">
        <v>73518</v>
      </c>
      <c r="B756" s="34" t="s">
        <v>1719</v>
      </c>
      <c r="C756" s="35" t="s">
        <v>1134</v>
      </c>
      <c r="D756" s="58"/>
    </row>
    <row r="757" spans="1:4" x14ac:dyDescent="0.2">
      <c r="A757" s="33">
        <v>73519</v>
      </c>
      <c r="B757" s="34" t="s">
        <v>1720</v>
      </c>
      <c r="C757" s="35" t="s">
        <v>1134</v>
      </c>
      <c r="D757" s="58"/>
    </row>
    <row r="758" spans="1:4" x14ac:dyDescent="0.2">
      <c r="A758" s="33">
        <v>73520</v>
      </c>
      <c r="B758" s="34" t="s">
        <v>1721</v>
      </c>
      <c r="C758" s="35" t="s">
        <v>1134</v>
      </c>
      <c r="D758" s="58"/>
    </row>
    <row r="759" spans="1:4" x14ac:dyDescent="0.2">
      <c r="A759" s="33">
        <v>73521</v>
      </c>
      <c r="B759" s="34" t="s">
        <v>1722</v>
      </c>
      <c r="C759" s="35" t="s">
        <v>1134</v>
      </c>
      <c r="D759" s="58"/>
    </row>
    <row r="760" spans="1:4" x14ac:dyDescent="0.2">
      <c r="A760" s="33">
        <v>73522</v>
      </c>
      <c r="B760" s="34" t="s">
        <v>1723</v>
      </c>
      <c r="C760" s="35" t="s">
        <v>1134</v>
      </c>
      <c r="D760" s="58"/>
    </row>
    <row r="761" spans="1:4" x14ac:dyDescent="0.2">
      <c r="A761" s="33">
        <v>73523</v>
      </c>
      <c r="B761" s="34" t="s">
        <v>1724</v>
      </c>
      <c r="C761" s="35" t="s">
        <v>1134</v>
      </c>
      <c r="D761" s="58"/>
    </row>
    <row r="762" spans="1:4" x14ac:dyDescent="0.2">
      <c r="A762" s="33">
        <v>73524</v>
      </c>
      <c r="B762" s="34" t="s">
        <v>1725</v>
      </c>
      <c r="C762" s="35" t="s">
        <v>1134</v>
      </c>
      <c r="D762" s="58"/>
    </row>
    <row r="763" spans="1:4" x14ac:dyDescent="0.2">
      <c r="A763" s="33">
        <v>73529</v>
      </c>
      <c r="B763" s="34" t="s">
        <v>1726</v>
      </c>
      <c r="C763" s="35" t="s">
        <v>964</v>
      </c>
      <c r="D763" s="58"/>
    </row>
    <row r="764" spans="1:4" x14ac:dyDescent="0.2">
      <c r="A764" s="33">
        <v>73532</v>
      </c>
      <c r="B764" s="34" t="s">
        <v>1727</v>
      </c>
      <c r="C764" s="35" t="s">
        <v>972</v>
      </c>
      <c r="D764" s="58"/>
    </row>
    <row r="765" spans="1:4" x14ac:dyDescent="0.2">
      <c r="A765" s="33">
        <v>73534</v>
      </c>
      <c r="B765" s="34" t="s">
        <v>1728</v>
      </c>
      <c r="C765" s="35" t="s">
        <v>974</v>
      </c>
      <c r="D765" s="58"/>
    </row>
    <row r="766" spans="1:4" ht="30" x14ac:dyDescent="0.2">
      <c r="A766" s="33">
        <v>73536</v>
      </c>
      <c r="B766" s="34" t="s">
        <v>1729</v>
      </c>
      <c r="C766" s="35" t="s">
        <v>972</v>
      </c>
      <c r="D766" s="58"/>
    </row>
    <row r="767" spans="1:4" x14ac:dyDescent="0.2">
      <c r="A767" s="33">
        <v>73538</v>
      </c>
      <c r="B767" s="34" t="s">
        <v>1730</v>
      </c>
      <c r="C767" s="35" t="s">
        <v>972</v>
      </c>
      <c r="D767" s="58"/>
    </row>
    <row r="768" spans="1:4" x14ac:dyDescent="0.2">
      <c r="A768" s="33">
        <v>73540</v>
      </c>
      <c r="B768" s="34" t="s">
        <v>1731</v>
      </c>
      <c r="C768" s="35" t="s">
        <v>1129</v>
      </c>
      <c r="D768" s="58"/>
    </row>
    <row r="769" spans="1:4" x14ac:dyDescent="0.2">
      <c r="A769" s="33">
        <v>73541</v>
      </c>
      <c r="B769" s="34" t="s">
        <v>1732</v>
      </c>
      <c r="C769" s="35" t="s">
        <v>1134</v>
      </c>
      <c r="D769" s="58"/>
    </row>
    <row r="770" spans="1:4" x14ac:dyDescent="0.2">
      <c r="A770" s="33">
        <v>73542</v>
      </c>
      <c r="B770" s="34" t="s">
        <v>1733</v>
      </c>
      <c r="C770" s="35" t="s">
        <v>1734</v>
      </c>
      <c r="D770" s="58"/>
    </row>
    <row r="771" spans="1:4" x14ac:dyDescent="0.2">
      <c r="A771" s="33">
        <v>73543</v>
      </c>
      <c r="B771" s="34" t="s">
        <v>1735</v>
      </c>
      <c r="C771" s="35" t="s">
        <v>1734</v>
      </c>
      <c r="D771" s="58"/>
    </row>
    <row r="772" spans="1:4" x14ac:dyDescent="0.2">
      <c r="A772" s="33">
        <v>73548</v>
      </c>
      <c r="B772" s="34" t="s">
        <v>1736</v>
      </c>
      <c r="C772" s="35" t="s">
        <v>962</v>
      </c>
      <c r="D772" s="58"/>
    </row>
    <row r="773" spans="1:4" x14ac:dyDescent="0.2">
      <c r="A773" s="33">
        <v>73549</v>
      </c>
      <c r="B773" s="34" t="s">
        <v>1737</v>
      </c>
      <c r="C773" s="35" t="s">
        <v>962</v>
      </c>
      <c r="D773" s="58"/>
    </row>
    <row r="774" spans="1:4" x14ac:dyDescent="0.2">
      <c r="A774" s="33">
        <v>73551</v>
      </c>
      <c r="B774" s="34" t="s">
        <v>1738</v>
      </c>
      <c r="C774" s="35" t="s">
        <v>962</v>
      </c>
      <c r="D774" s="58"/>
    </row>
    <row r="775" spans="1:4" x14ac:dyDescent="0.2">
      <c r="A775" s="33">
        <v>73553</v>
      </c>
      <c r="B775" s="34" t="s">
        <v>1739</v>
      </c>
      <c r="C775" s="35" t="s">
        <v>964</v>
      </c>
      <c r="D775" s="58"/>
    </row>
    <row r="776" spans="1:4" x14ac:dyDescent="0.2">
      <c r="A776" s="33">
        <v>73554</v>
      </c>
      <c r="B776" s="34" t="s">
        <v>1740</v>
      </c>
      <c r="C776" s="35" t="s">
        <v>1134</v>
      </c>
      <c r="D776" s="58"/>
    </row>
    <row r="777" spans="1:4" x14ac:dyDescent="0.2">
      <c r="A777" s="33">
        <v>73555</v>
      </c>
      <c r="B777" s="34" t="s">
        <v>1741</v>
      </c>
      <c r="C777" s="35" t="s">
        <v>1129</v>
      </c>
      <c r="D777" s="58"/>
    </row>
    <row r="778" spans="1:4" x14ac:dyDescent="0.2">
      <c r="A778" s="33">
        <v>73557</v>
      </c>
      <c r="B778" s="34" t="s">
        <v>1742</v>
      </c>
      <c r="C778" s="35" t="s">
        <v>964</v>
      </c>
      <c r="D778" s="58"/>
    </row>
    <row r="779" spans="1:4" x14ac:dyDescent="0.2">
      <c r="A779" s="33">
        <v>73558</v>
      </c>
      <c r="B779" s="34" t="s">
        <v>1743</v>
      </c>
      <c r="C779" s="35" t="s">
        <v>964</v>
      </c>
      <c r="D779" s="58"/>
    </row>
    <row r="780" spans="1:4" x14ac:dyDescent="0.2">
      <c r="A780" s="33">
        <v>73559</v>
      </c>
      <c r="B780" s="34" t="s">
        <v>1744</v>
      </c>
      <c r="C780" s="35" t="s">
        <v>964</v>
      </c>
      <c r="D780" s="58"/>
    </row>
    <row r="781" spans="1:4" x14ac:dyDescent="0.2">
      <c r="A781" s="33">
        <v>73560</v>
      </c>
      <c r="B781" s="34" t="s">
        <v>1745</v>
      </c>
      <c r="C781" s="35" t="s">
        <v>964</v>
      </c>
      <c r="D781" s="58"/>
    </row>
    <row r="782" spans="1:4" x14ac:dyDescent="0.2">
      <c r="A782" s="33">
        <v>73562</v>
      </c>
      <c r="B782" s="34" t="s">
        <v>1746</v>
      </c>
      <c r="C782" s="35" t="s">
        <v>964</v>
      </c>
      <c r="D782" s="58"/>
    </row>
    <row r="783" spans="1:4" x14ac:dyDescent="0.2">
      <c r="A783" s="33">
        <v>73563</v>
      </c>
      <c r="B783" s="34" t="s">
        <v>1747</v>
      </c>
      <c r="C783" s="35" t="s">
        <v>964</v>
      </c>
      <c r="D783" s="58"/>
    </row>
    <row r="784" spans="1:4" x14ac:dyDescent="0.2">
      <c r="A784" s="33">
        <v>73564</v>
      </c>
      <c r="B784" s="34" t="s">
        <v>1748</v>
      </c>
      <c r="C784" s="35" t="s">
        <v>1134</v>
      </c>
      <c r="D784" s="58"/>
    </row>
    <row r="785" spans="1:4" x14ac:dyDescent="0.2">
      <c r="A785" s="33">
        <v>73574</v>
      </c>
      <c r="B785" s="34" t="s">
        <v>1749</v>
      </c>
      <c r="C785" s="35" t="s">
        <v>962</v>
      </c>
      <c r="D785" s="58"/>
    </row>
    <row r="786" spans="1:4" x14ac:dyDescent="0.2">
      <c r="A786" s="33">
        <v>73575</v>
      </c>
      <c r="B786" s="34" t="s">
        <v>1750</v>
      </c>
      <c r="C786" s="35" t="s">
        <v>962</v>
      </c>
      <c r="D786" s="58"/>
    </row>
    <row r="787" spans="1:4" x14ac:dyDescent="0.2">
      <c r="A787" s="33">
        <v>73576</v>
      </c>
      <c r="B787" s="34" t="s">
        <v>1751</v>
      </c>
      <c r="C787" s="35" t="s">
        <v>962</v>
      </c>
      <c r="D787" s="58"/>
    </row>
    <row r="788" spans="1:4" ht="30" x14ac:dyDescent="0.2">
      <c r="A788" s="33">
        <v>73577</v>
      </c>
      <c r="B788" s="34" t="s">
        <v>1752</v>
      </c>
      <c r="C788" s="35" t="s">
        <v>962</v>
      </c>
      <c r="D788" s="58"/>
    </row>
    <row r="789" spans="1:4" ht="30" x14ac:dyDescent="0.2">
      <c r="A789" s="33">
        <v>73578</v>
      </c>
      <c r="B789" s="34" t="s">
        <v>1753</v>
      </c>
      <c r="C789" s="35" t="s">
        <v>962</v>
      </c>
      <c r="D789" s="58"/>
    </row>
    <row r="790" spans="1:4" ht="30" x14ac:dyDescent="0.2">
      <c r="A790" s="33">
        <v>73579</v>
      </c>
      <c r="B790" s="34" t="s">
        <v>1754</v>
      </c>
      <c r="C790" s="35" t="s">
        <v>962</v>
      </c>
      <c r="D790" s="58"/>
    </row>
    <row r="791" spans="1:4" ht="30" x14ac:dyDescent="0.2">
      <c r="A791" s="33">
        <v>73580</v>
      </c>
      <c r="B791" s="34" t="s">
        <v>1755</v>
      </c>
      <c r="C791" s="35" t="s">
        <v>962</v>
      </c>
      <c r="D791" s="58"/>
    </row>
    <row r="792" spans="1:4" x14ac:dyDescent="0.2">
      <c r="A792" s="33">
        <v>73586</v>
      </c>
      <c r="B792" s="34" t="s">
        <v>1756</v>
      </c>
      <c r="C792" s="35" t="s">
        <v>972</v>
      </c>
      <c r="D792" s="58"/>
    </row>
    <row r="793" spans="1:4" x14ac:dyDescent="0.2">
      <c r="A793" s="33">
        <v>73587</v>
      </c>
      <c r="B793" s="34" t="s">
        <v>1757</v>
      </c>
      <c r="C793" s="35" t="s">
        <v>1134</v>
      </c>
      <c r="D793" s="58"/>
    </row>
    <row r="794" spans="1:4" x14ac:dyDescent="0.2">
      <c r="A794" s="33">
        <v>73588</v>
      </c>
      <c r="B794" s="34" t="s">
        <v>1758</v>
      </c>
      <c r="C794" s="35" t="s">
        <v>1134</v>
      </c>
      <c r="D794" s="58"/>
    </row>
    <row r="795" spans="1:4" x14ac:dyDescent="0.2">
      <c r="A795" s="33">
        <v>73589</v>
      </c>
      <c r="B795" s="34" t="s">
        <v>1759</v>
      </c>
      <c r="C795" s="35" t="s">
        <v>1134</v>
      </c>
      <c r="D795" s="58"/>
    </row>
    <row r="796" spans="1:4" x14ac:dyDescent="0.2">
      <c r="A796" s="33">
        <v>73590</v>
      </c>
      <c r="B796" s="34" t="s">
        <v>1760</v>
      </c>
      <c r="C796" s="35" t="s">
        <v>1134</v>
      </c>
      <c r="D796" s="58"/>
    </row>
    <row r="797" spans="1:4" x14ac:dyDescent="0.2">
      <c r="A797" s="33">
        <v>73597</v>
      </c>
      <c r="B797" s="34" t="s">
        <v>1761</v>
      </c>
      <c r="C797" s="35" t="s">
        <v>1134</v>
      </c>
      <c r="D797" s="58"/>
    </row>
    <row r="798" spans="1:4" x14ac:dyDescent="0.2">
      <c r="A798" s="33">
        <v>73598</v>
      </c>
      <c r="B798" s="34" t="s">
        <v>1762</v>
      </c>
      <c r="C798" s="35" t="s">
        <v>1134</v>
      </c>
      <c r="D798" s="58"/>
    </row>
    <row r="799" spans="1:4" x14ac:dyDescent="0.2">
      <c r="A799" s="33">
        <v>73601</v>
      </c>
      <c r="B799" s="34" t="s">
        <v>1763</v>
      </c>
      <c r="C799" s="35" t="s">
        <v>964</v>
      </c>
      <c r="D799" s="58"/>
    </row>
    <row r="800" spans="1:4" x14ac:dyDescent="0.2">
      <c r="A800" s="33">
        <v>73606</v>
      </c>
      <c r="B800" s="34" t="s">
        <v>1764</v>
      </c>
      <c r="C800" s="35" t="s">
        <v>1129</v>
      </c>
      <c r="D800" s="58"/>
    </row>
    <row r="801" spans="1:4" x14ac:dyDescent="0.2">
      <c r="A801" s="33">
        <v>73607</v>
      </c>
      <c r="B801" s="34" t="s">
        <v>1765</v>
      </c>
      <c r="C801" s="35" t="s">
        <v>1129</v>
      </c>
      <c r="D801" s="58"/>
    </row>
    <row r="802" spans="1:4" ht="30" x14ac:dyDescent="0.2">
      <c r="A802" s="33">
        <v>73608</v>
      </c>
      <c r="B802" s="34" t="s">
        <v>1766</v>
      </c>
      <c r="C802" s="35" t="s">
        <v>966</v>
      </c>
      <c r="D802" s="58"/>
    </row>
    <row r="803" spans="1:4" x14ac:dyDescent="0.2">
      <c r="A803" s="33">
        <v>73610</v>
      </c>
      <c r="B803" s="34" t="s">
        <v>1767</v>
      </c>
      <c r="C803" s="35" t="s">
        <v>1134</v>
      </c>
      <c r="D803" s="58"/>
    </row>
    <row r="804" spans="1:4" x14ac:dyDescent="0.2">
      <c r="A804" s="33">
        <v>73611</v>
      </c>
      <c r="B804" s="34" t="s">
        <v>1768</v>
      </c>
      <c r="C804" s="35" t="s">
        <v>962</v>
      </c>
      <c r="D804" s="58"/>
    </row>
    <row r="805" spans="1:4" x14ac:dyDescent="0.2">
      <c r="A805" s="33">
        <v>73612</v>
      </c>
      <c r="B805" s="34" t="s">
        <v>1769</v>
      </c>
      <c r="C805" s="35" t="s">
        <v>1129</v>
      </c>
      <c r="D805" s="58"/>
    </row>
    <row r="806" spans="1:4" x14ac:dyDescent="0.2">
      <c r="A806" s="33">
        <v>73616</v>
      </c>
      <c r="B806" s="34" t="s">
        <v>1770</v>
      </c>
      <c r="C806" s="35" t="s">
        <v>962</v>
      </c>
      <c r="D806" s="58"/>
    </row>
    <row r="807" spans="1:4" x14ac:dyDescent="0.2">
      <c r="A807" s="33">
        <v>73618</v>
      </c>
      <c r="B807" s="34" t="s">
        <v>1771</v>
      </c>
      <c r="C807" s="35" t="s">
        <v>966</v>
      </c>
      <c r="D807" s="58"/>
    </row>
    <row r="808" spans="1:4" x14ac:dyDescent="0.2">
      <c r="A808" s="33">
        <v>73624</v>
      </c>
      <c r="B808" s="34" t="s">
        <v>1772</v>
      </c>
      <c r="C808" s="35" t="s">
        <v>1129</v>
      </c>
      <c r="D808" s="58"/>
    </row>
    <row r="809" spans="1:4" ht="30" x14ac:dyDescent="0.2">
      <c r="A809" s="33">
        <v>73627</v>
      </c>
      <c r="B809" s="34" t="s">
        <v>1773</v>
      </c>
      <c r="C809" s="35" t="s">
        <v>1134</v>
      </c>
      <c r="D809" s="58"/>
    </row>
    <row r="810" spans="1:4" x14ac:dyDescent="0.2">
      <c r="A810" s="33">
        <v>73630</v>
      </c>
      <c r="B810" s="34" t="s">
        <v>1774</v>
      </c>
      <c r="C810" s="35" t="s">
        <v>1134</v>
      </c>
      <c r="D810" s="58"/>
    </row>
    <row r="811" spans="1:4" x14ac:dyDescent="0.2">
      <c r="A811" s="33">
        <v>73631</v>
      </c>
      <c r="B811" s="34" t="s">
        <v>1775</v>
      </c>
      <c r="C811" s="35" t="s">
        <v>966</v>
      </c>
      <c r="D811" s="58"/>
    </row>
    <row r="812" spans="1:4" x14ac:dyDescent="0.2">
      <c r="A812" s="33">
        <v>73633</v>
      </c>
      <c r="B812" s="34" t="s">
        <v>1776</v>
      </c>
      <c r="C812" s="35" t="s">
        <v>966</v>
      </c>
      <c r="D812" s="58"/>
    </row>
    <row r="813" spans="1:4" ht="30" x14ac:dyDescent="0.2">
      <c r="A813" s="33">
        <v>73634</v>
      </c>
      <c r="B813" s="34" t="s">
        <v>1777</v>
      </c>
      <c r="C813" s="35" t="s">
        <v>966</v>
      </c>
      <c r="D813" s="58"/>
    </row>
    <row r="814" spans="1:4" ht="30" x14ac:dyDescent="0.2">
      <c r="A814" s="33">
        <v>73655</v>
      </c>
      <c r="B814" s="34" t="s">
        <v>1778</v>
      </c>
      <c r="C814" s="35" t="s">
        <v>966</v>
      </c>
      <c r="D814" s="58"/>
    </row>
    <row r="815" spans="1:4" x14ac:dyDescent="0.2">
      <c r="A815" s="33">
        <v>73656</v>
      </c>
      <c r="B815" s="34" t="s">
        <v>1779</v>
      </c>
      <c r="C815" s="35" t="s">
        <v>966</v>
      </c>
      <c r="D815" s="58"/>
    </row>
    <row r="816" spans="1:4" ht="30" x14ac:dyDescent="0.2">
      <c r="A816" s="33">
        <v>73658</v>
      </c>
      <c r="B816" s="34" t="s">
        <v>1780</v>
      </c>
      <c r="C816" s="35" t="s">
        <v>1129</v>
      </c>
      <c r="D816" s="58"/>
    </row>
    <row r="817" spans="1:4" x14ac:dyDescent="0.2">
      <c r="A817" s="33">
        <v>73660</v>
      </c>
      <c r="B817" s="34" t="s">
        <v>1781</v>
      </c>
      <c r="C817" s="35" t="s">
        <v>966</v>
      </c>
      <c r="D817" s="58"/>
    </row>
    <row r="818" spans="1:4" x14ac:dyDescent="0.2">
      <c r="A818" s="33">
        <v>73661</v>
      </c>
      <c r="B818" s="34" t="s">
        <v>1782</v>
      </c>
      <c r="C818" s="35" t="s">
        <v>1129</v>
      </c>
      <c r="D818" s="58"/>
    </row>
    <row r="819" spans="1:4" x14ac:dyDescent="0.2">
      <c r="A819" s="33">
        <v>73663</v>
      </c>
      <c r="B819" s="34" t="s">
        <v>1783</v>
      </c>
      <c r="C819" s="35" t="s">
        <v>1129</v>
      </c>
      <c r="D819" s="58"/>
    </row>
    <row r="820" spans="1:4" x14ac:dyDescent="0.2">
      <c r="A820" s="33">
        <v>73665</v>
      </c>
      <c r="B820" s="34" t="s">
        <v>1784</v>
      </c>
      <c r="C820" s="35" t="s">
        <v>1134</v>
      </c>
      <c r="D820" s="58"/>
    </row>
    <row r="821" spans="1:4" x14ac:dyDescent="0.2">
      <c r="A821" s="33">
        <v>73669</v>
      </c>
      <c r="B821" s="34" t="s">
        <v>1785</v>
      </c>
      <c r="C821" s="35" t="s">
        <v>1134</v>
      </c>
      <c r="D821" s="58"/>
    </row>
    <row r="822" spans="1:4" x14ac:dyDescent="0.2">
      <c r="A822" s="33">
        <v>73672</v>
      </c>
      <c r="B822" s="34" t="s">
        <v>1786</v>
      </c>
      <c r="C822" s="35" t="s">
        <v>966</v>
      </c>
      <c r="D822" s="58"/>
    </row>
    <row r="823" spans="1:4" x14ac:dyDescent="0.2">
      <c r="A823" s="33">
        <v>73673</v>
      </c>
      <c r="B823" s="34" t="s">
        <v>1787</v>
      </c>
      <c r="C823" s="35" t="s">
        <v>966</v>
      </c>
      <c r="D823" s="58"/>
    </row>
    <row r="824" spans="1:4" x14ac:dyDescent="0.2">
      <c r="A824" s="33">
        <v>73674</v>
      </c>
      <c r="B824" s="34" t="s">
        <v>1788</v>
      </c>
      <c r="C824" s="35" t="s">
        <v>966</v>
      </c>
      <c r="D824" s="58"/>
    </row>
    <row r="825" spans="1:4" x14ac:dyDescent="0.2">
      <c r="A825" s="33">
        <v>73675</v>
      </c>
      <c r="B825" s="34" t="s">
        <v>1789</v>
      </c>
      <c r="C825" s="35" t="s">
        <v>966</v>
      </c>
      <c r="D825" s="58"/>
    </row>
    <row r="826" spans="1:4" ht="30" x14ac:dyDescent="0.2">
      <c r="A826" s="33">
        <v>73676</v>
      </c>
      <c r="B826" s="34" t="s">
        <v>1790</v>
      </c>
      <c r="C826" s="35" t="s">
        <v>966</v>
      </c>
      <c r="D826" s="58"/>
    </row>
    <row r="827" spans="1:4" x14ac:dyDescent="0.2">
      <c r="A827" s="33">
        <v>73677</v>
      </c>
      <c r="B827" s="34" t="s">
        <v>1791</v>
      </c>
      <c r="C827" s="35" t="s">
        <v>1129</v>
      </c>
      <c r="D827" s="58"/>
    </row>
    <row r="828" spans="1:4" x14ac:dyDescent="0.2">
      <c r="A828" s="33">
        <v>73678</v>
      </c>
      <c r="B828" s="34" t="s">
        <v>1792</v>
      </c>
      <c r="C828" s="35" t="s">
        <v>1134</v>
      </c>
      <c r="D828" s="58"/>
    </row>
    <row r="829" spans="1:4" x14ac:dyDescent="0.2">
      <c r="A829" s="33">
        <v>73679</v>
      </c>
      <c r="B829" s="34" t="s">
        <v>1793</v>
      </c>
      <c r="C829" s="35" t="s">
        <v>1134</v>
      </c>
      <c r="D829" s="58"/>
    </row>
    <row r="830" spans="1:4" x14ac:dyDescent="0.2">
      <c r="A830" s="33">
        <v>73682</v>
      </c>
      <c r="B830" s="34" t="s">
        <v>1794</v>
      </c>
      <c r="C830" s="35" t="s">
        <v>1134</v>
      </c>
      <c r="D830" s="58"/>
    </row>
    <row r="831" spans="1:4" x14ac:dyDescent="0.2">
      <c r="A831" s="33">
        <v>73683</v>
      </c>
      <c r="B831" s="34" t="s">
        <v>1795</v>
      </c>
      <c r="C831" s="35" t="s">
        <v>1129</v>
      </c>
      <c r="D831" s="58"/>
    </row>
    <row r="832" spans="1:4" x14ac:dyDescent="0.2">
      <c r="A832" s="33">
        <v>73686</v>
      </c>
      <c r="B832" s="34" t="s">
        <v>1796</v>
      </c>
      <c r="C832" s="35" t="s">
        <v>966</v>
      </c>
      <c r="D832" s="58"/>
    </row>
    <row r="833" spans="1:4" x14ac:dyDescent="0.2">
      <c r="A833" s="33">
        <v>73688</v>
      </c>
      <c r="B833" s="34" t="s">
        <v>1797</v>
      </c>
      <c r="C833" s="35" t="s">
        <v>1134</v>
      </c>
      <c r="D833" s="58"/>
    </row>
    <row r="834" spans="1:4" x14ac:dyDescent="0.2">
      <c r="A834" s="33">
        <v>73689</v>
      </c>
      <c r="B834" s="34" t="s">
        <v>1798</v>
      </c>
      <c r="C834" s="35" t="s">
        <v>1134</v>
      </c>
      <c r="D834" s="58"/>
    </row>
    <row r="835" spans="1:4" x14ac:dyDescent="0.2">
      <c r="A835" s="33">
        <v>73690</v>
      </c>
      <c r="B835" s="34" t="s">
        <v>1799</v>
      </c>
      <c r="C835" s="35" t="s">
        <v>1134</v>
      </c>
      <c r="D835" s="58"/>
    </row>
    <row r="836" spans="1:4" x14ac:dyDescent="0.2">
      <c r="A836" s="33">
        <v>73692</v>
      </c>
      <c r="B836" s="34" t="s">
        <v>1800</v>
      </c>
      <c r="C836" s="35" t="s">
        <v>962</v>
      </c>
      <c r="D836" s="58"/>
    </row>
    <row r="837" spans="1:4" x14ac:dyDescent="0.2">
      <c r="A837" s="33">
        <v>73693</v>
      </c>
      <c r="B837" s="34" t="s">
        <v>1801</v>
      </c>
      <c r="C837" s="35" t="s">
        <v>966</v>
      </c>
      <c r="D837" s="58"/>
    </row>
    <row r="838" spans="1:4" x14ac:dyDescent="0.2">
      <c r="A838" s="33">
        <v>73694</v>
      </c>
      <c r="B838" s="34" t="s">
        <v>1802</v>
      </c>
      <c r="C838" s="35" t="s">
        <v>1129</v>
      </c>
      <c r="D838" s="58"/>
    </row>
    <row r="839" spans="1:4" x14ac:dyDescent="0.2">
      <c r="A839" s="33">
        <v>73695</v>
      </c>
      <c r="B839" s="34" t="s">
        <v>1803</v>
      </c>
      <c r="C839" s="35" t="s">
        <v>1129</v>
      </c>
      <c r="D839" s="58"/>
    </row>
    <row r="840" spans="1:4" x14ac:dyDescent="0.2">
      <c r="A840" s="33">
        <v>73697</v>
      </c>
      <c r="B840" s="34" t="s">
        <v>1804</v>
      </c>
      <c r="C840" s="35" t="s">
        <v>962</v>
      </c>
      <c r="D840" s="58"/>
    </row>
    <row r="841" spans="1:4" x14ac:dyDescent="0.2">
      <c r="A841" s="33">
        <v>73698</v>
      </c>
      <c r="B841" s="34" t="s">
        <v>1805</v>
      </c>
      <c r="C841" s="35" t="s">
        <v>962</v>
      </c>
      <c r="D841" s="58"/>
    </row>
    <row r="842" spans="1:4" x14ac:dyDescent="0.2">
      <c r="A842" s="33">
        <v>73709</v>
      </c>
      <c r="B842" s="34" t="s">
        <v>1806</v>
      </c>
      <c r="C842" s="35" t="s">
        <v>964</v>
      </c>
      <c r="D842" s="58"/>
    </row>
    <row r="843" spans="1:4" x14ac:dyDescent="0.2">
      <c r="A843" s="33">
        <v>73710</v>
      </c>
      <c r="B843" s="34" t="s">
        <v>1807</v>
      </c>
      <c r="C843" s="35" t="s">
        <v>962</v>
      </c>
      <c r="D843" s="58"/>
    </row>
    <row r="844" spans="1:4" x14ac:dyDescent="0.2">
      <c r="A844" s="33">
        <v>73711</v>
      </c>
      <c r="B844" s="34" t="s">
        <v>1808</v>
      </c>
      <c r="C844" s="35" t="s">
        <v>962</v>
      </c>
      <c r="D844" s="58"/>
    </row>
    <row r="845" spans="1:4" x14ac:dyDescent="0.2">
      <c r="A845" s="33">
        <v>73713</v>
      </c>
      <c r="B845" s="34" t="s">
        <v>1809</v>
      </c>
      <c r="C845" s="35" t="s">
        <v>1129</v>
      </c>
      <c r="D845" s="58"/>
    </row>
    <row r="846" spans="1:4" ht="30" x14ac:dyDescent="0.2">
      <c r="A846" s="33">
        <v>73714</v>
      </c>
      <c r="B846" s="34" t="s">
        <v>1810</v>
      </c>
      <c r="C846" s="35" t="s">
        <v>1129</v>
      </c>
      <c r="D846" s="58"/>
    </row>
    <row r="847" spans="1:4" x14ac:dyDescent="0.2">
      <c r="A847" s="33">
        <v>73715</v>
      </c>
      <c r="B847" s="34" t="s">
        <v>1811</v>
      </c>
      <c r="C847" s="35" t="s">
        <v>966</v>
      </c>
      <c r="D847" s="58"/>
    </row>
    <row r="848" spans="1:4" x14ac:dyDescent="0.2">
      <c r="A848" s="33">
        <v>74259</v>
      </c>
      <c r="B848" s="34" t="s">
        <v>1812</v>
      </c>
      <c r="C848" s="35" t="s">
        <v>966</v>
      </c>
      <c r="D848" s="58"/>
    </row>
    <row r="849" spans="1:4" x14ac:dyDescent="0.2">
      <c r="A849" s="33">
        <v>75220</v>
      </c>
      <c r="B849" s="34" t="s">
        <v>1813</v>
      </c>
      <c r="C849" s="35" t="s">
        <v>1134</v>
      </c>
      <c r="D849" s="58"/>
    </row>
    <row r="850" spans="1:4" x14ac:dyDescent="0.2">
      <c r="A850" s="33">
        <v>75481</v>
      </c>
      <c r="B850" s="34" t="s">
        <v>1814</v>
      </c>
      <c r="C850" s="35" t="s">
        <v>966</v>
      </c>
      <c r="D850" s="58"/>
    </row>
    <row r="851" spans="1:4" x14ac:dyDescent="0.2">
      <c r="A851" s="33">
        <v>75889</v>
      </c>
      <c r="B851" s="34" t="s">
        <v>1815</v>
      </c>
      <c r="C851" s="35" t="s">
        <v>966</v>
      </c>
      <c r="D851" s="58"/>
    </row>
    <row r="852" spans="1:4" x14ac:dyDescent="0.2">
      <c r="A852" s="33">
        <v>78018</v>
      </c>
      <c r="B852" s="34" t="s">
        <v>1816</v>
      </c>
      <c r="C852" s="35" t="s">
        <v>962</v>
      </c>
      <c r="D852" s="58"/>
    </row>
    <row r="853" spans="1:4" x14ac:dyDescent="0.2">
      <c r="A853" s="33">
        <v>78472</v>
      </c>
      <c r="B853" s="34" t="s">
        <v>1817</v>
      </c>
      <c r="C853" s="35" t="s">
        <v>966</v>
      </c>
      <c r="D853" s="58"/>
    </row>
    <row r="854" spans="1:4" x14ac:dyDescent="0.2">
      <c r="A854" s="33">
        <v>79460</v>
      </c>
      <c r="B854" s="34" t="s">
        <v>1818</v>
      </c>
      <c r="C854" s="35" t="s">
        <v>966</v>
      </c>
      <c r="D854" s="58"/>
    </row>
    <row r="855" spans="1:4" x14ac:dyDescent="0.2">
      <c r="A855" s="33">
        <v>79461</v>
      </c>
      <c r="B855" s="34" t="s">
        <v>1819</v>
      </c>
      <c r="C855" s="35" t="s">
        <v>966</v>
      </c>
      <c r="D855" s="58"/>
    </row>
    <row r="856" spans="1:4" x14ac:dyDescent="0.2">
      <c r="A856" s="33">
        <v>79462</v>
      </c>
      <c r="B856" s="34" t="s">
        <v>1820</v>
      </c>
      <c r="C856" s="35" t="s">
        <v>966</v>
      </c>
      <c r="D856" s="58"/>
    </row>
    <row r="857" spans="1:4" x14ac:dyDescent="0.2">
      <c r="A857" s="33">
        <v>79463</v>
      </c>
      <c r="B857" s="34" t="s">
        <v>1821</v>
      </c>
      <c r="C857" s="35" t="s">
        <v>966</v>
      </c>
      <c r="D857" s="58"/>
    </row>
    <row r="858" spans="1:4" x14ac:dyDescent="0.2">
      <c r="A858" s="33">
        <v>79464</v>
      </c>
      <c r="B858" s="34" t="s">
        <v>1822</v>
      </c>
      <c r="C858" s="35" t="s">
        <v>966</v>
      </c>
      <c r="D858" s="58"/>
    </row>
    <row r="859" spans="1:4" x14ac:dyDescent="0.2">
      <c r="A859" s="33">
        <v>79465</v>
      </c>
      <c r="B859" s="34" t="s">
        <v>1823</v>
      </c>
      <c r="C859" s="35" t="s">
        <v>966</v>
      </c>
      <c r="D859" s="58"/>
    </row>
    <row r="860" spans="1:4" x14ac:dyDescent="0.2">
      <c r="A860" s="33">
        <v>79466</v>
      </c>
      <c r="B860" s="34" t="s">
        <v>1824</v>
      </c>
      <c r="C860" s="35" t="s">
        <v>966</v>
      </c>
      <c r="D860" s="58"/>
    </row>
    <row r="861" spans="1:4" ht="30" x14ac:dyDescent="0.2">
      <c r="A861" s="33">
        <v>79467</v>
      </c>
      <c r="B861" s="34" t="s">
        <v>1825</v>
      </c>
      <c r="C861" s="35" t="s">
        <v>1229</v>
      </c>
      <c r="D861" s="58"/>
    </row>
    <row r="862" spans="1:4" x14ac:dyDescent="0.2">
      <c r="A862" s="33">
        <v>79471</v>
      </c>
      <c r="B862" s="34" t="s">
        <v>1826</v>
      </c>
      <c r="C862" s="35" t="s">
        <v>1636</v>
      </c>
      <c r="D862" s="58"/>
    </row>
    <row r="863" spans="1:4" x14ac:dyDescent="0.2">
      <c r="A863" s="33">
        <v>79472</v>
      </c>
      <c r="B863" s="34" t="s">
        <v>1827</v>
      </c>
      <c r="C863" s="35" t="s">
        <v>966</v>
      </c>
      <c r="D863" s="58"/>
    </row>
    <row r="864" spans="1:4" x14ac:dyDescent="0.2">
      <c r="A864" s="33">
        <v>79473</v>
      </c>
      <c r="B864" s="34" t="s">
        <v>1828</v>
      </c>
      <c r="C864" s="35" t="s">
        <v>962</v>
      </c>
      <c r="D864" s="58"/>
    </row>
    <row r="865" spans="1:4" x14ac:dyDescent="0.2">
      <c r="A865" s="33">
        <v>79474</v>
      </c>
      <c r="B865" s="34" t="s">
        <v>1829</v>
      </c>
      <c r="C865" s="35" t="s">
        <v>962</v>
      </c>
      <c r="D865" s="58"/>
    </row>
    <row r="866" spans="1:4" x14ac:dyDescent="0.2">
      <c r="A866" s="33">
        <v>79475</v>
      </c>
      <c r="B866" s="34" t="s">
        <v>1830</v>
      </c>
      <c r="C866" s="35" t="s">
        <v>962</v>
      </c>
      <c r="D866" s="58"/>
    </row>
    <row r="867" spans="1:4" x14ac:dyDescent="0.2">
      <c r="A867" s="33">
        <v>79477</v>
      </c>
      <c r="B867" s="34" t="s">
        <v>1831</v>
      </c>
      <c r="C867" s="35" t="s">
        <v>962</v>
      </c>
      <c r="D867" s="58"/>
    </row>
    <row r="868" spans="1:4" x14ac:dyDescent="0.2">
      <c r="A868" s="33">
        <v>79478</v>
      </c>
      <c r="B868" s="34" t="s">
        <v>1832</v>
      </c>
      <c r="C868" s="35" t="s">
        <v>962</v>
      </c>
      <c r="D868" s="58"/>
    </row>
    <row r="869" spans="1:4" x14ac:dyDescent="0.2">
      <c r="A869" s="33">
        <v>79479</v>
      </c>
      <c r="B869" s="34" t="s">
        <v>1833</v>
      </c>
      <c r="C869" s="35" t="s">
        <v>962</v>
      </c>
      <c r="D869" s="58"/>
    </row>
    <row r="870" spans="1:4" x14ac:dyDescent="0.2">
      <c r="A870" s="33">
        <v>79480</v>
      </c>
      <c r="B870" s="34" t="s">
        <v>1834</v>
      </c>
      <c r="C870" s="35" t="s">
        <v>962</v>
      </c>
      <c r="D870" s="58"/>
    </row>
    <row r="871" spans="1:4" x14ac:dyDescent="0.2">
      <c r="A871" s="33">
        <v>79481</v>
      </c>
      <c r="B871" s="34" t="s">
        <v>1835</v>
      </c>
      <c r="C871" s="35" t="s">
        <v>962</v>
      </c>
      <c r="D871" s="58"/>
    </row>
    <row r="872" spans="1:4" x14ac:dyDescent="0.2">
      <c r="A872" s="33">
        <v>79482</v>
      </c>
      <c r="B872" s="34" t="s">
        <v>1836</v>
      </c>
      <c r="C872" s="35" t="s">
        <v>962</v>
      </c>
      <c r="D872" s="58"/>
    </row>
    <row r="873" spans="1:4" x14ac:dyDescent="0.2">
      <c r="A873" s="33">
        <v>79483</v>
      </c>
      <c r="B873" s="34" t="s">
        <v>1837</v>
      </c>
      <c r="C873" s="35" t="s">
        <v>966</v>
      </c>
      <c r="D873" s="58"/>
    </row>
    <row r="874" spans="1:4" x14ac:dyDescent="0.2">
      <c r="A874" s="33">
        <v>79484</v>
      </c>
      <c r="B874" s="34" t="s">
        <v>1838</v>
      </c>
      <c r="C874" s="35" t="s">
        <v>962</v>
      </c>
      <c r="D874" s="58"/>
    </row>
    <row r="875" spans="1:4" x14ac:dyDescent="0.2">
      <c r="A875" s="33">
        <v>79488</v>
      </c>
      <c r="B875" s="34" t="s">
        <v>1839</v>
      </c>
      <c r="C875" s="35" t="s">
        <v>962</v>
      </c>
      <c r="D875" s="58"/>
    </row>
    <row r="876" spans="1:4" x14ac:dyDescent="0.2">
      <c r="A876" s="33">
        <v>79489</v>
      </c>
      <c r="B876" s="34" t="s">
        <v>1840</v>
      </c>
      <c r="C876" s="35" t="s">
        <v>962</v>
      </c>
      <c r="D876" s="58"/>
    </row>
    <row r="877" spans="1:4" x14ac:dyDescent="0.2">
      <c r="A877" s="33">
        <v>79490</v>
      </c>
      <c r="B877" s="34" t="s">
        <v>1841</v>
      </c>
      <c r="C877" s="35" t="s">
        <v>962</v>
      </c>
      <c r="D877" s="58"/>
    </row>
    <row r="878" spans="1:4" x14ac:dyDescent="0.2">
      <c r="A878" s="33">
        <v>79492</v>
      </c>
      <c r="B878" s="34" t="s">
        <v>1842</v>
      </c>
      <c r="C878" s="35" t="s">
        <v>962</v>
      </c>
      <c r="D878" s="58"/>
    </row>
    <row r="879" spans="1:4" ht="30" x14ac:dyDescent="0.2">
      <c r="A879" s="33">
        <v>79627</v>
      </c>
      <c r="B879" s="34" t="s">
        <v>1843</v>
      </c>
      <c r="C879" s="35" t="s">
        <v>966</v>
      </c>
      <c r="D879" s="58"/>
    </row>
    <row r="880" spans="1:4" x14ac:dyDescent="0.2">
      <c r="A880" s="33">
        <v>79895</v>
      </c>
      <c r="B880" s="34" t="s">
        <v>1844</v>
      </c>
      <c r="C880" s="35" t="s">
        <v>964</v>
      </c>
      <c r="D880" s="58"/>
    </row>
    <row r="881" spans="1:4" x14ac:dyDescent="0.2">
      <c r="A881" s="33">
        <v>83335</v>
      </c>
      <c r="B881" s="34" t="s">
        <v>1845</v>
      </c>
      <c r="C881" s="35" t="s">
        <v>962</v>
      </c>
      <c r="D881" s="58"/>
    </row>
    <row r="882" spans="1:4" x14ac:dyDescent="0.2">
      <c r="A882" s="33">
        <v>83336</v>
      </c>
      <c r="B882" s="34" t="s">
        <v>1846</v>
      </c>
      <c r="C882" s="35" t="s">
        <v>962</v>
      </c>
      <c r="D882" s="58"/>
    </row>
    <row r="883" spans="1:4" ht="30" x14ac:dyDescent="0.2">
      <c r="A883" s="33">
        <v>83338</v>
      </c>
      <c r="B883" s="34" t="s">
        <v>1847</v>
      </c>
      <c r="C883" s="35" t="s">
        <v>962</v>
      </c>
      <c r="D883" s="58"/>
    </row>
    <row r="884" spans="1:4" x14ac:dyDescent="0.2">
      <c r="A884" s="33">
        <v>83339</v>
      </c>
      <c r="B884" s="34" t="s">
        <v>1848</v>
      </c>
      <c r="C884" s="35" t="s">
        <v>962</v>
      </c>
      <c r="D884" s="58"/>
    </row>
    <row r="885" spans="1:4" x14ac:dyDescent="0.2">
      <c r="A885" s="33">
        <v>83340</v>
      </c>
      <c r="B885" s="34" t="s">
        <v>1849</v>
      </c>
      <c r="C885" s="35" t="s">
        <v>962</v>
      </c>
      <c r="D885" s="58"/>
    </row>
    <row r="886" spans="1:4" x14ac:dyDescent="0.2">
      <c r="A886" s="33">
        <v>83341</v>
      </c>
      <c r="B886" s="34" t="s">
        <v>1850</v>
      </c>
      <c r="C886" s="35" t="s">
        <v>962</v>
      </c>
      <c r="D886" s="58"/>
    </row>
    <row r="887" spans="1:4" x14ac:dyDescent="0.2">
      <c r="A887" s="33">
        <v>83342</v>
      </c>
      <c r="B887" s="34" t="s">
        <v>1851</v>
      </c>
      <c r="C887" s="35" t="s">
        <v>962</v>
      </c>
      <c r="D887" s="58"/>
    </row>
    <row r="888" spans="1:4" x14ac:dyDescent="0.2">
      <c r="A888" s="33">
        <v>83343</v>
      </c>
      <c r="B888" s="34" t="s">
        <v>1852</v>
      </c>
      <c r="C888" s="35" t="s">
        <v>962</v>
      </c>
      <c r="D888" s="58"/>
    </row>
    <row r="889" spans="1:4" x14ac:dyDescent="0.2">
      <c r="A889" s="33">
        <v>83344</v>
      </c>
      <c r="B889" s="34" t="s">
        <v>1853</v>
      </c>
      <c r="C889" s="35" t="s">
        <v>962</v>
      </c>
      <c r="D889" s="58"/>
    </row>
    <row r="890" spans="1:4" x14ac:dyDescent="0.2">
      <c r="A890" s="33">
        <v>83345</v>
      </c>
      <c r="B890" s="34" t="s">
        <v>1854</v>
      </c>
      <c r="C890" s="35" t="s">
        <v>962</v>
      </c>
      <c r="D890" s="58"/>
    </row>
    <row r="891" spans="1:4" x14ac:dyDescent="0.2">
      <c r="A891" s="33">
        <v>83346</v>
      </c>
      <c r="B891" s="34" t="s">
        <v>1855</v>
      </c>
      <c r="C891" s="35" t="s">
        <v>962</v>
      </c>
      <c r="D891" s="58"/>
    </row>
    <row r="892" spans="1:4" x14ac:dyDescent="0.2">
      <c r="A892" s="33">
        <v>83356</v>
      </c>
      <c r="B892" s="34" t="s">
        <v>1856</v>
      </c>
      <c r="C892" s="35" t="s">
        <v>1531</v>
      </c>
      <c r="D892" s="58"/>
    </row>
    <row r="893" spans="1:4" x14ac:dyDescent="0.2">
      <c r="A893" s="33">
        <v>83357</v>
      </c>
      <c r="B893" s="34" t="s">
        <v>1857</v>
      </c>
      <c r="C893" s="35" t="s">
        <v>1531</v>
      </c>
      <c r="D893" s="58"/>
    </row>
    <row r="894" spans="1:4" x14ac:dyDescent="0.2">
      <c r="A894" s="33">
        <v>83358</v>
      </c>
      <c r="B894" s="34" t="s">
        <v>1858</v>
      </c>
      <c r="C894" s="35" t="s">
        <v>1531</v>
      </c>
      <c r="D894" s="58"/>
    </row>
    <row r="895" spans="1:4" ht="45" x14ac:dyDescent="0.2">
      <c r="A895" s="33">
        <v>83361</v>
      </c>
      <c r="B895" s="34" t="s">
        <v>1859</v>
      </c>
      <c r="C895" s="35" t="s">
        <v>964</v>
      </c>
      <c r="D895" s="58"/>
    </row>
    <row r="896" spans="1:4" ht="45" x14ac:dyDescent="0.2">
      <c r="A896" s="33">
        <v>83362</v>
      </c>
      <c r="B896" s="34" t="s">
        <v>1860</v>
      </c>
      <c r="C896" s="35" t="s">
        <v>972</v>
      </c>
      <c r="D896" s="58"/>
    </row>
    <row r="897" spans="1:4" x14ac:dyDescent="0.2">
      <c r="A897" s="33">
        <v>83366</v>
      </c>
      <c r="B897" s="34" t="s">
        <v>1861</v>
      </c>
      <c r="C897" s="35" t="s">
        <v>1129</v>
      </c>
      <c r="D897" s="58"/>
    </row>
    <row r="898" spans="1:4" x14ac:dyDescent="0.2">
      <c r="A898" s="33">
        <v>83367</v>
      </c>
      <c r="B898" s="34" t="s">
        <v>1862</v>
      </c>
      <c r="C898" s="35" t="s">
        <v>1129</v>
      </c>
      <c r="D898" s="58"/>
    </row>
    <row r="899" spans="1:4" x14ac:dyDescent="0.2">
      <c r="A899" s="33">
        <v>83368</v>
      </c>
      <c r="B899" s="34" t="s">
        <v>1863</v>
      </c>
      <c r="C899" s="35" t="s">
        <v>1129</v>
      </c>
      <c r="D899" s="58"/>
    </row>
    <row r="900" spans="1:4" ht="30" x14ac:dyDescent="0.2">
      <c r="A900" s="33">
        <v>83369</v>
      </c>
      <c r="B900" s="34" t="s">
        <v>1864</v>
      </c>
      <c r="C900" s="35" t="s">
        <v>1129</v>
      </c>
      <c r="D900" s="58"/>
    </row>
    <row r="901" spans="1:4" ht="30" x14ac:dyDescent="0.2">
      <c r="A901" s="33">
        <v>83370</v>
      </c>
      <c r="B901" s="34" t="s">
        <v>1865</v>
      </c>
      <c r="C901" s="35" t="s">
        <v>1129</v>
      </c>
      <c r="D901" s="58"/>
    </row>
    <row r="902" spans="1:4" ht="30" x14ac:dyDescent="0.2">
      <c r="A902" s="33">
        <v>83371</v>
      </c>
      <c r="B902" s="34" t="s">
        <v>1866</v>
      </c>
      <c r="C902" s="35" t="s">
        <v>1129</v>
      </c>
      <c r="D902" s="58"/>
    </row>
    <row r="903" spans="1:4" x14ac:dyDescent="0.2">
      <c r="A903" s="33">
        <v>83372</v>
      </c>
      <c r="B903" s="34" t="s">
        <v>1867</v>
      </c>
      <c r="C903" s="35" t="s">
        <v>1129</v>
      </c>
      <c r="D903" s="58"/>
    </row>
    <row r="904" spans="1:4" ht="30" x14ac:dyDescent="0.2">
      <c r="A904" s="33">
        <v>83377</v>
      </c>
      <c r="B904" s="34" t="s">
        <v>1868</v>
      </c>
      <c r="C904" s="35" t="s">
        <v>1129</v>
      </c>
      <c r="D904" s="58"/>
    </row>
    <row r="905" spans="1:4" x14ac:dyDescent="0.2">
      <c r="A905" s="33">
        <v>83389</v>
      </c>
      <c r="B905" s="34" t="s">
        <v>1869</v>
      </c>
      <c r="C905" s="35" t="s">
        <v>1129</v>
      </c>
      <c r="D905" s="58"/>
    </row>
    <row r="906" spans="1:4" x14ac:dyDescent="0.2">
      <c r="A906" s="33">
        <v>83390</v>
      </c>
      <c r="B906" s="34" t="s">
        <v>1870</v>
      </c>
      <c r="C906" s="35" t="s">
        <v>1129</v>
      </c>
      <c r="D906" s="58"/>
    </row>
    <row r="907" spans="1:4" x14ac:dyDescent="0.2">
      <c r="A907" s="33">
        <v>83391</v>
      </c>
      <c r="B907" s="34" t="s">
        <v>1871</v>
      </c>
      <c r="C907" s="35" t="s">
        <v>1129</v>
      </c>
      <c r="D907" s="58"/>
    </row>
    <row r="908" spans="1:4" x14ac:dyDescent="0.2">
      <c r="A908" s="33">
        <v>83392</v>
      </c>
      <c r="B908" s="34" t="s">
        <v>1872</v>
      </c>
      <c r="C908" s="35" t="s">
        <v>1129</v>
      </c>
      <c r="D908" s="58"/>
    </row>
    <row r="909" spans="1:4" x14ac:dyDescent="0.2">
      <c r="A909" s="33">
        <v>83393</v>
      </c>
      <c r="B909" s="34" t="s">
        <v>1873</v>
      </c>
      <c r="C909" s="35" t="s">
        <v>1129</v>
      </c>
      <c r="D909" s="58"/>
    </row>
    <row r="910" spans="1:4" ht="30" x14ac:dyDescent="0.2">
      <c r="A910" s="33">
        <v>83394</v>
      </c>
      <c r="B910" s="34" t="s">
        <v>1874</v>
      </c>
      <c r="C910" s="35" t="s">
        <v>1129</v>
      </c>
      <c r="D910" s="58"/>
    </row>
    <row r="911" spans="1:4" ht="30" x14ac:dyDescent="0.2">
      <c r="A911" s="33">
        <v>83396</v>
      </c>
      <c r="B911" s="34" t="s">
        <v>1875</v>
      </c>
      <c r="C911" s="35" t="s">
        <v>1129</v>
      </c>
      <c r="D911" s="58"/>
    </row>
    <row r="912" spans="1:4" ht="30" x14ac:dyDescent="0.2">
      <c r="A912" s="33">
        <v>83397</v>
      </c>
      <c r="B912" s="34" t="s">
        <v>1876</v>
      </c>
      <c r="C912" s="35" t="s">
        <v>1129</v>
      </c>
      <c r="D912" s="58"/>
    </row>
    <row r="913" spans="1:4" ht="30" x14ac:dyDescent="0.2">
      <c r="A913" s="33">
        <v>83398</v>
      </c>
      <c r="B913" s="34" t="s">
        <v>1877</v>
      </c>
      <c r="C913" s="35" t="s">
        <v>1129</v>
      </c>
      <c r="D913" s="58"/>
    </row>
    <row r="914" spans="1:4" x14ac:dyDescent="0.2">
      <c r="A914" s="33">
        <v>83399</v>
      </c>
      <c r="B914" s="34" t="s">
        <v>1878</v>
      </c>
      <c r="C914" s="35" t="s">
        <v>1129</v>
      </c>
      <c r="D914" s="58"/>
    </row>
    <row r="915" spans="1:4" ht="30" x14ac:dyDescent="0.2">
      <c r="A915" s="33">
        <v>83400</v>
      </c>
      <c r="B915" s="34" t="s">
        <v>1879</v>
      </c>
      <c r="C915" s="35" t="s">
        <v>1129</v>
      </c>
      <c r="D915" s="58"/>
    </row>
    <row r="916" spans="1:4" ht="30" x14ac:dyDescent="0.2">
      <c r="A916" s="33">
        <v>83401</v>
      </c>
      <c r="B916" s="34" t="s">
        <v>1880</v>
      </c>
      <c r="C916" s="35" t="s">
        <v>1129</v>
      </c>
      <c r="D916" s="58"/>
    </row>
    <row r="917" spans="1:4" x14ac:dyDescent="0.2">
      <c r="A917" s="33">
        <v>83402</v>
      </c>
      <c r="B917" s="34" t="s">
        <v>1881</v>
      </c>
      <c r="C917" s="35" t="s">
        <v>1129</v>
      </c>
      <c r="D917" s="58"/>
    </row>
    <row r="918" spans="1:4" x14ac:dyDescent="0.2">
      <c r="A918" s="33">
        <v>83403</v>
      </c>
      <c r="B918" s="34" t="s">
        <v>1882</v>
      </c>
      <c r="C918" s="35" t="s">
        <v>1129</v>
      </c>
      <c r="D918" s="58"/>
    </row>
    <row r="919" spans="1:4" x14ac:dyDescent="0.2">
      <c r="A919" s="33">
        <v>83409</v>
      </c>
      <c r="B919" s="34" t="s">
        <v>1883</v>
      </c>
      <c r="C919" s="35" t="s">
        <v>1134</v>
      </c>
      <c r="D919" s="58"/>
    </row>
    <row r="920" spans="1:4" x14ac:dyDescent="0.2">
      <c r="A920" s="33">
        <v>83410</v>
      </c>
      <c r="B920" s="34" t="s">
        <v>1884</v>
      </c>
      <c r="C920" s="35" t="s">
        <v>1134</v>
      </c>
      <c r="D920" s="58"/>
    </row>
    <row r="921" spans="1:4" x14ac:dyDescent="0.2">
      <c r="A921" s="33">
        <v>83411</v>
      </c>
      <c r="B921" s="34" t="s">
        <v>1885</v>
      </c>
      <c r="C921" s="35" t="s">
        <v>1134</v>
      </c>
      <c r="D921" s="58"/>
    </row>
    <row r="922" spans="1:4" x14ac:dyDescent="0.2">
      <c r="A922" s="33">
        <v>83412</v>
      </c>
      <c r="B922" s="34" t="s">
        <v>1886</v>
      </c>
      <c r="C922" s="35" t="s">
        <v>1134</v>
      </c>
      <c r="D922" s="58"/>
    </row>
    <row r="923" spans="1:4" x14ac:dyDescent="0.2">
      <c r="A923" s="33">
        <v>83413</v>
      </c>
      <c r="B923" s="34" t="s">
        <v>1887</v>
      </c>
      <c r="C923" s="35" t="s">
        <v>1134</v>
      </c>
      <c r="D923" s="58"/>
    </row>
    <row r="924" spans="1:4" x14ac:dyDescent="0.2">
      <c r="A924" s="33">
        <v>83414</v>
      </c>
      <c r="B924" s="34" t="s">
        <v>1888</v>
      </c>
      <c r="C924" s="35" t="s">
        <v>1134</v>
      </c>
      <c r="D924" s="58"/>
    </row>
    <row r="925" spans="1:4" x14ac:dyDescent="0.2">
      <c r="A925" s="33">
        <v>83415</v>
      </c>
      <c r="B925" s="34" t="s">
        <v>1889</v>
      </c>
      <c r="C925" s="35" t="s">
        <v>1134</v>
      </c>
      <c r="D925" s="58"/>
    </row>
    <row r="926" spans="1:4" x14ac:dyDescent="0.2">
      <c r="A926" s="33">
        <v>83441</v>
      </c>
      <c r="B926" s="34" t="s">
        <v>1890</v>
      </c>
      <c r="C926" s="35" t="s">
        <v>962</v>
      </c>
      <c r="D926" s="58"/>
    </row>
    <row r="927" spans="1:4" x14ac:dyDescent="0.2">
      <c r="A927" s="33">
        <v>83443</v>
      </c>
      <c r="B927" s="34" t="s">
        <v>1891</v>
      </c>
      <c r="C927" s="35" t="s">
        <v>1129</v>
      </c>
      <c r="D927" s="58"/>
    </row>
    <row r="928" spans="1:4" x14ac:dyDescent="0.2">
      <c r="A928" s="33">
        <v>83446</v>
      </c>
      <c r="B928" s="34" t="s">
        <v>1892</v>
      </c>
      <c r="C928" s="35" t="s">
        <v>1129</v>
      </c>
      <c r="D928" s="58"/>
    </row>
    <row r="929" spans="1:4" x14ac:dyDescent="0.2">
      <c r="A929" s="33">
        <v>83447</v>
      </c>
      <c r="B929" s="34" t="s">
        <v>1893</v>
      </c>
      <c r="C929" s="35" t="s">
        <v>1129</v>
      </c>
      <c r="D929" s="58"/>
    </row>
    <row r="930" spans="1:4" x14ac:dyDescent="0.2">
      <c r="A930" s="33">
        <v>83448</v>
      </c>
      <c r="B930" s="34" t="s">
        <v>1894</v>
      </c>
      <c r="C930" s="35" t="s">
        <v>1129</v>
      </c>
      <c r="D930" s="58"/>
    </row>
    <row r="931" spans="1:4" x14ac:dyDescent="0.2">
      <c r="A931" s="33">
        <v>83449</v>
      </c>
      <c r="B931" s="34" t="s">
        <v>1895</v>
      </c>
      <c r="C931" s="35" t="s">
        <v>1129</v>
      </c>
      <c r="D931" s="58"/>
    </row>
    <row r="932" spans="1:4" x14ac:dyDescent="0.2">
      <c r="A932" s="33">
        <v>83450</v>
      </c>
      <c r="B932" s="34" t="s">
        <v>1896</v>
      </c>
      <c r="C932" s="35" t="s">
        <v>1129</v>
      </c>
      <c r="D932" s="58"/>
    </row>
    <row r="933" spans="1:4" x14ac:dyDescent="0.2">
      <c r="A933" s="33">
        <v>83451</v>
      </c>
      <c r="B933" s="34" t="s">
        <v>1897</v>
      </c>
      <c r="C933" s="35" t="s">
        <v>1129</v>
      </c>
      <c r="D933" s="58"/>
    </row>
    <row r="934" spans="1:4" x14ac:dyDescent="0.2">
      <c r="A934" s="33">
        <v>83452</v>
      </c>
      <c r="B934" s="34" t="s">
        <v>1898</v>
      </c>
      <c r="C934" s="35" t="s">
        <v>1129</v>
      </c>
      <c r="D934" s="58"/>
    </row>
    <row r="935" spans="1:4" x14ac:dyDescent="0.2">
      <c r="A935" s="33">
        <v>83455</v>
      </c>
      <c r="B935" s="34" t="s">
        <v>1899</v>
      </c>
      <c r="C935" s="35" t="s">
        <v>1129</v>
      </c>
      <c r="D935" s="58"/>
    </row>
    <row r="936" spans="1:4" x14ac:dyDescent="0.2">
      <c r="A936" s="33">
        <v>83456</v>
      </c>
      <c r="B936" s="34" t="s">
        <v>1900</v>
      </c>
      <c r="C936" s="35" t="s">
        <v>1129</v>
      </c>
      <c r="D936" s="58"/>
    </row>
    <row r="937" spans="1:4" x14ac:dyDescent="0.2">
      <c r="A937" s="33">
        <v>83457</v>
      </c>
      <c r="B937" s="34" t="s">
        <v>1901</v>
      </c>
      <c r="C937" s="35" t="s">
        <v>1129</v>
      </c>
      <c r="D937" s="58"/>
    </row>
    <row r="938" spans="1:4" x14ac:dyDescent="0.2">
      <c r="A938" s="33">
        <v>83458</v>
      </c>
      <c r="B938" s="34" t="s">
        <v>1902</v>
      </c>
      <c r="C938" s="35" t="s">
        <v>1129</v>
      </c>
      <c r="D938" s="58"/>
    </row>
    <row r="939" spans="1:4" x14ac:dyDescent="0.2">
      <c r="A939" s="33">
        <v>83460</v>
      </c>
      <c r="B939" s="34" t="s">
        <v>1903</v>
      </c>
      <c r="C939" s="35" t="s">
        <v>1129</v>
      </c>
      <c r="D939" s="58"/>
    </row>
    <row r="940" spans="1:4" x14ac:dyDescent="0.2">
      <c r="A940" s="33">
        <v>83461</v>
      </c>
      <c r="B940" s="34" t="s">
        <v>1904</v>
      </c>
      <c r="C940" s="35" t="s">
        <v>1129</v>
      </c>
      <c r="D940" s="58"/>
    </row>
    <row r="941" spans="1:4" x14ac:dyDescent="0.2">
      <c r="A941" s="33">
        <v>83462</v>
      </c>
      <c r="B941" s="34" t="s">
        <v>1905</v>
      </c>
      <c r="C941" s="35" t="s">
        <v>1129</v>
      </c>
      <c r="D941" s="58"/>
    </row>
    <row r="942" spans="1:4" ht="30" x14ac:dyDescent="0.2">
      <c r="A942" s="33">
        <v>83463</v>
      </c>
      <c r="B942" s="34" t="s">
        <v>1906</v>
      </c>
      <c r="C942" s="35" t="s">
        <v>1129</v>
      </c>
      <c r="D942" s="58"/>
    </row>
    <row r="943" spans="1:4" x14ac:dyDescent="0.2">
      <c r="A943" s="33">
        <v>83465</v>
      </c>
      <c r="B943" s="34" t="s">
        <v>1907</v>
      </c>
      <c r="C943" s="35" t="s">
        <v>1129</v>
      </c>
      <c r="D943" s="58"/>
    </row>
    <row r="944" spans="1:4" x14ac:dyDescent="0.2">
      <c r="A944" s="33">
        <v>83468</v>
      </c>
      <c r="B944" s="34" t="s">
        <v>1908</v>
      </c>
      <c r="C944" s="35" t="s">
        <v>1129</v>
      </c>
      <c r="D944" s="58"/>
    </row>
    <row r="945" spans="1:4" x14ac:dyDescent="0.2">
      <c r="A945" s="33">
        <v>83469</v>
      </c>
      <c r="B945" s="34" t="s">
        <v>1909</v>
      </c>
      <c r="C945" s="35" t="s">
        <v>1129</v>
      </c>
      <c r="D945" s="58"/>
    </row>
    <row r="946" spans="1:4" x14ac:dyDescent="0.2">
      <c r="A946" s="33">
        <v>83470</v>
      </c>
      <c r="B946" s="34" t="s">
        <v>1910</v>
      </c>
      <c r="C946" s="35" t="s">
        <v>1129</v>
      </c>
      <c r="D946" s="58"/>
    </row>
    <row r="947" spans="1:4" x14ac:dyDescent="0.2">
      <c r="A947" s="33">
        <v>83471</v>
      </c>
      <c r="B947" s="34" t="s">
        <v>1911</v>
      </c>
      <c r="C947" s="35" t="s">
        <v>1129</v>
      </c>
      <c r="D947" s="58"/>
    </row>
    <row r="948" spans="1:4" x14ac:dyDescent="0.2">
      <c r="A948" s="33">
        <v>83472</v>
      </c>
      <c r="B948" s="34" t="s">
        <v>1912</v>
      </c>
      <c r="C948" s="35" t="s">
        <v>1129</v>
      </c>
      <c r="D948" s="58"/>
    </row>
    <row r="949" spans="1:4" ht="30" x14ac:dyDescent="0.2">
      <c r="A949" s="33">
        <v>83475</v>
      </c>
      <c r="B949" s="34" t="s">
        <v>1913</v>
      </c>
      <c r="C949" s="35" t="s">
        <v>1129</v>
      </c>
      <c r="D949" s="58"/>
    </row>
    <row r="950" spans="1:4" ht="30" x14ac:dyDescent="0.2">
      <c r="A950" s="33">
        <v>83478</v>
      </c>
      <c r="B950" s="34" t="s">
        <v>1914</v>
      </c>
      <c r="C950" s="35" t="s">
        <v>1129</v>
      </c>
      <c r="D950" s="58"/>
    </row>
    <row r="951" spans="1:4" x14ac:dyDescent="0.2">
      <c r="A951" s="33">
        <v>83479</v>
      </c>
      <c r="B951" s="34" t="s">
        <v>1915</v>
      </c>
      <c r="C951" s="35" t="s">
        <v>1129</v>
      </c>
      <c r="D951" s="58"/>
    </row>
    <row r="952" spans="1:4" x14ac:dyDescent="0.2">
      <c r="A952" s="33">
        <v>83480</v>
      </c>
      <c r="B952" s="34" t="s">
        <v>1916</v>
      </c>
      <c r="C952" s="35" t="s">
        <v>1129</v>
      </c>
      <c r="D952" s="58"/>
    </row>
    <row r="953" spans="1:4" x14ac:dyDescent="0.2">
      <c r="A953" s="33">
        <v>83481</v>
      </c>
      <c r="B953" s="34" t="s">
        <v>1917</v>
      </c>
      <c r="C953" s="35" t="s">
        <v>1129</v>
      </c>
      <c r="D953" s="58"/>
    </row>
    <row r="954" spans="1:4" x14ac:dyDescent="0.2">
      <c r="A954" s="33">
        <v>83482</v>
      </c>
      <c r="B954" s="34" t="s">
        <v>1918</v>
      </c>
      <c r="C954" s="35" t="s">
        <v>1129</v>
      </c>
      <c r="D954" s="58"/>
    </row>
    <row r="955" spans="1:4" x14ac:dyDescent="0.2">
      <c r="A955" s="33">
        <v>83483</v>
      </c>
      <c r="B955" s="34" t="s">
        <v>1919</v>
      </c>
      <c r="C955" s="35" t="s">
        <v>1129</v>
      </c>
      <c r="D955" s="58"/>
    </row>
    <row r="956" spans="1:4" x14ac:dyDescent="0.2">
      <c r="A956" s="33">
        <v>83484</v>
      </c>
      <c r="B956" s="34" t="s">
        <v>1920</v>
      </c>
      <c r="C956" s="35" t="s">
        <v>1129</v>
      </c>
      <c r="D956" s="58"/>
    </row>
    <row r="957" spans="1:4" x14ac:dyDescent="0.2">
      <c r="A957" s="33">
        <v>83485</v>
      </c>
      <c r="B957" s="34" t="s">
        <v>1921</v>
      </c>
      <c r="C957" s="35" t="s">
        <v>1129</v>
      </c>
      <c r="D957" s="58"/>
    </row>
    <row r="958" spans="1:4" x14ac:dyDescent="0.2">
      <c r="A958" s="33">
        <v>83486</v>
      </c>
      <c r="B958" s="34" t="s">
        <v>1922</v>
      </c>
      <c r="C958" s="35" t="s">
        <v>1129</v>
      </c>
      <c r="D958" s="58"/>
    </row>
    <row r="959" spans="1:4" x14ac:dyDescent="0.2">
      <c r="A959" s="33">
        <v>83487</v>
      </c>
      <c r="B959" s="34" t="s">
        <v>1923</v>
      </c>
      <c r="C959" s="35" t="s">
        <v>1129</v>
      </c>
      <c r="D959" s="58"/>
    </row>
    <row r="960" spans="1:4" x14ac:dyDescent="0.2">
      <c r="A960" s="33">
        <v>83488</v>
      </c>
      <c r="B960" s="34" t="s">
        <v>1924</v>
      </c>
      <c r="C960" s="35" t="s">
        <v>1129</v>
      </c>
      <c r="D960" s="58"/>
    </row>
    <row r="961" spans="1:4" ht="30" x14ac:dyDescent="0.2">
      <c r="A961" s="33">
        <v>83489</v>
      </c>
      <c r="B961" s="34" t="s">
        <v>1925</v>
      </c>
      <c r="C961" s="35" t="s">
        <v>1129</v>
      </c>
      <c r="D961" s="58"/>
    </row>
    <row r="962" spans="1:4" x14ac:dyDescent="0.2">
      <c r="A962" s="33">
        <v>83490</v>
      </c>
      <c r="B962" s="34" t="s">
        <v>1926</v>
      </c>
      <c r="C962" s="35" t="s">
        <v>1129</v>
      </c>
      <c r="D962" s="58"/>
    </row>
    <row r="963" spans="1:4" x14ac:dyDescent="0.2">
      <c r="A963" s="33">
        <v>83491</v>
      </c>
      <c r="B963" s="34" t="s">
        <v>1927</v>
      </c>
      <c r="C963" s="35" t="s">
        <v>1129</v>
      </c>
      <c r="D963" s="58"/>
    </row>
    <row r="964" spans="1:4" x14ac:dyDescent="0.2">
      <c r="A964" s="33">
        <v>83492</v>
      </c>
      <c r="B964" s="34" t="s">
        <v>1928</v>
      </c>
      <c r="C964" s="35" t="s">
        <v>1129</v>
      </c>
      <c r="D964" s="58"/>
    </row>
    <row r="965" spans="1:4" x14ac:dyDescent="0.2">
      <c r="A965" s="33">
        <v>83493</v>
      </c>
      <c r="B965" s="34" t="s">
        <v>1929</v>
      </c>
      <c r="C965" s="35" t="s">
        <v>1129</v>
      </c>
      <c r="D965" s="58"/>
    </row>
    <row r="966" spans="1:4" x14ac:dyDescent="0.2">
      <c r="A966" s="33">
        <v>83494</v>
      </c>
      <c r="B966" s="34" t="s">
        <v>1930</v>
      </c>
      <c r="C966" s="35" t="s">
        <v>1134</v>
      </c>
      <c r="D966" s="58"/>
    </row>
    <row r="967" spans="1:4" x14ac:dyDescent="0.2">
      <c r="A967" s="33">
        <v>83495</v>
      </c>
      <c r="B967" s="34" t="s">
        <v>1931</v>
      </c>
      <c r="C967" s="35" t="s">
        <v>1134</v>
      </c>
      <c r="D967" s="58"/>
    </row>
    <row r="968" spans="1:4" x14ac:dyDescent="0.2">
      <c r="A968" s="33">
        <v>83498</v>
      </c>
      <c r="B968" s="34" t="s">
        <v>1932</v>
      </c>
      <c r="C968" s="35" t="s">
        <v>1134</v>
      </c>
      <c r="D968" s="58"/>
    </row>
    <row r="969" spans="1:4" x14ac:dyDescent="0.2">
      <c r="A969" s="33">
        <v>83499</v>
      </c>
      <c r="B969" s="34" t="s">
        <v>1933</v>
      </c>
      <c r="C969" s="35" t="s">
        <v>1134</v>
      </c>
      <c r="D969" s="58"/>
    </row>
    <row r="970" spans="1:4" x14ac:dyDescent="0.2">
      <c r="A970" s="33">
        <v>83500</v>
      </c>
      <c r="B970" s="34" t="s">
        <v>1934</v>
      </c>
      <c r="C970" s="35" t="s">
        <v>1134</v>
      </c>
      <c r="D970" s="58"/>
    </row>
    <row r="971" spans="1:4" x14ac:dyDescent="0.2">
      <c r="A971" s="33">
        <v>83501</v>
      </c>
      <c r="B971" s="34" t="s">
        <v>1935</v>
      </c>
      <c r="C971" s="35" t="s">
        <v>1134</v>
      </c>
      <c r="D971" s="58"/>
    </row>
    <row r="972" spans="1:4" x14ac:dyDescent="0.2">
      <c r="A972" s="33">
        <v>83502</v>
      </c>
      <c r="B972" s="34" t="s">
        <v>1936</v>
      </c>
      <c r="C972" s="35" t="s">
        <v>1134</v>
      </c>
      <c r="D972" s="58"/>
    </row>
    <row r="973" spans="1:4" x14ac:dyDescent="0.2">
      <c r="A973" s="33">
        <v>83503</v>
      </c>
      <c r="B973" s="34" t="s">
        <v>5298</v>
      </c>
      <c r="C973" s="35" t="s">
        <v>1134</v>
      </c>
      <c r="D973" s="58"/>
    </row>
    <row r="974" spans="1:4" x14ac:dyDescent="0.2">
      <c r="A974" s="33">
        <v>83504</v>
      </c>
      <c r="B974" s="34" t="s">
        <v>5299</v>
      </c>
      <c r="C974" s="35" t="s">
        <v>1134</v>
      </c>
      <c r="D974" s="58"/>
    </row>
    <row r="975" spans="1:4" x14ac:dyDescent="0.2">
      <c r="A975" s="33">
        <v>83505</v>
      </c>
      <c r="B975" s="34" t="s">
        <v>5300</v>
      </c>
      <c r="C975" s="35" t="s">
        <v>1134</v>
      </c>
      <c r="D975" s="58"/>
    </row>
    <row r="976" spans="1:4" x14ac:dyDescent="0.2">
      <c r="A976" s="33">
        <v>83506</v>
      </c>
      <c r="B976" s="34" t="s">
        <v>5301</v>
      </c>
      <c r="C976" s="35" t="s">
        <v>1134</v>
      </c>
      <c r="D976" s="58"/>
    </row>
    <row r="977" spans="1:4" x14ac:dyDescent="0.2">
      <c r="A977" s="33">
        <v>83508</v>
      </c>
      <c r="B977" s="34" t="s">
        <v>1937</v>
      </c>
      <c r="C977" s="35" t="s">
        <v>1134</v>
      </c>
      <c r="D977" s="58"/>
    </row>
    <row r="978" spans="1:4" x14ac:dyDescent="0.2">
      <c r="A978" s="33">
        <v>83509</v>
      </c>
      <c r="B978" s="34" t="s">
        <v>1938</v>
      </c>
      <c r="C978" s="35" t="s">
        <v>1134</v>
      </c>
      <c r="D978" s="58"/>
    </row>
    <row r="979" spans="1:4" x14ac:dyDescent="0.2">
      <c r="A979" s="33">
        <v>83510</v>
      </c>
      <c r="B979" s="34" t="s">
        <v>1939</v>
      </c>
      <c r="C979" s="35" t="s">
        <v>1134</v>
      </c>
      <c r="D979" s="58"/>
    </row>
    <row r="980" spans="1:4" x14ac:dyDescent="0.2">
      <c r="A980" s="33">
        <v>83511</v>
      </c>
      <c r="B980" s="34" t="s">
        <v>1940</v>
      </c>
      <c r="C980" s="35" t="s">
        <v>1134</v>
      </c>
      <c r="D980" s="58"/>
    </row>
    <row r="981" spans="1:4" x14ac:dyDescent="0.2">
      <c r="A981" s="33">
        <v>83512</v>
      </c>
      <c r="B981" s="34" t="s">
        <v>1941</v>
      </c>
      <c r="C981" s="35" t="s">
        <v>1134</v>
      </c>
      <c r="D981" s="58"/>
    </row>
    <row r="982" spans="1:4" x14ac:dyDescent="0.2">
      <c r="A982" s="33">
        <v>83513</v>
      </c>
      <c r="B982" s="34" t="s">
        <v>1942</v>
      </c>
      <c r="C982" s="35" t="s">
        <v>1636</v>
      </c>
      <c r="D982" s="58"/>
    </row>
    <row r="983" spans="1:4" x14ac:dyDescent="0.2">
      <c r="A983" s="33">
        <v>83514</v>
      </c>
      <c r="B983" s="34" t="s">
        <v>1943</v>
      </c>
      <c r="C983" s="35" t="s">
        <v>1636</v>
      </c>
      <c r="D983" s="58"/>
    </row>
    <row r="984" spans="1:4" ht="30" x14ac:dyDescent="0.2">
      <c r="A984" s="33">
        <v>83515</v>
      </c>
      <c r="B984" s="34" t="s">
        <v>1944</v>
      </c>
      <c r="C984" s="35" t="s">
        <v>962</v>
      </c>
      <c r="D984" s="58"/>
    </row>
    <row r="985" spans="1:4" ht="30" x14ac:dyDescent="0.2">
      <c r="A985" s="33">
        <v>83516</v>
      </c>
      <c r="B985" s="34" t="s">
        <v>1945</v>
      </c>
      <c r="C985" s="35" t="s">
        <v>962</v>
      </c>
      <c r="D985" s="58"/>
    </row>
    <row r="986" spans="1:4" x14ac:dyDescent="0.2">
      <c r="A986" s="33">
        <v>83518</v>
      </c>
      <c r="B986" s="34" t="s">
        <v>1946</v>
      </c>
      <c r="C986" s="35" t="s">
        <v>962</v>
      </c>
      <c r="D986" s="58"/>
    </row>
    <row r="987" spans="1:4" x14ac:dyDescent="0.2">
      <c r="A987" s="33">
        <v>83519</v>
      </c>
      <c r="B987" s="34" t="s">
        <v>1947</v>
      </c>
      <c r="C987" s="35" t="s">
        <v>962</v>
      </c>
      <c r="D987" s="58"/>
    </row>
    <row r="988" spans="1:4" x14ac:dyDescent="0.2">
      <c r="A988" s="33">
        <v>83520</v>
      </c>
      <c r="B988" s="34" t="s">
        <v>1948</v>
      </c>
      <c r="C988" s="35" t="s">
        <v>1129</v>
      </c>
      <c r="D988" s="58"/>
    </row>
    <row r="989" spans="1:4" x14ac:dyDescent="0.2">
      <c r="A989" s="33">
        <v>83531</v>
      </c>
      <c r="B989" s="34" t="s">
        <v>1949</v>
      </c>
      <c r="C989" s="35" t="s">
        <v>1129</v>
      </c>
      <c r="D989" s="58"/>
    </row>
    <row r="990" spans="1:4" x14ac:dyDescent="0.2">
      <c r="A990" s="33">
        <v>83532</v>
      </c>
      <c r="B990" s="34" t="s">
        <v>1950</v>
      </c>
      <c r="C990" s="35" t="s">
        <v>962</v>
      </c>
      <c r="D990" s="58"/>
    </row>
    <row r="991" spans="1:4" x14ac:dyDescent="0.2">
      <c r="A991" s="33">
        <v>83534</v>
      </c>
      <c r="B991" s="34" t="s">
        <v>1951</v>
      </c>
      <c r="C991" s="35" t="s">
        <v>962</v>
      </c>
      <c r="D991" s="58"/>
    </row>
    <row r="992" spans="1:4" x14ac:dyDescent="0.2">
      <c r="A992" s="33">
        <v>83535</v>
      </c>
      <c r="B992" s="34" t="s">
        <v>1952</v>
      </c>
      <c r="C992" s="35" t="s">
        <v>1129</v>
      </c>
      <c r="D992" s="58"/>
    </row>
    <row r="993" spans="1:4" ht="30" x14ac:dyDescent="0.2">
      <c r="A993" s="33">
        <v>83621</v>
      </c>
      <c r="B993" s="34" t="s">
        <v>1953</v>
      </c>
      <c r="C993" s="35" t="s">
        <v>1129</v>
      </c>
      <c r="D993" s="58"/>
    </row>
    <row r="994" spans="1:4" x14ac:dyDescent="0.2">
      <c r="A994" s="33">
        <v>83622</v>
      </c>
      <c r="B994" s="34" t="s">
        <v>1954</v>
      </c>
      <c r="C994" s="35" t="s">
        <v>1134</v>
      </c>
      <c r="D994" s="58"/>
    </row>
    <row r="995" spans="1:4" x14ac:dyDescent="0.2">
      <c r="A995" s="33">
        <v>83623</v>
      </c>
      <c r="B995" s="34" t="s">
        <v>1955</v>
      </c>
      <c r="C995" s="35" t="s">
        <v>1134</v>
      </c>
      <c r="D995" s="58"/>
    </row>
    <row r="996" spans="1:4" x14ac:dyDescent="0.2">
      <c r="A996" s="33">
        <v>83624</v>
      </c>
      <c r="B996" s="34" t="s">
        <v>1956</v>
      </c>
      <c r="C996" s="35" t="s">
        <v>1134</v>
      </c>
      <c r="D996" s="58"/>
    </row>
    <row r="997" spans="1:4" x14ac:dyDescent="0.2">
      <c r="A997" s="33">
        <v>83626</v>
      </c>
      <c r="B997" s="34" t="s">
        <v>1957</v>
      </c>
      <c r="C997" s="35" t="s">
        <v>1134</v>
      </c>
      <c r="D997" s="58"/>
    </row>
    <row r="998" spans="1:4" ht="30" x14ac:dyDescent="0.2">
      <c r="A998" s="33">
        <v>83627</v>
      </c>
      <c r="B998" s="34" t="s">
        <v>1958</v>
      </c>
      <c r="C998" s="35" t="s">
        <v>1129</v>
      </c>
      <c r="D998" s="58"/>
    </row>
    <row r="999" spans="1:4" x14ac:dyDescent="0.2">
      <c r="A999" s="33">
        <v>83633</v>
      </c>
      <c r="B999" s="34" t="s">
        <v>1959</v>
      </c>
      <c r="C999" s="35" t="s">
        <v>1129</v>
      </c>
      <c r="D999" s="58"/>
    </row>
    <row r="1000" spans="1:4" x14ac:dyDescent="0.2">
      <c r="A1000" s="33">
        <v>83634</v>
      </c>
      <c r="B1000" s="34" t="s">
        <v>1960</v>
      </c>
      <c r="C1000" s="35" t="s">
        <v>1129</v>
      </c>
      <c r="D1000" s="58"/>
    </row>
    <row r="1001" spans="1:4" x14ac:dyDescent="0.2">
      <c r="A1001" s="33">
        <v>83635</v>
      </c>
      <c r="B1001" s="34" t="s">
        <v>1961</v>
      </c>
      <c r="C1001" s="35" t="s">
        <v>1129</v>
      </c>
      <c r="D1001" s="58"/>
    </row>
    <row r="1002" spans="1:4" x14ac:dyDescent="0.2">
      <c r="A1002" s="33">
        <v>83636</v>
      </c>
      <c r="B1002" s="34" t="s">
        <v>1962</v>
      </c>
      <c r="C1002" s="35" t="s">
        <v>966</v>
      </c>
      <c r="D1002" s="58"/>
    </row>
    <row r="1003" spans="1:4" x14ac:dyDescent="0.2">
      <c r="A1003" s="33">
        <v>83637</v>
      </c>
      <c r="B1003" s="34" t="s">
        <v>1963</v>
      </c>
      <c r="C1003" s="35" t="s">
        <v>966</v>
      </c>
      <c r="D1003" s="58"/>
    </row>
    <row r="1004" spans="1:4" x14ac:dyDescent="0.2">
      <c r="A1004" s="33">
        <v>83638</v>
      </c>
      <c r="B1004" s="34" t="s">
        <v>1964</v>
      </c>
      <c r="C1004" s="35" t="s">
        <v>1129</v>
      </c>
      <c r="D1004" s="58"/>
    </row>
    <row r="1005" spans="1:4" x14ac:dyDescent="0.2">
      <c r="A1005" s="33">
        <v>83639</v>
      </c>
      <c r="B1005" s="34" t="s">
        <v>1965</v>
      </c>
      <c r="C1005" s="35" t="s">
        <v>1134</v>
      </c>
      <c r="D1005" s="58"/>
    </row>
    <row r="1006" spans="1:4" x14ac:dyDescent="0.2">
      <c r="A1006" s="33">
        <v>83641</v>
      </c>
      <c r="B1006" s="34" t="s">
        <v>1966</v>
      </c>
      <c r="C1006" s="35" t="s">
        <v>1129</v>
      </c>
      <c r="D1006" s="58"/>
    </row>
    <row r="1007" spans="1:4" x14ac:dyDescent="0.2">
      <c r="A1007" s="33">
        <v>83643</v>
      </c>
      <c r="B1007" s="34" t="s">
        <v>1967</v>
      </c>
      <c r="C1007" s="35" t="s">
        <v>1129</v>
      </c>
      <c r="D1007" s="58"/>
    </row>
    <row r="1008" spans="1:4" x14ac:dyDescent="0.2">
      <c r="A1008" s="33">
        <v>83644</v>
      </c>
      <c r="B1008" s="34" t="s">
        <v>1968</v>
      </c>
      <c r="C1008" s="35" t="s">
        <v>1129</v>
      </c>
      <c r="D1008" s="58"/>
    </row>
    <row r="1009" spans="1:4" x14ac:dyDescent="0.2">
      <c r="A1009" s="33">
        <v>83645</v>
      </c>
      <c r="B1009" s="34" t="s">
        <v>1969</v>
      </c>
      <c r="C1009" s="35" t="s">
        <v>1129</v>
      </c>
      <c r="D1009" s="58"/>
    </row>
    <row r="1010" spans="1:4" x14ac:dyDescent="0.2">
      <c r="A1010" s="33">
        <v>83646</v>
      </c>
      <c r="B1010" s="34" t="s">
        <v>1970</v>
      </c>
      <c r="C1010" s="35" t="s">
        <v>1129</v>
      </c>
      <c r="D1010" s="58"/>
    </row>
    <row r="1011" spans="1:4" x14ac:dyDescent="0.2">
      <c r="A1011" s="33">
        <v>83647</v>
      </c>
      <c r="B1011" s="34" t="s">
        <v>1971</v>
      </c>
      <c r="C1011" s="35" t="s">
        <v>1129</v>
      </c>
      <c r="D1011" s="58"/>
    </row>
    <row r="1012" spans="1:4" x14ac:dyDescent="0.2">
      <c r="A1012" s="33">
        <v>83648</v>
      </c>
      <c r="B1012" s="34" t="s">
        <v>1972</v>
      </c>
      <c r="C1012" s="35" t="s">
        <v>1129</v>
      </c>
      <c r="D1012" s="58"/>
    </row>
    <row r="1013" spans="1:4" x14ac:dyDescent="0.2">
      <c r="A1013" s="33">
        <v>83649</v>
      </c>
      <c r="B1013" s="34" t="s">
        <v>1973</v>
      </c>
      <c r="C1013" s="35" t="s">
        <v>1129</v>
      </c>
      <c r="D1013" s="58"/>
    </row>
    <row r="1014" spans="1:4" x14ac:dyDescent="0.2">
      <c r="A1014" s="33">
        <v>83650</v>
      </c>
      <c r="B1014" s="34" t="s">
        <v>1974</v>
      </c>
      <c r="C1014" s="35" t="s">
        <v>1129</v>
      </c>
      <c r="D1014" s="58"/>
    </row>
    <row r="1015" spans="1:4" x14ac:dyDescent="0.2">
      <c r="A1015" s="33">
        <v>83651</v>
      </c>
      <c r="B1015" s="34" t="s">
        <v>1975</v>
      </c>
      <c r="C1015" s="35" t="s">
        <v>1134</v>
      </c>
      <c r="D1015" s="58"/>
    </row>
    <row r="1016" spans="1:4" x14ac:dyDescent="0.2">
      <c r="A1016" s="33">
        <v>83655</v>
      </c>
      <c r="B1016" s="34" t="s">
        <v>1976</v>
      </c>
      <c r="C1016" s="35" t="s">
        <v>1134</v>
      </c>
      <c r="D1016" s="58"/>
    </row>
    <row r="1017" spans="1:4" ht="30" x14ac:dyDescent="0.2">
      <c r="A1017" s="33">
        <v>83656</v>
      </c>
      <c r="B1017" s="34" t="s">
        <v>1977</v>
      </c>
      <c r="C1017" s="35" t="s">
        <v>966</v>
      </c>
      <c r="D1017" s="58"/>
    </row>
    <row r="1018" spans="1:4" ht="30" x14ac:dyDescent="0.2">
      <c r="A1018" s="33">
        <v>83658</v>
      </c>
      <c r="B1018" s="34" t="s">
        <v>1978</v>
      </c>
      <c r="C1018" s="35" t="s">
        <v>1134</v>
      </c>
      <c r="D1018" s="58"/>
    </row>
    <row r="1019" spans="1:4" ht="30" x14ac:dyDescent="0.2">
      <c r="A1019" s="33">
        <v>83659</v>
      </c>
      <c r="B1019" s="34" t="s">
        <v>1979</v>
      </c>
      <c r="C1019" s="35" t="s">
        <v>1129</v>
      </c>
      <c r="D1019" s="58"/>
    </row>
    <row r="1020" spans="1:4" x14ac:dyDescent="0.2">
      <c r="A1020" s="33">
        <v>83660</v>
      </c>
      <c r="B1020" s="34" t="s">
        <v>1980</v>
      </c>
      <c r="C1020" s="35" t="s">
        <v>962</v>
      </c>
      <c r="D1020" s="58"/>
    </row>
    <row r="1021" spans="1:4" x14ac:dyDescent="0.2">
      <c r="A1021" s="33">
        <v>83661</v>
      </c>
      <c r="B1021" s="34" t="s">
        <v>1981</v>
      </c>
      <c r="C1021" s="35" t="s">
        <v>1134</v>
      </c>
      <c r="D1021" s="58"/>
    </row>
    <row r="1022" spans="1:4" x14ac:dyDescent="0.2">
      <c r="A1022" s="33">
        <v>83662</v>
      </c>
      <c r="B1022" s="34" t="s">
        <v>1982</v>
      </c>
      <c r="C1022" s="35" t="s">
        <v>962</v>
      </c>
      <c r="D1022" s="58"/>
    </row>
    <row r="1023" spans="1:4" x14ac:dyDescent="0.2">
      <c r="A1023" s="33">
        <v>83664</v>
      </c>
      <c r="B1023" s="34" t="s">
        <v>1983</v>
      </c>
      <c r="C1023" s="35" t="s">
        <v>1134</v>
      </c>
      <c r="D1023" s="58"/>
    </row>
    <row r="1024" spans="1:4" x14ac:dyDescent="0.2">
      <c r="A1024" s="33">
        <v>83665</v>
      </c>
      <c r="B1024" s="34" t="s">
        <v>1984</v>
      </c>
      <c r="C1024" s="35" t="s">
        <v>966</v>
      </c>
      <c r="D1024" s="58"/>
    </row>
    <row r="1025" spans="1:4" x14ac:dyDescent="0.2">
      <c r="A1025" s="33">
        <v>83667</v>
      </c>
      <c r="B1025" s="34" t="s">
        <v>1985</v>
      </c>
      <c r="C1025" s="35" t="s">
        <v>962</v>
      </c>
      <c r="D1025" s="58"/>
    </row>
    <row r="1026" spans="1:4" x14ac:dyDescent="0.2">
      <c r="A1026" s="33">
        <v>83668</v>
      </c>
      <c r="B1026" s="34" t="s">
        <v>1986</v>
      </c>
      <c r="C1026" s="35" t="s">
        <v>962</v>
      </c>
      <c r="D1026" s="58"/>
    </row>
    <row r="1027" spans="1:4" x14ac:dyDescent="0.2">
      <c r="A1027" s="33">
        <v>83669</v>
      </c>
      <c r="B1027" s="34" t="s">
        <v>1987</v>
      </c>
      <c r="C1027" s="35" t="s">
        <v>966</v>
      </c>
      <c r="D1027" s="58"/>
    </row>
    <row r="1028" spans="1:4" x14ac:dyDescent="0.2">
      <c r="A1028" s="33">
        <v>83670</v>
      </c>
      <c r="B1028" s="34" t="s">
        <v>1988</v>
      </c>
      <c r="C1028" s="35" t="s">
        <v>1134</v>
      </c>
      <c r="D1028" s="58"/>
    </row>
    <row r="1029" spans="1:4" x14ac:dyDescent="0.2">
      <c r="A1029" s="33">
        <v>83671</v>
      </c>
      <c r="B1029" s="34" t="s">
        <v>1989</v>
      </c>
      <c r="C1029" s="35" t="s">
        <v>1134</v>
      </c>
      <c r="D1029" s="58"/>
    </row>
    <row r="1030" spans="1:4" ht="30" x14ac:dyDescent="0.2">
      <c r="A1030" s="33">
        <v>83675</v>
      </c>
      <c r="B1030" s="34" t="s">
        <v>1990</v>
      </c>
      <c r="C1030" s="35" t="s">
        <v>1134</v>
      </c>
      <c r="D1030" s="58"/>
    </row>
    <row r="1031" spans="1:4" ht="30" x14ac:dyDescent="0.2">
      <c r="A1031" s="33">
        <v>83676</v>
      </c>
      <c r="B1031" s="34" t="s">
        <v>1991</v>
      </c>
      <c r="C1031" s="35" t="s">
        <v>1134</v>
      </c>
      <c r="D1031" s="58"/>
    </row>
    <row r="1032" spans="1:4" ht="30" x14ac:dyDescent="0.2">
      <c r="A1032" s="33">
        <v>83677</v>
      </c>
      <c r="B1032" s="34" t="s">
        <v>1992</v>
      </c>
      <c r="C1032" s="35" t="s">
        <v>1134</v>
      </c>
      <c r="D1032" s="58"/>
    </row>
    <row r="1033" spans="1:4" ht="30" x14ac:dyDescent="0.2">
      <c r="A1033" s="33">
        <v>83678</v>
      </c>
      <c r="B1033" s="34" t="s">
        <v>1993</v>
      </c>
      <c r="C1033" s="35" t="s">
        <v>1134</v>
      </c>
      <c r="D1033" s="58"/>
    </row>
    <row r="1034" spans="1:4" x14ac:dyDescent="0.2">
      <c r="A1034" s="33">
        <v>83679</v>
      </c>
      <c r="B1034" s="34" t="s">
        <v>1994</v>
      </c>
      <c r="C1034" s="35" t="s">
        <v>1134</v>
      </c>
      <c r="D1034" s="58"/>
    </row>
    <row r="1035" spans="1:4" x14ac:dyDescent="0.2">
      <c r="A1035" s="33">
        <v>83680</v>
      </c>
      <c r="B1035" s="34" t="s">
        <v>1995</v>
      </c>
      <c r="C1035" s="35" t="s">
        <v>1134</v>
      </c>
      <c r="D1035" s="58"/>
    </row>
    <row r="1036" spans="1:4" x14ac:dyDescent="0.2">
      <c r="A1036" s="33">
        <v>83681</v>
      </c>
      <c r="B1036" s="34" t="s">
        <v>1996</v>
      </c>
      <c r="C1036" s="35" t="s">
        <v>1134</v>
      </c>
      <c r="D1036" s="58"/>
    </row>
    <row r="1037" spans="1:4" x14ac:dyDescent="0.2">
      <c r="A1037" s="33">
        <v>83682</v>
      </c>
      <c r="B1037" s="34" t="s">
        <v>1997</v>
      </c>
      <c r="C1037" s="35" t="s">
        <v>962</v>
      </c>
      <c r="D1037" s="58"/>
    </row>
    <row r="1038" spans="1:4" x14ac:dyDescent="0.2">
      <c r="A1038" s="33">
        <v>83683</v>
      </c>
      <c r="B1038" s="34" t="s">
        <v>1998</v>
      </c>
      <c r="C1038" s="35" t="s">
        <v>962</v>
      </c>
      <c r="D1038" s="58"/>
    </row>
    <row r="1039" spans="1:4" x14ac:dyDescent="0.2">
      <c r="A1039" s="33">
        <v>83684</v>
      </c>
      <c r="B1039" s="34" t="s">
        <v>1999</v>
      </c>
      <c r="C1039" s="35" t="s">
        <v>1134</v>
      </c>
      <c r="D1039" s="58"/>
    </row>
    <row r="1040" spans="1:4" x14ac:dyDescent="0.2">
      <c r="A1040" s="33">
        <v>83685</v>
      </c>
      <c r="B1040" s="34" t="s">
        <v>2000</v>
      </c>
      <c r="C1040" s="35" t="s">
        <v>1134</v>
      </c>
      <c r="D1040" s="58"/>
    </row>
    <row r="1041" spans="1:4" x14ac:dyDescent="0.2">
      <c r="A1041" s="33">
        <v>83686</v>
      </c>
      <c r="B1041" s="34" t="s">
        <v>2001</v>
      </c>
      <c r="C1041" s="35" t="s">
        <v>1134</v>
      </c>
      <c r="D1041" s="58"/>
    </row>
    <row r="1042" spans="1:4" x14ac:dyDescent="0.2">
      <c r="A1042" s="33">
        <v>83687</v>
      </c>
      <c r="B1042" s="34" t="s">
        <v>2002</v>
      </c>
      <c r="C1042" s="35" t="s">
        <v>1134</v>
      </c>
      <c r="D1042" s="58"/>
    </row>
    <row r="1043" spans="1:4" x14ac:dyDescent="0.2">
      <c r="A1043" s="33">
        <v>83688</v>
      </c>
      <c r="B1043" s="34" t="s">
        <v>2003</v>
      </c>
      <c r="C1043" s="35" t="s">
        <v>1134</v>
      </c>
      <c r="D1043" s="58"/>
    </row>
    <row r="1044" spans="1:4" x14ac:dyDescent="0.2">
      <c r="A1044" s="33">
        <v>83689</v>
      </c>
      <c r="B1044" s="34" t="s">
        <v>2004</v>
      </c>
      <c r="C1044" s="35" t="s">
        <v>1134</v>
      </c>
      <c r="D1044" s="58"/>
    </row>
    <row r="1045" spans="1:4" ht="30" x14ac:dyDescent="0.2">
      <c r="A1045" s="33">
        <v>83690</v>
      </c>
      <c r="B1045" s="34" t="s">
        <v>2005</v>
      </c>
      <c r="C1045" s="35" t="s">
        <v>962</v>
      </c>
      <c r="D1045" s="58"/>
    </row>
    <row r="1046" spans="1:4" x14ac:dyDescent="0.2">
      <c r="A1046" s="33">
        <v>83691</v>
      </c>
      <c r="B1046" s="34" t="s">
        <v>2006</v>
      </c>
      <c r="C1046" s="35" t="s">
        <v>1129</v>
      </c>
      <c r="D1046" s="58"/>
    </row>
    <row r="1047" spans="1:4" x14ac:dyDescent="0.2">
      <c r="A1047" s="33">
        <v>83692</v>
      </c>
      <c r="B1047" s="34" t="s">
        <v>2007</v>
      </c>
      <c r="C1047" s="35" t="s">
        <v>1129</v>
      </c>
      <c r="D1047" s="58"/>
    </row>
    <row r="1048" spans="1:4" x14ac:dyDescent="0.2">
      <c r="A1048" s="33">
        <v>83693</v>
      </c>
      <c r="B1048" s="34" t="s">
        <v>2008</v>
      </c>
      <c r="C1048" s="35" t="s">
        <v>966</v>
      </c>
      <c r="D1048" s="58"/>
    </row>
    <row r="1049" spans="1:4" x14ac:dyDescent="0.2">
      <c r="A1049" s="33">
        <v>83694</v>
      </c>
      <c r="B1049" s="34" t="s">
        <v>2009</v>
      </c>
      <c r="C1049" s="35" t="s">
        <v>966</v>
      </c>
      <c r="D1049" s="58"/>
    </row>
    <row r="1050" spans="1:4" x14ac:dyDescent="0.2">
      <c r="A1050" s="33">
        <v>83703</v>
      </c>
      <c r="B1050" s="34" t="s">
        <v>2010</v>
      </c>
      <c r="C1050" s="35" t="s">
        <v>1129</v>
      </c>
      <c r="D1050" s="58"/>
    </row>
    <row r="1051" spans="1:4" x14ac:dyDescent="0.2">
      <c r="A1051" s="33">
        <v>83704</v>
      </c>
      <c r="B1051" s="34" t="s">
        <v>2011</v>
      </c>
      <c r="C1051" s="35" t="s">
        <v>1129</v>
      </c>
      <c r="D1051" s="58"/>
    </row>
    <row r="1052" spans="1:4" x14ac:dyDescent="0.2">
      <c r="A1052" s="33">
        <v>83708</v>
      </c>
      <c r="B1052" s="34" t="s">
        <v>2012</v>
      </c>
      <c r="C1052" s="35" t="s">
        <v>1129</v>
      </c>
      <c r="D1052" s="58"/>
    </row>
    <row r="1053" spans="1:4" x14ac:dyDescent="0.2">
      <c r="A1053" s="33">
        <v>83709</v>
      </c>
      <c r="B1053" s="34" t="s">
        <v>2013</v>
      </c>
      <c r="C1053" s="35" t="s">
        <v>1129</v>
      </c>
      <c r="D1053" s="58"/>
    </row>
    <row r="1054" spans="1:4" x14ac:dyDescent="0.2">
      <c r="A1054" s="33">
        <v>83710</v>
      </c>
      <c r="B1054" s="34" t="s">
        <v>2014</v>
      </c>
      <c r="C1054" s="35" t="s">
        <v>1129</v>
      </c>
      <c r="D1054" s="58"/>
    </row>
    <row r="1055" spans="1:4" x14ac:dyDescent="0.2">
      <c r="A1055" s="33">
        <v>83711</v>
      </c>
      <c r="B1055" s="34" t="s">
        <v>2015</v>
      </c>
      <c r="C1055" s="35" t="s">
        <v>1129</v>
      </c>
      <c r="D1055" s="58"/>
    </row>
    <row r="1056" spans="1:4" x14ac:dyDescent="0.2">
      <c r="A1056" s="33">
        <v>83712</v>
      </c>
      <c r="B1056" s="34" t="s">
        <v>2016</v>
      </c>
      <c r="C1056" s="35" t="s">
        <v>1129</v>
      </c>
      <c r="D1056" s="58"/>
    </row>
    <row r="1057" spans="1:4" x14ac:dyDescent="0.2">
      <c r="A1057" s="33">
        <v>83713</v>
      </c>
      <c r="B1057" s="34" t="s">
        <v>2017</v>
      </c>
      <c r="C1057" s="35" t="s">
        <v>1129</v>
      </c>
      <c r="D1057" s="58"/>
    </row>
    <row r="1058" spans="1:4" x14ac:dyDescent="0.2">
      <c r="A1058" s="33">
        <v>83714</v>
      </c>
      <c r="B1058" s="34" t="s">
        <v>2018</v>
      </c>
      <c r="C1058" s="35" t="s">
        <v>1134</v>
      </c>
      <c r="D1058" s="58"/>
    </row>
    <row r="1059" spans="1:4" x14ac:dyDescent="0.2">
      <c r="A1059" s="33">
        <v>83715</v>
      </c>
      <c r="B1059" s="34" t="s">
        <v>2019</v>
      </c>
      <c r="C1059" s="35" t="s">
        <v>1134</v>
      </c>
      <c r="D1059" s="58"/>
    </row>
    <row r="1060" spans="1:4" ht="30" x14ac:dyDescent="0.2">
      <c r="A1060" s="33">
        <v>83716</v>
      </c>
      <c r="B1060" s="34" t="s">
        <v>2020</v>
      </c>
      <c r="C1060" s="35" t="s">
        <v>1129</v>
      </c>
      <c r="D1060" s="58"/>
    </row>
    <row r="1061" spans="1:4" x14ac:dyDescent="0.2">
      <c r="A1061" s="33">
        <v>83717</v>
      </c>
      <c r="B1061" s="34" t="s">
        <v>2021</v>
      </c>
      <c r="C1061" s="35" t="s">
        <v>1134</v>
      </c>
      <c r="D1061" s="58"/>
    </row>
    <row r="1062" spans="1:4" x14ac:dyDescent="0.2">
      <c r="A1062" s="33">
        <v>83718</v>
      </c>
      <c r="B1062" s="34" t="s">
        <v>2022</v>
      </c>
      <c r="C1062" s="35" t="s">
        <v>1134</v>
      </c>
      <c r="D1062" s="58"/>
    </row>
    <row r="1063" spans="1:4" ht="30" x14ac:dyDescent="0.2">
      <c r="A1063" s="33">
        <v>83719</v>
      </c>
      <c r="B1063" s="34" t="s">
        <v>2023</v>
      </c>
      <c r="C1063" s="35" t="s">
        <v>1134</v>
      </c>
      <c r="D1063" s="58"/>
    </row>
    <row r="1064" spans="1:4" ht="30" x14ac:dyDescent="0.2">
      <c r="A1064" s="33">
        <v>83720</v>
      </c>
      <c r="B1064" s="34" t="s">
        <v>2024</v>
      </c>
      <c r="C1064" s="35" t="s">
        <v>1134</v>
      </c>
      <c r="D1064" s="58"/>
    </row>
    <row r="1065" spans="1:4" ht="30" x14ac:dyDescent="0.2">
      <c r="A1065" s="33">
        <v>83721</v>
      </c>
      <c r="B1065" s="34" t="s">
        <v>2025</v>
      </c>
      <c r="C1065" s="35" t="s">
        <v>1134</v>
      </c>
      <c r="D1065" s="58"/>
    </row>
    <row r="1066" spans="1:4" ht="30" x14ac:dyDescent="0.2">
      <c r="A1066" s="33">
        <v>83722</v>
      </c>
      <c r="B1066" s="34" t="s">
        <v>2026</v>
      </c>
      <c r="C1066" s="35" t="s">
        <v>1134</v>
      </c>
      <c r="D1066" s="58"/>
    </row>
    <row r="1067" spans="1:4" ht="30" x14ac:dyDescent="0.2">
      <c r="A1067" s="33">
        <v>83723</v>
      </c>
      <c r="B1067" s="34" t="s">
        <v>2027</v>
      </c>
      <c r="C1067" s="35" t="s">
        <v>1134</v>
      </c>
      <c r="D1067" s="58"/>
    </row>
    <row r="1068" spans="1:4" ht="30" x14ac:dyDescent="0.2">
      <c r="A1068" s="33">
        <v>83724</v>
      </c>
      <c r="B1068" s="34" t="s">
        <v>2028</v>
      </c>
      <c r="C1068" s="35" t="s">
        <v>1636</v>
      </c>
      <c r="D1068" s="58"/>
    </row>
    <row r="1069" spans="1:4" ht="30" x14ac:dyDescent="0.2">
      <c r="A1069" s="33">
        <v>83725</v>
      </c>
      <c r="B1069" s="34" t="s">
        <v>2029</v>
      </c>
      <c r="C1069" s="35" t="s">
        <v>1636</v>
      </c>
      <c r="D1069" s="58"/>
    </row>
    <row r="1070" spans="1:4" ht="30" x14ac:dyDescent="0.2">
      <c r="A1070" s="33">
        <v>83726</v>
      </c>
      <c r="B1070" s="34" t="s">
        <v>2030</v>
      </c>
      <c r="C1070" s="35" t="s">
        <v>1636</v>
      </c>
      <c r="D1070" s="58"/>
    </row>
    <row r="1071" spans="1:4" x14ac:dyDescent="0.2">
      <c r="A1071" s="33">
        <v>83729</v>
      </c>
      <c r="B1071" s="34" t="s">
        <v>2031</v>
      </c>
      <c r="C1071" s="35" t="s">
        <v>966</v>
      </c>
      <c r="D1071" s="58"/>
    </row>
    <row r="1072" spans="1:4" x14ac:dyDescent="0.2">
      <c r="A1072" s="33">
        <v>83730</v>
      </c>
      <c r="B1072" s="34" t="s">
        <v>2032</v>
      </c>
      <c r="C1072" s="35" t="s">
        <v>966</v>
      </c>
      <c r="D1072" s="58"/>
    </row>
    <row r="1073" spans="1:4" ht="30" x14ac:dyDescent="0.2">
      <c r="A1073" s="33">
        <v>83731</v>
      </c>
      <c r="B1073" s="34" t="s">
        <v>2033</v>
      </c>
      <c r="C1073" s="35" t="s">
        <v>966</v>
      </c>
      <c r="D1073" s="58"/>
    </row>
    <row r="1074" spans="1:4" ht="30" x14ac:dyDescent="0.2">
      <c r="A1074" s="33">
        <v>83732</v>
      </c>
      <c r="B1074" s="34" t="s">
        <v>2034</v>
      </c>
      <c r="C1074" s="35" t="s">
        <v>966</v>
      </c>
      <c r="D1074" s="58"/>
    </row>
    <row r="1075" spans="1:4" ht="30" x14ac:dyDescent="0.2">
      <c r="A1075" s="33">
        <v>83733</v>
      </c>
      <c r="B1075" s="34" t="s">
        <v>2035</v>
      </c>
      <c r="C1075" s="35" t="s">
        <v>966</v>
      </c>
      <c r="D1075" s="58"/>
    </row>
    <row r="1076" spans="1:4" x14ac:dyDescent="0.2">
      <c r="A1076" s="33">
        <v>83735</v>
      </c>
      <c r="B1076" s="34" t="s">
        <v>2036</v>
      </c>
      <c r="C1076" s="35" t="s">
        <v>966</v>
      </c>
      <c r="D1076" s="58"/>
    </row>
    <row r="1077" spans="1:4" x14ac:dyDescent="0.2">
      <c r="A1077" s="33">
        <v>83736</v>
      </c>
      <c r="B1077" s="34" t="s">
        <v>2037</v>
      </c>
      <c r="C1077" s="35" t="s">
        <v>966</v>
      </c>
      <c r="D1077" s="58"/>
    </row>
    <row r="1078" spans="1:4" x14ac:dyDescent="0.2">
      <c r="A1078" s="33">
        <v>83737</v>
      </c>
      <c r="B1078" s="34" t="s">
        <v>2038</v>
      </c>
      <c r="C1078" s="35" t="s">
        <v>966</v>
      </c>
      <c r="D1078" s="58"/>
    </row>
    <row r="1079" spans="1:4" x14ac:dyDescent="0.2">
      <c r="A1079" s="33">
        <v>83738</v>
      </c>
      <c r="B1079" s="34" t="s">
        <v>2039</v>
      </c>
      <c r="C1079" s="35" t="s">
        <v>966</v>
      </c>
      <c r="D1079" s="58"/>
    </row>
    <row r="1080" spans="1:4" x14ac:dyDescent="0.2">
      <c r="A1080" s="33">
        <v>83739</v>
      </c>
      <c r="B1080" s="34" t="s">
        <v>2040</v>
      </c>
      <c r="C1080" s="35" t="s">
        <v>966</v>
      </c>
      <c r="D1080" s="58"/>
    </row>
    <row r="1081" spans="1:4" x14ac:dyDescent="0.2">
      <c r="A1081" s="33">
        <v>83740</v>
      </c>
      <c r="B1081" s="34" t="s">
        <v>2041</v>
      </c>
      <c r="C1081" s="35" t="s">
        <v>966</v>
      </c>
      <c r="D1081" s="58"/>
    </row>
    <row r="1082" spans="1:4" x14ac:dyDescent="0.2">
      <c r="A1082" s="33">
        <v>83741</v>
      </c>
      <c r="B1082" s="34" t="s">
        <v>2042</v>
      </c>
      <c r="C1082" s="35" t="s">
        <v>966</v>
      </c>
      <c r="D1082" s="58"/>
    </row>
    <row r="1083" spans="1:4" x14ac:dyDescent="0.2">
      <c r="A1083" s="33">
        <v>83742</v>
      </c>
      <c r="B1083" s="34" t="s">
        <v>2043</v>
      </c>
      <c r="C1083" s="35" t="s">
        <v>966</v>
      </c>
      <c r="D1083" s="58"/>
    </row>
    <row r="1084" spans="1:4" x14ac:dyDescent="0.2">
      <c r="A1084" s="33">
        <v>83743</v>
      </c>
      <c r="B1084" s="34" t="s">
        <v>2044</v>
      </c>
      <c r="C1084" s="35" t="s">
        <v>1134</v>
      </c>
      <c r="D1084" s="58"/>
    </row>
    <row r="1085" spans="1:4" x14ac:dyDescent="0.2">
      <c r="A1085" s="33">
        <v>83744</v>
      </c>
      <c r="B1085" s="34" t="s">
        <v>2045</v>
      </c>
      <c r="C1085" s="35" t="s">
        <v>966</v>
      </c>
      <c r="D1085" s="58"/>
    </row>
    <row r="1086" spans="1:4" x14ac:dyDescent="0.2">
      <c r="A1086" s="33">
        <v>83745</v>
      </c>
      <c r="B1086" s="34" t="s">
        <v>2046</v>
      </c>
      <c r="C1086" s="35" t="s">
        <v>966</v>
      </c>
      <c r="D1086" s="58"/>
    </row>
    <row r="1087" spans="1:4" x14ac:dyDescent="0.2">
      <c r="A1087" s="33">
        <v>83746</v>
      </c>
      <c r="B1087" s="34" t="s">
        <v>2047</v>
      </c>
      <c r="C1087" s="35" t="s">
        <v>966</v>
      </c>
      <c r="D1087" s="58"/>
    </row>
    <row r="1088" spans="1:4" x14ac:dyDescent="0.2">
      <c r="A1088" s="33">
        <v>83747</v>
      </c>
      <c r="B1088" s="34" t="s">
        <v>2048</v>
      </c>
      <c r="C1088" s="35" t="s">
        <v>966</v>
      </c>
      <c r="D1088" s="58"/>
    </row>
    <row r="1089" spans="1:4" x14ac:dyDescent="0.2">
      <c r="A1089" s="33">
        <v>83748</v>
      </c>
      <c r="B1089" s="34" t="s">
        <v>2049</v>
      </c>
      <c r="C1089" s="35" t="s">
        <v>966</v>
      </c>
      <c r="D1089" s="58"/>
    </row>
    <row r="1090" spans="1:4" x14ac:dyDescent="0.2">
      <c r="A1090" s="33">
        <v>83749</v>
      </c>
      <c r="B1090" s="34" t="s">
        <v>2050</v>
      </c>
      <c r="C1090" s="35" t="s">
        <v>966</v>
      </c>
      <c r="D1090" s="58"/>
    </row>
    <row r="1091" spans="1:4" x14ac:dyDescent="0.2">
      <c r="A1091" s="33">
        <v>83750</v>
      </c>
      <c r="B1091" s="34" t="s">
        <v>2051</v>
      </c>
      <c r="C1091" s="35" t="s">
        <v>966</v>
      </c>
      <c r="D1091" s="58"/>
    </row>
    <row r="1092" spans="1:4" x14ac:dyDescent="0.2">
      <c r="A1092" s="33">
        <v>83751</v>
      </c>
      <c r="B1092" s="34" t="s">
        <v>2052</v>
      </c>
      <c r="C1092" s="35" t="s">
        <v>966</v>
      </c>
      <c r="D1092" s="58"/>
    </row>
    <row r="1093" spans="1:4" x14ac:dyDescent="0.2">
      <c r="A1093" s="33">
        <v>83752</v>
      </c>
      <c r="B1093" s="34" t="s">
        <v>2053</v>
      </c>
      <c r="C1093" s="35" t="s">
        <v>966</v>
      </c>
      <c r="D1093" s="58"/>
    </row>
    <row r="1094" spans="1:4" x14ac:dyDescent="0.2">
      <c r="A1094" s="33">
        <v>83753</v>
      </c>
      <c r="B1094" s="34" t="s">
        <v>2054</v>
      </c>
      <c r="C1094" s="35" t="s">
        <v>966</v>
      </c>
      <c r="D1094" s="58"/>
    </row>
    <row r="1095" spans="1:4" x14ac:dyDescent="0.2">
      <c r="A1095" s="33">
        <v>83754</v>
      </c>
      <c r="B1095" s="34" t="s">
        <v>2055</v>
      </c>
      <c r="C1095" s="35" t="s">
        <v>966</v>
      </c>
      <c r="D1095" s="58"/>
    </row>
    <row r="1096" spans="1:4" x14ac:dyDescent="0.2">
      <c r="A1096" s="33">
        <v>83755</v>
      </c>
      <c r="B1096" s="34" t="s">
        <v>2056</v>
      </c>
      <c r="C1096" s="35" t="s">
        <v>964</v>
      </c>
      <c r="D1096" s="58"/>
    </row>
    <row r="1097" spans="1:4" x14ac:dyDescent="0.2">
      <c r="A1097" s="33">
        <v>83756</v>
      </c>
      <c r="B1097" s="34" t="s">
        <v>2057</v>
      </c>
      <c r="C1097" s="35" t="s">
        <v>964</v>
      </c>
      <c r="D1097" s="58"/>
    </row>
    <row r="1098" spans="1:4" x14ac:dyDescent="0.2">
      <c r="A1098" s="33">
        <v>83757</v>
      </c>
      <c r="B1098" s="34" t="s">
        <v>2058</v>
      </c>
      <c r="C1098" s="35" t="s">
        <v>964</v>
      </c>
      <c r="D1098" s="58"/>
    </row>
    <row r="1099" spans="1:4" x14ac:dyDescent="0.2">
      <c r="A1099" s="33">
        <v>83758</v>
      </c>
      <c r="B1099" s="34" t="s">
        <v>2059</v>
      </c>
      <c r="C1099" s="35" t="s">
        <v>964</v>
      </c>
      <c r="D1099" s="58"/>
    </row>
    <row r="1100" spans="1:4" x14ac:dyDescent="0.2">
      <c r="A1100" s="33">
        <v>83759</v>
      </c>
      <c r="B1100" s="34" t="s">
        <v>2060</v>
      </c>
      <c r="C1100" s="35" t="s">
        <v>972</v>
      </c>
      <c r="D1100" s="58"/>
    </row>
    <row r="1101" spans="1:4" x14ac:dyDescent="0.2">
      <c r="A1101" s="33">
        <v>83760</v>
      </c>
      <c r="B1101" s="34" t="s">
        <v>2061</v>
      </c>
      <c r="C1101" s="35" t="s">
        <v>974</v>
      </c>
      <c r="D1101" s="58"/>
    </row>
    <row r="1102" spans="1:4" x14ac:dyDescent="0.2">
      <c r="A1102" s="33">
        <v>83761</v>
      </c>
      <c r="B1102" s="34" t="s">
        <v>2062</v>
      </c>
      <c r="C1102" s="35" t="s">
        <v>964</v>
      </c>
      <c r="D1102" s="58"/>
    </row>
    <row r="1103" spans="1:4" x14ac:dyDescent="0.2">
      <c r="A1103" s="33">
        <v>83762</v>
      </c>
      <c r="B1103" s="34" t="s">
        <v>2063</v>
      </c>
      <c r="C1103" s="35" t="s">
        <v>964</v>
      </c>
      <c r="D1103" s="58"/>
    </row>
    <row r="1104" spans="1:4" x14ac:dyDescent="0.2">
      <c r="A1104" s="33">
        <v>83763</v>
      </c>
      <c r="B1104" s="34" t="s">
        <v>2064</v>
      </c>
      <c r="C1104" s="35" t="s">
        <v>964</v>
      </c>
      <c r="D1104" s="58"/>
    </row>
    <row r="1105" spans="1:4" x14ac:dyDescent="0.2">
      <c r="A1105" s="33">
        <v>83764</v>
      </c>
      <c r="B1105" s="34" t="s">
        <v>2065</v>
      </c>
      <c r="C1105" s="35" t="s">
        <v>964</v>
      </c>
      <c r="D1105" s="58"/>
    </row>
    <row r="1106" spans="1:4" x14ac:dyDescent="0.2">
      <c r="A1106" s="33">
        <v>83765</v>
      </c>
      <c r="B1106" s="34" t="s">
        <v>2066</v>
      </c>
      <c r="C1106" s="35" t="s">
        <v>972</v>
      </c>
      <c r="D1106" s="58"/>
    </row>
    <row r="1107" spans="1:4" x14ac:dyDescent="0.2">
      <c r="A1107" s="33">
        <v>83766</v>
      </c>
      <c r="B1107" s="34" t="s">
        <v>2067</v>
      </c>
      <c r="C1107" s="35" t="s">
        <v>974</v>
      </c>
      <c r="D1107" s="58"/>
    </row>
    <row r="1108" spans="1:4" x14ac:dyDescent="0.2">
      <c r="A1108" s="33">
        <v>83769</v>
      </c>
      <c r="B1108" s="34" t="s">
        <v>2068</v>
      </c>
      <c r="C1108" s="35" t="s">
        <v>966</v>
      </c>
      <c r="D1108" s="58"/>
    </row>
    <row r="1109" spans="1:4" x14ac:dyDescent="0.2">
      <c r="A1109" s="33">
        <v>83770</v>
      </c>
      <c r="B1109" s="34" t="s">
        <v>2069</v>
      </c>
      <c r="C1109" s="35" t="s">
        <v>966</v>
      </c>
      <c r="D1109" s="58"/>
    </row>
    <row r="1110" spans="1:4" x14ac:dyDescent="0.2">
      <c r="A1110" s="33">
        <v>83771</v>
      </c>
      <c r="B1110" s="34" t="s">
        <v>2070</v>
      </c>
      <c r="C1110" s="35" t="s">
        <v>962</v>
      </c>
      <c r="D1110" s="58"/>
    </row>
    <row r="1111" spans="1:4" ht="30" x14ac:dyDescent="0.2">
      <c r="A1111" s="33">
        <v>83772</v>
      </c>
      <c r="B1111" s="34" t="s">
        <v>2071</v>
      </c>
      <c r="C1111" s="35" t="s">
        <v>962</v>
      </c>
      <c r="D1111" s="58"/>
    </row>
    <row r="1112" spans="1:4" x14ac:dyDescent="0.2">
      <c r="A1112" s="33">
        <v>83867</v>
      </c>
      <c r="B1112" s="34" t="s">
        <v>2072</v>
      </c>
      <c r="C1112" s="35" t="s">
        <v>966</v>
      </c>
      <c r="D1112" s="58"/>
    </row>
    <row r="1113" spans="1:4" x14ac:dyDescent="0.2">
      <c r="A1113" s="33">
        <v>83868</v>
      </c>
      <c r="B1113" s="34" t="s">
        <v>2073</v>
      </c>
      <c r="C1113" s="35" t="s">
        <v>966</v>
      </c>
      <c r="D1113" s="58"/>
    </row>
    <row r="1114" spans="1:4" x14ac:dyDescent="0.2">
      <c r="A1114" s="33">
        <v>83878</v>
      </c>
      <c r="B1114" s="34" t="s">
        <v>2074</v>
      </c>
      <c r="C1114" s="35" t="s">
        <v>1129</v>
      </c>
      <c r="D1114" s="58"/>
    </row>
    <row r="1115" spans="1:4" x14ac:dyDescent="0.2">
      <c r="A1115" s="33">
        <v>83879</v>
      </c>
      <c r="B1115" s="34" t="s">
        <v>2075</v>
      </c>
      <c r="C1115" s="35" t="s">
        <v>1129</v>
      </c>
      <c r="D1115" s="58"/>
    </row>
    <row r="1116" spans="1:4" ht="30" x14ac:dyDescent="0.2">
      <c r="A1116" s="33">
        <v>83901</v>
      </c>
      <c r="B1116" s="34" t="s">
        <v>2076</v>
      </c>
      <c r="C1116" s="35" t="s">
        <v>1134</v>
      </c>
      <c r="D1116" s="58"/>
    </row>
    <row r="1117" spans="1:4" x14ac:dyDescent="0.2">
      <c r="A1117" s="33">
        <v>84000</v>
      </c>
      <c r="B1117" s="34" t="s">
        <v>2077</v>
      </c>
      <c r="C1117" s="35" t="s">
        <v>964</v>
      </c>
      <c r="D1117" s="58"/>
    </row>
    <row r="1118" spans="1:4" ht="30" x14ac:dyDescent="0.2">
      <c r="A1118" s="33">
        <v>84013</v>
      </c>
      <c r="B1118" s="34" t="s">
        <v>2078</v>
      </c>
      <c r="C1118" s="35" t="s">
        <v>974</v>
      </c>
      <c r="D1118" s="58"/>
    </row>
    <row r="1119" spans="1:4" x14ac:dyDescent="0.2">
      <c r="A1119" s="33">
        <v>84023</v>
      </c>
      <c r="B1119" s="34" t="s">
        <v>2079</v>
      </c>
      <c r="C1119" s="35" t="s">
        <v>966</v>
      </c>
      <c r="D1119" s="58"/>
    </row>
    <row r="1120" spans="1:4" x14ac:dyDescent="0.2">
      <c r="A1120" s="33">
        <v>84024</v>
      </c>
      <c r="B1120" s="34" t="s">
        <v>2080</v>
      </c>
      <c r="C1120" s="35" t="s">
        <v>966</v>
      </c>
      <c r="D1120" s="58"/>
    </row>
    <row r="1121" spans="1:4" x14ac:dyDescent="0.2">
      <c r="A1121" s="33">
        <v>84026</v>
      </c>
      <c r="B1121" s="34" t="s">
        <v>2081</v>
      </c>
      <c r="C1121" s="35" t="s">
        <v>966</v>
      </c>
      <c r="D1121" s="58"/>
    </row>
    <row r="1122" spans="1:4" x14ac:dyDescent="0.2">
      <c r="A1122" s="33">
        <v>84027</v>
      </c>
      <c r="B1122" s="34" t="s">
        <v>2082</v>
      </c>
      <c r="C1122" s="35" t="s">
        <v>966</v>
      </c>
      <c r="D1122" s="58"/>
    </row>
    <row r="1123" spans="1:4" ht="30" x14ac:dyDescent="0.2">
      <c r="A1123" s="33">
        <v>84028</v>
      </c>
      <c r="B1123" s="34" t="s">
        <v>2083</v>
      </c>
      <c r="C1123" s="35" t="s">
        <v>966</v>
      </c>
      <c r="D1123" s="58"/>
    </row>
    <row r="1124" spans="1:4" x14ac:dyDescent="0.2">
      <c r="A1124" s="33">
        <v>84033</v>
      </c>
      <c r="B1124" s="34" t="s">
        <v>2084</v>
      </c>
      <c r="C1124" s="35" t="s">
        <v>966</v>
      </c>
      <c r="D1124" s="58"/>
    </row>
    <row r="1125" spans="1:4" ht="30" x14ac:dyDescent="0.2">
      <c r="A1125" s="33">
        <v>84035</v>
      </c>
      <c r="B1125" s="34" t="s">
        <v>2085</v>
      </c>
      <c r="C1125" s="35" t="s">
        <v>966</v>
      </c>
      <c r="D1125" s="58"/>
    </row>
    <row r="1126" spans="1:4" ht="30" x14ac:dyDescent="0.2">
      <c r="A1126" s="33">
        <v>84036</v>
      </c>
      <c r="B1126" s="34" t="s">
        <v>2086</v>
      </c>
      <c r="C1126" s="35" t="s">
        <v>966</v>
      </c>
      <c r="D1126" s="58"/>
    </row>
    <row r="1127" spans="1:4" ht="30" x14ac:dyDescent="0.2">
      <c r="A1127" s="33">
        <v>84037</v>
      </c>
      <c r="B1127" s="34" t="s">
        <v>2087</v>
      </c>
      <c r="C1127" s="35" t="s">
        <v>966</v>
      </c>
      <c r="D1127" s="58"/>
    </row>
    <row r="1128" spans="1:4" x14ac:dyDescent="0.2">
      <c r="A1128" s="33">
        <v>84038</v>
      </c>
      <c r="B1128" s="34" t="s">
        <v>2088</v>
      </c>
      <c r="C1128" s="35" t="s">
        <v>966</v>
      </c>
      <c r="D1128" s="58"/>
    </row>
    <row r="1129" spans="1:4" x14ac:dyDescent="0.2">
      <c r="A1129" s="33">
        <v>84039</v>
      </c>
      <c r="B1129" s="34" t="s">
        <v>2089</v>
      </c>
      <c r="C1129" s="35" t="s">
        <v>966</v>
      </c>
      <c r="D1129" s="58"/>
    </row>
    <row r="1130" spans="1:4" x14ac:dyDescent="0.2">
      <c r="A1130" s="33">
        <v>84040</v>
      </c>
      <c r="B1130" s="34" t="s">
        <v>2090</v>
      </c>
      <c r="C1130" s="35" t="s">
        <v>966</v>
      </c>
      <c r="D1130" s="58"/>
    </row>
    <row r="1131" spans="1:4" x14ac:dyDescent="0.2">
      <c r="A1131" s="33">
        <v>84041</v>
      </c>
      <c r="B1131" s="34" t="s">
        <v>2091</v>
      </c>
      <c r="C1131" s="35" t="s">
        <v>966</v>
      </c>
      <c r="D1131" s="58"/>
    </row>
    <row r="1132" spans="1:4" ht="30" x14ac:dyDescent="0.2">
      <c r="A1132" s="33">
        <v>84042</v>
      </c>
      <c r="B1132" s="34" t="s">
        <v>2092</v>
      </c>
      <c r="C1132" s="35" t="s">
        <v>1134</v>
      </c>
      <c r="D1132" s="58"/>
    </row>
    <row r="1133" spans="1:4" ht="30" x14ac:dyDescent="0.2">
      <c r="A1133" s="33">
        <v>84043</v>
      </c>
      <c r="B1133" s="34" t="s">
        <v>2093</v>
      </c>
      <c r="C1133" s="35" t="s">
        <v>1134</v>
      </c>
      <c r="D1133" s="58"/>
    </row>
    <row r="1134" spans="1:4" ht="30" x14ac:dyDescent="0.2">
      <c r="A1134" s="33">
        <v>84044</v>
      </c>
      <c r="B1134" s="34" t="s">
        <v>2094</v>
      </c>
      <c r="C1134" s="35" t="s">
        <v>1134</v>
      </c>
      <c r="D1134" s="58"/>
    </row>
    <row r="1135" spans="1:4" ht="30" x14ac:dyDescent="0.2">
      <c r="A1135" s="33">
        <v>84045</v>
      </c>
      <c r="B1135" s="34" t="s">
        <v>2095</v>
      </c>
      <c r="C1135" s="35" t="s">
        <v>1134</v>
      </c>
      <c r="D1135" s="58"/>
    </row>
    <row r="1136" spans="1:4" x14ac:dyDescent="0.2">
      <c r="A1136" s="33">
        <v>84046</v>
      </c>
      <c r="B1136" s="34" t="s">
        <v>2096</v>
      </c>
      <c r="C1136" s="35" t="s">
        <v>1134</v>
      </c>
      <c r="D1136" s="58"/>
    </row>
    <row r="1137" spans="1:4" x14ac:dyDescent="0.2">
      <c r="A1137" s="33">
        <v>84047</v>
      </c>
      <c r="B1137" s="34" t="s">
        <v>2097</v>
      </c>
      <c r="C1137" s="35" t="s">
        <v>966</v>
      </c>
      <c r="D1137" s="58"/>
    </row>
    <row r="1138" spans="1:4" ht="30" x14ac:dyDescent="0.2">
      <c r="A1138" s="33">
        <v>84072</v>
      </c>
      <c r="B1138" s="34" t="s">
        <v>2098</v>
      </c>
      <c r="C1138" s="35" t="s">
        <v>966</v>
      </c>
      <c r="D1138" s="58"/>
    </row>
    <row r="1139" spans="1:4" x14ac:dyDescent="0.2">
      <c r="A1139" s="33">
        <v>84074</v>
      </c>
      <c r="B1139" s="34" t="s">
        <v>2099</v>
      </c>
      <c r="C1139" s="35" t="s">
        <v>966</v>
      </c>
      <c r="D1139" s="58"/>
    </row>
    <row r="1140" spans="1:4" x14ac:dyDescent="0.2">
      <c r="A1140" s="33">
        <v>84075</v>
      </c>
      <c r="B1140" s="34" t="s">
        <v>2100</v>
      </c>
      <c r="C1140" s="35" t="s">
        <v>966</v>
      </c>
      <c r="D1140" s="58"/>
    </row>
    <row r="1141" spans="1:4" x14ac:dyDescent="0.2">
      <c r="A1141" s="33">
        <v>84076</v>
      </c>
      <c r="B1141" s="34" t="s">
        <v>2101</v>
      </c>
      <c r="C1141" s="35" t="s">
        <v>966</v>
      </c>
      <c r="D1141" s="58"/>
    </row>
    <row r="1142" spans="1:4" ht="30" x14ac:dyDescent="0.2">
      <c r="A1142" s="33">
        <v>84078</v>
      </c>
      <c r="B1142" s="34" t="s">
        <v>2102</v>
      </c>
      <c r="C1142" s="35" t="s">
        <v>966</v>
      </c>
      <c r="D1142" s="58"/>
    </row>
    <row r="1143" spans="1:4" ht="30" x14ac:dyDescent="0.2">
      <c r="A1143" s="33">
        <v>84079</v>
      </c>
      <c r="B1143" s="34" t="s">
        <v>2103</v>
      </c>
      <c r="C1143" s="35" t="s">
        <v>966</v>
      </c>
      <c r="D1143" s="58"/>
    </row>
    <row r="1144" spans="1:4" ht="30" x14ac:dyDescent="0.2">
      <c r="A1144" s="33">
        <v>84080</v>
      </c>
      <c r="B1144" s="34" t="s">
        <v>2104</v>
      </c>
      <c r="C1144" s="35" t="s">
        <v>966</v>
      </c>
      <c r="D1144" s="58"/>
    </row>
    <row r="1145" spans="1:4" ht="30" x14ac:dyDescent="0.2">
      <c r="A1145" s="33">
        <v>84081</v>
      </c>
      <c r="B1145" s="34" t="s">
        <v>2105</v>
      </c>
      <c r="C1145" s="35" t="s">
        <v>966</v>
      </c>
      <c r="D1145" s="58"/>
    </row>
    <row r="1146" spans="1:4" x14ac:dyDescent="0.2">
      <c r="A1146" s="33">
        <v>84084</v>
      </c>
      <c r="B1146" s="34" t="s">
        <v>2106</v>
      </c>
      <c r="C1146" s="35" t="s">
        <v>966</v>
      </c>
      <c r="D1146" s="58"/>
    </row>
    <row r="1147" spans="1:4" ht="30" x14ac:dyDescent="0.2">
      <c r="A1147" s="33">
        <v>84086</v>
      </c>
      <c r="B1147" s="34" t="s">
        <v>2107</v>
      </c>
      <c r="C1147" s="35" t="s">
        <v>1134</v>
      </c>
      <c r="D1147" s="58"/>
    </row>
    <row r="1148" spans="1:4" ht="30" x14ac:dyDescent="0.2">
      <c r="A1148" s="33">
        <v>84087</v>
      </c>
      <c r="B1148" s="34" t="s">
        <v>2108</v>
      </c>
      <c r="C1148" s="35" t="s">
        <v>1134</v>
      </c>
      <c r="D1148" s="58"/>
    </row>
    <row r="1149" spans="1:4" ht="30" x14ac:dyDescent="0.2">
      <c r="A1149" s="33">
        <v>84088</v>
      </c>
      <c r="B1149" s="34" t="s">
        <v>2109</v>
      </c>
      <c r="C1149" s="35" t="s">
        <v>1134</v>
      </c>
      <c r="D1149" s="58"/>
    </row>
    <row r="1150" spans="1:4" ht="30" x14ac:dyDescent="0.2">
      <c r="A1150" s="33">
        <v>84089</v>
      </c>
      <c r="B1150" s="34" t="s">
        <v>2110</v>
      </c>
      <c r="C1150" s="35" t="s">
        <v>1134</v>
      </c>
      <c r="D1150" s="58"/>
    </row>
    <row r="1151" spans="1:4" x14ac:dyDescent="0.2">
      <c r="A1151" s="33">
        <v>84090</v>
      </c>
      <c r="B1151" s="34" t="s">
        <v>2111</v>
      </c>
      <c r="C1151" s="35" t="s">
        <v>966</v>
      </c>
      <c r="D1151" s="58"/>
    </row>
    <row r="1152" spans="1:4" x14ac:dyDescent="0.2">
      <c r="A1152" s="33">
        <v>84091</v>
      </c>
      <c r="B1152" s="34" t="s">
        <v>2112</v>
      </c>
      <c r="C1152" s="35" t="s">
        <v>966</v>
      </c>
      <c r="D1152" s="58"/>
    </row>
    <row r="1153" spans="1:4" x14ac:dyDescent="0.2">
      <c r="A1153" s="33">
        <v>84093</v>
      </c>
      <c r="B1153" s="34" t="s">
        <v>2113</v>
      </c>
      <c r="C1153" s="35" t="s">
        <v>1134</v>
      </c>
      <c r="D1153" s="58"/>
    </row>
    <row r="1154" spans="1:4" x14ac:dyDescent="0.2">
      <c r="A1154" s="33">
        <v>84094</v>
      </c>
      <c r="B1154" s="34" t="s">
        <v>2114</v>
      </c>
      <c r="C1154" s="35" t="s">
        <v>1134</v>
      </c>
      <c r="D1154" s="58"/>
    </row>
    <row r="1155" spans="1:4" x14ac:dyDescent="0.2">
      <c r="A1155" s="33">
        <v>84095</v>
      </c>
      <c r="B1155" s="34" t="s">
        <v>2115</v>
      </c>
      <c r="C1155" s="35" t="s">
        <v>1134</v>
      </c>
      <c r="D1155" s="58"/>
    </row>
    <row r="1156" spans="1:4" x14ac:dyDescent="0.2">
      <c r="A1156" s="33">
        <v>84096</v>
      </c>
      <c r="B1156" s="34" t="s">
        <v>2116</v>
      </c>
      <c r="C1156" s="35" t="s">
        <v>1134</v>
      </c>
      <c r="D1156" s="58"/>
    </row>
    <row r="1157" spans="1:4" ht="30" x14ac:dyDescent="0.2">
      <c r="A1157" s="33">
        <v>84097</v>
      </c>
      <c r="B1157" s="34" t="s">
        <v>2117</v>
      </c>
      <c r="C1157" s="35" t="s">
        <v>966</v>
      </c>
      <c r="D1157" s="58"/>
    </row>
    <row r="1158" spans="1:4" x14ac:dyDescent="0.2">
      <c r="A1158" s="33">
        <v>84098</v>
      </c>
      <c r="B1158" s="34" t="s">
        <v>2118</v>
      </c>
      <c r="C1158" s="35" t="s">
        <v>966</v>
      </c>
      <c r="D1158" s="58"/>
    </row>
    <row r="1159" spans="1:4" x14ac:dyDescent="0.2">
      <c r="A1159" s="33">
        <v>84100</v>
      </c>
      <c r="B1159" s="34" t="s">
        <v>2119</v>
      </c>
      <c r="C1159" s="35" t="s">
        <v>962</v>
      </c>
      <c r="D1159" s="58"/>
    </row>
    <row r="1160" spans="1:4" x14ac:dyDescent="0.2">
      <c r="A1160" s="33">
        <v>84101</v>
      </c>
      <c r="B1160" s="34" t="s">
        <v>2120</v>
      </c>
      <c r="C1160" s="35" t="s">
        <v>962</v>
      </c>
      <c r="D1160" s="58"/>
    </row>
    <row r="1161" spans="1:4" x14ac:dyDescent="0.2">
      <c r="A1161" s="33">
        <v>84111</v>
      </c>
      <c r="B1161" s="34" t="s">
        <v>2121</v>
      </c>
      <c r="C1161" s="35" t="s">
        <v>966</v>
      </c>
      <c r="D1161" s="58"/>
    </row>
    <row r="1162" spans="1:4" ht="30" x14ac:dyDescent="0.2">
      <c r="A1162" s="33">
        <v>84112</v>
      </c>
      <c r="B1162" s="34" t="s">
        <v>2122</v>
      </c>
      <c r="C1162" s="35" t="s">
        <v>966</v>
      </c>
      <c r="D1162" s="58"/>
    </row>
    <row r="1163" spans="1:4" x14ac:dyDescent="0.2">
      <c r="A1163" s="33">
        <v>84114</v>
      </c>
      <c r="B1163" s="34" t="s">
        <v>2123</v>
      </c>
      <c r="C1163" s="35" t="s">
        <v>1129</v>
      </c>
      <c r="D1163" s="58"/>
    </row>
    <row r="1164" spans="1:4" x14ac:dyDescent="0.2">
      <c r="A1164" s="33">
        <v>84115</v>
      </c>
      <c r="B1164" s="34" t="s">
        <v>2124</v>
      </c>
      <c r="C1164" s="35" t="s">
        <v>966</v>
      </c>
      <c r="D1164" s="58"/>
    </row>
    <row r="1165" spans="1:4" x14ac:dyDescent="0.2">
      <c r="A1165" s="33">
        <v>84117</v>
      </c>
      <c r="B1165" s="34" t="s">
        <v>2125</v>
      </c>
      <c r="C1165" s="35" t="s">
        <v>966</v>
      </c>
      <c r="D1165" s="58"/>
    </row>
    <row r="1166" spans="1:4" x14ac:dyDescent="0.2">
      <c r="A1166" s="33">
        <v>84118</v>
      </c>
      <c r="B1166" s="34" t="s">
        <v>2126</v>
      </c>
      <c r="C1166" s="35" t="s">
        <v>1134</v>
      </c>
      <c r="D1166" s="58"/>
    </row>
    <row r="1167" spans="1:4" x14ac:dyDescent="0.2">
      <c r="A1167" s="33">
        <v>84119</v>
      </c>
      <c r="B1167" s="34" t="s">
        <v>2127</v>
      </c>
      <c r="C1167" s="35" t="s">
        <v>966</v>
      </c>
      <c r="D1167" s="58"/>
    </row>
    <row r="1168" spans="1:4" x14ac:dyDescent="0.2">
      <c r="A1168" s="33">
        <v>84120</v>
      </c>
      <c r="B1168" s="34" t="s">
        <v>2128</v>
      </c>
      <c r="C1168" s="35" t="s">
        <v>966</v>
      </c>
      <c r="D1168" s="58"/>
    </row>
    <row r="1169" spans="1:4" x14ac:dyDescent="0.2">
      <c r="A1169" s="33">
        <v>84121</v>
      </c>
      <c r="B1169" s="34" t="s">
        <v>2129</v>
      </c>
      <c r="C1169" s="35" t="s">
        <v>1129</v>
      </c>
      <c r="D1169" s="58"/>
    </row>
    <row r="1170" spans="1:4" x14ac:dyDescent="0.2">
      <c r="A1170" s="33">
        <v>84122</v>
      </c>
      <c r="B1170" s="34" t="s">
        <v>2130</v>
      </c>
      <c r="C1170" s="35" t="s">
        <v>1129</v>
      </c>
      <c r="D1170" s="58"/>
    </row>
    <row r="1171" spans="1:4" x14ac:dyDescent="0.2">
      <c r="A1171" s="33">
        <v>84123</v>
      </c>
      <c r="B1171" s="34" t="s">
        <v>2131</v>
      </c>
      <c r="C1171" s="35" t="s">
        <v>966</v>
      </c>
      <c r="D1171" s="58"/>
    </row>
    <row r="1172" spans="1:4" x14ac:dyDescent="0.2">
      <c r="A1172" s="33">
        <v>84124</v>
      </c>
      <c r="B1172" s="34" t="s">
        <v>2132</v>
      </c>
      <c r="C1172" s="35" t="s">
        <v>1129</v>
      </c>
      <c r="D1172" s="58"/>
    </row>
    <row r="1173" spans="1:4" x14ac:dyDescent="0.2">
      <c r="A1173" s="33">
        <v>84125</v>
      </c>
      <c r="B1173" s="34" t="s">
        <v>2133</v>
      </c>
      <c r="C1173" s="35" t="s">
        <v>966</v>
      </c>
      <c r="D1173" s="58"/>
    </row>
    <row r="1174" spans="1:4" ht="30" x14ac:dyDescent="0.2">
      <c r="A1174" s="33">
        <v>84126</v>
      </c>
      <c r="B1174" s="34" t="s">
        <v>2134</v>
      </c>
      <c r="C1174" s="35" t="s">
        <v>966</v>
      </c>
      <c r="D1174" s="58"/>
    </row>
    <row r="1175" spans="1:4" x14ac:dyDescent="0.2">
      <c r="A1175" s="33">
        <v>84127</v>
      </c>
      <c r="B1175" s="34" t="s">
        <v>2135</v>
      </c>
      <c r="C1175" s="35" t="s">
        <v>1134</v>
      </c>
      <c r="D1175" s="58"/>
    </row>
    <row r="1176" spans="1:4" x14ac:dyDescent="0.2">
      <c r="A1176" s="33">
        <v>84128</v>
      </c>
      <c r="B1176" s="34" t="s">
        <v>2136</v>
      </c>
      <c r="C1176" s="35" t="s">
        <v>1134</v>
      </c>
      <c r="D1176" s="58"/>
    </row>
    <row r="1177" spans="1:4" x14ac:dyDescent="0.2">
      <c r="A1177" s="33">
        <v>84129</v>
      </c>
      <c r="B1177" s="34" t="s">
        <v>2137</v>
      </c>
      <c r="C1177" s="35" t="s">
        <v>1134</v>
      </c>
      <c r="D1177" s="58"/>
    </row>
    <row r="1178" spans="1:4" x14ac:dyDescent="0.2">
      <c r="A1178" s="33">
        <v>84130</v>
      </c>
      <c r="B1178" s="34" t="s">
        <v>2138</v>
      </c>
      <c r="C1178" s="35" t="s">
        <v>1134</v>
      </c>
      <c r="D1178" s="58"/>
    </row>
    <row r="1179" spans="1:4" x14ac:dyDescent="0.2">
      <c r="A1179" s="33">
        <v>84131</v>
      </c>
      <c r="B1179" s="34" t="s">
        <v>2139</v>
      </c>
      <c r="C1179" s="35" t="s">
        <v>1134</v>
      </c>
      <c r="D1179" s="58"/>
    </row>
    <row r="1180" spans="1:4" ht="30" x14ac:dyDescent="0.2">
      <c r="A1180" s="33">
        <v>84132</v>
      </c>
      <c r="B1180" s="34" t="s">
        <v>2140</v>
      </c>
      <c r="C1180" s="35" t="s">
        <v>1134</v>
      </c>
      <c r="D1180" s="58"/>
    </row>
    <row r="1181" spans="1:4" ht="30" x14ac:dyDescent="0.2">
      <c r="A1181" s="33">
        <v>84133</v>
      </c>
      <c r="B1181" s="34" t="s">
        <v>2141</v>
      </c>
      <c r="C1181" s="35" t="s">
        <v>1134</v>
      </c>
      <c r="D1181" s="58"/>
    </row>
    <row r="1182" spans="1:4" x14ac:dyDescent="0.2">
      <c r="A1182" s="33">
        <v>84135</v>
      </c>
      <c r="B1182" s="34" t="s">
        <v>2142</v>
      </c>
      <c r="C1182" s="35" t="s">
        <v>1129</v>
      </c>
      <c r="D1182" s="58"/>
    </row>
    <row r="1183" spans="1:4" x14ac:dyDescent="0.2">
      <c r="A1183" s="33">
        <v>84136</v>
      </c>
      <c r="B1183" s="34" t="s">
        <v>2143</v>
      </c>
      <c r="C1183" s="35" t="s">
        <v>972</v>
      </c>
      <c r="D1183" s="58"/>
    </row>
    <row r="1184" spans="1:4" x14ac:dyDescent="0.2">
      <c r="A1184" s="33">
        <v>84137</v>
      </c>
      <c r="B1184" s="34" t="s">
        <v>2144</v>
      </c>
      <c r="C1184" s="35" t="s">
        <v>964</v>
      </c>
      <c r="D1184" s="58"/>
    </row>
    <row r="1185" spans="1:4" x14ac:dyDescent="0.2">
      <c r="A1185" s="33">
        <v>84138</v>
      </c>
      <c r="B1185" s="34" t="s">
        <v>2145</v>
      </c>
      <c r="C1185" s="35" t="s">
        <v>964</v>
      </c>
      <c r="D1185" s="58"/>
    </row>
    <row r="1186" spans="1:4" x14ac:dyDescent="0.2">
      <c r="A1186" s="33">
        <v>84139</v>
      </c>
      <c r="B1186" s="34" t="s">
        <v>2146</v>
      </c>
      <c r="C1186" s="35" t="s">
        <v>964</v>
      </c>
      <c r="D1186" s="58"/>
    </row>
    <row r="1187" spans="1:4" x14ac:dyDescent="0.2">
      <c r="A1187" s="33">
        <v>84140</v>
      </c>
      <c r="B1187" s="34" t="s">
        <v>2147</v>
      </c>
      <c r="C1187" s="35" t="s">
        <v>964</v>
      </c>
      <c r="D1187" s="58"/>
    </row>
    <row r="1188" spans="1:4" x14ac:dyDescent="0.2">
      <c r="A1188" s="33">
        <v>84152</v>
      </c>
      <c r="B1188" s="34" t="s">
        <v>2148</v>
      </c>
      <c r="C1188" s="35" t="s">
        <v>962</v>
      </c>
      <c r="D1188" s="58"/>
    </row>
    <row r="1189" spans="1:4" x14ac:dyDescent="0.2">
      <c r="A1189" s="33">
        <v>84153</v>
      </c>
      <c r="B1189" s="34" t="s">
        <v>2149</v>
      </c>
      <c r="C1189" s="35" t="s">
        <v>1636</v>
      </c>
      <c r="D1189" s="58"/>
    </row>
    <row r="1190" spans="1:4" x14ac:dyDescent="0.2">
      <c r="A1190" s="33">
        <v>84154</v>
      </c>
      <c r="B1190" s="34" t="s">
        <v>2150</v>
      </c>
      <c r="C1190" s="35" t="s">
        <v>2151</v>
      </c>
      <c r="D1190" s="58"/>
    </row>
    <row r="1191" spans="1:4" ht="30" x14ac:dyDescent="0.2">
      <c r="A1191" s="33">
        <v>84155</v>
      </c>
      <c r="B1191" s="34" t="s">
        <v>2152</v>
      </c>
      <c r="C1191" s="35" t="s">
        <v>964</v>
      </c>
      <c r="D1191" s="58"/>
    </row>
    <row r="1192" spans="1:4" x14ac:dyDescent="0.2">
      <c r="A1192" s="33">
        <v>84156</v>
      </c>
      <c r="B1192" s="34" t="s">
        <v>2153</v>
      </c>
      <c r="C1192" s="35" t="s">
        <v>964</v>
      </c>
      <c r="D1192" s="58"/>
    </row>
    <row r="1193" spans="1:4" ht="30" x14ac:dyDescent="0.2">
      <c r="A1193" s="33">
        <v>84157</v>
      </c>
      <c r="B1193" s="34" t="s">
        <v>2154</v>
      </c>
      <c r="C1193" s="35" t="s">
        <v>964</v>
      </c>
      <c r="D1193" s="58"/>
    </row>
    <row r="1194" spans="1:4" x14ac:dyDescent="0.2">
      <c r="A1194" s="33">
        <v>84158</v>
      </c>
      <c r="B1194" s="34" t="s">
        <v>2155</v>
      </c>
      <c r="C1194" s="35" t="s">
        <v>1734</v>
      </c>
      <c r="D1194" s="58"/>
    </row>
    <row r="1195" spans="1:4" x14ac:dyDescent="0.2">
      <c r="A1195" s="33">
        <v>84159</v>
      </c>
      <c r="B1195" s="34" t="s">
        <v>2156</v>
      </c>
      <c r="C1195" s="35" t="s">
        <v>1734</v>
      </c>
      <c r="D1195" s="58"/>
    </row>
    <row r="1196" spans="1:4" x14ac:dyDescent="0.2">
      <c r="A1196" s="33">
        <v>84160</v>
      </c>
      <c r="B1196" s="34" t="s">
        <v>2157</v>
      </c>
      <c r="C1196" s="35" t="s">
        <v>964</v>
      </c>
      <c r="D1196" s="58"/>
    </row>
    <row r="1197" spans="1:4" ht="30" x14ac:dyDescent="0.2">
      <c r="A1197" s="33">
        <v>84161</v>
      </c>
      <c r="B1197" s="34" t="s">
        <v>2158</v>
      </c>
      <c r="C1197" s="35" t="s">
        <v>1134</v>
      </c>
      <c r="D1197" s="58"/>
    </row>
    <row r="1198" spans="1:4" x14ac:dyDescent="0.2">
      <c r="A1198" s="33">
        <v>84162</v>
      </c>
      <c r="B1198" s="34" t="s">
        <v>2159</v>
      </c>
      <c r="C1198" s="35" t="s">
        <v>1134</v>
      </c>
      <c r="D1198" s="58"/>
    </row>
    <row r="1199" spans="1:4" x14ac:dyDescent="0.2">
      <c r="A1199" s="33">
        <v>84165</v>
      </c>
      <c r="B1199" s="34" t="s">
        <v>2160</v>
      </c>
      <c r="C1199" s="35" t="s">
        <v>1134</v>
      </c>
      <c r="D1199" s="58"/>
    </row>
    <row r="1200" spans="1:4" x14ac:dyDescent="0.2">
      <c r="A1200" s="33">
        <v>84167</v>
      </c>
      <c r="B1200" s="34" t="s">
        <v>2161</v>
      </c>
      <c r="C1200" s="35" t="s">
        <v>1134</v>
      </c>
      <c r="D1200" s="58"/>
    </row>
    <row r="1201" spans="1:4" x14ac:dyDescent="0.2">
      <c r="A1201" s="33">
        <v>84168</v>
      </c>
      <c r="B1201" s="34" t="s">
        <v>2162</v>
      </c>
      <c r="C1201" s="35" t="s">
        <v>1134</v>
      </c>
      <c r="D1201" s="58"/>
    </row>
    <row r="1202" spans="1:4" ht="30" x14ac:dyDescent="0.2">
      <c r="A1202" s="33">
        <v>84172</v>
      </c>
      <c r="B1202" s="34" t="s">
        <v>2163</v>
      </c>
      <c r="C1202" s="35" t="s">
        <v>966</v>
      </c>
      <c r="D1202" s="58"/>
    </row>
    <row r="1203" spans="1:4" ht="30" x14ac:dyDescent="0.2">
      <c r="A1203" s="33">
        <v>84173</v>
      </c>
      <c r="B1203" s="34" t="s">
        <v>2164</v>
      </c>
      <c r="C1203" s="35" t="s">
        <v>966</v>
      </c>
      <c r="D1203" s="58"/>
    </row>
    <row r="1204" spans="1:4" ht="30" x14ac:dyDescent="0.2">
      <c r="A1204" s="33">
        <v>84174</v>
      </c>
      <c r="B1204" s="34" t="s">
        <v>2165</v>
      </c>
      <c r="C1204" s="35" t="s">
        <v>966</v>
      </c>
      <c r="D1204" s="58"/>
    </row>
    <row r="1205" spans="1:4" x14ac:dyDescent="0.2">
      <c r="A1205" s="33">
        <v>84175</v>
      </c>
      <c r="B1205" s="34" t="s">
        <v>2166</v>
      </c>
      <c r="C1205" s="35" t="s">
        <v>1134</v>
      </c>
      <c r="D1205" s="58"/>
    </row>
    <row r="1206" spans="1:4" x14ac:dyDescent="0.2">
      <c r="A1206" s="33">
        <v>84176</v>
      </c>
      <c r="B1206" s="34" t="s">
        <v>2167</v>
      </c>
      <c r="C1206" s="35" t="s">
        <v>1134</v>
      </c>
      <c r="D1206" s="58"/>
    </row>
    <row r="1207" spans="1:4" x14ac:dyDescent="0.2">
      <c r="A1207" s="33">
        <v>84177</v>
      </c>
      <c r="B1207" s="34" t="s">
        <v>2168</v>
      </c>
      <c r="C1207" s="35" t="s">
        <v>1134</v>
      </c>
      <c r="D1207" s="58"/>
    </row>
    <row r="1208" spans="1:4" x14ac:dyDescent="0.2">
      <c r="A1208" s="33">
        <v>84179</v>
      </c>
      <c r="B1208" s="34" t="s">
        <v>2169</v>
      </c>
      <c r="C1208" s="35" t="s">
        <v>966</v>
      </c>
      <c r="D1208" s="58"/>
    </row>
    <row r="1209" spans="1:4" x14ac:dyDescent="0.2">
      <c r="A1209" s="33">
        <v>84181</v>
      </c>
      <c r="B1209" s="34" t="s">
        <v>2170</v>
      </c>
      <c r="C1209" s="35" t="s">
        <v>966</v>
      </c>
      <c r="D1209" s="58"/>
    </row>
    <row r="1210" spans="1:4" x14ac:dyDescent="0.2">
      <c r="A1210" s="33">
        <v>84182</v>
      </c>
      <c r="B1210" s="34" t="s">
        <v>2171</v>
      </c>
      <c r="C1210" s="35" t="s">
        <v>966</v>
      </c>
      <c r="D1210" s="58"/>
    </row>
    <row r="1211" spans="1:4" x14ac:dyDescent="0.2">
      <c r="A1211" s="33">
        <v>84183</v>
      </c>
      <c r="B1211" s="34" t="s">
        <v>2172</v>
      </c>
      <c r="C1211" s="35" t="s">
        <v>966</v>
      </c>
      <c r="D1211" s="58"/>
    </row>
    <row r="1212" spans="1:4" x14ac:dyDescent="0.2">
      <c r="A1212" s="33">
        <v>84184</v>
      </c>
      <c r="B1212" s="34" t="s">
        <v>2173</v>
      </c>
      <c r="C1212" s="35" t="s">
        <v>966</v>
      </c>
      <c r="D1212" s="58"/>
    </row>
    <row r="1213" spans="1:4" x14ac:dyDescent="0.2">
      <c r="A1213" s="33">
        <v>84186</v>
      </c>
      <c r="B1213" s="34" t="s">
        <v>2174</v>
      </c>
      <c r="C1213" s="35" t="s">
        <v>966</v>
      </c>
      <c r="D1213" s="58"/>
    </row>
    <row r="1214" spans="1:4" x14ac:dyDescent="0.2">
      <c r="A1214" s="33">
        <v>84187</v>
      </c>
      <c r="B1214" s="34" t="s">
        <v>2175</v>
      </c>
      <c r="C1214" s="35" t="s">
        <v>966</v>
      </c>
      <c r="D1214" s="58"/>
    </row>
    <row r="1215" spans="1:4" x14ac:dyDescent="0.2">
      <c r="A1215" s="33">
        <v>84188</v>
      </c>
      <c r="B1215" s="34" t="s">
        <v>2176</v>
      </c>
      <c r="C1215" s="35" t="s">
        <v>1134</v>
      </c>
      <c r="D1215" s="58"/>
    </row>
    <row r="1216" spans="1:4" x14ac:dyDescent="0.2">
      <c r="A1216" s="33">
        <v>84190</v>
      </c>
      <c r="B1216" s="34" t="s">
        <v>2177</v>
      </c>
      <c r="C1216" s="35" t="s">
        <v>966</v>
      </c>
      <c r="D1216" s="58"/>
    </row>
    <row r="1217" spans="1:4" x14ac:dyDescent="0.2">
      <c r="A1217" s="33">
        <v>84191</v>
      </c>
      <c r="B1217" s="34" t="s">
        <v>2178</v>
      </c>
      <c r="C1217" s="35" t="s">
        <v>966</v>
      </c>
      <c r="D1217" s="58"/>
    </row>
    <row r="1218" spans="1:4" x14ac:dyDescent="0.2">
      <c r="A1218" s="33">
        <v>84192</v>
      </c>
      <c r="B1218" s="34" t="s">
        <v>2179</v>
      </c>
      <c r="C1218" s="35" t="s">
        <v>1134</v>
      </c>
      <c r="D1218" s="58"/>
    </row>
    <row r="1219" spans="1:4" x14ac:dyDescent="0.2">
      <c r="A1219" s="33">
        <v>84193</v>
      </c>
      <c r="B1219" s="34" t="s">
        <v>2180</v>
      </c>
      <c r="C1219" s="35" t="s">
        <v>966</v>
      </c>
      <c r="D1219" s="58"/>
    </row>
    <row r="1220" spans="1:4" x14ac:dyDescent="0.2">
      <c r="A1220" s="33">
        <v>84194</v>
      </c>
      <c r="B1220" s="34" t="s">
        <v>2181</v>
      </c>
      <c r="C1220" s="35" t="s">
        <v>1134</v>
      </c>
      <c r="D1220" s="58"/>
    </row>
    <row r="1221" spans="1:4" x14ac:dyDescent="0.2">
      <c r="A1221" s="33">
        <v>84195</v>
      </c>
      <c r="B1221" s="34" t="s">
        <v>2182</v>
      </c>
      <c r="C1221" s="35" t="s">
        <v>966</v>
      </c>
      <c r="D1221" s="58"/>
    </row>
    <row r="1222" spans="1:4" ht="30" x14ac:dyDescent="0.2">
      <c r="A1222" s="33">
        <v>84212</v>
      </c>
      <c r="B1222" s="34" t="s">
        <v>2183</v>
      </c>
      <c r="C1222" s="35" t="s">
        <v>966</v>
      </c>
      <c r="D1222" s="58"/>
    </row>
    <row r="1223" spans="1:4" ht="30" x14ac:dyDescent="0.2">
      <c r="A1223" s="33">
        <v>84402</v>
      </c>
      <c r="B1223" s="34" t="s">
        <v>2184</v>
      </c>
      <c r="C1223" s="35" t="s">
        <v>1129</v>
      </c>
      <c r="D1223" s="58"/>
    </row>
    <row r="1224" spans="1:4" x14ac:dyDescent="0.2">
      <c r="A1224" s="33">
        <v>84645</v>
      </c>
      <c r="B1224" s="34" t="s">
        <v>2185</v>
      </c>
      <c r="C1224" s="35" t="s">
        <v>966</v>
      </c>
      <c r="D1224" s="58"/>
    </row>
    <row r="1225" spans="1:4" x14ac:dyDescent="0.2">
      <c r="A1225" s="33">
        <v>84647</v>
      </c>
      <c r="B1225" s="34" t="s">
        <v>2186</v>
      </c>
      <c r="C1225" s="35" t="s">
        <v>966</v>
      </c>
      <c r="D1225" s="58"/>
    </row>
    <row r="1226" spans="1:4" x14ac:dyDescent="0.2">
      <c r="A1226" s="33">
        <v>84649</v>
      </c>
      <c r="B1226" s="34" t="s">
        <v>2187</v>
      </c>
      <c r="C1226" s="35" t="s">
        <v>966</v>
      </c>
      <c r="D1226" s="58"/>
    </row>
    <row r="1227" spans="1:4" x14ac:dyDescent="0.2">
      <c r="A1227" s="33">
        <v>84651</v>
      </c>
      <c r="B1227" s="34" t="s">
        <v>2188</v>
      </c>
      <c r="C1227" s="35" t="s">
        <v>966</v>
      </c>
      <c r="D1227" s="58"/>
    </row>
    <row r="1228" spans="1:4" x14ac:dyDescent="0.2">
      <c r="A1228" s="33">
        <v>84652</v>
      </c>
      <c r="B1228" s="34" t="s">
        <v>2189</v>
      </c>
      <c r="C1228" s="35" t="s">
        <v>966</v>
      </c>
      <c r="D1228" s="58"/>
    </row>
    <row r="1229" spans="1:4" x14ac:dyDescent="0.2">
      <c r="A1229" s="33">
        <v>84656</v>
      </c>
      <c r="B1229" s="34" t="s">
        <v>2190</v>
      </c>
      <c r="C1229" s="35" t="s">
        <v>966</v>
      </c>
      <c r="D1229" s="58"/>
    </row>
    <row r="1230" spans="1:4" x14ac:dyDescent="0.2">
      <c r="A1230" s="33">
        <v>84657</v>
      </c>
      <c r="B1230" s="34" t="s">
        <v>2191</v>
      </c>
      <c r="C1230" s="35" t="s">
        <v>966</v>
      </c>
      <c r="D1230" s="58"/>
    </row>
    <row r="1231" spans="1:4" x14ac:dyDescent="0.2">
      <c r="A1231" s="33">
        <v>84658</v>
      </c>
      <c r="B1231" s="34" t="s">
        <v>2192</v>
      </c>
      <c r="C1231" s="35" t="s">
        <v>966</v>
      </c>
      <c r="D1231" s="58"/>
    </row>
    <row r="1232" spans="1:4" x14ac:dyDescent="0.2">
      <c r="A1232" s="33">
        <v>84659</v>
      </c>
      <c r="B1232" s="34" t="s">
        <v>2193</v>
      </c>
      <c r="C1232" s="35" t="s">
        <v>966</v>
      </c>
      <c r="D1232" s="58"/>
    </row>
    <row r="1233" spans="1:4" x14ac:dyDescent="0.2">
      <c r="A1233" s="33">
        <v>84660</v>
      </c>
      <c r="B1233" s="34" t="s">
        <v>2194</v>
      </c>
      <c r="C1233" s="35" t="s">
        <v>966</v>
      </c>
      <c r="D1233" s="58"/>
    </row>
    <row r="1234" spans="1:4" x14ac:dyDescent="0.2">
      <c r="A1234" s="33">
        <v>84661</v>
      </c>
      <c r="B1234" s="34" t="s">
        <v>2195</v>
      </c>
      <c r="C1234" s="35" t="s">
        <v>966</v>
      </c>
      <c r="D1234" s="58"/>
    </row>
    <row r="1235" spans="1:4" x14ac:dyDescent="0.2">
      <c r="A1235" s="33">
        <v>84662</v>
      </c>
      <c r="B1235" s="34" t="s">
        <v>2196</v>
      </c>
      <c r="C1235" s="35" t="s">
        <v>966</v>
      </c>
      <c r="D1235" s="58"/>
    </row>
    <row r="1236" spans="1:4" x14ac:dyDescent="0.2">
      <c r="A1236" s="33">
        <v>84663</v>
      </c>
      <c r="B1236" s="34" t="s">
        <v>2197</v>
      </c>
      <c r="C1236" s="35" t="s">
        <v>966</v>
      </c>
      <c r="D1236" s="58"/>
    </row>
    <row r="1237" spans="1:4" x14ac:dyDescent="0.2">
      <c r="A1237" s="33">
        <v>84664</v>
      </c>
      <c r="B1237" s="34" t="s">
        <v>2198</v>
      </c>
      <c r="C1237" s="35" t="s">
        <v>966</v>
      </c>
      <c r="D1237" s="58"/>
    </row>
    <row r="1238" spans="1:4" x14ac:dyDescent="0.2">
      <c r="A1238" s="33">
        <v>84665</v>
      </c>
      <c r="B1238" s="34" t="s">
        <v>2199</v>
      </c>
      <c r="C1238" s="35" t="s">
        <v>966</v>
      </c>
      <c r="D1238" s="58"/>
    </row>
    <row r="1239" spans="1:4" x14ac:dyDescent="0.2">
      <c r="A1239" s="33">
        <v>84666</v>
      </c>
      <c r="B1239" s="34" t="s">
        <v>2200</v>
      </c>
      <c r="C1239" s="35" t="s">
        <v>966</v>
      </c>
      <c r="D1239" s="58"/>
    </row>
    <row r="1240" spans="1:4" x14ac:dyDescent="0.2">
      <c r="A1240" s="33">
        <v>84671</v>
      </c>
      <c r="B1240" s="34" t="s">
        <v>2201</v>
      </c>
      <c r="C1240" s="35" t="s">
        <v>966</v>
      </c>
      <c r="D1240" s="58"/>
    </row>
    <row r="1241" spans="1:4" ht="30" x14ac:dyDescent="0.2">
      <c r="A1241" s="33">
        <v>84676</v>
      </c>
      <c r="B1241" s="34" t="s">
        <v>2202</v>
      </c>
      <c r="C1241" s="35" t="s">
        <v>1129</v>
      </c>
      <c r="D1241" s="58"/>
    </row>
    <row r="1242" spans="1:4" x14ac:dyDescent="0.2">
      <c r="A1242" s="33">
        <v>84677</v>
      </c>
      <c r="B1242" s="34" t="s">
        <v>2203</v>
      </c>
      <c r="C1242" s="35" t="s">
        <v>966</v>
      </c>
      <c r="D1242" s="58"/>
    </row>
    <row r="1243" spans="1:4" x14ac:dyDescent="0.2">
      <c r="A1243" s="33">
        <v>84678</v>
      </c>
      <c r="B1243" s="34" t="s">
        <v>2204</v>
      </c>
      <c r="C1243" s="35" t="s">
        <v>966</v>
      </c>
      <c r="D1243" s="58"/>
    </row>
    <row r="1244" spans="1:4" x14ac:dyDescent="0.2">
      <c r="A1244" s="33">
        <v>84679</v>
      </c>
      <c r="B1244" s="34" t="s">
        <v>2205</v>
      </c>
      <c r="C1244" s="35" t="s">
        <v>966</v>
      </c>
      <c r="D1244" s="58"/>
    </row>
    <row r="1245" spans="1:4" x14ac:dyDescent="0.2">
      <c r="A1245" s="33">
        <v>84682</v>
      </c>
      <c r="B1245" s="34" t="s">
        <v>2206</v>
      </c>
      <c r="C1245" s="35" t="s">
        <v>1134</v>
      </c>
      <c r="D1245" s="58"/>
    </row>
    <row r="1246" spans="1:4" x14ac:dyDescent="0.2">
      <c r="A1246" s="33">
        <v>84796</v>
      </c>
      <c r="B1246" s="34" t="s">
        <v>2207</v>
      </c>
      <c r="C1246" s="35" t="s">
        <v>1129</v>
      </c>
      <c r="D1246" s="58"/>
    </row>
    <row r="1247" spans="1:4" x14ac:dyDescent="0.2">
      <c r="A1247" s="33">
        <v>84798</v>
      </c>
      <c r="B1247" s="34" t="s">
        <v>2208</v>
      </c>
      <c r="C1247" s="35" t="s">
        <v>1129</v>
      </c>
      <c r="D1247" s="58"/>
    </row>
    <row r="1248" spans="1:4" x14ac:dyDescent="0.2">
      <c r="A1248" s="33">
        <v>84842</v>
      </c>
      <c r="B1248" s="34" t="s">
        <v>2209</v>
      </c>
      <c r="C1248" s="35" t="s">
        <v>966</v>
      </c>
      <c r="D1248" s="58"/>
    </row>
    <row r="1249" spans="1:4" x14ac:dyDescent="0.2">
      <c r="A1249" s="33">
        <v>84843</v>
      </c>
      <c r="B1249" s="34" t="s">
        <v>2210</v>
      </c>
      <c r="C1249" s="35" t="s">
        <v>966</v>
      </c>
      <c r="D1249" s="58"/>
    </row>
    <row r="1250" spans="1:4" x14ac:dyDescent="0.2">
      <c r="A1250" s="33">
        <v>84844</v>
      </c>
      <c r="B1250" s="34" t="s">
        <v>2211</v>
      </c>
      <c r="C1250" s="35" t="s">
        <v>966</v>
      </c>
      <c r="D1250" s="58"/>
    </row>
    <row r="1251" spans="1:4" x14ac:dyDescent="0.2">
      <c r="A1251" s="33">
        <v>84845</v>
      </c>
      <c r="B1251" s="34" t="s">
        <v>2212</v>
      </c>
      <c r="C1251" s="35" t="s">
        <v>966</v>
      </c>
      <c r="D1251" s="58"/>
    </row>
    <row r="1252" spans="1:4" x14ac:dyDescent="0.2">
      <c r="A1252" s="33">
        <v>84846</v>
      </c>
      <c r="B1252" s="34" t="s">
        <v>2213</v>
      </c>
      <c r="C1252" s="35" t="s">
        <v>966</v>
      </c>
      <c r="D1252" s="58"/>
    </row>
    <row r="1253" spans="1:4" x14ac:dyDescent="0.2">
      <c r="A1253" s="33">
        <v>84847</v>
      </c>
      <c r="B1253" s="34" t="s">
        <v>2214</v>
      </c>
      <c r="C1253" s="35" t="s">
        <v>966</v>
      </c>
      <c r="D1253" s="58"/>
    </row>
    <row r="1254" spans="1:4" x14ac:dyDescent="0.2">
      <c r="A1254" s="33">
        <v>84848</v>
      </c>
      <c r="B1254" s="34" t="s">
        <v>2215</v>
      </c>
      <c r="C1254" s="35" t="s">
        <v>966</v>
      </c>
      <c r="D1254" s="58"/>
    </row>
    <row r="1255" spans="1:4" x14ac:dyDescent="0.2">
      <c r="A1255" s="33">
        <v>84849</v>
      </c>
      <c r="B1255" s="34" t="s">
        <v>2216</v>
      </c>
      <c r="C1255" s="35" t="s">
        <v>1129</v>
      </c>
      <c r="D1255" s="58"/>
    </row>
    <row r="1256" spans="1:4" ht="30" x14ac:dyDescent="0.2">
      <c r="A1256" s="33">
        <v>84850</v>
      </c>
      <c r="B1256" s="34" t="s">
        <v>2217</v>
      </c>
      <c r="C1256" s="35" t="s">
        <v>1129</v>
      </c>
      <c r="D1256" s="58"/>
    </row>
    <row r="1257" spans="1:4" x14ac:dyDescent="0.2">
      <c r="A1257" s="33">
        <v>84851</v>
      </c>
      <c r="B1257" s="34" t="s">
        <v>2218</v>
      </c>
      <c r="C1257" s="35" t="s">
        <v>966</v>
      </c>
      <c r="D1257" s="58"/>
    </row>
    <row r="1258" spans="1:4" x14ac:dyDescent="0.2">
      <c r="A1258" s="33">
        <v>84852</v>
      </c>
      <c r="B1258" s="34" t="s">
        <v>2219</v>
      </c>
      <c r="C1258" s="35" t="s">
        <v>1129</v>
      </c>
      <c r="D1258" s="58"/>
    </row>
    <row r="1259" spans="1:4" x14ac:dyDescent="0.2">
      <c r="A1259" s="33">
        <v>84854</v>
      </c>
      <c r="B1259" s="34" t="s">
        <v>2220</v>
      </c>
      <c r="C1259" s="35" t="s">
        <v>1134</v>
      </c>
      <c r="D1259" s="58"/>
    </row>
    <row r="1260" spans="1:4" x14ac:dyDescent="0.2">
      <c r="A1260" s="33">
        <v>84855</v>
      </c>
      <c r="B1260" s="34" t="s">
        <v>2221</v>
      </c>
      <c r="C1260" s="35" t="s">
        <v>1134</v>
      </c>
      <c r="D1260" s="58"/>
    </row>
    <row r="1261" spans="1:4" x14ac:dyDescent="0.2">
      <c r="A1261" s="33">
        <v>84856</v>
      </c>
      <c r="B1261" s="34" t="s">
        <v>2222</v>
      </c>
      <c r="C1261" s="35" t="s">
        <v>1134</v>
      </c>
      <c r="D1261" s="58"/>
    </row>
    <row r="1262" spans="1:4" x14ac:dyDescent="0.2">
      <c r="A1262" s="33">
        <v>84858</v>
      </c>
      <c r="B1262" s="34" t="s">
        <v>2223</v>
      </c>
      <c r="C1262" s="35" t="s">
        <v>1129</v>
      </c>
      <c r="D1262" s="58"/>
    </row>
    <row r="1263" spans="1:4" x14ac:dyDescent="0.2">
      <c r="A1263" s="33">
        <v>84859</v>
      </c>
      <c r="B1263" s="34" t="s">
        <v>2224</v>
      </c>
      <c r="C1263" s="35" t="s">
        <v>1134</v>
      </c>
      <c r="D1263" s="58"/>
    </row>
    <row r="1264" spans="1:4" x14ac:dyDescent="0.2">
      <c r="A1264" s="33">
        <v>84860</v>
      </c>
      <c r="B1264" s="34" t="s">
        <v>2225</v>
      </c>
      <c r="C1264" s="35" t="s">
        <v>1129</v>
      </c>
      <c r="D1264" s="58"/>
    </row>
    <row r="1265" spans="1:4" x14ac:dyDescent="0.2">
      <c r="A1265" s="33">
        <v>84861</v>
      </c>
      <c r="B1265" s="34" t="s">
        <v>2226</v>
      </c>
      <c r="C1265" s="35" t="s">
        <v>1134</v>
      </c>
      <c r="D1265" s="58"/>
    </row>
    <row r="1266" spans="1:4" x14ac:dyDescent="0.2">
      <c r="A1266" s="33">
        <v>84862</v>
      </c>
      <c r="B1266" s="34" t="s">
        <v>2227</v>
      </c>
      <c r="C1266" s="35" t="s">
        <v>1134</v>
      </c>
      <c r="D1266" s="58"/>
    </row>
    <row r="1267" spans="1:4" x14ac:dyDescent="0.2">
      <c r="A1267" s="33">
        <v>84863</v>
      </c>
      <c r="B1267" s="34" t="s">
        <v>2228</v>
      </c>
      <c r="C1267" s="35" t="s">
        <v>1134</v>
      </c>
      <c r="D1267" s="58"/>
    </row>
    <row r="1268" spans="1:4" x14ac:dyDescent="0.2">
      <c r="A1268" s="33">
        <v>84864</v>
      </c>
      <c r="B1268" s="34" t="s">
        <v>2229</v>
      </c>
      <c r="C1268" s="35" t="s">
        <v>1134</v>
      </c>
      <c r="D1268" s="58"/>
    </row>
    <row r="1269" spans="1:4" x14ac:dyDescent="0.2">
      <c r="A1269" s="33">
        <v>84865</v>
      </c>
      <c r="B1269" s="34" t="s">
        <v>2230</v>
      </c>
      <c r="C1269" s="35" t="s">
        <v>1134</v>
      </c>
      <c r="D1269" s="58"/>
    </row>
    <row r="1270" spans="1:4" ht="30" x14ac:dyDescent="0.2">
      <c r="A1270" s="33">
        <v>84866</v>
      </c>
      <c r="B1270" s="34" t="s">
        <v>2231</v>
      </c>
      <c r="C1270" s="35" t="s">
        <v>1129</v>
      </c>
      <c r="D1270" s="58"/>
    </row>
    <row r="1271" spans="1:4" ht="30" x14ac:dyDescent="0.2">
      <c r="A1271" s="33">
        <v>84868</v>
      </c>
      <c r="B1271" s="34" t="s">
        <v>2232</v>
      </c>
      <c r="C1271" s="35" t="s">
        <v>1129</v>
      </c>
      <c r="D1271" s="58"/>
    </row>
    <row r="1272" spans="1:4" x14ac:dyDescent="0.2">
      <c r="A1272" s="33">
        <v>84871</v>
      </c>
      <c r="B1272" s="34" t="s">
        <v>2233</v>
      </c>
      <c r="C1272" s="35" t="s">
        <v>1134</v>
      </c>
      <c r="D1272" s="58"/>
    </row>
    <row r="1273" spans="1:4" ht="30" x14ac:dyDescent="0.2">
      <c r="A1273" s="33">
        <v>84874</v>
      </c>
      <c r="B1273" s="34" t="s">
        <v>2234</v>
      </c>
      <c r="C1273" s="35" t="s">
        <v>1129</v>
      </c>
      <c r="D1273" s="58"/>
    </row>
    <row r="1274" spans="1:4" x14ac:dyDescent="0.2">
      <c r="A1274" s="33">
        <v>84875</v>
      </c>
      <c r="B1274" s="34" t="s">
        <v>2235</v>
      </c>
      <c r="C1274" s="35" t="s">
        <v>966</v>
      </c>
      <c r="D1274" s="58"/>
    </row>
    <row r="1275" spans="1:4" x14ac:dyDescent="0.2">
      <c r="A1275" s="33">
        <v>84876</v>
      </c>
      <c r="B1275" s="34" t="s">
        <v>2236</v>
      </c>
      <c r="C1275" s="35" t="s">
        <v>966</v>
      </c>
      <c r="D1275" s="58"/>
    </row>
    <row r="1276" spans="1:4" ht="30" x14ac:dyDescent="0.2">
      <c r="A1276" s="33">
        <v>84878</v>
      </c>
      <c r="B1276" s="34" t="s">
        <v>2237</v>
      </c>
      <c r="C1276" s="35" t="s">
        <v>1129</v>
      </c>
      <c r="D1276" s="58"/>
    </row>
    <row r="1277" spans="1:4" ht="30" x14ac:dyDescent="0.2">
      <c r="A1277" s="33">
        <v>84879</v>
      </c>
      <c r="B1277" s="34" t="s">
        <v>2238</v>
      </c>
      <c r="C1277" s="35" t="s">
        <v>1129</v>
      </c>
      <c r="D1277" s="58"/>
    </row>
    <row r="1278" spans="1:4" x14ac:dyDescent="0.2">
      <c r="A1278" s="33">
        <v>84880</v>
      </c>
      <c r="B1278" s="34" t="s">
        <v>2239</v>
      </c>
      <c r="C1278" s="35" t="s">
        <v>1129</v>
      </c>
      <c r="D1278" s="58"/>
    </row>
    <row r="1279" spans="1:4" ht="30" x14ac:dyDescent="0.2">
      <c r="A1279" s="33">
        <v>84884</v>
      </c>
      <c r="B1279" s="34" t="s">
        <v>2240</v>
      </c>
      <c r="C1279" s="35" t="s">
        <v>1129</v>
      </c>
      <c r="D1279" s="58"/>
    </row>
    <row r="1280" spans="1:4" ht="30" x14ac:dyDescent="0.2">
      <c r="A1280" s="33">
        <v>84885</v>
      </c>
      <c r="B1280" s="34" t="s">
        <v>2241</v>
      </c>
      <c r="C1280" s="35" t="s">
        <v>1129</v>
      </c>
      <c r="D1280" s="58"/>
    </row>
    <row r="1281" spans="1:4" x14ac:dyDescent="0.2">
      <c r="A1281" s="33">
        <v>84886</v>
      </c>
      <c r="B1281" s="34" t="s">
        <v>2242</v>
      </c>
      <c r="C1281" s="35" t="s">
        <v>1129</v>
      </c>
      <c r="D1281" s="58"/>
    </row>
    <row r="1282" spans="1:4" x14ac:dyDescent="0.2">
      <c r="A1282" s="33">
        <v>84887</v>
      </c>
      <c r="B1282" s="34" t="s">
        <v>2243</v>
      </c>
      <c r="C1282" s="35" t="s">
        <v>1129</v>
      </c>
      <c r="D1282" s="58"/>
    </row>
    <row r="1283" spans="1:4" x14ac:dyDescent="0.2">
      <c r="A1283" s="33">
        <v>84889</v>
      </c>
      <c r="B1283" s="34" t="s">
        <v>2244</v>
      </c>
      <c r="C1283" s="35" t="s">
        <v>1129</v>
      </c>
      <c r="D1283" s="58"/>
    </row>
    <row r="1284" spans="1:4" x14ac:dyDescent="0.2">
      <c r="A1284" s="33">
        <v>84890</v>
      </c>
      <c r="B1284" s="34" t="s">
        <v>2245</v>
      </c>
      <c r="C1284" s="35" t="s">
        <v>1129</v>
      </c>
      <c r="D1284" s="58"/>
    </row>
    <row r="1285" spans="1:4" x14ac:dyDescent="0.2">
      <c r="A1285" s="33">
        <v>84891</v>
      </c>
      <c r="B1285" s="34" t="s">
        <v>2246</v>
      </c>
      <c r="C1285" s="35" t="s">
        <v>1129</v>
      </c>
      <c r="D1285" s="58"/>
    </row>
    <row r="1286" spans="1:4" x14ac:dyDescent="0.2">
      <c r="A1286" s="33">
        <v>84892</v>
      </c>
      <c r="B1286" s="34" t="s">
        <v>2247</v>
      </c>
      <c r="C1286" s="35" t="s">
        <v>1129</v>
      </c>
      <c r="D1286" s="58"/>
    </row>
    <row r="1287" spans="1:4" x14ac:dyDescent="0.2">
      <c r="A1287" s="33">
        <v>84893</v>
      </c>
      <c r="B1287" s="34" t="s">
        <v>2248</v>
      </c>
      <c r="C1287" s="35" t="s">
        <v>1129</v>
      </c>
      <c r="D1287" s="58"/>
    </row>
    <row r="1288" spans="1:4" x14ac:dyDescent="0.2">
      <c r="A1288" s="33">
        <v>84894</v>
      </c>
      <c r="B1288" s="34" t="s">
        <v>2249</v>
      </c>
      <c r="C1288" s="35" t="s">
        <v>1129</v>
      </c>
      <c r="D1288" s="58"/>
    </row>
    <row r="1289" spans="1:4" x14ac:dyDescent="0.2">
      <c r="A1289" s="33">
        <v>84895</v>
      </c>
      <c r="B1289" s="34" t="s">
        <v>2250</v>
      </c>
      <c r="C1289" s="35" t="s">
        <v>1129</v>
      </c>
      <c r="D1289" s="58"/>
    </row>
    <row r="1290" spans="1:4" x14ac:dyDescent="0.2">
      <c r="A1290" s="33">
        <v>84896</v>
      </c>
      <c r="B1290" s="34" t="s">
        <v>2251</v>
      </c>
      <c r="C1290" s="35" t="s">
        <v>1129</v>
      </c>
      <c r="D1290" s="58"/>
    </row>
    <row r="1291" spans="1:4" x14ac:dyDescent="0.2">
      <c r="A1291" s="33">
        <v>84897</v>
      </c>
      <c r="B1291" s="34" t="s">
        <v>2252</v>
      </c>
      <c r="C1291" s="35" t="s">
        <v>1134</v>
      </c>
      <c r="D1291" s="58"/>
    </row>
    <row r="1292" spans="1:4" x14ac:dyDescent="0.2">
      <c r="A1292" s="33">
        <v>84898</v>
      </c>
      <c r="B1292" s="34" t="s">
        <v>2253</v>
      </c>
      <c r="C1292" s="35" t="s">
        <v>1134</v>
      </c>
      <c r="D1292" s="58"/>
    </row>
    <row r="1293" spans="1:4" x14ac:dyDescent="0.2">
      <c r="A1293" s="33">
        <v>84899</v>
      </c>
      <c r="B1293" s="34" t="s">
        <v>2254</v>
      </c>
      <c r="C1293" s="35" t="s">
        <v>1129</v>
      </c>
      <c r="D1293" s="58"/>
    </row>
    <row r="1294" spans="1:4" x14ac:dyDescent="0.2">
      <c r="A1294" s="33">
        <v>84950</v>
      </c>
      <c r="B1294" s="34" t="s">
        <v>2255</v>
      </c>
      <c r="C1294" s="35" t="s">
        <v>1129</v>
      </c>
      <c r="D1294" s="58"/>
    </row>
    <row r="1295" spans="1:4" x14ac:dyDescent="0.2">
      <c r="A1295" s="33">
        <v>84952</v>
      </c>
      <c r="B1295" s="34" t="s">
        <v>2256</v>
      </c>
      <c r="C1295" s="35" t="s">
        <v>1129</v>
      </c>
      <c r="D1295" s="58"/>
    </row>
    <row r="1296" spans="1:4" x14ac:dyDescent="0.2">
      <c r="A1296" s="33">
        <v>84955</v>
      </c>
      <c r="B1296" s="34" t="s">
        <v>2257</v>
      </c>
      <c r="C1296" s="35" t="s">
        <v>1129</v>
      </c>
      <c r="D1296" s="58"/>
    </row>
    <row r="1297" spans="1:4" x14ac:dyDescent="0.2">
      <c r="A1297" s="33">
        <v>84957</v>
      </c>
      <c r="B1297" s="34" t="s">
        <v>2258</v>
      </c>
      <c r="C1297" s="35" t="s">
        <v>966</v>
      </c>
      <c r="D1297" s="58"/>
    </row>
    <row r="1298" spans="1:4" x14ac:dyDescent="0.2">
      <c r="A1298" s="33">
        <v>84959</v>
      </c>
      <c r="B1298" s="34" t="s">
        <v>2259</v>
      </c>
      <c r="C1298" s="35" t="s">
        <v>966</v>
      </c>
      <c r="D1298" s="58"/>
    </row>
    <row r="1299" spans="1:4" x14ac:dyDescent="0.2">
      <c r="A1299" s="33">
        <v>85001</v>
      </c>
      <c r="B1299" s="34" t="s">
        <v>2260</v>
      </c>
      <c r="C1299" s="35" t="s">
        <v>966</v>
      </c>
      <c r="D1299" s="58"/>
    </row>
    <row r="1300" spans="1:4" x14ac:dyDescent="0.2">
      <c r="A1300" s="33">
        <v>85002</v>
      </c>
      <c r="B1300" s="34" t="s">
        <v>2261</v>
      </c>
      <c r="C1300" s="35" t="s">
        <v>966</v>
      </c>
      <c r="D1300" s="58"/>
    </row>
    <row r="1301" spans="1:4" x14ac:dyDescent="0.2">
      <c r="A1301" s="33">
        <v>85004</v>
      </c>
      <c r="B1301" s="34" t="s">
        <v>2262</v>
      </c>
      <c r="C1301" s="35" t="s">
        <v>966</v>
      </c>
      <c r="D1301" s="58"/>
    </row>
    <row r="1302" spans="1:4" x14ac:dyDescent="0.2">
      <c r="A1302" s="33">
        <v>85005</v>
      </c>
      <c r="B1302" s="34" t="s">
        <v>2263</v>
      </c>
      <c r="C1302" s="35" t="s">
        <v>966</v>
      </c>
      <c r="D1302" s="58"/>
    </row>
    <row r="1303" spans="1:4" x14ac:dyDescent="0.2">
      <c r="A1303" s="33">
        <v>85010</v>
      </c>
      <c r="B1303" s="34" t="s">
        <v>2264</v>
      </c>
      <c r="C1303" s="35" t="s">
        <v>966</v>
      </c>
      <c r="D1303" s="58"/>
    </row>
    <row r="1304" spans="1:4" x14ac:dyDescent="0.2">
      <c r="A1304" s="33">
        <v>85014</v>
      </c>
      <c r="B1304" s="34" t="s">
        <v>2265</v>
      </c>
      <c r="C1304" s="35" t="s">
        <v>966</v>
      </c>
      <c r="D1304" s="58"/>
    </row>
    <row r="1305" spans="1:4" x14ac:dyDescent="0.2">
      <c r="A1305" s="33">
        <v>85015</v>
      </c>
      <c r="B1305" s="34" t="s">
        <v>2266</v>
      </c>
      <c r="C1305" s="35" t="s">
        <v>1134</v>
      </c>
      <c r="D1305" s="58"/>
    </row>
    <row r="1306" spans="1:4" x14ac:dyDescent="0.2">
      <c r="A1306" s="33">
        <v>85016</v>
      </c>
      <c r="B1306" s="34" t="s">
        <v>2267</v>
      </c>
      <c r="C1306" s="35" t="s">
        <v>1134</v>
      </c>
      <c r="D1306" s="58"/>
    </row>
    <row r="1307" spans="1:4" x14ac:dyDescent="0.2">
      <c r="A1307" s="33">
        <v>85034</v>
      </c>
      <c r="B1307" s="34" t="s">
        <v>2268</v>
      </c>
      <c r="C1307" s="35" t="s">
        <v>1134</v>
      </c>
      <c r="D1307" s="58"/>
    </row>
    <row r="1308" spans="1:4" x14ac:dyDescent="0.2">
      <c r="A1308" s="33">
        <v>85040</v>
      </c>
      <c r="B1308" s="34" t="s">
        <v>2269</v>
      </c>
      <c r="C1308" s="35" t="s">
        <v>1134</v>
      </c>
      <c r="D1308" s="58"/>
    </row>
    <row r="1309" spans="1:4" x14ac:dyDescent="0.2">
      <c r="A1309" s="33">
        <v>85044</v>
      </c>
      <c r="B1309" s="34" t="s">
        <v>2270</v>
      </c>
      <c r="C1309" s="35" t="s">
        <v>1134</v>
      </c>
      <c r="D1309" s="58"/>
    </row>
    <row r="1310" spans="1:4" x14ac:dyDescent="0.2">
      <c r="A1310" s="33">
        <v>85065</v>
      </c>
      <c r="B1310" s="34" t="s">
        <v>2271</v>
      </c>
      <c r="C1310" s="35" t="s">
        <v>1134</v>
      </c>
      <c r="D1310" s="58"/>
    </row>
    <row r="1311" spans="1:4" x14ac:dyDescent="0.2">
      <c r="A1311" s="33">
        <v>85096</v>
      </c>
      <c r="B1311" s="34" t="s">
        <v>2272</v>
      </c>
      <c r="C1311" s="35" t="s">
        <v>966</v>
      </c>
      <c r="D1311" s="58"/>
    </row>
    <row r="1312" spans="1:4" x14ac:dyDescent="0.2">
      <c r="A1312" s="33">
        <v>85117</v>
      </c>
      <c r="B1312" s="34" t="s">
        <v>2273</v>
      </c>
      <c r="C1312" s="35" t="s">
        <v>1129</v>
      </c>
      <c r="D1312" s="58"/>
    </row>
    <row r="1313" spans="1:4" x14ac:dyDescent="0.2">
      <c r="A1313" s="33">
        <v>85120</v>
      </c>
      <c r="B1313" s="34" t="s">
        <v>2274</v>
      </c>
      <c r="C1313" s="35" t="s">
        <v>1129</v>
      </c>
      <c r="D1313" s="58"/>
    </row>
    <row r="1314" spans="1:4" ht="30" x14ac:dyDescent="0.2">
      <c r="A1314" s="33">
        <v>85171</v>
      </c>
      <c r="B1314" s="34" t="s">
        <v>2275</v>
      </c>
      <c r="C1314" s="35" t="s">
        <v>1134</v>
      </c>
      <c r="D1314" s="58"/>
    </row>
    <row r="1315" spans="1:4" ht="30" x14ac:dyDescent="0.2">
      <c r="A1315" s="33">
        <v>85172</v>
      </c>
      <c r="B1315" s="34" t="s">
        <v>2276</v>
      </c>
      <c r="C1315" s="35" t="s">
        <v>1134</v>
      </c>
      <c r="D1315" s="58"/>
    </row>
    <row r="1316" spans="1:4" x14ac:dyDescent="0.2">
      <c r="A1316" s="33">
        <v>85178</v>
      </c>
      <c r="B1316" s="34" t="s">
        <v>2277</v>
      </c>
      <c r="C1316" s="35" t="s">
        <v>1129</v>
      </c>
      <c r="D1316" s="58"/>
    </row>
    <row r="1317" spans="1:4" x14ac:dyDescent="0.2">
      <c r="A1317" s="33">
        <v>85179</v>
      </c>
      <c r="B1317" s="34" t="s">
        <v>2278</v>
      </c>
      <c r="C1317" s="35" t="s">
        <v>966</v>
      </c>
      <c r="D1317" s="58"/>
    </row>
    <row r="1318" spans="1:4" x14ac:dyDescent="0.2">
      <c r="A1318" s="33">
        <v>85180</v>
      </c>
      <c r="B1318" s="34" t="s">
        <v>2279</v>
      </c>
      <c r="C1318" s="35" t="s">
        <v>966</v>
      </c>
      <c r="D1318" s="58"/>
    </row>
    <row r="1319" spans="1:4" x14ac:dyDescent="0.2">
      <c r="A1319" s="33">
        <v>85181</v>
      </c>
      <c r="B1319" s="34" t="s">
        <v>2280</v>
      </c>
      <c r="C1319" s="35" t="s">
        <v>966</v>
      </c>
      <c r="D1319" s="58"/>
    </row>
    <row r="1320" spans="1:4" x14ac:dyDescent="0.2">
      <c r="A1320" s="33">
        <v>85182</v>
      </c>
      <c r="B1320" s="34" t="s">
        <v>2281</v>
      </c>
      <c r="C1320" s="35" t="s">
        <v>966</v>
      </c>
      <c r="D1320" s="58"/>
    </row>
    <row r="1321" spans="1:4" x14ac:dyDescent="0.2">
      <c r="A1321" s="33">
        <v>85183</v>
      </c>
      <c r="B1321" s="34" t="s">
        <v>2282</v>
      </c>
      <c r="C1321" s="35" t="s">
        <v>966</v>
      </c>
      <c r="D1321" s="58"/>
    </row>
    <row r="1322" spans="1:4" x14ac:dyDescent="0.2">
      <c r="A1322" s="33">
        <v>85184</v>
      </c>
      <c r="B1322" s="34" t="s">
        <v>2283</v>
      </c>
      <c r="C1322" s="35" t="s">
        <v>966</v>
      </c>
      <c r="D1322" s="58"/>
    </row>
    <row r="1323" spans="1:4" x14ac:dyDescent="0.2">
      <c r="A1323" s="33">
        <v>85185</v>
      </c>
      <c r="B1323" s="34" t="s">
        <v>2284</v>
      </c>
      <c r="C1323" s="35" t="s">
        <v>966</v>
      </c>
      <c r="D1323" s="58"/>
    </row>
    <row r="1324" spans="1:4" x14ac:dyDescent="0.2">
      <c r="A1324" s="33">
        <v>85186</v>
      </c>
      <c r="B1324" s="34" t="s">
        <v>2285</v>
      </c>
      <c r="C1324" s="35" t="s">
        <v>1129</v>
      </c>
      <c r="D1324" s="58"/>
    </row>
    <row r="1325" spans="1:4" x14ac:dyDescent="0.2">
      <c r="A1325" s="33">
        <v>85187</v>
      </c>
      <c r="B1325" s="34" t="s">
        <v>2286</v>
      </c>
      <c r="C1325" s="35" t="s">
        <v>2287</v>
      </c>
      <c r="D1325" s="58"/>
    </row>
    <row r="1326" spans="1:4" x14ac:dyDescent="0.2">
      <c r="A1326" s="33">
        <v>85188</v>
      </c>
      <c r="B1326" s="34" t="s">
        <v>2288</v>
      </c>
      <c r="C1326" s="35" t="s">
        <v>1129</v>
      </c>
      <c r="D1326" s="58"/>
    </row>
    <row r="1327" spans="1:4" x14ac:dyDescent="0.2">
      <c r="A1327" s="33">
        <v>85189</v>
      </c>
      <c r="B1327" s="34" t="s">
        <v>2289</v>
      </c>
      <c r="C1327" s="35" t="s">
        <v>1129</v>
      </c>
      <c r="D1327" s="58"/>
    </row>
    <row r="1328" spans="1:4" x14ac:dyDescent="0.2">
      <c r="A1328" s="33">
        <v>85195</v>
      </c>
      <c r="B1328" s="34" t="s">
        <v>2290</v>
      </c>
      <c r="C1328" s="35" t="s">
        <v>1129</v>
      </c>
      <c r="D1328" s="58"/>
    </row>
    <row r="1329" spans="1:4" x14ac:dyDescent="0.2">
      <c r="A1329" s="33">
        <v>85233</v>
      </c>
      <c r="B1329" s="34" t="s">
        <v>2291</v>
      </c>
      <c r="C1329" s="35" t="s">
        <v>962</v>
      </c>
      <c r="D1329" s="58"/>
    </row>
    <row r="1330" spans="1:4" ht="30" x14ac:dyDescent="0.2">
      <c r="A1330" s="33">
        <v>85253</v>
      </c>
      <c r="B1330" s="34" t="s">
        <v>2292</v>
      </c>
      <c r="C1330" s="35" t="s">
        <v>966</v>
      </c>
      <c r="D1330" s="58"/>
    </row>
    <row r="1331" spans="1:4" x14ac:dyDescent="0.2">
      <c r="A1331" s="33">
        <v>85323</v>
      </c>
      <c r="B1331" s="34" t="s">
        <v>2293</v>
      </c>
      <c r="C1331" s="35" t="s">
        <v>1134</v>
      </c>
      <c r="D1331" s="58"/>
    </row>
    <row r="1332" spans="1:4" x14ac:dyDescent="0.2">
      <c r="A1332" s="33">
        <v>85331</v>
      </c>
      <c r="B1332" s="34" t="s">
        <v>2294</v>
      </c>
      <c r="C1332" s="35" t="s">
        <v>966</v>
      </c>
      <c r="D1332" s="58"/>
    </row>
    <row r="1333" spans="1:4" x14ac:dyDescent="0.2">
      <c r="A1333" s="33">
        <v>85332</v>
      </c>
      <c r="B1333" s="34" t="s">
        <v>2295</v>
      </c>
      <c r="C1333" s="35" t="s">
        <v>1129</v>
      </c>
      <c r="D1333" s="58"/>
    </row>
    <row r="1334" spans="1:4" x14ac:dyDescent="0.2">
      <c r="A1334" s="33">
        <v>85333</v>
      </c>
      <c r="B1334" s="34" t="s">
        <v>2296</v>
      </c>
      <c r="C1334" s="35" t="s">
        <v>1129</v>
      </c>
      <c r="D1334" s="58"/>
    </row>
    <row r="1335" spans="1:4" x14ac:dyDescent="0.2">
      <c r="A1335" s="33">
        <v>85334</v>
      </c>
      <c r="B1335" s="34" t="s">
        <v>2297</v>
      </c>
      <c r="C1335" s="35" t="s">
        <v>966</v>
      </c>
      <c r="D1335" s="58"/>
    </row>
    <row r="1336" spans="1:4" x14ac:dyDescent="0.2">
      <c r="A1336" s="33">
        <v>85335</v>
      </c>
      <c r="B1336" s="34" t="s">
        <v>2298</v>
      </c>
      <c r="C1336" s="35" t="s">
        <v>1134</v>
      </c>
      <c r="D1336" s="58"/>
    </row>
    <row r="1337" spans="1:4" x14ac:dyDescent="0.2">
      <c r="A1337" s="33">
        <v>85336</v>
      </c>
      <c r="B1337" s="34" t="s">
        <v>2299</v>
      </c>
      <c r="C1337" s="35" t="s">
        <v>1134</v>
      </c>
      <c r="D1337" s="58"/>
    </row>
    <row r="1338" spans="1:4" x14ac:dyDescent="0.2">
      <c r="A1338" s="33">
        <v>85362</v>
      </c>
      <c r="B1338" s="34" t="s">
        <v>2300</v>
      </c>
      <c r="C1338" s="35" t="s">
        <v>966</v>
      </c>
      <c r="D1338" s="58"/>
    </row>
    <row r="1339" spans="1:4" x14ac:dyDescent="0.2">
      <c r="A1339" s="33">
        <v>85364</v>
      </c>
      <c r="B1339" s="34" t="s">
        <v>2301</v>
      </c>
      <c r="C1339" s="35" t="s">
        <v>962</v>
      </c>
      <c r="D1339" s="58"/>
    </row>
    <row r="1340" spans="1:4" x14ac:dyDescent="0.2">
      <c r="A1340" s="33">
        <v>85365</v>
      </c>
      <c r="B1340" s="34" t="s">
        <v>2302</v>
      </c>
      <c r="C1340" s="35" t="s">
        <v>962</v>
      </c>
      <c r="D1340" s="58"/>
    </row>
    <row r="1341" spans="1:4" x14ac:dyDescent="0.2">
      <c r="A1341" s="33">
        <v>85366</v>
      </c>
      <c r="B1341" s="34" t="s">
        <v>2303</v>
      </c>
      <c r="C1341" s="35" t="s">
        <v>966</v>
      </c>
      <c r="D1341" s="58"/>
    </row>
    <row r="1342" spans="1:4" x14ac:dyDescent="0.2">
      <c r="A1342" s="33">
        <v>85367</v>
      </c>
      <c r="B1342" s="34" t="s">
        <v>2304</v>
      </c>
      <c r="C1342" s="35" t="s">
        <v>966</v>
      </c>
      <c r="D1342" s="58"/>
    </row>
    <row r="1343" spans="1:4" x14ac:dyDescent="0.2">
      <c r="A1343" s="33">
        <v>85369</v>
      </c>
      <c r="B1343" s="34" t="s">
        <v>2305</v>
      </c>
      <c r="C1343" s="35" t="s">
        <v>966</v>
      </c>
      <c r="D1343" s="58"/>
    </row>
    <row r="1344" spans="1:4" x14ac:dyDescent="0.2">
      <c r="A1344" s="33">
        <v>85370</v>
      </c>
      <c r="B1344" s="34" t="s">
        <v>2306</v>
      </c>
      <c r="C1344" s="35" t="s">
        <v>962</v>
      </c>
      <c r="D1344" s="58"/>
    </row>
    <row r="1345" spans="1:4" x14ac:dyDescent="0.2">
      <c r="A1345" s="33">
        <v>85371</v>
      </c>
      <c r="B1345" s="34" t="s">
        <v>2307</v>
      </c>
      <c r="C1345" s="35" t="s">
        <v>966</v>
      </c>
      <c r="D1345" s="58"/>
    </row>
    <row r="1346" spans="1:4" x14ac:dyDescent="0.2">
      <c r="A1346" s="33">
        <v>85372</v>
      </c>
      <c r="B1346" s="34" t="s">
        <v>2308</v>
      </c>
      <c r="C1346" s="35" t="s">
        <v>966</v>
      </c>
      <c r="D1346" s="58"/>
    </row>
    <row r="1347" spans="1:4" x14ac:dyDescent="0.2">
      <c r="A1347" s="33">
        <v>85373</v>
      </c>
      <c r="B1347" s="34" t="s">
        <v>2309</v>
      </c>
      <c r="C1347" s="35" t="s">
        <v>966</v>
      </c>
      <c r="D1347" s="58"/>
    </row>
    <row r="1348" spans="1:4" x14ac:dyDescent="0.2">
      <c r="A1348" s="33">
        <v>85374</v>
      </c>
      <c r="B1348" s="34" t="s">
        <v>2310</v>
      </c>
      <c r="C1348" s="35" t="s">
        <v>1129</v>
      </c>
      <c r="D1348" s="58"/>
    </row>
    <row r="1349" spans="1:4" x14ac:dyDescent="0.2">
      <c r="A1349" s="33">
        <v>85375</v>
      </c>
      <c r="B1349" s="34" t="s">
        <v>2311</v>
      </c>
      <c r="C1349" s="35" t="s">
        <v>966</v>
      </c>
      <c r="D1349" s="58"/>
    </row>
    <row r="1350" spans="1:4" x14ac:dyDescent="0.2">
      <c r="A1350" s="33">
        <v>85376</v>
      </c>
      <c r="B1350" s="34" t="s">
        <v>2312</v>
      </c>
      <c r="C1350" s="35" t="s">
        <v>966</v>
      </c>
      <c r="D1350" s="58"/>
    </row>
    <row r="1351" spans="1:4" x14ac:dyDescent="0.2">
      <c r="A1351" s="33">
        <v>85377</v>
      </c>
      <c r="B1351" s="34" t="s">
        <v>2313</v>
      </c>
      <c r="C1351" s="35" t="s">
        <v>966</v>
      </c>
      <c r="D1351" s="58"/>
    </row>
    <row r="1352" spans="1:4" x14ac:dyDescent="0.2">
      <c r="A1352" s="33">
        <v>85378</v>
      </c>
      <c r="B1352" s="34" t="s">
        <v>2314</v>
      </c>
      <c r="C1352" s="35" t="s">
        <v>966</v>
      </c>
      <c r="D1352" s="58"/>
    </row>
    <row r="1353" spans="1:4" x14ac:dyDescent="0.2">
      <c r="A1353" s="33">
        <v>85379</v>
      </c>
      <c r="B1353" s="34" t="s">
        <v>2315</v>
      </c>
      <c r="C1353" s="35" t="s">
        <v>1134</v>
      </c>
      <c r="D1353" s="58"/>
    </row>
    <row r="1354" spans="1:4" x14ac:dyDescent="0.2">
      <c r="A1354" s="33">
        <v>85381</v>
      </c>
      <c r="B1354" s="34" t="s">
        <v>2316</v>
      </c>
      <c r="C1354" s="35" t="s">
        <v>966</v>
      </c>
      <c r="D1354" s="58"/>
    </row>
    <row r="1355" spans="1:4" x14ac:dyDescent="0.2">
      <c r="A1355" s="33">
        <v>85382</v>
      </c>
      <c r="B1355" s="34" t="s">
        <v>2317</v>
      </c>
      <c r="C1355" s="35" t="s">
        <v>966</v>
      </c>
      <c r="D1355" s="58"/>
    </row>
    <row r="1356" spans="1:4" x14ac:dyDescent="0.2">
      <c r="A1356" s="33">
        <v>85383</v>
      </c>
      <c r="B1356" s="34" t="s">
        <v>2318</v>
      </c>
      <c r="C1356" s="35" t="s">
        <v>1134</v>
      </c>
      <c r="D1356" s="58"/>
    </row>
    <row r="1357" spans="1:4" x14ac:dyDescent="0.2">
      <c r="A1357" s="33">
        <v>85384</v>
      </c>
      <c r="B1357" s="34" t="s">
        <v>2319</v>
      </c>
      <c r="C1357" s="35" t="s">
        <v>966</v>
      </c>
      <c r="D1357" s="58"/>
    </row>
    <row r="1358" spans="1:4" x14ac:dyDescent="0.2">
      <c r="A1358" s="33">
        <v>85386</v>
      </c>
      <c r="B1358" s="34" t="s">
        <v>2320</v>
      </c>
      <c r="C1358" s="35" t="s">
        <v>966</v>
      </c>
      <c r="D1358" s="58"/>
    </row>
    <row r="1359" spans="1:4" x14ac:dyDescent="0.2">
      <c r="A1359" s="33">
        <v>85387</v>
      </c>
      <c r="B1359" s="34" t="s">
        <v>2321</v>
      </c>
      <c r="C1359" s="35" t="s">
        <v>962</v>
      </c>
      <c r="D1359" s="58"/>
    </row>
    <row r="1360" spans="1:4" x14ac:dyDescent="0.2">
      <c r="A1360" s="33">
        <v>85389</v>
      </c>
      <c r="B1360" s="34" t="s">
        <v>2322</v>
      </c>
      <c r="C1360" s="35" t="s">
        <v>1134</v>
      </c>
      <c r="D1360" s="58"/>
    </row>
    <row r="1361" spans="1:4" x14ac:dyDescent="0.2">
      <c r="A1361" s="33">
        <v>85390</v>
      </c>
      <c r="B1361" s="34" t="s">
        <v>2323</v>
      </c>
      <c r="C1361" s="35" t="s">
        <v>1134</v>
      </c>
      <c r="D1361" s="58"/>
    </row>
    <row r="1362" spans="1:4" x14ac:dyDescent="0.2">
      <c r="A1362" s="33">
        <v>85392</v>
      </c>
      <c r="B1362" s="34" t="s">
        <v>2324</v>
      </c>
      <c r="C1362" s="35" t="s">
        <v>1134</v>
      </c>
      <c r="D1362" s="58"/>
    </row>
    <row r="1363" spans="1:4" x14ac:dyDescent="0.2">
      <c r="A1363" s="33">
        <v>85397</v>
      </c>
      <c r="B1363" s="34" t="s">
        <v>2325</v>
      </c>
      <c r="C1363" s="35" t="s">
        <v>966</v>
      </c>
      <c r="D1363" s="58"/>
    </row>
    <row r="1364" spans="1:4" x14ac:dyDescent="0.2">
      <c r="A1364" s="33">
        <v>85406</v>
      </c>
      <c r="B1364" s="34" t="s">
        <v>2326</v>
      </c>
      <c r="C1364" s="35" t="s">
        <v>966</v>
      </c>
      <c r="D1364" s="58"/>
    </row>
    <row r="1365" spans="1:4" x14ac:dyDescent="0.2">
      <c r="A1365" s="33">
        <v>85407</v>
      </c>
      <c r="B1365" s="34" t="s">
        <v>2327</v>
      </c>
      <c r="C1365" s="35" t="s">
        <v>1134</v>
      </c>
      <c r="D1365" s="58"/>
    </row>
    <row r="1366" spans="1:4" x14ac:dyDescent="0.2">
      <c r="A1366" s="33">
        <v>85408</v>
      </c>
      <c r="B1366" s="34" t="s">
        <v>2328</v>
      </c>
      <c r="C1366" s="35" t="s">
        <v>966</v>
      </c>
      <c r="D1366" s="58"/>
    </row>
    <row r="1367" spans="1:4" x14ac:dyDescent="0.2">
      <c r="A1367" s="33">
        <v>85409</v>
      </c>
      <c r="B1367" s="34" t="s">
        <v>2329</v>
      </c>
      <c r="C1367" s="35" t="s">
        <v>966</v>
      </c>
      <c r="D1367" s="58"/>
    </row>
    <row r="1368" spans="1:4" x14ac:dyDescent="0.2">
      <c r="A1368" s="33">
        <v>85410</v>
      </c>
      <c r="B1368" s="34" t="s">
        <v>2330</v>
      </c>
      <c r="C1368" s="35" t="s">
        <v>1129</v>
      </c>
      <c r="D1368" s="58"/>
    </row>
    <row r="1369" spans="1:4" x14ac:dyDescent="0.2">
      <c r="A1369" s="33">
        <v>85411</v>
      </c>
      <c r="B1369" s="34" t="s">
        <v>2331</v>
      </c>
      <c r="C1369" s="35" t="s">
        <v>1134</v>
      </c>
      <c r="D1369" s="58"/>
    </row>
    <row r="1370" spans="1:4" x14ac:dyDescent="0.2">
      <c r="A1370" s="33">
        <v>85412</v>
      </c>
      <c r="B1370" s="34" t="s">
        <v>2332</v>
      </c>
      <c r="C1370" s="35" t="s">
        <v>1134</v>
      </c>
      <c r="D1370" s="58"/>
    </row>
    <row r="1371" spans="1:4" x14ac:dyDescent="0.2">
      <c r="A1371" s="33">
        <v>85413</v>
      </c>
      <c r="B1371" s="34" t="s">
        <v>2333</v>
      </c>
      <c r="C1371" s="35" t="s">
        <v>1134</v>
      </c>
      <c r="D1371" s="58"/>
    </row>
    <row r="1372" spans="1:4" x14ac:dyDescent="0.2">
      <c r="A1372" s="33">
        <v>85414</v>
      </c>
      <c r="B1372" s="34" t="s">
        <v>2334</v>
      </c>
      <c r="C1372" s="35" t="s">
        <v>1134</v>
      </c>
      <c r="D1372" s="58"/>
    </row>
    <row r="1373" spans="1:4" x14ac:dyDescent="0.2">
      <c r="A1373" s="33">
        <v>85415</v>
      </c>
      <c r="B1373" s="34" t="s">
        <v>2335</v>
      </c>
      <c r="C1373" s="35" t="s">
        <v>1129</v>
      </c>
      <c r="D1373" s="58"/>
    </row>
    <row r="1374" spans="1:4" x14ac:dyDescent="0.2">
      <c r="A1374" s="33">
        <v>85416</v>
      </c>
      <c r="B1374" s="34" t="s">
        <v>2336</v>
      </c>
      <c r="C1374" s="35" t="s">
        <v>1129</v>
      </c>
      <c r="D1374" s="58"/>
    </row>
    <row r="1375" spans="1:4" x14ac:dyDescent="0.2">
      <c r="A1375" s="33">
        <v>85417</v>
      </c>
      <c r="B1375" s="34" t="s">
        <v>2337</v>
      </c>
      <c r="C1375" s="35" t="s">
        <v>1134</v>
      </c>
      <c r="D1375" s="58"/>
    </row>
    <row r="1376" spans="1:4" x14ac:dyDescent="0.2">
      <c r="A1376" s="33">
        <v>85418</v>
      </c>
      <c r="B1376" s="34" t="s">
        <v>2338</v>
      </c>
      <c r="C1376" s="35" t="s">
        <v>1134</v>
      </c>
      <c r="D1376" s="58"/>
    </row>
    <row r="1377" spans="1:4" x14ac:dyDescent="0.2">
      <c r="A1377" s="33">
        <v>85419</v>
      </c>
      <c r="B1377" s="34" t="s">
        <v>2339</v>
      </c>
      <c r="C1377" s="35" t="s">
        <v>1134</v>
      </c>
      <c r="D1377" s="58"/>
    </row>
    <row r="1378" spans="1:4" x14ac:dyDescent="0.2">
      <c r="A1378" s="33">
        <v>85420</v>
      </c>
      <c r="B1378" s="34" t="s">
        <v>2340</v>
      </c>
      <c r="C1378" s="35" t="s">
        <v>1134</v>
      </c>
      <c r="D1378" s="58"/>
    </row>
    <row r="1379" spans="1:4" x14ac:dyDescent="0.2">
      <c r="A1379" s="33">
        <v>85421</v>
      </c>
      <c r="B1379" s="34" t="s">
        <v>2341</v>
      </c>
      <c r="C1379" s="35" t="s">
        <v>966</v>
      </c>
      <c r="D1379" s="58"/>
    </row>
    <row r="1380" spans="1:4" x14ac:dyDescent="0.2">
      <c r="A1380" s="33">
        <v>85422</v>
      </c>
      <c r="B1380" s="34" t="s">
        <v>2342</v>
      </c>
      <c r="C1380" s="35" t="s">
        <v>966</v>
      </c>
      <c r="D1380" s="58"/>
    </row>
    <row r="1381" spans="1:4" x14ac:dyDescent="0.2">
      <c r="A1381" s="33">
        <v>85423</v>
      </c>
      <c r="B1381" s="34" t="s">
        <v>2343</v>
      </c>
      <c r="C1381" s="35" t="s">
        <v>966</v>
      </c>
      <c r="D1381" s="58"/>
    </row>
    <row r="1382" spans="1:4" x14ac:dyDescent="0.2">
      <c r="A1382" s="33">
        <v>85424</v>
      </c>
      <c r="B1382" s="34" t="s">
        <v>2344</v>
      </c>
      <c r="C1382" s="35" t="s">
        <v>966</v>
      </c>
      <c r="D1382" s="58"/>
    </row>
    <row r="1383" spans="1:4" x14ac:dyDescent="0.2">
      <c r="A1383" s="33">
        <v>85662</v>
      </c>
      <c r="B1383" s="34" t="s">
        <v>2345</v>
      </c>
      <c r="C1383" s="35" t="s">
        <v>966</v>
      </c>
      <c r="D1383" s="58"/>
    </row>
    <row r="1384" spans="1:4" x14ac:dyDescent="0.2">
      <c r="A1384" s="33">
        <v>86872</v>
      </c>
      <c r="B1384" s="34" t="s">
        <v>2346</v>
      </c>
      <c r="C1384" s="35" t="s">
        <v>1129</v>
      </c>
      <c r="D1384" s="58"/>
    </row>
    <row r="1385" spans="1:4" x14ac:dyDescent="0.2">
      <c r="A1385" s="33">
        <v>86874</v>
      </c>
      <c r="B1385" s="34" t="s">
        <v>2347</v>
      </c>
      <c r="C1385" s="35" t="s">
        <v>1129</v>
      </c>
      <c r="D1385" s="58"/>
    </row>
    <row r="1386" spans="1:4" x14ac:dyDescent="0.2">
      <c r="A1386" s="33">
        <v>86876</v>
      </c>
      <c r="B1386" s="34" t="s">
        <v>2348</v>
      </c>
      <c r="C1386" s="35" t="s">
        <v>1129</v>
      </c>
      <c r="D1386" s="58"/>
    </row>
    <row r="1387" spans="1:4" x14ac:dyDescent="0.2">
      <c r="A1387" s="33">
        <v>86877</v>
      </c>
      <c r="B1387" s="34" t="s">
        <v>2349</v>
      </c>
      <c r="C1387" s="35" t="s">
        <v>1129</v>
      </c>
      <c r="D1387" s="58"/>
    </row>
    <row r="1388" spans="1:4" x14ac:dyDescent="0.2">
      <c r="A1388" s="33">
        <v>86878</v>
      </c>
      <c r="B1388" s="34" t="s">
        <v>2350</v>
      </c>
      <c r="C1388" s="35" t="s">
        <v>1129</v>
      </c>
      <c r="D1388" s="58"/>
    </row>
    <row r="1389" spans="1:4" ht="30" x14ac:dyDescent="0.2">
      <c r="A1389" s="33">
        <v>86879</v>
      </c>
      <c r="B1389" s="34" t="s">
        <v>2351</v>
      </c>
      <c r="C1389" s="35" t="s">
        <v>1129</v>
      </c>
      <c r="D1389" s="58"/>
    </row>
    <row r="1390" spans="1:4" ht="30" x14ac:dyDescent="0.2">
      <c r="A1390" s="33">
        <v>86880</v>
      </c>
      <c r="B1390" s="34" t="s">
        <v>2352</v>
      </c>
      <c r="C1390" s="35" t="s">
        <v>1129</v>
      </c>
      <c r="D1390" s="58"/>
    </row>
    <row r="1391" spans="1:4" x14ac:dyDescent="0.2">
      <c r="A1391" s="33">
        <v>86881</v>
      </c>
      <c r="B1391" s="34" t="s">
        <v>2353</v>
      </c>
      <c r="C1391" s="35" t="s">
        <v>1129</v>
      </c>
      <c r="D1391" s="58"/>
    </row>
    <row r="1392" spans="1:4" x14ac:dyDescent="0.2">
      <c r="A1392" s="33">
        <v>86882</v>
      </c>
      <c r="B1392" s="34" t="s">
        <v>2354</v>
      </c>
      <c r="C1392" s="35" t="s">
        <v>1129</v>
      </c>
      <c r="D1392" s="58"/>
    </row>
    <row r="1393" spans="1:4" x14ac:dyDescent="0.2">
      <c r="A1393" s="33">
        <v>86883</v>
      </c>
      <c r="B1393" s="34" t="s">
        <v>2355</v>
      </c>
      <c r="C1393" s="35" t="s">
        <v>1129</v>
      </c>
      <c r="D1393" s="58"/>
    </row>
    <row r="1394" spans="1:4" x14ac:dyDescent="0.2">
      <c r="A1394" s="33">
        <v>86884</v>
      </c>
      <c r="B1394" s="34" t="s">
        <v>2356</v>
      </c>
      <c r="C1394" s="35" t="s">
        <v>1129</v>
      </c>
      <c r="D1394" s="58"/>
    </row>
    <row r="1395" spans="1:4" x14ac:dyDescent="0.2">
      <c r="A1395" s="33">
        <v>86885</v>
      </c>
      <c r="B1395" s="34" t="s">
        <v>2357</v>
      </c>
      <c r="C1395" s="35" t="s">
        <v>1129</v>
      </c>
      <c r="D1395" s="58"/>
    </row>
    <row r="1396" spans="1:4" x14ac:dyDescent="0.2">
      <c r="A1396" s="33">
        <v>86886</v>
      </c>
      <c r="B1396" s="34" t="s">
        <v>2358</v>
      </c>
      <c r="C1396" s="35" t="s">
        <v>1129</v>
      </c>
      <c r="D1396" s="58"/>
    </row>
    <row r="1397" spans="1:4" x14ac:dyDescent="0.2">
      <c r="A1397" s="33">
        <v>86887</v>
      </c>
      <c r="B1397" s="34" t="s">
        <v>2359</v>
      </c>
      <c r="C1397" s="35" t="s">
        <v>1129</v>
      </c>
      <c r="D1397" s="58"/>
    </row>
    <row r="1398" spans="1:4" ht="30" x14ac:dyDescent="0.2">
      <c r="A1398" s="33">
        <v>86888</v>
      </c>
      <c r="B1398" s="34" t="s">
        <v>2360</v>
      </c>
      <c r="C1398" s="35" t="s">
        <v>1129</v>
      </c>
      <c r="D1398" s="58"/>
    </row>
    <row r="1399" spans="1:4" x14ac:dyDescent="0.2">
      <c r="A1399" s="33">
        <v>86889</v>
      </c>
      <c r="B1399" s="34" t="s">
        <v>2361</v>
      </c>
      <c r="C1399" s="35" t="s">
        <v>1129</v>
      </c>
      <c r="D1399" s="58"/>
    </row>
    <row r="1400" spans="1:4" x14ac:dyDescent="0.2">
      <c r="A1400" s="33">
        <v>86890</v>
      </c>
      <c r="B1400" s="34" t="s">
        <v>2362</v>
      </c>
      <c r="C1400" s="35" t="s">
        <v>1129</v>
      </c>
      <c r="D1400" s="58"/>
    </row>
    <row r="1401" spans="1:4" ht="30" x14ac:dyDescent="0.2">
      <c r="A1401" s="33">
        <v>86891</v>
      </c>
      <c r="B1401" s="34" t="s">
        <v>2363</v>
      </c>
      <c r="C1401" s="35" t="s">
        <v>1129</v>
      </c>
      <c r="D1401" s="58"/>
    </row>
    <row r="1402" spans="1:4" ht="30" x14ac:dyDescent="0.2">
      <c r="A1402" s="33">
        <v>86892</v>
      </c>
      <c r="B1402" s="34" t="s">
        <v>2364</v>
      </c>
      <c r="C1402" s="35" t="s">
        <v>1129</v>
      </c>
      <c r="D1402" s="58"/>
    </row>
    <row r="1403" spans="1:4" x14ac:dyDescent="0.2">
      <c r="A1403" s="33">
        <v>86893</v>
      </c>
      <c r="B1403" s="34" t="s">
        <v>2365</v>
      </c>
      <c r="C1403" s="35" t="s">
        <v>1129</v>
      </c>
      <c r="D1403" s="58"/>
    </row>
    <row r="1404" spans="1:4" x14ac:dyDescent="0.2">
      <c r="A1404" s="33">
        <v>86894</v>
      </c>
      <c r="B1404" s="34" t="s">
        <v>2366</v>
      </c>
      <c r="C1404" s="35" t="s">
        <v>1129</v>
      </c>
      <c r="D1404" s="58"/>
    </row>
    <row r="1405" spans="1:4" x14ac:dyDescent="0.2">
      <c r="A1405" s="33">
        <v>86895</v>
      </c>
      <c r="B1405" s="34" t="s">
        <v>2367</v>
      </c>
      <c r="C1405" s="35" t="s">
        <v>1129</v>
      </c>
      <c r="D1405" s="58"/>
    </row>
    <row r="1406" spans="1:4" x14ac:dyDescent="0.2">
      <c r="A1406" s="33">
        <v>86896</v>
      </c>
      <c r="B1406" s="34" t="s">
        <v>2368</v>
      </c>
      <c r="C1406" s="35" t="s">
        <v>1129</v>
      </c>
      <c r="D1406" s="58"/>
    </row>
    <row r="1407" spans="1:4" x14ac:dyDescent="0.2">
      <c r="A1407" s="33">
        <v>86897</v>
      </c>
      <c r="B1407" s="34" t="s">
        <v>2369</v>
      </c>
      <c r="C1407" s="35" t="s">
        <v>1129</v>
      </c>
      <c r="D1407" s="58"/>
    </row>
    <row r="1408" spans="1:4" x14ac:dyDescent="0.2">
      <c r="A1408" s="33">
        <v>86898</v>
      </c>
      <c r="B1408" s="34" t="s">
        <v>2370</v>
      </c>
      <c r="C1408" s="35" t="s">
        <v>1129</v>
      </c>
      <c r="D1408" s="58"/>
    </row>
    <row r="1409" spans="1:4" x14ac:dyDescent="0.2">
      <c r="A1409" s="33">
        <v>86899</v>
      </c>
      <c r="B1409" s="34" t="s">
        <v>2371</v>
      </c>
      <c r="C1409" s="35" t="s">
        <v>1129</v>
      </c>
      <c r="D1409" s="58"/>
    </row>
    <row r="1410" spans="1:4" x14ac:dyDescent="0.2">
      <c r="A1410" s="33">
        <v>86900</v>
      </c>
      <c r="B1410" s="34" t="s">
        <v>2372</v>
      </c>
      <c r="C1410" s="35" t="s">
        <v>1129</v>
      </c>
      <c r="D1410" s="58"/>
    </row>
    <row r="1411" spans="1:4" x14ac:dyDescent="0.2">
      <c r="A1411" s="33">
        <v>86901</v>
      </c>
      <c r="B1411" s="34" t="s">
        <v>2373</v>
      </c>
      <c r="C1411" s="35" t="s">
        <v>1129</v>
      </c>
      <c r="D1411" s="58"/>
    </row>
    <row r="1412" spans="1:4" x14ac:dyDescent="0.2">
      <c r="A1412" s="33">
        <v>86902</v>
      </c>
      <c r="B1412" s="34" t="s">
        <v>2374</v>
      </c>
      <c r="C1412" s="35" t="s">
        <v>1129</v>
      </c>
      <c r="D1412" s="58"/>
    </row>
    <row r="1413" spans="1:4" ht="30" x14ac:dyDescent="0.2">
      <c r="A1413" s="33">
        <v>86903</v>
      </c>
      <c r="B1413" s="34" t="s">
        <v>2375</v>
      </c>
      <c r="C1413" s="35" t="s">
        <v>1129</v>
      </c>
      <c r="D1413" s="58"/>
    </row>
    <row r="1414" spans="1:4" ht="30" x14ac:dyDescent="0.2">
      <c r="A1414" s="33">
        <v>86904</v>
      </c>
      <c r="B1414" s="34" t="s">
        <v>2376</v>
      </c>
      <c r="C1414" s="35" t="s">
        <v>1129</v>
      </c>
      <c r="D1414" s="58"/>
    </row>
    <row r="1415" spans="1:4" x14ac:dyDescent="0.2">
      <c r="A1415" s="33">
        <v>86905</v>
      </c>
      <c r="B1415" s="34" t="s">
        <v>2377</v>
      </c>
      <c r="C1415" s="35" t="s">
        <v>1129</v>
      </c>
      <c r="D1415" s="58"/>
    </row>
    <row r="1416" spans="1:4" x14ac:dyDescent="0.2">
      <c r="A1416" s="33">
        <v>86906</v>
      </c>
      <c r="B1416" s="34" t="s">
        <v>2378</v>
      </c>
      <c r="C1416" s="35" t="s">
        <v>1129</v>
      </c>
      <c r="D1416" s="58"/>
    </row>
    <row r="1417" spans="1:4" x14ac:dyDescent="0.2">
      <c r="A1417" s="33">
        <v>86908</v>
      </c>
      <c r="B1417" s="34" t="s">
        <v>2379</v>
      </c>
      <c r="C1417" s="35" t="s">
        <v>1129</v>
      </c>
      <c r="D1417" s="58"/>
    </row>
    <row r="1418" spans="1:4" ht="30" x14ac:dyDescent="0.2">
      <c r="A1418" s="33">
        <v>86909</v>
      </c>
      <c r="B1418" s="34" t="s">
        <v>2380</v>
      </c>
      <c r="C1418" s="35" t="s">
        <v>1129</v>
      </c>
      <c r="D1418" s="58"/>
    </row>
    <row r="1419" spans="1:4" ht="30" x14ac:dyDescent="0.2">
      <c r="A1419" s="33">
        <v>86910</v>
      </c>
      <c r="B1419" s="34" t="s">
        <v>2381</v>
      </c>
      <c r="C1419" s="35" t="s">
        <v>1129</v>
      </c>
      <c r="D1419" s="58"/>
    </row>
    <row r="1420" spans="1:4" ht="30" x14ac:dyDescent="0.2">
      <c r="A1420" s="33">
        <v>86911</v>
      </c>
      <c r="B1420" s="34" t="s">
        <v>2382</v>
      </c>
      <c r="C1420" s="35" t="s">
        <v>1129</v>
      </c>
      <c r="D1420" s="58"/>
    </row>
    <row r="1421" spans="1:4" ht="30" x14ac:dyDescent="0.2">
      <c r="A1421" s="33">
        <v>86912</v>
      </c>
      <c r="B1421" s="34" t="s">
        <v>2383</v>
      </c>
      <c r="C1421" s="35" t="s">
        <v>1129</v>
      </c>
      <c r="D1421" s="58"/>
    </row>
    <row r="1422" spans="1:4" x14ac:dyDescent="0.2">
      <c r="A1422" s="33">
        <v>86913</v>
      </c>
      <c r="B1422" s="34" t="s">
        <v>2384</v>
      </c>
      <c r="C1422" s="35" t="s">
        <v>1129</v>
      </c>
      <c r="D1422" s="58"/>
    </row>
    <row r="1423" spans="1:4" x14ac:dyDescent="0.2">
      <c r="A1423" s="33">
        <v>86914</v>
      </c>
      <c r="B1423" s="34" t="s">
        <v>2385</v>
      </c>
      <c r="C1423" s="35" t="s">
        <v>1129</v>
      </c>
      <c r="D1423" s="58"/>
    </row>
    <row r="1424" spans="1:4" x14ac:dyDescent="0.2">
      <c r="A1424" s="33">
        <v>86916</v>
      </c>
      <c r="B1424" s="34" t="s">
        <v>2386</v>
      </c>
      <c r="C1424" s="35" t="s">
        <v>1129</v>
      </c>
      <c r="D1424" s="58"/>
    </row>
    <row r="1425" spans="1:4" ht="30" x14ac:dyDescent="0.2">
      <c r="A1425" s="33">
        <v>86919</v>
      </c>
      <c r="B1425" s="34" t="s">
        <v>2387</v>
      </c>
      <c r="C1425" s="35" t="s">
        <v>1129</v>
      </c>
      <c r="D1425" s="58"/>
    </row>
    <row r="1426" spans="1:4" ht="30" x14ac:dyDescent="0.2">
      <c r="A1426" s="33">
        <v>86920</v>
      </c>
      <c r="B1426" s="34" t="s">
        <v>2388</v>
      </c>
      <c r="C1426" s="35" t="s">
        <v>1129</v>
      </c>
      <c r="D1426" s="58"/>
    </row>
    <row r="1427" spans="1:4" ht="30" x14ac:dyDescent="0.2">
      <c r="A1427" s="33">
        <v>86921</v>
      </c>
      <c r="B1427" s="34" t="s">
        <v>2389</v>
      </c>
      <c r="C1427" s="35" t="s">
        <v>1129</v>
      </c>
      <c r="D1427" s="58"/>
    </row>
    <row r="1428" spans="1:4" ht="30" x14ac:dyDescent="0.2">
      <c r="A1428" s="33">
        <v>86922</v>
      </c>
      <c r="B1428" s="34" t="s">
        <v>2390</v>
      </c>
      <c r="C1428" s="35" t="s">
        <v>1129</v>
      </c>
      <c r="D1428" s="58"/>
    </row>
    <row r="1429" spans="1:4" ht="30" x14ac:dyDescent="0.2">
      <c r="A1429" s="33">
        <v>86923</v>
      </c>
      <c r="B1429" s="34" t="s">
        <v>2391</v>
      </c>
      <c r="C1429" s="35" t="s">
        <v>1129</v>
      </c>
      <c r="D1429" s="58"/>
    </row>
    <row r="1430" spans="1:4" ht="30" x14ac:dyDescent="0.2">
      <c r="A1430" s="33">
        <v>86924</v>
      </c>
      <c r="B1430" s="34" t="s">
        <v>2392</v>
      </c>
      <c r="C1430" s="35" t="s">
        <v>1129</v>
      </c>
      <c r="D1430" s="58"/>
    </row>
    <row r="1431" spans="1:4" ht="30" x14ac:dyDescent="0.2">
      <c r="A1431" s="33">
        <v>86927</v>
      </c>
      <c r="B1431" s="34" t="s">
        <v>2393</v>
      </c>
      <c r="C1431" s="35" t="s">
        <v>1129</v>
      </c>
      <c r="D1431" s="58"/>
    </row>
    <row r="1432" spans="1:4" ht="30" x14ac:dyDescent="0.2">
      <c r="A1432" s="33">
        <v>86928</v>
      </c>
      <c r="B1432" s="34" t="s">
        <v>2394</v>
      </c>
      <c r="C1432" s="35" t="s">
        <v>1129</v>
      </c>
      <c r="D1432" s="58"/>
    </row>
    <row r="1433" spans="1:4" ht="30" x14ac:dyDescent="0.2">
      <c r="A1433" s="33">
        <v>86929</v>
      </c>
      <c r="B1433" s="34" t="s">
        <v>2395</v>
      </c>
      <c r="C1433" s="35" t="s">
        <v>1129</v>
      </c>
      <c r="D1433" s="58"/>
    </row>
    <row r="1434" spans="1:4" ht="30" x14ac:dyDescent="0.2">
      <c r="A1434" s="33">
        <v>86930</v>
      </c>
      <c r="B1434" s="34" t="s">
        <v>2396</v>
      </c>
      <c r="C1434" s="35" t="s">
        <v>1129</v>
      </c>
      <c r="D1434" s="58"/>
    </row>
    <row r="1435" spans="1:4" ht="30" x14ac:dyDescent="0.2">
      <c r="A1435" s="33">
        <v>86931</v>
      </c>
      <c r="B1435" s="34" t="s">
        <v>2397</v>
      </c>
      <c r="C1435" s="35" t="s">
        <v>1129</v>
      </c>
      <c r="D1435" s="58"/>
    </row>
    <row r="1436" spans="1:4" ht="30" x14ac:dyDescent="0.2">
      <c r="A1436" s="33">
        <v>86932</v>
      </c>
      <c r="B1436" s="34" t="s">
        <v>2398</v>
      </c>
      <c r="C1436" s="35" t="s">
        <v>1129</v>
      </c>
      <c r="D1436" s="58"/>
    </row>
    <row r="1437" spans="1:4" ht="45" x14ac:dyDescent="0.2">
      <c r="A1437" s="33">
        <v>86933</v>
      </c>
      <c r="B1437" s="34" t="s">
        <v>2399</v>
      </c>
      <c r="C1437" s="35" t="s">
        <v>1129</v>
      </c>
      <c r="D1437" s="58"/>
    </row>
    <row r="1438" spans="1:4" ht="45" x14ac:dyDescent="0.2">
      <c r="A1438" s="33">
        <v>86934</v>
      </c>
      <c r="B1438" s="34" t="s">
        <v>2400</v>
      </c>
      <c r="C1438" s="35" t="s">
        <v>1129</v>
      </c>
      <c r="D1438" s="58"/>
    </row>
    <row r="1439" spans="1:4" ht="30" x14ac:dyDescent="0.2">
      <c r="A1439" s="33">
        <v>86935</v>
      </c>
      <c r="B1439" s="34" t="s">
        <v>2401</v>
      </c>
      <c r="C1439" s="35" t="s">
        <v>1129</v>
      </c>
      <c r="D1439" s="58"/>
    </row>
    <row r="1440" spans="1:4" ht="30" x14ac:dyDescent="0.2">
      <c r="A1440" s="33">
        <v>86936</v>
      </c>
      <c r="B1440" s="34" t="s">
        <v>2402</v>
      </c>
      <c r="C1440" s="35" t="s">
        <v>1129</v>
      </c>
      <c r="D1440" s="58"/>
    </row>
    <row r="1441" spans="1:4" ht="30" x14ac:dyDescent="0.2">
      <c r="A1441" s="33">
        <v>86937</v>
      </c>
      <c r="B1441" s="34" t="s">
        <v>2403</v>
      </c>
      <c r="C1441" s="35" t="s">
        <v>1129</v>
      </c>
      <c r="D1441" s="58"/>
    </row>
    <row r="1442" spans="1:4" ht="30" x14ac:dyDescent="0.2">
      <c r="A1442" s="33">
        <v>86938</v>
      </c>
      <c r="B1442" s="34" t="s">
        <v>2404</v>
      </c>
      <c r="C1442" s="35" t="s">
        <v>1129</v>
      </c>
      <c r="D1442" s="58"/>
    </row>
    <row r="1443" spans="1:4" ht="30" x14ac:dyDescent="0.2">
      <c r="A1443" s="33">
        <v>86939</v>
      </c>
      <c r="B1443" s="34" t="s">
        <v>2405</v>
      </c>
      <c r="C1443" s="35" t="s">
        <v>1129</v>
      </c>
      <c r="D1443" s="58"/>
    </row>
    <row r="1444" spans="1:4" ht="45" x14ac:dyDescent="0.2">
      <c r="A1444" s="33">
        <v>86940</v>
      </c>
      <c r="B1444" s="34" t="s">
        <v>2406</v>
      </c>
      <c r="C1444" s="35" t="s">
        <v>1129</v>
      </c>
      <c r="D1444" s="58"/>
    </row>
    <row r="1445" spans="1:4" ht="45" x14ac:dyDescent="0.2">
      <c r="A1445" s="33">
        <v>86942</v>
      </c>
      <c r="B1445" s="34" t="s">
        <v>2407</v>
      </c>
      <c r="C1445" s="35" t="s">
        <v>1129</v>
      </c>
      <c r="D1445" s="58"/>
    </row>
    <row r="1446" spans="1:4" ht="45" x14ac:dyDescent="0.2">
      <c r="A1446" s="33">
        <v>86943</v>
      </c>
      <c r="B1446" s="34" t="s">
        <v>2408</v>
      </c>
      <c r="C1446" s="35" t="s">
        <v>1129</v>
      </c>
      <c r="D1446" s="58"/>
    </row>
    <row r="1447" spans="1:4" ht="45" x14ac:dyDescent="0.2">
      <c r="A1447" s="33">
        <v>86944</v>
      </c>
      <c r="B1447" s="34" t="s">
        <v>2409</v>
      </c>
      <c r="C1447" s="35" t="s">
        <v>1129</v>
      </c>
      <c r="D1447" s="58"/>
    </row>
    <row r="1448" spans="1:4" ht="45" x14ac:dyDescent="0.2">
      <c r="A1448" s="33">
        <v>86945</v>
      </c>
      <c r="B1448" s="34" t="s">
        <v>2410</v>
      </c>
      <c r="C1448" s="35" t="s">
        <v>1129</v>
      </c>
      <c r="D1448" s="58"/>
    </row>
    <row r="1449" spans="1:4" ht="45" x14ac:dyDescent="0.2">
      <c r="A1449" s="33">
        <v>86946</v>
      </c>
      <c r="B1449" s="34" t="s">
        <v>2411</v>
      </c>
      <c r="C1449" s="35" t="s">
        <v>1129</v>
      </c>
      <c r="D1449" s="58"/>
    </row>
    <row r="1450" spans="1:4" ht="45" x14ac:dyDescent="0.2">
      <c r="A1450" s="33">
        <v>86947</v>
      </c>
      <c r="B1450" s="34" t="s">
        <v>2412</v>
      </c>
      <c r="C1450" s="35" t="s">
        <v>1129</v>
      </c>
      <c r="D1450" s="58"/>
    </row>
    <row r="1451" spans="1:4" x14ac:dyDescent="0.2">
      <c r="A1451" s="33">
        <v>86957</v>
      </c>
      <c r="B1451" s="34" t="s">
        <v>2413</v>
      </c>
      <c r="C1451" s="35" t="s">
        <v>1129</v>
      </c>
      <c r="D1451" s="58"/>
    </row>
    <row r="1452" spans="1:4" x14ac:dyDescent="0.2">
      <c r="A1452" s="33">
        <v>86958</v>
      </c>
      <c r="B1452" s="34" t="s">
        <v>2414</v>
      </c>
      <c r="C1452" s="35" t="s">
        <v>1129</v>
      </c>
      <c r="D1452" s="58"/>
    </row>
    <row r="1453" spans="1:4" x14ac:dyDescent="0.2">
      <c r="A1453" s="33">
        <v>87026</v>
      </c>
      <c r="B1453" s="34" t="s">
        <v>2415</v>
      </c>
      <c r="C1453" s="35" t="s">
        <v>964</v>
      </c>
      <c r="D1453" s="58"/>
    </row>
    <row r="1454" spans="1:4" ht="30" x14ac:dyDescent="0.2">
      <c r="A1454" s="33">
        <v>87242</v>
      </c>
      <c r="B1454" s="34" t="s">
        <v>2416</v>
      </c>
      <c r="C1454" s="35" t="s">
        <v>966</v>
      </c>
      <c r="D1454" s="58"/>
    </row>
    <row r="1455" spans="1:4" ht="30" x14ac:dyDescent="0.2">
      <c r="A1455" s="33">
        <v>87243</v>
      </c>
      <c r="B1455" s="34" t="s">
        <v>2417</v>
      </c>
      <c r="C1455" s="35" t="s">
        <v>966</v>
      </c>
      <c r="D1455" s="58"/>
    </row>
    <row r="1456" spans="1:4" ht="30" x14ac:dyDescent="0.2">
      <c r="A1456" s="33">
        <v>87244</v>
      </c>
      <c r="B1456" s="34" t="s">
        <v>2418</v>
      </c>
      <c r="C1456" s="35" t="s">
        <v>966</v>
      </c>
      <c r="D1456" s="58"/>
    </row>
    <row r="1457" spans="1:4" ht="30" x14ac:dyDescent="0.2">
      <c r="A1457" s="33">
        <v>87245</v>
      </c>
      <c r="B1457" s="34" t="s">
        <v>2419</v>
      </c>
      <c r="C1457" s="35" t="s">
        <v>966</v>
      </c>
      <c r="D1457" s="58"/>
    </row>
    <row r="1458" spans="1:4" ht="30" x14ac:dyDescent="0.2">
      <c r="A1458" s="33">
        <v>87246</v>
      </c>
      <c r="B1458" s="34" t="s">
        <v>2420</v>
      </c>
      <c r="C1458" s="35" t="s">
        <v>966</v>
      </c>
      <c r="D1458" s="58"/>
    </row>
    <row r="1459" spans="1:4" ht="30" x14ac:dyDescent="0.2">
      <c r="A1459" s="33">
        <v>87247</v>
      </c>
      <c r="B1459" s="34" t="s">
        <v>2421</v>
      </c>
      <c r="C1459" s="35" t="s">
        <v>966</v>
      </c>
      <c r="D1459" s="58"/>
    </row>
    <row r="1460" spans="1:4" ht="30" x14ac:dyDescent="0.2">
      <c r="A1460" s="33">
        <v>87248</v>
      </c>
      <c r="B1460" s="34" t="s">
        <v>2422</v>
      </c>
      <c r="C1460" s="35" t="s">
        <v>966</v>
      </c>
      <c r="D1460" s="58"/>
    </row>
    <row r="1461" spans="1:4" ht="30" x14ac:dyDescent="0.2">
      <c r="A1461" s="33">
        <v>87249</v>
      </c>
      <c r="B1461" s="34" t="s">
        <v>2423</v>
      </c>
      <c r="C1461" s="35" t="s">
        <v>966</v>
      </c>
      <c r="D1461" s="58"/>
    </row>
    <row r="1462" spans="1:4" ht="30" x14ac:dyDescent="0.2">
      <c r="A1462" s="33">
        <v>87250</v>
      </c>
      <c r="B1462" s="34" t="s">
        <v>2424</v>
      </c>
      <c r="C1462" s="35" t="s">
        <v>966</v>
      </c>
      <c r="D1462" s="58"/>
    </row>
    <row r="1463" spans="1:4" ht="30" x14ac:dyDescent="0.2">
      <c r="A1463" s="33">
        <v>87251</v>
      </c>
      <c r="B1463" s="34" t="s">
        <v>2425</v>
      </c>
      <c r="C1463" s="35" t="s">
        <v>966</v>
      </c>
      <c r="D1463" s="58"/>
    </row>
    <row r="1464" spans="1:4" ht="30" x14ac:dyDescent="0.2">
      <c r="A1464" s="33">
        <v>87255</v>
      </c>
      <c r="B1464" s="34" t="s">
        <v>2426</v>
      </c>
      <c r="C1464" s="35" t="s">
        <v>966</v>
      </c>
      <c r="D1464" s="58"/>
    </row>
    <row r="1465" spans="1:4" ht="30" x14ac:dyDescent="0.2">
      <c r="A1465" s="33">
        <v>87256</v>
      </c>
      <c r="B1465" s="34" t="s">
        <v>2427</v>
      </c>
      <c r="C1465" s="35" t="s">
        <v>966</v>
      </c>
      <c r="D1465" s="58"/>
    </row>
    <row r="1466" spans="1:4" ht="30" x14ac:dyDescent="0.2">
      <c r="A1466" s="33">
        <v>87257</v>
      </c>
      <c r="B1466" s="34" t="s">
        <v>2428</v>
      </c>
      <c r="C1466" s="35" t="s">
        <v>966</v>
      </c>
      <c r="D1466" s="58"/>
    </row>
    <row r="1467" spans="1:4" ht="30" x14ac:dyDescent="0.2">
      <c r="A1467" s="33">
        <v>87258</v>
      </c>
      <c r="B1467" s="34" t="s">
        <v>2429</v>
      </c>
      <c r="C1467" s="35" t="s">
        <v>966</v>
      </c>
      <c r="D1467" s="58"/>
    </row>
    <row r="1468" spans="1:4" ht="30" x14ac:dyDescent="0.2">
      <c r="A1468" s="33">
        <v>87259</v>
      </c>
      <c r="B1468" s="34" t="s">
        <v>2430</v>
      </c>
      <c r="C1468" s="35" t="s">
        <v>966</v>
      </c>
      <c r="D1468" s="58"/>
    </row>
    <row r="1469" spans="1:4" ht="30" x14ac:dyDescent="0.2">
      <c r="A1469" s="33">
        <v>87260</v>
      </c>
      <c r="B1469" s="34" t="s">
        <v>2431</v>
      </c>
      <c r="C1469" s="35" t="s">
        <v>966</v>
      </c>
      <c r="D1469" s="58"/>
    </row>
    <row r="1470" spans="1:4" ht="30" x14ac:dyDescent="0.2">
      <c r="A1470" s="33">
        <v>87261</v>
      </c>
      <c r="B1470" s="34" t="s">
        <v>2432</v>
      </c>
      <c r="C1470" s="35" t="s">
        <v>966</v>
      </c>
      <c r="D1470" s="58"/>
    </row>
    <row r="1471" spans="1:4" ht="30" x14ac:dyDescent="0.2">
      <c r="A1471" s="33">
        <v>87262</v>
      </c>
      <c r="B1471" s="34" t="s">
        <v>2433</v>
      </c>
      <c r="C1471" s="35" t="s">
        <v>966</v>
      </c>
      <c r="D1471" s="58"/>
    </row>
    <row r="1472" spans="1:4" ht="30" x14ac:dyDescent="0.2">
      <c r="A1472" s="33">
        <v>87263</v>
      </c>
      <c r="B1472" s="34" t="s">
        <v>2434</v>
      </c>
      <c r="C1472" s="35" t="s">
        <v>966</v>
      </c>
      <c r="D1472" s="58"/>
    </row>
    <row r="1473" spans="1:4" ht="30" x14ac:dyDescent="0.2">
      <c r="A1473" s="33">
        <v>87264</v>
      </c>
      <c r="B1473" s="34" t="s">
        <v>2435</v>
      </c>
      <c r="C1473" s="35" t="s">
        <v>966</v>
      </c>
      <c r="D1473" s="58"/>
    </row>
    <row r="1474" spans="1:4" ht="30" x14ac:dyDescent="0.2">
      <c r="A1474" s="33">
        <v>87265</v>
      </c>
      <c r="B1474" s="34" t="s">
        <v>2436</v>
      </c>
      <c r="C1474" s="35" t="s">
        <v>966</v>
      </c>
      <c r="D1474" s="58"/>
    </row>
    <row r="1475" spans="1:4" ht="30" x14ac:dyDescent="0.2">
      <c r="A1475" s="33">
        <v>87266</v>
      </c>
      <c r="B1475" s="34" t="s">
        <v>2437</v>
      </c>
      <c r="C1475" s="35" t="s">
        <v>966</v>
      </c>
      <c r="D1475" s="58"/>
    </row>
    <row r="1476" spans="1:4" ht="30" x14ac:dyDescent="0.2">
      <c r="A1476" s="33">
        <v>87267</v>
      </c>
      <c r="B1476" s="34" t="s">
        <v>2438</v>
      </c>
      <c r="C1476" s="35" t="s">
        <v>966</v>
      </c>
      <c r="D1476" s="58"/>
    </row>
    <row r="1477" spans="1:4" ht="30" x14ac:dyDescent="0.2">
      <c r="A1477" s="33">
        <v>87268</v>
      </c>
      <c r="B1477" s="34" t="s">
        <v>2439</v>
      </c>
      <c r="C1477" s="35" t="s">
        <v>966</v>
      </c>
      <c r="D1477" s="58"/>
    </row>
    <row r="1478" spans="1:4" ht="30" x14ac:dyDescent="0.2">
      <c r="A1478" s="33">
        <v>87269</v>
      </c>
      <c r="B1478" s="34" t="s">
        <v>2440</v>
      </c>
      <c r="C1478" s="35" t="s">
        <v>966</v>
      </c>
      <c r="D1478" s="58"/>
    </row>
    <row r="1479" spans="1:4" ht="30" x14ac:dyDescent="0.2">
      <c r="A1479" s="33">
        <v>87270</v>
      </c>
      <c r="B1479" s="34" t="s">
        <v>2441</v>
      </c>
      <c r="C1479" s="35" t="s">
        <v>966</v>
      </c>
      <c r="D1479" s="58"/>
    </row>
    <row r="1480" spans="1:4" ht="30" x14ac:dyDescent="0.2">
      <c r="A1480" s="33">
        <v>87271</v>
      </c>
      <c r="B1480" s="34" t="s">
        <v>2442</v>
      </c>
      <c r="C1480" s="35" t="s">
        <v>966</v>
      </c>
      <c r="D1480" s="58"/>
    </row>
    <row r="1481" spans="1:4" ht="30" x14ac:dyDescent="0.2">
      <c r="A1481" s="33">
        <v>87272</v>
      </c>
      <c r="B1481" s="34" t="s">
        <v>2443</v>
      </c>
      <c r="C1481" s="35" t="s">
        <v>966</v>
      </c>
      <c r="D1481" s="58"/>
    </row>
    <row r="1482" spans="1:4" ht="30" x14ac:dyDescent="0.2">
      <c r="A1482" s="33">
        <v>87273</v>
      </c>
      <c r="B1482" s="34" t="s">
        <v>2444</v>
      </c>
      <c r="C1482" s="35" t="s">
        <v>966</v>
      </c>
      <c r="D1482" s="58"/>
    </row>
    <row r="1483" spans="1:4" ht="30" x14ac:dyDescent="0.2">
      <c r="A1483" s="33">
        <v>87274</v>
      </c>
      <c r="B1483" s="34" t="s">
        <v>2445</v>
      </c>
      <c r="C1483" s="35" t="s">
        <v>966</v>
      </c>
      <c r="D1483" s="58"/>
    </row>
    <row r="1484" spans="1:4" ht="30" x14ac:dyDescent="0.2">
      <c r="A1484" s="33">
        <v>87275</v>
      </c>
      <c r="B1484" s="34" t="s">
        <v>2446</v>
      </c>
      <c r="C1484" s="35" t="s">
        <v>966</v>
      </c>
      <c r="D1484" s="58"/>
    </row>
    <row r="1485" spans="1:4" ht="30" x14ac:dyDescent="0.2">
      <c r="A1485" s="33">
        <v>87280</v>
      </c>
      <c r="B1485" s="34" t="s">
        <v>2447</v>
      </c>
      <c r="C1485" s="35" t="s">
        <v>962</v>
      </c>
      <c r="D1485" s="58"/>
    </row>
    <row r="1486" spans="1:4" ht="30" x14ac:dyDescent="0.2">
      <c r="A1486" s="33">
        <v>87281</v>
      </c>
      <c r="B1486" s="34" t="s">
        <v>2448</v>
      </c>
      <c r="C1486" s="35" t="s">
        <v>962</v>
      </c>
      <c r="D1486" s="58"/>
    </row>
    <row r="1487" spans="1:4" ht="30" x14ac:dyDescent="0.2">
      <c r="A1487" s="33">
        <v>87283</v>
      </c>
      <c r="B1487" s="34" t="s">
        <v>2449</v>
      </c>
      <c r="C1487" s="35" t="s">
        <v>962</v>
      </c>
      <c r="D1487" s="58"/>
    </row>
    <row r="1488" spans="1:4" ht="30" x14ac:dyDescent="0.2">
      <c r="A1488" s="33">
        <v>87284</v>
      </c>
      <c r="B1488" s="34" t="s">
        <v>2450</v>
      </c>
      <c r="C1488" s="35" t="s">
        <v>962</v>
      </c>
      <c r="D1488" s="58"/>
    </row>
    <row r="1489" spans="1:4" ht="30" x14ac:dyDescent="0.2">
      <c r="A1489" s="33">
        <v>87286</v>
      </c>
      <c r="B1489" s="34" t="s">
        <v>2451</v>
      </c>
      <c r="C1489" s="35" t="s">
        <v>962</v>
      </c>
      <c r="D1489" s="58"/>
    </row>
    <row r="1490" spans="1:4" ht="30" x14ac:dyDescent="0.2">
      <c r="A1490" s="33">
        <v>87287</v>
      </c>
      <c r="B1490" s="34" t="s">
        <v>2452</v>
      </c>
      <c r="C1490" s="35" t="s">
        <v>962</v>
      </c>
      <c r="D1490" s="58"/>
    </row>
    <row r="1491" spans="1:4" ht="30" x14ac:dyDescent="0.2">
      <c r="A1491" s="33">
        <v>87289</v>
      </c>
      <c r="B1491" s="34" t="s">
        <v>2453</v>
      </c>
      <c r="C1491" s="35" t="s">
        <v>962</v>
      </c>
      <c r="D1491" s="58"/>
    </row>
    <row r="1492" spans="1:4" ht="30" x14ac:dyDescent="0.2">
      <c r="A1492" s="33">
        <v>87290</v>
      </c>
      <c r="B1492" s="34" t="s">
        <v>2454</v>
      </c>
      <c r="C1492" s="35" t="s">
        <v>962</v>
      </c>
      <c r="D1492" s="58"/>
    </row>
    <row r="1493" spans="1:4" ht="30" x14ac:dyDescent="0.2">
      <c r="A1493" s="33">
        <v>87292</v>
      </c>
      <c r="B1493" s="34" t="s">
        <v>2455</v>
      </c>
      <c r="C1493" s="35" t="s">
        <v>962</v>
      </c>
      <c r="D1493" s="58"/>
    </row>
    <row r="1494" spans="1:4" ht="30" x14ac:dyDescent="0.2">
      <c r="A1494" s="33">
        <v>87294</v>
      </c>
      <c r="B1494" s="34" t="s">
        <v>2456</v>
      </c>
      <c r="C1494" s="35" t="s">
        <v>962</v>
      </c>
      <c r="D1494" s="58"/>
    </row>
    <row r="1495" spans="1:4" ht="30" x14ac:dyDescent="0.2">
      <c r="A1495" s="33">
        <v>87295</v>
      </c>
      <c r="B1495" s="34" t="s">
        <v>2457</v>
      </c>
      <c r="C1495" s="35" t="s">
        <v>962</v>
      </c>
      <c r="D1495" s="58"/>
    </row>
    <row r="1496" spans="1:4" ht="30" x14ac:dyDescent="0.2">
      <c r="A1496" s="33">
        <v>87296</v>
      </c>
      <c r="B1496" s="34" t="s">
        <v>2458</v>
      </c>
      <c r="C1496" s="35" t="s">
        <v>962</v>
      </c>
      <c r="D1496" s="58"/>
    </row>
    <row r="1497" spans="1:4" ht="30" x14ac:dyDescent="0.2">
      <c r="A1497" s="33">
        <v>87298</v>
      </c>
      <c r="B1497" s="34" t="s">
        <v>2459</v>
      </c>
      <c r="C1497" s="35" t="s">
        <v>962</v>
      </c>
      <c r="D1497" s="58"/>
    </row>
    <row r="1498" spans="1:4" ht="30" x14ac:dyDescent="0.2">
      <c r="A1498" s="33">
        <v>87299</v>
      </c>
      <c r="B1498" s="34" t="s">
        <v>2460</v>
      </c>
      <c r="C1498" s="35" t="s">
        <v>962</v>
      </c>
      <c r="D1498" s="58"/>
    </row>
    <row r="1499" spans="1:4" ht="30" x14ac:dyDescent="0.2">
      <c r="A1499" s="33">
        <v>87301</v>
      </c>
      <c r="B1499" s="34" t="s">
        <v>2461</v>
      </c>
      <c r="C1499" s="35" t="s">
        <v>962</v>
      </c>
      <c r="D1499" s="58"/>
    </row>
    <row r="1500" spans="1:4" ht="30" x14ac:dyDescent="0.2">
      <c r="A1500" s="33">
        <v>87302</v>
      </c>
      <c r="B1500" s="34" t="s">
        <v>2462</v>
      </c>
      <c r="C1500" s="35" t="s">
        <v>962</v>
      </c>
      <c r="D1500" s="58"/>
    </row>
    <row r="1501" spans="1:4" ht="30" x14ac:dyDescent="0.2">
      <c r="A1501" s="33">
        <v>87304</v>
      </c>
      <c r="B1501" s="34" t="s">
        <v>2463</v>
      </c>
      <c r="C1501" s="35" t="s">
        <v>962</v>
      </c>
      <c r="D1501" s="58"/>
    </row>
    <row r="1502" spans="1:4" ht="30" x14ac:dyDescent="0.2">
      <c r="A1502" s="33">
        <v>87305</v>
      </c>
      <c r="B1502" s="34" t="s">
        <v>2464</v>
      </c>
      <c r="C1502" s="35" t="s">
        <v>962</v>
      </c>
      <c r="D1502" s="58"/>
    </row>
    <row r="1503" spans="1:4" ht="30" x14ac:dyDescent="0.2">
      <c r="A1503" s="33">
        <v>87307</v>
      </c>
      <c r="B1503" s="34" t="s">
        <v>2465</v>
      </c>
      <c r="C1503" s="35" t="s">
        <v>962</v>
      </c>
      <c r="D1503" s="58"/>
    </row>
    <row r="1504" spans="1:4" ht="30" x14ac:dyDescent="0.2">
      <c r="A1504" s="33">
        <v>87308</v>
      </c>
      <c r="B1504" s="34" t="s">
        <v>2466</v>
      </c>
      <c r="C1504" s="35" t="s">
        <v>962</v>
      </c>
      <c r="D1504" s="58"/>
    </row>
    <row r="1505" spans="1:4" ht="30" x14ac:dyDescent="0.2">
      <c r="A1505" s="33">
        <v>87310</v>
      </c>
      <c r="B1505" s="34" t="s">
        <v>2467</v>
      </c>
      <c r="C1505" s="35" t="s">
        <v>962</v>
      </c>
      <c r="D1505" s="58"/>
    </row>
    <row r="1506" spans="1:4" ht="30" x14ac:dyDescent="0.2">
      <c r="A1506" s="33">
        <v>87311</v>
      </c>
      <c r="B1506" s="34" t="s">
        <v>2468</v>
      </c>
      <c r="C1506" s="35" t="s">
        <v>962</v>
      </c>
      <c r="D1506" s="58"/>
    </row>
    <row r="1507" spans="1:4" ht="30" x14ac:dyDescent="0.2">
      <c r="A1507" s="33">
        <v>87313</v>
      </c>
      <c r="B1507" s="34" t="s">
        <v>2469</v>
      </c>
      <c r="C1507" s="35" t="s">
        <v>962</v>
      </c>
      <c r="D1507" s="58"/>
    </row>
    <row r="1508" spans="1:4" ht="30" x14ac:dyDescent="0.2">
      <c r="A1508" s="33">
        <v>87314</v>
      </c>
      <c r="B1508" s="34" t="s">
        <v>2470</v>
      </c>
      <c r="C1508" s="35" t="s">
        <v>962</v>
      </c>
      <c r="D1508" s="58"/>
    </row>
    <row r="1509" spans="1:4" ht="30" x14ac:dyDescent="0.2">
      <c r="A1509" s="33">
        <v>87316</v>
      </c>
      <c r="B1509" s="34" t="s">
        <v>2471</v>
      </c>
      <c r="C1509" s="35" t="s">
        <v>962</v>
      </c>
      <c r="D1509" s="58"/>
    </row>
    <row r="1510" spans="1:4" ht="30" x14ac:dyDescent="0.2">
      <c r="A1510" s="33">
        <v>87317</v>
      </c>
      <c r="B1510" s="34" t="s">
        <v>2472</v>
      </c>
      <c r="C1510" s="35" t="s">
        <v>962</v>
      </c>
      <c r="D1510" s="58"/>
    </row>
    <row r="1511" spans="1:4" ht="30" x14ac:dyDescent="0.2">
      <c r="A1511" s="33">
        <v>87319</v>
      </c>
      <c r="B1511" s="34" t="s">
        <v>2473</v>
      </c>
      <c r="C1511" s="35" t="s">
        <v>962</v>
      </c>
      <c r="D1511" s="58"/>
    </row>
    <row r="1512" spans="1:4" ht="30" x14ac:dyDescent="0.2">
      <c r="A1512" s="33">
        <v>87320</v>
      </c>
      <c r="B1512" s="34" t="s">
        <v>2474</v>
      </c>
      <c r="C1512" s="35" t="s">
        <v>962</v>
      </c>
      <c r="D1512" s="58"/>
    </row>
    <row r="1513" spans="1:4" ht="30" x14ac:dyDescent="0.2">
      <c r="A1513" s="33">
        <v>87322</v>
      </c>
      <c r="B1513" s="34" t="s">
        <v>2475</v>
      </c>
      <c r="C1513" s="35" t="s">
        <v>962</v>
      </c>
      <c r="D1513" s="58"/>
    </row>
    <row r="1514" spans="1:4" ht="30" x14ac:dyDescent="0.2">
      <c r="A1514" s="33">
        <v>87323</v>
      </c>
      <c r="B1514" s="34" t="s">
        <v>2476</v>
      </c>
      <c r="C1514" s="35" t="s">
        <v>962</v>
      </c>
      <c r="D1514" s="58"/>
    </row>
    <row r="1515" spans="1:4" ht="30" x14ac:dyDescent="0.2">
      <c r="A1515" s="33">
        <v>87325</v>
      </c>
      <c r="B1515" s="34" t="s">
        <v>2477</v>
      </c>
      <c r="C1515" s="35" t="s">
        <v>962</v>
      </c>
      <c r="D1515" s="58"/>
    </row>
    <row r="1516" spans="1:4" ht="30" x14ac:dyDescent="0.2">
      <c r="A1516" s="33">
        <v>87326</v>
      </c>
      <c r="B1516" s="34" t="s">
        <v>2478</v>
      </c>
      <c r="C1516" s="35" t="s">
        <v>962</v>
      </c>
      <c r="D1516" s="58"/>
    </row>
    <row r="1517" spans="1:4" ht="45" x14ac:dyDescent="0.2">
      <c r="A1517" s="33">
        <v>87327</v>
      </c>
      <c r="B1517" s="34" t="s">
        <v>2479</v>
      </c>
      <c r="C1517" s="35" t="s">
        <v>962</v>
      </c>
      <c r="D1517" s="58"/>
    </row>
    <row r="1518" spans="1:4" ht="45" x14ac:dyDescent="0.2">
      <c r="A1518" s="33">
        <v>87328</v>
      </c>
      <c r="B1518" s="34" t="s">
        <v>2480</v>
      </c>
      <c r="C1518" s="35" t="s">
        <v>962</v>
      </c>
      <c r="D1518" s="58"/>
    </row>
    <row r="1519" spans="1:4" ht="45" x14ac:dyDescent="0.2">
      <c r="A1519" s="33">
        <v>87329</v>
      </c>
      <c r="B1519" s="34" t="s">
        <v>2481</v>
      </c>
      <c r="C1519" s="35" t="s">
        <v>962</v>
      </c>
      <c r="D1519" s="58"/>
    </row>
    <row r="1520" spans="1:4" ht="45" x14ac:dyDescent="0.2">
      <c r="A1520" s="33">
        <v>87330</v>
      </c>
      <c r="B1520" s="34" t="s">
        <v>2482</v>
      </c>
      <c r="C1520" s="35" t="s">
        <v>962</v>
      </c>
      <c r="D1520" s="58"/>
    </row>
    <row r="1521" spans="1:4" ht="30" x14ac:dyDescent="0.2">
      <c r="A1521" s="33">
        <v>87331</v>
      </c>
      <c r="B1521" s="34" t="s">
        <v>2483</v>
      </c>
      <c r="C1521" s="35" t="s">
        <v>962</v>
      </c>
      <c r="D1521" s="58"/>
    </row>
    <row r="1522" spans="1:4" ht="30" x14ac:dyDescent="0.2">
      <c r="A1522" s="33">
        <v>87332</v>
      </c>
      <c r="B1522" s="34" t="s">
        <v>2484</v>
      </c>
      <c r="C1522" s="35" t="s">
        <v>962</v>
      </c>
      <c r="D1522" s="58"/>
    </row>
    <row r="1523" spans="1:4" ht="30" x14ac:dyDescent="0.2">
      <c r="A1523" s="33">
        <v>87333</v>
      </c>
      <c r="B1523" s="34" t="s">
        <v>2485</v>
      </c>
      <c r="C1523" s="35" t="s">
        <v>962</v>
      </c>
      <c r="D1523" s="58"/>
    </row>
    <row r="1524" spans="1:4" ht="30" x14ac:dyDescent="0.2">
      <c r="A1524" s="33">
        <v>87334</v>
      </c>
      <c r="B1524" s="34" t="s">
        <v>2486</v>
      </c>
      <c r="C1524" s="35" t="s">
        <v>962</v>
      </c>
      <c r="D1524" s="58"/>
    </row>
    <row r="1525" spans="1:4" ht="30" x14ac:dyDescent="0.2">
      <c r="A1525" s="33">
        <v>87335</v>
      </c>
      <c r="B1525" s="34" t="s">
        <v>2487</v>
      </c>
      <c r="C1525" s="35" t="s">
        <v>962</v>
      </c>
      <c r="D1525" s="58"/>
    </row>
    <row r="1526" spans="1:4" ht="30" x14ac:dyDescent="0.2">
      <c r="A1526" s="33">
        <v>87336</v>
      </c>
      <c r="B1526" s="34" t="s">
        <v>2488</v>
      </c>
      <c r="C1526" s="35" t="s">
        <v>962</v>
      </c>
      <c r="D1526" s="58"/>
    </row>
    <row r="1527" spans="1:4" ht="30" x14ac:dyDescent="0.2">
      <c r="A1527" s="33">
        <v>87337</v>
      </c>
      <c r="B1527" s="34" t="s">
        <v>2489</v>
      </c>
      <c r="C1527" s="35" t="s">
        <v>962</v>
      </c>
      <c r="D1527" s="58"/>
    </row>
    <row r="1528" spans="1:4" ht="30" x14ac:dyDescent="0.2">
      <c r="A1528" s="33">
        <v>87338</v>
      </c>
      <c r="B1528" s="34" t="s">
        <v>2490</v>
      </c>
      <c r="C1528" s="35" t="s">
        <v>962</v>
      </c>
      <c r="D1528" s="58"/>
    </row>
    <row r="1529" spans="1:4" ht="30" x14ac:dyDescent="0.2">
      <c r="A1529" s="33">
        <v>87339</v>
      </c>
      <c r="B1529" s="34" t="s">
        <v>2491</v>
      </c>
      <c r="C1529" s="35" t="s">
        <v>962</v>
      </c>
      <c r="D1529" s="58"/>
    </row>
    <row r="1530" spans="1:4" ht="30" x14ac:dyDescent="0.2">
      <c r="A1530" s="33">
        <v>87340</v>
      </c>
      <c r="B1530" s="34" t="s">
        <v>2492</v>
      </c>
      <c r="C1530" s="35" t="s">
        <v>962</v>
      </c>
      <c r="D1530" s="58"/>
    </row>
    <row r="1531" spans="1:4" ht="30" x14ac:dyDescent="0.2">
      <c r="A1531" s="33">
        <v>87341</v>
      </c>
      <c r="B1531" s="34" t="s">
        <v>2493</v>
      </c>
      <c r="C1531" s="35" t="s">
        <v>962</v>
      </c>
      <c r="D1531" s="58"/>
    </row>
    <row r="1532" spans="1:4" ht="30" x14ac:dyDescent="0.2">
      <c r="A1532" s="33">
        <v>87342</v>
      </c>
      <c r="B1532" s="34" t="s">
        <v>2494</v>
      </c>
      <c r="C1532" s="35" t="s">
        <v>962</v>
      </c>
      <c r="D1532" s="58"/>
    </row>
    <row r="1533" spans="1:4" ht="30" x14ac:dyDescent="0.2">
      <c r="A1533" s="33">
        <v>87343</v>
      </c>
      <c r="B1533" s="34" t="s">
        <v>2495</v>
      </c>
      <c r="C1533" s="35" t="s">
        <v>962</v>
      </c>
      <c r="D1533" s="58"/>
    </row>
    <row r="1534" spans="1:4" ht="30" x14ac:dyDescent="0.2">
      <c r="A1534" s="33">
        <v>87344</v>
      </c>
      <c r="B1534" s="34" t="s">
        <v>2496</v>
      </c>
      <c r="C1534" s="35" t="s">
        <v>962</v>
      </c>
      <c r="D1534" s="58"/>
    </row>
    <row r="1535" spans="1:4" ht="30" x14ac:dyDescent="0.2">
      <c r="A1535" s="33">
        <v>87345</v>
      </c>
      <c r="B1535" s="34" t="s">
        <v>2497</v>
      </c>
      <c r="C1535" s="35" t="s">
        <v>962</v>
      </c>
      <c r="D1535" s="58"/>
    </row>
    <row r="1536" spans="1:4" ht="30" x14ac:dyDescent="0.2">
      <c r="A1536" s="33">
        <v>87346</v>
      </c>
      <c r="B1536" s="34" t="s">
        <v>2498</v>
      </c>
      <c r="C1536" s="35" t="s">
        <v>962</v>
      </c>
      <c r="D1536" s="58"/>
    </row>
    <row r="1537" spans="1:4" ht="30" x14ac:dyDescent="0.2">
      <c r="A1537" s="33">
        <v>87347</v>
      </c>
      <c r="B1537" s="34" t="s">
        <v>2499</v>
      </c>
      <c r="C1537" s="35" t="s">
        <v>962</v>
      </c>
      <c r="D1537" s="58"/>
    </row>
    <row r="1538" spans="1:4" ht="30" x14ac:dyDescent="0.2">
      <c r="A1538" s="33">
        <v>87348</v>
      </c>
      <c r="B1538" s="34" t="s">
        <v>2500</v>
      </c>
      <c r="C1538" s="35" t="s">
        <v>962</v>
      </c>
      <c r="D1538" s="58"/>
    </row>
    <row r="1539" spans="1:4" ht="30" x14ac:dyDescent="0.2">
      <c r="A1539" s="33">
        <v>87349</v>
      </c>
      <c r="B1539" s="34" t="s">
        <v>2501</v>
      </c>
      <c r="C1539" s="35" t="s">
        <v>962</v>
      </c>
      <c r="D1539" s="58"/>
    </row>
    <row r="1540" spans="1:4" ht="30" x14ac:dyDescent="0.2">
      <c r="A1540" s="33">
        <v>87350</v>
      </c>
      <c r="B1540" s="34" t="s">
        <v>2502</v>
      </c>
      <c r="C1540" s="35" t="s">
        <v>962</v>
      </c>
      <c r="D1540" s="58"/>
    </row>
    <row r="1541" spans="1:4" ht="30" x14ac:dyDescent="0.2">
      <c r="A1541" s="33">
        <v>87351</v>
      </c>
      <c r="B1541" s="34" t="s">
        <v>2503</v>
      </c>
      <c r="C1541" s="35" t="s">
        <v>962</v>
      </c>
      <c r="D1541" s="58"/>
    </row>
    <row r="1542" spans="1:4" ht="30" x14ac:dyDescent="0.2">
      <c r="A1542" s="33">
        <v>87352</v>
      </c>
      <c r="B1542" s="34" t="s">
        <v>2504</v>
      </c>
      <c r="C1542" s="35" t="s">
        <v>962</v>
      </c>
      <c r="D1542" s="58"/>
    </row>
    <row r="1543" spans="1:4" ht="30" x14ac:dyDescent="0.2">
      <c r="A1543" s="33">
        <v>87353</v>
      </c>
      <c r="B1543" s="34" t="s">
        <v>2505</v>
      </c>
      <c r="C1543" s="35" t="s">
        <v>962</v>
      </c>
      <c r="D1543" s="58"/>
    </row>
    <row r="1544" spans="1:4" ht="30" x14ac:dyDescent="0.2">
      <c r="A1544" s="33">
        <v>87354</v>
      </c>
      <c r="B1544" s="34" t="s">
        <v>2506</v>
      </c>
      <c r="C1544" s="35" t="s">
        <v>962</v>
      </c>
      <c r="D1544" s="58"/>
    </row>
    <row r="1545" spans="1:4" ht="30" x14ac:dyDescent="0.2">
      <c r="A1545" s="33">
        <v>87355</v>
      </c>
      <c r="B1545" s="34" t="s">
        <v>2507</v>
      </c>
      <c r="C1545" s="35" t="s">
        <v>962</v>
      </c>
      <c r="D1545" s="58"/>
    </row>
    <row r="1546" spans="1:4" ht="30" x14ac:dyDescent="0.2">
      <c r="A1546" s="33">
        <v>87356</v>
      </c>
      <c r="B1546" s="34" t="s">
        <v>2508</v>
      </c>
      <c r="C1546" s="35" t="s">
        <v>962</v>
      </c>
      <c r="D1546" s="58"/>
    </row>
    <row r="1547" spans="1:4" ht="30" x14ac:dyDescent="0.2">
      <c r="A1547" s="33">
        <v>87357</v>
      </c>
      <c r="B1547" s="34" t="s">
        <v>2509</v>
      </c>
      <c r="C1547" s="35" t="s">
        <v>962</v>
      </c>
      <c r="D1547" s="58"/>
    </row>
    <row r="1548" spans="1:4" ht="30" x14ac:dyDescent="0.2">
      <c r="A1548" s="33">
        <v>87358</v>
      </c>
      <c r="B1548" s="34" t="s">
        <v>2510</v>
      </c>
      <c r="C1548" s="35" t="s">
        <v>962</v>
      </c>
      <c r="D1548" s="58"/>
    </row>
    <row r="1549" spans="1:4" ht="30" x14ac:dyDescent="0.2">
      <c r="A1549" s="33">
        <v>87359</v>
      </c>
      <c r="B1549" s="34" t="s">
        <v>2511</v>
      </c>
      <c r="C1549" s="35" t="s">
        <v>962</v>
      </c>
      <c r="D1549" s="58"/>
    </row>
    <row r="1550" spans="1:4" ht="30" x14ac:dyDescent="0.2">
      <c r="A1550" s="33">
        <v>87360</v>
      </c>
      <c r="B1550" s="34" t="s">
        <v>2512</v>
      </c>
      <c r="C1550" s="35" t="s">
        <v>962</v>
      </c>
      <c r="D1550" s="58"/>
    </row>
    <row r="1551" spans="1:4" ht="30" x14ac:dyDescent="0.2">
      <c r="A1551" s="33">
        <v>87361</v>
      </c>
      <c r="B1551" s="34" t="s">
        <v>2513</v>
      </c>
      <c r="C1551" s="35" t="s">
        <v>962</v>
      </c>
      <c r="D1551" s="58"/>
    </row>
    <row r="1552" spans="1:4" ht="30" x14ac:dyDescent="0.2">
      <c r="A1552" s="33">
        <v>87362</v>
      </c>
      <c r="B1552" s="34" t="s">
        <v>2514</v>
      </c>
      <c r="C1552" s="35" t="s">
        <v>962</v>
      </c>
      <c r="D1552" s="58"/>
    </row>
    <row r="1553" spans="1:4" ht="30" x14ac:dyDescent="0.2">
      <c r="A1553" s="33">
        <v>87363</v>
      </c>
      <c r="B1553" s="34" t="s">
        <v>2515</v>
      </c>
      <c r="C1553" s="35" t="s">
        <v>962</v>
      </c>
      <c r="D1553" s="58"/>
    </row>
    <row r="1554" spans="1:4" ht="30" x14ac:dyDescent="0.2">
      <c r="A1554" s="33">
        <v>87364</v>
      </c>
      <c r="B1554" s="34" t="s">
        <v>2516</v>
      </c>
      <c r="C1554" s="35" t="s">
        <v>962</v>
      </c>
      <c r="D1554" s="58"/>
    </row>
    <row r="1555" spans="1:4" ht="30" x14ac:dyDescent="0.2">
      <c r="A1555" s="33">
        <v>87365</v>
      </c>
      <c r="B1555" s="34" t="s">
        <v>2517</v>
      </c>
      <c r="C1555" s="35" t="s">
        <v>962</v>
      </c>
      <c r="D1555" s="58"/>
    </row>
    <row r="1556" spans="1:4" ht="30" x14ac:dyDescent="0.2">
      <c r="A1556" s="33">
        <v>87366</v>
      </c>
      <c r="B1556" s="34" t="s">
        <v>2518</v>
      </c>
      <c r="C1556" s="35" t="s">
        <v>962</v>
      </c>
      <c r="D1556" s="58"/>
    </row>
    <row r="1557" spans="1:4" ht="30" x14ac:dyDescent="0.2">
      <c r="A1557" s="33">
        <v>87367</v>
      </c>
      <c r="B1557" s="34" t="s">
        <v>2519</v>
      </c>
      <c r="C1557" s="35" t="s">
        <v>962</v>
      </c>
      <c r="D1557" s="58"/>
    </row>
    <row r="1558" spans="1:4" ht="30" x14ac:dyDescent="0.2">
      <c r="A1558" s="33">
        <v>87368</v>
      </c>
      <c r="B1558" s="34" t="s">
        <v>2520</v>
      </c>
      <c r="C1558" s="35" t="s">
        <v>962</v>
      </c>
      <c r="D1558" s="58"/>
    </row>
    <row r="1559" spans="1:4" ht="30" x14ac:dyDescent="0.2">
      <c r="A1559" s="33">
        <v>87369</v>
      </c>
      <c r="B1559" s="34" t="s">
        <v>2521</v>
      </c>
      <c r="C1559" s="35" t="s">
        <v>962</v>
      </c>
      <c r="D1559" s="58"/>
    </row>
    <row r="1560" spans="1:4" ht="30" x14ac:dyDescent="0.2">
      <c r="A1560" s="33">
        <v>87370</v>
      </c>
      <c r="B1560" s="34" t="s">
        <v>2522</v>
      </c>
      <c r="C1560" s="35" t="s">
        <v>962</v>
      </c>
      <c r="D1560" s="58"/>
    </row>
    <row r="1561" spans="1:4" ht="30" x14ac:dyDescent="0.2">
      <c r="A1561" s="33">
        <v>87371</v>
      </c>
      <c r="B1561" s="34" t="s">
        <v>2523</v>
      </c>
      <c r="C1561" s="35" t="s">
        <v>962</v>
      </c>
      <c r="D1561" s="58"/>
    </row>
    <row r="1562" spans="1:4" x14ac:dyDescent="0.2">
      <c r="A1562" s="33">
        <v>87372</v>
      </c>
      <c r="B1562" s="34" t="s">
        <v>2524</v>
      </c>
      <c r="C1562" s="35" t="s">
        <v>962</v>
      </c>
      <c r="D1562" s="58"/>
    </row>
    <row r="1563" spans="1:4" x14ac:dyDescent="0.2">
      <c r="A1563" s="33">
        <v>87373</v>
      </c>
      <c r="B1563" s="34" t="s">
        <v>2525</v>
      </c>
      <c r="C1563" s="35" t="s">
        <v>962</v>
      </c>
      <c r="D1563" s="58"/>
    </row>
    <row r="1564" spans="1:4" x14ac:dyDescent="0.2">
      <c r="A1564" s="33">
        <v>87374</v>
      </c>
      <c r="B1564" s="34" t="s">
        <v>2526</v>
      </c>
      <c r="C1564" s="35" t="s">
        <v>962</v>
      </c>
      <c r="D1564" s="58"/>
    </row>
    <row r="1565" spans="1:4" x14ac:dyDescent="0.2">
      <c r="A1565" s="33">
        <v>87375</v>
      </c>
      <c r="B1565" s="34" t="s">
        <v>2527</v>
      </c>
      <c r="C1565" s="35" t="s">
        <v>962</v>
      </c>
      <c r="D1565" s="58"/>
    </row>
    <row r="1566" spans="1:4" x14ac:dyDescent="0.2">
      <c r="A1566" s="33">
        <v>87376</v>
      </c>
      <c r="B1566" s="34" t="s">
        <v>2528</v>
      </c>
      <c r="C1566" s="35" t="s">
        <v>962</v>
      </c>
      <c r="D1566" s="58"/>
    </row>
    <row r="1567" spans="1:4" x14ac:dyDescent="0.2">
      <c r="A1567" s="33">
        <v>87377</v>
      </c>
      <c r="B1567" s="34" t="s">
        <v>2529</v>
      </c>
      <c r="C1567" s="35" t="s">
        <v>962</v>
      </c>
      <c r="D1567" s="58"/>
    </row>
    <row r="1568" spans="1:4" x14ac:dyDescent="0.2">
      <c r="A1568" s="33">
        <v>87378</v>
      </c>
      <c r="B1568" s="34" t="s">
        <v>2530</v>
      </c>
      <c r="C1568" s="35" t="s">
        <v>962</v>
      </c>
      <c r="D1568" s="58"/>
    </row>
    <row r="1569" spans="1:4" ht="30" x14ac:dyDescent="0.2">
      <c r="A1569" s="33">
        <v>87379</v>
      </c>
      <c r="B1569" s="34" t="s">
        <v>2531</v>
      </c>
      <c r="C1569" s="35" t="s">
        <v>962</v>
      </c>
      <c r="D1569" s="58"/>
    </row>
    <row r="1570" spans="1:4" ht="30" x14ac:dyDescent="0.2">
      <c r="A1570" s="33">
        <v>87380</v>
      </c>
      <c r="B1570" s="34" t="s">
        <v>2532</v>
      </c>
      <c r="C1570" s="35" t="s">
        <v>962</v>
      </c>
      <c r="D1570" s="58"/>
    </row>
    <row r="1571" spans="1:4" ht="30" x14ac:dyDescent="0.2">
      <c r="A1571" s="33">
        <v>87381</v>
      </c>
      <c r="B1571" s="34" t="s">
        <v>2533</v>
      </c>
      <c r="C1571" s="35" t="s">
        <v>962</v>
      </c>
      <c r="D1571" s="58"/>
    </row>
    <row r="1572" spans="1:4" ht="30" x14ac:dyDescent="0.2">
      <c r="A1572" s="33">
        <v>87382</v>
      </c>
      <c r="B1572" s="34" t="s">
        <v>2534</v>
      </c>
      <c r="C1572" s="35" t="s">
        <v>962</v>
      </c>
      <c r="D1572" s="58"/>
    </row>
    <row r="1573" spans="1:4" ht="30" x14ac:dyDescent="0.2">
      <c r="A1573" s="33">
        <v>87383</v>
      </c>
      <c r="B1573" s="34" t="s">
        <v>2535</v>
      </c>
      <c r="C1573" s="35" t="s">
        <v>962</v>
      </c>
      <c r="D1573" s="58"/>
    </row>
    <row r="1574" spans="1:4" ht="30" x14ac:dyDescent="0.2">
      <c r="A1574" s="33">
        <v>87384</v>
      </c>
      <c r="B1574" s="34" t="s">
        <v>2536</v>
      </c>
      <c r="C1574" s="35" t="s">
        <v>962</v>
      </c>
      <c r="D1574" s="58"/>
    </row>
    <row r="1575" spans="1:4" x14ac:dyDescent="0.2">
      <c r="A1575" s="33">
        <v>87385</v>
      </c>
      <c r="B1575" s="34" t="s">
        <v>2537</v>
      </c>
      <c r="C1575" s="35" t="s">
        <v>962</v>
      </c>
      <c r="D1575" s="58"/>
    </row>
    <row r="1576" spans="1:4" x14ac:dyDescent="0.2">
      <c r="A1576" s="33">
        <v>87386</v>
      </c>
      <c r="B1576" s="34" t="s">
        <v>2538</v>
      </c>
      <c r="C1576" s="35" t="s">
        <v>962</v>
      </c>
      <c r="D1576" s="58"/>
    </row>
    <row r="1577" spans="1:4" x14ac:dyDescent="0.2">
      <c r="A1577" s="33">
        <v>87387</v>
      </c>
      <c r="B1577" s="34" t="s">
        <v>2539</v>
      </c>
      <c r="C1577" s="35" t="s">
        <v>962</v>
      </c>
      <c r="D1577" s="58"/>
    </row>
    <row r="1578" spans="1:4" ht="30" x14ac:dyDescent="0.2">
      <c r="A1578" s="33">
        <v>87388</v>
      </c>
      <c r="B1578" s="34" t="s">
        <v>2540</v>
      </c>
      <c r="C1578" s="35" t="s">
        <v>962</v>
      </c>
      <c r="D1578" s="58"/>
    </row>
    <row r="1579" spans="1:4" ht="30" x14ac:dyDescent="0.2">
      <c r="A1579" s="33">
        <v>87389</v>
      </c>
      <c r="B1579" s="34" t="s">
        <v>2541</v>
      </c>
      <c r="C1579" s="35" t="s">
        <v>962</v>
      </c>
      <c r="D1579" s="58"/>
    </row>
    <row r="1580" spans="1:4" ht="30" x14ac:dyDescent="0.2">
      <c r="A1580" s="33">
        <v>87390</v>
      </c>
      <c r="B1580" s="34" t="s">
        <v>2542</v>
      </c>
      <c r="C1580" s="35" t="s">
        <v>962</v>
      </c>
      <c r="D1580" s="58"/>
    </row>
    <row r="1581" spans="1:4" ht="30" x14ac:dyDescent="0.2">
      <c r="A1581" s="33">
        <v>87391</v>
      </c>
      <c r="B1581" s="34" t="s">
        <v>2543</v>
      </c>
      <c r="C1581" s="35" t="s">
        <v>962</v>
      </c>
      <c r="D1581" s="58"/>
    </row>
    <row r="1582" spans="1:4" ht="30" x14ac:dyDescent="0.2">
      <c r="A1582" s="33">
        <v>87393</v>
      </c>
      <c r="B1582" s="34" t="s">
        <v>2544</v>
      </c>
      <c r="C1582" s="35" t="s">
        <v>962</v>
      </c>
      <c r="D1582" s="58"/>
    </row>
    <row r="1583" spans="1:4" ht="30" x14ac:dyDescent="0.2">
      <c r="A1583" s="33">
        <v>87394</v>
      </c>
      <c r="B1583" s="34" t="s">
        <v>2545</v>
      </c>
      <c r="C1583" s="35" t="s">
        <v>962</v>
      </c>
      <c r="D1583" s="58"/>
    </row>
    <row r="1584" spans="1:4" ht="30" x14ac:dyDescent="0.2">
      <c r="A1584" s="33">
        <v>87395</v>
      </c>
      <c r="B1584" s="34" t="s">
        <v>2546</v>
      </c>
      <c r="C1584" s="35" t="s">
        <v>962</v>
      </c>
      <c r="D1584" s="58"/>
    </row>
    <row r="1585" spans="1:4" ht="30" x14ac:dyDescent="0.2">
      <c r="A1585" s="33">
        <v>87396</v>
      </c>
      <c r="B1585" s="34" t="s">
        <v>2547</v>
      </c>
      <c r="C1585" s="35" t="s">
        <v>962</v>
      </c>
      <c r="D1585" s="58"/>
    </row>
    <row r="1586" spans="1:4" ht="30" x14ac:dyDescent="0.2">
      <c r="A1586" s="33">
        <v>87397</v>
      </c>
      <c r="B1586" s="34" t="s">
        <v>2548</v>
      </c>
      <c r="C1586" s="35" t="s">
        <v>962</v>
      </c>
      <c r="D1586" s="58"/>
    </row>
    <row r="1587" spans="1:4" ht="30" x14ac:dyDescent="0.2">
      <c r="A1587" s="33">
        <v>87398</v>
      </c>
      <c r="B1587" s="34" t="s">
        <v>2549</v>
      </c>
      <c r="C1587" s="35" t="s">
        <v>962</v>
      </c>
      <c r="D1587" s="58"/>
    </row>
    <row r="1588" spans="1:4" x14ac:dyDescent="0.2">
      <c r="A1588" s="33">
        <v>87399</v>
      </c>
      <c r="B1588" s="34" t="s">
        <v>2550</v>
      </c>
      <c r="C1588" s="35" t="s">
        <v>962</v>
      </c>
      <c r="D1588" s="58"/>
    </row>
    <row r="1589" spans="1:4" x14ac:dyDescent="0.2">
      <c r="A1589" s="33">
        <v>87401</v>
      </c>
      <c r="B1589" s="34" t="s">
        <v>2551</v>
      </c>
      <c r="C1589" s="35" t="s">
        <v>962</v>
      </c>
      <c r="D1589" s="58"/>
    </row>
    <row r="1590" spans="1:4" x14ac:dyDescent="0.2">
      <c r="A1590" s="33">
        <v>87402</v>
      </c>
      <c r="B1590" s="34" t="s">
        <v>2552</v>
      </c>
      <c r="C1590" s="35" t="s">
        <v>962</v>
      </c>
      <c r="D1590" s="58"/>
    </row>
    <row r="1591" spans="1:4" ht="30" x14ac:dyDescent="0.2">
      <c r="A1591" s="33">
        <v>87404</v>
      </c>
      <c r="B1591" s="34" t="s">
        <v>2553</v>
      </c>
      <c r="C1591" s="35" t="s">
        <v>962</v>
      </c>
      <c r="D1591" s="58"/>
    </row>
    <row r="1592" spans="1:4" ht="30" x14ac:dyDescent="0.2">
      <c r="A1592" s="33">
        <v>87405</v>
      </c>
      <c r="B1592" s="34" t="s">
        <v>2554</v>
      </c>
      <c r="C1592" s="35" t="s">
        <v>962</v>
      </c>
      <c r="D1592" s="58"/>
    </row>
    <row r="1593" spans="1:4" x14ac:dyDescent="0.2">
      <c r="A1593" s="33">
        <v>87407</v>
      </c>
      <c r="B1593" s="34" t="s">
        <v>2555</v>
      </c>
      <c r="C1593" s="35" t="s">
        <v>962</v>
      </c>
      <c r="D1593" s="58"/>
    </row>
    <row r="1594" spans="1:4" x14ac:dyDescent="0.2">
      <c r="A1594" s="33">
        <v>87408</v>
      </c>
      <c r="B1594" s="34" t="s">
        <v>2556</v>
      </c>
      <c r="C1594" s="35" t="s">
        <v>962</v>
      </c>
      <c r="D1594" s="58"/>
    </row>
    <row r="1595" spans="1:4" x14ac:dyDescent="0.2">
      <c r="A1595" s="33">
        <v>87410</v>
      </c>
      <c r="B1595" s="34" t="s">
        <v>2557</v>
      </c>
      <c r="C1595" s="35" t="s">
        <v>962</v>
      </c>
      <c r="D1595" s="58"/>
    </row>
    <row r="1596" spans="1:4" ht="30" x14ac:dyDescent="0.2">
      <c r="A1596" s="33">
        <v>87411</v>
      </c>
      <c r="B1596" s="34" t="s">
        <v>2558</v>
      </c>
      <c r="C1596" s="35" t="s">
        <v>966</v>
      </c>
      <c r="D1596" s="58"/>
    </row>
    <row r="1597" spans="1:4" ht="30" x14ac:dyDescent="0.2">
      <c r="A1597" s="33">
        <v>87412</v>
      </c>
      <c r="B1597" s="34" t="s">
        <v>2559</v>
      </c>
      <c r="C1597" s="35" t="s">
        <v>966</v>
      </c>
      <c r="D1597" s="58"/>
    </row>
    <row r="1598" spans="1:4" ht="30" x14ac:dyDescent="0.2">
      <c r="A1598" s="33">
        <v>87413</v>
      </c>
      <c r="B1598" s="34" t="s">
        <v>2560</v>
      </c>
      <c r="C1598" s="35" t="s">
        <v>966</v>
      </c>
      <c r="D1598" s="58"/>
    </row>
    <row r="1599" spans="1:4" ht="30" x14ac:dyDescent="0.2">
      <c r="A1599" s="33">
        <v>87414</v>
      </c>
      <c r="B1599" s="34" t="s">
        <v>2561</v>
      </c>
      <c r="C1599" s="35" t="s">
        <v>966</v>
      </c>
      <c r="D1599" s="58"/>
    </row>
    <row r="1600" spans="1:4" ht="30" x14ac:dyDescent="0.2">
      <c r="A1600" s="33">
        <v>87415</v>
      </c>
      <c r="B1600" s="34" t="s">
        <v>2562</v>
      </c>
      <c r="C1600" s="35" t="s">
        <v>966</v>
      </c>
      <c r="D1600" s="58"/>
    </row>
    <row r="1601" spans="1:4" ht="30" x14ac:dyDescent="0.2">
      <c r="A1601" s="33">
        <v>87416</v>
      </c>
      <c r="B1601" s="34" t="s">
        <v>2563</v>
      </c>
      <c r="C1601" s="35" t="s">
        <v>966</v>
      </c>
      <c r="D1601" s="58"/>
    </row>
    <row r="1602" spans="1:4" ht="30" x14ac:dyDescent="0.2">
      <c r="A1602" s="33">
        <v>87417</v>
      </c>
      <c r="B1602" s="34" t="s">
        <v>2564</v>
      </c>
      <c r="C1602" s="35" t="s">
        <v>966</v>
      </c>
      <c r="D1602" s="58"/>
    </row>
    <row r="1603" spans="1:4" ht="30" x14ac:dyDescent="0.2">
      <c r="A1603" s="33">
        <v>87418</v>
      </c>
      <c r="B1603" s="34" t="s">
        <v>2565</v>
      </c>
      <c r="C1603" s="35" t="s">
        <v>966</v>
      </c>
      <c r="D1603" s="58"/>
    </row>
    <row r="1604" spans="1:4" ht="30" x14ac:dyDescent="0.2">
      <c r="A1604" s="33">
        <v>87419</v>
      </c>
      <c r="B1604" s="34" t="s">
        <v>2566</v>
      </c>
      <c r="C1604" s="35" t="s">
        <v>966</v>
      </c>
      <c r="D1604" s="58"/>
    </row>
    <row r="1605" spans="1:4" ht="30" x14ac:dyDescent="0.2">
      <c r="A1605" s="33">
        <v>87420</v>
      </c>
      <c r="B1605" s="34" t="s">
        <v>2567</v>
      </c>
      <c r="C1605" s="35" t="s">
        <v>966</v>
      </c>
      <c r="D1605" s="58"/>
    </row>
    <row r="1606" spans="1:4" ht="30" x14ac:dyDescent="0.2">
      <c r="A1606" s="33">
        <v>87421</v>
      </c>
      <c r="B1606" s="34" t="s">
        <v>2568</v>
      </c>
      <c r="C1606" s="35" t="s">
        <v>966</v>
      </c>
      <c r="D1606" s="58"/>
    </row>
    <row r="1607" spans="1:4" ht="30" x14ac:dyDescent="0.2">
      <c r="A1607" s="33">
        <v>87422</v>
      </c>
      <c r="B1607" s="34" t="s">
        <v>2569</v>
      </c>
      <c r="C1607" s="35" t="s">
        <v>966</v>
      </c>
      <c r="D1607" s="58"/>
    </row>
    <row r="1608" spans="1:4" ht="30" x14ac:dyDescent="0.2">
      <c r="A1608" s="33">
        <v>87423</v>
      </c>
      <c r="B1608" s="34" t="s">
        <v>2570</v>
      </c>
      <c r="C1608" s="35" t="s">
        <v>966</v>
      </c>
      <c r="D1608" s="58"/>
    </row>
    <row r="1609" spans="1:4" ht="30" x14ac:dyDescent="0.2">
      <c r="A1609" s="33">
        <v>87424</v>
      </c>
      <c r="B1609" s="34" t="s">
        <v>2571</v>
      </c>
      <c r="C1609" s="35" t="s">
        <v>966</v>
      </c>
      <c r="D1609" s="58"/>
    </row>
    <row r="1610" spans="1:4" ht="30" x14ac:dyDescent="0.2">
      <c r="A1610" s="33">
        <v>87425</v>
      </c>
      <c r="B1610" s="34" t="s">
        <v>2572</v>
      </c>
      <c r="C1610" s="35" t="s">
        <v>966</v>
      </c>
      <c r="D1610" s="58"/>
    </row>
    <row r="1611" spans="1:4" ht="30" x14ac:dyDescent="0.2">
      <c r="A1611" s="33">
        <v>87426</v>
      </c>
      <c r="B1611" s="34" t="s">
        <v>2573</v>
      </c>
      <c r="C1611" s="35" t="s">
        <v>966</v>
      </c>
      <c r="D1611" s="58"/>
    </row>
    <row r="1612" spans="1:4" ht="30" x14ac:dyDescent="0.2">
      <c r="A1612" s="33">
        <v>87427</v>
      </c>
      <c r="B1612" s="34" t="s">
        <v>2574</v>
      </c>
      <c r="C1612" s="35" t="s">
        <v>966</v>
      </c>
      <c r="D1612" s="58"/>
    </row>
    <row r="1613" spans="1:4" ht="30" x14ac:dyDescent="0.2">
      <c r="A1613" s="33">
        <v>87428</v>
      </c>
      <c r="B1613" s="34" t="s">
        <v>2575</v>
      </c>
      <c r="C1613" s="35" t="s">
        <v>966</v>
      </c>
      <c r="D1613" s="58"/>
    </row>
    <row r="1614" spans="1:4" ht="30" x14ac:dyDescent="0.2">
      <c r="A1614" s="33">
        <v>87429</v>
      </c>
      <c r="B1614" s="34" t="s">
        <v>2576</v>
      </c>
      <c r="C1614" s="35" t="s">
        <v>966</v>
      </c>
      <c r="D1614" s="58"/>
    </row>
    <row r="1615" spans="1:4" ht="30" x14ac:dyDescent="0.2">
      <c r="A1615" s="33">
        <v>87430</v>
      </c>
      <c r="B1615" s="34" t="s">
        <v>2577</v>
      </c>
      <c r="C1615" s="35" t="s">
        <v>966</v>
      </c>
      <c r="D1615" s="58"/>
    </row>
    <row r="1616" spans="1:4" ht="30" x14ac:dyDescent="0.2">
      <c r="A1616" s="33">
        <v>87431</v>
      </c>
      <c r="B1616" s="34" t="s">
        <v>2578</v>
      </c>
      <c r="C1616" s="35" t="s">
        <v>966</v>
      </c>
      <c r="D1616" s="58"/>
    </row>
    <row r="1617" spans="1:4" ht="30" x14ac:dyDescent="0.2">
      <c r="A1617" s="33">
        <v>87432</v>
      </c>
      <c r="B1617" s="34" t="s">
        <v>2579</v>
      </c>
      <c r="C1617" s="35" t="s">
        <v>966</v>
      </c>
      <c r="D1617" s="58"/>
    </row>
    <row r="1618" spans="1:4" ht="30" x14ac:dyDescent="0.2">
      <c r="A1618" s="33">
        <v>87433</v>
      </c>
      <c r="B1618" s="34" t="s">
        <v>2580</v>
      </c>
      <c r="C1618" s="35" t="s">
        <v>966</v>
      </c>
      <c r="D1618" s="58"/>
    </row>
    <row r="1619" spans="1:4" ht="30" x14ac:dyDescent="0.2">
      <c r="A1619" s="33">
        <v>87434</v>
      </c>
      <c r="B1619" s="34" t="s">
        <v>2581</v>
      </c>
      <c r="C1619" s="35" t="s">
        <v>966</v>
      </c>
      <c r="D1619" s="58"/>
    </row>
    <row r="1620" spans="1:4" ht="30" x14ac:dyDescent="0.2">
      <c r="A1620" s="33">
        <v>87435</v>
      </c>
      <c r="B1620" s="34" t="s">
        <v>2582</v>
      </c>
      <c r="C1620" s="35" t="s">
        <v>966</v>
      </c>
      <c r="D1620" s="58"/>
    </row>
    <row r="1621" spans="1:4" ht="30" x14ac:dyDescent="0.2">
      <c r="A1621" s="33">
        <v>87436</v>
      </c>
      <c r="B1621" s="34" t="s">
        <v>2583</v>
      </c>
      <c r="C1621" s="35" t="s">
        <v>966</v>
      </c>
      <c r="D1621" s="58"/>
    </row>
    <row r="1622" spans="1:4" ht="30" x14ac:dyDescent="0.2">
      <c r="A1622" s="33">
        <v>87437</v>
      </c>
      <c r="B1622" s="34" t="s">
        <v>2584</v>
      </c>
      <c r="C1622" s="35" t="s">
        <v>966</v>
      </c>
      <c r="D1622" s="58"/>
    </row>
    <row r="1623" spans="1:4" ht="30" x14ac:dyDescent="0.2">
      <c r="A1623" s="33">
        <v>87438</v>
      </c>
      <c r="B1623" s="34" t="s">
        <v>2585</v>
      </c>
      <c r="C1623" s="35" t="s">
        <v>966</v>
      </c>
      <c r="D1623" s="58"/>
    </row>
    <row r="1624" spans="1:4" ht="30" x14ac:dyDescent="0.2">
      <c r="A1624" s="33">
        <v>87439</v>
      </c>
      <c r="B1624" s="34" t="s">
        <v>2586</v>
      </c>
      <c r="C1624" s="35" t="s">
        <v>966</v>
      </c>
      <c r="D1624" s="58"/>
    </row>
    <row r="1625" spans="1:4" ht="30" x14ac:dyDescent="0.2">
      <c r="A1625" s="33">
        <v>87440</v>
      </c>
      <c r="B1625" s="34" t="s">
        <v>2587</v>
      </c>
      <c r="C1625" s="35" t="s">
        <v>966</v>
      </c>
      <c r="D1625" s="58"/>
    </row>
    <row r="1626" spans="1:4" ht="30" x14ac:dyDescent="0.2">
      <c r="A1626" s="33">
        <v>87441</v>
      </c>
      <c r="B1626" s="34" t="s">
        <v>2588</v>
      </c>
      <c r="C1626" s="35" t="s">
        <v>964</v>
      </c>
      <c r="D1626" s="58"/>
    </row>
    <row r="1627" spans="1:4" ht="30" x14ac:dyDescent="0.2">
      <c r="A1627" s="33">
        <v>87442</v>
      </c>
      <c r="B1627" s="34" t="s">
        <v>2589</v>
      </c>
      <c r="C1627" s="35" t="s">
        <v>964</v>
      </c>
      <c r="D1627" s="58"/>
    </row>
    <row r="1628" spans="1:4" ht="30" x14ac:dyDescent="0.2">
      <c r="A1628" s="33">
        <v>87443</v>
      </c>
      <c r="B1628" s="34" t="s">
        <v>2590</v>
      </c>
      <c r="C1628" s="35" t="s">
        <v>964</v>
      </c>
      <c r="D1628" s="58"/>
    </row>
    <row r="1629" spans="1:4" ht="30" x14ac:dyDescent="0.2">
      <c r="A1629" s="33">
        <v>87444</v>
      </c>
      <c r="B1629" s="34" t="s">
        <v>2591</v>
      </c>
      <c r="C1629" s="35" t="s">
        <v>964</v>
      </c>
      <c r="D1629" s="58"/>
    </row>
    <row r="1630" spans="1:4" ht="30" x14ac:dyDescent="0.2">
      <c r="A1630" s="33">
        <v>87445</v>
      </c>
      <c r="B1630" s="34" t="s">
        <v>2592</v>
      </c>
      <c r="C1630" s="35" t="s">
        <v>972</v>
      </c>
      <c r="D1630" s="58"/>
    </row>
    <row r="1631" spans="1:4" ht="30" x14ac:dyDescent="0.2">
      <c r="A1631" s="33">
        <v>87446</v>
      </c>
      <c r="B1631" s="34" t="s">
        <v>2593</v>
      </c>
      <c r="C1631" s="35" t="s">
        <v>974</v>
      </c>
      <c r="D1631" s="58"/>
    </row>
    <row r="1632" spans="1:4" ht="30" x14ac:dyDescent="0.2">
      <c r="A1632" s="33">
        <v>87447</v>
      </c>
      <c r="B1632" s="34" t="s">
        <v>2594</v>
      </c>
      <c r="C1632" s="35" t="s">
        <v>966</v>
      </c>
      <c r="D1632" s="58"/>
    </row>
    <row r="1633" spans="1:4" ht="30" x14ac:dyDescent="0.2">
      <c r="A1633" s="33">
        <v>87448</v>
      </c>
      <c r="B1633" s="34" t="s">
        <v>2595</v>
      </c>
      <c r="C1633" s="35" t="s">
        <v>966</v>
      </c>
      <c r="D1633" s="58"/>
    </row>
    <row r="1634" spans="1:4" ht="30" x14ac:dyDescent="0.2">
      <c r="A1634" s="33">
        <v>87449</v>
      </c>
      <c r="B1634" s="34" t="s">
        <v>2596</v>
      </c>
      <c r="C1634" s="35" t="s">
        <v>966</v>
      </c>
      <c r="D1634" s="58"/>
    </row>
    <row r="1635" spans="1:4" ht="30" x14ac:dyDescent="0.2">
      <c r="A1635" s="33">
        <v>87450</v>
      </c>
      <c r="B1635" s="34" t="s">
        <v>2597</v>
      </c>
      <c r="C1635" s="35" t="s">
        <v>966</v>
      </c>
      <c r="D1635" s="58"/>
    </row>
    <row r="1636" spans="1:4" ht="30" x14ac:dyDescent="0.2">
      <c r="A1636" s="33">
        <v>87451</v>
      </c>
      <c r="B1636" s="34" t="s">
        <v>2598</v>
      </c>
      <c r="C1636" s="35" t="s">
        <v>966</v>
      </c>
      <c r="D1636" s="58"/>
    </row>
    <row r="1637" spans="1:4" ht="30" x14ac:dyDescent="0.2">
      <c r="A1637" s="33">
        <v>87452</v>
      </c>
      <c r="B1637" s="34" t="s">
        <v>2599</v>
      </c>
      <c r="C1637" s="35" t="s">
        <v>966</v>
      </c>
      <c r="D1637" s="58"/>
    </row>
    <row r="1638" spans="1:4" ht="30" x14ac:dyDescent="0.2">
      <c r="A1638" s="33">
        <v>87453</v>
      </c>
      <c r="B1638" s="34" t="s">
        <v>2600</v>
      </c>
      <c r="C1638" s="35" t="s">
        <v>966</v>
      </c>
      <c r="D1638" s="58"/>
    </row>
    <row r="1639" spans="1:4" ht="30" x14ac:dyDescent="0.2">
      <c r="A1639" s="33">
        <v>87454</v>
      </c>
      <c r="B1639" s="34" t="s">
        <v>2601</v>
      </c>
      <c r="C1639" s="35" t="s">
        <v>966</v>
      </c>
      <c r="D1639" s="58"/>
    </row>
    <row r="1640" spans="1:4" ht="30" x14ac:dyDescent="0.2">
      <c r="A1640" s="33">
        <v>87455</v>
      </c>
      <c r="B1640" s="34" t="s">
        <v>2602</v>
      </c>
      <c r="C1640" s="35" t="s">
        <v>966</v>
      </c>
      <c r="D1640" s="58"/>
    </row>
    <row r="1641" spans="1:4" ht="30" x14ac:dyDescent="0.2">
      <c r="A1641" s="33">
        <v>87456</v>
      </c>
      <c r="B1641" s="34" t="s">
        <v>2603</v>
      </c>
      <c r="C1641" s="35" t="s">
        <v>966</v>
      </c>
      <c r="D1641" s="58"/>
    </row>
    <row r="1642" spans="1:4" ht="30" x14ac:dyDescent="0.2">
      <c r="A1642" s="33">
        <v>87457</v>
      </c>
      <c r="B1642" s="34" t="s">
        <v>2604</v>
      </c>
      <c r="C1642" s="35" t="s">
        <v>966</v>
      </c>
      <c r="D1642" s="58"/>
    </row>
    <row r="1643" spans="1:4" ht="30" x14ac:dyDescent="0.2">
      <c r="A1643" s="33">
        <v>87458</v>
      </c>
      <c r="B1643" s="34" t="s">
        <v>2605</v>
      </c>
      <c r="C1643" s="35" t="s">
        <v>966</v>
      </c>
      <c r="D1643" s="58"/>
    </row>
    <row r="1644" spans="1:4" ht="30" x14ac:dyDescent="0.2">
      <c r="A1644" s="33">
        <v>87459</v>
      </c>
      <c r="B1644" s="34" t="s">
        <v>2606</v>
      </c>
      <c r="C1644" s="35" t="s">
        <v>966</v>
      </c>
      <c r="D1644" s="58"/>
    </row>
    <row r="1645" spans="1:4" ht="30" x14ac:dyDescent="0.2">
      <c r="A1645" s="33">
        <v>87460</v>
      </c>
      <c r="B1645" s="34" t="s">
        <v>2607</v>
      </c>
      <c r="C1645" s="35" t="s">
        <v>966</v>
      </c>
      <c r="D1645" s="58"/>
    </row>
    <row r="1646" spans="1:4" ht="30" x14ac:dyDescent="0.2">
      <c r="A1646" s="33">
        <v>87461</v>
      </c>
      <c r="B1646" s="34" t="s">
        <v>2608</v>
      </c>
      <c r="C1646" s="35" t="s">
        <v>966</v>
      </c>
      <c r="D1646" s="58"/>
    </row>
    <row r="1647" spans="1:4" ht="30" x14ac:dyDescent="0.2">
      <c r="A1647" s="33">
        <v>87462</v>
      </c>
      <c r="B1647" s="34" t="s">
        <v>2609</v>
      </c>
      <c r="C1647" s="35" t="s">
        <v>966</v>
      </c>
      <c r="D1647" s="58"/>
    </row>
    <row r="1648" spans="1:4" ht="30" x14ac:dyDescent="0.2">
      <c r="A1648" s="33">
        <v>87463</v>
      </c>
      <c r="B1648" s="34" t="s">
        <v>2610</v>
      </c>
      <c r="C1648" s="35" t="s">
        <v>966</v>
      </c>
      <c r="D1648" s="58"/>
    </row>
    <row r="1649" spans="1:4" ht="30" x14ac:dyDescent="0.2">
      <c r="A1649" s="33">
        <v>87464</v>
      </c>
      <c r="B1649" s="34" t="s">
        <v>2611</v>
      </c>
      <c r="C1649" s="35" t="s">
        <v>966</v>
      </c>
      <c r="D1649" s="58"/>
    </row>
    <row r="1650" spans="1:4" ht="30" x14ac:dyDescent="0.2">
      <c r="A1650" s="33">
        <v>87465</v>
      </c>
      <c r="B1650" s="34" t="s">
        <v>2612</v>
      </c>
      <c r="C1650" s="35" t="s">
        <v>966</v>
      </c>
      <c r="D1650" s="58"/>
    </row>
    <row r="1651" spans="1:4" ht="30" x14ac:dyDescent="0.2">
      <c r="A1651" s="33">
        <v>87466</v>
      </c>
      <c r="B1651" s="34" t="s">
        <v>2613</v>
      </c>
      <c r="C1651" s="35" t="s">
        <v>966</v>
      </c>
      <c r="D1651" s="58"/>
    </row>
    <row r="1652" spans="1:4" ht="30" x14ac:dyDescent="0.2">
      <c r="A1652" s="33">
        <v>87467</v>
      </c>
      <c r="B1652" s="34" t="s">
        <v>2614</v>
      </c>
      <c r="C1652" s="35" t="s">
        <v>966</v>
      </c>
      <c r="D1652" s="58"/>
    </row>
    <row r="1653" spans="1:4" ht="30" x14ac:dyDescent="0.2">
      <c r="A1653" s="33">
        <v>87468</v>
      </c>
      <c r="B1653" s="34" t="s">
        <v>2615</v>
      </c>
      <c r="C1653" s="35" t="s">
        <v>966</v>
      </c>
      <c r="D1653" s="58"/>
    </row>
    <row r="1654" spans="1:4" ht="30" x14ac:dyDescent="0.2">
      <c r="A1654" s="33">
        <v>87469</v>
      </c>
      <c r="B1654" s="34" t="s">
        <v>2616</v>
      </c>
      <c r="C1654" s="35" t="s">
        <v>966</v>
      </c>
      <c r="D1654" s="58"/>
    </row>
    <row r="1655" spans="1:4" ht="30" x14ac:dyDescent="0.2">
      <c r="A1655" s="33">
        <v>87470</v>
      </c>
      <c r="B1655" s="34" t="s">
        <v>2617</v>
      </c>
      <c r="C1655" s="35" t="s">
        <v>966</v>
      </c>
      <c r="D1655" s="58"/>
    </row>
    <row r="1656" spans="1:4" ht="30" x14ac:dyDescent="0.2">
      <c r="A1656" s="33">
        <v>87471</v>
      </c>
      <c r="B1656" s="34" t="s">
        <v>2618</v>
      </c>
      <c r="C1656" s="35" t="s">
        <v>966</v>
      </c>
      <c r="D1656" s="58"/>
    </row>
    <row r="1657" spans="1:4" ht="30" x14ac:dyDescent="0.2">
      <c r="A1657" s="33">
        <v>87472</v>
      </c>
      <c r="B1657" s="34" t="s">
        <v>2619</v>
      </c>
      <c r="C1657" s="35" t="s">
        <v>966</v>
      </c>
      <c r="D1657" s="58"/>
    </row>
    <row r="1658" spans="1:4" ht="30" x14ac:dyDescent="0.2">
      <c r="A1658" s="33">
        <v>87473</v>
      </c>
      <c r="B1658" s="34" t="s">
        <v>2620</v>
      </c>
      <c r="C1658" s="35" t="s">
        <v>966</v>
      </c>
      <c r="D1658" s="58"/>
    </row>
    <row r="1659" spans="1:4" ht="30" x14ac:dyDescent="0.2">
      <c r="A1659" s="33">
        <v>87474</v>
      </c>
      <c r="B1659" s="34" t="s">
        <v>2621</v>
      </c>
      <c r="C1659" s="35" t="s">
        <v>966</v>
      </c>
      <c r="D1659" s="58"/>
    </row>
    <row r="1660" spans="1:4" ht="30" x14ac:dyDescent="0.2">
      <c r="A1660" s="33">
        <v>87475</v>
      </c>
      <c r="B1660" s="34" t="s">
        <v>2622</v>
      </c>
      <c r="C1660" s="35" t="s">
        <v>966</v>
      </c>
      <c r="D1660" s="58"/>
    </row>
    <row r="1661" spans="1:4" ht="30" x14ac:dyDescent="0.2">
      <c r="A1661" s="33">
        <v>87476</v>
      </c>
      <c r="B1661" s="34" t="s">
        <v>2623</v>
      </c>
      <c r="C1661" s="35" t="s">
        <v>966</v>
      </c>
      <c r="D1661" s="58"/>
    </row>
    <row r="1662" spans="1:4" ht="45" x14ac:dyDescent="0.2">
      <c r="A1662" s="33">
        <v>87477</v>
      </c>
      <c r="B1662" s="34" t="s">
        <v>2624</v>
      </c>
      <c r="C1662" s="35" t="s">
        <v>966</v>
      </c>
      <c r="D1662" s="58"/>
    </row>
    <row r="1663" spans="1:4" ht="30" x14ac:dyDescent="0.2">
      <c r="A1663" s="33">
        <v>87478</v>
      </c>
      <c r="B1663" s="34" t="s">
        <v>2625</v>
      </c>
      <c r="C1663" s="35" t="s">
        <v>966</v>
      </c>
      <c r="D1663" s="58"/>
    </row>
    <row r="1664" spans="1:4" ht="45" x14ac:dyDescent="0.2">
      <c r="A1664" s="33">
        <v>87479</v>
      </c>
      <c r="B1664" s="34" t="s">
        <v>2626</v>
      </c>
      <c r="C1664" s="35" t="s">
        <v>966</v>
      </c>
      <c r="D1664" s="58"/>
    </row>
    <row r="1665" spans="1:4" ht="30" x14ac:dyDescent="0.2">
      <c r="A1665" s="33">
        <v>87480</v>
      </c>
      <c r="B1665" s="34" t="s">
        <v>2627</v>
      </c>
      <c r="C1665" s="35" t="s">
        <v>966</v>
      </c>
      <c r="D1665" s="58"/>
    </row>
    <row r="1666" spans="1:4" ht="45" x14ac:dyDescent="0.2">
      <c r="A1666" s="33">
        <v>87481</v>
      </c>
      <c r="B1666" s="34" t="s">
        <v>2628</v>
      </c>
      <c r="C1666" s="35" t="s">
        <v>966</v>
      </c>
      <c r="D1666" s="58"/>
    </row>
    <row r="1667" spans="1:4" ht="30" x14ac:dyDescent="0.2">
      <c r="A1667" s="33">
        <v>87482</v>
      </c>
      <c r="B1667" s="34" t="s">
        <v>2629</v>
      </c>
      <c r="C1667" s="35" t="s">
        <v>966</v>
      </c>
      <c r="D1667" s="58"/>
    </row>
    <row r="1668" spans="1:4" ht="30" x14ac:dyDescent="0.2">
      <c r="A1668" s="33">
        <v>87483</v>
      </c>
      <c r="B1668" s="34" t="s">
        <v>2630</v>
      </c>
      <c r="C1668" s="35" t="s">
        <v>966</v>
      </c>
      <c r="D1668" s="58"/>
    </row>
    <row r="1669" spans="1:4" ht="30" x14ac:dyDescent="0.2">
      <c r="A1669" s="33">
        <v>87484</v>
      </c>
      <c r="B1669" s="34" t="s">
        <v>2631</v>
      </c>
      <c r="C1669" s="35" t="s">
        <v>966</v>
      </c>
      <c r="D1669" s="58"/>
    </row>
    <row r="1670" spans="1:4" ht="30" x14ac:dyDescent="0.2">
      <c r="A1670" s="33">
        <v>87485</v>
      </c>
      <c r="B1670" s="34" t="s">
        <v>2632</v>
      </c>
      <c r="C1670" s="35" t="s">
        <v>966</v>
      </c>
      <c r="D1670" s="58"/>
    </row>
    <row r="1671" spans="1:4" ht="30" x14ac:dyDescent="0.2">
      <c r="A1671" s="33">
        <v>87487</v>
      </c>
      <c r="B1671" s="34" t="s">
        <v>2633</v>
      </c>
      <c r="C1671" s="35" t="s">
        <v>966</v>
      </c>
      <c r="D1671" s="58"/>
    </row>
    <row r="1672" spans="1:4" ht="30" x14ac:dyDescent="0.2">
      <c r="A1672" s="33">
        <v>87488</v>
      </c>
      <c r="B1672" s="34" t="s">
        <v>2634</v>
      </c>
      <c r="C1672" s="35" t="s">
        <v>966</v>
      </c>
      <c r="D1672" s="58"/>
    </row>
    <row r="1673" spans="1:4" ht="45" x14ac:dyDescent="0.2">
      <c r="A1673" s="33">
        <v>87489</v>
      </c>
      <c r="B1673" s="34" t="s">
        <v>2635</v>
      </c>
      <c r="C1673" s="35" t="s">
        <v>966</v>
      </c>
      <c r="D1673" s="58"/>
    </row>
    <row r="1674" spans="1:4" ht="30" x14ac:dyDescent="0.2">
      <c r="A1674" s="33">
        <v>87490</v>
      </c>
      <c r="B1674" s="34" t="s">
        <v>2636</v>
      </c>
      <c r="C1674" s="35" t="s">
        <v>966</v>
      </c>
      <c r="D1674" s="58"/>
    </row>
    <row r="1675" spans="1:4" ht="45" x14ac:dyDescent="0.2">
      <c r="A1675" s="33">
        <v>87491</v>
      </c>
      <c r="B1675" s="34" t="s">
        <v>2637</v>
      </c>
      <c r="C1675" s="35" t="s">
        <v>966</v>
      </c>
      <c r="D1675" s="58"/>
    </row>
    <row r="1676" spans="1:4" ht="30" x14ac:dyDescent="0.2">
      <c r="A1676" s="33">
        <v>87492</v>
      </c>
      <c r="B1676" s="34" t="s">
        <v>2638</v>
      </c>
      <c r="C1676" s="35" t="s">
        <v>966</v>
      </c>
      <c r="D1676" s="58"/>
    </row>
    <row r="1677" spans="1:4" ht="45" x14ac:dyDescent="0.2">
      <c r="A1677" s="33">
        <v>87493</v>
      </c>
      <c r="B1677" s="34" t="s">
        <v>2639</v>
      </c>
      <c r="C1677" s="35" t="s">
        <v>966</v>
      </c>
      <c r="D1677" s="58"/>
    </row>
    <row r="1678" spans="1:4" ht="30" x14ac:dyDescent="0.2">
      <c r="A1678" s="33">
        <v>87494</v>
      </c>
      <c r="B1678" s="34" t="s">
        <v>2640</v>
      </c>
      <c r="C1678" s="35" t="s">
        <v>966</v>
      </c>
      <c r="D1678" s="58"/>
    </row>
    <row r="1679" spans="1:4" ht="45" x14ac:dyDescent="0.2">
      <c r="A1679" s="33">
        <v>87495</v>
      </c>
      <c r="B1679" s="34" t="s">
        <v>2641</v>
      </c>
      <c r="C1679" s="35" t="s">
        <v>966</v>
      </c>
      <c r="D1679" s="58"/>
    </row>
    <row r="1680" spans="1:4" ht="30" x14ac:dyDescent="0.2">
      <c r="A1680" s="33">
        <v>87496</v>
      </c>
      <c r="B1680" s="34" t="s">
        <v>2642</v>
      </c>
      <c r="C1680" s="35" t="s">
        <v>966</v>
      </c>
      <c r="D1680" s="58"/>
    </row>
    <row r="1681" spans="1:4" ht="45" x14ac:dyDescent="0.2">
      <c r="A1681" s="33">
        <v>87499</v>
      </c>
      <c r="B1681" s="34" t="s">
        <v>2643</v>
      </c>
      <c r="C1681" s="35" t="s">
        <v>966</v>
      </c>
      <c r="D1681" s="58"/>
    </row>
    <row r="1682" spans="1:4" ht="30" x14ac:dyDescent="0.2">
      <c r="A1682" s="33">
        <v>87500</v>
      </c>
      <c r="B1682" s="34" t="s">
        <v>2644</v>
      </c>
      <c r="C1682" s="35" t="s">
        <v>966</v>
      </c>
      <c r="D1682" s="58"/>
    </row>
    <row r="1683" spans="1:4" ht="45" x14ac:dyDescent="0.2">
      <c r="A1683" s="33">
        <v>87501</v>
      </c>
      <c r="B1683" s="34" t="s">
        <v>2645</v>
      </c>
      <c r="C1683" s="35" t="s">
        <v>966</v>
      </c>
      <c r="D1683" s="58"/>
    </row>
    <row r="1684" spans="1:4" ht="30" x14ac:dyDescent="0.2">
      <c r="A1684" s="33">
        <v>87502</v>
      </c>
      <c r="B1684" s="34" t="s">
        <v>2646</v>
      </c>
      <c r="C1684" s="35" t="s">
        <v>966</v>
      </c>
      <c r="D1684" s="58"/>
    </row>
    <row r="1685" spans="1:4" ht="45" x14ac:dyDescent="0.2">
      <c r="A1685" s="33">
        <v>87503</v>
      </c>
      <c r="B1685" s="34" t="s">
        <v>2647</v>
      </c>
      <c r="C1685" s="35" t="s">
        <v>966</v>
      </c>
      <c r="D1685" s="58"/>
    </row>
    <row r="1686" spans="1:4" ht="30" x14ac:dyDescent="0.2">
      <c r="A1686" s="33">
        <v>87504</v>
      </c>
      <c r="B1686" s="34" t="s">
        <v>2648</v>
      </c>
      <c r="C1686" s="35" t="s">
        <v>966</v>
      </c>
      <c r="D1686" s="58"/>
    </row>
    <row r="1687" spans="1:4" ht="45" x14ac:dyDescent="0.2">
      <c r="A1687" s="33">
        <v>87507</v>
      </c>
      <c r="B1687" s="34" t="s">
        <v>2649</v>
      </c>
      <c r="C1687" s="35" t="s">
        <v>966</v>
      </c>
      <c r="D1687" s="58"/>
    </row>
    <row r="1688" spans="1:4" ht="30" x14ac:dyDescent="0.2">
      <c r="A1688" s="33">
        <v>87508</v>
      </c>
      <c r="B1688" s="34" t="s">
        <v>2650</v>
      </c>
      <c r="C1688" s="35" t="s">
        <v>966</v>
      </c>
      <c r="D1688" s="58"/>
    </row>
    <row r="1689" spans="1:4" ht="45" x14ac:dyDescent="0.2">
      <c r="A1689" s="33">
        <v>87509</v>
      </c>
      <c r="B1689" s="34" t="s">
        <v>2651</v>
      </c>
      <c r="C1689" s="35" t="s">
        <v>966</v>
      </c>
      <c r="D1689" s="58"/>
    </row>
    <row r="1690" spans="1:4" ht="30" x14ac:dyDescent="0.2">
      <c r="A1690" s="33">
        <v>87510</v>
      </c>
      <c r="B1690" s="34" t="s">
        <v>2652</v>
      </c>
      <c r="C1690" s="35" t="s">
        <v>966</v>
      </c>
      <c r="D1690" s="58"/>
    </row>
    <row r="1691" spans="1:4" ht="45" x14ac:dyDescent="0.2">
      <c r="A1691" s="33">
        <v>87511</v>
      </c>
      <c r="B1691" s="34" t="s">
        <v>2653</v>
      </c>
      <c r="C1691" s="35" t="s">
        <v>966</v>
      </c>
      <c r="D1691" s="58"/>
    </row>
    <row r="1692" spans="1:4" ht="30" x14ac:dyDescent="0.2">
      <c r="A1692" s="33">
        <v>87512</v>
      </c>
      <c r="B1692" s="34" t="s">
        <v>2654</v>
      </c>
      <c r="C1692" s="35" t="s">
        <v>966</v>
      </c>
      <c r="D1692" s="58"/>
    </row>
    <row r="1693" spans="1:4" ht="45" x14ac:dyDescent="0.2">
      <c r="A1693" s="33">
        <v>87515</v>
      </c>
      <c r="B1693" s="34" t="s">
        <v>2655</v>
      </c>
      <c r="C1693" s="35" t="s">
        <v>966</v>
      </c>
      <c r="D1693" s="58"/>
    </row>
    <row r="1694" spans="1:4" ht="30" x14ac:dyDescent="0.2">
      <c r="A1694" s="33">
        <v>87516</v>
      </c>
      <c r="B1694" s="34" t="s">
        <v>2656</v>
      </c>
      <c r="C1694" s="35" t="s">
        <v>966</v>
      </c>
      <c r="D1694" s="58"/>
    </row>
    <row r="1695" spans="1:4" ht="45" x14ac:dyDescent="0.2">
      <c r="A1695" s="33">
        <v>87517</v>
      </c>
      <c r="B1695" s="34" t="s">
        <v>2657</v>
      </c>
      <c r="C1695" s="35" t="s">
        <v>966</v>
      </c>
      <c r="D1695" s="58"/>
    </row>
    <row r="1696" spans="1:4" ht="30" x14ac:dyDescent="0.2">
      <c r="A1696" s="33">
        <v>87518</v>
      </c>
      <c r="B1696" s="34" t="s">
        <v>2658</v>
      </c>
      <c r="C1696" s="35" t="s">
        <v>966</v>
      </c>
      <c r="D1696" s="58"/>
    </row>
    <row r="1697" spans="1:4" ht="45" x14ac:dyDescent="0.2">
      <c r="A1697" s="33">
        <v>87519</v>
      </c>
      <c r="B1697" s="34" t="s">
        <v>2659</v>
      </c>
      <c r="C1697" s="35" t="s">
        <v>966</v>
      </c>
      <c r="D1697" s="58"/>
    </row>
    <row r="1698" spans="1:4" ht="30" x14ac:dyDescent="0.2">
      <c r="A1698" s="33">
        <v>87520</v>
      </c>
      <c r="B1698" s="34" t="s">
        <v>2660</v>
      </c>
      <c r="C1698" s="35" t="s">
        <v>966</v>
      </c>
      <c r="D1698" s="58"/>
    </row>
    <row r="1699" spans="1:4" ht="45" x14ac:dyDescent="0.2">
      <c r="A1699" s="33">
        <v>87523</v>
      </c>
      <c r="B1699" s="34" t="s">
        <v>2661</v>
      </c>
      <c r="C1699" s="35" t="s">
        <v>966</v>
      </c>
      <c r="D1699" s="58"/>
    </row>
    <row r="1700" spans="1:4" ht="30" x14ac:dyDescent="0.2">
      <c r="A1700" s="33">
        <v>87524</v>
      </c>
      <c r="B1700" s="34" t="s">
        <v>2662</v>
      </c>
      <c r="C1700" s="35" t="s">
        <v>966</v>
      </c>
      <c r="D1700" s="58"/>
    </row>
    <row r="1701" spans="1:4" ht="45" x14ac:dyDescent="0.2">
      <c r="A1701" s="33">
        <v>87525</v>
      </c>
      <c r="B1701" s="34" t="s">
        <v>2663</v>
      </c>
      <c r="C1701" s="35" t="s">
        <v>966</v>
      </c>
      <c r="D1701" s="58"/>
    </row>
    <row r="1702" spans="1:4" ht="30" x14ac:dyDescent="0.2">
      <c r="A1702" s="33">
        <v>87526</v>
      </c>
      <c r="B1702" s="34" t="s">
        <v>2664</v>
      </c>
      <c r="C1702" s="35" t="s">
        <v>966</v>
      </c>
      <c r="D1702" s="58"/>
    </row>
    <row r="1703" spans="1:4" ht="45" x14ac:dyDescent="0.2">
      <c r="A1703" s="33">
        <v>87527</v>
      </c>
      <c r="B1703" s="34" t="s">
        <v>2665</v>
      </c>
      <c r="C1703" s="35" t="s">
        <v>966</v>
      </c>
      <c r="D1703" s="58"/>
    </row>
    <row r="1704" spans="1:4" ht="45" x14ac:dyDescent="0.2">
      <c r="A1704" s="33">
        <v>87528</v>
      </c>
      <c r="B1704" s="34" t="s">
        <v>2666</v>
      </c>
      <c r="C1704" s="35" t="s">
        <v>966</v>
      </c>
      <c r="D1704" s="58"/>
    </row>
    <row r="1705" spans="1:4" ht="45" x14ac:dyDescent="0.2">
      <c r="A1705" s="33">
        <v>87529</v>
      </c>
      <c r="B1705" s="34" t="s">
        <v>2667</v>
      </c>
      <c r="C1705" s="35" t="s">
        <v>966</v>
      </c>
      <c r="D1705" s="58"/>
    </row>
    <row r="1706" spans="1:4" ht="45" x14ac:dyDescent="0.2">
      <c r="A1706" s="33">
        <v>87530</v>
      </c>
      <c r="B1706" s="34" t="s">
        <v>2668</v>
      </c>
      <c r="C1706" s="35" t="s">
        <v>966</v>
      </c>
      <c r="D1706" s="58"/>
    </row>
    <row r="1707" spans="1:4" ht="45" x14ac:dyDescent="0.2">
      <c r="A1707" s="33">
        <v>87531</v>
      </c>
      <c r="B1707" s="34" t="s">
        <v>2669</v>
      </c>
      <c r="C1707" s="35" t="s">
        <v>966</v>
      </c>
      <c r="D1707" s="58"/>
    </row>
    <row r="1708" spans="1:4" ht="45" x14ac:dyDescent="0.2">
      <c r="A1708" s="33">
        <v>87532</v>
      </c>
      <c r="B1708" s="34" t="s">
        <v>2670</v>
      </c>
      <c r="C1708" s="35" t="s">
        <v>966</v>
      </c>
      <c r="D1708" s="58"/>
    </row>
    <row r="1709" spans="1:4" ht="45" x14ac:dyDescent="0.2">
      <c r="A1709" s="33">
        <v>87533</v>
      </c>
      <c r="B1709" s="34" t="s">
        <v>2671</v>
      </c>
      <c r="C1709" s="35" t="s">
        <v>966</v>
      </c>
      <c r="D1709" s="58"/>
    </row>
    <row r="1710" spans="1:4" ht="45" x14ac:dyDescent="0.2">
      <c r="A1710" s="33">
        <v>87534</v>
      </c>
      <c r="B1710" s="34" t="s">
        <v>2672</v>
      </c>
      <c r="C1710" s="35" t="s">
        <v>966</v>
      </c>
      <c r="D1710" s="58"/>
    </row>
    <row r="1711" spans="1:4" ht="45" x14ac:dyDescent="0.2">
      <c r="A1711" s="33">
        <v>87535</v>
      </c>
      <c r="B1711" s="34" t="s">
        <v>2673</v>
      </c>
      <c r="C1711" s="35" t="s">
        <v>966</v>
      </c>
      <c r="D1711" s="58"/>
    </row>
    <row r="1712" spans="1:4" ht="45" x14ac:dyDescent="0.2">
      <c r="A1712" s="33">
        <v>87536</v>
      </c>
      <c r="B1712" s="34" t="s">
        <v>2674</v>
      </c>
      <c r="C1712" s="35" t="s">
        <v>966</v>
      </c>
      <c r="D1712" s="58"/>
    </row>
    <row r="1713" spans="1:4" ht="45" x14ac:dyDescent="0.2">
      <c r="A1713" s="33">
        <v>87537</v>
      </c>
      <c r="B1713" s="34" t="s">
        <v>2675</v>
      </c>
      <c r="C1713" s="35" t="s">
        <v>966</v>
      </c>
      <c r="D1713" s="58"/>
    </row>
    <row r="1714" spans="1:4" ht="45" x14ac:dyDescent="0.2">
      <c r="A1714" s="33">
        <v>87538</v>
      </c>
      <c r="B1714" s="34" t="s">
        <v>2676</v>
      </c>
      <c r="C1714" s="35" t="s">
        <v>966</v>
      </c>
      <c r="D1714" s="58"/>
    </row>
    <row r="1715" spans="1:4" ht="45" x14ac:dyDescent="0.2">
      <c r="A1715" s="33">
        <v>87539</v>
      </c>
      <c r="B1715" s="34" t="s">
        <v>2677</v>
      </c>
      <c r="C1715" s="35" t="s">
        <v>966</v>
      </c>
      <c r="D1715" s="58"/>
    </row>
    <row r="1716" spans="1:4" ht="45" x14ac:dyDescent="0.2">
      <c r="A1716" s="33">
        <v>87540</v>
      </c>
      <c r="B1716" s="34" t="s">
        <v>2678</v>
      </c>
      <c r="C1716" s="35" t="s">
        <v>966</v>
      </c>
      <c r="D1716" s="58"/>
    </row>
    <row r="1717" spans="1:4" ht="45" x14ac:dyDescent="0.2">
      <c r="A1717" s="33">
        <v>87541</v>
      </c>
      <c r="B1717" s="34" t="s">
        <v>2679</v>
      </c>
      <c r="C1717" s="35" t="s">
        <v>966</v>
      </c>
      <c r="D1717" s="58"/>
    </row>
    <row r="1718" spans="1:4" ht="45" x14ac:dyDescent="0.2">
      <c r="A1718" s="33">
        <v>87542</v>
      </c>
      <c r="B1718" s="34" t="s">
        <v>2680</v>
      </c>
      <c r="C1718" s="35" t="s">
        <v>966</v>
      </c>
      <c r="D1718" s="58"/>
    </row>
    <row r="1719" spans="1:4" ht="45" x14ac:dyDescent="0.2">
      <c r="A1719" s="33">
        <v>87543</v>
      </c>
      <c r="B1719" s="34" t="s">
        <v>2681</v>
      </c>
      <c r="C1719" s="35" t="s">
        <v>966</v>
      </c>
      <c r="D1719" s="58"/>
    </row>
    <row r="1720" spans="1:4" ht="45" x14ac:dyDescent="0.2">
      <c r="A1720" s="33">
        <v>87544</v>
      </c>
      <c r="B1720" s="34" t="s">
        <v>2682</v>
      </c>
      <c r="C1720" s="35" t="s">
        <v>966</v>
      </c>
      <c r="D1720" s="58"/>
    </row>
    <row r="1721" spans="1:4" ht="45" x14ac:dyDescent="0.2">
      <c r="A1721" s="33">
        <v>87545</v>
      </c>
      <c r="B1721" s="34" t="s">
        <v>2683</v>
      </c>
      <c r="C1721" s="35" t="s">
        <v>966</v>
      </c>
      <c r="D1721" s="58"/>
    </row>
    <row r="1722" spans="1:4" ht="45" x14ac:dyDescent="0.2">
      <c r="A1722" s="33">
        <v>87546</v>
      </c>
      <c r="B1722" s="34" t="s">
        <v>2684</v>
      </c>
      <c r="C1722" s="35" t="s">
        <v>966</v>
      </c>
      <c r="D1722" s="58"/>
    </row>
    <row r="1723" spans="1:4" ht="45" x14ac:dyDescent="0.2">
      <c r="A1723" s="33">
        <v>87547</v>
      </c>
      <c r="B1723" s="34" t="s">
        <v>2685</v>
      </c>
      <c r="C1723" s="35" t="s">
        <v>966</v>
      </c>
      <c r="D1723" s="58"/>
    </row>
    <row r="1724" spans="1:4" ht="45" x14ac:dyDescent="0.2">
      <c r="A1724" s="33">
        <v>87548</v>
      </c>
      <c r="B1724" s="34" t="s">
        <v>2686</v>
      </c>
      <c r="C1724" s="35" t="s">
        <v>966</v>
      </c>
      <c r="D1724" s="58"/>
    </row>
    <row r="1725" spans="1:4" ht="45" x14ac:dyDescent="0.2">
      <c r="A1725" s="33">
        <v>87549</v>
      </c>
      <c r="B1725" s="34" t="s">
        <v>2687</v>
      </c>
      <c r="C1725" s="35" t="s">
        <v>966</v>
      </c>
      <c r="D1725" s="58"/>
    </row>
    <row r="1726" spans="1:4" ht="45" x14ac:dyDescent="0.2">
      <c r="A1726" s="33">
        <v>87550</v>
      </c>
      <c r="B1726" s="34" t="s">
        <v>2688</v>
      </c>
      <c r="C1726" s="35" t="s">
        <v>966</v>
      </c>
      <c r="D1726" s="58"/>
    </row>
    <row r="1727" spans="1:4" ht="45" x14ac:dyDescent="0.2">
      <c r="A1727" s="33">
        <v>87551</v>
      </c>
      <c r="B1727" s="34" t="s">
        <v>2689</v>
      </c>
      <c r="C1727" s="35" t="s">
        <v>966</v>
      </c>
      <c r="D1727" s="58"/>
    </row>
    <row r="1728" spans="1:4" ht="45" x14ac:dyDescent="0.2">
      <c r="A1728" s="33">
        <v>87552</v>
      </c>
      <c r="B1728" s="34" t="s">
        <v>2690</v>
      </c>
      <c r="C1728" s="35" t="s">
        <v>966</v>
      </c>
      <c r="D1728" s="58"/>
    </row>
    <row r="1729" spans="1:4" ht="45" x14ac:dyDescent="0.2">
      <c r="A1729" s="33">
        <v>87553</v>
      </c>
      <c r="B1729" s="34" t="s">
        <v>2691</v>
      </c>
      <c r="C1729" s="35" t="s">
        <v>966</v>
      </c>
      <c r="D1729" s="58"/>
    </row>
    <row r="1730" spans="1:4" ht="45" x14ac:dyDescent="0.2">
      <c r="A1730" s="33">
        <v>87554</v>
      </c>
      <c r="B1730" s="34" t="s">
        <v>2692</v>
      </c>
      <c r="C1730" s="35" t="s">
        <v>966</v>
      </c>
      <c r="D1730" s="58"/>
    </row>
    <row r="1731" spans="1:4" ht="45" x14ac:dyDescent="0.2">
      <c r="A1731" s="33">
        <v>87555</v>
      </c>
      <c r="B1731" s="34" t="s">
        <v>2693</v>
      </c>
      <c r="C1731" s="35" t="s">
        <v>966</v>
      </c>
      <c r="D1731" s="58"/>
    </row>
    <row r="1732" spans="1:4" ht="45" x14ac:dyDescent="0.2">
      <c r="A1732" s="33">
        <v>87556</v>
      </c>
      <c r="B1732" s="34" t="s">
        <v>2694</v>
      </c>
      <c r="C1732" s="35" t="s">
        <v>966</v>
      </c>
      <c r="D1732" s="58"/>
    </row>
    <row r="1733" spans="1:4" ht="45" x14ac:dyDescent="0.2">
      <c r="A1733" s="33">
        <v>87557</v>
      </c>
      <c r="B1733" s="34" t="s">
        <v>2695</v>
      </c>
      <c r="C1733" s="35" t="s">
        <v>966</v>
      </c>
      <c r="D1733" s="58"/>
    </row>
    <row r="1734" spans="1:4" ht="45" x14ac:dyDescent="0.2">
      <c r="A1734" s="33">
        <v>87558</v>
      </c>
      <c r="B1734" s="34" t="s">
        <v>2696</v>
      </c>
      <c r="C1734" s="35" t="s">
        <v>966</v>
      </c>
      <c r="D1734" s="58"/>
    </row>
    <row r="1735" spans="1:4" ht="45" x14ac:dyDescent="0.2">
      <c r="A1735" s="33">
        <v>87559</v>
      </c>
      <c r="B1735" s="34" t="s">
        <v>2697</v>
      </c>
      <c r="C1735" s="35" t="s">
        <v>966</v>
      </c>
      <c r="D1735" s="58"/>
    </row>
    <row r="1736" spans="1:4" ht="45" x14ac:dyDescent="0.2">
      <c r="A1736" s="33">
        <v>87560</v>
      </c>
      <c r="B1736" s="34" t="s">
        <v>2698</v>
      </c>
      <c r="C1736" s="35" t="s">
        <v>966</v>
      </c>
      <c r="D1736" s="58"/>
    </row>
    <row r="1737" spans="1:4" ht="45" x14ac:dyDescent="0.2">
      <c r="A1737" s="33">
        <v>87561</v>
      </c>
      <c r="B1737" s="34" t="s">
        <v>2699</v>
      </c>
      <c r="C1737" s="35" t="s">
        <v>966</v>
      </c>
      <c r="D1737" s="58"/>
    </row>
    <row r="1738" spans="1:4" ht="45" x14ac:dyDescent="0.2">
      <c r="A1738" s="33">
        <v>87562</v>
      </c>
      <c r="B1738" s="34" t="s">
        <v>2700</v>
      </c>
      <c r="C1738" s="35" t="s">
        <v>966</v>
      </c>
      <c r="D1738" s="58"/>
    </row>
    <row r="1739" spans="1:4" ht="30" x14ac:dyDescent="0.2">
      <c r="A1739" s="33">
        <v>87620</v>
      </c>
      <c r="B1739" s="34" t="s">
        <v>2701</v>
      </c>
      <c r="C1739" s="35" t="s">
        <v>966</v>
      </c>
      <c r="D1739" s="58"/>
    </row>
    <row r="1740" spans="1:4" ht="30" x14ac:dyDescent="0.2">
      <c r="A1740" s="33">
        <v>87622</v>
      </c>
      <c r="B1740" s="34" t="s">
        <v>2702</v>
      </c>
      <c r="C1740" s="35" t="s">
        <v>966</v>
      </c>
      <c r="D1740" s="58"/>
    </row>
    <row r="1741" spans="1:4" ht="30" x14ac:dyDescent="0.2">
      <c r="A1741" s="33">
        <v>87623</v>
      </c>
      <c r="B1741" s="34" t="s">
        <v>2703</v>
      </c>
      <c r="C1741" s="35" t="s">
        <v>966</v>
      </c>
      <c r="D1741" s="58"/>
    </row>
    <row r="1742" spans="1:4" ht="30" x14ac:dyDescent="0.2">
      <c r="A1742" s="33">
        <v>87624</v>
      </c>
      <c r="B1742" s="34" t="s">
        <v>2704</v>
      </c>
      <c r="C1742" s="35" t="s">
        <v>966</v>
      </c>
      <c r="D1742" s="58"/>
    </row>
    <row r="1743" spans="1:4" ht="30" x14ac:dyDescent="0.2">
      <c r="A1743" s="33">
        <v>87630</v>
      </c>
      <c r="B1743" s="34" t="s">
        <v>2705</v>
      </c>
      <c r="C1743" s="35" t="s">
        <v>966</v>
      </c>
      <c r="D1743" s="58"/>
    </row>
    <row r="1744" spans="1:4" ht="30" x14ac:dyDescent="0.2">
      <c r="A1744" s="33">
        <v>87632</v>
      </c>
      <c r="B1744" s="34" t="s">
        <v>2706</v>
      </c>
      <c r="C1744" s="35" t="s">
        <v>966</v>
      </c>
      <c r="D1744" s="58"/>
    </row>
    <row r="1745" spans="1:4" ht="30" x14ac:dyDescent="0.2">
      <c r="A1745" s="33">
        <v>87633</v>
      </c>
      <c r="B1745" s="34" t="s">
        <v>2707</v>
      </c>
      <c r="C1745" s="35" t="s">
        <v>966</v>
      </c>
      <c r="D1745" s="58"/>
    </row>
    <row r="1746" spans="1:4" ht="30" x14ac:dyDescent="0.2">
      <c r="A1746" s="33">
        <v>87634</v>
      </c>
      <c r="B1746" s="34" t="s">
        <v>2708</v>
      </c>
      <c r="C1746" s="35" t="s">
        <v>966</v>
      </c>
      <c r="D1746" s="58"/>
    </row>
    <row r="1747" spans="1:4" ht="30" x14ac:dyDescent="0.2">
      <c r="A1747" s="33">
        <v>87640</v>
      </c>
      <c r="B1747" s="34" t="s">
        <v>2709</v>
      </c>
      <c r="C1747" s="35" t="s">
        <v>966</v>
      </c>
      <c r="D1747" s="58"/>
    </row>
    <row r="1748" spans="1:4" ht="30" x14ac:dyDescent="0.2">
      <c r="A1748" s="33">
        <v>87642</v>
      </c>
      <c r="B1748" s="34" t="s">
        <v>2710</v>
      </c>
      <c r="C1748" s="35" t="s">
        <v>966</v>
      </c>
      <c r="D1748" s="58"/>
    </row>
    <row r="1749" spans="1:4" ht="30" x14ac:dyDescent="0.2">
      <c r="A1749" s="33">
        <v>87643</v>
      </c>
      <c r="B1749" s="34" t="s">
        <v>2711</v>
      </c>
      <c r="C1749" s="35" t="s">
        <v>966</v>
      </c>
      <c r="D1749" s="58"/>
    </row>
    <row r="1750" spans="1:4" ht="30" x14ac:dyDescent="0.2">
      <c r="A1750" s="33">
        <v>87644</v>
      </c>
      <c r="B1750" s="34" t="s">
        <v>2712</v>
      </c>
      <c r="C1750" s="35" t="s">
        <v>966</v>
      </c>
      <c r="D1750" s="58"/>
    </row>
    <row r="1751" spans="1:4" ht="30" x14ac:dyDescent="0.2">
      <c r="A1751" s="33">
        <v>87680</v>
      </c>
      <c r="B1751" s="34" t="s">
        <v>2713</v>
      </c>
      <c r="C1751" s="35" t="s">
        <v>966</v>
      </c>
      <c r="D1751" s="58"/>
    </row>
    <row r="1752" spans="1:4" ht="30" x14ac:dyDescent="0.2">
      <c r="A1752" s="33">
        <v>87682</v>
      </c>
      <c r="B1752" s="34" t="s">
        <v>2714</v>
      </c>
      <c r="C1752" s="35" t="s">
        <v>966</v>
      </c>
      <c r="D1752" s="58"/>
    </row>
    <row r="1753" spans="1:4" ht="30" x14ac:dyDescent="0.2">
      <c r="A1753" s="33">
        <v>87683</v>
      </c>
      <c r="B1753" s="34" t="s">
        <v>2715</v>
      </c>
      <c r="C1753" s="35" t="s">
        <v>966</v>
      </c>
      <c r="D1753" s="58"/>
    </row>
    <row r="1754" spans="1:4" ht="30" x14ac:dyDescent="0.2">
      <c r="A1754" s="33">
        <v>87684</v>
      </c>
      <c r="B1754" s="34" t="s">
        <v>2716</v>
      </c>
      <c r="C1754" s="35" t="s">
        <v>966</v>
      </c>
      <c r="D1754" s="58"/>
    </row>
    <row r="1755" spans="1:4" ht="30" x14ac:dyDescent="0.2">
      <c r="A1755" s="33">
        <v>87690</v>
      </c>
      <c r="B1755" s="34" t="s">
        <v>2717</v>
      </c>
      <c r="C1755" s="35" t="s">
        <v>966</v>
      </c>
      <c r="D1755" s="58"/>
    </row>
    <row r="1756" spans="1:4" ht="30" x14ac:dyDescent="0.2">
      <c r="A1756" s="33">
        <v>87692</v>
      </c>
      <c r="B1756" s="34" t="s">
        <v>2718</v>
      </c>
      <c r="C1756" s="35" t="s">
        <v>966</v>
      </c>
      <c r="D1756" s="58"/>
    </row>
    <row r="1757" spans="1:4" ht="30" x14ac:dyDescent="0.2">
      <c r="A1757" s="33">
        <v>87693</v>
      </c>
      <c r="B1757" s="34" t="s">
        <v>2719</v>
      </c>
      <c r="C1757" s="35" t="s">
        <v>966</v>
      </c>
      <c r="D1757" s="58"/>
    </row>
    <row r="1758" spans="1:4" ht="30" x14ac:dyDescent="0.2">
      <c r="A1758" s="33">
        <v>87694</v>
      </c>
      <c r="B1758" s="34" t="s">
        <v>2720</v>
      </c>
      <c r="C1758" s="35" t="s">
        <v>966</v>
      </c>
      <c r="D1758" s="58"/>
    </row>
    <row r="1759" spans="1:4" ht="30" x14ac:dyDescent="0.2">
      <c r="A1759" s="33">
        <v>87700</v>
      </c>
      <c r="B1759" s="34" t="s">
        <v>2721</v>
      </c>
      <c r="C1759" s="35" t="s">
        <v>966</v>
      </c>
      <c r="D1759" s="58"/>
    </row>
    <row r="1760" spans="1:4" ht="30" x14ac:dyDescent="0.2">
      <c r="A1760" s="33">
        <v>87702</v>
      </c>
      <c r="B1760" s="34" t="s">
        <v>2722</v>
      </c>
      <c r="C1760" s="35" t="s">
        <v>966</v>
      </c>
      <c r="D1760" s="58"/>
    </row>
    <row r="1761" spans="1:4" ht="30" x14ac:dyDescent="0.2">
      <c r="A1761" s="33">
        <v>87703</v>
      </c>
      <c r="B1761" s="34" t="s">
        <v>2723</v>
      </c>
      <c r="C1761" s="35" t="s">
        <v>966</v>
      </c>
      <c r="D1761" s="58"/>
    </row>
    <row r="1762" spans="1:4" ht="30" x14ac:dyDescent="0.2">
      <c r="A1762" s="33">
        <v>87704</v>
      </c>
      <c r="B1762" s="34" t="s">
        <v>2724</v>
      </c>
      <c r="C1762" s="35" t="s">
        <v>966</v>
      </c>
      <c r="D1762" s="58"/>
    </row>
    <row r="1763" spans="1:4" ht="30" x14ac:dyDescent="0.2">
      <c r="A1763" s="33">
        <v>87735</v>
      </c>
      <c r="B1763" s="34" t="s">
        <v>2725</v>
      </c>
      <c r="C1763" s="35" t="s">
        <v>966</v>
      </c>
      <c r="D1763" s="58"/>
    </row>
    <row r="1764" spans="1:4" ht="30" x14ac:dyDescent="0.2">
      <c r="A1764" s="33">
        <v>87737</v>
      </c>
      <c r="B1764" s="34" t="s">
        <v>2726</v>
      </c>
      <c r="C1764" s="35" t="s">
        <v>966</v>
      </c>
      <c r="D1764" s="58"/>
    </row>
    <row r="1765" spans="1:4" ht="30" x14ac:dyDescent="0.2">
      <c r="A1765" s="33">
        <v>87738</v>
      </c>
      <c r="B1765" s="34" t="s">
        <v>2727</v>
      </c>
      <c r="C1765" s="35" t="s">
        <v>966</v>
      </c>
      <c r="D1765" s="58"/>
    </row>
    <row r="1766" spans="1:4" ht="30" x14ac:dyDescent="0.2">
      <c r="A1766" s="33">
        <v>87739</v>
      </c>
      <c r="B1766" s="34" t="s">
        <v>2728</v>
      </c>
      <c r="C1766" s="35" t="s">
        <v>966</v>
      </c>
      <c r="D1766" s="58"/>
    </row>
    <row r="1767" spans="1:4" ht="30" x14ac:dyDescent="0.2">
      <c r="A1767" s="33">
        <v>87745</v>
      </c>
      <c r="B1767" s="34" t="s">
        <v>2729</v>
      </c>
      <c r="C1767" s="35" t="s">
        <v>966</v>
      </c>
      <c r="D1767" s="58"/>
    </row>
    <row r="1768" spans="1:4" ht="30" x14ac:dyDescent="0.2">
      <c r="A1768" s="33">
        <v>87747</v>
      </c>
      <c r="B1768" s="34" t="s">
        <v>2730</v>
      </c>
      <c r="C1768" s="35" t="s">
        <v>966</v>
      </c>
      <c r="D1768" s="58"/>
    </row>
    <row r="1769" spans="1:4" ht="30" x14ac:dyDescent="0.2">
      <c r="A1769" s="33">
        <v>87748</v>
      </c>
      <c r="B1769" s="34" t="s">
        <v>2731</v>
      </c>
      <c r="C1769" s="35" t="s">
        <v>966</v>
      </c>
      <c r="D1769" s="58"/>
    </row>
    <row r="1770" spans="1:4" ht="30" x14ac:dyDescent="0.2">
      <c r="A1770" s="33">
        <v>87749</v>
      </c>
      <c r="B1770" s="34" t="s">
        <v>2732</v>
      </c>
      <c r="C1770" s="35" t="s">
        <v>966</v>
      </c>
      <c r="D1770" s="58"/>
    </row>
    <row r="1771" spans="1:4" ht="30" x14ac:dyDescent="0.2">
      <c r="A1771" s="33">
        <v>87755</v>
      </c>
      <c r="B1771" s="34" t="s">
        <v>2733</v>
      </c>
      <c r="C1771" s="35" t="s">
        <v>966</v>
      </c>
      <c r="D1771" s="58"/>
    </row>
    <row r="1772" spans="1:4" ht="30" x14ac:dyDescent="0.2">
      <c r="A1772" s="33">
        <v>87757</v>
      </c>
      <c r="B1772" s="34" t="s">
        <v>2734</v>
      </c>
      <c r="C1772" s="35" t="s">
        <v>966</v>
      </c>
      <c r="D1772" s="58"/>
    </row>
    <row r="1773" spans="1:4" ht="30" x14ac:dyDescent="0.2">
      <c r="A1773" s="33">
        <v>87758</v>
      </c>
      <c r="B1773" s="34" t="s">
        <v>2735</v>
      </c>
      <c r="C1773" s="35" t="s">
        <v>966</v>
      </c>
      <c r="D1773" s="58"/>
    </row>
    <row r="1774" spans="1:4" ht="30" x14ac:dyDescent="0.2">
      <c r="A1774" s="33">
        <v>87759</v>
      </c>
      <c r="B1774" s="34" t="s">
        <v>2736</v>
      </c>
      <c r="C1774" s="35" t="s">
        <v>966</v>
      </c>
      <c r="D1774" s="58"/>
    </row>
    <row r="1775" spans="1:4" ht="30" x14ac:dyDescent="0.2">
      <c r="A1775" s="33">
        <v>87765</v>
      </c>
      <c r="B1775" s="34" t="s">
        <v>2737</v>
      </c>
      <c r="C1775" s="35" t="s">
        <v>966</v>
      </c>
      <c r="D1775" s="58"/>
    </row>
    <row r="1776" spans="1:4" ht="30" x14ac:dyDescent="0.2">
      <c r="A1776" s="33">
        <v>87767</v>
      </c>
      <c r="B1776" s="34" t="s">
        <v>2738</v>
      </c>
      <c r="C1776" s="35" t="s">
        <v>966</v>
      </c>
      <c r="D1776" s="58"/>
    </row>
    <row r="1777" spans="1:4" ht="30" x14ac:dyDescent="0.2">
      <c r="A1777" s="33">
        <v>87768</v>
      </c>
      <c r="B1777" s="34" t="s">
        <v>2739</v>
      </c>
      <c r="C1777" s="35" t="s">
        <v>966</v>
      </c>
      <c r="D1777" s="58"/>
    </row>
    <row r="1778" spans="1:4" ht="30" x14ac:dyDescent="0.2">
      <c r="A1778" s="33">
        <v>87769</v>
      </c>
      <c r="B1778" s="34" t="s">
        <v>2740</v>
      </c>
      <c r="C1778" s="35" t="s">
        <v>966</v>
      </c>
      <c r="D1778" s="58"/>
    </row>
    <row r="1779" spans="1:4" ht="30" x14ac:dyDescent="0.2">
      <c r="A1779" s="33">
        <v>87775</v>
      </c>
      <c r="B1779" s="34" t="s">
        <v>2741</v>
      </c>
      <c r="C1779" s="35" t="s">
        <v>966</v>
      </c>
      <c r="D1779" s="58"/>
    </row>
    <row r="1780" spans="1:4" ht="30" x14ac:dyDescent="0.2">
      <c r="A1780" s="33">
        <v>87777</v>
      </c>
      <c r="B1780" s="34" t="s">
        <v>2742</v>
      </c>
      <c r="C1780" s="35" t="s">
        <v>966</v>
      </c>
      <c r="D1780" s="58"/>
    </row>
    <row r="1781" spans="1:4" ht="45" x14ac:dyDescent="0.2">
      <c r="A1781" s="33">
        <v>87778</v>
      </c>
      <c r="B1781" s="34" t="s">
        <v>2743</v>
      </c>
      <c r="C1781" s="35" t="s">
        <v>966</v>
      </c>
      <c r="D1781" s="58"/>
    </row>
    <row r="1782" spans="1:4" ht="30" x14ac:dyDescent="0.2">
      <c r="A1782" s="33">
        <v>87779</v>
      </c>
      <c r="B1782" s="34" t="s">
        <v>2744</v>
      </c>
      <c r="C1782" s="35" t="s">
        <v>966</v>
      </c>
      <c r="D1782" s="58"/>
    </row>
    <row r="1783" spans="1:4" ht="30" x14ac:dyDescent="0.2">
      <c r="A1783" s="33">
        <v>87781</v>
      </c>
      <c r="B1783" s="34" t="s">
        <v>2745</v>
      </c>
      <c r="C1783" s="35" t="s">
        <v>966</v>
      </c>
      <c r="D1783" s="58"/>
    </row>
    <row r="1784" spans="1:4" ht="45" x14ac:dyDescent="0.2">
      <c r="A1784" s="33">
        <v>87783</v>
      </c>
      <c r="B1784" s="34" t="s">
        <v>2746</v>
      </c>
      <c r="C1784" s="35" t="s">
        <v>966</v>
      </c>
      <c r="D1784" s="58"/>
    </row>
    <row r="1785" spans="1:4" ht="30" x14ac:dyDescent="0.2">
      <c r="A1785" s="33">
        <v>87784</v>
      </c>
      <c r="B1785" s="34" t="s">
        <v>2747</v>
      </c>
      <c r="C1785" s="35" t="s">
        <v>966</v>
      </c>
      <c r="D1785" s="58"/>
    </row>
    <row r="1786" spans="1:4" ht="30" x14ac:dyDescent="0.2">
      <c r="A1786" s="33">
        <v>87786</v>
      </c>
      <c r="B1786" s="34" t="s">
        <v>2748</v>
      </c>
      <c r="C1786" s="35" t="s">
        <v>966</v>
      </c>
      <c r="D1786" s="58"/>
    </row>
    <row r="1787" spans="1:4" ht="45" x14ac:dyDescent="0.2">
      <c r="A1787" s="33">
        <v>87787</v>
      </c>
      <c r="B1787" s="34" t="s">
        <v>2749</v>
      </c>
      <c r="C1787" s="35" t="s">
        <v>966</v>
      </c>
      <c r="D1787" s="58"/>
    </row>
    <row r="1788" spans="1:4" ht="30" x14ac:dyDescent="0.2">
      <c r="A1788" s="33">
        <v>87788</v>
      </c>
      <c r="B1788" s="34" t="s">
        <v>2750</v>
      </c>
      <c r="C1788" s="35" t="s">
        <v>966</v>
      </c>
      <c r="D1788" s="58"/>
    </row>
    <row r="1789" spans="1:4" ht="30" x14ac:dyDescent="0.2">
      <c r="A1789" s="33">
        <v>87790</v>
      </c>
      <c r="B1789" s="34" t="s">
        <v>2751</v>
      </c>
      <c r="C1789" s="35" t="s">
        <v>966</v>
      </c>
      <c r="D1789" s="58"/>
    </row>
    <row r="1790" spans="1:4" ht="45" x14ac:dyDescent="0.2">
      <c r="A1790" s="33">
        <v>87791</v>
      </c>
      <c r="B1790" s="34" t="s">
        <v>2752</v>
      </c>
      <c r="C1790" s="35" t="s">
        <v>966</v>
      </c>
      <c r="D1790" s="58"/>
    </row>
    <row r="1791" spans="1:4" ht="30" x14ac:dyDescent="0.2">
      <c r="A1791" s="33">
        <v>87792</v>
      </c>
      <c r="B1791" s="34" t="s">
        <v>2753</v>
      </c>
      <c r="C1791" s="35" t="s">
        <v>966</v>
      </c>
      <c r="D1791" s="58"/>
    </row>
    <row r="1792" spans="1:4" ht="30" x14ac:dyDescent="0.2">
      <c r="A1792" s="33">
        <v>87794</v>
      </c>
      <c r="B1792" s="34" t="s">
        <v>2754</v>
      </c>
      <c r="C1792" s="35" t="s">
        <v>966</v>
      </c>
      <c r="D1792" s="58"/>
    </row>
    <row r="1793" spans="1:4" ht="45" x14ac:dyDescent="0.2">
      <c r="A1793" s="33">
        <v>87795</v>
      </c>
      <c r="B1793" s="34" t="s">
        <v>2755</v>
      </c>
      <c r="C1793" s="35" t="s">
        <v>966</v>
      </c>
      <c r="D1793" s="58"/>
    </row>
    <row r="1794" spans="1:4" ht="30" x14ac:dyDescent="0.2">
      <c r="A1794" s="33">
        <v>87797</v>
      </c>
      <c r="B1794" s="34" t="s">
        <v>2756</v>
      </c>
      <c r="C1794" s="35" t="s">
        <v>966</v>
      </c>
      <c r="D1794" s="58"/>
    </row>
    <row r="1795" spans="1:4" ht="30" x14ac:dyDescent="0.2">
      <c r="A1795" s="33">
        <v>87799</v>
      </c>
      <c r="B1795" s="34" t="s">
        <v>2757</v>
      </c>
      <c r="C1795" s="35" t="s">
        <v>966</v>
      </c>
      <c r="D1795" s="58"/>
    </row>
    <row r="1796" spans="1:4" ht="45" x14ac:dyDescent="0.2">
      <c r="A1796" s="33">
        <v>87800</v>
      </c>
      <c r="B1796" s="34" t="s">
        <v>2758</v>
      </c>
      <c r="C1796" s="35" t="s">
        <v>966</v>
      </c>
      <c r="D1796" s="58"/>
    </row>
    <row r="1797" spans="1:4" ht="30" x14ac:dyDescent="0.2">
      <c r="A1797" s="33">
        <v>87801</v>
      </c>
      <c r="B1797" s="34" t="s">
        <v>2759</v>
      </c>
      <c r="C1797" s="35" t="s">
        <v>966</v>
      </c>
      <c r="D1797" s="58"/>
    </row>
    <row r="1798" spans="1:4" ht="30" x14ac:dyDescent="0.2">
      <c r="A1798" s="33">
        <v>87803</v>
      </c>
      <c r="B1798" s="34" t="s">
        <v>2760</v>
      </c>
      <c r="C1798" s="35" t="s">
        <v>966</v>
      </c>
      <c r="D1798" s="58"/>
    </row>
    <row r="1799" spans="1:4" ht="45" x14ac:dyDescent="0.2">
      <c r="A1799" s="33">
        <v>87804</v>
      </c>
      <c r="B1799" s="34" t="s">
        <v>2761</v>
      </c>
      <c r="C1799" s="35" t="s">
        <v>966</v>
      </c>
      <c r="D1799" s="58"/>
    </row>
    <row r="1800" spans="1:4" ht="45" x14ac:dyDescent="0.2">
      <c r="A1800" s="33">
        <v>87805</v>
      </c>
      <c r="B1800" s="34" t="s">
        <v>2762</v>
      </c>
      <c r="C1800" s="35" t="s">
        <v>966</v>
      </c>
      <c r="D1800" s="58"/>
    </row>
    <row r="1801" spans="1:4" ht="30" x14ac:dyDescent="0.2">
      <c r="A1801" s="33">
        <v>87807</v>
      </c>
      <c r="B1801" s="34" t="s">
        <v>2763</v>
      </c>
      <c r="C1801" s="35" t="s">
        <v>966</v>
      </c>
      <c r="D1801" s="58"/>
    </row>
    <row r="1802" spans="1:4" ht="45" x14ac:dyDescent="0.2">
      <c r="A1802" s="33">
        <v>87808</v>
      </c>
      <c r="B1802" s="34" t="s">
        <v>2764</v>
      </c>
      <c r="C1802" s="35" t="s">
        <v>966</v>
      </c>
      <c r="D1802" s="58"/>
    </row>
    <row r="1803" spans="1:4" ht="45" x14ac:dyDescent="0.2">
      <c r="A1803" s="33">
        <v>87809</v>
      </c>
      <c r="B1803" s="34" t="s">
        <v>2765</v>
      </c>
      <c r="C1803" s="35" t="s">
        <v>966</v>
      </c>
      <c r="D1803" s="58"/>
    </row>
    <row r="1804" spans="1:4" ht="30" x14ac:dyDescent="0.2">
      <c r="A1804" s="33">
        <v>87811</v>
      </c>
      <c r="B1804" s="34" t="s">
        <v>2766</v>
      </c>
      <c r="C1804" s="35" t="s">
        <v>966</v>
      </c>
      <c r="D1804" s="58"/>
    </row>
    <row r="1805" spans="1:4" ht="45" x14ac:dyDescent="0.2">
      <c r="A1805" s="33">
        <v>87812</v>
      </c>
      <c r="B1805" s="34" t="s">
        <v>2767</v>
      </c>
      <c r="C1805" s="35" t="s">
        <v>966</v>
      </c>
      <c r="D1805" s="58"/>
    </row>
    <row r="1806" spans="1:4" ht="45" x14ac:dyDescent="0.2">
      <c r="A1806" s="33">
        <v>87813</v>
      </c>
      <c r="B1806" s="34" t="s">
        <v>2768</v>
      </c>
      <c r="C1806" s="35" t="s">
        <v>966</v>
      </c>
      <c r="D1806" s="58"/>
    </row>
    <row r="1807" spans="1:4" ht="30" x14ac:dyDescent="0.2">
      <c r="A1807" s="33">
        <v>87815</v>
      </c>
      <c r="B1807" s="34" t="s">
        <v>2769</v>
      </c>
      <c r="C1807" s="35" t="s">
        <v>966</v>
      </c>
      <c r="D1807" s="58"/>
    </row>
    <row r="1808" spans="1:4" ht="45" x14ac:dyDescent="0.2">
      <c r="A1808" s="33">
        <v>87816</v>
      </c>
      <c r="B1808" s="34" t="s">
        <v>2770</v>
      </c>
      <c r="C1808" s="35" t="s">
        <v>966</v>
      </c>
      <c r="D1808" s="58"/>
    </row>
    <row r="1809" spans="1:4" ht="45" x14ac:dyDescent="0.2">
      <c r="A1809" s="33">
        <v>87817</v>
      </c>
      <c r="B1809" s="34" t="s">
        <v>2771</v>
      </c>
      <c r="C1809" s="35" t="s">
        <v>966</v>
      </c>
      <c r="D1809" s="58"/>
    </row>
    <row r="1810" spans="1:4" ht="30" x14ac:dyDescent="0.2">
      <c r="A1810" s="33">
        <v>87819</v>
      </c>
      <c r="B1810" s="34" t="s">
        <v>2772</v>
      </c>
      <c r="C1810" s="35" t="s">
        <v>966</v>
      </c>
      <c r="D1810" s="58"/>
    </row>
    <row r="1811" spans="1:4" ht="45" x14ac:dyDescent="0.2">
      <c r="A1811" s="33">
        <v>87820</v>
      </c>
      <c r="B1811" s="34" t="s">
        <v>2773</v>
      </c>
      <c r="C1811" s="35" t="s">
        <v>966</v>
      </c>
      <c r="D1811" s="58"/>
    </row>
    <row r="1812" spans="1:4" ht="45" x14ac:dyDescent="0.2">
      <c r="A1812" s="33">
        <v>87821</v>
      </c>
      <c r="B1812" s="34" t="s">
        <v>2774</v>
      </c>
      <c r="C1812" s="35" t="s">
        <v>966</v>
      </c>
      <c r="D1812" s="58"/>
    </row>
    <row r="1813" spans="1:4" ht="45" x14ac:dyDescent="0.2">
      <c r="A1813" s="33">
        <v>87823</v>
      </c>
      <c r="B1813" s="34" t="s">
        <v>2775</v>
      </c>
      <c r="C1813" s="35" t="s">
        <v>966</v>
      </c>
      <c r="D1813" s="58"/>
    </row>
    <row r="1814" spans="1:4" ht="45" x14ac:dyDescent="0.2">
      <c r="A1814" s="33">
        <v>87824</v>
      </c>
      <c r="B1814" s="34" t="s">
        <v>2776</v>
      </c>
      <c r="C1814" s="35" t="s">
        <v>966</v>
      </c>
      <c r="D1814" s="58"/>
    </row>
    <row r="1815" spans="1:4" ht="45" x14ac:dyDescent="0.2">
      <c r="A1815" s="33">
        <v>87825</v>
      </c>
      <c r="B1815" s="34" t="s">
        <v>2777</v>
      </c>
      <c r="C1815" s="35" t="s">
        <v>966</v>
      </c>
      <c r="D1815" s="58"/>
    </row>
    <row r="1816" spans="1:4" ht="30" x14ac:dyDescent="0.2">
      <c r="A1816" s="33">
        <v>87827</v>
      </c>
      <c r="B1816" s="34" t="s">
        <v>2778</v>
      </c>
      <c r="C1816" s="35" t="s">
        <v>966</v>
      </c>
      <c r="D1816" s="58"/>
    </row>
    <row r="1817" spans="1:4" ht="45" x14ac:dyDescent="0.2">
      <c r="A1817" s="33">
        <v>87828</v>
      </c>
      <c r="B1817" s="34" t="s">
        <v>2779</v>
      </c>
      <c r="C1817" s="35" t="s">
        <v>966</v>
      </c>
      <c r="D1817" s="58"/>
    </row>
    <row r="1818" spans="1:4" ht="45" x14ac:dyDescent="0.2">
      <c r="A1818" s="33">
        <v>87829</v>
      </c>
      <c r="B1818" s="34" t="s">
        <v>2780</v>
      </c>
      <c r="C1818" s="35" t="s">
        <v>966</v>
      </c>
      <c r="D1818" s="58"/>
    </row>
    <row r="1819" spans="1:4" ht="30" x14ac:dyDescent="0.2">
      <c r="A1819" s="33">
        <v>87831</v>
      </c>
      <c r="B1819" s="34" t="s">
        <v>2781</v>
      </c>
      <c r="C1819" s="35" t="s">
        <v>966</v>
      </c>
      <c r="D1819" s="58"/>
    </row>
    <row r="1820" spans="1:4" ht="45" x14ac:dyDescent="0.2">
      <c r="A1820" s="33">
        <v>87832</v>
      </c>
      <c r="B1820" s="34" t="s">
        <v>2782</v>
      </c>
      <c r="C1820" s="35" t="s">
        <v>966</v>
      </c>
      <c r="D1820" s="58"/>
    </row>
    <row r="1821" spans="1:4" ht="30" x14ac:dyDescent="0.2">
      <c r="A1821" s="33">
        <v>87834</v>
      </c>
      <c r="B1821" s="34" t="s">
        <v>2783</v>
      </c>
      <c r="C1821" s="35" t="s">
        <v>966</v>
      </c>
      <c r="D1821" s="58"/>
    </row>
    <row r="1822" spans="1:4" ht="30" x14ac:dyDescent="0.2">
      <c r="A1822" s="33">
        <v>87835</v>
      </c>
      <c r="B1822" s="34" t="s">
        <v>2784</v>
      </c>
      <c r="C1822" s="35" t="s">
        <v>966</v>
      </c>
      <c r="D1822" s="58"/>
    </row>
    <row r="1823" spans="1:4" ht="30" x14ac:dyDescent="0.2">
      <c r="A1823" s="33">
        <v>87836</v>
      </c>
      <c r="B1823" s="34" t="s">
        <v>2785</v>
      </c>
      <c r="C1823" s="35" t="s">
        <v>966</v>
      </c>
      <c r="D1823" s="58"/>
    </row>
    <row r="1824" spans="1:4" ht="30" x14ac:dyDescent="0.2">
      <c r="A1824" s="33">
        <v>87837</v>
      </c>
      <c r="B1824" s="34" t="s">
        <v>2786</v>
      </c>
      <c r="C1824" s="35" t="s">
        <v>966</v>
      </c>
      <c r="D1824" s="58"/>
    </row>
    <row r="1825" spans="1:4" ht="30" x14ac:dyDescent="0.2">
      <c r="A1825" s="33">
        <v>87838</v>
      </c>
      <c r="B1825" s="34" t="s">
        <v>2787</v>
      </c>
      <c r="C1825" s="35" t="s">
        <v>966</v>
      </c>
      <c r="D1825" s="58"/>
    </row>
    <row r="1826" spans="1:4" ht="30" x14ac:dyDescent="0.2">
      <c r="A1826" s="33">
        <v>87839</v>
      </c>
      <c r="B1826" s="34" t="s">
        <v>2788</v>
      </c>
      <c r="C1826" s="35" t="s">
        <v>966</v>
      </c>
      <c r="D1826" s="58"/>
    </row>
    <row r="1827" spans="1:4" ht="30" x14ac:dyDescent="0.2">
      <c r="A1827" s="33">
        <v>87840</v>
      </c>
      <c r="B1827" s="34" t="s">
        <v>2789</v>
      </c>
      <c r="C1827" s="35" t="s">
        <v>966</v>
      </c>
      <c r="D1827" s="58"/>
    </row>
    <row r="1828" spans="1:4" ht="30" x14ac:dyDescent="0.2">
      <c r="A1828" s="33">
        <v>87841</v>
      </c>
      <c r="B1828" s="34" t="s">
        <v>2790</v>
      </c>
      <c r="C1828" s="35" t="s">
        <v>966</v>
      </c>
      <c r="D1828" s="58"/>
    </row>
    <row r="1829" spans="1:4" ht="30" x14ac:dyDescent="0.2">
      <c r="A1829" s="33">
        <v>87842</v>
      </c>
      <c r="B1829" s="34" t="s">
        <v>2791</v>
      </c>
      <c r="C1829" s="35" t="s">
        <v>966</v>
      </c>
      <c r="D1829" s="58"/>
    </row>
    <row r="1830" spans="1:4" ht="30" x14ac:dyDescent="0.2">
      <c r="A1830" s="33">
        <v>87843</v>
      </c>
      <c r="B1830" s="34" t="s">
        <v>2792</v>
      </c>
      <c r="C1830" s="35" t="s">
        <v>966</v>
      </c>
      <c r="D1830" s="58"/>
    </row>
    <row r="1831" spans="1:4" ht="30" x14ac:dyDescent="0.2">
      <c r="A1831" s="33">
        <v>87844</v>
      </c>
      <c r="B1831" s="34" t="s">
        <v>2793</v>
      </c>
      <c r="C1831" s="35" t="s">
        <v>966</v>
      </c>
      <c r="D1831" s="58"/>
    </row>
    <row r="1832" spans="1:4" ht="30" x14ac:dyDescent="0.2">
      <c r="A1832" s="33">
        <v>87845</v>
      </c>
      <c r="B1832" s="34" t="s">
        <v>2794</v>
      </c>
      <c r="C1832" s="35" t="s">
        <v>966</v>
      </c>
      <c r="D1832" s="58"/>
    </row>
    <row r="1833" spans="1:4" ht="30" x14ac:dyDescent="0.2">
      <c r="A1833" s="33">
        <v>87846</v>
      </c>
      <c r="B1833" s="34" t="s">
        <v>2795</v>
      </c>
      <c r="C1833" s="35" t="s">
        <v>966</v>
      </c>
      <c r="D1833" s="58"/>
    </row>
    <row r="1834" spans="1:4" ht="30" x14ac:dyDescent="0.2">
      <c r="A1834" s="33">
        <v>87847</v>
      </c>
      <c r="B1834" s="34" t="s">
        <v>2796</v>
      </c>
      <c r="C1834" s="35" t="s">
        <v>966</v>
      </c>
      <c r="D1834" s="58"/>
    </row>
    <row r="1835" spans="1:4" ht="30" x14ac:dyDescent="0.2">
      <c r="A1835" s="33">
        <v>87848</v>
      </c>
      <c r="B1835" s="34" t="s">
        <v>2797</v>
      </c>
      <c r="C1835" s="35" t="s">
        <v>966</v>
      </c>
      <c r="D1835" s="58"/>
    </row>
    <row r="1836" spans="1:4" ht="30" x14ac:dyDescent="0.2">
      <c r="A1836" s="33">
        <v>87849</v>
      </c>
      <c r="B1836" s="34" t="s">
        <v>2798</v>
      </c>
      <c r="C1836" s="35" t="s">
        <v>966</v>
      </c>
      <c r="D1836" s="58"/>
    </row>
    <row r="1837" spans="1:4" ht="30" x14ac:dyDescent="0.2">
      <c r="A1837" s="33">
        <v>87850</v>
      </c>
      <c r="B1837" s="34" t="s">
        <v>2799</v>
      </c>
      <c r="C1837" s="35" t="s">
        <v>966</v>
      </c>
      <c r="D1837" s="58"/>
    </row>
    <row r="1838" spans="1:4" ht="30" x14ac:dyDescent="0.2">
      <c r="A1838" s="33">
        <v>87851</v>
      </c>
      <c r="B1838" s="34" t="s">
        <v>2800</v>
      </c>
      <c r="C1838" s="35" t="s">
        <v>966</v>
      </c>
      <c r="D1838" s="58"/>
    </row>
    <row r="1839" spans="1:4" ht="30" x14ac:dyDescent="0.2">
      <c r="A1839" s="33">
        <v>87852</v>
      </c>
      <c r="B1839" s="34" t="s">
        <v>2801</v>
      </c>
      <c r="C1839" s="35" t="s">
        <v>966</v>
      </c>
      <c r="D1839" s="58"/>
    </row>
    <row r="1840" spans="1:4" ht="30" x14ac:dyDescent="0.2">
      <c r="A1840" s="33">
        <v>87853</v>
      </c>
      <c r="B1840" s="34" t="s">
        <v>2802</v>
      </c>
      <c r="C1840" s="35" t="s">
        <v>966</v>
      </c>
      <c r="D1840" s="58"/>
    </row>
    <row r="1841" spans="1:4" ht="30" x14ac:dyDescent="0.2">
      <c r="A1841" s="33">
        <v>87854</v>
      </c>
      <c r="B1841" s="34" t="s">
        <v>2803</v>
      </c>
      <c r="C1841" s="35" t="s">
        <v>966</v>
      </c>
      <c r="D1841" s="58"/>
    </row>
    <row r="1842" spans="1:4" ht="30" x14ac:dyDescent="0.2">
      <c r="A1842" s="33">
        <v>87855</v>
      </c>
      <c r="B1842" s="34" t="s">
        <v>2804</v>
      </c>
      <c r="C1842" s="35" t="s">
        <v>966</v>
      </c>
      <c r="D1842" s="58"/>
    </row>
    <row r="1843" spans="1:4" ht="30" x14ac:dyDescent="0.2">
      <c r="A1843" s="33">
        <v>87856</v>
      </c>
      <c r="B1843" s="34" t="s">
        <v>2805</v>
      </c>
      <c r="C1843" s="35" t="s">
        <v>966</v>
      </c>
      <c r="D1843" s="58"/>
    </row>
    <row r="1844" spans="1:4" ht="30" x14ac:dyDescent="0.2">
      <c r="A1844" s="33">
        <v>87857</v>
      </c>
      <c r="B1844" s="34" t="s">
        <v>2806</v>
      </c>
      <c r="C1844" s="35" t="s">
        <v>966</v>
      </c>
      <c r="D1844" s="58"/>
    </row>
    <row r="1845" spans="1:4" ht="30" x14ac:dyDescent="0.2">
      <c r="A1845" s="33">
        <v>87858</v>
      </c>
      <c r="B1845" s="34" t="s">
        <v>2807</v>
      </c>
      <c r="C1845" s="35" t="s">
        <v>966</v>
      </c>
      <c r="D1845" s="58"/>
    </row>
    <row r="1846" spans="1:4" ht="30" x14ac:dyDescent="0.2">
      <c r="A1846" s="33">
        <v>87859</v>
      </c>
      <c r="B1846" s="34" t="s">
        <v>2808</v>
      </c>
      <c r="C1846" s="35" t="s">
        <v>966</v>
      </c>
      <c r="D1846" s="58"/>
    </row>
    <row r="1847" spans="1:4" ht="30" x14ac:dyDescent="0.2">
      <c r="A1847" s="33">
        <v>87863</v>
      </c>
      <c r="B1847" s="34" t="s">
        <v>2809</v>
      </c>
      <c r="C1847" s="35" t="s">
        <v>966</v>
      </c>
      <c r="D1847" s="58"/>
    </row>
    <row r="1848" spans="1:4" ht="30" x14ac:dyDescent="0.2">
      <c r="A1848" s="33">
        <v>87864</v>
      </c>
      <c r="B1848" s="34" t="s">
        <v>2810</v>
      </c>
      <c r="C1848" s="35" t="s">
        <v>966</v>
      </c>
      <c r="D1848" s="58"/>
    </row>
    <row r="1849" spans="1:4" ht="30" x14ac:dyDescent="0.2">
      <c r="A1849" s="33">
        <v>87865</v>
      </c>
      <c r="B1849" s="34" t="s">
        <v>2811</v>
      </c>
      <c r="C1849" s="35" t="s">
        <v>966</v>
      </c>
      <c r="D1849" s="58"/>
    </row>
    <row r="1850" spans="1:4" ht="30" x14ac:dyDescent="0.2">
      <c r="A1850" s="33">
        <v>87866</v>
      </c>
      <c r="B1850" s="34" t="s">
        <v>2812</v>
      </c>
      <c r="C1850" s="35" t="s">
        <v>966</v>
      </c>
      <c r="D1850" s="58"/>
    </row>
    <row r="1851" spans="1:4" ht="30" x14ac:dyDescent="0.2">
      <c r="A1851" s="33">
        <v>87867</v>
      </c>
      <c r="B1851" s="34" t="s">
        <v>2813</v>
      </c>
      <c r="C1851" s="35" t="s">
        <v>966</v>
      </c>
      <c r="D1851" s="58"/>
    </row>
    <row r="1852" spans="1:4" ht="30" x14ac:dyDescent="0.2">
      <c r="A1852" s="33">
        <v>87868</v>
      </c>
      <c r="B1852" s="34" t="s">
        <v>2814</v>
      </c>
      <c r="C1852" s="35" t="s">
        <v>966</v>
      </c>
      <c r="D1852" s="58"/>
    </row>
    <row r="1853" spans="1:4" ht="30" x14ac:dyDescent="0.2">
      <c r="A1853" s="33">
        <v>87869</v>
      </c>
      <c r="B1853" s="34" t="s">
        <v>2815</v>
      </c>
      <c r="C1853" s="35" t="s">
        <v>966</v>
      </c>
      <c r="D1853" s="58"/>
    </row>
    <row r="1854" spans="1:4" ht="30" x14ac:dyDescent="0.2">
      <c r="A1854" s="33">
        <v>87870</v>
      </c>
      <c r="B1854" s="34" t="s">
        <v>2816</v>
      </c>
      <c r="C1854" s="35" t="s">
        <v>966</v>
      </c>
      <c r="D1854" s="58"/>
    </row>
    <row r="1855" spans="1:4" ht="30" x14ac:dyDescent="0.2">
      <c r="A1855" s="33">
        <v>87871</v>
      </c>
      <c r="B1855" s="34" t="s">
        <v>2817</v>
      </c>
      <c r="C1855" s="35" t="s">
        <v>966</v>
      </c>
      <c r="D1855" s="58"/>
    </row>
    <row r="1856" spans="1:4" ht="30" x14ac:dyDescent="0.2">
      <c r="A1856" s="33">
        <v>87872</v>
      </c>
      <c r="B1856" s="34" t="s">
        <v>2818</v>
      </c>
      <c r="C1856" s="35" t="s">
        <v>966</v>
      </c>
      <c r="D1856" s="58"/>
    </row>
    <row r="1857" spans="1:4" ht="30" x14ac:dyDescent="0.2">
      <c r="A1857" s="33">
        <v>87873</v>
      </c>
      <c r="B1857" s="34" t="s">
        <v>2819</v>
      </c>
      <c r="C1857" s="35" t="s">
        <v>966</v>
      </c>
      <c r="D1857" s="58"/>
    </row>
    <row r="1858" spans="1:4" ht="30" x14ac:dyDescent="0.2">
      <c r="A1858" s="33">
        <v>87874</v>
      </c>
      <c r="B1858" s="34" t="s">
        <v>2820</v>
      </c>
      <c r="C1858" s="35" t="s">
        <v>966</v>
      </c>
      <c r="D1858" s="58"/>
    </row>
    <row r="1859" spans="1:4" ht="45" x14ac:dyDescent="0.2">
      <c r="A1859" s="33">
        <v>87875</v>
      </c>
      <c r="B1859" s="34" t="s">
        <v>2821</v>
      </c>
      <c r="C1859" s="35" t="s">
        <v>966</v>
      </c>
      <c r="D1859" s="58"/>
    </row>
    <row r="1860" spans="1:4" ht="30" x14ac:dyDescent="0.2">
      <c r="A1860" s="33">
        <v>87876</v>
      </c>
      <c r="B1860" s="34" t="s">
        <v>2822</v>
      </c>
      <c r="C1860" s="35" t="s">
        <v>966</v>
      </c>
      <c r="D1860" s="58"/>
    </row>
    <row r="1861" spans="1:4" ht="30" x14ac:dyDescent="0.2">
      <c r="A1861" s="33">
        <v>87877</v>
      </c>
      <c r="B1861" s="34" t="s">
        <v>2823</v>
      </c>
      <c r="C1861" s="35" t="s">
        <v>966</v>
      </c>
      <c r="D1861" s="58"/>
    </row>
    <row r="1862" spans="1:4" ht="30" x14ac:dyDescent="0.2">
      <c r="A1862" s="33">
        <v>87878</v>
      </c>
      <c r="B1862" s="34" t="s">
        <v>2824</v>
      </c>
      <c r="C1862" s="35" t="s">
        <v>966</v>
      </c>
      <c r="D1862" s="58"/>
    </row>
    <row r="1863" spans="1:4" ht="30" x14ac:dyDescent="0.2">
      <c r="A1863" s="33">
        <v>87879</v>
      </c>
      <c r="B1863" s="34" t="s">
        <v>2825</v>
      </c>
      <c r="C1863" s="35" t="s">
        <v>966</v>
      </c>
      <c r="D1863" s="58"/>
    </row>
    <row r="1864" spans="1:4" ht="30" x14ac:dyDescent="0.2">
      <c r="A1864" s="33">
        <v>87880</v>
      </c>
      <c r="B1864" s="34" t="s">
        <v>2826</v>
      </c>
      <c r="C1864" s="35" t="s">
        <v>966</v>
      </c>
      <c r="D1864" s="58"/>
    </row>
    <row r="1865" spans="1:4" ht="30" x14ac:dyDescent="0.2">
      <c r="A1865" s="33">
        <v>87881</v>
      </c>
      <c r="B1865" s="34" t="s">
        <v>2827</v>
      </c>
      <c r="C1865" s="35" t="s">
        <v>966</v>
      </c>
      <c r="D1865" s="58"/>
    </row>
    <row r="1866" spans="1:4" ht="30" x14ac:dyDescent="0.2">
      <c r="A1866" s="33">
        <v>87882</v>
      </c>
      <c r="B1866" s="34" t="s">
        <v>2828</v>
      </c>
      <c r="C1866" s="35" t="s">
        <v>966</v>
      </c>
      <c r="D1866" s="58"/>
    </row>
    <row r="1867" spans="1:4" ht="30" x14ac:dyDescent="0.2">
      <c r="A1867" s="33">
        <v>87883</v>
      </c>
      <c r="B1867" s="34" t="s">
        <v>2829</v>
      </c>
      <c r="C1867" s="35" t="s">
        <v>966</v>
      </c>
      <c r="D1867" s="58"/>
    </row>
    <row r="1868" spans="1:4" ht="30" x14ac:dyDescent="0.2">
      <c r="A1868" s="33">
        <v>87884</v>
      </c>
      <c r="B1868" s="34" t="s">
        <v>2830</v>
      </c>
      <c r="C1868" s="35" t="s">
        <v>966</v>
      </c>
      <c r="D1868" s="58"/>
    </row>
    <row r="1869" spans="1:4" ht="30" x14ac:dyDescent="0.2">
      <c r="A1869" s="33">
        <v>87885</v>
      </c>
      <c r="B1869" s="34" t="s">
        <v>2813</v>
      </c>
      <c r="C1869" s="35" t="s">
        <v>966</v>
      </c>
      <c r="D1869" s="58"/>
    </row>
    <row r="1870" spans="1:4" ht="30" x14ac:dyDescent="0.2">
      <c r="A1870" s="33">
        <v>87886</v>
      </c>
      <c r="B1870" s="34" t="s">
        <v>2831</v>
      </c>
      <c r="C1870" s="35" t="s">
        <v>966</v>
      </c>
      <c r="D1870" s="58"/>
    </row>
    <row r="1871" spans="1:4" ht="30" x14ac:dyDescent="0.2">
      <c r="A1871" s="33">
        <v>87887</v>
      </c>
      <c r="B1871" s="34" t="s">
        <v>2832</v>
      </c>
      <c r="C1871" s="35" t="s">
        <v>966</v>
      </c>
      <c r="D1871" s="58"/>
    </row>
    <row r="1872" spans="1:4" ht="45" x14ac:dyDescent="0.2">
      <c r="A1872" s="33">
        <v>87888</v>
      </c>
      <c r="B1872" s="34" t="s">
        <v>2833</v>
      </c>
      <c r="C1872" s="35" t="s">
        <v>966</v>
      </c>
      <c r="D1872" s="58"/>
    </row>
    <row r="1873" spans="1:4" ht="45" x14ac:dyDescent="0.2">
      <c r="A1873" s="33">
        <v>87889</v>
      </c>
      <c r="B1873" s="34" t="s">
        <v>2834</v>
      </c>
      <c r="C1873" s="35" t="s">
        <v>966</v>
      </c>
      <c r="D1873" s="58"/>
    </row>
    <row r="1874" spans="1:4" ht="45" x14ac:dyDescent="0.2">
      <c r="A1874" s="33">
        <v>87890</v>
      </c>
      <c r="B1874" s="34" t="s">
        <v>2835</v>
      </c>
      <c r="C1874" s="35" t="s">
        <v>966</v>
      </c>
      <c r="D1874" s="58"/>
    </row>
    <row r="1875" spans="1:4" ht="30" x14ac:dyDescent="0.2">
      <c r="A1875" s="33">
        <v>87891</v>
      </c>
      <c r="B1875" s="34" t="s">
        <v>2836</v>
      </c>
      <c r="C1875" s="35" t="s">
        <v>966</v>
      </c>
      <c r="D1875" s="58"/>
    </row>
    <row r="1876" spans="1:4" ht="30" x14ac:dyDescent="0.2">
      <c r="A1876" s="33">
        <v>87892</v>
      </c>
      <c r="B1876" s="34" t="s">
        <v>2837</v>
      </c>
      <c r="C1876" s="35" t="s">
        <v>966</v>
      </c>
      <c r="D1876" s="58"/>
    </row>
    <row r="1877" spans="1:4" ht="30" x14ac:dyDescent="0.2">
      <c r="A1877" s="33">
        <v>87893</v>
      </c>
      <c r="B1877" s="34" t="s">
        <v>2838</v>
      </c>
      <c r="C1877" s="35" t="s">
        <v>966</v>
      </c>
      <c r="D1877" s="58"/>
    </row>
    <row r="1878" spans="1:4" ht="30" x14ac:dyDescent="0.2">
      <c r="A1878" s="33">
        <v>87894</v>
      </c>
      <c r="B1878" s="34" t="s">
        <v>2839</v>
      </c>
      <c r="C1878" s="35" t="s">
        <v>966</v>
      </c>
      <c r="D1878" s="58"/>
    </row>
    <row r="1879" spans="1:4" ht="30" x14ac:dyDescent="0.2">
      <c r="A1879" s="33">
        <v>87895</v>
      </c>
      <c r="B1879" s="34" t="s">
        <v>2840</v>
      </c>
      <c r="C1879" s="35" t="s">
        <v>966</v>
      </c>
      <c r="D1879" s="58"/>
    </row>
    <row r="1880" spans="1:4" ht="30" x14ac:dyDescent="0.2">
      <c r="A1880" s="33">
        <v>87896</v>
      </c>
      <c r="B1880" s="34" t="s">
        <v>2841</v>
      </c>
      <c r="C1880" s="35" t="s">
        <v>966</v>
      </c>
      <c r="D1880" s="58"/>
    </row>
    <row r="1881" spans="1:4" ht="30" x14ac:dyDescent="0.2">
      <c r="A1881" s="33">
        <v>87897</v>
      </c>
      <c r="B1881" s="34" t="s">
        <v>2842</v>
      </c>
      <c r="C1881" s="35" t="s">
        <v>966</v>
      </c>
      <c r="D1881" s="58"/>
    </row>
    <row r="1882" spans="1:4" ht="45" x14ac:dyDescent="0.2">
      <c r="A1882" s="33">
        <v>87899</v>
      </c>
      <c r="B1882" s="34" t="s">
        <v>2843</v>
      </c>
      <c r="C1882" s="35" t="s">
        <v>966</v>
      </c>
      <c r="D1882" s="58"/>
    </row>
    <row r="1883" spans="1:4" ht="45" x14ac:dyDescent="0.2">
      <c r="A1883" s="33">
        <v>87900</v>
      </c>
      <c r="B1883" s="34" t="s">
        <v>2844</v>
      </c>
      <c r="C1883" s="35" t="s">
        <v>966</v>
      </c>
      <c r="D1883" s="58"/>
    </row>
    <row r="1884" spans="1:4" ht="45" x14ac:dyDescent="0.2">
      <c r="A1884" s="33">
        <v>87901</v>
      </c>
      <c r="B1884" s="34" t="s">
        <v>2845</v>
      </c>
      <c r="C1884" s="35" t="s">
        <v>966</v>
      </c>
      <c r="D1884" s="58"/>
    </row>
    <row r="1885" spans="1:4" ht="30" x14ac:dyDescent="0.2">
      <c r="A1885" s="33">
        <v>87902</v>
      </c>
      <c r="B1885" s="34" t="s">
        <v>2846</v>
      </c>
      <c r="C1885" s="35" t="s">
        <v>966</v>
      </c>
      <c r="D1885" s="58"/>
    </row>
    <row r="1886" spans="1:4" ht="30" x14ac:dyDescent="0.2">
      <c r="A1886" s="33">
        <v>87903</v>
      </c>
      <c r="B1886" s="34" t="s">
        <v>2847</v>
      </c>
      <c r="C1886" s="35" t="s">
        <v>966</v>
      </c>
      <c r="D1886" s="58"/>
    </row>
    <row r="1887" spans="1:4" ht="30" x14ac:dyDescent="0.2">
      <c r="A1887" s="33">
        <v>87904</v>
      </c>
      <c r="B1887" s="34" t="s">
        <v>2848</v>
      </c>
      <c r="C1887" s="35" t="s">
        <v>966</v>
      </c>
      <c r="D1887" s="58"/>
    </row>
    <row r="1888" spans="1:4" ht="30" x14ac:dyDescent="0.2">
      <c r="A1888" s="33">
        <v>87905</v>
      </c>
      <c r="B1888" s="34" t="s">
        <v>2849</v>
      </c>
      <c r="C1888" s="35" t="s">
        <v>966</v>
      </c>
      <c r="D1888" s="58"/>
    </row>
    <row r="1889" spans="1:4" ht="30" x14ac:dyDescent="0.2">
      <c r="A1889" s="33">
        <v>87906</v>
      </c>
      <c r="B1889" s="34" t="s">
        <v>2850</v>
      </c>
      <c r="C1889" s="35" t="s">
        <v>966</v>
      </c>
      <c r="D1889" s="58"/>
    </row>
    <row r="1890" spans="1:4" ht="30" x14ac:dyDescent="0.2">
      <c r="A1890" s="33">
        <v>87907</v>
      </c>
      <c r="B1890" s="34" t="s">
        <v>2851</v>
      </c>
      <c r="C1890" s="35" t="s">
        <v>966</v>
      </c>
      <c r="D1890" s="58"/>
    </row>
    <row r="1891" spans="1:4" ht="30" x14ac:dyDescent="0.2">
      <c r="A1891" s="33">
        <v>87908</v>
      </c>
      <c r="B1891" s="34" t="s">
        <v>2852</v>
      </c>
      <c r="C1891" s="35" t="s">
        <v>966</v>
      </c>
      <c r="D1891" s="58"/>
    </row>
    <row r="1892" spans="1:4" ht="30" x14ac:dyDescent="0.2">
      <c r="A1892" s="33">
        <v>87910</v>
      </c>
      <c r="B1892" s="34" t="s">
        <v>2853</v>
      </c>
      <c r="C1892" s="35" t="s">
        <v>966</v>
      </c>
      <c r="D1892" s="58"/>
    </row>
    <row r="1893" spans="1:4" ht="30" x14ac:dyDescent="0.2">
      <c r="A1893" s="33">
        <v>87911</v>
      </c>
      <c r="B1893" s="34" t="s">
        <v>2854</v>
      </c>
      <c r="C1893" s="35" t="s">
        <v>966</v>
      </c>
      <c r="D1893" s="58"/>
    </row>
    <row r="1894" spans="1:4" x14ac:dyDescent="0.2">
      <c r="A1894" s="33">
        <v>88036</v>
      </c>
      <c r="B1894" s="34" t="s">
        <v>2855</v>
      </c>
      <c r="C1894" s="35" t="s">
        <v>962</v>
      </c>
      <c r="D1894" s="58"/>
    </row>
    <row r="1895" spans="1:4" x14ac:dyDescent="0.2">
      <c r="A1895" s="33">
        <v>88037</v>
      </c>
      <c r="B1895" s="34" t="s">
        <v>2856</v>
      </c>
      <c r="C1895" s="35" t="s">
        <v>962</v>
      </c>
      <c r="D1895" s="58"/>
    </row>
    <row r="1896" spans="1:4" x14ac:dyDescent="0.2">
      <c r="A1896" s="33">
        <v>88038</v>
      </c>
      <c r="B1896" s="34" t="s">
        <v>2857</v>
      </c>
      <c r="C1896" s="35" t="s">
        <v>962</v>
      </c>
      <c r="D1896" s="58"/>
    </row>
    <row r="1897" spans="1:4" x14ac:dyDescent="0.2">
      <c r="A1897" s="33">
        <v>88039</v>
      </c>
      <c r="B1897" s="34" t="s">
        <v>2858</v>
      </c>
      <c r="C1897" s="35" t="s">
        <v>962</v>
      </c>
      <c r="D1897" s="58"/>
    </row>
    <row r="1898" spans="1:4" x14ac:dyDescent="0.2">
      <c r="A1898" s="33">
        <v>88040</v>
      </c>
      <c r="B1898" s="34" t="s">
        <v>2859</v>
      </c>
      <c r="C1898" s="35" t="s">
        <v>962</v>
      </c>
      <c r="D1898" s="58"/>
    </row>
    <row r="1899" spans="1:4" x14ac:dyDescent="0.2">
      <c r="A1899" s="33">
        <v>88041</v>
      </c>
      <c r="B1899" s="34" t="s">
        <v>2860</v>
      </c>
      <c r="C1899" s="35" t="s">
        <v>962</v>
      </c>
      <c r="D1899" s="58"/>
    </row>
    <row r="1900" spans="1:4" x14ac:dyDescent="0.2">
      <c r="A1900" s="33">
        <v>88042</v>
      </c>
      <c r="B1900" s="34" t="s">
        <v>2861</v>
      </c>
      <c r="C1900" s="35" t="s">
        <v>962</v>
      </c>
      <c r="D1900" s="58"/>
    </row>
    <row r="1901" spans="1:4" x14ac:dyDescent="0.2">
      <c r="A1901" s="33">
        <v>88043</v>
      </c>
      <c r="B1901" s="34" t="s">
        <v>2862</v>
      </c>
      <c r="C1901" s="35" t="s">
        <v>962</v>
      </c>
      <c r="D1901" s="58"/>
    </row>
    <row r="1902" spans="1:4" x14ac:dyDescent="0.2">
      <c r="A1902" s="33">
        <v>88044</v>
      </c>
      <c r="B1902" s="34" t="s">
        <v>2863</v>
      </c>
      <c r="C1902" s="35" t="s">
        <v>1129</v>
      </c>
      <c r="D1902" s="58"/>
    </row>
    <row r="1903" spans="1:4" x14ac:dyDescent="0.2">
      <c r="A1903" s="33">
        <v>88045</v>
      </c>
      <c r="B1903" s="34" t="s">
        <v>2864</v>
      </c>
      <c r="C1903" s="35" t="s">
        <v>1129</v>
      </c>
      <c r="D1903" s="58"/>
    </row>
    <row r="1904" spans="1:4" ht="30" x14ac:dyDescent="0.2">
      <c r="A1904" s="33">
        <v>88046</v>
      </c>
      <c r="B1904" s="34" t="s">
        <v>2865</v>
      </c>
      <c r="C1904" s="35" t="s">
        <v>1129</v>
      </c>
      <c r="D1904" s="58"/>
    </row>
    <row r="1905" spans="1:4" ht="30" x14ac:dyDescent="0.2">
      <c r="A1905" s="33">
        <v>88047</v>
      </c>
      <c r="B1905" s="34" t="s">
        <v>2866</v>
      </c>
      <c r="C1905" s="35" t="s">
        <v>1129</v>
      </c>
      <c r="D1905" s="58"/>
    </row>
    <row r="1906" spans="1:4" ht="30" x14ac:dyDescent="0.2">
      <c r="A1906" s="33">
        <v>88048</v>
      </c>
      <c r="B1906" s="34" t="s">
        <v>2867</v>
      </c>
      <c r="C1906" s="35" t="s">
        <v>1129</v>
      </c>
      <c r="D1906" s="58"/>
    </row>
    <row r="1907" spans="1:4" ht="30" x14ac:dyDescent="0.2">
      <c r="A1907" s="33">
        <v>88049</v>
      </c>
      <c r="B1907" s="34" t="s">
        <v>2868</v>
      </c>
      <c r="C1907" s="35" t="s">
        <v>1129</v>
      </c>
      <c r="D1907" s="58"/>
    </row>
    <row r="1908" spans="1:4" ht="30" x14ac:dyDescent="0.2">
      <c r="A1908" s="33">
        <v>88050</v>
      </c>
      <c r="B1908" s="34" t="s">
        <v>2869</v>
      </c>
      <c r="C1908" s="35" t="s">
        <v>1129</v>
      </c>
      <c r="D1908" s="58"/>
    </row>
    <row r="1909" spans="1:4" ht="30" x14ac:dyDescent="0.2">
      <c r="A1909" s="33">
        <v>88051</v>
      </c>
      <c r="B1909" s="34" t="s">
        <v>2870</v>
      </c>
      <c r="C1909" s="35" t="s">
        <v>1129</v>
      </c>
      <c r="D1909" s="58"/>
    </row>
    <row r="1910" spans="1:4" ht="30" x14ac:dyDescent="0.2">
      <c r="A1910" s="33">
        <v>88052</v>
      </c>
      <c r="B1910" s="34" t="s">
        <v>2871</v>
      </c>
      <c r="C1910" s="35" t="s">
        <v>1129</v>
      </c>
      <c r="D1910" s="58"/>
    </row>
    <row r="1911" spans="1:4" ht="30" x14ac:dyDescent="0.2">
      <c r="A1911" s="33">
        <v>88053</v>
      </c>
      <c r="B1911" s="34" t="s">
        <v>2872</v>
      </c>
      <c r="C1911" s="35" t="s">
        <v>1129</v>
      </c>
      <c r="D1911" s="58"/>
    </row>
    <row r="1912" spans="1:4" ht="30" x14ac:dyDescent="0.2">
      <c r="A1912" s="33">
        <v>88054</v>
      </c>
      <c r="B1912" s="34" t="s">
        <v>2873</v>
      </c>
      <c r="C1912" s="35" t="s">
        <v>1129</v>
      </c>
      <c r="D1912" s="58"/>
    </row>
    <row r="1913" spans="1:4" ht="30" x14ac:dyDescent="0.2">
      <c r="A1913" s="33">
        <v>88055</v>
      </c>
      <c r="B1913" s="34" t="s">
        <v>2874</v>
      </c>
      <c r="C1913" s="35" t="s">
        <v>1129</v>
      </c>
      <c r="D1913" s="58"/>
    </row>
    <row r="1914" spans="1:4" ht="30" x14ac:dyDescent="0.2">
      <c r="A1914" s="33">
        <v>88056</v>
      </c>
      <c r="B1914" s="34" t="s">
        <v>2875</v>
      </c>
      <c r="C1914" s="35" t="s">
        <v>1129</v>
      </c>
      <c r="D1914" s="58"/>
    </row>
    <row r="1915" spans="1:4" ht="30" x14ac:dyDescent="0.2">
      <c r="A1915" s="33">
        <v>88057</v>
      </c>
      <c r="B1915" s="34" t="s">
        <v>2876</v>
      </c>
      <c r="C1915" s="35" t="s">
        <v>1129</v>
      </c>
      <c r="D1915" s="58"/>
    </row>
    <row r="1916" spans="1:4" ht="30" x14ac:dyDescent="0.2">
      <c r="A1916" s="33">
        <v>88058</v>
      </c>
      <c r="B1916" s="34" t="s">
        <v>2877</v>
      </c>
      <c r="C1916" s="35" t="s">
        <v>1129</v>
      </c>
      <c r="D1916" s="58"/>
    </row>
    <row r="1917" spans="1:4" ht="30" x14ac:dyDescent="0.2">
      <c r="A1917" s="33">
        <v>88059</v>
      </c>
      <c r="B1917" s="34" t="s">
        <v>2878</v>
      </c>
      <c r="C1917" s="35" t="s">
        <v>1129</v>
      </c>
      <c r="D1917" s="58"/>
    </row>
    <row r="1918" spans="1:4" ht="30" x14ac:dyDescent="0.2">
      <c r="A1918" s="33">
        <v>88060</v>
      </c>
      <c r="B1918" s="34" t="s">
        <v>2879</v>
      </c>
      <c r="C1918" s="35" t="s">
        <v>1129</v>
      </c>
      <c r="D1918" s="58"/>
    </row>
    <row r="1919" spans="1:4" ht="30" x14ac:dyDescent="0.2">
      <c r="A1919" s="33">
        <v>88061</v>
      </c>
      <c r="B1919" s="34" t="s">
        <v>2880</v>
      </c>
      <c r="C1919" s="35" t="s">
        <v>1129</v>
      </c>
      <c r="D1919" s="58"/>
    </row>
    <row r="1920" spans="1:4" x14ac:dyDescent="0.2">
      <c r="A1920" s="33">
        <v>88074</v>
      </c>
      <c r="B1920" s="34" t="s">
        <v>2881</v>
      </c>
      <c r="C1920" s="35" t="s">
        <v>966</v>
      </c>
      <c r="D1920" s="58"/>
    </row>
    <row r="1921" spans="1:4" x14ac:dyDescent="0.2">
      <c r="A1921" s="33">
        <v>88075</v>
      </c>
      <c r="B1921" s="34" t="s">
        <v>2882</v>
      </c>
      <c r="C1921" s="35" t="s">
        <v>966</v>
      </c>
      <c r="D1921" s="58"/>
    </row>
    <row r="1922" spans="1:4" x14ac:dyDescent="0.2">
      <c r="A1922" s="33">
        <v>88076</v>
      </c>
      <c r="B1922" s="34" t="s">
        <v>2883</v>
      </c>
      <c r="C1922" s="35" t="s">
        <v>966</v>
      </c>
      <c r="D1922" s="58"/>
    </row>
    <row r="1923" spans="1:4" x14ac:dyDescent="0.2">
      <c r="A1923" s="33">
        <v>88077</v>
      </c>
      <c r="B1923" s="34" t="s">
        <v>2884</v>
      </c>
      <c r="C1923" s="35" t="s">
        <v>966</v>
      </c>
      <c r="D1923" s="58"/>
    </row>
    <row r="1924" spans="1:4" x14ac:dyDescent="0.2">
      <c r="A1924" s="33">
        <v>88078</v>
      </c>
      <c r="B1924" s="34" t="s">
        <v>2885</v>
      </c>
      <c r="C1924" s="35" t="s">
        <v>966</v>
      </c>
      <c r="D1924" s="58"/>
    </row>
    <row r="1925" spans="1:4" x14ac:dyDescent="0.2">
      <c r="A1925" s="33">
        <v>88079</v>
      </c>
      <c r="B1925" s="34" t="s">
        <v>2886</v>
      </c>
      <c r="C1925" s="35" t="s">
        <v>966</v>
      </c>
      <c r="D1925" s="58"/>
    </row>
    <row r="1926" spans="1:4" x14ac:dyDescent="0.2">
      <c r="A1926" s="33">
        <v>88080</v>
      </c>
      <c r="B1926" s="34" t="s">
        <v>2887</v>
      </c>
      <c r="C1926" s="35" t="s">
        <v>966</v>
      </c>
      <c r="D1926" s="58"/>
    </row>
    <row r="1927" spans="1:4" x14ac:dyDescent="0.2">
      <c r="A1927" s="33">
        <v>88081</v>
      </c>
      <c r="B1927" s="34" t="s">
        <v>2888</v>
      </c>
      <c r="C1927" s="35" t="s">
        <v>966</v>
      </c>
      <c r="D1927" s="58"/>
    </row>
    <row r="1928" spans="1:4" x14ac:dyDescent="0.2">
      <c r="A1928" s="33">
        <v>88082</v>
      </c>
      <c r="B1928" s="34" t="s">
        <v>2889</v>
      </c>
      <c r="C1928" s="35" t="s">
        <v>966</v>
      </c>
      <c r="D1928" s="58"/>
    </row>
    <row r="1929" spans="1:4" x14ac:dyDescent="0.2">
      <c r="A1929" s="33">
        <v>88083</v>
      </c>
      <c r="B1929" s="34" t="s">
        <v>2890</v>
      </c>
      <c r="C1929" s="35" t="s">
        <v>966</v>
      </c>
      <c r="D1929" s="58"/>
    </row>
    <row r="1930" spans="1:4" x14ac:dyDescent="0.2">
      <c r="A1930" s="33">
        <v>88084</v>
      </c>
      <c r="B1930" s="34" t="s">
        <v>2891</v>
      </c>
      <c r="C1930" s="35" t="s">
        <v>966</v>
      </c>
      <c r="D1930" s="58"/>
    </row>
    <row r="1931" spans="1:4" x14ac:dyDescent="0.2">
      <c r="A1931" s="33">
        <v>88085</v>
      </c>
      <c r="B1931" s="34" t="s">
        <v>2892</v>
      </c>
      <c r="C1931" s="35" t="s">
        <v>966</v>
      </c>
      <c r="D1931" s="58"/>
    </row>
    <row r="1932" spans="1:4" x14ac:dyDescent="0.2">
      <c r="A1932" s="33">
        <v>88086</v>
      </c>
      <c r="B1932" s="34" t="s">
        <v>2893</v>
      </c>
      <c r="C1932" s="35" t="s">
        <v>966</v>
      </c>
      <c r="D1932" s="58"/>
    </row>
    <row r="1933" spans="1:4" x14ac:dyDescent="0.2">
      <c r="A1933" s="33">
        <v>88087</v>
      </c>
      <c r="B1933" s="34" t="s">
        <v>2894</v>
      </c>
      <c r="C1933" s="35" t="s">
        <v>32</v>
      </c>
      <c r="D1933" s="58"/>
    </row>
    <row r="1934" spans="1:4" x14ac:dyDescent="0.2">
      <c r="A1934" s="33">
        <v>88099</v>
      </c>
      <c r="B1934" s="34" t="s">
        <v>2895</v>
      </c>
      <c r="C1934" s="35" t="s">
        <v>1129</v>
      </c>
      <c r="D1934" s="58"/>
    </row>
    <row r="1935" spans="1:4" x14ac:dyDescent="0.2">
      <c r="A1935" s="33">
        <v>88100</v>
      </c>
      <c r="B1935" s="34" t="s">
        <v>2896</v>
      </c>
      <c r="C1935" s="35" t="s">
        <v>1129</v>
      </c>
      <c r="D1935" s="58"/>
    </row>
    <row r="1936" spans="1:4" x14ac:dyDescent="0.2">
      <c r="A1936" s="33">
        <v>88101</v>
      </c>
      <c r="B1936" s="34" t="s">
        <v>2897</v>
      </c>
      <c r="C1936" s="35" t="s">
        <v>966</v>
      </c>
      <c r="D1936" s="58"/>
    </row>
    <row r="1937" spans="1:4" x14ac:dyDescent="0.2">
      <c r="A1937" s="33">
        <v>88102</v>
      </c>
      <c r="B1937" s="34" t="s">
        <v>2898</v>
      </c>
      <c r="C1937" s="35" t="s">
        <v>32</v>
      </c>
      <c r="D1937" s="58"/>
    </row>
    <row r="1938" spans="1:4" x14ac:dyDescent="0.2">
      <c r="A1938" s="33">
        <v>88103</v>
      </c>
      <c r="B1938" s="34" t="s">
        <v>2899</v>
      </c>
      <c r="C1938" s="35" t="s">
        <v>32</v>
      </c>
      <c r="D1938" s="58"/>
    </row>
    <row r="1939" spans="1:4" x14ac:dyDescent="0.2">
      <c r="A1939" s="33">
        <v>88236</v>
      </c>
      <c r="B1939" s="34" t="s">
        <v>2900</v>
      </c>
      <c r="C1939" s="35" t="s">
        <v>964</v>
      </c>
      <c r="D1939" s="58"/>
    </row>
    <row r="1940" spans="1:4" x14ac:dyDescent="0.2">
      <c r="A1940" s="33">
        <v>88237</v>
      </c>
      <c r="B1940" s="34" t="s">
        <v>2901</v>
      </c>
      <c r="C1940" s="35" t="s">
        <v>964</v>
      </c>
      <c r="D1940" s="58"/>
    </row>
    <row r="1941" spans="1:4" x14ac:dyDescent="0.2">
      <c r="A1941" s="33">
        <v>88238</v>
      </c>
      <c r="B1941" s="34" t="s">
        <v>2902</v>
      </c>
      <c r="C1941" s="35" t="s">
        <v>964</v>
      </c>
      <c r="D1941" s="58"/>
    </row>
    <row r="1942" spans="1:4" x14ac:dyDescent="0.2">
      <c r="A1942" s="33">
        <v>88239</v>
      </c>
      <c r="B1942" s="34" t="s">
        <v>2903</v>
      </c>
      <c r="C1942" s="35" t="s">
        <v>964</v>
      </c>
      <c r="D1942" s="58"/>
    </row>
    <row r="1943" spans="1:4" x14ac:dyDescent="0.2">
      <c r="A1943" s="33">
        <v>88240</v>
      </c>
      <c r="B1943" s="34" t="s">
        <v>2904</v>
      </c>
      <c r="C1943" s="35" t="s">
        <v>964</v>
      </c>
      <c r="D1943" s="58"/>
    </row>
    <row r="1944" spans="1:4" x14ac:dyDescent="0.2">
      <c r="A1944" s="33">
        <v>88241</v>
      </c>
      <c r="B1944" s="34" t="s">
        <v>2905</v>
      </c>
      <c r="C1944" s="35" t="s">
        <v>964</v>
      </c>
      <c r="D1944" s="58"/>
    </row>
    <row r="1945" spans="1:4" x14ac:dyDescent="0.2">
      <c r="A1945" s="33">
        <v>88242</v>
      </c>
      <c r="B1945" s="34" t="s">
        <v>2906</v>
      </c>
      <c r="C1945" s="35" t="s">
        <v>964</v>
      </c>
      <c r="D1945" s="58"/>
    </row>
    <row r="1946" spans="1:4" x14ac:dyDescent="0.2">
      <c r="A1946" s="33">
        <v>88243</v>
      </c>
      <c r="B1946" s="34" t="s">
        <v>2907</v>
      </c>
      <c r="C1946" s="35" t="s">
        <v>964</v>
      </c>
      <c r="D1946" s="58"/>
    </row>
    <row r="1947" spans="1:4" x14ac:dyDescent="0.2">
      <c r="A1947" s="33">
        <v>88245</v>
      </c>
      <c r="B1947" s="34" t="s">
        <v>2908</v>
      </c>
      <c r="C1947" s="35" t="s">
        <v>964</v>
      </c>
      <c r="D1947" s="58"/>
    </row>
    <row r="1948" spans="1:4" x14ac:dyDescent="0.2">
      <c r="A1948" s="33">
        <v>88246</v>
      </c>
      <c r="B1948" s="34" t="s">
        <v>2909</v>
      </c>
      <c r="C1948" s="35" t="s">
        <v>964</v>
      </c>
      <c r="D1948" s="58"/>
    </row>
    <row r="1949" spans="1:4" x14ac:dyDescent="0.2">
      <c r="A1949" s="33">
        <v>88247</v>
      </c>
      <c r="B1949" s="34" t="s">
        <v>2910</v>
      </c>
      <c r="C1949" s="35" t="s">
        <v>964</v>
      </c>
      <c r="D1949" s="58"/>
    </row>
    <row r="1950" spans="1:4" x14ac:dyDescent="0.2">
      <c r="A1950" s="33">
        <v>88248</v>
      </c>
      <c r="B1950" s="34" t="s">
        <v>2911</v>
      </c>
      <c r="C1950" s="35" t="s">
        <v>964</v>
      </c>
      <c r="D1950" s="58"/>
    </row>
    <row r="1951" spans="1:4" x14ac:dyDescent="0.2">
      <c r="A1951" s="33">
        <v>88249</v>
      </c>
      <c r="B1951" s="34" t="s">
        <v>2912</v>
      </c>
      <c r="C1951" s="35" t="s">
        <v>964</v>
      </c>
      <c r="D1951" s="58"/>
    </row>
    <row r="1952" spans="1:4" x14ac:dyDescent="0.2">
      <c r="A1952" s="33">
        <v>88250</v>
      </c>
      <c r="B1952" s="34" t="s">
        <v>2913</v>
      </c>
      <c r="C1952" s="35" t="s">
        <v>964</v>
      </c>
      <c r="D1952" s="58"/>
    </row>
    <row r="1953" spans="1:4" x14ac:dyDescent="0.2">
      <c r="A1953" s="33">
        <v>88251</v>
      </c>
      <c r="B1953" s="34" t="s">
        <v>2914</v>
      </c>
      <c r="C1953" s="35" t="s">
        <v>964</v>
      </c>
      <c r="D1953" s="58"/>
    </row>
    <row r="1954" spans="1:4" x14ac:dyDescent="0.2">
      <c r="A1954" s="33">
        <v>88252</v>
      </c>
      <c r="B1954" s="34" t="s">
        <v>2915</v>
      </c>
      <c r="C1954" s="35" t="s">
        <v>964</v>
      </c>
      <c r="D1954" s="58"/>
    </row>
    <row r="1955" spans="1:4" x14ac:dyDescent="0.2">
      <c r="A1955" s="33">
        <v>88253</v>
      </c>
      <c r="B1955" s="34" t="s">
        <v>2916</v>
      </c>
      <c r="C1955" s="35" t="s">
        <v>964</v>
      </c>
      <c r="D1955" s="58"/>
    </row>
    <row r="1956" spans="1:4" x14ac:dyDescent="0.2">
      <c r="A1956" s="33">
        <v>88255</v>
      </c>
      <c r="B1956" s="34" t="s">
        <v>2917</v>
      </c>
      <c r="C1956" s="35" t="s">
        <v>964</v>
      </c>
      <c r="D1956" s="58"/>
    </row>
    <row r="1957" spans="1:4" x14ac:dyDescent="0.2">
      <c r="A1957" s="33">
        <v>88256</v>
      </c>
      <c r="B1957" s="34" t="s">
        <v>2918</v>
      </c>
      <c r="C1957" s="35" t="s">
        <v>964</v>
      </c>
      <c r="D1957" s="58"/>
    </row>
    <row r="1958" spans="1:4" x14ac:dyDescent="0.2">
      <c r="A1958" s="33">
        <v>88257</v>
      </c>
      <c r="B1958" s="34" t="s">
        <v>2919</v>
      </c>
      <c r="C1958" s="35" t="s">
        <v>964</v>
      </c>
      <c r="D1958" s="58"/>
    </row>
    <row r="1959" spans="1:4" x14ac:dyDescent="0.2">
      <c r="A1959" s="33">
        <v>88258</v>
      </c>
      <c r="B1959" s="34" t="s">
        <v>2920</v>
      </c>
      <c r="C1959" s="35" t="s">
        <v>964</v>
      </c>
      <c r="D1959" s="58"/>
    </row>
    <row r="1960" spans="1:4" x14ac:dyDescent="0.2">
      <c r="A1960" s="33">
        <v>88259</v>
      </c>
      <c r="B1960" s="34" t="s">
        <v>2921</v>
      </c>
      <c r="C1960" s="35" t="s">
        <v>964</v>
      </c>
      <c r="D1960" s="58"/>
    </row>
    <row r="1961" spans="1:4" x14ac:dyDescent="0.2">
      <c r="A1961" s="33">
        <v>88260</v>
      </c>
      <c r="B1961" s="34" t="s">
        <v>2922</v>
      </c>
      <c r="C1961" s="35" t="s">
        <v>964</v>
      </c>
      <c r="D1961" s="58"/>
    </row>
    <row r="1962" spans="1:4" x14ac:dyDescent="0.2">
      <c r="A1962" s="33">
        <v>88261</v>
      </c>
      <c r="B1962" s="34" t="s">
        <v>2923</v>
      </c>
      <c r="C1962" s="35" t="s">
        <v>964</v>
      </c>
      <c r="D1962" s="58"/>
    </row>
    <row r="1963" spans="1:4" x14ac:dyDescent="0.2">
      <c r="A1963" s="33">
        <v>88262</v>
      </c>
      <c r="B1963" s="34" t="s">
        <v>2924</v>
      </c>
      <c r="C1963" s="35" t="s">
        <v>964</v>
      </c>
      <c r="D1963" s="58"/>
    </row>
    <row r="1964" spans="1:4" x14ac:dyDescent="0.2">
      <c r="A1964" s="33">
        <v>88263</v>
      </c>
      <c r="B1964" s="34" t="s">
        <v>2925</v>
      </c>
      <c r="C1964" s="35" t="s">
        <v>964</v>
      </c>
      <c r="D1964" s="58"/>
    </row>
    <row r="1965" spans="1:4" x14ac:dyDescent="0.2">
      <c r="A1965" s="33">
        <v>88264</v>
      </c>
      <c r="B1965" s="34" t="s">
        <v>2926</v>
      </c>
      <c r="C1965" s="35" t="s">
        <v>964</v>
      </c>
      <c r="D1965" s="58"/>
    </row>
    <row r="1966" spans="1:4" x14ac:dyDescent="0.2">
      <c r="A1966" s="33">
        <v>88265</v>
      </c>
      <c r="B1966" s="34" t="s">
        <v>2927</v>
      </c>
      <c r="C1966" s="35" t="s">
        <v>964</v>
      </c>
      <c r="D1966" s="58"/>
    </row>
    <row r="1967" spans="1:4" x14ac:dyDescent="0.2">
      <c r="A1967" s="33">
        <v>88266</v>
      </c>
      <c r="B1967" s="34" t="s">
        <v>2928</v>
      </c>
      <c r="C1967" s="35" t="s">
        <v>964</v>
      </c>
      <c r="D1967" s="58"/>
    </row>
    <row r="1968" spans="1:4" x14ac:dyDescent="0.2">
      <c r="A1968" s="33">
        <v>88267</v>
      </c>
      <c r="B1968" s="34" t="s">
        <v>2929</v>
      </c>
      <c r="C1968" s="35" t="s">
        <v>964</v>
      </c>
      <c r="D1968" s="58"/>
    </row>
    <row r="1969" spans="1:4" x14ac:dyDescent="0.2">
      <c r="A1969" s="33">
        <v>88268</v>
      </c>
      <c r="B1969" s="34" t="s">
        <v>2930</v>
      </c>
      <c r="C1969" s="35" t="s">
        <v>964</v>
      </c>
      <c r="D1969" s="58"/>
    </row>
    <row r="1970" spans="1:4" x14ac:dyDescent="0.2">
      <c r="A1970" s="33">
        <v>88269</v>
      </c>
      <c r="B1970" s="34" t="s">
        <v>2931</v>
      </c>
      <c r="C1970" s="35" t="s">
        <v>964</v>
      </c>
      <c r="D1970" s="58"/>
    </row>
    <row r="1971" spans="1:4" x14ac:dyDescent="0.2">
      <c r="A1971" s="33">
        <v>88270</v>
      </c>
      <c r="B1971" s="34" t="s">
        <v>2932</v>
      </c>
      <c r="C1971" s="35" t="s">
        <v>964</v>
      </c>
      <c r="D1971" s="58"/>
    </row>
    <row r="1972" spans="1:4" x14ac:dyDescent="0.2">
      <c r="A1972" s="33">
        <v>88272</v>
      </c>
      <c r="B1972" s="34" t="s">
        <v>2933</v>
      </c>
      <c r="C1972" s="35" t="s">
        <v>964</v>
      </c>
      <c r="D1972" s="58"/>
    </row>
    <row r="1973" spans="1:4" x14ac:dyDescent="0.2">
      <c r="A1973" s="33">
        <v>88273</v>
      </c>
      <c r="B1973" s="34" t="s">
        <v>2934</v>
      </c>
      <c r="C1973" s="35" t="s">
        <v>964</v>
      </c>
      <c r="D1973" s="58"/>
    </row>
    <row r="1974" spans="1:4" x14ac:dyDescent="0.2">
      <c r="A1974" s="33">
        <v>88274</v>
      </c>
      <c r="B1974" s="34" t="s">
        <v>2935</v>
      </c>
      <c r="C1974" s="35" t="s">
        <v>964</v>
      </c>
      <c r="D1974" s="58"/>
    </row>
    <row r="1975" spans="1:4" x14ac:dyDescent="0.2">
      <c r="A1975" s="33">
        <v>88275</v>
      </c>
      <c r="B1975" s="34" t="s">
        <v>2936</v>
      </c>
      <c r="C1975" s="35" t="s">
        <v>964</v>
      </c>
      <c r="D1975" s="58"/>
    </row>
    <row r="1976" spans="1:4" x14ac:dyDescent="0.2">
      <c r="A1976" s="33">
        <v>88276</v>
      </c>
      <c r="B1976" s="34" t="s">
        <v>2937</v>
      </c>
      <c r="C1976" s="35" t="s">
        <v>964</v>
      </c>
      <c r="D1976" s="58"/>
    </row>
    <row r="1977" spans="1:4" x14ac:dyDescent="0.2">
      <c r="A1977" s="33">
        <v>88277</v>
      </c>
      <c r="B1977" s="34" t="s">
        <v>2938</v>
      </c>
      <c r="C1977" s="35" t="s">
        <v>964</v>
      </c>
      <c r="D1977" s="58"/>
    </row>
    <row r="1978" spans="1:4" x14ac:dyDescent="0.2">
      <c r="A1978" s="33">
        <v>88278</v>
      </c>
      <c r="B1978" s="34" t="s">
        <v>2939</v>
      </c>
      <c r="C1978" s="35" t="s">
        <v>964</v>
      </c>
      <c r="D1978" s="58"/>
    </row>
    <row r="1979" spans="1:4" x14ac:dyDescent="0.2">
      <c r="A1979" s="33">
        <v>88279</v>
      </c>
      <c r="B1979" s="34" t="s">
        <v>2940</v>
      </c>
      <c r="C1979" s="35" t="s">
        <v>964</v>
      </c>
      <c r="D1979" s="58"/>
    </row>
    <row r="1980" spans="1:4" x14ac:dyDescent="0.2">
      <c r="A1980" s="33">
        <v>88281</v>
      </c>
      <c r="B1980" s="34" t="s">
        <v>2941</v>
      </c>
      <c r="C1980" s="35" t="s">
        <v>964</v>
      </c>
      <c r="D1980" s="58"/>
    </row>
    <row r="1981" spans="1:4" x14ac:dyDescent="0.2">
      <c r="A1981" s="33">
        <v>88282</v>
      </c>
      <c r="B1981" s="34" t="s">
        <v>2942</v>
      </c>
      <c r="C1981" s="35" t="s">
        <v>964</v>
      </c>
      <c r="D1981" s="58"/>
    </row>
    <row r="1982" spans="1:4" x14ac:dyDescent="0.2">
      <c r="A1982" s="33">
        <v>88283</v>
      </c>
      <c r="B1982" s="34" t="s">
        <v>2943</v>
      </c>
      <c r="C1982" s="35" t="s">
        <v>964</v>
      </c>
      <c r="D1982" s="58"/>
    </row>
    <row r="1983" spans="1:4" x14ac:dyDescent="0.2">
      <c r="A1983" s="33">
        <v>88284</v>
      </c>
      <c r="B1983" s="34" t="s">
        <v>2944</v>
      </c>
      <c r="C1983" s="35" t="s">
        <v>964</v>
      </c>
      <c r="D1983" s="58"/>
    </row>
    <row r="1984" spans="1:4" x14ac:dyDescent="0.2">
      <c r="A1984" s="33">
        <v>88285</v>
      </c>
      <c r="B1984" s="34" t="s">
        <v>2945</v>
      </c>
      <c r="C1984" s="35" t="s">
        <v>964</v>
      </c>
      <c r="D1984" s="58"/>
    </row>
    <row r="1985" spans="1:4" x14ac:dyDescent="0.2">
      <c r="A1985" s="33">
        <v>88286</v>
      </c>
      <c r="B1985" s="34" t="s">
        <v>2946</v>
      </c>
      <c r="C1985" s="35" t="s">
        <v>964</v>
      </c>
      <c r="D1985" s="58"/>
    </row>
    <row r="1986" spans="1:4" x14ac:dyDescent="0.2">
      <c r="A1986" s="33">
        <v>88288</v>
      </c>
      <c r="B1986" s="34" t="s">
        <v>2947</v>
      </c>
      <c r="C1986" s="35" t="s">
        <v>964</v>
      </c>
      <c r="D1986" s="58"/>
    </row>
    <row r="1987" spans="1:4" x14ac:dyDescent="0.2">
      <c r="A1987" s="33">
        <v>88290</v>
      </c>
      <c r="B1987" s="34" t="s">
        <v>2948</v>
      </c>
      <c r="C1987" s="35" t="s">
        <v>964</v>
      </c>
      <c r="D1987" s="58"/>
    </row>
    <row r="1988" spans="1:4" x14ac:dyDescent="0.2">
      <c r="A1988" s="33">
        <v>88291</v>
      </c>
      <c r="B1988" s="34" t="s">
        <v>2949</v>
      </c>
      <c r="C1988" s="35" t="s">
        <v>964</v>
      </c>
      <c r="D1988" s="58"/>
    </row>
    <row r="1989" spans="1:4" x14ac:dyDescent="0.2">
      <c r="A1989" s="33">
        <v>88292</v>
      </c>
      <c r="B1989" s="34" t="s">
        <v>2950</v>
      </c>
      <c r="C1989" s="35" t="s">
        <v>964</v>
      </c>
      <c r="D1989" s="58"/>
    </row>
    <row r="1990" spans="1:4" x14ac:dyDescent="0.2">
      <c r="A1990" s="33">
        <v>88293</v>
      </c>
      <c r="B1990" s="34" t="s">
        <v>2951</v>
      </c>
      <c r="C1990" s="35" t="s">
        <v>964</v>
      </c>
      <c r="D1990" s="58"/>
    </row>
    <row r="1991" spans="1:4" x14ac:dyDescent="0.2">
      <c r="A1991" s="33">
        <v>88294</v>
      </c>
      <c r="B1991" s="34" t="s">
        <v>2952</v>
      </c>
      <c r="C1991" s="35" t="s">
        <v>964</v>
      </c>
      <c r="D1991" s="58"/>
    </row>
    <row r="1992" spans="1:4" x14ac:dyDescent="0.2">
      <c r="A1992" s="33">
        <v>88295</v>
      </c>
      <c r="B1992" s="34" t="s">
        <v>2953</v>
      </c>
      <c r="C1992" s="35" t="s">
        <v>964</v>
      </c>
      <c r="D1992" s="58"/>
    </row>
    <row r="1993" spans="1:4" x14ac:dyDescent="0.2">
      <c r="A1993" s="33">
        <v>88296</v>
      </c>
      <c r="B1993" s="34" t="s">
        <v>2954</v>
      </c>
      <c r="C1993" s="35" t="s">
        <v>964</v>
      </c>
      <c r="D1993" s="58"/>
    </row>
    <row r="1994" spans="1:4" x14ac:dyDescent="0.2">
      <c r="A1994" s="33">
        <v>88297</v>
      </c>
      <c r="B1994" s="34" t="s">
        <v>2955</v>
      </c>
      <c r="C1994" s="35" t="s">
        <v>964</v>
      </c>
      <c r="D1994" s="58"/>
    </row>
    <row r="1995" spans="1:4" x14ac:dyDescent="0.2">
      <c r="A1995" s="33">
        <v>88298</v>
      </c>
      <c r="B1995" s="34" t="s">
        <v>2956</v>
      </c>
      <c r="C1995" s="35" t="s">
        <v>964</v>
      </c>
      <c r="D1995" s="58"/>
    </row>
    <row r="1996" spans="1:4" x14ac:dyDescent="0.2">
      <c r="A1996" s="33">
        <v>88299</v>
      </c>
      <c r="B1996" s="34" t="s">
        <v>2957</v>
      </c>
      <c r="C1996" s="35" t="s">
        <v>964</v>
      </c>
      <c r="D1996" s="58"/>
    </row>
    <row r="1997" spans="1:4" x14ac:dyDescent="0.2">
      <c r="A1997" s="33">
        <v>88300</v>
      </c>
      <c r="B1997" s="34" t="s">
        <v>2958</v>
      </c>
      <c r="C1997" s="35" t="s">
        <v>964</v>
      </c>
      <c r="D1997" s="58"/>
    </row>
    <row r="1998" spans="1:4" x14ac:dyDescent="0.2">
      <c r="A1998" s="33">
        <v>88301</v>
      </c>
      <c r="B1998" s="34" t="s">
        <v>2959</v>
      </c>
      <c r="C1998" s="35" t="s">
        <v>964</v>
      </c>
      <c r="D1998" s="58"/>
    </row>
    <row r="1999" spans="1:4" x14ac:dyDescent="0.2">
      <c r="A1999" s="33">
        <v>88302</v>
      </c>
      <c r="B1999" s="34" t="s">
        <v>2960</v>
      </c>
      <c r="C1999" s="35" t="s">
        <v>964</v>
      </c>
      <c r="D1999" s="58"/>
    </row>
    <row r="2000" spans="1:4" x14ac:dyDescent="0.2">
      <c r="A2000" s="33">
        <v>88303</v>
      </c>
      <c r="B2000" s="34" t="s">
        <v>2961</v>
      </c>
      <c r="C2000" s="35" t="s">
        <v>964</v>
      </c>
      <c r="D2000" s="58"/>
    </row>
    <row r="2001" spans="1:4" x14ac:dyDescent="0.2">
      <c r="A2001" s="33">
        <v>88304</v>
      </c>
      <c r="B2001" s="34" t="s">
        <v>2962</v>
      </c>
      <c r="C2001" s="35" t="s">
        <v>964</v>
      </c>
      <c r="D2001" s="58"/>
    </row>
    <row r="2002" spans="1:4" x14ac:dyDescent="0.2">
      <c r="A2002" s="33">
        <v>88306</v>
      </c>
      <c r="B2002" s="34" t="s">
        <v>2963</v>
      </c>
      <c r="C2002" s="35" t="s">
        <v>964</v>
      </c>
      <c r="D2002" s="58"/>
    </row>
    <row r="2003" spans="1:4" x14ac:dyDescent="0.2">
      <c r="A2003" s="33">
        <v>88307</v>
      </c>
      <c r="B2003" s="34" t="s">
        <v>2964</v>
      </c>
      <c r="C2003" s="35" t="s">
        <v>964</v>
      </c>
      <c r="D2003" s="58"/>
    </row>
    <row r="2004" spans="1:4" x14ac:dyDescent="0.2">
      <c r="A2004" s="33">
        <v>88308</v>
      </c>
      <c r="B2004" s="34" t="s">
        <v>2965</v>
      </c>
      <c r="C2004" s="35" t="s">
        <v>964</v>
      </c>
      <c r="D2004" s="58"/>
    </row>
    <row r="2005" spans="1:4" x14ac:dyDescent="0.2">
      <c r="A2005" s="33">
        <v>88309</v>
      </c>
      <c r="B2005" s="34" t="s">
        <v>2966</v>
      </c>
      <c r="C2005" s="35" t="s">
        <v>964</v>
      </c>
      <c r="D2005" s="58"/>
    </row>
    <row r="2006" spans="1:4" x14ac:dyDescent="0.2">
      <c r="A2006" s="33">
        <v>88310</v>
      </c>
      <c r="B2006" s="34" t="s">
        <v>2967</v>
      </c>
      <c r="C2006" s="35" t="s">
        <v>964</v>
      </c>
      <c r="D2006" s="58"/>
    </row>
    <row r="2007" spans="1:4" x14ac:dyDescent="0.2">
      <c r="A2007" s="33">
        <v>88311</v>
      </c>
      <c r="B2007" s="34" t="s">
        <v>2968</v>
      </c>
      <c r="C2007" s="35" t="s">
        <v>964</v>
      </c>
      <c r="D2007" s="58"/>
    </row>
    <row r="2008" spans="1:4" x14ac:dyDescent="0.2">
      <c r="A2008" s="33">
        <v>88312</v>
      </c>
      <c r="B2008" s="34" t="s">
        <v>2969</v>
      </c>
      <c r="C2008" s="35" t="s">
        <v>964</v>
      </c>
      <c r="D2008" s="58"/>
    </row>
    <row r="2009" spans="1:4" x14ac:dyDescent="0.2">
      <c r="A2009" s="33">
        <v>88313</v>
      </c>
      <c r="B2009" s="34" t="s">
        <v>2970</v>
      </c>
      <c r="C2009" s="35" t="s">
        <v>964</v>
      </c>
      <c r="D2009" s="58"/>
    </row>
    <row r="2010" spans="1:4" x14ac:dyDescent="0.2">
      <c r="A2010" s="33">
        <v>88314</v>
      </c>
      <c r="B2010" s="34" t="s">
        <v>2971</v>
      </c>
      <c r="C2010" s="35" t="s">
        <v>964</v>
      </c>
      <c r="D2010" s="58"/>
    </row>
    <row r="2011" spans="1:4" x14ac:dyDescent="0.2">
      <c r="A2011" s="33">
        <v>88315</v>
      </c>
      <c r="B2011" s="34" t="s">
        <v>2972</v>
      </c>
      <c r="C2011" s="35" t="s">
        <v>964</v>
      </c>
      <c r="D2011" s="58"/>
    </row>
    <row r="2012" spans="1:4" x14ac:dyDescent="0.2">
      <c r="A2012" s="33">
        <v>88316</v>
      </c>
      <c r="B2012" s="34" t="s">
        <v>2973</v>
      </c>
      <c r="C2012" s="35" t="s">
        <v>964</v>
      </c>
      <c r="D2012" s="58"/>
    </row>
    <row r="2013" spans="1:4" x14ac:dyDescent="0.2">
      <c r="A2013" s="33">
        <v>88317</v>
      </c>
      <c r="B2013" s="34" t="s">
        <v>2974</v>
      </c>
      <c r="C2013" s="35" t="s">
        <v>964</v>
      </c>
      <c r="D2013" s="58"/>
    </row>
    <row r="2014" spans="1:4" x14ac:dyDescent="0.2">
      <c r="A2014" s="33">
        <v>88318</v>
      </c>
      <c r="B2014" s="34" t="s">
        <v>2975</v>
      </c>
      <c r="C2014" s="35" t="s">
        <v>964</v>
      </c>
      <c r="D2014" s="58"/>
    </row>
    <row r="2015" spans="1:4" x14ac:dyDescent="0.2">
      <c r="A2015" s="33">
        <v>88319</v>
      </c>
      <c r="B2015" s="34" t="s">
        <v>2976</v>
      </c>
      <c r="C2015" s="35" t="s">
        <v>964</v>
      </c>
      <c r="D2015" s="58"/>
    </row>
    <row r="2016" spans="1:4" x14ac:dyDescent="0.2">
      <c r="A2016" s="33">
        <v>88320</v>
      </c>
      <c r="B2016" s="34" t="s">
        <v>2977</v>
      </c>
      <c r="C2016" s="35" t="s">
        <v>964</v>
      </c>
      <c r="D2016" s="58"/>
    </row>
    <row r="2017" spans="1:4" x14ac:dyDescent="0.2">
      <c r="A2017" s="33">
        <v>88321</v>
      </c>
      <c r="B2017" s="34" t="s">
        <v>2978</v>
      </c>
      <c r="C2017" s="35" t="s">
        <v>964</v>
      </c>
      <c r="D2017" s="58"/>
    </row>
    <row r="2018" spans="1:4" x14ac:dyDescent="0.2">
      <c r="A2018" s="33">
        <v>88322</v>
      </c>
      <c r="B2018" s="34" t="s">
        <v>2979</v>
      </c>
      <c r="C2018" s="35" t="s">
        <v>964</v>
      </c>
      <c r="D2018" s="58"/>
    </row>
    <row r="2019" spans="1:4" x14ac:dyDescent="0.2">
      <c r="A2019" s="33">
        <v>88323</v>
      </c>
      <c r="B2019" s="34" t="s">
        <v>2980</v>
      </c>
      <c r="C2019" s="35" t="s">
        <v>964</v>
      </c>
      <c r="D2019" s="58"/>
    </row>
    <row r="2020" spans="1:4" x14ac:dyDescent="0.2">
      <c r="A2020" s="33">
        <v>88324</v>
      </c>
      <c r="B2020" s="34" t="s">
        <v>2981</v>
      </c>
      <c r="C2020" s="35" t="s">
        <v>964</v>
      </c>
      <c r="D2020" s="58"/>
    </row>
    <row r="2021" spans="1:4" x14ac:dyDescent="0.2">
      <c r="A2021" s="33">
        <v>88325</v>
      </c>
      <c r="B2021" s="34" t="s">
        <v>2982</v>
      </c>
      <c r="C2021" s="35" t="s">
        <v>964</v>
      </c>
      <c r="D2021" s="58"/>
    </row>
    <row r="2022" spans="1:4" x14ac:dyDescent="0.2">
      <c r="A2022" s="33">
        <v>88326</v>
      </c>
      <c r="B2022" s="34" t="s">
        <v>2983</v>
      </c>
      <c r="C2022" s="35" t="s">
        <v>964</v>
      </c>
      <c r="D2022" s="58"/>
    </row>
    <row r="2023" spans="1:4" x14ac:dyDescent="0.2">
      <c r="A2023" s="33">
        <v>88377</v>
      </c>
      <c r="B2023" s="34" t="s">
        <v>2984</v>
      </c>
      <c r="C2023" s="35" t="s">
        <v>964</v>
      </c>
      <c r="D2023" s="58"/>
    </row>
    <row r="2024" spans="1:4" ht="30" x14ac:dyDescent="0.2">
      <c r="A2024" s="33">
        <v>88386</v>
      </c>
      <c r="B2024" s="34" t="s">
        <v>2985</v>
      </c>
      <c r="C2024" s="35" t="s">
        <v>972</v>
      </c>
      <c r="D2024" s="58"/>
    </row>
    <row r="2025" spans="1:4" ht="30" x14ac:dyDescent="0.2">
      <c r="A2025" s="33">
        <v>88387</v>
      </c>
      <c r="B2025" s="34" t="s">
        <v>2986</v>
      </c>
      <c r="C2025" s="35" t="s">
        <v>964</v>
      </c>
      <c r="D2025" s="58"/>
    </row>
    <row r="2026" spans="1:4" ht="30" x14ac:dyDescent="0.2">
      <c r="A2026" s="33">
        <v>88389</v>
      </c>
      <c r="B2026" s="34" t="s">
        <v>2987</v>
      </c>
      <c r="C2026" s="35" t="s">
        <v>964</v>
      </c>
      <c r="D2026" s="58"/>
    </row>
    <row r="2027" spans="1:4" ht="30" x14ac:dyDescent="0.2">
      <c r="A2027" s="33">
        <v>88390</v>
      </c>
      <c r="B2027" s="34" t="s">
        <v>2988</v>
      </c>
      <c r="C2027" s="35" t="s">
        <v>964</v>
      </c>
      <c r="D2027" s="58"/>
    </row>
    <row r="2028" spans="1:4" ht="30" x14ac:dyDescent="0.2">
      <c r="A2028" s="33">
        <v>88391</v>
      </c>
      <c r="B2028" s="34" t="s">
        <v>2989</v>
      </c>
      <c r="C2028" s="35" t="s">
        <v>964</v>
      </c>
      <c r="D2028" s="58"/>
    </row>
    <row r="2029" spans="1:4" ht="30" x14ac:dyDescent="0.2">
      <c r="A2029" s="33">
        <v>88392</v>
      </c>
      <c r="B2029" s="34" t="s">
        <v>2990</v>
      </c>
      <c r="C2029" s="35" t="s">
        <v>974</v>
      </c>
      <c r="D2029" s="58"/>
    </row>
    <row r="2030" spans="1:4" ht="30" x14ac:dyDescent="0.2">
      <c r="A2030" s="33">
        <v>88393</v>
      </c>
      <c r="B2030" s="34" t="s">
        <v>2991</v>
      </c>
      <c r="C2030" s="35" t="s">
        <v>972</v>
      </c>
      <c r="D2030" s="58"/>
    </row>
    <row r="2031" spans="1:4" ht="30" x14ac:dyDescent="0.2">
      <c r="A2031" s="33">
        <v>88394</v>
      </c>
      <c r="B2031" s="34" t="s">
        <v>2992</v>
      </c>
      <c r="C2031" s="35" t="s">
        <v>964</v>
      </c>
      <c r="D2031" s="58"/>
    </row>
    <row r="2032" spans="1:4" ht="30" x14ac:dyDescent="0.2">
      <c r="A2032" s="33">
        <v>88395</v>
      </c>
      <c r="B2032" s="34" t="s">
        <v>2993</v>
      </c>
      <c r="C2032" s="35" t="s">
        <v>964</v>
      </c>
      <c r="D2032" s="58"/>
    </row>
    <row r="2033" spans="1:4" ht="30" x14ac:dyDescent="0.2">
      <c r="A2033" s="33">
        <v>88396</v>
      </c>
      <c r="B2033" s="34" t="s">
        <v>2994</v>
      </c>
      <c r="C2033" s="35" t="s">
        <v>964</v>
      </c>
      <c r="D2033" s="58"/>
    </row>
    <row r="2034" spans="1:4" ht="30" x14ac:dyDescent="0.2">
      <c r="A2034" s="33">
        <v>88397</v>
      </c>
      <c r="B2034" s="34" t="s">
        <v>2995</v>
      </c>
      <c r="C2034" s="35" t="s">
        <v>964</v>
      </c>
      <c r="D2034" s="58"/>
    </row>
    <row r="2035" spans="1:4" ht="30" x14ac:dyDescent="0.2">
      <c r="A2035" s="33">
        <v>88398</v>
      </c>
      <c r="B2035" s="34" t="s">
        <v>2996</v>
      </c>
      <c r="C2035" s="35" t="s">
        <v>974</v>
      </c>
      <c r="D2035" s="58"/>
    </row>
    <row r="2036" spans="1:4" ht="30" x14ac:dyDescent="0.2">
      <c r="A2036" s="33">
        <v>88399</v>
      </c>
      <c r="B2036" s="34" t="s">
        <v>2997</v>
      </c>
      <c r="C2036" s="35" t="s">
        <v>972</v>
      </c>
      <c r="D2036" s="58"/>
    </row>
    <row r="2037" spans="1:4" ht="30" x14ac:dyDescent="0.2">
      <c r="A2037" s="33">
        <v>88400</v>
      </c>
      <c r="B2037" s="34" t="s">
        <v>2998</v>
      </c>
      <c r="C2037" s="35" t="s">
        <v>964</v>
      </c>
      <c r="D2037" s="58"/>
    </row>
    <row r="2038" spans="1:4" ht="30" x14ac:dyDescent="0.2">
      <c r="A2038" s="33">
        <v>88401</v>
      </c>
      <c r="B2038" s="34" t="s">
        <v>2999</v>
      </c>
      <c r="C2038" s="35" t="s">
        <v>964</v>
      </c>
      <c r="D2038" s="58"/>
    </row>
    <row r="2039" spans="1:4" ht="30" x14ac:dyDescent="0.2">
      <c r="A2039" s="33">
        <v>88402</v>
      </c>
      <c r="B2039" s="34" t="s">
        <v>3000</v>
      </c>
      <c r="C2039" s="35" t="s">
        <v>964</v>
      </c>
      <c r="D2039" s="58"/>
    </row>
    <row r="2040" spans="1:4" ht="30" x14ac:dyDescent="0.2">
      <c r="A2040" s="33">
        <v>88403</v>
      </c>
      <c r="B2040" s="34" t="s">
        <v>3001</v>
      </c>
      <c r="C2040" s="35" t="s">
        <v>964</v>
      </c>
      <c r="D2040" s="58"/>
    </row>
    <row r="2041" spans="1:4" ht="30" x14ac:dyDescent="0.2">
      <c r="A2041" s="33">
        <v>88404</v>
      </c>
      <c r="B2041" s="34" t="s">
        <v>3002</v>
      </c>
      <c r="C2041" s="35" t="s">
        <v>974</v>
      </c>
      <c r="D2041" s="58"/>
    </row>
    <row r="2042" spans="1:4" ht="30" x14ac:dyDescent="0.2">
      <c r="A2042" s="33">
        <v>88411</v>
      </c>
      <c r="B2042" s="34" t="s">
        <v>3003</v>
      </c>
      <c r="C2042" s="35" t="s">
        <v>966</v>
      </c>
      <c r="D2042" s="58"/>
    </row>
    <row r="2043" spans="1:4" ht="30" x14ac:dyDescent="0.2">
      <c r="A2043" s="33">
        <v>88412</v>
      </c>
      <c r="B2043" s="34" t="s">
        <v>3004</v>
      </c>
      <c r="C2043" s="35" t="s">
        <v>966</v>
      </c>
      <c r="D2043" s="58"/>
    </row>
    <row r="2044" spans="1:4" ht="30" x14ac:dyDescent="0.2">
      <c r="A2044" s="33">
        <v>88413</v>
      </c>
      <c r="B2044" s="34" t="s">
        <v>3005</v>
      </c>
      <c r="C2044" s="35" t="s">
        <v>966</v>
      </c>
      <c r="D2044" s="58"/>
    </row>
    <row r="2045" spans="1:4" ht="30" x14ac:dyDescent="0.2">
      <c r="A2045" s="33">
        <v>88414</v>
      </c>
      <c r="B2045" s="34" t="s">
        <v>3006</v>
      </c>
      <c r="C2045" s="35" t="s">
        <v>966</v>
      </c>
      <c r="D2045" s="58"/>
    </row>
    <row r="2046" spans="1:4" x14ac:dyDescent="0.2">
      <c r="A2046" s="33">
        <v>88415</v>
      </c>
      <c r="B2046" s="34" t="s">
        <v>3007</v>
      </c>
      <c r="C2046" s="35" t="s">
        <v>966</v>
      </c>
      <c r="D2046" s="58"/>
    </row>
    <row r="2047" spans="1:4" ht="30" x14ac:dyDescent="0.2">
      <c r="A2047" s="33">
        <v>88416</v>
      </c>
      <c r="B2047" s="34" t="s">
        <v>3008</v>
      </c>
      <c r="C2047" s="35" t="s">
        <v>966</v>
      </c>
      <c r="D2047" s="58"/>
    </row>
    <row r="2048" spans="1:4" ht="30" x14ac:dyDescent="0.2">
      <c r="A2048" s="33">
        <v>88417</v>
      </c>
      <c r="B2048" s="34" t="s">
        <v>3009</v>
      </c>
      <c r="C2048" s="35" t="s">
        <v>966</v>
      </c>
      <c r="D2048" s="58"/>
    </row>
    <row r="2049" spans="1:4" ht="30" x14ac:dyDescent="0.2">
      <c r="A2049" s="33">
        <v>88418</v>
      </c>
      <c r="B2049" s="34" t="s">
        <v>3010</v>
      </c>
      <c r="C2049" s="35" t="s">
        <v>972</v>
      </c>
      <c r="D2049" s="58"/>
    </row>
    <row r="2050" spans="1:4" ht="30" x14ac:dyDescent="0.2">
      <c r="A2050" s="33">
        <v>88419</v>
      </c>
      <c r="B2050" s="34" t="s">
        <v>3011</v>
      </c>
      <c r="C2050" s="35" t="s">
        <v>964</v>
      </c>
      <c r="D2050" s="58"/>
    </row>
    <row r="2051" spans="1:4" ht="30" x14ac:dyDescent="0.2">
      <c r="A2051" s="33">
        <v>88420</v>
      </c>
      <c r="B2051" s="34" t="s">
        <v>3012</v>
      </c>
      <c r="C2051" s="35" t="s">
        <v>966</v>
      </c>
      <c r="D2051" s="58"/>
    </row>
    <row r="2052" spans="1:4" ht="30" x14ac:dyDescent="0.2">
      <c r="A2052" s="33">
        <v>88421</v>
      </c>
      <c r="B2052" s="34" t="s">
        <v>3013</v>
      </c>
      <c r="C2052" s="35" t="s">
        <v>966</v>
      </c>
      <c r="D2052" s="58"/>
    </row>
    <row r="2053" spans="1:4" ht="30" x14ac:dyDescent="0.2">
      <c r="A2053" s="33">
        <v>88422</v>
      </c>
      <c r="B2053" s="34" t="s">
        <v>3014</v>
      </c>
      <c r="C2053" s="35" t="s">
        <v>964</v>
      </c>
      <c r="D2053" s="58"/>
    </row>
    <row r="2054" spans="1:4" x14ac:dyDescent="0.2">
      <c r="A2054" s="33">
        <v>88423</v>
      </c>
      <c r="B2054" s="34" t="s">
        <v>3015</v>
      </c>
      <c r="C2054" s="35" t="s">
        <v>966</v>
      </c>
      <c r="D2054" s="58"/>
    </row>
    <row r="2055" spans="1:4" ht="30" x14ac:dyDescent="0.2">
      <c r="A2055" s="33">
        <v>88424</v>
      </c>
      <c r="B2055" s="34" t="s">
        <v>3016</v>
      </c>
      <c r="C2055" s="35" t="s">
        <v>966</v>
      </c>
      <c r="D2055" s="58"/>
    </row>
    <row r="2056" spans="1:4" ht="30" x14ac:dyDescent="0.2">
      <c r="A2056" s="33">
        <v>88425</v>
      </c>
      <c r="B2056" s="34" t="s">
        <v>3017</v>
      </c>
      <c r="C2056" s="35" t="s">
        <v>964</v>
      </c>
      <c r="D2056" s="58"/>
    </row>
    <row r="2057" spans="1:4" ht="30" x14ac:dyDescent="0.2">
      <c r="A2057" s="33">
        <v>88426</v>
      </c>
      <c r="B2057" s="34" t="s">
        <v>3018</v>
      </c>
      <c r="C2057" s="35" t="s">
        <v>966</v>
      </c>
      <c r="D2057" s="58"/>
    </row>
    <row r="2058" spans="1:4" ht="30" x14ac:dyDescent="0.2">
      <c r="A2058" s="33">
        <v>88427</v>
      </c>
      <c r="B2058" s="34" t="s">
        <v>3019</v>
      </c>
      <c r="C2058" s="35" t="s">
        <v>964</v>
      </c>
      <c r="D2058" s="58"/>
    </row>
    <row r="2059" spans="1:4" ht="30" x14ac:dyDescent="0.2">
      <c r="A2059" s="33">
        <v>88428</v>
      </c>
      <c r="B2059" s="34" t="s">
        <v>3020</v>
      </c>
      <c r="C2059" s="35" t="s">
        <v>966</v>
      </c>
      <c r="D2059" s="58"/>
    </row>
    <row r="2060" spans="1:4" ht="30" x14ac:dyDescent="0.2">
      <c r="A2060" s="33">
        <v>88429</v>
      </c>
      <c r="B2060" s="34" t="s">
        <v>3021</v>
      </c>
      <c r="C2060" s="35" t="s">
        <v>966</v>
      </c>
      <c r="D2060" s="58"/>
    </row>
    <row r="2061" spans="1:4" ht="30" x14ac:dyDescent="0.2">
      <c r="A2061" s="33">
        <v>88430</v>
      </c>
      <c r="B2061" s="34" t="s">
        <v>3022</v>
      </c>
      <c r="C2061" s="35" t="s">
        <v>974</v>
      </c>
      <c r="D2061" s="58"/>
    </row>
    <row r="2062" spans="1:4" ht="30" x14ac:dyDescent="0.2">
      <c r="A2062" s="33">
        <v>88431</v>
      </c>
      <c r="B2062" s="34" t="s">
        <v>3023</v>
      </c>
      <c r="C2062" s="35" t="s">
        <v>966</v>
      </c>
      <c r="D2062" s="58"/>
    </row>
    <row r="2063" spans="1:4" ht="30" x14ac:dyDescent="0.2">
      <c r="A2063" s="33">
        <v>88432</v>
      </c>
      <c r="B2063" s="34" t="s">
        <v>3024</v>
      </c>
      <c r="C2063" s="35" t="s">
        <v>966</v>
      </c>
      <c r="D2063" s="58"/>
    </row>
    <row r="2064" spans="1:4" ht="30" x14ac:dyDescent="0.2">
      <c r="A2064" s="33">
        <v>88433</v>
      </c>
      <c r="B2064" s="34" t="s">
        <v>3025</v>
      </c>
      <c r="C2064" s="35" t="s">
        <v>972</v>
      </c>
      <c r="D2064" s="58"/>
    </row>
    <row r="2065" spans="1:4" ht="30" x14ac:dyDescent="0.2">
      <c r="A2065" s="33">
        <v>88434</v>
      </c>
      <c r="B2065" s="34" t="s">
        <v>3026</v>
      </c>
      <c r="C2065" s="35" t="s">
        <v>964</v>
      </c>
      <c r="D2065" s="58"/>
    </row>
    <row r="2066" spans="1:4" ht="30" x14ac:dyDescent="0.2">
      <c r="A2066" s="33">
        <v>88435</v>
      </c>
      <c r="B2066" s="34" t="s">
        <v>3027</v>
      </c>
      <c r="C2066" s="35" t="s">
        <v>964</v>
      </c>
      <c r="D2066" s="58"/>
    </row>
    <row r="2067" spans="1:4" ht="30" x14ac:dyDescent="0.2">
      <c r="A2067" s="33">
        <v>88436</v>
      </c>
      <c r="B2067" s="34" t="s">
        <v>3028</v>
      </c>
      <c r="C2067" s="35" t="s">
        <v>964</v>
      </c>
      <c r="D2067" s="58"/>
    </row>
    <row r="2068" spans="1:4" ht="30" x14ac:dyDescent="0.2">
      <c r="A2068" s="33">
        <v>88437</v>
      </c>
      <c r="B2068" s="34" t="s">
        <v>3029</v>
      </c>
      <c r="C2068" s="35" t="s">
        <v>964</v>
      </c>
      <c r="D2068" s="58"/>
    </row>
    <row r="2069" spans="1:4" ht="30" x14ac:dyDescent="0.2">
      <c r="A2069" s="33">
        <v>88438</v>
      </c>
      <c r="B2069" s="34" t="s">
        <v>3030</v>
      </c>
      <c r="C2069" s="35" t="s">
        <v>974</v>
      </c>
      <c r="D2069" s="58"/>
    </row>
    <row r="2070" spans="1:4" x14ac:dyDescent="0.2">
      <c r="A2070" s="33">
        <v>88441</v>
      </c>
      <c r="B2070" s="34" t="s">
        <v>3031</v>
      </c>
      <c r="C2070" s="35" t="s">
        <v>964</v>
      </c>
      <c r="D2070" s="58"/>
    </row>
    <row r="2071" spans="1:4" ht="30" x14ac:dyDescent="0.2">
      <c r="A2071" s="33">
        <v>88470</v>
      </c>
      <c r="B2071" s="34" t="s">
        <v>3032</v>
      </c>
      <c r="C2071" s="35" t="s">
        <v>966</v>
      </c>
      <c r="D2071" s="58"/>
    </row>
    <row r="2072" spans="1:4" ht="30" x14ac:dyDescent="0.2">
      <c r="A2072" s="33">
        <v>88471</v>
      </c>
      <c r="B2072" s="34" t="s">
        <v>3033</v>
      </c>
      <c r="C2072" s="35" t="s">
        <v>966</v>
      </c>
      <c r="D2072" s="58"/>
    </row>
    <row r="2073" spans="1:4" ht="30" x14ac:dyDescent="0.2">
      <c r="A2073" s="33">
        <v>88472</v>
      </c>
      <c r="B2073" s="34" t="s">
        <v>3034</v>
      </c>
      <c r="C2073" s="35" t="s">
        <v>966</v>
      </c>
      <c r="D2073" s="58"/>
    </row>
    <row r="2074" spans="1:4" ht="30" x14ac:dyDescent="0.2">
      <c r="A2074" s="33">
        <v>88476</v>
      </c>
      <c r="B2074" s="34" t="s">
        <v>3035</v>
      </c>
      <c r="C2074" s="35" t="s">
        <v>966</v>
      </c>
      <c r="D2074" s="58"/>
    </row>
    <row r="2075" spans="1:4" ht="30" x14ac:dyDescent="0.2">
      <c r="A2075" s="33">
        <v>88477</v>
      </c>
      <c r="B2075" s="34" t="s">
        <v>3036</v>
      </c>
      <c r="C2075" s="35" t="s">
        <v>966</v>
      </c>
      <c r="D2075" s="58"/>
    </row>
    <row r="2076" spans="1:4" ht="30" x14ac:dyDescent="0.2">
      <c r="A2076" s="33">
        <v>88478</v>
      </c>
      <c r="B2076" s="34" t="s">
        <v>3037</v>
      </c>
      <c r="C2076" s="35" t="s">
        <v>966</v>
      </c>
      <c r="D2076" s="58"/>
    </row>
    <row r="2077" spans="1:4" x14ac:dyDescent="0.2">
      <c r="A2077" s="33">
        <v>88482</v>
      </c>
      <c r="B2077" s="34" t="s">
        <v>3038</v>
      </c>
      <c r="C2077" s="35" t="s">
        <v>966</v>
      </c>
      <c r="D2077" s="58"/>
    </row>
    <row r="2078" spans="1:4" x14ac:dyDescent="0.2">
      <c r="A2078" s="33">
        <v>88483</v>
      </c>
      <c r="B2078" s="34" t="s">
        <v>3039</v>
      </c>
      <c r="C2078" s="35" t="s">
        <v>966</v>
      </c>
      <c r="D2078" s="58"/>
    </row>
    <row r="2079" spans="1:4" x14ac:dyDescent="0.2">
      <c r="A2079" s="33">
        <v>88484</v>
      </c>
      <c r="B2079" s="34" t="s">
        <v>3040</v>
      </c>
      <c r="C2079" s="35" t="s">
        <v>966</v>
      </c>
      <c r="D2079" s="58"/>
    </row>
    <row r="2080" spans="1:4" x14ac:dyDescent="0.2">
      <c r="A2080" s="33">
        <v>88485</v>
      </c>
      <c r="B2080" s="34" t="s">
        <v>3041</v>
      </c>
      <c r="C2080" s="35" t="s">
        <v>966</v>
      </c>
      <c r="D2080" s="58"/>
    </row>
    <row r="2081" spans="1:4" x14ac:dyDescent="0.2">
      <c r="A2081" s="33">
        <v>88486</v>
      </c>
      <c r="B2081" s="34" t="s">
        <v>3042</v>
      </c>
      <c r="C2081" s="35" t="s">
        <v>966</v>
      </c>
      <c r="D2081" s="58"/>
    </row>
    <row r="2082" spans="1:4" x14ac:dyDescent="0.2">
      <c r="A2082" s="33">
        <v>88487</v>
      </c>
      <c r="B2082" s="34" t="s">
        <v>3043</v>
      </c>
      <c r="C2082" s="35" t="s">
        <v>966</v>
      </c>
      <c r="D2082" s="58"/>
    </row>
    <row r="2083" spans="1:4" x14ac:dyDescent="0.2">
      <c r="A2083" s="33">
        <v>88488</v>
      </c>
      <c r="B2083" s="34" t="s">
        <v>3044</v>
      </c>
      <c r="C2083" s="35" t="s">
        <v>966</v>
      </c>
      <c r="D2083" s="58"/>
    </row>
    <row r="2084" spans="1:4" x14ac:dyDescent="0.2">
      <c r="A2084" s="33">
        <v>88489</v>
      </c>
      <c r="B2084" s="34" t="s">
        <v>3045</v>
      </c>
      <c r="C2084" s="35" t="s">
        <v>966</v>
      </c>
      <c r="D2084" s="58"/>
    </row>
    <row r="2085" spans="1:4" x14ac:dyDescent="0.2">
      <c r="A2085" s="33">
        <v>88494</v>
      </c>
      <c r="B2085" s="34" t="s">
        <v>3046</v>
      </c>
      <c r="C2085" s="35" t="s">
        <v>966</v>
      </c>
      <c r="D2085" s="58"/>
    </row>
    <row r="2086" spans="1:4" x14ac:dyDescent="0.2">
      <c r="A2086" s="33">
        <v>88495</v>
      </c>
      <c r="B2086" s="34" t="s">
        <v>3047</v>
      </c>
      <c r="C2086" s="35" t="s">
        <v>966</v>
      </c>
      <c r="D2086" s="58"/>
    </row>
    <row r="2087" spans="1:4" x14ac:dyDescent="0.2">
      <c r="A2087" s="33">
        <v>88496</v>
      </c>
      <c r="B2087" s="34" t="s">
        <v>3048</v>
      </c>
      <c r="C2087" s="35" t="s">
        <v>966</v>
      </c>
      <c r="D2087" s="58"/>
    </row>
    <row r="2088" spans="1:4" x14ac:dyDescent="0.2">
      <c r="A2088" s="33">
        <v>88497</v>
      </c>
      <c r="B2088" s="34" t="s">
        <v>3049</v>
      </c>
      <c r="C2088" s="35" t="s">
        <v>966</v>
      </c>
      <c r="D2088" s="58"/>
    </row>
    <row r="2089" spans="1:4" x14ac:dyDescent="0.2">
      <c r="A2089" s="33">
        <v>88503</v>
      </c>
      <c r="B2089" s="34" t="s">
        <v>3050</v>
      </c>
      <c r="C2089" s="35" t="s">
        <v>1129</v>
      </c>
      <c r="D2089" s="58"/>
    </row>
    <row r="2090" spans="1:4" x14ac:dyDescent="0.2">
      <c r="A2090" s="33">
        <v>88504</v>
      </c>
      <c r="B2090" s="34" t="s">
        <v>3051</v>
      </c>
      <c r="C2090" s="35" t="s">
        <v>1129</v>
      </c>
      <c r="D2090" s="58"/>
    </row>
    <row r="2091" spans="1:4" x14ac:dyDescent="0.2">
      <c r="A2091" s="33">
        <v>88543</v>
      </c>
      <c r="B2091" s="34" t="s">
        <v>3052</v>
      </c>
      <c r="C2091" s="35" t="s">
        <v>1129</v>
      </c>
      <c r="D2091" s="58"/>
    </row>
    <row r="2092" spans="1:4" x14ac:dyDescent="0.2">
      <c r="A2092" s="33">
        <v>88544</v>
      </c>
      <c r="B2092" s="34" t="s">
        <v>3053</v>
      </c>
      <c r="C2092" s="35" t="s">
        <v>1129</v>
      </c>
      <c r="D2092" s="58"/>
    </row>
    <row r="2093" spans="1:4" x14ac:dyDescent="0.2">
      <c r="A2093" s="33">
        <v>88545</v>
      </c>
      <c r="B2093" s="34" t="s">
        <v>3054</v>
      </c>
      <c r="C2093" s="35" t="s">
        <v>1129</v>
      </c>
      <c r="D2093" s="58"/>
    </row>
    <row r="2094" spans="1:4" x14ac:dyDescent="0.2">
      <c r="A2094" s="33">
        <v>88547</v>
      </c>
      <c r="B2094" s="34" t="s">
        <v>3055</v>
      </c>
      <c r="C2094" s="35" t="s">
        <v>1129</v>
      </c>
      <c r="D2094" s="58"/>
    </row>
    <row r="2095" spans="1:4" x14ac:dyDescent="0.2">
      <c r="A2095" s="33">
        <v>88548</v>
      </c>
      <c r="B2095" s="34" t="s">
        <v>3056</v>
      </c>
      <c r="C2095" s="35" t="s">
        <v>962</v>
      </c>
      <c r="D2095" s="58"/>
    </row>
    <row r="2096" spans="1:4" x14ac:dyDescent="0.2">
      <c r="A2096" s="33">
        <v>88549</v>
      </c>
      <c r="B2096" s="34" t="s">
        <v>3057</v>
      </c>
      <c r="C2096" s="35" t="s">
        <v>962</v>
      </c>
      <c r="D2096" s="58"/>
    </row>
    <row r="2097" spans="1:4" ht="30" x14ac:dyDescent="0.2">
      <c r="A2097" s="33">
        <v>88569</v>
      </c>
      <c r="B2097" s="34" t="s">
        <v>3058</v>
      </c>
      <c r="C2097" s="35" t="s">
        <v>964</v>
      </c>
      <c r="D2097" s="58"/>
    </row>
    <row r="2098" spans="1:4" ht="30" x14ac:dyDescent="0.2">
      <c r="A2098" s="33">
        <v>88570</v>
      </c>
      <c r="B2098" s="34" t="s">
        <v>3059</v>
      </c>
      <c r="C2098" s="35" t="s">
        <v>964</v>
      </c>
      <c r="D2098" s="58"/>
    </row>
    <row r="2099" spans="1:4" x14ac:dyDescent="0.2">
      <c r="A2099" s="33">
        <v>88571</v>
      </c>
      <c r="B2099" s="34" t="s">
        <v>3060</v>
      </c>
      <c r="C2099" s="35" t="s">
        <v>1129</v>
      </c>
      <c r="D2099" s="58"/>
    </row>
    <row r="2100" spans="1:4" x14ac:dyDescent="0.2">
      <c r="A2100" s="33">
        <v>88597</v>
      </c>
      <c r="B2100" s="34" t="s">
        <v>3061</v>
      </c>
      <c r="C2100" s="35" t="s">
        <v>964</v>
      </c>
      <c r="D2100" s="58"/>
    </row>
    <row r="2101" spans="1:4" x14ac:dyDescent="0.2">
      <c r="A2101" s="33">
        <v>88626</v>
      </c>
      <c r="B2101" s="34" t="s">
        <v>3062</v>
      </c>
      <c r="C2101" s="35" t="s">
        <v>962</v>
      </c>
      <c r="D2101" s="58"/>
    </row>
    <row r="2102" spans="1:4" ht="30" x14ac:dyDescent="0.2">
      <c r="A2102" s="33">
        <v>88627</v>
      </c>
      <c r="B2102" s="34" t="s">
        <v>3063</v>
      </c>
      <c r="C2102" s="35" t="s">
        <v>962</v>
      </c>
      <c r="D2102" s="58"/>
    </row>
    <row r="2103" spans="1:4" x14ac:dyDescent="0.2">
      <c r="A2103" s="33">
        <v>88628</v>
      </c>
      <c r="B2103" s="34" t="s">
        <v>3064</v>
      </c>
      <c r="C2103" s="35" t="s">
        <v>962</v>
      </c>
      <c r="D2103" s="58"/>
    </row>
    <row r="2104" spans="1:4" x14ac:dyDescent="0.2">
      <c r="A2104" s="33">
        <v>88629</v>
      </c>
      <c r="B2104" s="34" t="s">
        <v>3065</v>
      </c>
      <c r="C2104" s="35" t="s">
        <v>962</v>
      </c>
      <c r="D2104" s="58"/>
    </row>
    <row r="2105" spans="1:4" x14ac:dyDescent="0.2">
      <c r="A2105" s="33">
        <v>88630</v>
      </c>
      <c r="B2105" s="34" t="s">
        <v>3066</v>
      </c>
      <c r="C2105" s="35" t="s">
        <v>962</v>
      </c>
      <c r="D2105" s="58"/>
    </row>
    <row r="2106" spans="1:4" x14ac:dyDescent="0.2">
      <c r="A2106" s="33">
        <v>88631</v>
      </c>
      <c r="B2106" s="34" t="s">
        <v>3067</v>
      </c>
      <c r="C2106" s="35" t="s">
        <v>962</v>
      </c>
      <c r="D2106" s="58"/>
    </row>
    <row r="2107" spans="1:4" x14ac:dyDescent="0.2">
      <c r="A2107" s="33">
        <v>88648</v>
      </c>
      <c r="B2107" s="34" t="s">
        <v>3068</v>
      </c>
      <c r="C2107" s="35" t="s">
        <v>1134</v>
      </c>
      <c r="D2107" s="58"/>
    </row>
    <row r="2108" spans="1:4" x14ac:dyDescent="0.2">
      <c r="A2108" s="33">
        <v>88649</v>
      </c>
      <c r="B2108" s="34" t="s">
        <v>3069</v>
      </c>
      <c r="C2108" s="35" t="s">
        <v>1134</v>
      </c>
      <c r="D2108" s="58"/>
    </row>
    <row r="2109" spans="1:4" x14ac:dyDescent="0.2">
      <c r="A2109" s="33">
        <v>88650</v>
      </c>
      <c r="B2109" s="34" t="s">
        <v>3070</v>
      </c>
      <c r="C2109" s="35" t="s">
        <v>1134</v>
      </c>
      <c r="D2109" s="58"/>
    </row>
    <row r="2110" spans="1:4" ht="30" x14ac:dyDescent="0.2">
      <c r="A2110" s="33">
        <v>88715</v>
      </c>
      <c r="B2110" s="34" t="s">
        <v>3071</v>
      </c>
      <c r="C2110" s="35" t="s">
        <v>962</v>
      </c>
      <c r="D2110" s="58"/>
    </row>
    <row r="2111" spans="1:4" ht="30" x14ac:dyDescent="0.2">
      <c r="A2111" s="33">
        <v>88786</v>
      </c>
      <c r="B2111" s="34" t="s">
        <v>3072</v>
      </c>
      <c r="C2111" s="35" t="s">
        <v>966</v>
      </c>
      <c r="D2111" s="58"/>
    </row>
    <row r="2112" spans="1:4" ht="30" x14ac:dyDescent="0.2">
      <c r="A2112" s="33">
        <v>88787</v>
      </c>
      <c r="B2112" s="34" t="s">
        <v>3073</v>
      </c>
      <c r="C2112" s="35" t="s">
        <v>966</v>
      </c>
      <c r="D2112" s="58"/>
    </row>
    <row r="2113" spans="1:4" ht="30" x14ac:dyDescent="0.2">
      <c r="A2113" s="33">
        <v>88788</v>
      </c>
      <c r="B2113" s="34" t="s">
        <v>3074</v>
      </c>
      <c r="C2113" s="35" t="s">
        <v>966</v>
      </c>
      <c r="D2113" s="58"/>
    </row>
    <row r="2114" spans="1:4" ht="30" x14ac:dyDescent="0.2">
      <c r="A2114" s="33">
        <v>88789</v>
      </c>
      <c r="B2114" s="34" t="s">
        <v>3075</v>
      </c>
      <c r="C2114" s="35" t="s">
        <v>966</v>
      </c>
      <c r="D2114" s="58"/>
    </row>
    <row r="2115" spans="1:4" ht="30" x14ac:dyDescent="0.2">
      <c r="A2115" s="33">
        <v>88826</v>
      </c>
      <c r="B2115" s="34" t="s">
        <v>3076</v>
      </c>
      <c r="C2115" s="35" t="s">
        <v>964</v>
      </c>
      <c r="D2115" s="58"/>
    </row>
    <row r="2116" spans="1:4" ht="30" x14ac:dyDescent="0.2">
      <c r="A2116" s="33">
        <v>88827</v>
      </c>
      <c r="B2116" s="34" t="s">
        <v>3077</v>
      </c>
      <c r="C2116" s="35" t="s">
        <v>964</v>
      </c>
      <c r="D2116" s="58"/>
    </row>
    <row r="2117" spans="1:4" ht="30" x14ac:dyDescent="0.2">
      <c r="A2117" s="33">
        <v>88828</v>
      </c>
      <c r="B2117" s="34" t="s">
        <v>3078</v>
      </c>
      <c r="C2117" s="35" t="s">
        <v>964</v>
      </c>
      <c r="D2117" s="58"/>
    </row>
    <row r="2118" spans="1:4" ht="30" x14ac:dyDescent="0.2">
      <c r="A2118" s="33">
        <v>88829</v>
      </c>
      <c r="B2118" s="34" t="s">
        <v>3079</v>
      </c>
      <c r="C2118" s="35" t="s">
        <v>964</v>
      </c>
      <c r="D2118" s="58"/>
    </row>
    <row r="2119" spans="1:4" ht="30" x14ac:dyDescent="0.2">
      <c r="A2119" s="33">
        <v>88830</v>
      </c>
      <c r="B2119" s="34" t="s">
        <v>3080</v>
      </c>
      <c r="C2119" s="35" t="s">
        <v>972</v>
      </c>
      <c r="D2119" s="58"/>
    </row>
    <row r="2120" spans="1:4" ht="30" x14ac:dyDescent="0.2">
      <c r="A2120" s="33">
        <v>88831</v>
      </c>
      <c r="B2120" s="34" t="s">
        <v>3081</v>
      </c>
      <c r="C2120" s="35" t="s">
        <v>974</v>
      </c>
      <c r="D2120" s="58"/>
    </row>
    <row r="2121" spans="1:4" ht="30" x14ac:dyDescent="0.2">
      <c r="A2121" s="33">
        <v>88832</v>
      </c>
      <c r="B2121" s="34" t="s">
        <v>3082</v>
      </c>
      <c r="C2121" s="35" t="s">
        <v>964</v>
      </c>
      <c r="D2121" s="58"/>
    </row>
    <row r="2122" spans="1:4" ht="30" x14ac:dyDescent="0.2">
      <c r="A2122" s="33">
        <v>88834</v>
      </c>
      <c r="B2122" s="34" t="s">
        <v>3083</v>
      </c>
      <c r="C2122" s="35" t="s">
        <v>964</v>
      </c>
      <c r="D2122" s="58"/>
    </row>
    <row r="2123" spans="1:4" ht="30" x14ac:dyDescent="0.2">
      <c r="A2123" s="33">
        <v>88835</v>
      </c>
      <c r="B2123" s="34" t="s">
        <v>3084</v>
      </c>
      <c r="C2123" s="35" t="s">
        <v>964</v>
      </c>
      <c r="D2123" s="58"/>
    </row>
    <row r="2124" spans="1:4" ht="30" x14ac:dyDescent="0.2">
      <c r="A2124" s="33">
        <v>88836</v>
      </c>
      <c r="B2124" s="34" t="s">
        <v>3085</v>
      </c>
      <c r="C2124" s="35" t="s">
        <v>964</v>
      </c>
      <c r="D2124" s="58"/>
    </row>
    <row r="2125" spans="1:4" x14ac:dyDescent="0.2">
      <c r="A2125" s="33">
        <v>88839</v>
      </c>
      <c r="B2125" s="34" t="s">
        <v>3086</v>
      </c>
      <c r="C2125" s="35" t="s">
        <v>964</v>
      </c>
      <c r="D2125" s="58"/>
    </row>
    <row r="2126" spans="1:4" x14ac:dyDescent="0.2">
      <c r="A2126" s="33">
        <v>88840</v>
      </c>
      <c r="B2126" s="34" t="s">
        <v>3087</v>
      </c>
      <c r="C2126" s="35" t="s">
        <v>964</v>
      </c>
      <c r="D2126" s="58"/>
    </row>
    <row r="2127" spans="1:4" x14ac:dyDescent="0.2">
      <c r="A2127" s="33">
        <v>88841</v>
      </c>
      <c r="B2127" s="34" t="s">
        <v>3088</v>
      </c>
      <c r="C2127" s="35" t="s">
        <v>964</v>
      </c>
      <c r="D2127" s="58"/>
    </row>
    <row r="2128" spans="1:4" ht="30" x14ac:dyDescent="0.2">
      <c r="A2128" s="33">
        <v>88842</v>
      </c>
      <c r="B2128" s="34" t="s">
        <v>3089</v>
      </c>
      <c r="C2128" s="35" t="s">
        <v>964</v>
      </c>
      <c r="D2128" s="58"/>
    </row>
    <row r="2129" spans="1:4" x14ac:dyDescent="0.2">
      <c r="A2129" s="33">
        <v>88843</v>
      </c>
      <c r="B2129" s="34" t="s">
        <v>3090</v>
      </c>
      <c r="C2129" s="35" t="s">
        <v>972</v>
      </c>
      <c r="D2129" s="58"/>
    </row>
    <row r="2130" spans="1:4" x14ac:dyDescent="0.2">
      <c r="A2130" s="33">
        <v>88844</v>
      </c>
      <c r="B2130" s="34" t="s">
        <v>3091</v>
      </c>
      <c r="C2130" s="35" t="s">
        <v>974</v>
      </c>
      <c r="D2130" s="58"/>
    </row>
    <row r="2131" spans="1:4" ht="30" x14ac:dyDescent="0.2">
      <c r="A2131" s="33">
        <v>88847</v>
      </c>
      <c r="B2131" s="34" t="s">
        <v>3092</v>
      </c>
      <c r="C2131" s="35" t="s">
        <v>964</v>
      </c>
      <c r="D2131" s="58"/>
    </row>
    <row r="2132" spans="1:4" ht="30" x14ac:dyDescent="0.2">
      <c r="A2132" s="33">
        <v>88848</v>
      </c>
      <c r="B2132" s="34" t="s">
        <v>3093</v>
      </c>
      <c r="C2132" s="35" t="s">
        <v>964</v>
      </c>
      <c r="D2132" s="58"/>
    </row>
    <row r="2133" spans="1:4" ht="30" x14ac:dyDescent="0.2">
      <c r="A2133" s="33">
        <v>88853</v>
      </c>
      <c r="B2133" s="34" t="s">
        <v>3094</v>
      </c>
      <c r="C2133" s="35" t="s">
        <v>964</v>
      </c>
      <c r="D2133" s="58"/>
    </row>
    <row r="2134" spans="1:4" ht="30" x14ac:dyDescent="0.2">
      <c r="A2134" s="33">
        <v>88854</v>
      </c>
      <c r="B2134" s="34" t="s">
        <v>3095</v>
      </c>
      <c r="C2134" s="35" t="s">
        <v>964</v>
      </c>
      <c r="D2134" s="58"/>
    </row>
    <row r="2135" spans="1:4" ht="30" x14ac:dyDescent="0.2">
      <c r="A2135" s="33">
        <v>88855</v>
      </c>
      <c r="B2135" s="34" t="s">
        <v>3096</v>
      </c>
      <c r="C2135" s="35" t="s">
        <v>964</v>
      </c>
      <c r="D2135" s="58"/>
    </row>
    <row r="2136" spans="1:4" ht="30" x14ac:dyDescent="0.2">
      <c r="A2136" s="33">
        <v>88856</v>
      </c>
      <c r="B2136" s="34" t="s">
        <v>3097</v>
      </c>
      <c r="C2136" s="35" t="s">
        <v>964</v>
      </c>
      <c r="D2136" s="58"/>
    </row>
    <row r="2137" spans="1:4" ht="45" x14ac:dyDescent="0.2">
      <c r="A2137" s="33">
        <v>88857</v>
      </c>
      <c r="B2137" s="34" t="s">
        <v>3098</v>
      </c>
      <c r="C2137" s="35" t="s">
        <v>964</v>
      </c>
      <c r="D2137" s="58"/>
    </row>
    <row r="2138" spans="1:4" ht="45" x14ac:dyDescent="0.2">
      <c r="A2138" s="33">
        <v>88858</v>
      </c>
      <c r="B2138" s="34" t="s">
        <v>3099</v>
      </c>
      <c r="C2138" s="35" t="s">
        <v>964</v>
      </c>
      <c r="D2138" s="58"/>
    </row>
    <row r="2139" spans="1:4" ht="45" x14ac:dyDescent="0.2">
      <c r="A2139" s="33">
        <v>88859</v>
      </c>
      <c r="B2139" s="34" t="s">
        <v>3100</v>
      </c>
      <c r="C2139" s="35" t="s">
        <v>964</v>
      </c>
      <c r="D2139" s="58"/>
    </row>
    <row r="2140" spans="1:4" ht="45" x14ac:dyDescent="0.2">
      <c r="A2140" s="33">
        <v>88860</v>
      </c>
      <c r="B2140" s="34" t="s">
        <v>3101</v>
      </c>
      <c r="C2140" s="35" t="s">
        <v>964</v>
      </c>
      <c r="D2140" s="58"/>
    </row>
    <row r="2141" spans="1:4" ht="30" x14ac:dyDescent="0.2">
      <c r="A2141" s="33">
        <v>88900</v>
      </c>
      <c r="B2141" s="34" t="s">
        <v>3102</v>
      </c>
      <c r="C2141" s="35" t="s">
        <v>964</v>
      </c>
      <c r="D2141" s="58"/>
    </row>
    <row r="2142" spans="1:4" ht="30" x14ac:dyDescent="0.2">
      <c r="A2142" s="33">
        <v>88902</v>
      </c>
      <c r="B2142" s="34" t="s">
        <v>3103</v>
      </c>
      <c r="C2142" s="35" t="s">
        <v>964</v>
      </c>
      <c r="D2142" s="58"/>
    </row>
    <row r="2143" spans="1:4" ht="30" x14ac:dyDescent="0.2">
      <c r="A2143" s="33">
        <v>88903</v>
      </c>
      <c r="B2143" s="34" t="s">
        <v>3104</v>
      </c>
      <c r="C2143" s="35" t="s">
        <v>964</v>
      </c>
      <c r="D2143" s="58"/>
    </row>
    <row r="2144" spans="1:4" ht="30" x14ac:dyDescent="0.2">
      <c r="A2144" s="33">
        <v>88904</v>
      </c>
      <c r="B2144" s="34" t="s">
        <v>3105</v>
      </c>
      <c r="C2144" s="35" t="s">
        <v>964</v>
      </c>
      <c r="D2144" s="58"/>
    </row>
    <row r="2145" spans="1:4" ht="30" x14ac:dyDescent="0.2">
      <c r="A2145" s="33">
        <v>88907</v>
      </c>
      <c r="B2145" s="34" t="s">
        <v>3106</v>
      </c>
      <c r="C2145" s="35" t="s">
        <v>972</v>
      </c>
      <c r="D2145" s="58"/>
    </row>
    <row r="2146" spans="1:4" ht="30" x14ac:dyDescent="0.2">
      <c r="A2146" s="33">
        <v>88908</v>
      </c>
      <c r="B2146" s="34" t="s">
        <v>3107</v>
      </c>
      <c r="C2146" s="35" t="s">
        <v>974</v>
      </c>
      <c r="D2146" s="58"/>
    </row>
    <row r="2147" spans="1:4" ht="30" x14ac:dyDescent="0.2">
      <c r="A2147" s="33">
        <v>89009</v>
      </c>
      <c r="B2147" s="34" t="s">
        <v>3108</v>
      </c>
      <c r="C2147" s="35" t="s">
        <v>964</v>
      </c>
      <c r="D2147" s="58"/>
    </row>
    <row r="2148" spans="1:4" ht="30" x14ac:dyDescent="0.2">
      <c r="A2148" s="33">
        <v>89010</v>
      </c>
      <c r="B2148" s="34" t="s">
        <v>3109</v>
      </c>
      <c r="C2148" s="35" t="s">
        <v>964</v>
      </c>
      <c r="D2148" s="58"/>
    </row>
    <row r="2149" spans="1:4" ht="45" x14ac:dyDescent="0.2">
      <c r="A2149" s="33">
        <v>89011</v>
      </c>
      <c r="B2149" s="34" t="s">
        <v>3110</v>
      </c>
      <c r="C2149" s="35" t="s">
        <v>964</v>
      </c>
      <c r="D2149" s="58"/>
    </row>
    <row r="2150" spans="1:4" ht="45" x14ac:dyDescent="0.2">
      <c r="A2150" s="33">
        <v>89012</v>
      </c>
      <c r="B2150" s="34" t="s">
        <v>3111</v>
      </c>
      <c r="C2150" s="35" t="s">
        <v>964</v>
      </c>
      <c r="D2150" s="58"/>
    </row>
    <row r="2151" spans="1:4" x14ac:dyDescent="0.2">
      <c r="A2151" s="33">
        <v>89013</v>
      </c>
      <c r="B2151" s="34" t="s">
        <v>3112</v>
      </c>
      <c r="C2151" s="35" t="s">
        <v>964</v>
      </c>
      <c r="D2151" s="58"/>
    </row>
    <row r="2152" spans="1:4" x14ac:dyDescent="0.2">
      <c r="A2152" s="33">
        <v>89014</v>
      </c>
      <c r="B2152" s="34" t="s">
        <v>3113</v>
      </c>
      <c r="C2152" s="35" t="s">
        <v>964</v>
      </c>
      <c r="D2152" s="58"/>
    </row>
    <row r="2153" spans="1:4" ht="30" x14ac:dyDescent="0.2">
      <c r="A2153" s="33">
        <v>89015</v>
      </c>
      <c r="B2153" s="34" t="s">
        <v>3114</v>
      </c>
      <c r="C2153" s="35" t="s">
        <v>964</v>
      </c>
      <c r="D2153" s="58"/>
    </row>
    <row r="2154" spans="1:4" x14ac:dyDescent="0.2">
      <c r="A2154" s="33">
        <v>89016</v>
      </c>
      <c r="B2154" s="34" t="s">
        <v>3115</v>
      </c>
      <c r="C2154" s="35" t="s">
        <v>964</v>
      </c>
      <c r="D2154" s="58"/>
    </row>
    <row r="2155" spans="1:4" x14ac:dyDescent="0.2">
      <c r="A2155" s="33">
        <v>89017</v>
      </c>
      <c r="B2155" s="34" t="s">
        <v>3116</v>
      </c>
      <c r="C2155" s="35" t="s">
        <v>964</v>
      </c>
      <c r="D2155" s="58"/>
    </row>
    <row r="2156" spans="1:4" x14ac:dyDescent="0.2">
      <c r="A2156" s="33">
        <v>89018</v>
      </c>
      <c r="B2156" s="34" t="s">
        <v>3117</v>
      </c>
      <c r="C2156" s="35" t="s">
        <v>964</v>
      </c>
      <c r="D2156" s="58"/>
    </row>
    <row r="2157" spans="1:4" ht="30" x14ac:dyDescent="0.2">
      <c r="A2157" s="33">
        <v>89019</v>
      </c>
      <c r="B2157" s="34" t="s">
        <v>3118</v>
      </c>
      <c r="C2157" s="35" t="s">
        <v>964</v>
      </c>
      <c r="D2157" s="58"/>
    </row>
    <row r="2158" spans="1:4" ht="30" x14ac:dyDescent="0.2">
      <c r="A2158" s="33">
        <v>89020</v>
      </c>
      <c r="B2158" s="34" t="s">
        <v>3119</v>
      </c>
      <c r="C2158" s="35" t="s">
        <v>964</v>
      </c>
      <c r="D2158" s="58"/>
    </row>
    <row r="2159" spans="1:4" ht="30" x14ac:dyDescent="0.2">
      <c r="A2159" s="33">
        <v>89021</v>
      </c>
      <c r="B2159" s="34" t="s">
        <v>5302</v>
      </c>
      <c r="C2159" s="35" t="s">
        <v>972</v>
      </c>
      <c r="D2159" s="58"/>
    </row>
    <row r="2160" spans="1:4" ht="30" x14ac:dyDescent="0.2">
      <c r="A2160" s="33">
        <v>89022</v>
      </c>
      <c r="B2160" s="34" t="s">
        <v>5303</v>
      </c>
      <c r="C2160" s="35" t="s">
        <v>974</v>
      </c>
      <c r="D2160" s="58"/>
    </row>
    <row r="2161" spans="1:4" x14ac:dyDescent="0.2">
      <c r="A2161" s="33">
        <v>89023</v>
      </c>
      <c r="B2161" s="34" t="s">
        <v>3120</v>
      </c>
      <c r="C2161" s="35" t="s">
        <v>964</v>
      </c>
      <c r="D2161" s="58"/>
    </row>
    <row r="2162" spans="1:4" x14ac:dyDescent="0.2">
      <c r="A2162" s="33">
        <v>89024</v>
      </c>
      <c r="B2162" s="34" t="s">
        <v>3121</v>
      </c>
      <c r="C2162" s="35" t="s">
        <v>964</v>
      </c>
      <c r="D2162" s="58"/>
    </row>
    <row r="2163" spans="1:4" x14ac:dyDescent="0.2">
      <c r="A2163" s="33">
        <v>89025</v>
      </c>
      <c r="B2163" s="34" t="s">
        <v>3122</v>
      </c>
      <c r="C2163" s="35" t="s">
        <v>964</v>
      </c>
      <c r="D2163" s="58"/>
    </row>
    <row r="2164" spans="1:4" x14ac:dyDescent="0.2">
      <c r="A2164" s="33">
        <v>89026</v>
      </c>
      <c r="B2164" s="34" t="s">
        <v>3123</v>
      </c>
      <c r="C2164" s="35" t="s">
        <v>964</v>
      </c>
      <c r="D2164" s="58"/>
    </row>
    <row r="2165" spans="1:4" x14ac:dyDescent="0.2">
      <c r="A2165" s="33">
        <v>89027</v>
      </c>
      <c r="B2165" s="34" t="s">
        <v>3124</v>
      </c>
      <c r="C2165" s="35" t="s">
        <v>974</v>
      </c>
      <c r="D2165" s="58"/>
    </row>
    <row r="2166" spans="1:4" x14ac:dyDescent="0.2">
      <c r="A2166" s="33">
        <v>89028</v>
      </c>
      <c r="B2166" s="34" t="s">
        <v>3125</v>
      </c>
      <c r="C2166" s="35" t="s">
        <v>972</v>
      </c>
      <c r="D2166" s="58"/>
    </row>
    <row r="2167" spans="1:4" x14ac:dyDescent="0.2">
      <c r="A2167" s="33">
        <v>89029</v>
      </c>
      <c r="B2167" s="34" t="s">
        <v>3126</v>
      </c>
      <c r="C2167" s="35" t="s">
        <v>964</v>
      </c>
      <c r="D2167" s="58"/>
    </row>
    <row r="2168" spans="1:4" x14ac:dyDescent="0.2">
      <c r="A2168" s="33">
        <v>89030</v>
      </c>
      <c r="B2168" s="34" t="s">
        <v>3127</v>
      </c>
      <c r="C2168" s="35" t="s">
        <v>964</v>
      </c>
      <c r="D2168" s="58"/>
    </row>
    <row r="2169" spans="1:4" x14ac:dyDescent="0.2">
      <c r="A2169" s="33">
        <v>89031</v>
      </c>
      <c r="B2169" s="34" t="s">
        <v>3128</v>
      </c>
      <c r="C2169" s="35" t="s">
        <v>974</v>
      </c>
      <c r="D2169" s="58"/>
    </row>
    <row r="2170" spans="1:4" x14ac:dyDescent="0.2">
      <c r="A2170" s="33">
        <v>89032</v>
      </c>
      <c r="B2170" s="34" t="s">
        <v>3129</v>
      </c>
      <c r="C2170" s="35" t="s">
        <v>972</v>
      </c>
      <c r="D2170" s="58"/>
    </row>
    <row r="2171" spans="1:4" x14ac:dyDescent="0.2">
      <c r="A2171" s="33">
        <v>89033</v>
      </c>
      <c r="B2171" s="34" t="s">
        <v>3130</v>
      </c>
      <c r="C2171" s="35" t="s">
        <v>964</v>
      </c>
      <c r="D2171" s="58"/>
    </row>
    <row r="2172" spans="1:4" x14ac:dyDescent="0.2">
      <c r="A2172" s="33">
        <v>89034</v>
      </c>
      <c r="B2172" s="34" t="s">
        <v>3131</v>
      </c>
      <c r="C2172" s="35" t="s">
        <v>964</v>
      </c>
      <c r="D2172" s="58"/>
    </row>
    <row r="2173" spans="1:4" x14ac:dyDescent="0.2">
      <c r="A2173" s="33">
        <v>89035</v>
      </c>
      <c r="B2173" s="34" t="s">
        <v>3132</v>
      </c>
      <c r="C2173" s="35" t="s">
        <v>972</v>
      </c>
      <c r="D2173" s="58"/>
    </row>
    <row r="2174" spans="1:4" x14ac:dyDescent="0.2">
      <c r="A2174" s="33">
        <v>89036</v>
      </c>
      <c r="B2174" s="34" t="s">
        <v>3133</v>
      </c>
      <c r="C2174" s="35" t="s">
        <v>974</v>
      </c>
      <c r="D2174" s="58"/>
    </row>
    <row r="2175" spans="1:4" ht="30" x14ac:dyDescent="0.2">
      <c r="A2175" s="33">
        <v>89043</v>
      </c>
      <c r="B2175" s="34" t="s">
        <v>3134</v>
      </c>
      <c r="C2175" s="35" t="s">
        <v>966</v>
      </c>
      <c r="D2175" s="58"/>
    </row>
    <row r="2176" spans="1:4" ht="30" x14ac:dyDescent="0.2">
      <c r="A2176" s="33">
        <v>89044</v>
      </c>
      <c r="B2176" s="34" t="s">
        <v>3135</v>
      </c>
      <c r="C2176" s="35" t="s">
        <v>966</v>
      </c>
      <c r="D2176" s="58"/>
    </row>
    <row r="2177" spans="1:4" ht="45" x14ac:dyDescent="0.2">
      <c r="A2177" s="33">
        <v>89045</v>
      </c>
      <c r="B2177" s="34" t="s">
        <v>3136</v>
      </c>
      <c r="C2177" s="35" t="s">
        <v>966</v>
      </c>
      <c r="D2177" s="58"/>
    </row>
    <row r="2178" spans="1:4" ht="30" x14ac:dyDescent="0.2">
      <c r="A2178" s="33">
        <v>89046</v>
      </c>
      <c r="B2178" s="34" t="s">
        <v>3137</v>
      </c>
      <c r="C2178" s="35" t="s">
        <v>966</v>
      </c>
      <c r="D2178" s="58"/>
    </row>
    <row r="2179" spans="1:4" ht="45" x14ac:dyDescent="0.2">
      <c r="A2179" s="33">
        <v>89047</v>
      </c>
      <c r="B2179" s="34" t="s">
        <v>3138</v>
      </c>
      <c r="C2179" s="35" t="s">
        <v>966</v>
      </c>
      <c r="D2179" s="58"/>
    </row>
    <row r="2180" spans="1:4" ht="45" x14ac:dyDescent="0.2">
      <c r="A2180" s="33">
        <v>89048</v>
      </c>
      <c r="B2180" s="34" t="s">
        <v>3139</v>
      </c>
      <c r="C2180" s="35" t="s">
        <v>966</v>
      </c>
      <c r="D2180" s="58"/>
    </row>
    <row r="2181" spans="1:4" ht="30" x14ac:dyDescent="0.2">
      <c r="A2181" s="33">
        <v>89049</v>
      </c>
      <c r="B2181" s="34" t="s">
        <v>3140</v>
      </c>
      <c r="C2181" s="35" t="s">
        <v>966</v>
      </c>
      <c r="D2181" s="58"/>
    </row>
    <row r="2182" spans="1:4" ht="30" x14ac:dyDescent="0.2">
      <c r="A2182" s="33">
        <v>89128</v>
      </c>
      <c r="B2182" s="34" t="s">
        <v>3141</v>
      </c>
      <c r="C2182" s="35" t="s">
        <v>964</v>
      </c>
      <c r="D2182" s="58"/>
    </row>
    <row r="2183" spans="1:4" ht="30" x14ac:dyDescent="0.2">
      <c r="A2183" s="33">
        <v>89129</v>
      </c>
      <c r="B2183" s="34" t="s">
        <v>3142</v>
      </c>
      <c r="C2183" s="35" t="s">
        <v>964</v>
      </c>
      <c r="D2183" s="58"/>
    </row>
    <row r="2184" spans="1:4" ht="30" x14ac:dyDescent="0.2">
      <c r="A2184" s="33">
        <v>89130</v>
      </c>
      <c r="B2184" s="34" t="s">
        <v>3143</v>
      </c>
      <c r="C2184" s="35" t="s">
        <v>964</v>
      </c>
      <c r="D2184" s="58"/>
    </row>
    <row r="2185" spans="1:4" ht="30" x14ac:dyDescent="0.2">
      <c r="A2185" s="33">
        <v>89131</v>
      </c>
      <c r="B2185" s="34" t="s">
        <v>3144</v>
      </c>
      <c r="C2185" s="35" t="s">
        <v>964</v>
      </c>
      <c r="D2185" s="58"/>
    </row>
    <row r="2186" spans="1:4" ht="30" x14ac:dyDescent="0.2">
      <c r="A2186" s="33">
        <v>89168</v>
      </c>
      <c r="B2186" s="34" t="s">
        <v>3145</v>
      </c>
      <c r="C2186" s="35" t="s">
        <v>966</v>
      </c>
      <c r="D2186" s="58"/>
    </row>
    <row r="2187" spans="1:4" ht="30" x14ac:dyDescent="0.2">
      <c r="A2187" s="33">
        <v>89169</v>
      </c>
      <c r="B2187" s="34" t="s">
        <v>3146</v>
      </c>
      <c r="C2187" s="35" t="s">
        <v>966</v>
      </c>
      <c r="D2187" s="58"/>
    </row>
    <row r="2188" spans="1:4" ht="45" x14ac:dyDescent="0.2">
      <c r="A2188" s="33">
        <v>89170</v>
      </c>
      <c r="B2188" s="34" t="s">
        <v>3147</v>
      </c>
      <c r="C2188" s="35" t="s">
        <v>966</v>
      </c>
      <c r="D2188" s="58"/>
    </row>
    <row r="2189" spans="1:4" ht="30" x14ac:dyDescent="0.2">
      <c r="A2189" s="33">
        <v>89171</v>
      </c>
      <c r="B2189" s="34" t="s">
        <v>3148</v>
      </c>
      <c r="C2189" s="35" t="s">
        <v>966</v>
      </c>
      <c r="D2189" s="58"/>
    </row>
    <row r="2190" spans="1:4" ht="45" x14ac:dyDescent="0.2">
      <c r="A2190" s="33">
        <v>89172</v>
      </c>
      <c r="B2190" s="34" t="s">
        <v>3149</v>
      </c>
      <c r="C2190" s="35" t="s">
        <v>966</v>
      </c>
      <c r="D2190" s="58"/>
    </row>
    <row r="2191" spans="1:4" ht="45" x14ac:dyDescent="0.2">
      <c r="A2191" s="33">
        <v>89173</v>
      </c>
      <c r="B2191" s="34" t="s">
        <v>3150</v>
      </c>
      <c r="C2191" s="35" t="s">
        <v>966</v>
      </c>
      <c r="D2191" s="58"/>
    </row>
    <row r="2192" spans="1:4" x14ac:dyDescent="0.2">
      <c r="A2192" s="33">
        <v>89176</v>
      </c>
      <c r="B2192" s="34" t="s">
        <v>3151</v>
      </c>
      <c r="C2192" s="35" t="s">
        <v>30</v>
      </c>
      <c r="D2192" s="58"/>
    </row>
    <row r="2193" spans="1:4" x14ac:dyDescent="0.2">
      <c r="A2193" s="33">
        <v>89177</v>
      </c>
      <c r="B2193" s="34" t="s">
        <v>3152</v>
      </c>
      <c r="C2193" s="35" t="s">
        <v>30</v>
      </c>
      <c r="D2193" s="58"/>
    </row>
    <row r="2194" spans="1:4" x14ac:dyDescent="0.2">
      <c r="A2194" s="33">
        <v>89178</v>
      </c>
      <c r="B2194" s="34" t="s">
        <v>3153</v>
      </c>
      <c r="C2194" s="35" t="s">
        <v>30</v>
      </c>
      <c r="D2194" s="58"/>
    </row>
    <row r="2195" spans="1:4" x14ac:dyDescent="0.2">
      <c r="A2195" s="33">
        <v>89179</v>
      </c>
      <c r="B2195" s="34" t="s">
        <v>3154</v>
      </c>
      <c r="C2195" s="35" t="s">
        <v>30</v>
      </c>
      <c r="D2195" s="58"/>
    </row>
    <row r="2196" spans="1:4" x14ac:dyDescent="0.2">
      <c r="A2196" s="33">
        <v>89180</v>
      </c>
      <c r="B2196" s="34" t="s">
        <v>3155</v>
      </c>
      <c r="C2196" s="35" t="s">
        <v>30</v>
      </c>
      <c r="D2196" s="58"/>
    </row>
    <row r="2197" spans="1:4" x14ac:dyDescent="0.2">
      <c r="A2197" s="33">
        <v>89181</v>
      </c>
      <c r="B2197" s="34" t="s">
        <v>3156</v>
      </c>
      <c r="C2197" s="35" t="s">
        <v>30</v>
      </c>
      <c r="D2197" s="58"/>
    </row>
    <row r="2198" spans="1:4" x14ac:dyDescent="0.2">
      <c r="A2198" s="33">
        <v>89182</v>
      </c>
      <c r="B2198" s="34" t="s">
        <v>3157</v>
      </c>
      <c r="C2198" s="35" t="s">
        <v>30</v>
      </c>
      <c r="D2198" s="58"/>
    </row>
    <row r="2199" spans="1:4" x14ac:dyDescent="0.2">
      <c r="A2199" s="33">
        <v>89183</v>
      </c>
      <c r="B2199" s="34" t="s">
        <v>3158</v>
      </c>
      <c r="C2199" s="35" t="s">
        <v>30</v>
      </c>
      <c r="D2199" s="58"/>
    </row>
    <row r="2200" spans="1:4" x14ac:dyDescent="0.2">
      <c r="A2200" s="33">
        <v>89184</v>
      </c>
      <c r="B2200" s="34" t="s">
        <v>3159</v>
      </c>
      <c r="C2200" s="35" t="s">
        <v>30</v>
      </c>
      <c r="D2200" s="58"/>
    </row>
    <row r="2201" spans="1:4" x14ac:dyDescent="0.2">
      <c r="A2201" s="33">
        <v>89185</v>
      </c>
      <c r="B2201" s="34" t="s">
        <v>3160</v>
      </c>
      <c r="C2201" s="35" t="s">
        <v>30</v>
      </c>
      <c r="D2201" s="58"/>
    </row>
    <row r="2202" spans="1:4" x14ac:dyDescent="0.2">
      <c r="A2202" s="33">
        <v>89186</v>
      </c>
      <c r="B2202" s="34" t="s">
        <v>3161</v>
      </c>
      <c r="C2202" s="35" t="s">
        <v>30</v>
      </c>
      <c r="D2202" s="58"/>
    </row>
    <row r="2203" spans="1:4" x14ac:dyDescent="0.2">
      <c r="A2203" s="33">
        <v>89187</v>
      </c>
      <c r="B2203" s="34" t="s">
        <v>3162</v>
      </c>
      <c r="C2203" s="35" t="s">
        <v>30</v>
      </c>
      <c r="D2203" s="58"/>
    </row>
    <row r="2204" spans="1:4" x14ac:dyDescent="0.2">
      <c r="A2204" s="33">
        <v>89188</v>
      </c>
      <c r="B2204" s="34" t="s">
        <v>3163</v>
      </c>
      <c r="C2204" s="35" t="s">
        <v>33</v>
      </c>
      <c r="D2204" s="58"/>
    </row>
    <row r="2205" spans="1:4" x14ac:dyDescent="0.2">
      <c r="A2205" s="33">
        <v>89189</v>
      </c>
      <c r="B2205" s="34" t="s">
        <v>3164</v>
      </c>
      <c r="C2205" s="35" t="s">
        <v>33</v>
      </c>
      <c r="D2205" s="58"/>
    </row>
    <row r="2206" spans="1:4" x14ac:dyDescent="0.2">
      <c r="A2206" s="33">
        <v>89190</v>
      </c>
      <c r="B2206" s="34" t="s">
        <v>3165</v>
      </c>
      <c r="C2206" s="35" t="s">
        <v>33</v>
      </c>
      <c r="D2206" s="58"/>
    </row>
    <row r="2207" spans="1:4" x14ac:dyDescent="0.2">
      <c r="A2207" s="33">
        <v>89191</v>
      </c>
      <c r="B2207" s="34" t="s">
        <v>3166</v>
      </c>
      <c r="C2207" s="35" t="s">
        <v>33</v>
      </c>
      <c r="D2207" s="58"/>
    </row>
    <row r="2208" spans="1:4" x14ac:dyDescent="0.2">
      <c r="A2208" s="33">
        <v>89192</v>
      </c>
      <c r="B2208" s="34" t="s">
        <v>3167</v>
      </c>
      <c r="C2208" s="35" t="s">
        <v>30</v>
      </c>
      <c r="D2208" s="58"/>
    </row>
    <row r="2209" spans="1:4" x14ac:dyDescent="0.2">
      <c r="A2209" s="33">
        <v>89193</v>
      </c>
      <c r="B2209" s="34" t="s">
        <v>3168</v>
      </c>
      <c r="C2209" s="35" t="s">
        <v>30</v>
      </c>
      <c r="D2209" s="58"/>
    </row>
    <row r="2210" spans="1:4" x14ac:dyDescent="0.2">
      <c r="A2210" s="33">
        <v>89194</v>
      </c>
      <c r="B2210" s="34" t="s">
        <v>3169</v>
      </c>
      <c r="C2210" s="35" t="s">
        <v>30</v>
      </c>
      <c r="D2210" s="58"/>
    </row>
    <row r="2211" spans="1:4" x14ac:dyDescent="0.2">
      <c r="A2211" s="33">
        <v>89195</v>
      </c>
      <c r="B2211" s="34" t="s">
        <v>3170</v>
      </c>
      <c r="C2211" s="35" t="s">
        <v>30</v>
      </c>
      <c r="D2211" s="58"/>
    </row>
    <row r="2212" spans="1:4" x14ac:dyDescent="0.2">
      <c r="A2212" s="33">
        <v>89196</v>
      </c>
      <c r="B2212" s="34" t="s">
        <v>3171</v>
      </c>
      <c r="C2212" s="35" t="s">
        <v>30</v>
      </c>
      <c r="D2212" s="58"/>
    </row>
    <row r="2213" spans="1:4" x14ac:dyDescent="0.2">
      <c r="A2213" s="33">
        <v>89197</v>
      </c>
      <c r="B2213" s="34" t="s">
        <v>3172</v>
      </c>
      <c r="C2213" s="35" t="s">
        <v>30</v>
      </c>
      <c r="D2213" s="58"/>
    </row>
    <row r="2214" spans="1:4" ht="30" x14ac:dyDescent="0.2">
      <c r="A2214" s="33">
        <v>89210</v>
      </c>
      <c r="B2214" s="34" t="s">
        <v>3173</v>
      </c>
      <c r="C2214" s="35" t="s">
        <v>964</v>
      </c>
      <c r="D2214" s="58"/>
    </row>
    <row r="2215" spans="1:4" ht="30" x14ac:dyDescent="0.2">
      <c r="A2215" s="33">
        <v>89211</v>
      </c>
      <c r="B2215" s="34" t="s">
        <v>3174</v>
      </c>
      <c r="C2215" s="35" t="s">
        <v>964</v>
      </c>
      <c r="D2215" s="58"/>
    </row>
    <row r="2216" spans="1:4" x14ac:dyDescent="0.2">
      <c r="A2216" s="33">
        <v>89212</v>
      </c>
      <c r="B2216" s="34" t="s">
        <v>3175</v>
      </c>
      <c r="C2216" s="35" t="s">
        <v>964</v>
      </c>
      <c r="D2216" s="58"/>
    </row>
    <row r="2217" spans="1:4" x14ac:dyDescent="0.2">
      <c r="A2217" s="33">
        <v>89213</v>
      </c>
      <c r="B2217" s="34" t="s">
        <v>3176</v>
      </c>
      <c r="C2217" s="35" t="s">
        <v>964</v>
      </c>
      <c r="D2217" s="58"/>
    </row>
    <row r="2218" spans="1:4" x14ac:dyDescent="0.2">
      <c r="A2218" s="33">
        <v>89214</v>
      </c>
      <c r="B2218" s="34" t="s">
        <v>3177</v>
      </c>
      <c r="C2218" s="35" t="s">
        <v>964</v>
      </c>
      <c r="D2218" s="58"/>
    </row>
    <row r="2219" spans="1:4" ht="30" x14ac:dyDescent="0.2">
      <c r="A2219" s="33">
        <v>89215</v>
      </c>
      <c r="B2219" s="34" t="s">
        <v>3178</v>
      </c>
      <c r="C2219" s="35" t="s">
        <v>964</v>
      </c>
      <c r="D2219" s="58"/>
    </row>
    <row r="2220" spans="1:4" x14ac:dyDescent="0.2">
      <c r="A2220" s="33">
        <v>89218</v>
      </c>
      <c r="B2220" s="34" t="s">
        <v>3179</v>
      </c>
      <c r="C2220" s="35" t="s">
        <v>974</v>
      </c>
      <c r="D2220" s="58"/>
    </row>
    <row r="2221" spans="1:4" ht="30" x14ac:dyDescent="0.2">
      <c r="A2221" s="33">
        <v>89219</v>
      </c>
      <c r="B2221" s="34" t="s">
        <v>3180</v>
      </c>
      <c r="C2221" s="35" t="s">
        <v>964</v>
      </c>
      <c r="D2221" s="58"/>
    </row>
    <row r="2222" spans="1:4" ht="30" x14ac:dyDescent="0.2">
      <c r="A2222" s="33">
        <v>89220</v>
      </c>
      <c r="B2222" s="34" t="s">
        <v>3181</v>
      </c>
      <c r="C2222" s="35" t="s">
        <v>964</v>
      </c>
      <c r="D2222" s="58"/>
    </row>
    <row r="2223" spans="1:4" ht="30" x14ac:dyDescent="0.2">
      <c r="A2223" s="33">
        <v>89221</v>
      </c>
      <c r="B2223" s="34" t="s">
        <v>3182</v>
      </c>
      <c r="C2223" s="35" t="s">
        <v>964</v>
      </c>
      <c r="D2223" s="58"/>
    </row>
    <row r="2224" spans="1:4" ht="30" x14ac:dyDescent="0.2">
      <c r="A2224" s="33">
        <v>89222</v>
      </c>
      <c r="B2224" s="34" t="s">
        <v>3183</v>
      </c>
      <c r="C2224" s="35" t="s">
        <v>964</v>
      </c>
      <c r="D2224" s="58"/>
    </row>
    <row r="2225" spans="1:4" ht="30" x14ac:dyDescent="0.2">
      <c r="A2225" s="33">
        <v>89223</v>
      </c>
      <c r="B2225" s="34" t="s">
        <v>3184</v>
      </c>
      <c r="C2225" s="35" t="s">
        <v>964</v>
      </c>
      <c r="D2225" s="58"/>
    </row>
    <row r="2226" spans="1:4" ht="30" x14ac:dyDescent="0.2">
      <c r="A2226" s="33">
        <v>89224</v>
      </c>
      <c r="B2226" s="34" t="s">
        <v>3185</v>
      </c>
      <c r="C2226" s="35" t="s">
        <v>964</v>
      </c>
      <c r="D2226" s="58"/>
    </row>
    <row r="2227" spans="1:4" ht="30" x14ac:dyDescent="0.2">
      <c r="A2227" s="33">
        <v>89225</v>
      </c>
      <c r="B2227" s="34" t="s">
        <v>3186</v>
      </c>
      <c r="C2227" s="35" t="s">
        <v>972</v>
      </c>
      <c r="D2227" s="58"/>
    </row>
    <row r="2228" spans="1:4" ht="30" x14ac:dyDescent="0.2">
      <c r="A2228" s="33">
        <v>89226</v>
      </c>
      <c r="B2228" s="34" t="s">
        <v>3187</v>
      </c>
      <c r="C2228" s="35" t="s">
        <v>974</v>
      </c>
      <c r="D2228" s="58"/>
    </row>
    <row r="2229" spans="1:4" ht="30" x14ac:dyDescent="0.2">
      <c r="A2229" s="33">
        <v>89227</v>
      </c>
      <c r="B2229" s="34" t="s">
        <v>3188</v>
      </c>
      <c r="C2229" s="35" t="s">
        <v>974</v>
      </c>
      <c r="D2229" s="58"/>
    </row>
    <row r="2230" spans="1:4" ht="30" x14ac:dyDescent="0.2">
      <c r="A2230" s="33">
        <v>89228</v>
      </c>
      <c r="B2230" s="34" t="s">
        <v>3189</v>
      </c>
      <c r="C2230" s="35" t="s">
        <v>964</v>
      </c>
      <c r="D2230" s="58"/>
    </row>
    <row r="2231" spans="1:4" ht="30" x14ac:dyDescent="0.2">
      <c r="A2231" s="33">
        <v>89229</v>
      </c>
      <c r="B2231" s="34" t="s">
        <v>3190</v>
      </c>
      <c r="C2231" s="35" t="s">
        <v>964</v>
      </c>
      <c r="D2231" s="58"/>
    </row>
    <row r="2232" spans="1:4" x14ac:dyDescent="0.2">
      <c r="A2232" s="33">
        <v>89230</v>
      </c>
      <c r="B2232" s="34" t="s">
        <v>3191</v>
      </c>
      <c r="C2232" s="35" t="s">
        <v>964</v>
      </c>
      <c r="D2232" s="58"/>
    </row>
    <row r="2233" spans="1:4" x14ac:dyDescent="0.2">
      <c r="A2233" s="33">
        <v>89231</v>
      </c>
      <c r="B2233" s="34" t="s">
        <v>3192</v>
      </c>
      <c r="C2233" s="35" t="s">
        <v>964</v>
      </c>
      <c r="D2233" s="58"/>
    </row>
    <row r="2234" spans="1:4" x14ac:dyDescent="0.2">
      <c r="A2234" s="33">
        <v>89232</v>
      </c>
      <c r="B2234" s="34" t="s">
        <v>3193</v>
      </c>
      <c r="C2234" s="35" t="s">
        <v>964</v>
      </c>
      <c r="D2234" s="58"/>
    </row>
    <row r="2235" spans="1:4" ht="30" x14ac:dyDescent="0.2">
      <c r="A2235" s="33">
        <v>89233</v>
      </c>
      <c r="B2235" s="34" t="s">
        <v>3194</v>
      </c>
      <c r="C2235" s="35" t="s">
        <v>964</v>
      </c>
      <c r="D2235" s="58"/>
    </row>
    <row r="2236" spans="1:4" x14ac:dyDescent="0.2">
      <c r="A2236" s="33">
        <v>89234</v>
      </c>
      <c r="B2236" s="34" t="s">
        <v>3195</v>
      </c>
      <c r="C2236" s="35" t="s">
        <v>972</v>
      </c>
      <c r="D2236" s="58"/>
    </row>
    <row r="2237" spans="1:4" x14ac:dyDescent="0.2">
      <c r="A2237" s="33">
        <v>89235</v>
      </c>
      <c r="B2237" s="34" t="s">
        <v>3196</v>
      </c>
      <c r="C2237" s="35" t="s">
        <v>974</v>
      </c>
      <c r="D2237" s="58"/>
    </row>
    <row r="2238" spans="1:4" x14ac:dyDescent="0.2">
      <c r="A2238" s="33">
        <v>89236</v>
      </c>
      <c r="B2238" s="34" t="s">
        <v>3197</v>
      </c>
      <c r="C2238" s="35" t="s">
        <v>964</v>
      </c>
      <c r="D2238" s="58"/>
    </row>
    <row r="2239" spans="1:4" x14ac:dyDescent="0.2">
      <c r="A2239" s="33">
        <v>89237</v>
      </c>
      <c r="B2239" s="34" t="s">
        <v>3198</v>
      </c>
      <c r="C2239" s="35" t="s">
        <v>964</v>
      </c>
      <c r="D2239" s="58"/>
    </row>
    <row r="2240" spans="1:4" x14ac:dyDescent="0.2">
      <c r="A2240" s="33">
        <v>89238</v>
      </c>
      <c r="B2240" s="34" t="s">
        <v>3199</v>
      </c>
      <c r="C2240" s="35" t="s">
        <v>964</v>
      </c>
      <c r="D2240" s="58"/>
    </row>
    <row r="2241" spans="1:4" ht="30" x14ac:dyDescent="0.2">
      <c r="A2241" s="33">
        <v>89239</v>
      </c>
      <c r="B2241" s="34" t="s">
        <v>3200</v>
      </c>
      <c r="C2241" s="35" t="s">
        <v>964</v>
      </c>
      <c r="D2241" s="58"/>
    </row>
    <row r="2242" spans="1:4" ht="30" x14ac:dyDescent="0.2">
      <c r="A2242" s="33">
        <v>89240</v>
      </c>
      <c r="B2242" s="34" t="s">
        <v>3201</v>
      </c>
      <c r="C2242" s="35" t="s">
        <v>964</v>
      </c>
      <c r="D2242" s="58"/>
    </row>
    <row r="2243" spans="1:4" ht="30" x14ac:dyDescent="0.2">
      <c r="A2243" s="33">
        <v>89241</v>
      </c>
      <c r="B2243" s="34" t="s">
        <v>3202</v>
      </c>
      <c r="C2243" s="35" t="s">
        <v>964</v>
      </c>
      <c r="D2243" s="58"/>
    </row>
    <row r="2244" spans="1:4" x14ac:dyDescent="0.2">
      <c r="A2244" s="33">
        <v>89242</v>
      </c>
      <c r="B2244" s="34" t="s">
        <v>3203</v>
      </c>
      <c r="C2244" s="35" t="s">
        <v>972</v>
      </c>
      <c r="D2244" s="58"/>
    </row>
    <row r="2245" spans="1:4" x14ac:dyDescent="0.2">
      <c r="A2245" s="33">
        <v>89243</v>
      </c>
      <c r="B2245" s="34" t="s">
        <v>3204</v>
      </c>
      <c r="C2245" s="35" t="s">
        <v>974</v>
      </c>
      <c r="D2245" s="58"/>
    </row>
    <row r="2246" spans="1:4" x14ac:dyDescent="0.2">
      <c r="A2246" s="33">
        <v>89246</v>
      </c>
      <c r="B2246" s="34" t="s">
        <v>3205</v>
      </c>
      <c r="C2246" s="35" t="s">
        <v>964</v>
      </c>
      <c r="D2246" s="58"/>
    </row>
    <row r="2247" spans="1:4" x14ac:dyDescent="0.2">
      <c r="A2247" s="33">
        <v>89247</v>
      </c>
      <c r="B2247" s="34" t="s">
        <v>3206</v>
      </c>
      <c r="C2247" s="35" t="s">
        <v>964</v>
      </c>
      <c r="D2247" s="58"/>
    </row>
    <row r="2248" spans="1:4" x14ac:dyDescent="0.2">
      <c r="A2248" s="33">
        <v>89248</v>
      </c>
      <c r="B2248" s="34" t="s">
        <v>3207</v>
      </c>
      <c r="C2248" s="35" t="s">
        <v>964</v>
      </c>
      <c r="D2248" s="58"/>
    </row>
    <row r="2249" spans="1:4" ht="30" x14ac:dyDescent="0.2">
      <c r="A2249" s="33">
        <v>89249</v>
      </c>
      <c r="B2249" s="34" t="s">
        <v>3208</v>
      </c>
      <c r="C2249" s="35" t="s">
        <v>964</v>
      </c>
      <c r="D2249" s="58"/>
    </row>
    <row r="2250" spans="1:4" x14ac:dyDescent="0.2">
      <c r="A2250" s="33">
        <v>89250</v>
      </c>
      <c r="B2250" s="34" t="s">
        <v>3209</v>
      </c>
      <c r="C2250" s="35" t="s">
        <v>972</v>
      </c>
      <c r="D2250" s="58"/>
    </row>
    <row r="2251" spans="1:4" x14ac:dyDescent="0.2">
      <c r="A2251" s="33">
        <v>89251</v>
      </c>
      <c r="B2251" s="34" t="s">
        <v>3210</v>
      </c>
      <c r="C2251" s="35" t="s">
        <v>974</v>
      </c>
      <c r="D2251" s="58"/>
    </row>
    <row r="2252" spans="1:4" ht="30" x14ac:dyDescent="0.2">
      <c r="A2252" s="33">
        <v>89253</v>
      </c>
      <c r="B2252" s="34" t="s">
        <v>3211</v>
      </c>
      <c r="C2252" s="35" t="s">
        <v>964</v>
      </c>
      <c r="D2252" s="58"/>
    </row>
    <row r="2253" spans="1:4" ht="30" x14ac:dyDescent="0.2">
      <c r="A2253" s="33">
        <v>89254</v>
      </c>
      <c r="B2253" s="34" t="s">
        <v>3212</v>
      </c>
      <c r="C2253" s="35" t="s">
        <v>964</v>
      </c>
      <c r="D2253" s="58"/>
    </row>
    <row r="2254" spans="1:4" ht="30" x14ac:dyDescent="0.2">
      <c r="A2254" s="33">
        <v>89255</v>
      </c>
      <c r="B2254" s="34" t="s">
        <v>3213</v>
      </c>
      <c r="C2254" s="35" t="s">
        <v>964</v>
      </c>
      <c r="D2254" s="58"/>
    </row>
    <row r="2255" spans="1:4" ht="30" x14ac:dyDescent="0.2">
      <c r="A2255" s="33">
        <v>89256</v>
      </c>
      <c r="B2255" s="34" t="s">
        <v>3214</v>
      </c>
      <c r="C2255" s="35" t="s">
        <v>964</v>
      </c>
      <c r="D2255" s="58"/>
    </row>
    <row r="2256" spans="1:4" ht="30" x14ac:dyDescent="0.2">
      <c r="A2256" s="33">
        <v>89257</v>
      </c>
      <c r="B2256" s="34" t="s">
        <v>3215</v>
      </c>
      <c r="C2256" s="35" t="s">
        <v>972</v>
      </c>
      <c r="D2256" s="58"/>
    </row>
    <row r="2257" spans="1:4" ht="30" x14ac:dyDescent="0.2">
      <c r="A2257" s="33">
        <v>89258</v>
      </c>
      <c r="B2257" s="34" t="s">
        <v>3216</v>
      </c>
      <c r="C2257" s="35" t="s">
        <v>974</v>
      </c>
      <c r="D2257" s="58"/>
    </row>
    <row r="2258" spans="1:4" ht="45" x14ac:dyDescent="0.2">
      <c r="A2258" s="33">
        <v>89259</v>
      </c>
      <c r="B2258" s="34" t="s">
        <v>3217</v>
      </c>
      <c r="C2258" s="35" t="s">
        <v>964</v>
      </c>
      <c r="D2258" s="58"/>
    </row>
    <row r="2259" spans="1:4" ht="45" x14ac:dyDescent="0.2">
      <c r="A2259" s="33">
        <v>89260</v>
      </c>
      <c r="B2259" s="34" t="s">
        <v>3218</v>
      </c>
      <c r="C2259" s="35" t="s">
        <v>964</v>
      </c>
      <c r="D2259" s="58"/>
    </row>
    <row r="2260" spans="1:4" ht="45" x14ac:dyDescent="0.2">
      <c r="A2260" s="33">
        <v>89262</v>
      </c>
      <c r="B2260" s="34" t="s">
        <v>3219</v>
      </c>
      <c r="C2260" s="35" t="s">
        <v>964</v>
      </c>
      <c r="D2260" s="58"/>
    </row>
    <row r="2261" spans="1:4" x14ac:dyDescent="0.2">
      <c r="A2261" s="33">
        <v>89263</v>
      </c>
      <c r="B2261" s="34" t="s">
        <v>3220</v>
      </c>
      <c r="C2261" s="35" t="s">
        <v>966</v>
      </c>
      <c r="D2261" s="58"/>
    </row>
    <row r="2262" spans="1:4" ht="45" x14ac:dyDescent="0.2">
      <c r="A2262" s="33">
        <v>89264</v>
      </c>
      <c r="B2262" s="34" t="s">
        <v>3221</v>
      </c>
      <c r="C2262" s="35" t="s">
        <v>964</v>
      </c>
      <c r="D2262" s="58"/>
    </row>
    <row r="2263" spans="1:4" ht="45" x14ac:dyDescent="0.2">
      <c r="A2263" s="33">
        <v>89265</v>
      </c>
      <c r="B2263" s="34" t="s">
        <v>3222</v>
      </c>
      <c r="C2263" s="35" t="s">
        <v>964</v>
      </c>
      <c r="D2263" s="58"/>
    </row>
    <row r="2264" spans="1:4" ht="45" x14ac:dyDescent="0.2">
      <c r="A2264" s="33">
        <v>89266</v>
      </c>
      <c r="B2264" s="34" t="s">
        <v>3223</v>
      </c>
      <c r="C2264" s="35" t="s">
        <v>964</v>
      </c>
      <c r="D2264" s="58"/>
    </row>
    <row r="2265" spans="1:4" ht="30" x14ac:dyDescent="0.2">
      <c r="A2265" s="33">
        <v>89267</v>
      </c>
      <c r="B2265" s="34" t="s">
        <v>3224</v>
      </c>
      <c r="C2265" s="35" t="s">
        <v>964</v>
      </c>
      <c r="D2265" s="58"/>
    </row>
    <row r="2266" spans="1:4" ht="30" x14ac:dyDescent="0.2">
      <c r="A2266" s="33">
        <v>89268</v>
      </c>
      <c r="B2266" s="34" t="s">
        <v>3225</v>
      </c>
      <c r="C2266" s="35" t="s">
        <v>964</v>
      </c>
      <c r="D2266" s="58"/>
    </row>
    <row r="2267" spans="1:4" ht="30" x14ac:dyDescent="0.2">
      <c r="A2267" s="33">
        <v>89269</v>
      </c>
      <c r="B2267" s="34" t="s">
        <v>3226</v>
      </c>
      <c r="C2267" s="35" t="s">
        <v>964</v>
      </c>
      <c r="D2267" s="58"/>
    </row>
    <row r="2268" spans="1:4" ht="30" x14ac:dyDescent="0.2">
      <c r="A2268" s="33">
        <v>89270</v>
      </c>
      <c r="B2268" s="34" t="s">
        <v>3227</v>
      </c>
      <c r="C2268" s="35" t="s">
        <v>964</v>
      </c>
      <c r="D2268" s="58"/>
    </row>
    <row r="2269" spans="1:4" ht="30" x14ac:dyDescent="0.2">
      <c r="A2269" s="33">
        <v>89271</v>
      </c>
      <c r="B2269" s="34" t="s">
        <v>3228</v>
      </c>
      <c r="C2269" s="35" t="s">
        <v>964</v>
      </c>
      <c r="D2269" s="58"/>
    </row>
    <row r="2270" spans="1:4" ht="30" x14ac:dyDescent="0.2">
      <c r="A2270" s="33">
        <v>89272</v>
      </c>
      <c r="B2270" s="34" t="s">
        <v>3229</v>
      </c>
      <c r="C2270" s="35" t="s">
        <v>972</v>
      </c>
      <c r="D2270" s="58"/>
    </row>
    <row r="2271" spans="1:4" ht="30" x14ac:dyDescent="0.2">
      <c r="A2271" s="33">
        <v>89273</v>
      </c>
      <c r="B2271" s="34" t="s">
        <v>3230</v>
      </c>
      <c r="C2271" s="35" t="s">
        <v>974</v>
      </c>
      <c r="D2271" s="58"/>
    </row>
    <row r="2272" spans="1:4" ht="30" x14ac:dyDescent="0.2">
      <c r="A2272" s="33">
        <v>89274</v>
      </c>
      <c r="B2272" s="34" t="s">
        <v>3231</v>
      </c>
      <c r="C2272" s="35" t="s">
        <v>964</v>
      </c>
      <c r="D2272" s="58"/>
    </row>
    <row r="2273" spans="1:4" ht="30" x14ac:dyDescent="0.2">
      <c r="A2273" s="33">
        <v>89275</v>
      </c>
      <c r="B2273" s="34" t="s">
        <v>3232</v>
      </c>
      <c r="C2273" s="35" t="s">
        <v>964</v>
      </c>
      <c r="D2273" s="58"/>
    </row>
    <row r="2274" spans="1:4" ht="30" x14ac:dyDescent="0.2">
      <c r="A2274" s="33">
        <v>89276</v>
      </c>
      <c r="B2274" s="34" t="s">
        <v>3233</v>
      </c>
      <c r="C2274" s="35" t="s">
        <v>964</v>
      </c>
      <c r="D2274" s="58"/>
    </row>
    <row r="2275" spans="1:4" ht="30" x14ac:dyDescent="0.2">
      <c r="A2275" s="33">
        <v>89277</v>
      </c>
      <c r="B2275" s="34" t="s">
        <v>3234</v>
      </c>
      <c r="C2275" s="35" t="s">
        <v>964</v>
      </c>
      <c r="D2275" s="58"/>
    </row>
    <row r="2276" spans="1:4" ht="30" x14ac:dyDescent="0.2">
      <c r="A2276" s="33">
        <v>89278</v>
      </c>
      <c r="B2276" s="34" t="s">
        <v>3235</v>
      </c>
      <c r="C2276" s="35" t="s">
        <v>972</v>
      </c>
      <c r="D2276" s="58"/>
    </row>
    <row r="2277" spans="1:4" ht="30" x14ac:dyDescent="0.2">
      <c r="A2277" s="33">
        <v>89279</v>
      </c>
      <c r="B2277" s="34" t="s">
        <v>3236</v>
      </c>
      <c r="C2277" s="35" t="s">
        <v>974</v>
      </c>
      <c r="D2277" s="58"/>
    </row>
    <row r="2278" spans="1:4" ht="30" x14ac:dyDescent="0.2">
      <c r="A2278" s="33">
        <v>89280</v>
      </c>
      <c r="B2278" s="34" t="s">
        <v>3237</v>
      </c>
      <c r="C2278" s="35" t="s">
        <v>964</v>
      </c>
      <c r="D2278" s="58"/>
    </row>
    <row r="2279" spans="1:4" ht="30" x14ac:dyDescent="0.2">
      <c r="A2279" s="33">
        <v>89281</v>
      </c>
      <c r="B2279" s="34" t="s">
        <v>3238</v>
      </c>
      <c r="C2279" s="35" t="s">
        <v>964</v>
      </c>
      <c r="D2279" s="58"/>
    </row>
    <row r="2280" spans="1:4" ht="45" x14ac:dyDescent="0.2">
      <c r="A2280" s="33">
        <v>89282</v>
      </c>
      <c r="B2280" s="34" t="s">
        <v>3239</v>
      </c>
      <c r="C2280" s="35" t="s">
        <v>966</v>
      </c>
      <c r="D2280" s="58"/>
    </row>
    <row r="2281" spans="1:4" ht="30" x14ac:dyDescent="0.2">
      <c r="A2281" s="33">
        <v>89283</v>
      </c>
      <c r="B2281" s="34" t="s">
        <v>3240</v>
      </c>
      <c r="C2281" s="35" t="s">
        <v>966</v>
      </c>
      <c r="D2281" s="58"/>
    </row>
    <row r="2282" spans="1:4" ht="45" x14ac:dyDescent="0.2">
      <c r="A2282" s="33">
        <v>89284</v>
      </c>
      <c r="B2282" s="34" t="s">
        <v>3241</v>
      </c>
      <c r="C2282" s="35" t="s">
        <v>966</v>
      </c>
      <c r="D2282" s="58"/>
    </row>
    <row r="2283" spans="1:4" ht="45" x14ac:dyDescent="0.2">
      <c r="A2283" s="33">
        <v>89285</v>
      </c>
      <c r="B2283" s="34" t="s">
        <v>3242</v>
      </c>
      <c r="C2283" s="35" t="s">
        <v>966</v>
      </c>
      <c r="D2283" s="58"/>
    </row>
    <row r="2284" spans="1:4" ht="45" x14ac:dyDescent="0.2">
      <c r="A2284" s="33">
        <v>89286</v>
      </c>
      <c r="B2284" s="34" t="s">
        <v>3243</v>
      </c>
      <c r="C2284" s="35" t="s">
        <v>966</v>
      </c>
      <c r="D2284" s="58"/>
    </row>
    <row r="2285" spans="1:4" ht="30" x14ac:dyDescent="0.2">
      <c r="A2285" s="33">
        <v>89287</v>
      </c>
      <c r="B2285" s="34" t="s">
        <v>3244</v>
      </c>
      <c r="C2285" s="35" t="s">
        <v>966</v>
      </c>
      <c r="D2285" s="58"/>
    </row>
    <row r="2286" spans="1:4" ht="45" x14ac:dyDescent="0.2">
      <c r="A2286" s="33">
        <v>89288</v>
      </c>
      <c r="B2286" s="34" t="s">
        <v>3245</v>
      </c>
      <c r="C2286" s="35" t="s">
        <v>966</v>
      </c>
      <c r="D2286" s="58"/>
    </row>
    <row r="2287" spans="1:4" ht="45" x14ac:dyDescent="0.2">
      <c r="A2287" s="33">
        <v>89289</v>
      </c>
      <c r="B2287" s="34" t="s">
        <v>3246</v>
      </c>
      <c r="C2287" s="35" t="s">
        <v>966</v>
      </c>
      <c r="D2287" s="58"/>
    </row>
    <row r="2288" spans="1:4" ht="45" x14ac:dyDescent="0.2">
      <c r="A2288" s="33">
        <v>89290</v>
      </c>
      <c r="B2288" s="34" t="s">
        <v>3247</v>
      </c>
      <c r="C2288" s="35" t="s">
        <v>966</v>
      </c>
      <c r="D2288" s="58"/>
    </row>
    <row r="2289" spans="1:4" ht="30" x14ac:dyDescent="0.2">
      <c r="A2289" s="33">
        <v>89291</v>
      </c>
      <c r="B2289" s="34" t="s">
        <v>3248</v>
      </c>
      <c r="C2289" s="35" t="s">
        <v>966</v>
      </c>
      <c r="D2289" s="58"/>
    </row>
    <row r="2290" spans="1:4" ht="45" x14ac:dyDescent="0.2">
      <c r="A2290" s="33">
        <v>89292</v>
      </c>
      <c r="B2290" s="34" t="s">
        <v>3249</v>
      </c>
      <c r="C2290" s="35" t="s">
        <v>966</v>
      </c>
      <c r="D2290" s="58"/>
    </row>
    <row r="2291" spans="1:4" ht="45" x14ac:dyDescent="0.2">
      <c r="A2291" s="33">
        <v>89293</v>
      </c>
      <c r="B2291" s="34" t="s">
        <v>3250</v>
      </c>
      <c r="C2291" s="35" t="s">
        <v>966</v>
      </c>
      <c r="D2291" s="58"/>
    </row>
    <row r="2292" spans="1:4" ht="45" x14ac:dyDescent="0.2">
      <c r="A2292" s="33">
        <v>89294</v>
      </c>
      <c r="B2292" s="34" t="s">
        <v>3251</v>
      </c>
      <c r="C2292" s="35" t="s">
        <v>966</v>
      </c>
      <c r="D2292" s="58"/>
    </row>
    <row r="2293" spans="1:4" ht="30" x14ac:dyDescent="0.2">
      <c r="A2293" s="33">
        <v>89295</v>
      </c>
      <c r="B2293" s="34" t="s">
        <v>3252</v>
      </c>
      <c r="C2293" s="35" t="s">
        <v>966</v>
      </c>
      <c r="D2293" s="58"/>
    </row>
    <row r="2294" spans="1:4" ht="45" x14ac:dyDescent="0.2">
      <c r="A2294" s="33">
        <v>89296</v>
      </c>
      <c r="B2294" s="34" t="s">
        <v>3253</v>
      </c>
      <c r="C2294" s="35" t="s">
        <v>966</v>
      </c>
      <c r="D2294" s="58"/>
    </row>
    <row r="2295" spans="1:4" ht="45" x14ac:dyDescent="0.2">
      <c r="A2295" s="33">
        <v>89297</v>
      </c>
      <c r="B2295" s="34" t="s">
        <v>3254</v>
      </c>
      <c r="C2295" s="35" t="s">
        <v>966</v>
      </c>
      <c r="D2295" s="58"/>
    </row>
    <row r="2296" spans="1:4" ht="45" x14ac:dyDescent="0.2">
      <c r="A2296" s="33">
        <v>89298</v>
      </c>
      <c r="B2296" s="34" t="s">
        <v>3255</v>
      </c>
      <c r="C2296" s="35" t="s">
        <v>966</v>
      </c>
      <c r="D2296" s="58"/>
    </row>
    <row r="2297" spans="1:4" ht="45" x14ac:dyDescent="0.2">
      <c r="A2297" s="33">
        <v>89299</v>
      </c>
      <c r="B2297" s="34" t="s">
        <v>3256</v>
      </c>
      <c r="C2297" s="35" t="s">
        <v>966</v>
      </c>
      <c r="D2297" s="58"/>
    </row>
    <row r="2298" spans="1:4" ht="45" x14ac:dyDescent="0.2">
      <c r="A2298" s="33">
        <v>89300</v>
      </c>
      <c r="B2298" s="34" t="s">
        <v>3257</v>
      </c>
      <c r="C2298" s="35" t="s">
        <v>966</v>
      </c>
      <c r="D2298" s="58"/>
    </row>
    <row r="2299" spans="1:4" ht="45" x14ac:dyDescent="0.2">
      <c r="A2299" s="33">
        <v>89301</v>
      </c>
      <c r="B2299" s="34" t="s">
        <v>3258</v>
      </c>
      <c r="C2299" s="35" t="s">
        <v>966</v>
      </c>
      <c r="D2299" s="58"/>
    </row>
    <row r="2300" spans="1:4" ht="45" x14ac:dyDescent="0.2">
      <c r="A2300" s="33">
        <v>89302</v>
      </c>
      <c r="B2300" s="34" t="s">
        <v>3259</v>
      </c>
      <c r="C2300" s="35" t="s">
        <v>966</v>
      </c>
      <c r="D2300" s="58"/>
    </row>
    <row r="2301" spans="1:4" ht="45" x14ac:dyDescent="0.2">
      <c r="A2301" s="33">
        <v>89303</v>
      </c>
      <c r="B2301" s="34" t="s">
        <v>3260</v>
      </c>
      <c r="C2301" s="35" t="s">
        <v>966</v>
      </c>
      <c r="D2301" s="58"/>
    </row>
    <row r="2302" spans="1:4" ht="45" x14ac:dyDescent="0.2">
      <c r="A2302" s="33">
        <v>89304</v>
      </c>
      <c r="B2302" s="34" t="s">
        <v>3261</v>
      </c>
      <c r="C2302" s="35" t="s">
        <v>966</v>
      </c>
      <c r="D2302" s="58"/>
    </row>
    <row r="2303" spans="1:4" ht="45" x14ac:dyDescent="0.2">
      <c r="A2303" s="33">
        <v>89305</v>
      </c>
      <c r="B2303" s="34" t="s">
        <v>3262</v>
      </c>
      <c r="C2303" s="35" t="s">
        <v>966</v>
      </c>
      <c r="D2303" s="58"/>
    </row>
    <row r="2304" spans="1:4" ht="45" x14ac:dyDescent="0.2">
      <c r="A2304" s="33">
        <v>89306</v>
      </c>
      <c r="B2304" s="34" t="s">
        <v>3263</v>
      </c>
      <c r="C2304" s="35" t="s">
        <v>966</v>
      </c>
      <c r="D2304" s="58"/>
    </row>
    <row r="2305" spans="1:4" ht="45" x14ac:dyDescent="0.2">
      <c r="A2305" s="33">
        <v>89307</v>
      </c>
      <c r="B2305" s="34" t="s">
        <v>3264</v>
      </c>
      <c r="C2305" s="35" t="s">
        <v>966</v>
      </c>
      <c r="D2305" s="58"/>
    </row>
    <row r="2306" spans="1:4" ht="45" x14ac:dyDescent="0.2">
      <c r="A2306" s="33">
        <v>89308</v>
      </c>
      <c r="B2306" s="34" t="s">
        <v>3265</v>
      </c>
      <c r="C2306" s="35" t="s">
        <v>966</v>
      </c>
      <c r="D2306" s="58"/>
    </row>
    <row r="2307" spans="1:4" ht="45" x14ac:dyDescent="0.2">
      <c r="A2307" s="33">
        <v>89309</v>
      </c>
      <c r="B2307" s="34" t="s">
        <v>3266</v>
      </c>
      <c r="C2307" s="35" t="s">
        <v>966</v>
      </c>
      <c r="D2307" s="58"/>
    </row>
    <row r="2308" spans="1:4" ht="45" x14ac:dyDescent="0.2">
      <c r="A2308" s="33">
        <v>89310</v>
      </c>
      <c r="B2308" s="34" t="s">
        <v>3267</v>
      </c>
      <c r="C2308" s="35" t="s">
        <v>966</v>
      </c>
      <c r="D2308" s="58"/>
    </row>
    <row r="2309" spans="1:4" ht="45" x14ac:dyDescent="0.2">
      <c r="A2309" s="33">
        <v>89311</v>
      </c>
      <c r="B2309" s="34" t="s">
        <v>3268</v>
      </c>
      <c r="C2309" s="35" t="s">
        <v>966</v>
      </c>
      <c r="D2309" s="58"/>
    </row>
    <row r="2310" spans="1:4" ht="45" x14ac:dyDescent="0.2">
      <c r="A2310" s="33">
        <v>89312</v>
      </c>
      <c r="B2310" s="34" t="s">
        <v>3269</v>
      </c>
      <c r="C2310" s="35" t="s">
        <v>966</v>
      </c>
      <c r="D2310" s="58"/>
    </row>
    <row r="2311" spans="1:4" ht="45" x14ac:dyDescent="0.2">
      <c r="A2311" s="33">
        <v>89313</v>
      </c>
      <c r="B2311" s="34" t="s">
        <v>3270</v>
      </c>
      <c r="C2311" s="35" t="s">
        <v>966</v>
      </c>
      <c r="D2311" s="58"/>
    </row>
    <row r="2312" spans="1:4" x14ac:dyDescent="0.2">
      <c r="A2312" s="33">
        <v>89349</v>
      </c>
      <c r="B2312" s="34" t="s">
        <v>3271</v>
      </c>
      <c r="C2312" s="35" t="s">
        <v>1129</v>
      </c>
      <c r="D2312" s="58"/>
    </row>
    <row r="2313" spans="1:4" x14ac:dyDescent="0.2">
      <c r="A2313" s="33">
        <v>89351</v>
      </c>
      <c r="B2313" s="34" t="s">
        <v>3272</v>
      </c>
      <c r="C2313" s="35" t="s">
        <v>1129</v>
      </c>
      <c r="D2313" s="58"/>
    </row>
    <row r="2314" spans="1:4" x14ac:dyDescent="0.2">
      <c r="A2314" s="33">
        <v>89352</v>
      </c>
      <c r="B2314" s="34" t="s">
        <v>3273</v>
      </c>
      <c r="C2314" s="35" t="s">
        <v>1129</v>
      </c>
      <c r="D2314" s="58"/>
    </row>
    <row r="2315" spans="1:4" x14ac:dyDescent="0.2">
      <c r="A2315" s="33">
        <v>89353</v>
      </c>
      <c r="B2315" s="34" t="s">
        <v>3274</v>
      </c>
      <c r="C2315" s="35" t="s">
        <v>1129</v>
      </c>
      <c r="D2315" s="58"/>
    </row>
    <row r="2316" spans="1:4" ht="30" x14ac:dyDescent="0.2">
      <c r="A2316" s="33">
        <v>89354</v>
      </c>
      <c r="B2316" s="34" t="s">
        <v>3275</v>
      </c>
      <c r="C2316" s="35" t="s">
        <v>1129</v>
      </c>
      <c r="D2316" s="58"/>
    </row>
    <row r="2317" spans="1:4" ht="30" x14ac:dyDescent="0.2">
      <c r="A2317" s="33">
        <v>89355</v>
      </c>
      <c r="B2317" s="34" t="s">
        <v>3276</v>
      </c>
      <c r="C2317" s="35" t="s">
        <v>1134</v>
      </c>
      <c r="D2317" s="58"/>
    </row>
    <row r="2318" spans="1:4" ht="30" x14ac:dyDescent="0.2">
      <c r="A2318" s="33">
        <v>89356</v>
      </c>
      <c r="B2318" s="34" t="s">
        <v>3277</v>
      </c>
      <c r="C2318" s="35" t="s">
        <v>1134</v>
      </c>
      <c r="D2318" s="58"/>
    </row>
    <row r="2319" spans="1:4" ht="30" x14ac:dyDescent="0.2">
      <c r="A2319" s="33">
        <v>89357</v>
      </c>
      <c r="B2319" s="34" t="s">
        <v>3278</v>
      </c>
      <c r="C2319" s="35" t="s">
        <v>1134</v>
      </c>
      <c r="D2319" s="58"/>
    </row>
    <row r="2320" spans="1:4" ht="30" x14ac:dyDescent="0.2">
      <c r="A2320" s="33">
        <v>89358</v>
      </c>
      <c r="B2320" s="34" t="s">
        <v>3279</v>
      </c>
      <c r="C2320" s="35" t="s">
        <v>1129</v>
      </c>
      <c r="D2320" s="58"/>
    </row>
    <row r="2321" spans="1:4" ht="30" x14ac:dyDescent="0.2">
      <c r="A2321" s="33">
        <v>89359</v>
      </c>
      <c r="B2321" s="34" t="s">
        <v>3280</v>
      </c>
      <c r="C2321" s="35" t="s">
        <v>1129</v>
      </c>
      <c r="D2321" s="58"/>
    </row>
    <row r="2322" spans="1:4" ht="30" x14ac:dyDescent="0.2">
      <c r="A2322" s="33">
        <v>89360</v>
      </c>
      <c r="B2322" s="34" t="s">
        <v>3281</v>
      </c>
      <c r="C2322" s="35" t="s">
        <v>1129</v>
      </c>
      <c r="D2322" s="58"/>
    </row>
    <row r="2323" spans="1:4" ht="30" x14ac:dyDescent="0.2">
      <c r="A2323" s="33">
        <v>89361</v>
      </c>
      <c r="B2323" s="34" t="s">
        <v>3282</v>
      </c>
      <c r="C2323" s="35" t="s">
        <v>1129</v>
      </c>
      <c r="D2323" s="58"/>
    </row>
    <row r="2324" spans="1:4" ht="30" x14ac:dyDescent="0.2">
      <c r="A2324" s="33">
        <v>89362</v>
      </c>
      <c r="B2324" s="34" t="s">
        <v>3283</v>
      </c>
      <c r="C2324" s="35" t="s">
        <v>1129</v>
      </c>
      <c r="D2324" s="58"/>
    </row>
    <row r="2325" spans="1:4" ht="30" x14ac:dyDescent="0.2">
      <c r="A2325" s="33">
        <v>89363</v>
      </c>
      <c r="B2325" s="34" t="s">
        <v>3284</v>
      </c>
      <c r="C2325" s="35" t="s">
        <v>1129</v>
      </c>
      <c r="D2325" s="58"/>
    </row>
    <row r="2326" spans="1:4" ht="30" x14ac:dyDescent="0.2">
      <c r="A2326" s="33">
        <v>89364</v>
      </c>
      <c r="B2326" s="34" t="s">
        <v>3285</v>
      </c>
      <c r="C2326" s="35" t="s">
        <v>1129</v>
      </c>
      <c r="D2326" s="58"/>
    </row>
    <row r="2327" spans="1:4" ht="30" x14ac:dyDescent="0.2">
      <c r="A2327" s="33">
        <v>89365</v>
      </c>
      <c r="B2327" s="34" t="s">
        <v>3286</v>
      </c>
      <c r="C2327" s="35" t="s">
        <v>1129</v>
      </c>
      <c r="D2327" s="58"/>
    </row>
    <row r="2328" spans="1:4" ht="30" x14ac:dyDescent="0.2">
      <c r="A2328" s="33">
        <v>89366</v>
      </c>
      <c r="B2328" s="34" t="s">
        <v>3287</v>
      </c>
      <c r="C2328" s="35" t="s">
        <v>1129</v>
      </c>
      <c r="D2328" s="58"/>
    </row>
    <row r="2329" spans="1:4" ht="30" x14ac:dyDescent="0.2">
      <c r="A2329" s="33">
        <v>89367</v>
      </c>
      <c r="B2329" s="34" t="s">
        <v>3288</v>
      </c>
      <c r="C2329" s="35" t="s">
        <v>1129</v>
      </c>
      <c r="D2329" s="58"/>
    </row>
    <row r="2330" spans="1:4" ht="30" x14ac:dyDescent="0.2">
      <c r="A2330" s="33">
        <v>89368</v>
      </c>
      <c r="B2330" s="34" t="s">
        <v>3289</v>
      </c>
      <c r="C2330" s="35" t="s">
        <v>1129</v>
      </c>
      <c r="D2330" s="58"/>
    </row>
    <row r="2331" spans="1:4" ht="30" x14ac:dyDescent="0.2">
      <c r="A2331" s="33">
        <v>89369</v>
      </c>
      <c r="B2331" s="34" t="s">
        <v>3290</v>
      </c>
      <c r="C2331" s="35" t="s">
        <v>1129</v>
      </c>
      <c r="D2331" s="58"/>
    </row>
    <row r="2332" spans="1:4" ht="30" x14ac:dyDescent="0.2">
      <c r="A2332" s="33">
        <v>89370</v>
      </c>
      <c r="B2332" s="34" t="s">
        <v>3291</v>
      </c>
      <c r="C2332" s="35" t="s">
        <v>1129</v>
      </c>
      <c r="D2332" s="58"/>
    </row>
    <row r="2333" spans="1:4" ht="30" x14ac:dyDescent="0.2">
      <c r="A2333" s="33">
        <v>89371</v>
      </c>
      <c r="B2333" s="34" t="s">
        <v>3292</v>
      </c>
      <c r="C2333" s="35" t="s">
        <v>1129</v>
      </c>
      <c r="D2333" s="58"/>
    </row>
    <row r="2334" spans="1:4" ht="30" x14ac:dyDescent="0.2">
      <c r="A2334" s="33">
        <v>89372</v>
      </c>
      <c r="B2334" s="34" t="s">
        <v>3293</v>
      </c>
      <c r="C2334" s="35" t="s">
        <v>1129</v>
      </c>
      <c r="D2334" s="58"/>
    </row>
    <row r="2335" spans="1:4" ht="30" x14ac:dyDescent="0.2">
      <c r="A2335" s="33">
        <v>89373</v>
      </c>
      <c r="B2335" s="34" t="s">
        <v>3294</v>
      </c>
      <c r="C2335" s="35" t="s">
        <v>1129</v>
      </c>
      <c r="D2335" s="58"/>
    </row>
    <row r="2336" spans="1:4" ht="30" x14ac:dyDescent="0.2">
      <c r="A2336" s="33">
        <v>89374</v>
      </c>
      <c r="B2336" s="34" t="s">
        <v>3295</v>
      </c>
      <c r="C2336" s="35" t="s">
        <v>1129</v>
      </c>
      <c r="D2336" s="58"/>
    </row>
    <row r="2337" spans="1:4" ht="30" x14ac:dyDescent="0.2">
      <c r="A2337" s="33">
        <v>89375</v>
      </c>
      <c r="B2337" s="34" t="s">
        <v>3296</v>
      </c>
      <c r="C2337" s="35" t="s">
        <v>1129</v>
      </c>
      <c r="D2337" s="58"/>
    </row>
    <row r="2338" spans="1:4" ht="30" x14ac:dyDescent="0.2">
      <c r="A2338" s="33">
        <v>89376</v>
      </c>
      <c r="B2338" s="34" t="s">
        <v>3297</v>
      </c>
      <c r="C2338" s="35" t="s">
        <v>1129</v>
      </c>
      <c r="D2338" s="58"/>
    </row>
    <row r="2339" spans="1:4" ht="30" x14ac:dyDescent="0.2">
      <c r="A2339" s="33">
        <v>89378</v>
      </c>
      <c r="B2339" s="34" t="s">
        <v>3298</v>
      </c>
      <c r="C2339" s="35" t="s">
        <v>1129</v>
      </c>
      <c r="D2339" s="58"/>
    </row>
    <row r="2340" spans="1:4" ht="30" x14ac:dyDescent="0.2">
      <c r="A2340" s="33">
        <v>89379</v>
      </c>
      <c r="B2340" s="34" t="s">
        <v>3299</v>
      </c>
      <c r="C2340" s="35" t="s">
        <v>1129</v>
      </c>
      <c r="D2340" s="58"/>
    </row>
    <row r="2341" spans="1:4" ht="30" x14ac:dyDescent="0.2">
      <c r="A2341" s="33">
        <v>89380</v>
      </c>
      <c r="B2341" s="34" t="s">
        <v>3300</v>
      </c>
      <c r="C2341" s="35" t="s">
        <v>1129</v>
      </c>
      <c r="D2341" s="58"/>
    </row>
    <row r="2342" spans="1:4" ht="30" x14ac:dyDescent="0.2">
      <c r="A2342" s="33">
        <v>89381</v>
      </c>
      <c r="B2342" s="34" t="s">
        <v>3301</v>
      </c>
      <c r="C2342" s="35" t="s">
        <v>1129</v>
      </c>
      <c r="D2342" s="58"/>
    </row>
    <row r="2343" spans="1:4" ht="30" x14ac:dyDescent="0.2">
      <c r="A2343" s="33">
        <v>89382</v>
      </c>
      <c r="B2343" s="34" t="s">
        <v>3302</v>
      </c>
      <c r="C2343" s="35" t="s">
        <v>1129</v>
      </c>
      <c r="D2343" s="58"/>
    </row>
    <row r="2344" spans="1:4" ht="30" x14ac:dyDescent="0.2">
      <c r="A2344" s="33">
        <v>89383</v>
      </c>
      <c r="B2344" s="34" t="s">
        <v>3303</v>
      </c>
      <c r="C2344" s="35" t="s">
        <v>1129</v>
      </c>
      <c r="D2344" s="58"/>
    </row>
    <row r="2345" spans="1:4" ht="30" x14ac:dyDescent="0.2">
      <c r="A2345" s="33">
        <v>89385</v>
      </c>
      <c r="B2345" s="34" t="s">
        <v>3304</v>
      </c>
      <c r="C2345" s="35" t="s">
        <v>1129</v>
      </c>
      <c r="D2345" s="58"/>
    </row>
    <row r="2346" spans="1:4" ht="30" x14ac:dyDescent="0.2">
      <c r="A2346" s="33">
        <v>89386</v>
      </c>
      <c r="B2346" s="34" t="s">
        <v>3305</v>
      </c>
      <c r="C2346" s="35" t="s">
        <v>1129</v>
      </c>
      <c r="D2346" s="58"/>
    </row>
    <row r="2347" spans="1:4" ht="30" x14ac:dyDescent="0.2">
      <c r="A2347" s="33">
        <v>89388</v>
      </c>
      <c r="B2347" s="34" t="s">
        <v>3306</v>
      </c>
      <c r="C2347" s="35" t="s">
        <v>1129</v>
      </c>
      <c r="D2347" s="58"/>
    </row>
    <row r="2348" spans="1:4" ht="30" x14ac:dyDescent="0.2">
      <c r="A2348" s="33">
        <v>89389</v>
      </c>
      <c r="B2348" s="34" t="s">
        <v>3307</v>
      </c>
      <c r="C2348" s="35" t="s">
        <v>1129</v>
      </c>
      <c r="D2348" s="58"/>
    </row>
    <row r="2349" spans="1:4" ht="30" x14ac:dyDescent="0.2">
      <c r="A2349" s="33">
        <v>89390</v>
      </c>
      <c r="B2349" s="34" t="s">
        <v>3308</v>
      </c>
      <c r="C2349" s="35" t="s">
        <v>1129</v>
      </c>
      <c r="D2349" s="58"/>
    </row>
    <row r="2350" spans="1:4" ht="30" x14ac:dyDescent="0.2">
      <c r="A2350" s="33">
        <v>89391</v>
      </c>
      <c r="B2350" s="34" t="s">
        <v>3309</v>
      </c>
      <c r="C2350" s="35" t="s">
        <v>1129</v>
      </c>
      <c r="D2350" s="58"/>
    </row>
    <row r="2351" spans="1:4" x14ac:dyDescent="0.2">
      <c r="A2351" s="33">
        <v>89393</v>
      </c>
      <c r="B2351" s="34" t="s">
        <v>3310</v>
      </c>
      <c r="C2351" s="35" t="s">
        <v>1129</v>
      </c>
      <c r="D2351" s="58"/>
    </row>
    <row r="2352" spans="1:4" ht="30" x14ac:dyDescent="0.2">
      <c r="A2352" s="33">
        <v>89394</v>
      </c>
      <c r="B2352" s="34" t="s">
        <v>3311</v>
      </c>
      <c r="C2352" s="35" t="s">
        <v>1129</v>
      </c>
      <c r="D2352" s="58"/>
    </row>
    <row r="2353" spans="1:4" x14ac:dyDescent="0.2">
      <c r="A2353" s="33">
        <v>89395</v>
      </c>
      <c r="B2353" s="34" t="s">
        <v>3312</v>
      </c>
      <c r="C2353" s="35" t="s">
        <v>1129</v>
      </c>
      <c r="D2353" s="58"/>
    </row>
    <row r="2354" spans="1:4" ht="30" x14ac:dyDescent="0.2">
      <c r="A2354" s="33">
        <v>89396</v>
      </c>
      <c r="B2354" s="34" t="s">
        <v>3313</v>
      </c>
      <c r="C2354" s="35" t="s">
        <v>1129</v>
      </c>
      <c r="D2354" s="58"/>
    </row>
    <row r="2355" spans="1:4" ht="30" x14ac:dyDescent="0.2">
      <c r="A2355" s="33">
        <v>89397</v>
      </c>
      <c r="B2355" s="34" t="s">
        <v>3314</v>
      </c>
      <c r="C2355" s="35" t="s">
        <v>1129</v>
      </c>
      <c r="D2355" s="58"/>
    </row>
    <row r="2356" spans="1:4" x14ac:dyDescent="0.2">
      <c r="A2356" s="33">
        <v>89398</v>
      </c>
      <c r="B2356" s="34" t="s">
        <v>3315</v>
      </c>
      <c r="C2356" s="35" t="s">
        <v>1129</v>
      </c>
      <c r="D2356" s="58"/>
    </row>
    <row r="2357" spans="1:4" ht="30" x14ac:dyDescent="0.2">
      <c r="A2357" s="33">
        <v>89399</v>
      </c>
      <c r="B2357" s="34" t="s">
        <v>3316</v>
      </c>
      <c r="C2357" s="35" t="s">
        <v>1129</v>
      </c>
      <c r="D2357" s="58"/>
    </row>
    <row r="2358" spans="1:4" ht="30" x14ac:dyDescent="0.2">
      <c r="A2358" s="33">
        <v>89400</v>
      </c>
      <c r="B2358" s="34" t="s">
        <v>3317</v>
      </c>
      <c r="C2358" s="35" t="s">
        <v>1129</v>
      </c>
      <c r="D2358" s="58"/>
    </row>
    <row r="2359" spans="1:4" ht="30" x14ac:dyDescent="0.2">
      <c r="A2359" s="33">
        <v>89401</v>
      </c>
      <c r="B2359" s="34" t="s">
        <v>3318</v>
      </c>
      <c r="C2359" s="35" t="s">
        <v>1134</v>
      </c>
      <c r="D2359" s="58"/>
    </row>
    <row r="2360" spans="1:4" ht="30" x14ac:dyDescent="0.2">
      <c r="A2360" s="33">
        <v>89402</v>
      </c>
      <c r="B2360" s="34" t="s">
        <v>3319</v>
      </c>
      <c r="C2360" s="35" t="s">
        <v>1134</v>
      </c>
      <c r="D2360" s="58"/>
    </row>
    <row r="2361" spans="1:4" ht="30" x14ac:dyDescent="0.2">
      <c r="A2361" s="33">
        <v>89403</v>
      </c>
      <c r="B2361" s="34" t="s">
        <v>3320</v>
      </c>
      <c r="C2361" s="35" t="s">
        <v>1134</v>
      </c>
      <c r="D2361" s="58"/>
    </row>
    <row r="2362" spans="1:4" ht="30" x14ac:dyDescent="0.2">
      <c r="A2362" s="33">
        <v>89404</v>
      </c>
      <c r="B2362" s="34" t="s">
        <v>3321</v>
      </c>
      <c r="C2362" s="35" t="s">
        <v>1129</v>
      </c>
      <c r="D2362" s="58"/>
    </row>
    <row r="2363" spans="1:4" ht="30" x14ac:dyDescent="0.2">
      <c r="A2363" s="33">
        <v>89405</v>
      </c>
      <c r="B2363" s="34" t="s">
        <v>3322</v>
      </c>
      <c r="C2363" s="35" t="s">
        <v>1129</v>
      </c>
      <c r="D2363" s="58"/>
    </row>
    <row r="2364" spans="1:4" ht="30" x14ac:dyDescent="0.2">
      <c r="A2364" s="33">
        <v>89406</v>
      </c>
      <c r="B2364" s="34" t="s">
        <v>3323</v>
      </c>
      <c r="C2364" s="35" t="s">
        <v>1129</v>
      </c>
      <c r="D2364" s="58"/>
    </row>
    <row r="2365" spans="1:4" ht="30" x14ac:dyDescent="0.2">
      <c r="A2365" s="33">
        <v>89407</v>
      </c>
      <c r="B2365" s="34" t="s">
        <v>3324</v>
      </c>
      <c r="C2365" s="35" t="s">
        <v>1129</v>
      </c>
      <c r="D2365" s="58"/>
    </row>
    <row r="2366" spans="1:4" ht="30" x14ac:dyDescent="0.2">
      <c r="A2366" s="33">
        <v>89408</v>
      </c>
      <c r="B2366" s="34" t="s">
        <v>3325</v>
      </c>
      <c r="C2366" s="35" t="s">
        <v>1129</v>
      </c>
      <c r="D2366" s="58"/>
    </row>
    <row r="2367" spans="1:4" ht="30" x14ac:dyDescent="0.2">
      <c r="A2367" s="33">
        <v>89409</v>
      </c>
      <c r="B2367" s="34" t="s">
        <v>3326</v>
      </c>
      <c r="C2367" s="35" t="s">
        <v>1129</v>
      </c>
      <c r="D2367" s="58"/>
    </row>
    <row r="2368" spans="1:4" ht="30" x14ac:dyDescent="0.2">
      <c r="A2368" s="33">
        <v>89410</v>
      </c>
      <c r="B2368" s="34" t="s">
        <v>3327</v>
      </c>
      <c r="C2368" s="35" t="s">
        <v>1129</v>
      </c>
      <c r="D2368" s="58"/>
    </row>
    <row r="2369" spans="1:4" ht="30" x14ac:dyDescent="0.2">
      <c r="A2369" s="33">
        <v>89411</v>
      </c>
      <c r="B2369" s="34" t="s">
        <v>3328</v>
      </c>
      <c r="C2369" s="35" t="s">
        <v>1129</v>
      </c>
      <c r="D2369" s="58"/>
    </row>
    <row r="2370" spans="1:4" ht="30" x14ac:dyDescent="0.2">
      <c r="A2370" s="33">
        <v>89412</v>
      </c>
      <c r="B2370" s="34" t="s">
        <v>3329</v>
      </c>
      <c r="C2370" s="35" t="s">
        <v>1129</v>
      </c>
      <c r="D2370" s="58"/>
    </row>
    <row r="2371" spans="1:4" ht="30" x14ac:dyDescent="0.2">
      <c r="A2371" s="33">
        <v>89413</v>
      </c>
      <c r="B2371" s="34" t="s">
        <v>3330</v>
      </c>
      <c r="C2371" s="35" t="s">
        <v>1129</v>
      </c>
      <c r="D2371" s="58"/>
    </row>
    <row r="2372" spans="1:4" ht="30" x14ac:dyDescent="0.2">
      <c r="A2372" s="33">
        <v>89414</v>
      </c>
      <c r="B2372" s="34" t="s">
        <v>3331</v>
      </c>
      <c r="C2372" s="35" t="s">
        <v>1129</v>
      </c>
      <c r="D2372" s="58"/>
    </row>
    <row r="2373" spans="1:4" ht="30" x14ac:dyDescent="0.2">
      <c r="A2373" s="33">
        <v>89415</v>
      </c>
      <c r="B2373" s="34" t="s">
        <v>3332</v>
      </c>
      <c r="C2373" s="35" t="s">
        <v>1129</v>
      </c>
      <c r="D2373" s="58"/>
    </row>
    <row r="2374" spans="1:4" ht="30" x14ac:dyDescent="0.2">
      <c r="A2374" s="33">
        <v>89416</v>
      </c>
      <c r="B2374" s="34" t="s">
        <v>3333</v>
      </c>
      <c r="C2374" s="35" t="s">
        <v>1129</v>
      </c>
      <c r="D2374" s="58"/>
    </row>
    <row r="2375" spans="1:4" ht="30" x14ac:dyDescent="0.2">
      <c r="A2375" s="33">
        <v>89417</v>
      </c>
      <c r="B2375" s="34" t="s">
        <v>3334</v>
      </c>
      <c r="C2375" s="35" t="s">
        <v>1129</v>
      </c>
      <c r="D2375" s="58"/>
    </row>
    <row r="2376" spans="1:4" ht="30" x14ac:dyDescent="0.2">
      <c r="A2376" s="33">
        <v>89418</v>
      </c>
      <c r="B2376" s="34" t="s">
        <v>3335</v>
      </c>
      <c r="C2376" s="35" t="s">
        <v>1129</v>
      </c>
      <c r="D2376" s="58"/>
    </row>
    <row r="2377" spans="1:4" ht="30" x14ac:dyDescent="0.2">
      <c r="A2377" s="33">
        <v>89419</v>
      </c>
      <c r="B2377" s="34" t="s">
        <v>3336</v>
      </c>
      <c r="C2377" s="35" t="s">
        <v>1129</v>
      </c>
      <c r="D2377" s="58"/>
    </row>
    <row r="2378" spans="1:4" ht="30" x14ac:dyDescent="0.2">
      <c r="A2378" s="33">
        <v>89420</v>
      </c>
      <c r="B2378" s="34" t="s">
        <v>3337</v>
      </c>
      <c r="C2378" s="35" t="s">
        <v>1129</v>
      </c>
      <c r="D2378" s="58"/>
    </row>
    <row r="2379" spans="1:4" ht="30" x14ac:dyDescent="0.2">
      <c r="A2379" s="33">
        <v>89421</v>
      </c>
      <c r="B2379" s="34" t="s">
        <v>3338</v>
      </c>
      <c r="C2379" s="35" t="s">
        <v>1129</v>
      </c>
      <c r="D2379" s="58"/>
    </row>
    <row r="2380" spans="1:4" ht="30" x14ac:dyDescent="0.2">
      <c r="A2380" s="33">
        <v>89422</v>
      </c>
      <c r="B2380" s="34" t="s">
        <v>3339</v>
      </c>
      <c r="C2380" s="35" t="s">
        <v>1129</v>
      </c>
      <c r="D2380" s="58"/>
    </row>
    <row r="2381" spans="1:4" ht="30" x14ac:dyDescent="0.2">
      <c r="A2381" s="33">
        <v>89424</v>
      </c>
      <c r="B2381" s="34" t="s">
        <v>3340</v>
      </c>
      <c r="C2381" s="35" t="s">
        <v>1129</v>
      </c>
      <c r="D2381" s="58"/>
    </row>
    <row r="2382" spans="1:4" ht="30" x14ac:dyDescent="0.2">
      <c r="A2382" s="33">
        <v>89425</v>
      </c>
      <c r="B2382" s="34" t="s">
        <v>3341</v>
      </c>
      <c r="C2382" s="35" t="s">
        <v>1129</v>
      </c>
      <c r="D2382" s="58"/>
    </row>
    <row r="2383" spans="1:4" ht="30" x14ac:dyDescent="0.2">
      <c r="A2383" s="33">
        <v>89426</v>
      </c>
      <c r="B2383" s="34" t="s">
        <v>3342</v>
      </c>
      <c r="C2383" s="35" t="s">
        <v>1129</v>
      </c>
      <c r="D2383" s="58"/>
    </row>
    <row r="2384" spans="1:4" ht="30" x14ac:dyDescent="0.2">
      <c r="A2384" s="33">
        <v>89427</v>
      </c>
      <c r="B2384" s="34" t="s">
        <v>3343</v>
      </c>
      <c r="C2384" s="35" t="s">
        <v>1129</v>
      </c>
      <c r="D2384" s="58"/>
    </row>
    <row r="2385" spans="1:4" ht="30" x14ac:dyDescent="0.2">
      <c r="A2385" s="33">
        <v>89428</v>
      </c>
      <c r="B2385" s="34" t="s">
        <v>3344</v>
      </c>
      <c r="C2385" s="35" t="s">
        <v>1129</v>
      </c>
      <c r="D2385" s="58"/>
    </row>
    <row r="2386" spans="1:4" ht="30" x14ac:dyDescent="0.2">
      <c r="A2386" s="33">
        <v>89429</v>
      </c>
      <c r="B2386" s="34" t="s">
        <v>3345</v>
      </c>
      <c r="C2386" s="35" t="s">
        <v>1129</v>
      </c>
      <c r="D2386" s="58"/>
    </row>
    <row r="2387" spans="1:4" ht="30" x14ac:dyDescent="0.2">
      <c r="A2387" s="33">
        <v>89431</v>
      </c>
      <c r="B2387" s="34" t="s">
        <v>3346</v>
      </c>
      <c r="C2387" s="35" t="s">
        <v>1129</v>
      </c>
      <c r="D2387" s="58"/>
    </row>
    <row r="2388" spans="1:4" ht="30" x14ac:dyDescent="0.2">
      <c r="A2388" s="33">
        <v>89433</v>
      </c>
      <c r="B2388" s="34" t="s">
        <v>3347</v>
      </c>
      <c r="C2388" s="35" t="s">
        <v>1129</v>
      </c>
      <c r="D2388" s="58"/>
    </row>
    <row r="2389" spans="1:4" ht="30" x14ac:dyDescent="0.2">
      <c r="A2389" s="33">
        <v>89434</v>
      </c>
      <c r="B2389" s="34" t="s">
        <v>3348</v>
      </c>
      <c r="C2389" s="35" t="s">
        <v>1129</v>
      </c>
      <c r="D2389" s="58"/>
    </row>
    <row r="2390" spans="1:4" ht="30" x14ac:dyDescent="0.2">
      <c r="A2390" s="33">
        <v>89435</v>
      </c>
      <c r="B2390" s="34" t="s">
        <v>3349</v>
      </c>
      <c r="C2390" s="35" t="s">
        <v>1129</v>
      </c>
      <c r="D2390" s="58"/>
    </row>
    <row r="2391" spans="1:4" ht="30" x14ac:dyDescent="0.2">
      <c r="A2391" s="33">
        <v>89436</v>
      </c>
      <c r="B2391" s="34" t="s">
        <v>3350</v>
      </c>
      <c r="C2391" s="35" t="s">
        <v>1129</v>
      </c>
      <c r="D2391" s="58"/>
    </row>
    <row r="2392" spans="1:4" ht="30" x14ac:dyDescent="0.2">
      <c r="A2392" s="33">
        <v>89438</v>
      </c>
      <c r="B2392" s="34" t="s">
        <v>3351</v>
      </c>
      <c r="C2392" s="35" t="s">
        <v>1129</v>
      </c>
      <c r="D2392" s="58"/>
    </row>
    <row r="2393" spans="1:4" ht="30" x14ac:dyDescent="0.2">
      <c r="A2393" s="33">
        <v>89439</v>
      </c>
      <c r="B2393" s="34" t="s">
        <v>3352</v>
      </c>
      <c r="C2393" s="35" t="s">
        <v>1129</v>
      </c>
      <c r="D2393" s="58"/>
    </row>
    <row r="2394" spans="1:4" ht="30" x14ac:dyDescent="0.2">
      <c r="A2394" s="33">
        <v>89440</v>
      </c>
      <c r="B2394" s="34" t="s">
        <v>3353</v>
      </c>
      <c r="C2394" s="35" t="s">
        <v>1129</v>
      </c>
      <c r="D2394" s="58"/>
    </row>
    <row r="2395" spans="1:4" ht="30" x14ac:dyDescent="0.2">
      <c r="A2395" s="33">
        <v>89441</v>
      </c>
      <c r="B2395" s="34" t="s">
        <v>3354</v>
      </c>
      <c r="C2395" s="35" t="s">
        <v>1129</v>
      </c>
      <c r="D2395" s="58"/>
    </row>
    <row r="2396" spans="1:4" ht="30" x14ac:dyDescent="0.2">
      <c r="A2396" s="33">
        <v>89442</v>
      </c>
      <c r="B2396" s="34" t="s">
        <v>3355</v>
      </c>
      <c r="C2396" s="35" t="s">
        <v>1129</v>
      </c>
      <c r="D2396" s="58"/>
    </row>
    <row r="2397" spans="1:4" ht="30" x14ac:dyDescent="0.2">
      <c r="A2397" s="33">
        <v>89443</v>
      </c>
      <c r="B2397" s="34" t="s">
        <v>3356</v>
      </c>
      <c r="C2397" s="35" t="s">
        <v>1129</v>
      </c>
      <c r="D2397" s="58"/>
    </row>
    <row r="2398" spans="1:4" ht="30" x14ac:dyDescent="0.2">
      <c r="A2398" s="33">
        <v>89444</v>
      </c>
      <c r="B2398" s="34" t="s">
        <v>3357</v>
      </c>
      <c r="C2398" s="35" t="s">
        <v>1129</v>
      </c>
      <c r="D2398" s="58"/>
    </row>
    <row r="2399" spans="1:4" ht="30" x14ac:dyDescent="0.2">
      <c r="A2399" s="33">
        <v>89445</v>
      </c>
      <c r="B2399" s="34" t="s">
        <v>3358</v>
      </c>
      <c r="C2399" s="35" t="s">
        <v>1129</v>
      </c>
      <c r="D2399" s="58"/>
    </row>
    <row r="2400" spans="1:4" x14ac:dyDescent="0.2">
      <c r="A2400" s="33">
        <v>89446</v>
      </c>
      <c r="B2400" s="34" t="s">
        <v>3359</v>
      </c>
      <c r="C2400" s="35" t="s">
        <v>1134</v>
      </c>
      <c r="D2400" s="58"/>
    </row>
    <row r="2401" spans="1:4" x14ac:dyDescent="0.2">
      <c r="A2401" s="33">
        <v>89447</v>
      </c>
      <c r="B2401" s="34" t="s">
        <v>3360</v>
      </c>
      <c r="C2401" s="35" t="s">
        <v>1134</v>
      </c>
      <c r="D2401" s="58"/>
    </row>
    <row r="2402" spans="1:4" x14ac:dyDescent="0.2">
      <c r="A2402" s="33">
        <v>89448</v>
      </c>
      <c r="B2402" s="34" t="s">
        <v>3361</v>
      </c>
      <c r="C2402" s="35" t="s">
        <v>1134</v>
      </c>
      <c r="D2402" s="58"/>
    </row>
    <row r="2403" spans="1:4" x14ac:dyDescent="0.2">
      <c r="A2403" s="33">
        <v>89449</v>
      </c>
      <c r="B2403" s="34" t="s">
        <v>3362</v>
      </c>
      <c r="C2403" s="35" t="s">
        <v>1134</v>
      </c>
      <c r="D2403" s="58"/>
    </row>
    <row r="2404" spans="1:4" x14ac:dyDescent="0.2">
      <c r="A2404" s="33">
        <v>89450</v>
      </c>
      <c r="B2404" s="34" t="s">
        <v>3363</v>
      </c>
      <c r="C2404" s="35" t="s">
        <v>1134</v>
      </c>
      <c r="D2404" s="58"/>
    </row>
    <row r="2405" spans="1:4" x14ac:dyDescent="0.2">
      <c r="A2405" s="33">
        <v>89451</v>
      </c>
      <c r="B2405" s="34" t="s">
        <v>3364</v>
      </c>
      <c r="C2405" s="35" t="s">
        <v>1134</v>
      </c>
      <c r="D2405" s="58"/>
    </row>
    <row r="2406" spans="1:4" x14ac:dyDescent="0.2">
      <c r="A2406" s="33">
        <v>89452</v>
      </c>
      <c r="B2406" s="34" t="s">
        <v>3365</v>
      </c>
      <c r="C2406" s="35" t="s">
        <v>1134</v>
      </c>
      <c r="D2406" s="58"/>
    </row>
    <row r="2407" spans="1:4" ht="30" x14ac:dyDescent="0.2">
      <c r="A2407" s="33">
        <v>89453</v>
      </c>
      <c r="B2407" s="34" t="s">
        <v>3366</v>
      </c>
      <c r="C2407" s="35" t="s">
        <v>966</v>
      </c>
      <c r="D2407" s="58"/>
    </row>
    <row r="2408" spans="1:4" ht="30" x14ac:dyDescent="0.2">
      <c r="A2408" s="33">
        <v>89454</v>
      </c>
      <c r="B2408" s="34" t="s">
        <v>3367</v>
      </c>
      <c r="C2408" s="35" t="s">
        <v>966</v>
      </c>
      <c r="D2408" s="58"/>
    </row>
    <row r="2409" spans="1:4" ht="30" x14ac:dyDescent="0.2">
      <c r="A2409" s="33">
        <v>89455</v>
      </c>
      <c r="B2409" s="34" t="s">
        <v>3368</v>
      </c>
      <c r="C2409" s="35" t="s">
        <v>966</v>
      </c>
      <c r="D2409" s="58"/>
    </row>
    <row r="2410" spans="1:4" ht="30" x14ac:dyDescent="0.2">
      <c r="A2410" s="33">
        <v>89456</v>
      </c>
      <c r="B2410" s="34" t="s">
        <v>3369</v>
      </c>
      <c r="C2410" s="35" t="s">
        <v>966</v>
      </c>
      <c r="D2410" s="58"/>
    </row>
    <row r="2411" spans="1:4" ht="30" x14ac:dyDescent="0.2">
      <c r="A2411" s="33">
        <v>89457</v>
      </c>
      <c r="B2411" s="34" t="s">
        <v>3370</v>
      </c>
      <c r="C2411" s="35" t="s">
        <v>966</v>
      </c>
      <c r="D2411" s="58"/>
    </row>
    <row r="2412" spans="1:4" ht="30" x14ac:dyDescent="0.2">
      <c r="A2412" s="33">
        <v>89458</v>
      </c>
      <c r="B2412" s="34" t="s">
        <v>3371</v>
      </c>
      <c r="C2412" s="35" t="s">
        <v>966</v>
      </c>
      <c r="D2412" s="58"/>
    </row>
    <row r="2413" spans="1:4" ht="30" x14ac:dyDescent="0.2">
      <c r="A2413" s="33">
        <v>89459</v>
      </c>
      <c r="B2413" s="34" t="s">
        <v>3372</v>
      </c>
      <c r="C2413" s="35" t="s">
        <v>966</v>
      </c>
      <c r="D2413" s="58"/>
    </row>
    <row r="2414" spans="1:4" ht="30" x14ac:dyDescent="0.2">
      <c r="A2414" s="33">
        <v>89460</v>
      </c>
      <c r="B2414" s="34" t="s">
        <v>3373</v>
      </c>
      <c r="C2414" s="35" t="s">
        <v>966</v>
      </c>
      <c r="D2414" s="58"/>
    </row>
    <row r="2415" spans="1:4" ht="30" x14ac:dyDescent="0.2">
      <c r="A2415" s="33">
        <v>89462</v>
      </c>
      <c r="B2415" s="34" t="s">
        <v>3374</v>
      </c>
      <c r="C2415" s="35" t="s">
        <v>966</v>
      </c>
      <c r="D2415" s="58"/>
    </row>
    <row r="2416" spans="1:4" ht="30" x14ac:dyDescent="0.2">
      <c r="A2416" s="33">
        <v>89463</v>
      </c>
      <c r="B2416" s="34" t="s">
        <v>3375</v>
      </c>
      <c r="C2416" s="35" t="s">
        <v>966</v>
      </c>
      <c r="D2416" s="58"/>
    </row>
    <row r="2417" spans="1:4" ht="30" x14ac:dyDescent="0.2">
      <c r="A2417" s="33">
        <v>89464</v>
      </c>
      <c r="B2417" s="34" t="s">
        <v>3376</v>
      </c>
      <c r="C2417" s="35" t="s">
        <v>966</v>
      </c>
      <c r="D2417" s="58"/>
    </row>
    <row r="2418" spans="1:4" ht="30" x14ac:dyDescent="0.2">
      <c r="A2418" s="33">
        <v>89465</v>
      </c>
      <c r="B2418" s="34" t="s">
        <v>3377</v>
      </c>
      <c r="C2418" s="35" t="s">
        <v>966</v>
      </c>
      <c r="D2418" s="58"/>
    </row>
    <row r="2419" spans="1:4" ht="30" x14ac:dyDescent="0.2">
      <c r="A2419" s="33">
        <v>89466</v>
      </c>
      <c r="B2419" s="34" t="s">
        <v>3378</v>
      </c>
      <c r="C2419" s="35" t="s">
        <v>966</v>
      </c>
      <c r="D2419" s="58"/>
    </row>
    <row r="2420" spans="1:4" ht="30" x14ac:dyDescent="0.2">
      <c r="A2420" s="33">
        <v>89467</v>
      </c>
      <c r="B2420" s="34" t="s">
        <v>3379</v>
      </c>
      <c r="C2420" s="35" t="s">
        <v>966</v>
      </c>
      <c r="D2420" s="58"/>
    </row>
    <row r="2421" spans="1:4" ht="30" x14ac:dyDescent="0.2">
      <c r="A2421" s="33">
        <v>89468</v>
      </c>
      <c r="B2421" s="34" t="s">
        <v>3380</v>
      </c>
      <c r="C2421" s="35" t="s">
        <v>966</v>
      </c>
      <c r="D2421" s="58"/>
    </row>
    <row r="2422" spans="1:4" ht="30" x14ac:dyDescent="0.2">
      <c r="A2422" s="33">
        <v>89469</v>
      </c>
      <c r="B2422" s="34" t="s">
        <v>3381</v>
      </c>
      <c r="C2422" s="35" t="s">
        <v>966</v>
      </c>
      <c r="D2422" s="58"/>
    </row>
    <row r="2423" spans="1:4" ht="30" x14ac:dyDescent="0.2">
      <c r="A2423" s="33">
        <v>89470</v>
      </c>
      <c r="B2423" s="34" t="s">
        <v>3382</v>
      </c>
      <c r="C2423" s="35" t="s">
        <v>966</v>
      </c>
      <c r="D2423" s="58"/>
    </row>
    <row r="2424" spans="1:4" ht="30" x14ac:dyDescent="0.2">
      <c r="A2424" s="33">
        <v>89471</v>
      </c>
      <c r="B2424" s="34" t="s">
        <v>3383</v>
      </c>
      <c r="C2424" s="35" t="s">
        <v>966</v>
      </c>
      <c r="D2424" s="58"/>
    </row>
    <row r="2425" spans="1:4" ht="30" x14ac:dyDescent="0.2">
      <c r="A2425" s="33">
        <v>89472</v>
      </c>
      <c r="B2425" s="34" t="s">
        <v>3384</v>
      </c>
      <c r="C2425" s="35" t="s">
        <v>966</v>
      </c>
      <c r="D2425" s="58"/>
    </row>
    <row r="2426" spans="1:4" ht="30" x14ac:dyDescent="0.2">
      <c r="A2426" s="33">
        <v>89473</v>
      </c>
      <c r="B2426" s="34" t="s">
        <v>3385</v>
      </c>
      <c r="C2426" s="35" t="s">
        <v>966</v>
      </c>
      <c r="D2426" s="58"/>
    </row>
    <row r="2427" spans="1:4" ht="30" x14ac:dyDescent="0.2">
      <c r="A2427" s="33">
        <v>89474</v>
      </c>
      <c r="B2427" s="34" t="s">
        <v>3386</v>
      </c>
      <c r="C2427" s="35" t="s">
        <v>966</v>
      </c>
      <c r="D2427" s="58"/>
    </row>
    <row r="2428" spans="1:4" ht="30" x14ac:dyDescent="0.2">
      <c r="A2428" s="33">
        <v>89475</v>
      </c>
      <c r="B2428" s="34" t="s">
        <v>3387</v>
      </c>
      <c r="C2428" s="35" t="s">
        <v>966</v>
      </c>
      <c r="D2428" s="58"/>
    </row>
    <row r="2429" spans="1:4" ht="30" x14ac:dyDescent="0.2">
      <c r="A2429" s="33">
        <v>89476</v>
      </c>
      <c r="B2429" s="34" t="s">
        <v>3388</v>
      </c>
      <c r="C2429" s="35" t="s">
        <v>966</v>
      </c>
      <c r="D2429" s="58"/>
    </row>
    <row r="2430" spans="1:4" ht="30" x14ac:dyDescent="0.2">
      <c r="A2430" s="33">
        <v>89477</v>
      </c>
      <c r="B2430" s="34" t="s">
        <v>3389</v>
      </c>
      <c r="C2430" s="35" t="s">
        <v>966</v>
      </c>
      <c r="D2430" s="58"/>
    </row>
    <row r="2431" spans="1:4" ht="30" x14ac:dyDescent="0.2">
      <c r="A2431" s="33">
        <v>89478</v>
      </c>
      <c r="B2431" s="34" t="s">
        <v>3390</v>
      </c>
      <c r="C2431" s="35" t="s">
        <v>966</v>
      </c>
      <c r="D2431" s="58"/>
    </row>
    <row r="2432" spans="1:4" ht="30" x14ac:dyDescent="0.2">
      <c r="A2432" s="33">
        <v>89479</v>
      </c>
      <c r="B2432" s="34" t="s">
        <v>3391</v>
      </c>
      <c r="C2432" s="35" t="s">
        <v>966</v>
      </c>
      <c r="D2432" s="58"/>
    </row>
    <row r="2433" spans="1:4" ht="30" x14ac:dyDescent="0.2">
      <c r="A2433" s="33">
        <v>89480</v>
      </c>
      <c r="B2433" s="34" t="s">
        <v>3392</v>
      </c>
      <c r="C2433" s="35" t="s">
        <v>966</v>
      </c>
      <c r="D2433" s="58"/>
    </row>
    <row r="2434" spans="1:4" ht="30" x14ac:dyDescent="0.2">
      <c r="A2434" s="33">
        <v>89481</v>
      </c>
      <c r="B2434" s="34" t="s">
        <v>3393</v>
      </c>
      <c r="C2434" s="35" t="s">
        <v>1129</v>
      </c>
      <c r="D2434" s="58"/>
    </row>
    <row r="2435" spans="1:4" ht="30" x14ac:dyDescent="0.2">
      <c r="A2435" s="33">
        <v>89482</v>
      </c>
      <c r="B2435" s="34" t="s">
        <v>3394</v>
      </c>
      <c r="C2435" s="35" t="s">
        <v>1129</v>
      </c>
      <c r="D2435" s="58"/>
    </row>
    <row r="2436" spans="1:4" ht="30" x14ac:dyDescent="0.2">
      <c r="A2436" s="33">
        <v>89483</v>
      </c>
      <c r="B2436" s="34" t="s">
        <v>3395</v>
      </c>
      <c r="C2436" s="35" t="s">
        <v>966</v>
      </c>
      <c r="D2436" s="58"/>
    </row>
    <row r="2437" spans="1:4" ht="30" x14ac:dyDescent="0.2">
      <c r="A2437" s="33">
        <v>89484</v>
      </c>
      <c r="B2437" s="34" t="s">
        <v>3396</v>
      </c>
      <c r="C2437" s="35" t="s">
        <v>966</v>
      </c>
      <c r="D2437" s="58"/>
    </row>
    <row r="2438" spans="1:4" ht="30" x14ac:dyDescent="0.2">
      <c r="A2438" s="33">
        <v>89485</v>
      </c>
      <c r="B2438" s="34" t="s">
        <v>3397</v>
      </c>
      <c r="C2438" s="35" t="s">
        <v>1129</v>
      </c>
      <c r="D2438" s="58"/>
    </row>
    <row r="2439" spans="1:4" ht="30" x14ac:dyDescent="0.2">
      <c r="A2439" s="33">
        <v>89486</v>
      </c>
      <c r="B2439" s="34" t="s">
        <v>3398</v>
      </c>
      <c r="C2439" s="35" t="s">
        <v>966</v>
      </c>
      <c r="D2439" s="58"/>
    </row>
    <row r="2440" spans="1:4" ht="30" x14ac:dyDescent="0.2">
      <c r="A2440" s="33">
        <v>89487</v>
      </c>
      <c r="B2440" s="34" t="s">
        <v>3399</v>
      </c>
      <c r="C2440" s="35" t="s">
        <v>966</v>
      </c>
      <c r="D2440" s="58"/>
    </row>
    <row r="2441" spans="1:4" ht="30" x14ac:dyDescent="0.2">
      <c r="A2441" s="33">
        <v>89488</v>
      </c>
      <c r="B2441" s="34" t="s">
        <v>3400</v>
      </c>
      <c r="C2441" s="35" t="s">
        <v>966</v>
      </c>
      <c r="D2441" s="58"/>
    </row>
    <row r="2442" spans="1:4" ht="30" x14ac:dyDescent="0.2">
      <c r="A2442" s="33">
        <v>89489</v>
      </c>
      <c r="B2442" s="34" t="s">
        <v>3401</v>
      </c>
      <c r="C2442" s="35" t="s">
        <v>1129</v>
      </c>
      <c r="D2442" s="58"/>
    </row>
    <row r="2443" spans="1:4" ht="30" x14ac:dyDescent="0.2">
      <c r="A2443" s="33">
        <v>89490</v>
      </c>
      <c r="B2443" s="34" t="s">
        <v>3402</v>
      </c>
      <c r="C2443" s="35" t="s">
        <v>1129</v>
      </c>
      <c r="D2443" s="58"/>
    </row>
    <row r="2444" spans="1:4" ht="30" x14ac:dyDescent="0.2">
      <c r="A2444" s="33">
        <v>89491</v>
      </c>
      <c r="B2444" s="34" t="s">
        <v>3403</v>
      </c>
      <c r="C2444" s="35" t="s">
        <v>1129</v>
      </c>
      <c r="D2444" s="58"/>
    </row>
    <row r="2445" spans="1:4" ht="30" x14ac:dyDescent="0.2">
      <c r="A2445" s="33">
        <v>89492</v>
      </c>
      <c r="B2445" s="34" t="s">
        <v>3404</v>
      </c>
      <c r="C2445" s="35" t="s">
        <v>1129</v>
      </c>
      <c r="D2445" s="58"/>
    </row>
    <row r="2446" spans="1:4" ht="30" x14ac:dyDescent="0.2">
      <c r="A2446" s="33">
        <v>89493</v>
      </c>
      <c r="B2446" s="34" t="s">
        <v>3405</v>
      </c>
      <c r="C2446" s="35" t="s">
        <v>1129</v>
      </c>
      <c r="D2446" s="58"/>
    </row>
    <row r="2447" spans="1:4" ht="30" x14ac:dyDescent="0.2">
      <c r="A2447" s="33">
        <v>89494</v>
      </c>
      <c r="B2447" s="34" t="s">
        <v>3406</v>
      </c>
      <c r="C2447" s="35" t="s">
        <v>1129</v>
      </c>
      <c r="D2447" s="58"/>
    </row>
    <row r="2448" spans="1:4" ht="30" x14ac:dyDescent="0.2">
      <c r="A2448" s="33">
        <v>89495</v>
      </c>
      <c r="B2448" s="34" t="s">
        <v>3407</v>
      </c>
      <c r="C2448" s="35" t="s">
        <v>1129</v>
      </c>
      <c r="D2448" s="58"/>
    </row>
    <row r="2449" spans="1:4" ht="30" x14ac:dyDescent="0.2">
      <c r="A2449" s="33">
        <v>89496</v>
      </c>
      <c r="B2449" s="34" t="s">
        <v>3408</v>
      </c>
      <c r="C2449" s="35" t="s">
        <v>1129</v>
      </c>
      <c r="D2449" s="58"/>
    </row>
    <row r="2450" spans="1:4" ht="30" x14ac:dyDescent="0.2">
      <c r="A2450" s="33">
        <v>89497</v>
      </c>
      <c r="B2450" s="34" t="s">
        <v>3409</v>
      </c>
      <c r="C2450" s="35" t="s">
        <v>1129</v>
      </c>
      <c r="D2450" s="58"/>
    </row>
    <row r="2451" spans="1:4" ht="30" x14ac:dyDescent="0.2">
      <c r="A2451" s="33">
        <v>89498</v>
      </c>
      <c r="B2451" s="34" t="s">
        <v>3410</v>
      </c>
      <c r="C2451" s="35" t="s">
        <v>1129</v>
      </c>
      <c r="D2451" s="58"/>
    </row>
    <row r="2452" spans="1:4" ht="30" x14ac:dyDescent="0.2">
      <c r="A2452" s="33">
        <v>89499</v>
      </c>
      <c r="B2452" s="34" t="s">
        <v>3411</v>
      </c>
      <c r="C2452" s="35" t="s">
        <v>1129</v>
      </c>
      <c r="D2452" s="58"/>
    </row>
    <row r="2453" spans="1:4" ht="30" x14ac:dyDescent="0.2">
      <c r="A2453" s="33">
        <v>89500</v>
      </c>
      <c r="B2453" s="34" t="s">
        <v>3412</v>
      </c>
      <c r="C2453" s="35" t="s">
        <v>1129</v>
      </c>
      <c r="D2453" s="58"/>
    </row>
    <row r="2454" spans="1:4" ht="30" x14ac:dyDescent="0.2">
      <c r="A2454" s="33">
        <v>89501</v>
      </c>
      <c r="B2454" s="34" t="s">
        <v>3413</v>
      </c>
      <c r="C2454" s="35" t="s">
        <v>1129</v>
      </c>
      <c r="D2454" s="58"/>
    </row>
    <row r="2455" spans="1:4" ht="30" x14ac:dyDescent="0.2">
      <c r="A2455" s="33">
        <v>89502</v>
      </c>
      <c r="B2455" s="34" t="s">
        <v>3414</v>
      </c>
      <c r="C2455" s="35" t="s">
        <v>1129</v>
      </c>
      <c r="D2455" s="58"/>
    </row>
    <row r="2456" spans="1:4" ht="30" x14ac:dyDescent="0.2">
      <c r="A2456" s="33">
        <v>89503</v>
      </c>
      <c r="B2456" s="34" t="s">
        <v>3415</v>
      </c>
      <c r="C2456" s="35" t="s">
        <v>1129</v>
      </c>
      <c r="D2456" s="58"/>
    </row>
    <row r="2457" spans="1:4" ht="30" x14ac:dyDescent="0.2">
      <c r="A2457" s="33">
        <v>89504</v>
      </c>
      <c r="B2457" s="34" t="s">
        <v>3416</v>
      </c>
      <c r="C2457" s="35" t="s">
        <v>1129</v>
      </c>
      <c r="D2457" s="58"/>
    </row>
    <row r="2458" spans="1:4" ht="30" x14ac:dyDescent="0.2">
      <c r="A2458" s="33">
        <v>89505</v>
      </c>
      <c r="B2458" s="34" t="s">
        <v>3417</v>
      </c>
      <c r="C2458" s="35" t="s">
        <v>1129</v>
      </c>
      <c r="D2458" s="58"/>
    </row>
    <row r="2459" spans="1:4" ht="30" x14ac:dyDescent="0.2">
      <c r="A2459" s="33">
        <v>89506</v>
      </c>
      <c r="B2459" s="34" t="s">
        <v>3418</v>
      </c>
      <c r="C2459" s="35" t="s">
        <v>1129</v>
      </c>
      <c r="D2459" s="58"/>
    </row>
    <row r="2460" spans="1:4" ht="30" x14ac:dyDescent="0.2">
      <c r="A2460" s="33">
        <v>89507</v>
      </c>
      <c r="B2460" s="34" t="s">
        <v>3419</v>
      </c>
      <c r="C2460" s="35" t="s">
        <v>1129</v>
      </c>
      <c r="D2460" s="58"/>
    </row>
    <row r="2461" spans="1:4" x14ac:dyDescent="0.2">
      <c r="A2461" s="33">
        <v>89508</v>
      </c>
      <c r="B2461" s="34" t="s">
        <v>3420</v>
      </c>
      <c r="C2461" s="35" t="s">
        <v>1134</v>
      </c>
      <c r="D2461" s="58"/>
    </row>
    <row r="2462" spans="1:4" x14ac:dyDescent="0.2">
      <c r="A2462" s="33">
        <v>89509</v>
      </c>
      <c r="B2462" s="34" t="s">
        <v>3421</v>
      </c>
      <c r="C2462" s="35" t="s">
        <v>1134</v>
      </c>
      <c r="D2462" s="58"/>
    </row>
    <row r="2463" spans="1:4" ht="30" x14ac:dyDescent="0.2">
      <c r="A2463" s="33">
        <v>89510</v>
      </c>
      <c r="B2463" s="34" t="s">
        <v>3422</v>
      </c>
      <c r="C2463" s="35" t="s">
        <v>1129</v>
      </c>
      <c r="D2463" s="58"/>
    </row>
    <row r="2464" spans="1:4" x14ac:dyDescent="0.2">
      <c r="A2464" s="33">
        <v>89511</v>
      </c>
      <c r="B2464" s="34" t="s">
        <v>3423</v>
      </c>
      <c r="C2464" s="35" t="s">
        <v>1134</v>
      </c>
      <c r="D2464" s="58"/>
    </row>
    <row r="2465" spans="1:4" ht="30" x14ac:dyDescent="0.2">
      <c r="A2465" s="33">
        <v>89512</v>
      </c>
      <c r="B2465" s="34" t="s">
        <v>3424</v>
      </c>
      <c r="C2465" s="35" t="s">
        <v>1134</v>
      </c>
      <c r="D2465" s="58"/>
    </row>
    <row r="2466" spans="1:4" ht="30" x14ac:dyDescent="0.2">
      <c r="A2466" s="33">
        <v>89513</v>
      </c>
      <c r="B2466" s="34" t="s">
        <v>3425</v>
      </c>
      <c r="C2466" s="35" t="s">
        <v>1129</v>
      </c>
      <c r="D2466" s="58"/>
    </row>
    <row r="2467" spans="1:4" ht="30" x14ac:dyDescent="0.2">
      <c r="A2467" s="33">
        <v>89514</v>
      </c>
      <c r="B2467" s="34" t="s">
        <v>3426</v>
      </c>
      <c r="C2467" s="35" t="s">
        <v>1129</v>
      </c>
      <c r="D2467" s="58"/>
    </row>
    <row r="2468" spans="1:4" ht="30" x14ac:dyDescent="0.2">
      <c r="A2468" s="33">
        <v>89515</v>
      </c>
      <c r="B2468" s="34" t="s">
        <v>3427</v>
      </c>
      <c r="C2468" s="35" t="s">
        <v>1129</v>
      </c>
      <c r="D2468" s="58"/>
    </row>
    <row r="2469" spans="1:4" ht="30" x14ac:dyDescent="0.2">
      <c r="A2469" s="33">
        <v>89516</v>
      </c>
      <c r="B2469" s="34" t="s">
        <v>3428</v>
      </c>
      <c r="C2469" s="35" t="s">
        <v>1129</v>
      </c>
      <c r="D2469" s="58"/>
    </row>
    <row r="2470" spans="1:4" ht="30" x14ac:dyDescent="0.2">
      <c r="A2470" s="33">
        <v>89517</v>
      </c>
      <c r="B2470" s="34" t="s">
        <v>3429</v>
      </c>
      <c r="C2470" s="35" t="s">
        <v>1129</v>
      </c>
      <c r="D2470" s="58"/>
    </row>
    <row r="2471" spans="1:4" ht="30" x14ac:dyDescent="0.2">
      <c r="A2471" s="33">
        <v>89518</v>
      </c>
      <c r="B2471" s="34" t="s">
        <v>3430</v>
      </c>
      <c r="C2471" s="35" t="s">
        <v>1129</v>
      </c>
      <c r="D2471" s="58"/>
    </row>
    <row r="2472" spans="1:4" ht="30" x14ac:dyDescent="0.2">
      <c r="A2472" s="33">
        <v>89519</v>
      </c>
      <c r="B2472" s="34" t="s">
        <v>3431</v>
      </c>
      <c r="C2472" s="35" t="s">
        <v>1129</v>
      </c>
      <c r="D2472" s="58"/>
    </row>
    <row r="2473" spans="1:4" ht="30" x14ac:dyDescent="0.2">
      <c r="A2473" s="33">
        <v>89520</v>
      </c>
      <c r="B2473" s="34" t="s">
        <v>3432</v>
      </c>
      <c r="C2473" s="35" t="s">
        <v>1129</v>
      </c>
      <c r="D2473" s="58"/>
    </row>
    <row r="2474" spans="1:4" ht="30" x14ac:dyDescent="0.2">
      <c r="A2474" s="33">
        <v>89521</v>
      </c>
      <c r="B2474" s="34" t="s">
        <v>3433</v>
      </c>
      <c r="C2474" s="35" t="s">
        <v>1129</v>
      </c>
      <c r="D2474" s="58"/>
    </row>
    <row r="2475" spans="1:4" ht="30" x14ac:dyDescent="0.2">
      <c r="A2475" s="33">
        <v>89522</v>
      </c>
      <c r="B2475" s="34" t="s">
        <v>3434</v>
      </c>
      <c r="C2475" s="35" t="s">
        <v>1129</v>
      </c>
      <c r="D2475" s="58"/>
    </row>
    <row r="2476" spans="1:4" ht="30" x14ac:dyDescent="0.2">
      <c r="A2476" s="33">
        <v>89523</v>
      </c>
      <c r="B2476" s="34" t="s">
        <v>3435</v>
      </c>
      <c r="C2476" s="35" t="s">
        <v>1129</v>
      </c>
      <c r="D2476" s="58"/>
    </row>
    <row r="2477" spans="1:4" ht="30" x14ac:dyDescent="0.2">
      <c r="A2477" s="33">
        <v>89524</v>
      </c>
      <c r="B2477" s="34" t="s">
        <v>3436</v>
      </c>
      <c r="C2477" s="35" t="s">
        <v>1129</v>
      </c>
      <c r="D2477" s="58"/>
    </row>
    <row r="2478" spans="1:4" ht="30" x14ac:dyDescent="0.2">
      <c r="A2478" s="33">
        <v>89525</v>
      </c>
      <c r="B2478" s="34" t="s">
        <v>3437</v>
      </c>
      <c r="C2478" s="35" t="s">
        <v>1129</v>
      </c>
      <c r="D2478" s="58"/>
    </row>
    <row r="2479" spans="1:4" ht="30" x14ac:dyDescent="0.2">
      <c r="A2479" s="33">
        <v>89527</v>
      </c>
      <c r="B2479" s="34" t="s">
        <v>3438</v>
      </c>
      <c r="C2479" s="35" t="s">
        <v>1129</v>
      </c>
      <c r="D2479" s="58"/>
    </row>
    <row r="2480" spans="1:4" x14ac:dyDescent="0.2">
      <c r="A2480" s="33">
        <v>89528</v>
      </c>
      <c r="B2480" s="34" t="s">
        <v>3439</v>
      </c>
      <c r="C2480" s="35" t="s">
        <v>1129</v>
      </c>
      <c r="D2480" s="58"/>
    </row>
    <row r="2481" spans="1:4" ht="30" x14ac:dyDescent="0.2">
      <c r="A2481" s="33">
        <v>89529</v>
      </c>
      <c r="B2481" s="34" t="s">
        <v>3440</v>
      </c>
      <c r="C2481" s="35" t="s">
        <v>1129</v>
      </c>
      <c r="D2481" s="58"/>
    </row>
    <row r="2482" spans="1:4" ht="30" x14ac:dyDescent="0.2">
      <c r="A2482" s="33">
        <v>89530</v>
      </c>
      <c r="B2482" s="34" t="s">
        <v>3441</v>
      </c>
      <c r="C2482" s="35" t="s">
        <v>1129</v>
      </c>
      <c r="D2482" s="58"/>
    </row>
    <row r="2483" spans="1:4" ht="30" x14ac:dyDescent="0.2">
      <c r="A2483" s="33">
        <v>89531</v>
      </c>
      <c r="B2483" s="34" t="s">
        <v>3442</v>
      </c>
      <c r="C2483" s="35" t="s">
        <v>1129</v>
      </c>
      <c r="D2483" s="58"/>
    </row>
    <row r="2484" spans="1:4" ht="30" x14ac:dyDescent="0.2">
      <c r="A2484" s="33">
        <v>89532</v>
      </c>
      <c r="B2484" s="34" t="s">
        <v>3443</v>
      </c>
      <c r="C2484" s="35" t="s">
        <v>1129</v>
      </c>
      <c r="D2484" s="58"/>
    </row>
    <row r="2485" spans="1:4" ht="30" x14ac:dyDescent="0.2">
      <c r="A2485" s="33">
        <v>89534</v>
      </c>
      <c r="B2485" s="34" t="s">
        <v>3444</v>
      </c>
      <c r="C2485" s="35" t="s">
        <v>1129</v>
      </c>
      <c r="D2485" s="58"/>
    </row>
    <row r="2486" spans="1:4" x14ac:dyDescent="0.2">
      <c r="A2486" s="33">
        <v>89536</v>
      </c>
      <c r="B2486" s="34" t="s">
        <v>3445</v>
      </c>
      <c r="C2486" s="35" t="s">
        <v>1129</v>
      </c>
      <c r="D2486" s="58"/>
    </row>
    <row r="2487" spans="1:4" ht="30" x14ac:dyDescent="0.2">
      <c r="A2487" s="33">
        <v>89538</v>
      </c>
      <c r="B2487" s="34" t="s">
        <v>3446</v>
      </c>
      <c r="C2487" s="35" t="s">
        <v>1129</v>
      </c>
      <c r="D2487" s="58"/>
    </row>
    <row r="2488" spans="1:4" x14ac:dyDescent="0.2">
      <c r="A2488" s="33">
        <v>89541</v>
      </c>
      <c r="B2488" s="34" t="s">
        <v>3447</v>
      </c>
      <c r="C2488" s="35" t="s">
        <v>1129</v>
      </c>
      <c r="D2488" s="58"/>
    </row>
    <row r="2489" spans="1:4" ht="30" x14ac:dyDescent="0.2">
      <c r="A2489" s="33">
        <v>89544</v>
      </c>
      <c r="B2489" s="34" t="s">
        <v>3448</v>
      </c>
      <c r="C2489" s="35" t="s">
        <v>1129</v>
      </c>
      <c r="D2489" s="58"/>
    </row>
    <row r="2490" spans="1:4" ht="30" x14ac:dyDescent="0.2">
      <c r="A2490" s="33">
        <v>89545</v>
      </c>
      <c r="B2490" s="34" t="s">
        <v>3449</v>
      </c>
      <c r="C2490" s="35" t="s">
        <v>1129</v>
      </c>
      <c r="D2490" s="58"/>
    </row>
    <row r="2491" spans="1:4" ht="30" x14ac:dyDescent="0.2">
      <c r="A2491" s="33">
        <v>89547</v>
      </c>
      <c r="B2491" s="34" t="s">
        <v>3450</v>
      </c>
      <c r="C2491" s="35" t="s">
        <v>1129</v>
      </c>
      <c r="D2491" s="58"/>
    </row>
    <row r="2492" spans="1:4" ht="30" x14ac:dyDescent="0.2">
      <c r="A2492" s="33">
        <v>89548</v>
      </c>
      <c r="B2492" s="34" t="s">
        <v>3451</v>
      </c>
      <c r="C2492" s="35" t="s">
        <v>1129</v>
      </c>
      <c r="D2492" s="58"/>
    </row>
    <row r="2493" spans="1:4" ht="30" x14ac:dyDescent="0.2">
      <c r="A2493" s="33">
        <v>89549</v>
      </c>
      <c r="B2493" s="34" t="s">
        <v>3452</v>
      </c>
      <c r="C2493" s="35" t="s">
        <v>1129</v>
      </c>
      <c r="D2493" s="58"/>
    </row>
    <row r="2494" spans="1:4" ht="30" x14ac:dyDescent="0.2">
      <c r="A2494" s="33">
        <v>89550</v>
      </c>
      <c r="B2494" s="34" t="s">
        <v>3453</v>
      </c>
      <c r="C2494" s="35" t="s">
        <v>1129</v>
      </c>
      <c r="D2494" s="58"/>
    </row>
    <row r="2495" spans="1:4" ht="30" x14ac:dyDescent="0.2">
      <c r="A2495" s="33">
        <v>89551</v>
      </c>
      <c r="B2495" s="34" t="s">
        <v>3454</v>
      </c>
      <c r="C2495" s="35" t="s">
        <v>1129</v>
      </c>
      <c r="D2495" s="58"/>
    </row>
    <row r="2496" spans="1:4" x14ac:dyDescent="0.2">
      <c r="A2496" s="33">
        <v>89552</v>
      </c>
      <c r="B2496" s="34" t="s">
        <v>3455</v>
      </c>
      <c r="C2496" s="35" t="s">
        <v>1129</v>
      </c>
      <c r="D2496" s="58"/>
    </row>
    <row r="2497" spans="1:4" ht="30" x14ac:dyDescent="0.2">
      <c r="A2497" s="33">
        <v>89553</v>
      </c>
      <c r="B2497" s="34" t="s">
        <v>3456</v>
      </c>
      <c r="C2497" s="35" t="s">
        <v>1129</v>
      </c>
      <c r="D2497" s="58"/>
    </row>
    <row r="2498" spans="1:4" ht="30" x14ac:dyDescent="0.2">
      <c r="A2498" s="33">
        <v>89554</v>
      </c>
      <c r="B2498" s="34" t="s">
        <v>3457</v>
      </c>
      <c r="C2498" s="35" t="s">
        <v>1129</v>
      </c>
      <c r="D2498" s="58"/>
    </row>
    <row r="2499" spans="1:4" ht="30" x14ac:dyDescent="0.2">
      <c r="A2499" s="33">
        <v>89556</v>
      </c>
      <c r="B2499" s="34" t="s">
        <v>3458</v>
      </c>
      <c r="C2499" s="35" t="s">
        <v>1129</v>
      </c>
      <c r="D2499" s="58"/>
    </row>
    <row r="2500" spans="1:4" ht="30" x14ac:dyDescent="0.2">
      <c r="A2500" s="33">
        <v>89557</v>
      </c>
      <c r="B2500" s="34" t="s">
        <v>3459</v>
      </c>
      <c r="C2500" s="35" t="s">
        <v>1129</v>
      </c>
      <c r="D2500" s="58"/>
    </row>
    <row r="2501" spans="1:4" x14ac:dyDescent="0.2">
      <c r="A2501" s="33">
        <v>89558</v>
      </c>
      <c r="B2501" s="34" t="s">
        <v>3460</v>
      </c>
      <c r="C2501" s="35" t="s">
        <v>1129</v>
      </c>
      <c r="D2501" s="58"/>
    </row>
    <row r="2502" spans="1:4" ht="30" x14ac:dyDescent="0.2">
      <c r="A2502" s="33">
        <v>89559</v>
      </c>
      <c r="B2502" s="34" t="s">
        <v>3461</v>
      </c>
      <c r="C2502" s="35" t="s">
        <v>1129</v>
      </c>
      <c r="D2502" s="58"/>
    </row>
    <row r="2503" spans="1:4" ht="30" x14ac:dyDescent="0.2">
      <c r="A2503" s="33">
        <v>89561</v>
      </c>
      <c r="B2503" s="34" t="s">
        <v>3462</v>
      </c>
      <c r="C2503" s="35" t="s">
        <v>1129</v>
      </c>
      <c r="D2503" s="58"/>
    </row>
    <row r="2504" spans="1:4" ht="30" x14ac:dyDescent="0.2">
      <c r="A2504" s="33">
        <v>89562</v>
      </c>
      <c r="B2504" s="34" t="s">
        <v>3463</v>
      </c>
      <c r="C2504" s="35" t="s">
        <v>1129</v>
      </c>
      <c r="D2504" s="58"/>
    </row>
    <row r="2505" spans="1:4" ht="30" x14ac:dyDescent="0.2">
      <c r="A2505" s="33">
        <v>89563</v>
      </c>
      <c r="B2505" s="34" t="s">
        <v>3464</v>
      </c>
      <c r="C2505" s="35" t="s">
        <v>1129</v>
      </c>
      <c r="D2505" s="58"/>
    </row>
    <row r="2506" spans="1:4" ht="30" x14ac:dyDescent="0.2">
      <c r="A2506" s="33">
        <v>89564</v>
      </c>
      <c r="B2506" s="34" t="s">
        <v>3465</v>
      </c>
      <c r="C2506" s="35" t="s">
        <v>1129</v>
      </c>
      <c r="D2506" s="58"/>
    </row>
    <row r="2507" spans="1:4" ht="30" x14ac:dyDescent="0.2">
      <c r="A2507" s="33">
        <v>89565</v>
      </c>
      <c r="B2507" s="34" t="s">
        <v>3466</v>
      </c>
      <c r="C2507" s="35" t="s">
        <v>1129</v>
      </c>
      <c r="D2507" s="58"/>
    </row>
    <row r="2508" spans="1:4" ht="30" x14ac:dyDescent="0.2">
      <c r="A2508" s="33">
        <v>89566</v>
      </c>
      <c r="B2508" s="34" t="s">
        <v>3467</v>
      </c>
      <c r="C2508" s="35" t="s">
        <v>1129</v>
      </c>
      <c r="D2508" s="58"/>
    </row>
    <row r="2509" spans="1:4" ht="30" x14ac:dyDescent="0.2">
      <c r="A2509" s="33">
        <v>89567</v>
      </c>
      <c r="B2509" s="34" t="s">
        <v>3468</v>
      </c>
      <c r="C2509" s="35" t="s">
        <v>1129</v>
      </c>
      <c r="D2509" s="58"/>
    </row>
    <row r="2510" spans="1:4" x14ac:dyDescent="0.2">
      <c r="A2510" s="33">
        <v>89568</v>
      </c>
      <c r="B2510" s="34" t="s">
        <v>3469</v>
      </c>
      <c r="C2510" s="35" t="s">
        <v>1129</v>
      </c>
      <c r="D2510" s="58"/>
    </row>
    <row r="2511" spans="1:4" ht="30" x14ac:dyDescent="0.2">
      <c r="A2511" s="33">
        <v>89569</v>
      </c>
      <c r="B2511" s="34" t="s">
        <v>3470</v>
      </c>
      <c r="C2511" s="35" t="s">
        <v>1129</v>
      </c>
      <c r="D2511" s="58"/>
    </row>
    <row r="2512" spans="1:4" ht="30" x14ac:dyDescent="0.2">
      <c r="A2512" s="33">
        <v>89570</v>
      </c>
      <c r="B2512" s="34" t="s">
        <v>3471</v>
      </c>
      <c r="C2512" s="35" t="s">
        <v>1129</v>
      </c>
      <c r="D2512" s="58"/>
    </row>
    <row r="2513" spans="1:4" ht="30" x14ac:dyDescent="0.2">
      <c r="A2513" s="33">
        <v>89571</v>
      </c>
      <c r="B2513" s="34" t="s">
        <v>3472</v>
      </c>
      <c r="C2513" s="35" t="s">
        <v>1129</v>
      </c>
      <c r="D2513" s="58"/>
    </row>
    <row r="2514" spans="1:4" ht="30" x14ac:dyDescent="0.2">
      <c r="A2514" s="33">
        <v>89572</v>
      </c>
      <c r="B2514" s="34" t="s">
        <v>3473</v>
      </c>
      <c r="C2514" s="35" t="s">
        <v>1129</v>
      </c>
      <c r="D2514" s="58"/>
    </row>
    <row r="2515" spans="1:4" ht="30" x14ac:dyDescent="0.2">
      <c r="A2515" s="33">
        <v>89573</v>
      </c>
      <c r="B2515" s="34" t="s">
        <v>3474</v>
      </c>
      <c r="C2515" s="35" t="s">
        <v>1129</v>
      </c>
      <c r="D2515" s="58"/>
    </row>
    <row r="2516" spans="1:4" ht="30" x14ac:dyDescent="0.2">
      <c r="A2516" s="33">
        <v>89574</v>
      </c>
      <c r="B2516" s="34" t="s">
        <v>3475</v>
      </c>
      <c r="C2516" s="35" t="s">
        <v>1129</v>
      </c>
      <c r="D2516" s="58"/>
    </row>
    <row r="2517" spans="1:4" x14ac:dyDescent="0.2">
      <c r="A2517" s="33">
        <v>89575</v>
      </c>
      <c r="B2517" s="34" t="s">
        <v>3476</v>
      </c>
      <c r="C2517" s="35" t="s">
        <v>1129</v>
      </c>
      <c r="D2517" s="58"/>
    </row>
    <row r="2518" spans="1:4" ht="30" x14ac:dyDescent="0.2">
      <c r="A2518" s="33">
        <v>89576</v>
      </c>
      <c r="B2518" s="34" t="s">
        <v>3477</v>
      </c>
      <c r="C2518" s="35" t="s">
        <v>1134</v>
      </c>
      <c r="D2518" s="58"/>
    </row>
    <row r="2519" spans="1:4" ht="30" x14ac:dyDescent="0.2">
      <c r="A2519" s="33">
        <v>89577</v>
      </c>
      <c r="B2519" s="34" t="s">
        <v>3478</v>
      </c>
      <c r="C2519" s="35" t="s">
        <v>1129</v>
      </c>
      <c r="D2519" s="58"/>
    </row>
    <row r="2520" spans="1:4" ht="30" x14ac:dyDescent="0.2">
      <c r="A2520" s="33">
        <v>89578</v>
      </c>
      <c r="B2520" s="34" t="s">
        <v>3479</v>
      </c>
      <c r="C2520" s="35" t="s">
        <v>1134</v>
      </c>
      <c r="D2520" s="58"/>
    </row>
    <row r="2521" spans="1:4" ht="30" x14ac:dyDescent="0.2">
      <c r="A2521" s="33">
        <v>89580</v>
      </c>
      <c r="B2521" s="34" t="s">
        <v>3480</v>
      </c>
      <c r="C2521" s="35" t="s">
        <v>1134</v>
      </c>
      <c r="D2521" s="58"/>
    </row>
    <row r="2522" spans="1:4" ht="30" x14ac:dyDescent="0.2">
      <c r="A2522" s="33">
        <v>89581</v>
      </c>
      <c r="B2522" s="34" t="s">
        <v>3481</v>
      </c>
      <c r="C2522" s="35" t="s">
        <v>1129</v>
      </c>
      <c r="D2522" s="58"/>
    </row>
    <row r="2523" spans="1:4" ht="30" x14ac:dyDescent="0.2">
      <c r="A2523" s="33">
        <v>89582</v>
      </c>
      <c r="B2523" s="34" t="s">
        <v>3482</v>
      </c>
      <c r="C2523" s="35" t="s">
        <v>1129</v>
      </c>
      <c r="D2523" s="58"/>
    </row>
    <row r="2524" spans="1:4" ht="30" x14ac:dyDescent="0.2">
      <c r="A2524" s="33">
        <v>89584</v>
      </c>
      <c r="B2524" s="34" t="s">
        <v>3483</v>
      </c>
      <c r="C2524" s="35" t="s">
        <v>1129</v>
      </c>
      <c r="D2524" s="58"/>
    </row>
    <row r="2525" spans="1:4" ht="30" x14ac:dyDescent="0.2">
      <c r="A2525" s="33">
        <v>89585</v>
      </c>
      <c r="B2525" s="34" t="s">
        <v>3484</v>
      </c>
      <c r="C2525" s="35" t="s">
        <v>1129</v>
      </c>
      <c r="D2525" s="58"/>
    </row>
    <row r="2526" spans="1:4" ht="30" x14ac:dyDescent="0.2">
      <c r="A2526" s="33">
        <v>89590</v>
      </c>
      <c r="B2526" s="34" t="s">
        <v>3485</v>
      </c>
      <c r="C2526" s="35" t="s">
        <v>1129</v>
      </c>
      <c r="D2526" s="58"/>
    </row>
    <row r="2527" spans="1:4" ht="30" x14ac:dyDescent="0.2">
      <c r="A2527" s="33">
        <v>89591</v>
      </c>
      <c r="B2527" s="34" t="s">
        <v>3486</v>
      </c>
      <c r="C2527" s="35" t="s">
        <v>1129</v>
      </c>
      <c r="D2527" s="58"/>
    </row>
    <row r="2528" spans="1:4" ht="30" x14ac:dyDescent="0.2">
      <c r="A2528" s="33">
        <v>89593</v>
      </c>
      <c r="B2528" s="34" t="s">
        <v>3487</v>
      </c>
      <c r="C2528" s="35" t="s">
        <v>1129</v>
      </c>
      <c r="D2528" s="58"/>
    </row>
    <row r="2529" spans="1:4" x14ac:dyDescent="0.2">
      <c r="A2529" s="33">
        <v>89594</v>
      </c>
      <c r="B2529" s="34" t="s">
        <v>3488</v>
      </c>
      <c r="C2529" s="35" t="s">
        <v>1129</v>
      </c>
      <c r="D2529" s="58"/>
    </row>
    <row r="2530" spans="1:4" ht="30" x14ac:dyDescent="0.2">
      <c r="A2530" s="33">
        <v>89595</v>
      </c>
      <c r="B2530" s="34" t="s">
        <v>3489</v>
      </c>
      <c r="C2530" s="35" t="s">
        <v>1129</v>
      </c>
      <c r="D2530" s="58"/>
    </row>
    <row r="2531" spans="1:4" ht="30" x14ac:dyDescent="0.2">
      <c r="A2531" s="33">
        <v>89596</v>
      </c>
      <c r="B2531" s="34" t="s">
        <v>3490</v>
      </c>
      <c r="C2531" s="35" t="s">
        <v>1129</v>
      </c>
      <c r="D2531" s="58"/>
    </row>
    <row r="2532" spans="1:4" x14ac:dyDescent="0.2">
      <c r="A2532" s="33">
        <v>89597</v>
      </c>
      <c r="B2532" s="34" t="s">
        <v>3491</v>
      </c>
      <c r="C2532" s="35" t="s">
        <v>1129</v>
      </c>
      <c r="D2532" s="58"/>
    </row>
    <row r="2533" spans="1:4" ht="30" x14ac:dyDescent="0.2">
      <c r="A2533" s="33">
        <v>89599</v>
      </c>
      <c r="B2533" s="34" t="s">
        <v>3492</v>
      </c>
      <c r="C2533" s="35" t="s">
        <v>1129</v>
      </c>
      <c r="D2533" s="58"/>
    </row>
    <row r="2534" spans="1:4" ht="30" x14ac:dyDescent="0.2">
      <c r="A2534" s="33">
        <v>89600</v>
      </c>
      <c r="B2534" s="34" t="s">
        <v>3493</v>
      </c>
      <c r="C2534" s="35" t="s">
        <v>1129</v>
      </c>
      <c r="D2534" s="58"/>
    </row>
    <row r="2535" spans="1:4" ht="30" x14ac:dyDescent="0.2">
      <c r="A2535" s="33">
        <v>89605</v>
      </c>
      <c r="B2535" s="34" t="s">
        <v>3494</v>
      </c>
      <c r="C2535" s="35" t="s">
        <v>1129</v>
      </c>
      <c r="D2535" s="58"/>
    </row>
    <row r="2536" spans="1:4" x14ac:dyDescent="0.2">
      <c r="A2536" s="33">
        <v>89609</v>
      </c>
      <c r="B2536" s="34" t="s">
        <v>3495</v>
      </c>
      <c r="C2536" s="35" t="s">
        <v>1129</v>
      </c>
      <c r="D2536" s="58"/>
    </row>
    <row r="2537" spans="1:4" ht="30" x14ac:dyDescent="0.2">
      <c r="A2537" s="33">
        <v>89610</v>
      </c>
      <c r="B2537" s="34" t="s">
        <v>3496</v>
      </c>
      <c r="C2537" s="35" t="s">
        <v>1129</v>
      </c>
      <c r="D2537" s="58"/>
    </row>
    <row r="2538" spans="1:4" x14ac:dyDescent="0.2">
      <c r="A2538" s="33">
        <v>89611</v>
      </c>
      <c r="B2538" s="34" t="s">
        <v>3497</v>
      </c>
      <c r="C2538" s="35" t="s">
        <v>1129</v>
      </c>
      <c r="D2538" s="58"/>
    </row>
    <row r="2539" spans="1:4" x14ac:dyDescent="0.2">
      <c r="A2539" s="33">
        <v>89612</v>
      </c>
      <c r="B2539" s="34" t="s">
        <v>3498</v>
      </c>
      <c r="C2539" s="35" t="s">
        <v>1129</v>
      </c>
      <c r="D2539" s="58"/>
    </row>
    <row r="2540" spans="1:4" ht="30" x14ac:dyDescent="0.2">
      <c r="A2540" s="33">
        <v>89613</v>
      </c>
      <c r="B2540" s="34" t="s">
        <v>3499</v>
      </c>
      <c r="C2540" s="35" t="s">
        <v>1129</v>
      </c>
      <c r="D2540" s="58"/>
    </row>
    <row r="2541" spans="1:4" x14ac:dyDescent="0.2">
      <c r="A2541" s="33">
        <v>89614</v>
      </c>
      <c r="B2541" s="34" t="s">
        <v>3500</v>
      </c>
      <c r="C2541" s="35" t="s">
        <v>1129</v>
      </c>
      <c r="D2541" s="58"/>
    </row>
    <row r="2542" spans="1:4" x14ac:dyDescent="0.2">
      <c r="A2542" s="33">
        <v>89615</v>
      </c>
      <c r="B2542" s="34" t="s">
        <v>3501</v>
      </c>
      <c r="C2542" s="35" t="s">
        <v>1129</v>
      </c>
      <c r="D2542" s="58"/>
    </row>
    <row r="2543" spans="1:4" ht="30" x14ac:dyDescent="0.2">
      <c r="A2543" s="33">
        <v>89616</v>
      </c>
      <c r="B2543" s="34" t="s">
        <v>3502</v>
      </c>
      <c r="C2543" s="35" t="s">
        <v>1129</v>
      </c>
      <c r="D2543" s="58"/>
    </row>
    <row r="2544" spans="1:4" x14ac:dyDescent="0.2">
      <c r="A2544" s="33">
        <v>89617</v>
      </c>
      <c r="B2544" s="34" t="s">
        <v>3503</v>
      </c>
      <c r="C2544" s="35" t="s">
        <v>1129</v>
      </c>
      <c r="D2544" s="58"/>
    </row>
    <row r="2545" spans="1:4" ht="30" x14ac:dyDescent="0.2">
      <c r="A2545" s="33">
        <v>89618</v>
      </c>
      <c r="B2545" s="34" t="s">
        <v>3504</v>
      </c>
      <c r="C2545" s="35" t="s">
        <v>1129</v>
      </c>
      <c r="D2545" s="58"/>
    </row>
    <row r="2546" spans="1:4" ht="30" x14ac:dyDescent="0.2">
      <c r="A2546" s="33">
        <v>89619</v>
      </c>
      <c r="B2546" s="34" t="s">
        <v>3505</v>
      </c>
      <c r="C2546" s="35" t="s">
        <v>1129</v>
      </c>
      <c r="D2546" s="58"/>
    </row>
    <row r="2547" spans="1:4" x14ac:dyDescent="0.2">
      <c r="A2547" s="33">
        <v>89620</v>
      </c>
      <c r="B2547" s="34" t="s">
        <v>3506</v>
      </c>
      <c r="C2547" s="35" t="s">
        <v>1129</v>
      </c>
      <c r="D2547" s="58"/>
    </row>
    <row r="2548" spans="1:4" ht="30" x14ac:dyDescent="0.2">
      <c r="A2548" s="33">
        <v>89621</v>
      </c>
      <c r="B2548" s="34" t="s">
        <v>3507</v>
      </c>
      <c r="C2548" s="35" t="s">
        <v>1129</v>
      </c>
      <c r="D2548" s="58"/>
    </row>
    <row r="2549" spans="1:4" ht="30" x14ac:dyDescent="0.2">
      <c r="A2549" s="33">
        <v>89622</v>
      </c>
      <c r="B2549" s="34" t="s">
        <v>3508</v>
      </c>
      <c r="C2549" s="35" t="s">
        <v>1129</v>
      </c>
      <c r="D2549" s="58"/>
    </row>
    <row r="2550" spans="1:4" x14ac:dyDescent="0.2">
      <c r="A2550" s="33">
        <v>89623</v>
      </c>
      <c r="B2550" s="34" t="s">
        <v>3509</v>
      </c>
      <c r="C2550" s="35" t="s">
        <v>1129</v>
      </c>
      <c r="D2550" s="58"/>
    </row>
    <row r="2551" spans="1:4" ht="30" x14ac:dyDescent="0.2">
      <c r="A2551" s="33">
        <v>89624</v>
      </c>
      <c r="B2551" s="34" t="s">
        <v>3510</v>
      </c>
      <c r="C2551" s="35" t="s">
        <v>1129</v>
      </c>
      <c r="D2551" s="58"/>
    </row>
    <row r="2552" spans="1:4" x14ac:dyDescent="0.2">
      <c r="A2552" s="33">
        <v>89625</v>
      </c>
      <c r="B2552" s="34" t="s">
        <v>3511</v>
      </c>
      <c r="C2552" s="35" t="s">
        <v>1129</v>
      </c>
      <c r="D2552" s="58"/>
    </row>
    <row r="2553" spans="1:4" ht="30" x14ac:dyDescent="0.2">
      <c r="A2553" s="33">
        <v>89626</v>
      </c>
      <c r="B2553" s="34" t="s">
        <v>3512</v>
      </c>
      <c r="C2553" s="35" t="s">
        <v>1129</v>
      </c>
      <c r="D2553" s="58"/>
    </row>
    <row r="2554" spans="1:4" ht="30" x14ac:dyDescent="0.2">
      <c r="A2554" s="33">
        <v>89627</v>
      </c>
      <c r="B2554" s="34" t="s">
        <v>3513</v>
      </c>
      <c r="C2554" s="35" t="s">
        <v>1129</v>
      </c>
      <c r="D2554" s="58"/>
    </row>
    <row r="2555" spans="1:4" x14ac:dyDescent="0.2">
      <c r="A2555" s="33">
        <v>89628</v>
      </c>
      <c r="B2555" s="34" t="s">
        <v>3514</v>
      </c>
      <c r="C2555" s="35" t="s">
        <v>1129</v>
      </c>
      <c r="D2555" s="58"/>
    </row>
    <row r="2556" spans="1:4" x14ac:dyDescent="0.2">
      <c r="A2556" s="33">
        <v>89629</v>
      </c>
      <c r="B2556" s="34" t="s">
        <v>3515</v>
      </c>
      <c r="C2556" s="35" t="s">
        <v>1129</v>
      </c>
      <c r="D2556" s="58"/>
    </row>
    <row r="2557" spans="1:4" ht="30" x14ac:dyDescent="0.2">
      <c r="A2557" s="33">
        <v>89630</v>
      </c>
      <c r="B2557" s="34" t="s">
        <v>3516</v>
      </c>
      <c r="C2557" s="35" t="s">
        <v>1129</v>
      </c>
      <c r="D2557" s="58"/>
    </row>
    <row r="2558" spans="1:4" x14ac:dyDescent="0.2">
      <c r="A2558" s="33">
        <v>89631</v>
      </c>
      <c r="B2558" s="34" t="s">
        <v>3517</v>
      </c>
      <c r="C2558" s="35" t="s">
        <v>1129</v>
      </c>
      <c r="D2558" s="58"/>
    </row>
    <row r="2559" spans="1:4" ht="30" x14ac:dyDescent="0.2">
      <c r="A2559" s="33">
        <v>89632</v>
      </c>
      <c r="B2559" s="34" t="s">
        <v>3518</v>
      </c>
      <c r="C2559" s="35" t="s">
        <v>1129</v>
      </c>
      <c r="D2559" s="58"/>
    </row>
    <row r="2560" spans="1:4" ht="30" x14ac:dyDescent="0.2">
      <c r="A2560" s="33">
        <v>89633</v>
      </c>
      <c r="B2560" s="34" t="s">
        <v>3519</v>
      </c>
      <c r="C2560" s="35" t="s">
        <v>1134</v>
      </c>
      <c r="D2560" s="58"/>
    </row>
    <row r="2561" spans="1:4" ht="30" x14ac:dyDescent="0.2">
      <c r="A2561" s="33">
        <v>89634</v>
      </c>
      <c r="B2561" s="34" t="s">
        <v>3520</v>
      </c>
      <c r="C2561" s="35" t="s">
        <v>1134</v>
      </c>
      <c r="D2561" s="58"/>
    </row>
    <row r="2562" spans="1:4" ht="30" x14ac:dyDescent="0.2">
      <c r="A2562" s="33">
        <v>89635</v>
      </c>
      <c r="B2562" s="34" t="s">
        <v>3521</v>
      </c>
      <c r="C2562" s="35" t="s">
        <v>1134</v>
      </c>
      <c r="D2562" s="58"/>
    </row>
    <row r="2563" spans="1:4" ht="30" x14ac:dyDescent="0.2">
      <c r="A2563" s="33">
        <v>89637</v>
      </c>
      <c r="B2563" s="34" t="s">
        <v>3522</v>
      </c>
      <c r="C2563" s="35" t="s">
        <v>1129</v>
      </c>
      <c r="D2563" s="58"/>
    </row>
    <row r="2564" spans="1:4" ht="30" x14ac:dyDescent="0.2">
      <c r="A2564" s="33">
        <v>89641</v>
      </c>
      <c r="B2564" s="34" t="s">
        <v>3523</v>
      </c>
      <c r="C2564" s="35" t="s">
        <v>1129</v>
      </c>
      <c r="D2564" s="58"/>
    </row>
    <row r="2565" spans="1:4" ht="30" x14ac:dyDescent="0.2">
      <c r="A2565" s="33">
        <v>89645</v>
      </c>
      <c r="B2565" s="34" t="s">
        <v>3524</v>
      </c>
      <c r="C2565" s="35" t="s">
        <v>1129</v>
      </c>
      <c r="D2565" s="58"/>
    </row>
    <row r="2566" spans="1:4" ht="30" x14ac:dyDescent="0.2">
      <c r="A2566" s="33">
        <v>89651</v>
      </c>
      <c r="B2566" s="34" t="s">
        <v>3525</v>
      </c>
      <c r="C2566" s="35" t="s">
        <v>1129</v>
      </c>
      <c r="D2566" s="58"/>
    </row>
    <row r="2567" spans="1:4" ht="30" x14ac:dyDescent="0.2">
      <c r="A2567" s="33">
        <v>89653</v>
      </c>
      <c r="B2567" s="34" t="s">
        <v>3526</v>
      </c>
      <c r="C2567" s="35" t="s">
        <v>1129</v>
      </c>
      <c r="D2567" s="58"/>
    </row>
    <row r="2568" spans="1:4" ht="30" x14ac:dyDescent="0.2">
      <c r="A2568" s="33">
        <v>89660</v>
      </c>
      <c r="B2568" s="34" t="s">
        <v>3527</v>
      </c>
      <c r="C2568" s="35" t="s">
        <v>1129</v>
      </c>
      <c r="D2568" s="58"/>
    </row>
    <row r="2569" spans="1:4" ht="30" x14ac:dyDescent="0.2">
      <c r="A2569" s="33">
        <v>89665</v>
      </c>
      <c r="B2569" s="34" t="s">
        <v>3528</v>
      </c>
      <c r="C2569" s="35" t="s">
        <v>1129</v>
      </c>
      <c r="D2569" s="58"/>
    </row>
    <row r="2570" spans="1:4" ht="30" x14ac:dyDescent="0.2">
      <c r="A2570" s="33">
        <v>89667</v>
      </c>
      <c r="B2570" s="34" t="s">
        <v>3529</v>
      </c>
      <c r="C2570" s="35" t="s">
        <v>1129</v>
      </c>
      <c r="D2570" s="58"/>
    </row>
    <row r="2571" spans="1:4" ht="30" x14ac:dyDescent="0.2">
      <c r="A2571" s="33">
        <v>89668</v>
      </c>
      <c r="B2571" s="34" t="s">
        <v>3530</v>
      </c>
      <c r="C2571" s="35" t="s">
        <v>1129</v>
      </c>
      <c r="D2571" s="58"/>
    </row>
    <row r="2572" spans="1:4" ht="30" x14ac:dyDescent="0.2">
      <c r="A2572" s="33">
        <v>89669</v>
      </c>
      <c r="B2572" s="34" t="s">
        <v>3531</v>
      </c>
      <c r="C2572" s="35" t="s">
        <v>1129</v>
      </c>
      <c r="D2572" s="58"/>
    </row>
    <row r="2573" spans="1:4" ht="30" x14ac:dyDescent="0.2">
      <c r="A2573" s="33">
        <v>89671</v>
      </c>
      <c r="B2573" s="34" t="s">
        <v>3532</v>
      </c>
      <c r="C2573" s="35" t="s">
        <v>1129</v>
      </c>
      <c r="D2573" s="58"/>
    </row>
    <row r="2574" spans="1:4" ht="30" x14ac:dyDescent="0.2">
      <c r="A2574" s="33">
        <v>89673</v>
      </c>
      <c r="B2574" s="34" t="s">
        <v>3533</v>
      </c>
      <c r="C2574" s="35" t="s">
        <v>1129</v>
      </c>
      <c r="D2574" s="58"/>
    </row>
    <row r="2575" spans="1:4" ht="30" x14ac:dyDescent="0.2">
      <c r="A2575" s="33">
        <v>89675</v>
      </c>
      <c r="B2575" s="34" t="s">
        <v>3534</v>
      </c>
      <c r="C2575" s="35" t="s">
        <v>1129</v>
      </c>
      <c r="D2575" s="58"/>
    </row>
    <row r="2576" spans="1:4" ht="30" x14ac:dyDescent="0.2">
      <c r="A2576" s="33">
        <v>89677</v>
      </c>
      <c r="B2576" s="34" t="s">
        <v>3535</v>
      </c>
      <c r="C2576" s="35" t="s">
        <v>1129</v>
      </c>
      <c r="D2576" s="58"/>
    </row>
    <row r="2577" spans="1:4" ht="30" x14ac:dyDescent="0.2">
      <c r="A2577" s="33">
        <v>89679</v>
      </c>
      <c r="B2577" s="34" t="s">
        <v>3536</v>
      </c>
      <c r="C2577" s="35" t="s">
        <v>1129</v>
      </c>
      <c r="D2577" s="58"/>
    </row>
    <row r="2578" spans="1:4" ht="30" x14ac:dyDescent="0.2">
      <c r="A2578" s="33">
        <v>89681</v>
      </c>
      <c r="B2578" s="34" t="s">
        <v>3537</v>
      </c>
      <c r="C2578" s="35" t="s">
        <v>1129</v>
      </c>
      <c r="D2578" s="58"/>
    </row>
    <row r="2579" spans="1:4" ht="30" x14ac:dyDescent="0.2">
      <c r="A2579" s="33">
        <v>89685</v>
      </c>
      <c r="B2579" s="34" t="s">
        <v>3538</v>
      </c>
      <c r="C2579" s="35" t="s">
        <v>1129</v>
      </c>
      <c r="D2579" s="58"/>
    </row>
    <row r="2580" spans="1:4" ht="30" x14ac:dyDescent="0.2">
      <c r="A2580" s="33">
        <v>89687</v>
      </c>
      <c r="B2580" s="34" t="s">
        <v>3539</v>
      </c>
      <c r="C2580" s="35" t="s">
        <v>1129</v>
      </c>
      <c r="D2580" s="58"/>
    </row>
    <row r="2581" spans="1:4" ht="30" x14ac:dyDescent="0.2">
      <c r="A2581" s="33">
        <v>89690</v>
      </c>
      <c r="B2581" s="34" t="s">
        <v>3540</v>
      </c>
      <c r="C2581" s="35" t="s">
        <v>1129</v>
      </c>
      <c r="D2581" s="58"/>
    </row>
    <row r="2582" spans="1:4" x14ac:dyDescent="0.2">
      <c r="A2582" s="33">
        <v>89691</v>
      </c>
      <c r="B2582" s="34" t="s">
        <v>3541</v>
      </c>
      <c r="C2582" s="35" t="s">
        <v>1129</v>
      </c>
      <c r="D2582" s="58"/>
    </row>
    <row r="2583" spans="1:4" ht="30" x14ac:dyDescent="0.2">
      <c r="A2583" s="33">
        <v>89692</v>
      </c>
      <c r="B2583" s="34" t="s">
        <v>3542</v>
      </c>
      <c r="C2583" s="35" t="s">
        <v>1129</v>
      </c>
      <c r="D2583" s="58"/>
    </row>
    <row r="2584" spans="1:4" ht="30" x14ac:dyDescent="0.2">
      <c r="A2584" s="33">
        <v>89693</v>
      </c>
      <c r="B2584" s="34" t="s">
        <v>3543</v>
      </c>
      <c r="C2584" s="35" t="s">
        <v>1129</v>
      </c>
      <c r="D2584" s="58"/>
    </row>
    <row r="2585" spans="1:4" ht="30" x14ac:dyDescent="0.2">
      <c r="A2585" s="33">
        <v>89696</v>
      </c>
      <c r="B2585" s="34" t="s">
        <v>3544</v>
      </c>
      <c r="C2585" s="35" t="s">
        <v>1129</v>
      </c>
      <c r="D2585" s="58"/>
    </row>
    <row r="2586" spans="1:4" x14ac:dyDescent="0.2">
      <c r="A2586" s="33">
        <v>89697</v>
      </c>
      <c r="B2586" s="34" t="s">
        <v>3545</v>
      </c>
      <c r="C2586" s="35" t="s">
        <v>1129</v>
      </c>
      <c r="D2586" s="58"/>
    </row>
    <row r="2587" spans="1:4" ht="30" x14ac:dyDescent="0.2">
      <c r="A2587" s="33">
        <v>89698</v>
      </c>
      <c r="B2587" s="34" t="s">
        <v>3546</v>
      </c>
      <c r="C2587" s="35" t="s">
        <v>1129</v>
      </c>
      <c r="D2587" s="58"/>
    </row>
    <row r="2588" spans="1:4" ht="30" x14ac:dyDescent="0.2">
      <c r="A2588" s="33">
        <v>89699</v>
      </c>
      <c r="B2588" s="34" t="s">
        <v>3547</v>
      </c>
      <c r="C2588" s="35" t="s">
        <v>1129</v>
      </c>
      <c r="D2588" s="58"/>
    </row>
    <row r="2589" spans="1:4" ht="30" x14ac:dyDescent="0.2">
      <c r="A2589" s="33">
        <v>89701</v>
      </c>
      <c r="B2589" s="34" t="s">
        <v>3548</v>
      </c>
      <c r="C2589" s="35" t="s">
        <v>1129</v>
      </c>
      <c r="D2589" s="58"/>
    </row>
    <row r="2590" spans="1:4" ht="30" x14ac:dyDescent="0.2">
      <c r="A2590" s="33">
        <v>89703</v>
      </c>
      <c r="B2590" s="34" t="s">
        <v>3549</v>
      </c>
      <c r="C2590" s="35" t="s">
        <v>1129</v>
      </c>
      <c r="D2590" s="58"/>
    </row>
    <row r="2591" spans="1:4" ht="30" x14ac:dyDescent="0.2">
      <c r="A2591" s="33">
        <v>89704</v>
      </c>
      <c r="B2591" s="34" t="s">
        <v>3550</v>
      </c>
      <c r="C2591" s="35" t="s">
        <v>1129</v>
      </c>
      <c r="D2591" s="58"/>
    </row>
    <row r="2592" spans="1:4" ht="30" x14ac:dyDescent="0.2">
      <c r="A2592" s="33">
        <v>89707</v>
      </c>
      <c r="B2592" s="34" t="s">
        <v>3551</v>
      </c>
      <c r="C2592" s="35" t="s">
        <v>1129</v>
      </c>
      <c r="D2592" s="58"/>
    </row>
    <row r="2593" spans="1:4" ht="30" x14ac:dyDescent="0.2">
      <c r="A2593" s="33">
        <v>89708</v>
      </c>
      <c r="B2593" s="34" t="s">
        <v>3552</v>
      </c>
      <c r="C2593" s="35" t="s">
        <v>1129</v>
      </c>
      <c r="D2593" s="58"/>
    </row>
    <row r="2594" spans="1:4" ht="30" x14ac:dyDescent="0.2">
      <c r="A2594" s="33">
        <v>89709</v>
      </c>
      <c r="B2594" s="34" t="s">
        <v>3553</v>
      </c>
      <c r="C2594" s="35" t="s">
        <v>1129</v>
      </c>
      <c r="D2594" s="58"/>
    </row>
    <row r="2595" spans="1:4" ht="30" x14ac:dyDescent="0.2">
      <c r="A2595" s="33">
        <v>89710</v>
      </c>
      <c r="B2595" s="34" t="s">
        <v>3554</v>
      </c>
      <c r="C2595" s="35" t="s">
        <v>1129</v>
      </c>
      <c r="D2595" s="58"/>
    </row>
    <row r="2596" spans="1:4" ht="30" x14ac:dyDescent="0.2">
      <c r="A2596" s="33">
        <v>89711</v>
      </c>
      <c r="B2596" s="34" t="s">
        <v>3555</v>
      </c>
      <c r="C2596" s="35" t="s">
        <v>1134</v>
      </c>
      <c r="D2596" s="58"/>
    </row>
    <row r="2597" spans="1:4" ht="30" x14ac:dyDescent="0.2">
      <c r="A2597" s="33">
        <v>89712</v>
      </c>
      <c r="B2597" s="34" t="s">
        <v>3556</v>
      </c>
      <c r="C2597" s="35" t="s">
        <v>1134</v>
      </c>
      <c r="D2597" s="58"/>
    </row>
    <row r="2598" spans="1:4" ht="30" x14ac:dyDescent="0.2">
      <c r="A2598" s="33">
        <v>89713</v>
      </c>
      <c r="B2598" s="34" t="s">
        <v>3557</v>
      </c>
      <c r="C2598" s="35" t="s">
        <v>1134</v>
      </c>
      <c r="D2598" s="58"/>
    </row>
    <row r="2599" spans="1:4" ht="30" x14ac:dyDescent="0.2">
      <c r="A2599" s="33">
        <v>89714</v>
      </c>
      <c r="B2599" s="34" t="s">
        <v>3558</v>
      </c>
      <c r="C2599" s="35" t="s">
        <v>1134</v>
      </c>
      <c r="D2599" s="58"/>
    </row>
    <row r="2600" spans="1:4" ht="30" x14ac:dyDescent="0.2">
      <c r="A2600" s="33">
        <v>89716</v>
      </c>
      <c r="B2600" s="34" t="s">
        <v>3559</v>
      </c>
      <c r="C2600" s="35" t="s">
        <v>1134</v>
      </c>
      <c r="D2600" s="58"/>
    </row>
    <row r="2601" spans="1:4" ht="30" x14ac:dyDescent="0.2">
      <c r="A2601" s="33">
        <v>89717</v>
      </c>
      <c r="B2601" s="34" t="s">
        <v>3560</v>
      </c>
      <c r="C2601" s="35" t="s">
        <v>1134</v>
      </c>
      <c r="D2601" s="58"/>
    </row>
    <row r="2602" spans="1:4" ht="30" x14ac:dyDescent="0.2">
      <c r="A2602" s="33">
        <v>89724</v>
      </c>
      <c r="B2602" s="34" t="s">
        <v>3561</v>
      </c>
      <c r="C2602" s="35" t="s">
        <v>1129</v>
      </c>
      <c r="D2602" s="58"/>
    </row>
    <row r="2603" spans="1:4" ht="30" x14ac:dyDescent="0.2">
      <c r="A2603" s="33">
        <v>89726</v>
      </c>
      <c r="B2603" s="34" t="s">
        <v>3562</v>
      </c>
      <c r="C2603" s="35" t="s">
        <v>1129</v>
      </c>
      <c r="D2603" s="58"/>
    </row>
    <row r="2604" spans="1:4" ht="30" x14ac:dyDescent="0.2">
      <c r="A2604" s="33">
        <v>89728</v>
      </c>
      <c r="B2604" s="34" t="s">
        <v>3563</v>
      </c>
      <c r="C2604" s="35" t="s">
        <v>1129</v>
      </c>
      <c r="D2604" s="58"/>
    </row>
    <row r="2605" spans="1:4" ht="30" x14ac:dyDescent="0.2">
      <c r="A2605" s="33">
        <v>89730</v>
      </c>
      <c r="B2605" s="34" t="s">
        <v>3564</v>
      </c>
      <c r="C2605" s="35" t="s">
        <v>1129</v>
      </c>
      <c r="D2605" s="58"/>
    </row>
    <row r="2606" spans="1:4" ht="30" x14ac:dyDescent="0.2">
      <c r="A2606" s="33">
        <v>89731</v>
      </c>
      <c r="B2606" s="34" t="s">
        <v>3565</v>
      </c>
      <c r="C2606" s="35" t="s">
        <v>1129</v>
      </c>
      <c r="D2606" s="58"/>
    </row>
    <row r="2607" spans="1:4" ht="30" x14ac:dyDescent="0.2">
      <c r="A2607" s="33">
        <v>89732</v>
      </c>
      <c r="B2607" s="34" t="s">
        <v>3566</v>
      </c>
      <c r="C2607" s="35" t="s">
        <v>1129</v>
      </c>
      <c r="D2607" s="58"/>
    </row>
    <row r="2608" spans="1:4" ht="30" x14ac:dyDescent="0.2">
      <c r="A2608" s="33">
        <v>89733</v>
      </c>
      <c r="B2608" s="34" t="s">
        <v>3567</v>
      </c>
      <c r="C2608" s="35" t="s">
        <v>1129</v>
      </c>
      <c r="D2608" s="58"/>
    </row>
    <row r="2609" spans="1:4" ht="30" x14ac:dyDescent="0.2">
      <c r="A2609" s="33">
        <v>89735</v>
      </c>
      <c r="B2609" s="34" t="s">
        <v>3568</v>
      </c>
      <c r="C2609" s="35" t="s">
        <v>1129</v>
      </c>
      <c r="D2609" s="58"/>
    </row>
    <row r="2610" spans="1:4" ht="30" x14ac:dyDescent="0.2">
      <c r="A2610" s="33">
        <v>89737</v>
      </c>
      <c r="B2610" s="34" t="s">
        <v>3569</v>
      </c>
      <c r="C2610" s="35" t="s">
        <v>1129</v>
      </c>
      <c r="D2610" s="58"/>
    </row>
    <row r="2611" spans="1:4" ht="30" x14ac:dyDescent="0.2">
      <c r="A2611" s="33">
        <v>89739</v>
      </c>
      <c r="B2611" s="34" t="s">
        <v>3570</v>
      </c>
      <c r="C2611" s="35" t="s">
        <v>1129</v>
      </c>
      <c r="D2611" s="58"/>
    </row>
    <row r="2612" spans="1:4" ht="30" x14ac:dyDescent="0.2">
      <c r="A2612" s="33">
        <v>89742</v>
      </c>
      <c r="B2612" s="34" t="s">
        <v>3571</v>
      </c>
      <c r="C2612" s="35" t="s">
        <v>1129</v>
      </c>
      <c r="D2612" s="58"/>
    </row>
    <row r="2613" spans="1:4" ht="30" x14ac:dyDescent="0.2">
      <c r="A2613" s="33">
        <v>89743</v>
      </c>
      <c r="B2613" s="34" t="s">
        <v>3572</v>
      </c>
      <c r="C2613" s="35" t="s">
        <v>1129</v>
      </c>
      <c r="D2613" s="58"/>
    </row>
    <row r="2614" spans="1:4" ht="30" x14ac:dyDescent="0.2">
      <c r="A2614" s="33">
        <v>89744</v>
      </c>
      <c r="B2614" s="34" t="s">
        <v>3573</v>
      </c>
      <c r="C2614" s="35" t="s">
        <v>1129</v>
      </c>
      <c r="D2614" s="58"/>
    </row>
    <row r="2615" spans="1:4" ht="30" x14ac:dyDescent="0.2">
      <c r="A2615" s="33">
        <v>89746</v>
      </c>
      <c r="B2615" s="34" t="s">
        <v>3574</v>
      </c>
      <c r="C2615" s="35" t="s">
        <v>1129</v>
      </c>
      <c r="D2615" s="58"/>
    </row>
    <row r="2616" spans="1:4" ht="30" x14ac:dyDescent="0.2">
      <c r="A2616" s="33">
        <v>89748</v>
      </c>
      <c r="B2616" s="34" t="s">
        <v>3575</v>
      </c>
      <c r="C2616" s="35" t="s">
        <v>1129</v>
      </c>
      <c r="D2616" s="58"/>
    </row>
    <row r="2617" spans="1:4" ht="30" x14ac:dyDescent="0.2">
      <c r="A2617" s="33">
        <v>89750</v>
      </c>
      <c r="B2617" s="34" t="s">
        <v>3576</v>
      </c>
      <c r="C2617" s="35" t="s">
        <v>1129</v>
      </c>
      <c r="D2617" s="58"/>
    </row>
    <row r="2618" spans="1:4" ht="30" x14ac:dyDescent="0.2">
      <c r="A2618" s="33">
        <v>89752</v>
      </c>
      <c r="B2618" s="34" t="s">
        <v>3577</v>
      </c>
      <c r="C2618" s="35" t="s">
        <v>1129</v>
      </c>
      <c r="D2618" s="58"/>
    </row>
    <row r="2619" spans="1:4" ht="30" x14ac:dyDescent="0.2">
      <c r="A2619" s="33">
        <v>89753</v>
      </c>
      <c r="B2619" s="34" t="s">
        <v>3578</v>
      </c>
      <c r="C2619" s="35" t="s">
        <v>1129</v>
      </c>
      <c r="D2619" s="58"/>
    </row>
    <row r="2620" spans="1:4" ht="30" x14ac:dyDescent="0.2">
      <c r="A2620" s="33">
        <v>89754</v>
      </c>
      <c r="B2620" s="34" t="s">
        <v>3579</v>
      </c>
      <c r="C2620" s="35" t="s">
        <v>1129</v>
      </c>
      <c r="D2620" s="58"/>
    </row>
    <row r="2621" spans="1:4" ht="30" x14ac:dyDescent="0.2">
      <c r="A2621" s="33">
        <v>89774</v>
      </c>
      <c r="B2621" s="34" t="s">
        <v>3580</v>
      </c>
      <c r="C2621" s="35" t="s">
        <v>1129</v>
      </c>
      <c r="D2621" s="58"/>
    </row>
    <row r="2622" spans="1:4" ht="30" x14ac:dyDescent="0.2">
      <c r="A2622" s="33">
        <v>89776</v>
      </c>
      <c r="B2622" s="34" t="s">
        <v>3581</v>
      </c>
      <c r="C2622" s="35" t="s">
        <v>1129</v>
      </c>
      <c r="D2622" s="58"/>
    </row>
    <row r="2623" spans="1:4" ht="30" x14ac:dyDescent="0.2">
      <c r="A2623" s="33">
        <v>89778</v>
      </c>
      <c r="B2623" s="34" t="s">
        <v>3582</v>
      </c>
      <c r="C2623" s="35" t="s">
        <v>1129</v>
      </c>
      <c r="D2623" s="58"/>
    </row>
    <row r="2624" spans="1:4" ht="30" x14ac:dyDescent="0.2">
      <c r="A2624" s="33">
        <v>89779</v>
      </c>
      <c r="B2624" s="34" t="s">
        <v>3583</v>
      </c>
      <c r="C2624" s="35" t="s">
        <v>1129</v>
      </c>
      <c r="D2624" s="58"/>
    </row>
    <row r="2625" spans="1:4" ht="30" x14ac:dyDescent="0.2">
      <c r="A2625" s="33">
        <v>89782</v>
      </c>
      <c r="B2625" s="34" t="s">
        <v>3584</v>
      </c>
      <c r="C2625" s="35" t="s">
        <v>1129</v>
      </c>
      <c r="D2625" s="58"/>
    </row>
    <row r="2626" spans="1:4" ht="30" x14ac:dyDescent="0.2">
      <c r="A2626" s="33">
        <v>89783</v>
      </c>
      <c r="B2626" s="34" t="s">
        <v>3585</v>
      </c>
      <c r="C2626" s="35" t="s">
        <v>1129</v>
      </c>
      <c r="D2626" s="58"/>
    </row>
    <row r="2627" spans="1:4" ht="30" x14ac:dyDescent="0.2">
      <c r="A2627" s="33">
        <v>89784</v>
      </c>
      <c r="B2627" s="34" t="s">
        <v>3586</v>
      </c>
      <c r="C2627" s="35" t="s">
        <v>1129</v>
      </c>
      <c r="D2627" s="58"/>
    </row>
    <row r="2628" spans="1:4" ht="30" x14ac:dyDescent="0.2">
      <c r="A2628" s="33">
        <v>89785</v>
      </c>
      <c r="B2628" s="34" t="s">
        <v>3587</v>
      </c>
      <c r="C2628" s="35" t="s">
        <v>1129</v>
      </c>
      <c r="D2628" s="58"/>
    </row>
    <row r="2629" spans="1:4" ht="30" x14ac:dyDescent="0.2">
      <c r="A2629" s="33">
        <v>89786</v>
      </c>
      <c r="B2629" s="34" t="s">
        <v>3588</v>
      </c>
      <c r="C2629" s="35" t="s">
        <v>1129</v>
      </c>
      <c r="D2629" s="58"/>
    </row>
    <row r="2630" spans="1:4" ht="30" x14ac:dyDescent="0.2">
      <c r="A2630" s="33">
        <v>89795</v>
      </c>
      <c r="B2630" s="34" t="s">
        <v>3589</v>
      </c>
      <c r="C2630" s="35" t="s">
        <v>1129</v>
      </c>
      <c r="D2630" s="58"/>
    </row>
    <row r="2631" spans="1:4" ht="30" x14ac:dyDescent="0.2">
      <c r="A2631" s="33">
        <v>89796</v>
      </c>
      <c r="B2631" s="34" t="s">
        <v>3590</v>
      </c>
      <c r="C2631" s="35" t="s">
        <v>1129</v>
      </c>
      <c r="D2631" s="58"/>
    </row>
    <row r="2632" spans="1:4" ht="30" x14ac:dyDescent="0.2">
      <c r="A2632" s="33">
        <v>89797</v>
      </c>
      <c r="B2632" s="34" t="s">
        <v>3591</v>
      </c>
      <c r="C2632" s="35" t="s">
        <v>1129</v>
      </c>
      <c r="D2632" s="58"/>
    </row>
    <row r="2633" spans="1:4" ht="30" x14ac:dyDescent="0.2">
      <c r="A2633" s="33">
        <v>89798</v>
      </c>
      <c r="B2633" s="34" t="s">
        <v>3592</v>
      </c>
      <c r="C2633" s="35" t="s">
        <v>1134</v>
      </c>
      <c r="D2633" s="58"/>
    </row>
    <row r="2634" spans="1:4" ht="30" x14ac:dyDescent="0.2">
      <c r="A2634" s="33">
        <v>89799</v>
      </c>
      <c r="B2634" s="34" t="s">
        <v>3593</v>
      </c>
      <c r="C2634" s="35" t="s">
        <v>1134</v>
      </c>
      <c r="D2634" s="58"/>
    </row>
    <row r="2635" spans="1:4" ht="30" x14ac:dyDescent="0.2">
      <c r="A2635" s="33">
        <v>89800</v>
      </c>
      <c r="B2635" s="34" t="s">
        <v>3594</v>
      </c>
      <c r="C2635" s="35" t="s">
        <v>1134</v>
      </c>
      <c r="D2635" s="58"/>
    </row>
    <row r="2636" spans="1:4" ht="30" x14ac:dyDescent="0.2">
      <c r="A2636" s="33">
        <v>89801</v>
      </c>
      <c r="B2636" s="34" t="s">
        <v>3595</v>
      </c>
      <c r="C2636" s="35" t="s">
        <v>1129</v>
      </c>
      <c r="D2636" s="58"/>
    </row>
    <row r="2637" spans="1:4" ht="30" x14ac:dyDescent="0.2">
      <c r="A2637" s="33">
        <v>89802</v>
      </c>
      <c r="B2637" s="34" t="s">
        <v>3596</v>
      </c>
      <c r="C2637" s="35" t="s">
        <v>1129</v>
      </c>
      <c r="D2637" s="58"/>
    </row>
    <row r="2638" spans="1:4" ht="30" x14ac:dyDescent="0.2">
      <c r="A2638" s="33">
        <v>89803</v>
      </c>
      <c r="B2638" s="34" t="s">
        <v>3597</v>
      </c>
      <c r="C2638" s="35" t="s">
        <v>1129</v>
      </c>
      <c r="D2638" s="58"/>
    </row>
    <row r="2639" spans="1:4" ht="30" x14ac:dyDescent="0.2">
      <c r="A2639" s="33">
        <v>89804</v>
      </c>
      <c r="B2639" s="34" t="s">
        <v>3598</v>
      </c>
      <c r="C2639" s="35" t="s">
        <v>1129</v>
      </c>
      <c r="D2639" s="58"/>
    </row>
    <row r="2640" spans="1:4" ht="30" x14ac:dyDescent="0.2">
      <c r="A2640" s="33">
        <v>89805</v>
      </c>
      <c r="B2640" s="34" t="s">
        <v>3599</v>
      </c>
      <c r="C2640" s="35" t="s">
        <v>1129</v>
      </c>
      <c r="D2640" s="58"/>
    </row>
    <row r="2641" spans="1:4" ht="30" x14ac:dyDescent="0.2">
      <c r="A2641" s="33">
        <v>89806</v>
      </c>
      <c r="B2641" s="34" t="s">
        <v>3600</v>
      </c>
      <c r="C2641" s="35" t="s">
        <v>1129</v>
      </c>
      <c r="D2641" s="58"/>
    </row>
    <row r="2642" spans="1:4" ht="30" x14ac:dyDescent="0.2">
      <c r="A2642" s="33">
        <v>89807</v>
      </c>
      <c r="B2642" s="34" t="s">
        <v>3601</v>
      </c>
      <c r="C2642" s="35" t="s">
        <v>1129</v>
      </c>
      <c r="D2642" s="58"/>
    </row>
    <row r="2643" spans="1:4" ht="30" x14ac:dyDescent="0.2">
      <c r="A2643" s="33">
        <v>89808</v>
      </c>
      <c r="B2643" s="34" t="s">
        <v>3602</v>
      </c>
      <c r="C2643" s="35" t="s">
        <v>1129</v>
      </c>
      <c r="D2643" s="58"/>
    </row>
    <row r="2644" spans="1:4" ht="30" x14ac:dyDescent="0.2">
      <c r="A2644" s="33">
        <v>89809</v>
      </c>
      <c r="B2644" s="34" t="s">
        <v>3603</v>
      </c>
      <c r="C2644" s="35" t="s">
        <v>1129</v>
      </c>
      <c r="D2644" s="58"/>
    </row>
    <row r="2645" spans="1:4" ht="30" x14ac:dyDescent="0.2">
      <c r="A2645" s="33">
        <v>89810</v>
      </c>
      <c r="B2645" s="34" t="s">
        <v>3604</v>
      </c>
      <c r="C2645" s="35" t="s">
        <v>1129</v>
      </c>
      <c r="D2645" s="58"/>
    </row>
    <row r="2646" spans="1:4" ht="30" x14ac:dyDescent="0.2">
      <c r="A2646" s="33">
        <v>89811</v>
      </c>
      <c r="B2646" s="34" t="s">
        <v>3605</v>
      </c>
      <c r="C2646" s="35" t="s">
        <v>1129</v>
      </c>
      <c r="D2646" s="58"/>
    </row>
    <row r="2647" spans="1:4" ht="30" x14ac:dyDescent="0.2">
      <c r="A2647" s="33">
        <v>89812</v>
      </c>
      <c r="B2647" s="34" t="s">
        <v>3606</v>
      </c>
      <c r="C2647" s="35" t="s">
        <v>1129</v>
      </c>
      <c r="D2647" s="58"/>
    </row>
    <row r="2648" spans="1:4" ht="30" x14ac:dyDescent="0.2">
      <c r="A2648" s="33">
        <v>89813</v>
      </c>
      <c r="B2648" s="34" t="s">
        <v>3607</v>
      </c>
      <c r="C2648" s="35" t="s">
        <v>1129</v>
      </c>
      <c r="D2648" s="58"/>
    </row>
    <row r="2649" spans="1:4" ht="30" x14ac:dyDescent="0.2">
      <c r="A2649" s="33">
        <v>89814</v>
      </c>
      <c r="B2649" s="34" t="s">
        <v>3608</v>
      </c>
      <c r="C2649" s="35" t="s">
        <v>1129</v>
      </c>
      <c r="D2649" s="58"/>
    </row>
    <row r="2650" spans="1:4" ht="30" x14ac:dyDescent="0.2">
      <c r="A2650" s="33">
        <v>89817</v>
      </c>
      <c r="B2650" s="34" t="s">
        <v>3609</v>
      </c>
      <c r="C2650" s="35" t="s">
        <v>1129</v>
      </c>
      <c r="D2650" s="58"/>
    </row>
    <row r="2651" spans="1:4" ht="30" x14ac:dyDescent="0.2">
      <c r="A2651" s="33">
        <v>89819</v>
      </c>
      <c r="B2651" s="34" t="s">
        <v>3610</v>
      </c>
      <c r="C2651" s="35" t="s">
        <v>1129</v>
      </c>
      <c r="D2651" s="58"/>
    </row>
    <row r="2652" spans="1:4" ht="30" x14ac:dyDescent="0.2">
      <c r="A2652" s="33">
        <v>89821</v>
      </c>
      <c r="B2652" s="34" t="s">
        <v>3611</v>
      </c>
      <c r="C2652" s="35" t="s">
        <v>1129</v>
      </c>
      <c r="D2652" s="58"/>
    </row>
    <row r="2653" spans="1:4" ht="30" x14ac:dyDescent="0.2">
      <c r="A2653" s="33">
        <v>89823</v>
      </c>
      <c r="B2653" s="34" t="s">
        <v>3612</v>
      </c>
      <c r="C2653" s="35" t="s">
        <v>1129</v>
      </c>
      <c r="D2653" s="58"/>
    </row>
    <row r="2654" spans="1:4" ht="30" x14ac:dyDescent="0.2">
      <c r="A2654" s="33">
        <v>89825</v>
      </c>
      <c r="B2654" s="34" t="s">
        <v>3613</v>
      </c>
      <c r="C2654" s="35" t="s">
        <v>1129</v>
      </c>
      <c r="D2654" s="58"/>
    </row>
    <row r="2655" spans="1:4" ht="30" x14ac:dyDescent="0.2">
      <c r="A2655" s="33">
        <v>89827</v>
      </c>
      <c r="B2655" s="34" t="s">
        <v>3614</v>
      </c>
      <c r="C2655" s="35" t="s">
        <v>1129</v>
      </c>
      <c r="D2655" s="58"/>
    </row>
    <row r="2656" spans="1:4" ht="30" x14ac:dyDescent="0.2">
      <c r="A2656" s="33">
        <v>89829</v>
      </c>
      <c r="B2656" s="34" t="s">
        <v>3615</v>
      </c>
      <c r="C2656" s="35" t="s">
        <v>1129</v>
      </c>
      <c r="D2656" s="58"/>
    </row>
    <row r="2657" spans="1:4" ht="30" x14ac:dyDescent="0.2">
      <c r="A2657" s="33">
        <v>89830</v>
      </c>
      <c r="B2657" s="34" t="s">
        <v>3616</v>
      </c>
      <c r="C2657" s="35" t="s">
        <v>1129</v>
      </c>
      <c r="D2657" s="58"/>
    </row>
    <row r="2658" spans="1:4" ht="30" x14ac:dyDescent="0.2">
      <c r="A2658" s="33">
        <v>89833</v>
      </c>
      <c r="B2658" s="34" t="s">
        <v>3617</v>
      </c>
      <c r="C2658" s="35" t="s">
        <v>1129</v>
      </c>
      <c r="D2658" s="58"/>
    </row>
    <row r="2659" spans="1:4" ht="30" x14ac:dyDescent="0.2">
      <c r="A2659" s="33">
        <v>89834</v>
      </c>
      <c r="B2659" s="34" t="s">
        <v>3618</v>
      </c>
      <c r="C2659" s="35" t="s">
        <v>1129</v>
      </c>
      <c r="D2659" s="58"/>
    </row>
    <row r="2660" spans="1:4" x14ac:dyDescent="0.2">
      <c r="A2660" s="33">
        <v>89843</v>
      </c>
      <c r="B2660" s="34" t="s">
        <v>3619</v>
      </c>
      <c r="C2660" s="35" t="s">
        <v>972</v>
      </c>
      <c r="D2660" s="58"/>
    </row>
    <row r="2661" spans="1:4" ht="30" x14ac:dyDescent="0.2">
      <c r="A2661" s="33">
        <v>89848</v>
      </c>
      <c r="B2661" s="34" t="s">
        <v>3620</v>
      </c>
      <c r="C2661" s="35" t="s">
        <v>1134</v>
      </c>
      <c r="D2661" s="58"/>
    </row>
    <row r="2662" spans="1:4" ht="30" x14ac:dyDescent="0.2">
      <c r="A2662" s="33">
        <v>89849</v>
      </c>
      <c r="B2662" s="34" t="s">
        <v>3621</v>
      </c>
      <c r="C2662" s="35" t="s">
        <v>1134</v>
      </c>
      <c r="D2662" s="58"/>
    </row>
    <row r="2663" spans="1:4" ht="30" x14ac:dyDescent="0.2">
      <c r="A2663" s="33">
        <v>89850</v>
      </c>
      <c r="B2663" s="34" t="s">
        <v>3622</v>
      </c>
      <c r="C2663" s="35" t="s">
        <v>1129</v>
      </c>
      <c r="D2663" s="58"/>
    </row>
    <row r="2664" spans="1:4" ht="30" x14ac:dyDescent="0.2">
      <c r="A2664" s="33">
        <v>89851</v>
      </c>
      <c r="B2664" s="34" t="s">
        <v>3623</v>
      </c>
      <c r="C2664" s="35" t="s">
        <v>1129</v>
      </c>
      <c r="D2664" s="58"/>
    </row>
    <row r="2665" spans="1:4" ht="30" x14ac:dyDescent="0.2">
      <c r="A2665" s="33">
        <v>89852</v>
      </c>
      <c r="B2665" s="34" t="s">
        <v>3624</v>
      </c>
      <c r="C2665" s="35" t="s">
        <v>1129</v>
      </c>
      <c r="D2665" s="58"/>
    </row>
    <row r="2666" spans="1:4" ht="30" x14ac:dyDescent="0.2">
      <c r="A2666" s="33">
        <v>89853</v>
      </c>
      <c r="B2666" s="34" t="s">
        <v>3625</v>
      </c>
      <c r="C2666" s="35" t="s">
        <v>1129</v>
      </c>
      <c r="D2666" s="58"/>
    </row>
    <row r="2667" spans="1:4" ht="30" x14ac:dyDescent="0.2">
      <c r="A2667" s="33">
        <v>89854</v>
      </c>
      <c r="B2667" s="34" t="s">
        <v>3626</v>
      </c>
      <c r="C2667" s="35" t="s">
        <v>1129</v>
      </c>
      <c r="D2667" s="58"/>
    </row>
    <row r="2668" spans="1:4" ht="30" x14ac:dyDescent="0.2">
      <c r="A2668" s="33">
        <v>89855</v>
      </c>
      <c r="B2668" s="34" t="s">
        <v>3627</v>
      </c>
      <c r="C2668" s="35" t="s">
        <v>1129</v>
      </c>
      <c r="D2668" s="58"/>
    </row>
    <row r="2669" spans="1:4" ht="30" x14ac:dyDescent="0.2">
      <c r="A2669" s="33">
        <v>89856</v>
      </c>
      <c r="B2669" s="34" t="s">
        <v>3628</v>
      </c>
      <c r="C2669" s="35" t="s">
        <v>1129</v>
      </c>
      <c r="D2669" s="58"/>
    </row>
    <row r="2670" spans="1:4" ht="30" x14ac:dyDescent="0.2">
      <c r="A2670" s="33">
        <v>89857</v>
      </c>
      <c r="B2670" s="34" t="s">
        <v>3629</v>
      </c>
      <c r="C2670" s="35" t="s">
        <v>1129</v>
      </c>
      <c r="D2670" s="58"/>
    </row>
    <row r="2671" spans="1:4" ht="30" x14ac:dyDescent="0.2">
      <c r="A2671" s="33">
        <v>89859</v>
      </c>
      <c r="B2671" s="34" t="s">
        <v>3630</v>
      </c>
      <c r="C2671" s="35" t="s">
        <v>1129</v>
      </c>
      <c r="D2671" s="58"/>
    </row>
    <row r="2672" spans="1:4" ht="30" x14ac:dyDescent="0.2">
      <c r="A2672" s="33">
        <v>89860</v>
      </c>
      <c r="B2672" s="34" t="s">
        <v>3631</v>
      </c>
      <c r="C2672" s="35" t="s">
        <v>1129</v>
      </c>
      <c r="D2672" s="58"/>
    </row>
    <row r="2673" spans="1:4" ht="30" x14ac:dyDescent="0.2">
      <c r="A2673" s="33">
        <v>89861</v>
      </c>
      <c r="B2673" s="34" t="s">
        <v>3632</v>
      </c>
      <c r="C2673" s="35" t="s">
        <v>1129</v>
      </c>
      <c r="D2673" s="58"/>
    </row>
    <row r="2674" spans="1:4" ht="30" x14ac:dyDescent="0.2">
      <c r="A2674" s="33">
        <v>89862</v>
      </c>
      <c r="B2674" s="34" t="s">
        <v>3633</v>
      </c>
      <c r="C2674" s="35" t="s">
        <v>1129</v>
      </c>
      <c r="D2674" s="58"/>
    </row>
    <row r="2675" spans="1:4" ht="30" x14ac:dyDescent="0.2">
      <c r="A2675" s="33">
        <v>89863</v>
      </c>
      <c r="B2675" s="34" t="s">
        <v>3634</v>
      </c>
      <c r="C2675" s="35" t="s">
        <v>1129</v>
      </c>
      <c r="D2675" s="58"/>
    </row>
    <row r="2676" spans="1:4" ht="30" x14ac:dyDescent="0.2">
      <c r="A2676" s="33">
        <v>89865</v>
      </c>
      <c r="B2676" s="34" t="s">
        <v>3635</v>
      </c>
      <c r="C2676" s="35" t="s">
        <v>1134</v>
      </c>
      <c r="D2676" s="58"/>
    </row>
    <row r="2677" spans="1:4" ht="30" x14ac:dyDescent="0.2">
      <c r="A2677" s="33">
        <v>89866</v>
      </c>
      <c r="B2677" s="34" t="s">
        <v>3636</v>
      </c>
      <c r="C2677" s="35" t="s">
        <v>1129</v>
      </c>
      <c r="D2677" s="58"/>
    </row>
    <row r="2678" spans="1:4" ht="30" x14ac:dyDescent="0.2">
      <c r="A2678" s="33">
        <v>89867</v>
      </c>
      <c r="B2678" s="34" t="s">
        <v>3637</v>
      </c>
      <c r="C2678" s="35" t="s">
        <v>1129</v>
      </c>
      <c r="D2678" s="58"/>
    </row>
    <row r="2679" spans="1:4" ht="30" x14ac:dyDescent="0.2">
      <c r="A2679" s="33">
        <v>89868</v>
      </c>
      <c r="B2679" s="34" t="s">
        <v>3638</v>
      </c>
      <c r="C2679" s="35" t="s">
        <v>1129</v>
      </c>
      <c r="D2679" s="58"/>
    </row>
    <row r="2680" spans="1:4" x14ac:dyDescent="0.2">
      <c r="A2680" s="33">
        <v>89869</v>
      </c>
      <c r="B2680" s="34" t="s">
        <v>3639</v>
      </c>
      <c r="C2680" s="35" t="s">
        <v>1129</v>
      </c>
      <c r="D2680" s="58"/>
    </row>
    <row r="2681" spans="1:4" ht="30" x14ac:dyDescent="0.2">
      <c r="A2681" s="33">
        <v>89870</v>
      </c>
      <c r="B2681" s="34" t="s">
        <v>3640</v>
      </c>
      <c r="C2681" s="35" t="s">
        <v>964</v>
      </c>
      <c r="D2681" s="58"/>
    </row>
    <row r="2682" spans="1:4" ht="30" x14ac:dyDescent="0.2">
      <c r="A2682" s="33">
        <v>89871</v>
      </c>
      <c r="B2682" s="34" t="s">
        <v>3641</v>
      </c>
      <c r="C2682" s="35" t="s">
        <v>964</v>
      </c>
      <c r="D2682" s="58"/>
    </row>
    <row r="2683" spans="1:4" ht="30" x14ac:dyDescent="0.2">
      <c r="A2683" s="33">
        <v>89872</v>
      </c>
      <c r="B2683" s="34" t="s">
        <v>3642</v>
      </c>
      <c r="C2683" s="35" t="s">
        <v>964</v>
      </c>
      <c r="D2683" s="58"/>
    </row>
    <row r="2684" spans="1:4" ht="30" x14ac:dyDescent="0.2">
      <c r="A2684" s="33">
        <v>89873</v>
      </c>
      <c r="B2684" s="34" t="s">
        <v>3643</v>
      </c>
      <c r="C2684" s="35" t="s">
        <v>964</v>
      </c>
      <c r="D2684" s="58"/>
    </row>
    <row r="2685" spans="1:4" ht="30" x14ac:dyDescent="0.2">
      <c r="A2685" s="33">
        <v>89874</v>
      </c>
      <c r="B2685" s="34" t="s">
        <v>3644</v>
      </c>
      <c r="C2685" s="35" t="s">
        <v>964</v>
      </c>
      <c r="D2685" s="58"/>
    </row>
    <row r="2686" spans="1:4" ht="30" x14ac:dyDescent="0.2">
      <c r="A2686" s="33">
        <v>89876</v>
      </c>
      <c r="B2686" s="34" t="s">
        <v>3645</v>
      </c>
      <c r="C2686" s="35" t="s">
        <v>972</v>
      </c>
      <c r="D2686" s="58"/>
    </row>
    <row r="2687" spans="1:4" ht="30" x14ac:dyDescent="0.2">
      <c r="A2687" s="33">
        <v>89877</v>
      </c>
      <c r="B2687" s="34" t="s">
        <v>3646</v>
      </c>
      <c r="C2687" s="35" t="s">
        <v>974</v>
      </c>
      <c r="D2687" s="58"/>
    </row>
    <row r="2688" spans="1:4" ht="30" x14ac:dyDescent="0.2">
      <c r="A2688" s="33">
        <v>89878</v>
      </c>
      <c r="B2688" s="34" t="s">
        <v>3647</v>
      </c>
      <c r="C2688" s="35" t="s">
        <v>964</v>
      </c>
      <c r="D2688" s="58"/>
    </row>
    <row r="2689" spans="1:4" ht="30" x14ac:dyDescent="0.2">
      <c r="A2689" s="33">
        <v>89879</v>
      </c>
      <c r="B2689" s="34" t="s">
        <v>3648</v>
      </c>
      <c r="C2689" s="35" t="s">
        <v>964</v>
      </c>
      <c r="D2689" s="58"/>
    </row>
    <row r="2690" spans="1:4" ht="30" x14ac:dyDescent="0.2">
      <c r="A2690" s="33">
        <v>89880</v>
      </c>
      <c r="B2690" s="34" t="s">
        <v>3649</v>
      </c>
      <c r="C2690" s="35" t="s">
        <v>964</v>
      </c>
      <c r="D2690" s="58"/>
    </row>
    <row r="2691" spans="1:4" ht="30" x14ac:dyDescent="0.2">
      <c r="A2691" s="33">
        <v>89881</v>
      </c>
      <c r="B2691" s="34" t="s">
        <v>3650</v>
      </c>
      <c r="C2691" s="35" t="s">
        <v>964</v>
      </c>
      <c r="D2691" s="58"/>
    </row>
    <row r="2692" spans="1:4" ht="30" x14ac:dyDescent="0.2">
      <c r="A2692" s="33">
        <v>89882</v>
      </c>
      <c r="B2692" s="34" t="s">
        <v>3651</v>
      </c>
      <c r="C2692" s="35" t="s">
        <v>964</v>
      </c>
      <c r="D2692" s="58"/>
    </row>
    <row r="2693" spans="1:4" ht="30" x14ac:dyDescent="0.2">
      <c r="A2693" s="33">
        <v>89883</v>
      </c>
      <c r="B2693" s="34" t="s">
        <v>3652</v>
      </c>
      <c r="C2693" s="35" t="s">
        <v>972</v>
      </c>
      <c r="D2693" s="58"/>
    </row>
    <row r="2694" spans="1:4" ht="30" x14ac:dyDescent="0.2">
      <c r="A2694" s="33">
        <v>89884</v>
      </c>
      <c r="B2694" s="34" t="s">
        <v>3653</v>
      </c>
      <c r="C2694" s="35" t="s">
        <v>974</v>
      </c>
      <c r="D2694" s="58"/>
    </row>
    <row r="2695" spans="1:4" ht="45" x14ac:dyDescent="0.2">
      <c r="A2695" s="33">
        <v>89885</v>
      </c>
      <c r="B2695" s="34" t="s">
        <v>3654</v>
      </c>
      <c r="C2695" s="35" t="s">
        <v>962</v>
      </c>
      <c r="D2695" s="58"/>
    </row>
    <row r="2696" spans="1:4" ht="45" x14ac:dyDescent="0.2">
      <c r="A2696" s="33">
        <v>89886</v>
      </c>
      <c r="B2696" s="34" t="s">
        <v>3655</v>
      </c>
      <c r="C2696" s="35" t="s">
        <v>962</v>
      </c>
      <c r="D2696" s="58"/>
    </row>
    <row r="2697" spans="1:4" ht="45" x14ac:dyDescent="0.2">
      <c r="A2697" s="33">
        <v>89887</v>
      </c>
      <c r="B2697" s="34" t="s">
        <v>3656</v>
      </c>
      <c r="C2697" s="35" t="s">
        <v>962</v>
      </c>
      <c r="D2697" s="58"/>
    </row>
    <row r="2698" spans="1:4" ht="45" x14ac:dyDescent="0.2">
      <c r="A2698" s="33">
        <v>89888</v>
      </c>
      <c r="B2698" s="34" t="s">
        <v>3657</v>
      </c>
      <c r="C2698" s="35" t="s">
        <v>962</v>
      </c>
      <c r="D2698" s="58"/>
    </row>
    <row r="2699" spans="1:4" ht="45" x14ac:dyDescent="0.2">
      <c r="A2699" s="33">
        <v>89889</v>
      </c>
      <c r="B2699" s="34" t="s">
        <v>3658</v>
      </c>
      <c r="C2699" s="35" t="s">
        <v>962</v>
      </c>
      <c r="D2699" s="58"/>
    </row>
    <row r="2700" spans="1:4" ht="45" x14ac:dyDescent="0.2">
      <c r="A2700" s="33">
        <v>89890</v>
      </c>
      <c r="B2700" s="34" t="s">
        <v>3659</v>
      </c>
      <c r="C2700" s="35" t="s">
        <v>962</v>
      </c>
      <c r="D2700" s="58"/>
    </row>
    <row r="2701" spans="1:4" ht="45" x14ac:dyDescent="0.2">
      <c r="A2701" s="33">
        <v>89891</v>
      </c>
      <c r="B2701" s="34" t="s">
        <v>3660</v>
      </c>
      <c r="C2701" s="35" t="s">
        <v>962</v>
      </c>
      <c r="D2701" s="58"/>
    </row>
    <row r="2702" spans="1:4" ht="45" x14ac:dyDescent="0.2">
      <c r="A2702" s="33">
        <v>89892</v>
      </c>
      <c r="B2702" s="34" t="s">
        <v>3661</v>
      </c>
      <c r="C2702" s="35" t="s">
        <v>962</v>
      </c>
      <c r="D2702" s="58"/>
    </row>
    <row r="2703" spans="1:4" ht="45" x14ac:dyDescent="0.2">
      <c r="A2703" s="33">
        <v>89893</v>
      </c>
      <c r="B2703" s="34" t="s">
        <v>3662</v>
      </c>
      <c r="C2703" s="35" t="s">
        <v>962</v>
      </c>
      <c r="D2703" s="58"/>
    </row>
    <row r="2704" spans="1:4" ht="45" x14ac:dyDescent="0.2">
      <c r="A2704" s="33">
        <v>89894</v>
      </c>
      <c r="B2704" s="34" t="s">
        <v>3663</v>
      </c>
      <c r="C2704" s="35" t="s">
        <v>962</v>
      </c>
      <c r="D2704" s="58"/>
    </row>
    <row r="2705" spans="1:4" ht="45" x14ac:dyDescent="0.2">
      <c r="A2705" s="33">
        <v>89895</v>
      </c>
      <c r="B2705" s="34" t="s">
        <v>3664</v>
      </c>
      <c r="C2705" s="35" t="s">
        <v>962</v>
      </c>
      <c r="D2705" s="58"/>
    </row>
    <row r="2706" spans="1:4" ht="45" x14ac:dyDescent="0.2">
      <c r="A2706" s="33">
        <v>89896</v>
      </c>
      <c r="B2706" s="34" t="s">
        <v>3665</v>
      </c>
      <c r="C2706" s="35" t="s">
        <v>962</v>
      </c>
      <c r="D2706" s="58"/>
    </row>
    <row r="2707" spans="1:4" ht="45" x14ac:dyDescent="0.2">
      <c r="A2707" s="33">
        <v>89897</v>
      </c>
      <c r="B2707" s="34" t="s">
        <v>3666</v>
      </c>
      <c r="C2707" s="35" t="s">
        <v>962</v>
      </c>
      <c r="D2707" s="58"/>
    </row>
    <row r="2708" spans="1:4" ht="45" x14ac:dyDescent="0.2">
      <c r="A2708" s="33">
        <v>89898</v>
      </c>
      <c r="B2708" s="34" t="s">
        <v>3667</v>
      </c>
      <c r="C2708" s="35" t="s">
        <v>962</v>
      </c>
      <c r="D2708" s="58"/>
    </row>
    <row r="2709" spans="1:4" ht="45" x14ac:dyDescent="0.2">
      <c r="A2709" s="33">
        <v>89899</v>
      </c>
      <c r="B2709" s="34" t="s">
        <v>3668</v>
      </c>
      <c r="C2709" s="35" t="s">
        <v>962</v>
      </c>
      <c r="D2709" s="58"/>
    </row>
    <row r="2710" spans="1:4" ht="45" x14ac:dyDescent="0.2">
      <c r="A2710" s="33">
        <v>89900</v>
      </c>
      <c r="B2710" s="34" t="s">
        <v>3669</v>
      </c>
      <c r="C2710" s="35" t="s">
        <v>962</v>
      </c>
      <c r="D2710" s="58"/>
    </row>
    <row r="2711" spans="1:4" ht="45" x14ac:dyDescent="0.2">
      <c r="A2711" s="33">
        <v>89901</v>
      </c>
      <c r="B2711" s="34" t="s">
        <v>3670</v>
      </c>
      <c r="C2711" s="35" t="s">
        <v>962</v>
      </c>
      <c r="D2711" s="58"/>
    </row>
    <row r="2712" spans="1:4" ht="45" x14ac:dyDescent="0.2">
      <c r="A2712" s="33">
        <v>89902</v>
      </c>
      <c r="B2712" s="34" t="s">
        <v>3671</v>
      </c>
      <c r="C2712" s="35" t="s">
        <v>962</v>
      </c>
      <c r="D2712" s="58"/>
    </row>
    <row r="2713" spans="1:4" ht="45" x14ac:dyDescent="0.2">
      <c r="A2713" s="33">
        <v>89903</v>
      </c>
      <c r="B2713" s="34" t="s">
        <v>3672</v>
      </c>
      <c r="C2713" s="35" t="s">
        <v>962</v>
      </c>
      <c r="D2713" s="58"/>
    </row>
    <row r="2714" spans="1:4" ht="45" x14ac:dyDescent="0.2">
      <c r="A2714" s="33">
        <v>89904</v>
      </c>
      <c r="B2714" s="34" t="s">
        <v>3673</v>
      </c>
      <c r="C2714" s="35" t="s">
        <v>962</v>
      </c>
      <c r="D2714" s="58"/>
    </row>
    <row r="2715" spans="1:4" ht="45" x14ac:dyDescent="0.2">
      <c r="A2715" s="33">
        <v>89905</v>
      </c>
      <c r="B2715" s="34" t="s">
        <v>3674</v>
      </c>
      <c r="C2715" s="35" t="s">
        <v>962</v>
      </c>
      <c r="D2715" s="58"/>
    </row>
    <row r="2716" spans="1:4" ht="45" x14ac:dyDescent="0.2">
      <c r="A2716" s="33">
        <v>89906</v>
      </c>
      <c r="B2716" s="34" t="s">
        <v>3675</v>
      </c>
      <c r="C2716" s="35" t="s">
        <v>962</v>
      </c>
      <c r="D2716" s="58"/>
    </row>
    <row r="2717" spans="1:4" ht="45" x14ac:dyDescent="0.2">
      <c r="A2717" s="33">
        <v>89907</v>
      </c>
      <c r="B2717" s="34" t="s">
        <v>3676</v>
      </c>
      <c r="C2717" s="35" t="s">
        <v>962</v>
      </c>
      <c r="D2717" s="58"/>
    </row>
    <row r="2718" spans="1:4" ht="45" x14ac:dyDescent="0.2">
      <c r="A2718" s="33">
        <v>89908</v>
      </c>
      <c r="B2718" s="34" t="s">
        <v>3677</v>
      </c>
      <c r="C2718" s="35" t="s">
        <v>962</v>
      </c>
      <c r="D2718" s="58"/>
    </row>
    <row r="2719" spans="1:4" ht="45" x14ac:dyDescent="0.2">
      <c r="A2719" s="33">
        <v>89909</v>
      </c>
      <c r="B2719" s="34" t="s">
        <v>3678</v>
      </c>
      <c r="C2719" s="35" t="s">
        <v>962</v>
      </c>
      <c r="D2719" s="58"/>
    </row>
    <row r="2720" spans="1:4" ht="45" x14ac:dyDescent="0.2">
      <c r="A2720" s="33">
        <v>89910</v>
      </c>
      <c r="B2720" s="34" t="s">
        <v>3679</v>
      </c>
      <c r="C2720" s="35" t="s">
        <v>962</v>
      </c>
      <c r="D2720" s="58"/>
    </row>
    <row r="2721" spans="1:4" ht="45" x14ac:dyDescent="0.2">
      <c r="A2721" s="33">
        <v>89911</v>
      </c>
      <c r="B2721" s="34" t="s">
        <v>3680</v>
      </c>
      <c r="C2721" s="35" t="s">
        <v>962</v>
      </c>
      <c r="D2721" s="58"/>
    </row>
    <row r="2722" spans="1:4" ht="45" x14ac:dyDescent="0.2">
      <c r="A2722" s="33">
        <v>89912</v>
      </c>
      <c r="B2722" s="34" t="s">
        <v>3681</v>
      </c>
      <c r="C2722" s="35" t="s">
        <v>962</v>
      </c>
      <c r="D2722" s="58"/>
    </row>
    <row r="2723" spans="1:4" ht="45" x14ac:dyDescent="0.2">
      <c r="A2723" s="33">
        <v>89913</v>
      </c>
      <c r="B2723" s="34" t="s">
        <v>3682</v>
      </c>
      <c r="C2723" s="35" t="s">
        <v>962</v>
      </c>
      <c r="D2723" s="58"/>
    </row>
    <row r="2724" spans="1:4" ht="45" x14ac:dyDescent="0.2">
      <c r="A2724" s="33">
        <v>89914</v>
      </c>
      <c r="B2724" s="34" t="s">
        <v>3683</v>
      </c>
      <c r="C2724" s="35" t="s">
        <v>962</v>
      </c>
      <c r="D2724" s="58"/>
    </row>
    <row r="2725" spans="1:4" ht="45" x14ac:dyDescent="0.2">
      <c r="A2725" s="33">
        <v>89915</v>
      </c>
      <c r="B2725" s="34" t="s">
        <v>3684</v>
      </c>
      <c r="C2725" s="35" t="s">
        <v>962</v>
      </c>
      <c r="D2725" s="58"/>
    </row>
    <row r="2726" spans="1:4" ht="45" x14ac:dyDescent="0.2">
      <c r="A2726" s="33">
        <v>89916</v>
      </c>
      <c r="B2726" s="34" t="s">
        <v>3685</v>
      </c>
      <c r="C2726" s="35" t="s">
        <v>962</v>
      </c>
      <c r="D2726" s="58"/>
    </row>
    <row r="2727" spans="1:4" ht="45" x14ac:dyDescent="0.2">
      <c r="A2727" s="33">
        <v>89917</v>
      </c>
      <c r="B2727" s="34" t="s">
        <v>3686</v>
      </c>
      <c r="C2727" s="35" t="s">
        <v>962</v>
      </c>
      <c r="D2727" s="58"/>
    </row>
    <row r="2728" spans="1:4" ht="45" x14ac:dyDescent="0.2">
      <c r="A2728" s="33">
        <v>89918</v>
      </c>
      <c r="B2728" s="34" t="s">
        <v>3687</v>
      </c>
      <c r="C2728" s="35" t="s">
        <v>962</v>
      </c>
      <c r="D2728" s="58"/>
    </row>
    <row r="2729" spans="1:4" ht="45" x14ac:dyDescent="0.2">
      <c r="A2729" s="33">
        <v>89919</v>
      </c>
      <c r="B2729" s="34" t="s">
        <v>3688</v>
      </c>
      <c r="C2729" s="35" t="s">
        <v>962</v>
      </c>
      <c r="D2729" s="58"/>
    </row>
    <row r="2730" spans="1:4" ht="45" x14ac:dyDescent="0.2">
      <c r="A2730" s="33">
        <v>89920</v>
      </c>
      <c r="B2730" s="34" t="s">
        <v>3689</v>
      </c>
      <c r="C2730" s="35" t="s">
        <v>962</v>
      </c>
      <c r="D2730" s="58"/>
    </row>
    <row r="2731" spans="1:4" ht="45" x14ac:dyDescent="0.2">
      <c r="A2731" s="33">
        <v>89921</v>
      </c>
      <c r="B2731" s="34" t="s">
        <v>3690</v>
      </c>
      <c r="C2731" s="35" t="s">
        <v>962</v>
      </c>
      <c r="D2731" s="58"/>
    </row>
    <row r="2732" spans="1:4" ht="45" x14ac:dyDescent="0.2">
      <c r="A2732" s="33">
        <v>89922</v>
      </c>
      <c r="B2732" s="34" t="s">
        <v>3691</v>
      </c>
      <c r="C2732" s="35" t="s">
        <v>962</v>
      </c>
      <c r="D2732" s="58"/>
    </row>
    <row r="2733" spans="1:4" ht="45" x14ac:dyDescent="0.2">
      <c r="A2733" s="33">
        <v>89923</v>
      </c>
      <c r="B2733" s="34" t="s">
        <v>3692</v>
      </c>
      <c r="C2733" s="35" t="s">
        <v>962</v>
      </c>
      <c r="D2733" s="58"/>
    </row>
    <row r="2734" spans="1:4" ht="45" x14ac:dyDescent="0.2">
      <c r="A2734" s="33">
        <v>89924</v>
      </c>
      <c r="B2734" s="34" t="s">
        <v>3693</v>
      </c>
      <c r="C2734" s="35" t="s">
        <v>962</v>
      </c>
      <c r="D2734" s="58"/>
    </row>
    <row r="2735" spans="1:4" ht="45" x14ac:dyDescent="0.2">
      <c r="A2735" s="33">
        <v>89925</v>
      </c>
      <c r="B2735" s="34" t="s">
        <v>3694</v>
      </c>
      <c r="C2735" s="35" t="s">
        <v>962</v>
      </c>
      <c r="D2735" s="58"/>
    </row>
    <row r="2736" spans="1:4" ht="45" x14ac:dyDescent="0.2">
      <c r="A2736" s="33">
        <v>89926</v>
      </c>
      <c r="B2736" s="34" t="s">
        <v>3695</v>
      </c>
      <c r="C2736" s="35" t="s">
        <v>962</v>
      </c>
      <c r="D2736" s="58"/>
    </row>
    <row r="2737" spans="1:4" ht="45" x14ac:dyDescent="0.2">
      <c r="A2737" s="33">
        <v>89927</v>
      </c>
      <c r="B2737" s="34" t="s">
        <v>3696</v>
      </c>
      <c r="C2737" s="35" t="s">
        <v>962</v>
      </c>
      <c r="D2737" s="58"/>
    </row>
    <row r="2738" spans="1:4" ht="45" x14ac:dyDescent="0.2">
      <c r="A2738" s="33">
        <v>89928</v>
      </c>
      <c r="B2738" s="34" t="s">
        <v>3697</v>
      </c>
      <c r="C2738" s="35" t="s">
        <v>962</v>
      </c>
      <c r="D2738" s="58"/>
    </row>
    <row r="2739" spans="1:4" ht="45" x14ac:dyDescent="0.2">
      <c r="A2739" s="33">
        <v>89929</v>
      </c>
      <c r="B2739" s="34" t="s">
        <v>3698</v>
      </c>
      <c r="C2739" s="35" t="s">
        <v>962</v>
      </c>
      <c r="D2739" s="58"/>
    </row>
    <row r="2740" spans="1:4" ht="45" x14ac:dyDescent="0.2">
      <c r="A2740" s="33">
        <v>89930</v>
      </c>
      <c r="B2740" s="34" t="s">
        <v>3699</v>
      </c>
      <c r="C2740" s="35" t="s">
        <v>962</v>
      </c>
      <c r="D2740" s="58"/>
    </row>
    <row r="2741" spans="1:4" ht="45" x14ac:dyDescent="0.2">
      <c r="A2741" s="33">
        <v>89931</v>
      </c>
      <c r="B2741" s="34" t="s">
        <v>3700</v>
      </c>
      <c r="C2741" s="35" t="s">
        <v>962</v>
      </c>
      <c r="D2741" s="58"/>
    </row>
    <row r="2742" spans="1:4" ht="45" x14ac:dyDescent="0.2">
      <c r="A2742" s="33">
        <v>89932</v>
      </c>
      <c r="B2742" s="34" t="s">
        <v>3701</v>
      </c>
      <c r="C2742" s="35" t="s">
        <v>962</v>
      </c>
      <c r="D2742" s="58"/>
    </row>
    <row r="2743" spans="1:4" ht="45" x14ac:dyDescent="0.2">
      <c r="A2743" s="33">
        <v>89933</v>
      </c>
      <c r="B2743" s="34" t="s">
        <v>3702</v>
      </c>
      <c r="C2743" s="35" t="s">
        <v>962</v>
      </c>
      <c r="D2743" s="58"/>
    </row>
    <row r="2744" spans="1:4" ht="45" x14ac:dyDescent="0.2">
      <c r="A2744" s="33">
        <v>89934</v>
      </c>
      <c r="B2744" s="34" t="s">
        <v>3703</v>
      </c>
      <c r="C2744" s="35" t="s">
        <v>962</v>
      </c>
      <c r="D2744" s="58"/>
    </row>
    <row r="2745" spans="1:4" ht="45" x14ac:dyDescent="0.2">
      <c r="A2745" s="33">
        <v>89935</v>
      </c>
      <c r="B2745" s="34" t="s">
        <v>3704</v>
      </c>
      <c r="C2745" s="35" t="s">
        <v>962</v>
      </c>
      <c r="D2745" s="58"/>
    </row>
    <row r="2746" spans="1:4" ht="45" x14ac:dyDescent="0.2">
      <c r="A2746" s="33">
        <v>89936</v>
      </c>
      <c r="B2746" s="34" t="s">
        <v>3705</v>
      </c>
      <c r="C2746" s="35" t="s">
        <v>962</v>
      </c>
      <c r="D2746" s="58"/>
    </row>
    <row r="2747" spans="1:4" ht="45" x14ac:dyDescent="0.2">
      <c r="A2747" s="33">
        <v>89937</v>
      </c>
      <c r="B2747" s="34" t="s">
        <v>3706</v>
      </c>
      <c r="C2747" s="35" t="s">
        <v>962</v>
      </c>
      <c r="D2747" s="58"/>
    </row>
    <row r="2748" spans="1:4" ht="45" x14ac:dyDescent="0.2">
      <c r="A2748" s="33">
        <v>89938</v>
      </c>
      <c r="B2748" s="34" t="s">
        <v>3707</v>
      </c>
      <c r="C2748" s="35" t="s">
        <v>962</v>
      </c>
      <c r="D2748" s="58"/>
    </row>
    <row r="2749" spans="1:4" ht="45" x14ac:dyDescent="0.2">
      <c r="A2749" s="33">
        <v>89939</v>
      </c>
      <c r="B2749" s="34" t="s">
        <v>3708</v>
      </c>
      <c r="C2749" s="35" t="s">
        <v>962</v>
      </c>
      <c r="D2749" s="58"/>
    </row>
    <row r="2750" spans="1:4" ht="45" x14ac:dyDescent="0.2">
      <c r="A2750" s="33">
        <v>89940</v>
      </c>
      <c r="B2750" s="34" t="s">
        <v>3709</v>
      </c>
      <c r="C2750" s="35" t="s">
        <v>962</v>
      </c>
      <c r="D2750" s="58"/>
    </row>
    <row r="2751" spans="1:4" ht="45" x14ac:dyDescent="0.2">
      <c r="A2751" s="33">
        <v>89941</v>
      </c>
      <c r="B2751" s="34" t="s">
        <v>3710</v>
      </c>
      <c r="C2751" s="35" t="s">
        <v>962</v>
      </c>
      <c r="D2751" s="58"/>
    </row>
    <row r="2752" spans="1:4" ht="45" x14ac:dyDescent="0.2">
      <c r="A2752" s="33">
        <v>89942</v>
      </c>
      <c r="B2752" s="34" t="s">
        <v>3711</v>
      </c>
      <c r="C2752" s="35" t="s">
        <v>962</v>
      </c>
      <c r="D2752" s="58"/>
    </row>
    <row r="2753" spans="1:4" ht="45" x14ac:dyDescent="0.2">
      <c r="A2753" s="33">
        <v>89943</v>
      </c>
      <c r="B2753" s="34" t="s">
        <v>3712</v>
      </c>
      <c r="C2753" s="35" t="s">
        <v>962</v>
      </c>
      <c r="D2753" s="58"/>
    </row>
    <row r="2754" spans="1:4" ht="45" x14ac:dyDescent="0.2">
      <c r="A2754" s="33">
        <v>89944</v>
      </c>
      <c r="B2754" s="34" t="s">
        <v>3713</v>
      </c>
      <c r="C2754" s="35" t="s">
        <v>962</v>
      </c>
      <c r="D2754" s="58"/>
    </row>
    <row r="2755" spans="1:4" ht="45" x14ac:dyDescent="0.2">
      <c r="A2755" s="33">
        <v>89945</v>
      </c>
      <c r="B2755" s="34" t="s">
        <v>3714</v>
      </c>
      <c r="C2755" s="35" t="s">
        <v>962</v>
      </c>
      <c r="D2755" s="58"/>
    </row>
    <row r="2756" spans="1:4" ht="45" x14ac:dyDescent="0.2">
      <c r="A2756" s="33">
        <v>89946</v>
      </c>
      <c r="B2756" s="34" t="s">
        <v>3715</v>
      </c>
      <c r="C2756" s="35" t="s">
        <v>962</v>
      </c>
      <c r="D2756" s="58"/>
    </row>
    <row r="2757" spans="1:4" ht="45" x14ac:dyDescent="0.2">
      <c r="A2757" s="33">
        <v>89947</v>
      </c>
      <c r="B2757" s="34" t="s">
        <v>3716</v>
      </c>
      <c r="C2757" s="35" t="s">
        <v>962</v>
      </c>
      <c r="D2757" s="58"/>
    </row>
    <row r="2758" spans="1:4" ht="45" x14ac:dyDescent="0.2">
      <c r="A2758" s="33">
        <v>89948</v>
      </c>
      <c r="B2758" s="34" t="s">
        <v>3717</v>
      </c>
      <c r="C2758" s="35" t="s">
        <v>962</v>
      </c>
      <c r="D2758" s="58"/>
    </row>
    <row r="2759" spans="1:4" ht="45" x14ac:dyDescent="0.2">
      <c r="A2759" s="33">
        <v>89949</v>
      </c>
      <c r="B2759" s="34" t="s">
        <v>3718</v>
      </c>
      <c r="C2759" s="35" t="s">
        <v>962</v>
      </c>
      <c r="D2759" s="58"/>
    </row>
    <row r="2760" spans="1:4" ht="45" x14ac:dyDescent="0.2">
      <c r="A2760" s="33">
        <v>89950</v>
      </c>
      <c r="B2760" s="34" t="s">
        <v>3719</v>
      </c>
      <c r="C2760" s="35" t="s">
        <v>962</v>
      </c>
      <c r="D2760" s="58"/>
    </row>
    <row r="2761" spans="1:4" ht="45" x14ac:dyDescent="0.2">
      <c r="A2761" s="33">
        <v>89951</v>
      </c>
      <c r="B2761" s="34" t="s">
        <v>3720</v>
      </c>
      <c r="C2761" s="35" t="s">
        <v>962</v>
      </c>
      <c r="D2761" s="58"/>
    </row>
    <row r="2762" spans="1:4" ht="45" x14ac:dyDescent="0.2">
      <c r="A2762" s="33">
        <v>89952</v>
      </c>
      <c r="B2762" s="34" t="s">
        <v>3721</v>
      </c>
      <c r="C2762" s="35" t="s">
        <v>962</v>
      </c>
      <c r="D2762" s="58"/>
    </row>
    <row r="2763" spans="1:4" ht="45" x14ac:dyDescent="0.2">
      <c r="A2763" s="33">
        <v>89953</v>
      </c>
      <c r="B2763" s="34" t="s">
        <v>3722</v>
      </c>
      <c r="C2763" s="35" t="s">
        <v>962</v>
      </c>
      <c r="D2763" s="58"/>
    </row>
    <row r="2764" spans="1:4" ht="45" x14ac:dyDescent="0.2">
      <c r="A2764" s="33">
        <v>89954</v>
      </c>
      <c r="B2764" s="34" t="s">
        <v>3723</v>
      </c>
      <c r="C2764" s="35" t="s">
        <v>962</v>
      </c>
      <c r="D2764" s="58"/>
    </row>
    <row r="2765" spans="1:4" ht="45" x14ac:dyDescent="0.2">
      <c r="A2765" s="33">
        <v>89955</v>
      </c>
      <c r="B2765" s="34" t="s">
        <v>3724</v>
      </c>
      <c r="C2765" s="35" t="s">
        <v>962</v>
      </c>
      <c r="D2765" s="58"/>
    </row>
    <row r="2766" spans="1:4" ht="45" x14ac:dyDescent="0.2">
      <c r="A2766" s="33">
        <v>89956</v>
      </c>
      <c r="B2766" s="34" t="s">
        <v>3725</v>
      </c>
      <c r="C2766" s="35" t="s">
        <v>962</v>
      </c>
      <c r="D2766" s="58"/>
    </row>
    <row r="2767" spans="1:4" ht="30" x14ac:dyDescent="0.2">
      <c r="A2767" s="33">
        <v>89957</v>
      </c>
      <c r="B2767" s="34" t="s">
        <v>3726</v>
      </c>
      <c r="C2767" s="35" t="s">
        <v>1129</v>
      </c>
      <c r="D2767" s="58"/>
    </row>
    <row r="2768" spans="1:4" ht="45" x14ac:dyDescent="0.2">
      <c r="A2768" s="33">
        <v>89958</v>
      </c>
      <c r="B2768" s="34" t="s">
        <v>3727</v>
      </c>
      <c r="C2768" s="35" t="s">
        <v>962</v>
      </c>
      <c r="D2768" s="58"/>
    </row>
    <row r="2769" spans="1:4" ht="30" x14ac:dyDescent="0.2">
      <c r="A2769" s="33">
        <v>89959</v>
      </c>
      <c r="B2769" s="34" t="s">
        <v>3728</v>
      </c>
      <c r="C2769" s="35" t="s">
        <v>1129</v>
      </c>
      <c r="D2769" s="58"/>
    </row>
    <row r="2770" spans="1:4" ht="45" x14ac:dyDescent="0.2">
      <c r="A2770" s="33">
        <v>89960</v>
      </c>
      <c r="B2770" s="34" t="s">
        <v>3729</v>
      </c>
      <c r="C2770" s="35" t="s">
        <v>962</v>
      </c>
      <c r="D2770" s="58"/>
    </row>
    <row r="2771" spans="1:4" ht="45" x14ac:dyDescent="0.2">
      <c r="A2771" s="33">
        <v>89961</v>
      </c>
      <c r="B2771" s="34" t="s">
        <v>3730</v>
      </c>
      <c r="C2771" s="35" t="s">
        <v>962</v>
      </c>
      <c r="D2771" s="58"/>
    </row>
    <row r="2772" spans="1:4" ht="45" x14ac:dyDescent="0.2">
      <c r="A2772" s="33">
        <v>89962</v>
      </c>
      <c r="B2772" s="34" t="s">
        <v>3731</v>
      </c>
      <c r="C2772" s="35" t="s">
        <v>962</v>
      </c>
      <c r="D2772" s="58"/>
    </row>
    <row r="2773" spans="1:4" ht="45" x14ac:dyDescent="0.2">
      <c r="A2773" s="33">
        <v>89963</v>
      </c>
      <c r="B2773" s="34" t="s">
        <v>3732</v>
      </c>
      <c r="C2773" s="35" t="s">
        <v>962</v>
      </c>
      <c r="D2773" s="58"/>
    </row>
    <row r="2774" spans="1:4" ht="45" x14ac:dyDescent="0.2">
      <c r="A2774" s="33">
        <v>89964</v>
      </c>
      <c r="B2774" s="34" t="s">
        <v>3733</v>
      </c>
      <c r="C2774" s="35" t="s">
        <v>962</v>
      </c>
      <c r="D2774" s="58"/>
    </row>
    <row r="2775" spans="1:4" ht="45" x14ac:dyDescent="0.2">
      <c r="A2775" s="33">
        <v>89965</v>
      </c>
      <c r="B2775" s="34" t="s">
        <v>3734</v>
      </c>
      <c r="C2775" s="35" t="s">
        <v>962</v>
      </c>
      <c r="D2775" s="58"/>
    </row>
    <row r="2776" spans="1:4" ht="45" x14ac:dyDescent="0.2">
      <c r="A2776" s="33">
        <v>89966</v>
      </c>
      <c r="B2776" s="34" t="s">
        <v>3735</v>
      </c>
      <c r="C2776" s="35" t="s">
        <v>962</v>
      </c>
      <c r="D2776" s="58"/>
    </row>
    <row r="2777" spans="1:4" ht="45" x14ac:dyDescent="0.2">
      <c r="A2777" s="33">
        <v>89967</v>
      </c>
      <c r="B2777" s="34" t="s">
        <v>3736</v>
      </c>
      <c r="C2777" s="35" t="s">
        <v>962</v>
      </c>
      <c r="D2777" s="58"/>
    </row>
    <row r="2778" spans="1:4" ht="45" x14ac:dyDescent="0.2">
      <c r="A2778" s="33">
        <v>89968</v>
      </c>
      <c r="B2778" s="34" t="s">
        <v>3737</v>
      </c>
      <c r="C2778" s="35" t="s">
        <v>962</v>
      </c>
      <c r="D2778" s="58"/>
    </row>
    <row r="2779" spans="1:4" ht="30" x14ac:dyDescent="0.2">
      <c r="A2779" s="33">
        <v>89969</v>
      </c>
      <c r="B2779" s="34" t="s">
        <v>3738</v>
      </c>
      <c r="C2779" s="35" t="s">
        <v>1129</v>
      </c>
      <c r="D2779" s="58"/>
    </row>
    <row r="2780" spans="1:4" ht="30" x14ac:dyDescent="0.2">
      <c r="A2780" s="33">
        <v>89970</v>
      </c>
      <c r="B2780" s="34" t="s">
        <v>3739</v>
      </c>
      <c r="C2780" s="35" t="s">
        <v>1129</v>
      </c>
      <c r="D2780" s="58"/>
    </row>
    <row r="2781" spans="1:4" ht="30" x14ac:dyDescent="0.2">
      <c r="A2781" s="33">
        <v>89971</v>
      </c>
      <c r="B2781" s="34" t="s">
        <v>3740</v>
      </c>
      <c r="C2781" s="35" t="s">
        <v>1129</v>
      </c>
      <c r="D2781" s="58"/>
    </row>
    <row r="2782" spans="1:4" ht="30" x14ac:dyDescent="0.2">
      <c r="A2782" s="33">
        <v>89972</v>
      </c>
      <c r="B2782" s="34" t="s">
        <v>3741</v>
      </c>
      <c r="C2782" s="35" t="s">
        <v>1129</v>
      </c>
      <c r="D2782" s="58"/>
    </row>
    <row r="2783" spans="1:4" ht="30" x14ac:dyDescent="0.2">
      <c r="A2783" s="33">
        <v>89973</v>
      </c>
      <c r="B2783" s="34" t="s">
        <v>3742</v>
      </c>
      <c r="C2783" s="35" t="s">
        <v>1129</v>
      </c>
      <c r="D2783" s="58"/>
    </row>
    <row r="2784" spans="1:4" ht="30" x14ac:dyDescent="0.2">
      <c r="A2784" s="33">
        <v>89974</v>
      </c>
      <c r="B2784" s="34" t="s">
        <v>3743</v>
      </c>
      <c r="C2784" s="35" t="s">
        <v>1129</v>
      </c>
      <c r="D2784" s="58"/>
    </row>
    <row r="2785" spans="1:4" ht="30" x14ac:dyDescent="0.2">
      <c r="A2785" s="33">
        <v>89977</v>
      </c>
      <c r="B2785" s="34" t="s">
        <v>3744</v>
      </c>
      <c r="C2785" s="35" t="s">
        <v>966</v>
      </c>
      <c r="D2785" s="58"/>
    </row>
    <row r="2786" spans="1:4" ht="30" x14ac:dyDescent="0.2">
      <c r="A2786" s="33">
        <v>89978</v>
      </c>
      <c r="B2786" s="34" t="s">
        <v>3745</v>
      </c>
      <c r="C2786" s="35" t="s">
        <v>966</v>
      </c>
      <c r="D2786" s="58"/>
    </row>
    <row r="2787" spans="1:4" ht="30" x14ac:dyDescent="0.2">
      <c r="A2787" s="33">
        <v>89980</v>
      </c>
      <c r="B2787" s="34" t="s">
        <v>3746</v>
      </c>
      <c r="C2787" s="35" t="s">
        <v>1129</v>
      </c>
      <c r="D2787" s="58"/>
    </row>
    <row r="2788" spans="1:4" ht="30" x14ac:dyDescent="0.2">
      <c r="A2788" s="33">
        <v>89984</v>
      </c>
      <c r="B2788" s="34" t="s">
        <v>3747</v>
      </c>
      <c r="C2788" s="35" t="s">
        <v>1129</v>
      </c>
      <c r="D2788" s="58"/>
    </row>
    <row r="2789" spans="1:4" ht="30" x14ac:dyDescent="0.2">
      <c r="A2789" s="33">
        <v>89985</v>
      </c>
      <c r="B2789" s="34" t="s">
        <v>3748</v>
      </c>
      <c r="C2789" s="35" t="s">
        <v>1129</v>
      </c>
      <c r="D2789" s="58"/>
    </row>
    <row r="2790" spans="1:4" ht="30" x14ac:dyDescent="0.2">
      <c r="A2790" s="33">
        <v>89986</v>
      </c>
      <c r="B2790" s="34" t="s">
        <v>3749</v>
      </c>
      <c r="C2790" s="35" t="s">
        <v>1129</v>
      </c>
      <c r="D2790" s="58"/>
    </row>
    <row r="2791" spans="1:4" ht="30" x14ac:dyDescent="0.2">
      <c r="A2791" s="33">
        <v>89987</v>
      </c>
      <c r="B2791" s="34" t="s">
        <v>3750</v>
      </c>
      <c r="C2791" s="35" t="s">
        <v>1129</v>
      </c>
      <c r="D2791" s="58"/>
    </row>
    <row r="2792" spans="1:4" x14ac:dyDescent="0.2">
      <c r="A2792" s="33">
        <v>89993</v>
      </c>
      <c r="B2792" s="34" t="s">
        <v>3751</v>
      </c>
      <c r="C2792" s="35" t="s">
        <v>962</v>
      </c>
      <c r="D2792" s="58"/>
    </row>
    <row r="2793" spans="1:4" x14ac:dyDescent="0.2">
      <c r="A2793" s="33">
        <v>89994</v>
      </c>
      <c r="B2793" s="34" t="s">
        <v>3752</v>
      </c>
      <c r="C2793" s="35" t="s">
        <v>962</v>
      </c>
      <c r="D2793" s="58"/>
    </row>
    <row r="2794" spans="1:4" x14ac:dyDescent="0.2">
      <c r="A2794" s="33">
        <v>89995</v>
      </c>
      <c r="B2794" s="34" t="s">
        <v>3753</v>
      </c>
      <c r="C2794" s="35" t="s">
        <v>962</v>
      </c>
      <c r="D2794" s="58"/>
    </row>
    <row r="2795" spans="1:4" x14ac:dyDescent="0.2">
      <c r="A2795" s="33">
        <v>89996</v>
      </c>
      <c r="B2795" s="34" t="s">
        <v>3754</v>
      </c>
      <c r="C2795" s="35" t="s">
        <v>1636</v>
      </c>
      <c r="D2795" s="58"/>
    </row>
    <row r="2796" spans="1:4" x14ac:dyDescent="0.2">
      <c r="A2796" s="33">
        <v>89997</v>
      </c>
      <c r="B2796" s="34" t="s">
        <v>3755</v>
      </c>
      <c r="C2796" s="35" t="s">
        <v>1636</v>
      </c>
      <c r="D2796" s="58"/>
    </row>
    <row r="2797" spans="1:4" x14ac:dyDescent="0.2">
      <c r="A2797" s="33">
        <v>89998</v>
      </c>
      <c r="B2797" s="34" t="s">
        <v>3756</v>
      </c>
      <c r="C2797" s="35" t="s">
        <v>1636</v>
      </c>
      <c r="D2797" s="58"/>
    </row>
    <row r="2798" spans="1:4" x14ac:dyDescent="0.2">
      <c r="A2798" s="33">
        <v>89999</v>
      </c>
      <c r="B2798" s="34" t="s">
        <v>3757</v>
      </c>
      <c r="C2798" s="35" t="s">
        <v>1636</v>
      </c>
      <c r="D2798" s="58"/>
    </row>
    <row r="2799" spans="1:4" x14ac:dyDescent="0.2">
      <c r="A2799" s="33">
        <v>90000</v>
      </c>
      <c r="B2799" s="34" t="s">
        <v>3758</v>
      </c>
      <c r="C2799" s="35" t="s">
        <v>1636</v>
      </c>
      <c r="D2799" s="58"/>
    </row>
    <row r="2800" spans="1:4" ht="45" x14ac:dyDescent="0.2">
      <c r="A2800" s="33">
        <v>90082</v>
      </c>
      <c r="B2800" s="34" t="s">
        <v>3759</v>
      </c>
      <c r="C2800" s="35" t="s">
        <v>962</v>
      </c>
      <c r="D2800" s="58"/>
    </row>
    <row r="2801" spans="1:4" ht="45" x14ac:dyDescent="0.2">
      <c r="A2801" s="33">
        <v>90084</v>
      </c>
      <c r="B2801" s="34" t="s">
        <v>3760</v>
      </c>
      <c r="C2801" s="35" t="s">
        <v>962</v>
      </c>
      <c r="D2801" s="58"/>
    </row>
    <row r="2802" spans="1:4" ht="45" x14ac:dyDescent="0.2">
      <c r="A2802" s="33">
        <v>90085</v>
      </c>
      <c r="B2802" s="34" t="s">
        <v>3761</v>
      </c>
      <c r="C2802" s="35" t="s">
        <v>962</v>
      </c>
      <c r="D2802" s="58"/>
    </row>
    <row r="2803" spans="1:4" ht="45" x14ac:dyDescent="0.2">
      <c r="A2803" s="33">
        <v>90086</v>
      </c>
      <c r="B2803" s="34" t="s">
        <v>3762</v>
      </c>
      <c r="C2803" s="35" t="s">
        <v>962</v>
      </c>
      <c r="D2803" s="58"/>
    </row>
    <row r="2804" spans="1:4" ht="45" x14ac:dyDescent="0.2">
      <c r="A2804" s="33">
        <v>90087</v>
      </c>
      <c r="B2804" s="34" t="s">
        <v>3763</v>
      </c>
      <c r="C2804" s="35" t="s">
        <v>962</v>
      </c>
      <c r="D2804" s="58"/>
    </row>
    <row r="2805" spans="1:4" ht="45" x14ac:dyDescent="0.2">
      <c r="A2805" s="33">
        <v>90088</v>
      </c>
      <c r="B2805" s="34" t="s">
        <v>3764</v>
      </c>
      <c r="C2805" s="35" t="s">
        <v>962</v>
      </c>
      <c r="D2805" s="58"/>
    </row>
    <row r="2806" spans="1:4" ht="45" x14ac:dyDescent="0.2">
      <c r="A2806" s="33">
        <v>90090</v>
      </c>
      <c r="B2806" s="34" t="s">
        <v>3765</v>
      </c>
      <c r="C2806" s="35" t="s">
        <v>962</v>
      </c>
      <c r="D2806" s="58"/>
    </row>
    <row r="2807" spans="1:4" ht="45" x14ac:dyDescent="0.2">
      <c r="A2807" s="33">
        <v>90091</v>
      </c>
      <c r="B2807" s="34" t="s">
        <v>3766</v>
      </c>
      <c r="C2807" s="35" t="s">
        <v>962</v>
      </c>
      <c r="D2807" s="58"/>
    </row>
    <row r="2808" spans="1:4" ht="45" x14ac:dyDescent="0.2">
      <c r="A2808" s="33">
        <v>90092</v>
      </c>
      <c r="B2808" s="34" t="s">
        <v>3767</v>
      </c>
      <c r="C2808" s="35" t="s">
        <v>962</v>
      </c>
      <c r="D2808" s="58"/>
    </row>
    <row r="2809" spans="1:4" ht="45" x14ac:dyDescent="0.2">
      <c r="A2809" s="33">
        <v>90093</v>
      </c>
      <c r="B2809" s="34" t="s">
        <v>3768</v>
      </c>
      <c r="C2809" s="35" t="s">
        <v>962</v>
      </c>
      <c r="D2809" s="58"/>
    </row>
    <row r="2810" spans="1:4" ht="45" x14ac:dyDescent="0.2">
      <c r="A2810" s="33">
        <v>90094</v>
      </c>
      <c r="B2810" s="34" t="s">
        <v>3769</v>
      </c>
      <c r="C2810" s="35" t="s">
        <v>962</v>
      </c>
      <c r="D2810" s="58"/>
    </row>
    <row r="2811" spans="1:4" ht="45" x14ac:dyDescent="0.2">
      <c r="A2811" s="33">
        <v>90095</v>
      </c>
      <c r="B2811" s="34" t="s">
        <v>3770</v>
      </c>
      <c r="C2811" s="35" t="s">
        <v>962</v>
      </c>
      <c r="D2811" s="58"/>
    </row>
    <row r="2812" spans="1:4" ht="45" x14ac:dyDescent="0.2">
      <c r="A2812" s="33">
        <v>90096</v>
      </c>
      <c r="B2812" s="34" t="s">
        <v>3771</v>
      </c>
      <c r="C2812" s="35" t="s">
        <v>962</v>
      </c>
      <c r="D2812" s="58"/>
    </row>
    <row r="2813" spans="1:4" ht="45" x14ac:dyDescent="0.2">
      <c r="A2813" s="33">
        <v>90098</v>
      </c>
      <c r="B2813" s="34" t="s">
        <v>3772</v>
      </c>
      <c r="C2813" s="35" t="s">
        <v>962</v>
      </c>
      <c r="D2813" s="58"/>
    </row>
    <row r="2814" spans="1:4" ht="30" x14ac:dyDescent="0.2">
      <c r="A2814" s="33">
        <v>90099</v>
      </c>
      <c r="B2814" s="34" t="s">
        <v>3773</v>
      </c>
      <c r="C2814" s="35" t="s">
        <v>962</v>
      </c>
      <c r="D2814" s="58"/>
    </row>
    <row r="2815" spans="1:4" ht="30" x14ac:dyDescent="0.2">
      <c r="A2815" s="33">
        <v>90100</v>
      </c>
      <c r="B2815" s="34" t="s">
        <v>3774</v>
      </c>
      <c r="C2815" s="35" t="s">
        <v>962</v>
      </c>
      <c r="D2815" s="58"/>
    </row>
    <row r="2816" spans="1:4" ht="45" x14ac:dyDescent="0.2">
      <c r="A2816" s="33">
        <v>90101</v>
      </c>
      <c r="B2816" s="34" t="s">
        <v>3775</v>
      </c>
      <c r="C2816" s="35" t="s">
        <v>962</v>
      </c>
      <c r="D2816" s="58"/>
    </row>
    <row r="2817" spans="1:4" ht="45" x14ac:dyDescent="0.2">
      <c r="A2817" s="33">
        <v>90102</v>
      </c>
      <c r="B2817" s="34" t="s">
        <v>3776</v>
      </c>
      <c r="C2817" s="35" t="s">
        <v>962</v>
      </c>
      <c r="D2817" s="58"/>
    </row>
    <row r="2818" spans="1:4" ht="45" x14ac:dyDescent="0.2">
      <c r="A2818" s="33">
        <v>90105</v>
      </c>
      <c r="B2818" s="34" t="s">
        <v>3777</v>
      </c>
      <c r="C2818" s="35" t="s">
        <v>962</v>
      </c>
      <c r="D2818" s="58"/>
    </row>
    <row r="2819" spans="1:4" ht="45" x14ac:dyDescent="0.2">
      <c r="A2819" s="33">
        <v>90106</v>
      </c>
      <c r="B2819" s="34" t="s">
        <v>3778</v>
      </c>
      <c r="C2819" s="35" t="s">
        <v>962</v>
      </c>
      <c r="D2819" s="58"/>
    </row>
    <row r="2820" spans="1:4" ht="45" x14ac:dyDescent="0.2">
      <c r="A2820" s="33">
        <v>90107</v>
      </c>
      <c r="B2820" s="34" t="s">
        <v>3779</v>
      </c>
      <c r="C2820" s="35" t="s">
        <v>962</v>
      </c>
      <c r="D2820" s="58"/>
    </row>
    <row r="2821" spans="1:4" ht="45" x14ac:dyDescent="0.2">
      <c r="A2821" s="33">
        <v>90108</v>
      </c>
      <c r="B2821" s="34" t="s">
        <v>3780</v>
      </c>
      <c r="C2821" s="35" t="s">
        <v>962</v>
      </c>
      <c r="D2821" s="58"/>
    </row>
    <row r="2822" spans="1:4" ht="30" x14ac:dyDescent="0.2">
      <c r="A2822" s="33">
        <v>90112</v>
      </c>
      <c r="B2822" s="34" t="s">
        <v>3781</v>
      </c>
      <c r="C2822" s="35" t="s">
        <v>966</v>
      </c>
      <c r="D2822" s="58"/>
    </row>
    <row r="2823" spans="1:4" ht="30" x14ac:dyDescent="0.2">
      <c r="A2823" s="33">
        <v>90278</v>
      </c>
      <c r="B2823" s="34" t="s">
        <v>3782</v>
      </c>
      <c r="C2823" s="35" t="s">
        <v>962</v>
      </c>
      <c r="D2823" s="58"/>
    </row>
    <row r="2824" spans="1:4" ht="30" x14ac:dyDescent="0.2">
      <c r="A2824" s="33">
        <v>90279</v>
      </c>
      <c r="B2824" s="34" t="s">
        <v>3783</v>
      </c>
      <c r="C2824" s="35" t="s">
        <v>962</v>
      </c>
      <c r="D2824" s="58"/>
    </row>
    <row r="2825" spans="1:4" ht="30" x14ac:dyDescent="0.2">
      <c r="A2825" s="33">
        <v>90280</v>
      </c>
      <c r="B2825" s="34" t="s">
        <v>3784</v>
      </c>
      <c r="C2825" s="35" t="s">
        <v>962</v>
      </c>
      <c r="D2825" s="58"/>
    </row>
    <row r="2826" spans="1:4" ht="30" x14ac:dyDescent="0.2">
      <c r="A2826" s="33">
        <v>90281</v>
      </c>
      <c r="B2826" s="34" t="s">
        <v>3785</v>
      </c>
      <c r="C2826" s="35" t="s">
        <v>962</v>
      </c>
      <c r="D2826" s="58"/>
    </row>
    <row r="2827" spans="1:4" ht="30" x14ac:dyDescent="0.2">
      <c r="A2827" s="33">
        <v>90282</v>
      </c>
      <c r="B2827" s="34" t="s">
        <v>3786</v>
      </c>
      <c r="C2827" s="35" t="s">
        <v>962</v>
      </c>
      <c r="D2827" s="58"/>
    </row>
    <row r="2828" spans="1:4" ht="30" x14ac:dyDescent="0.2">
      <c r="A2828" s="33">
        <v>90283</v>
      </c>
      <c r="B2828" s="34" t="s">
        <v>3787</v>
      </c>
      <c r="C2828" s="35" t="s">
        <v>962</v>
      </c>
      <c r="D2828" s="58"/>
    </row>
    <row r="2829" spans="1:4" ht="30" x14ac:dyDescent="0.2">
      <c r="A2829" s="33">
        <v>90284</v>
      </c>
      <c r="B2829" s="34" t="s">
        <v>3788</v>
      </c>
      <c r="C2829" s="35" t="s">
        <v>962</v>
      </c>
      <c r="D2829" s="58"/>
    </row>
    <row r="2830" spans="1:4" ht="30" x14ac:dyDescent="0.2">
      <c r="A2830" s="33">
        <v>90285</v>
      </c>
      <c r="B2830" s="34" t="s">
        <v>3789</v>
      </c>
      <c r="C2830" s="35" t="s">
        <v>962</v>
      </c>
      <c r="D2830" s="58"/>
    </row>
    <row r="2831" spans="1:4" x14ac:dyDescent="0.2">
      <c r="A2831" s="33">
        <v>90371</v>
      </c>
      <c r="B2831" s="34" t="s">
        <v>3790</v>
      </c>
      <c r="C2831" s="35" t="s">
        <v>1129</v>
      </c>
      <c r="D2831" s="58"/>
    </row>
    <row r="2832" spans="1:4" ht="30" x14ac:dyDescent="0.2">
      <c r="A2832" s="33">
        <v>90373</v>
      </c>
      <c r="B2832" s="34" t="s">
        <v>3791</v>
      </c>
      <c r="C2832" s="35" t="s">
        <v>1129</v>
      </c>
      <c r="D2832" s="58"/>
    </row>
    <row r="2833" spans="1:4" ht="30" x14ac:dyDescent="0.2">
      <c r="A2833" s="33">
        <v>90374</v>
      </c>
      <c r="B2833" s="34" t="s">
        <v>3792</v>
      </c>
      <c r="C2833" s="35" t="s">
        <v>1129</v>
      </c>
      <c r="D2833" s="58"/>
    </row>
    <row r="2834" spans="1:4" ht="30" x14ac:dyDescent="0.2">
      <c r="A2834" s="33">
        <v>90375</v>
      </c>
      <c r="B2834" s="34" t="s">
        <v>3793</v>
      </c>
      <c r="C2834" s="35" t="s">
        <v>1129</v>
      </c>
      <c r="D2834" s="58"/>
    </row>
    <row r="2835" spans="1:4" ht="30" x14ac:dyDescent="0.2">
      <c r="A2835" s="33">
        <v>90406</v>
      </c>
      <c r="B2835" s="34" t="s">
        <v>3794</v>
      </c>
      <c r="C2835" s="35" t="s">
        <v>966</v>
      </c>
      <c r="D2835" s="58"/>
    </row>
    <row r="2836" spans="1:4" ht="30" x14ac:dyDescent="0.2">
      <c r="A2836" s="33">
        <v>90407</v>
      </c>
      <c r="B2836" s="34" t="s">
        <v>3795</v>
      </c>
      <c r="C2836" s="35" t="s">
        <v>966</v>
      </c>
      <c r="D2836" s="58"/>
    </row>
    <row r="2837" spans="1:4" ht="30" x14ac:dyDescent="0.2">
      <c r="A2837" s="33">
        <v>90408</v>
      </c>
      <c r="B2837" s="34" t="s">
        <v>3796</v>
      </c>
      <c r="C2837" s="35" t="s">
        <v>966</v>
      </c>
      <c r="D2837" s="58"/>
    </row>
    <row r="2838" spans="1:4" ht="30" x14ac:dyDescent="0.2">
      <c r="A2838" s="33">
        <v>90409</v>
      </c>
      <c r="B2838" s="34" t="s">
        <v>3797</v>
      </c>
      <c r="C2838" s="35" t="s">
        <v>966</v>
      </c>
      <c r="D2838" s="58"/>
    </row>
    <row r="2839" spans="1:4" x14ac:dyDescent="0.2">
      <c r="A2839" s="33">
        <v>90436</v>
      </c>
      <c r="B2839" s="34" t="s">
        <v>3798</v>
      </c>
      <c r="C2839" s="35" t="s">
        <v>1129</v>
      </c>
      <c r="D2839" s="58"/>
    </row>
    <row r="2840" spans="1:4" x14ac:dyDescent="0.2">
      <c r="A2840" s="33">
        <v>90437</v>
      </c>
      <c r="B2840" s="34" t="s">
        <v>3799</v>
      </c>
      <c r="C2840" s="35" t="s">
        <v>1129</v>
      </c>
      <c r="D2840" s="58"/>
    </row>
    <row r="2841" spans="1:4" x14ac:dyDescent="0.2">
      <c r="A2841" s="33">
        <v>90438</v>
      </c>
      <c r="B2841" s="34" t="s">
        <v>3800</v>
      </c>
      <c r="C2841" s="35" t="s">
        <v>1129</v>
      </c>
      <c r="D2841" s="58"/>
    </row>
    <row r="2842" spans="1:4" x14ac:dyDescent="0.2">
      <c r="A2842" s="33">
        <v>90439</v>
      </c>
      <c r="B2842" s="34" t="s">
        <v>3801</v>
      </c>
      <c r="C2842" s="35" t="s">
        <v>1129</v>
      </c>
      <c r="D2842" s="58"/>
    </row>
    <row r="2843" spans="1:4" x14ac:dyDescent="0.2">
      <c r="A2843" s="33">
        <v>90440</v>
      </c>
      <c r="B2843" s="34" t="s">
        <v>3802</v>
      </c>
      <c r="C2843" s="35" t="s">
        <v>1129</v>
      </c>
      <c r="D2843" s="58"/>
    </row>
    <row r="2844" spans="1:4" x14ac:dyDescent="0.2">
      <c r="A2844" s="33">
        <v>90441</v>
      </c>
      <c r="B2844" s="34" t="s">
        <v>3803</v>
      </c>
      <c r="C2844" s="35" t="s">
        <v>1129</v>
      </c>
      <c r="D2844" s="58"/>
    </row>
    <row r="2845" spans="1:4" x14ac:dyDescent="0.2">
      <c r="A2845" s="33">
        <v>90443</v>
      </c>
      <c r="B2845" s="34" t="s">
        <v>3804</v>
      </c>
      <c r="C2845" s="35" t="s">
        <v>1134</v>
      </c>
      <c r="D2845" s="58"/>
    </row>
    <row r="2846" spans="1:4" x14ac:dyDescent="0.2">
      <c r="A2846" s="33">
        <v>90444</v>
      </c>
      <c r="B2846" s="34" t="s">
        <v>3805</v>
      </c>
      <c r="C2846" s="35" t="s">
        <v>1134</v>
      </c>
      <c r="D2846" s="58"/>
    </row>
    <row r="2847" spans="1:4" ht="30" x14ac:dyDescent="0.2">
      <c r="A2847" s="33">
        <v>90445</v>
      </c>
      <c r="B2847" s="34" t="s">
        <v>3806</v>
      </c>
      <c r="C2847" s="35" t="s">
        <v>1134</v>
      </c>
      <c r="D2847" s="58"/>
    </row>
    <row r="2848" spans="1:4" x14ac:dyDescent="0.2">
      <c r="A2848" s="33">
        <v>90446</v>
      </c>
      <c r="B2848" s="34" t="s">
        <v>3807</v>
      </c>
      <c r="C2848" s="35" t="s">
        <v>1134</v>
      </c>
      <c r="D2848" s="58"/>
    </row>
    <row r="2849" spans="1:4" x14ac:dyDescent="0.2">
      <c r="A2849" s="33">
        <v>90447</v>
      </c>
      <c r="B2849" s="34" t="s">
        <v>3808</v>
      </c>
      <c r="C2849" s="35" t="s">
        <v>1134</v>
      </c>
      <c r="D2849" s="58"/>
    </row>
    <row r="2850" spans="1:4" x14ac:dyDescent="0.2">
      <c r="A2850" s="33">
        <v>90453</v>
      </c>
      <c r="B2850" s="34" t="s">
        <v>3809</v>
      </c>
      <c r="C2850" s="35" t="s">
        <v>1129</v>
      </c>
      <c r="D2850" s="58"/>
    </row>
    <row r="2851" spans="1:4" x14ac:dyDescent="0.2">
      <c r="A2851" s="33">
        <v>90454</v>
      </c>
      <c r="B2851" s="34" t="s">
        <v>3810</v>
      </c>
      <c r="C2851" s="35" t="s">
        <v>1129</v>
      </c>
      <c r="D2851" s="58"/>
    </row>
    <row r="2852" spans="1:4" x14ac:dyDescent="0.2">
      <c r="A2852" s="33">
        <v>90455</v>
      </c>
      <c r="B2852" s="34" t="s">
        <v>3811</v>
      </c>
      <c r="C2852" s="35" t="s">
        <v>1129</v>
      </c>
      <c r="D2852" s="58"/>
    </row>
    <row r="2853" spans="1:4" x14ac:dyDescent="0.2">
      <c r="A2853" s="33">
        <v>90456</v>
      </c>
      <c r="B2853" s="34" t="s">
        <v>3812</v>
      </c>
      <c r="C2853" s="35" t="s">
        <v>1129</v>
      </c>
      <c r="D2853" s="58"/>
    </row>
    <row r="2854" spans="1:4" x14ac:dyDescent="0.2">
      <c r="A2854" s="33">
        <v>90457</v>
      </c>
      <c r="B2854" s="34" t="s">
        <v>3813</v>
      </c>
      <c r="C2854" s="35" t="s">
        <v>1129</v>
      </c>
      <c r="D2854" s="58"/>
    </row>
    <row r="2855" spans="1:4" x14ac:dyDescent="0.2">
      <c r="A2855" s="33">
        <v>90458</v>
      </c>
      <c r="B2855" s="34" t="s">
        <v>3814</v>
      </c>
      <c r="C2855" s="35" t="s">
        <v>1129</v>
      </c>
      <c r="D2855" s="58"/>
    </row>
    <row r="2856" spans="1:4" x14ac:dyDescent="0.2">
      <c r="A2856" s="33">
        <v>90459</v>
      </c>
      <c r="B2856" s="34" t="s">
        <v>3815</v>
      </c>
      <c r="C2856" s="35" t="s">
        <v>1129</v>
      </c>
      <c r="D2856" s="58"/>
    </row>
    <row r="2857" spans="1:4" ht="30" x14ac:dyDescent="0.2">
      <c r="A2857" s="33">
        <v>90466</v>
      </c>
      <c r="B2857" s="34" t="s">
        <v>3816</v>
      </c>
      <c r="C2857" s="35" t="s">
        <v>1134</v>
      </c>
      <c r="D2857" s="58"/>
    </row>
    <row r="2858" spans="1:4" ht="30" x14ac:dyDescent="0.2">
      <c r="A2858" s="33">
        <v>90467</v>
      </c>
      <c r="B2858" s="34" t="s">
        <v>3817</v>
      </c>
      <c r="C2858" s="35" t="s">
        <v>1134</v>
      </c>
      <c r="D2858" s="58"/>
    </row>
    <row r="2859" spans="1:4" ht="30" x14ac:dyDescent="0.2">
      <c r="A2859" s="33">
        <v>90468</v>
      </c>
      <c r="B2859" s="34" t="s">
        <v>3818</v>
      </c>
      <c r="C2859" s="35" t="s">
        <v>1134</v>
      </c>
      <c r="D2859" s="58"/>
    </row>
    <row r="2860" spans="1:4" ht="30" x14ac:dyDescent="0.2">
      <c r="A2860" s="33">
        <v>90469</v>
      </c>
      <c r="B2860" s="34" t="s">
        <v>3819</v>
      </c>
      <c r="C2860" s="35" t="s">
        <v>1134</v>
      </c>
      <c r="D2860" s="58"/>
    </row>
    <row r="2861" spans="1:4" x14ac:dyDescent="0.2">
      <c r="A2861" s="33">
        <v>90470</v>
      </c>
      <c r="B2861" s="34" t="s">
        <v>3820</v>
      </c>
      <c r="C2861" s="35" t="s">
        <v>1134</v>
      </c>
      <c r="D2861" s="58"/>
    </row>
    <row r="2862" spans="1:4" ht="30" x14ac:dyDescent="0.2">
      <c r="A2862" s="33">
        <v>90582</v>
      </c>
      <c r="B2862" s="34" t="s">
        <v>3821</v>
      </c>
      <c r="C2862" s="35" t="s">
        <v>964</v>
      </c>
      <c r="D2862" s="58"/>
    </row>
    <row r="2863" spans="1:4" x14ac:dyDescent="0.2">
      <c r="A2863" s="33">
        <v>90583</v>
      </c>
      <c r="B2863" s="34" t="s">
        <v>3822</v>
      </c>
      <c r="C2863" s="35" t="s">
        <v>964</v>
      </c>
      <c r="D2863" s="58"/>
    </row>
    <row r="2864" spans="1:4" ht="30" x14ac:dyDescent="0.2">
      <c r="A2864" s="33">
        <v>90584</v>
      </c>
      <c r="B2864" s="34" t="s">
        <v>3823</v>
      </c>
      <c r="C2864" s="35" t="s">
        <v>964</v>
      </c>
      <c r="D2864" s="58"/>
    </row>
    <row r="2865" spans="1:4" ht="30" x14ac:dyDescent="0.2">
      <c r="A2865" s="33">
        <v>90585</v>
      </c>
      <c r="B2865" s="34" t="s">
        <v>3824</v>
      </c>
      <c r="C2865" s="35" t="s">
        <v>964</v>
      </c>
      <c r="D2865" s="58"/>
    </row>
    <row r="2866" spans="1:4" ht="30" x14ac:dyDescent="0.2">
      <c r="A2866" s="33">
        <v>90586</v>
      </c>
      <c r="B2866" s="34" t="s">
        <v>3825</v>
      </c>
      <c r="C2866" s="35" t="s">
        <v>972</v>
      </c>
      <c r="D2866" s="58"/>
    </row>
    <row r="2867" spans="1:4" ht="30" x14ac:dyDescent="0.2">
      <c r="A2867" s="33">
        <v>90587</v>
      </c>
      <c r="B2867" s="34" t="s">
        <v>3826</v>
      </c>
      <c r="C2867" s="35" t="s">
        <v>974</v>
      </c>
      <c r="D2867" s="58"/>
    </row>
    <row r="2868" spans="1:4" x14ac:dyDescent="0.2">
      <c r="A2868" s="33">
        <v>90621</v>
      </c>
      <c r="B2868" s="34" t="s">
        <v>3827</v>
      </c>
      <c r="C2868" s="35" t="s">
        <v>964</v>
      </c>
      <c r="D2868" s="58"/>
    </row>
    <row r="2869" spans="1:4" x14ac:dyDescent="0.2">
      <c r="A2869" s="33">
        <v>90622</v>
      </c>
      <c r="B2869" s="34" t="s">
        <v>3828</v>
      </c>
      <c r="C2869" s="35" t="s">
        <v>964</v>
      </c>
      <c r="D2869" s="58"/>
    </row>
    <row r="2870" spans="1:4" x14ac:dyDescent="0.2">
      <c r="A2870" s="33">
        <v>90623</v>
      </c>
      <c r="B2870" s="34" t="s">
        <v>3829</v>
      </c>
      <c r="C2870" s="35" t="s">
        <v>964</v>
      </c>
      <c r="D2870" s="58"/>
    </row>
    <row r="2871" spans="1:4" ht="30" x14ac:dyDescent="0.2">
      <c r="A2871" s="33">
        <v>90624</v>
      </c>
      <c r="B2871" s="34" t="s">
        <v>3830</v>
      </c>
      <c r="C2871" s="35" t="s">
        <v>964</v>
      </c>
      <c r="D2871" s="58"/>
    </row>
    <row r="2872" spans="1:4" x14ac:dyDescent="0.2">
      <c r="A2872" s="33">
        <v>90625</v>
      </c>
      <c r="B2872" s="34" t="s">
        <v>3831</v>
      </c>
      <c r="C2872" s="35" t="s">
        <v>972</v>
      </c>
      <c r="D2872" s="58"/>
    </row>
    <row r="2873" spans="1:4" x14ac:dyDescent="0.2">
      <c r="A2873" s="33">
        <v>90626</v>
      </c>
      <c r="B2873" s="34" t="s">
        <v>3832</v>
      </c>
      <c r="C2873" s="35" t="s">
        <v>974</v>
      </c>
      <c r="D2873" s="58"/>
    </row>
    <row r="2874" spans="1:4" ht="30" x14ac:dyDescent="0.2">
      <c r="A2874" s="33">
        <v>90627</v>
      </c>
      <c r="B2874" s="34" t="s">
        <v>3833</v>
      </c>
      <c r="C2874" s="35" t="s">
        <v>964</v>
      </c>
      <c r="D2874" s="58"/>
    </row>
    <row r="2875" spans="1:4" ht="30" x14ac:dyDescent="0.2">
      <c r="A2875" s="33">
        <v>90628</v>
      </c>
      <c r="B2875" s="34" t="s">
        <v>3834</v>
      </c>
      <c r="C2875" s="35" t="s">
        <v>964</v>
      </c>
      <c r="D2875" s="58"/>
    </row>
    <row r="2876" spans="1:4" ht="30" x14ac:dyDescent="0.2">
      <c r="A2876" s="33">
        <v>90629</v>
      </c>
      <c r="B2876" s="34" t="s">
        <v>3835</v>
      </c>
      <c r="C2876" s="35" t="s">
        <v>964</v>
      </c>
      <c r="D2876" s="58"/>
    </row>
    <row r="2877" spans="1:4" ht="30" x14ac:dyDescent="0.2">
      <c r="A2877" s="33">
        <v>90630</v>
      </c>
      <c r="B2877" s="34" t="s">
        <v>3836</v>
      </c>
      <c r="C2877" s="35" t="s">
        <v>964</v>
      </c>
      <c r="D2877" s="58"/>
    </row>
    <row r="2878" spans="1:4" ht="30" x14ac:dyDescent="0.2">
      <c r="A2878" s="33">
        <v>90631</v>
      </c>
      <c r="B2878" s="34" t="s">
        <v>3837</v>
      </c>
      <c r="C2878" s="35" t="s">
        <v>972</v>
      </c>
      <c r="D2878" s="58"/>
    </row>
    <row r="2879" spans="1:4" ht="30" x14ac:dyDescent="0.2">
      <c r="A2879" s="33">
        <v>90632</v>
      </c>
      <c r="B2879" s="34" t="s">
        <v>3838</v>
      </c>
      <c r="C2879" s="35" t="s">
        <v>974</v>
      </c>
      <c r="D2879" s="58"/>
    </row>
    <row r="2880" spans="1:4" ht="30" x14ac:dyDescent="0.2">
      <c r="A2880" s="33">
        <v>90633</v>
      </c>
      <c r="B2880" s="34" t="s">
        <v>3839</v>
      </c>
      <c r="C2880" s="35" t="s">
        <v>964</v>
      </c>
      <c r="D2880" s="58"/>
    </row>
    <row r="2881" spans="1:4" ht="30" x14ac:dyDescent="0.2">
      <c r="A2881" s="33">
        <v>90634</v>
      </c>
      <c r="B2881" s="34" t="s">
        <v>3840</v>
      </c>
      <c r="C2881" s="35" t="s">
        <v>964</v>
      </c>
      <c r="D2881" s="58"/>
    </row>
    <row r="2882" spans="1:4" ht="30" x14ac:dyDescent="0.2">
      <c r="A2882" s="33">
        <v>90635</v>
      </c>
      <c r="B2882" s="34" t="s">
        <v>3841</v>
      </c>
      <c r="C2882" s="35" t="s">
        <v>964</v>
      </c>
      <c r="D2882" s="58"/>
    </row>
    <row r="2883" spans="1:4" ht="30" x14ac:dyDescent="0.2">
      <c r="A2883" s="33">
        <v>90636</v>
      </c>
      <c r="B2883" s="34" t="s">
        <v>3842</v>
      </c>
      <c r="C2883" s="35" t="s">
        <v>964</v>
      </c>
      <c r="D2883" s="58"/>
    </row>
    <row r="2884" spans="1:4" ht="30" x14ac:dyDescent="0.2">
      <c r="A2884" s="33">
        <v>90637</v>
      </c>
      <c r="B2884" s="34" t="s">
        <v>3843</v>
      </c>
      <c r="C2884" s="35" t="s">
        <v>972</v>
      </c>
      <c r="D2884" s="58"/>
    </row>
    <row r="2885" spans="1:4" ht="30" x14ac:dyDescent="0.2">
      <c r="A2885" s="33">
        <v>90638</v>
      </c>
      <c r="B2885" s="34" t="s">
        <v>3844</v>
      </c>
      <c r="C2885" s="35" t="s">
        <v>974</v>
      </c>
      <c r="D2885" s="58"/>
    </row>
    <row r="2886" spans="1:4" ht="30" x14ac:dyDescent="0.2">
      <c r="A2886" s="33">
        <v>90639</v>
      </c>
      <c r="B2886" s="34" t="s">
        <v>3845</v>
      </c>
      <c r="C2886" s="35" t="s">
        <v>964</v>
      </c>
      <c r="D2886" s="58"/>
    </row>
    <row r="2887" spans="1:4" ht="30" x14ac:dyDescent="0.2">
      <c r="A2887" s="33">
        <v>90640</v>
      </c>
      <c r="B2887" s="34" t="s">
        <v>3846</v>
      </c>
      <c r="C2887" s="35" t="s">
        <v>964</v>
      </c>
      <c r="D2887" s="58"/>
    </row>
    <row r="2888" spans="1:4" ht="30" x14ac:dyDescent="0.2">
      <c r="A2888" s="33">
        <v>90641</v>
      </c>
      <c r="B2888" s="34" t="s">
        <v>3847</v>
      </c>
      <c r="C2888" s="35" t="s">
        <v>964</v>
      </c>
      <c r="D2888" s="58"/>
    </row>
    <row r="2889" spans="1:4" ht="30" x14ac:dyDescent="0.2">
      <c r="A2889" s="33">
        <v>90642</v>
      </c>
      <c r="B2889" s="34" t="s">
        <v>3848</v>
      </c>
      <c r="C2889" s="35" t="s">
        <v>964</v>
      </c>
      <c r="D2889" s="58"/>
    </row>
    <row r="2890" spans="1:4" ht="30" x14ac:dyDescent="0.2">
      <c r="A2890" s="33">
        <v>90643</v>
      </c>
      <c r="B2890" s="34" t="s">
        <v>3849</v>
      </c>
      <c r="C2890" s="35" t="s">
        <v>972</v>
      </c>
      <c r="D2890" s="58"/>
    </row>
    <row r="2891" spans="1:4" ht="30" x14ac:dyDescent="0.2">
      <c r="A2891" s="33">
        <v>90644</v>
      </c>
      <c r="B2891" s="34" t="s">
        <v>3850</v>
      </c>
      <c r="C2891" s="35" t="s">
        <v>974</v>
      </c>
      <c r="D2891" s="58"/>
    </row>
    <row r="2892" spans="1:4" ht="30" x14ac:dyDescent="0.2">
      <c r="A2892" s="33">
        <v>90646</v>
      </c>
      <c r="B2892" s="34" t="s">
        <v>3851</v>
      </c>
      <c r="C2892" s="35" t="s">
        <v>964</v>
      </c>
      <c r="D2892" s="58"/>
    </row>
    <row r="2893" spans="1:4" ht="30" x14ac:dyDescent="0.2">
      <c r="A2893" s="33">
        <v>90647</v>
      </c>
      <c r="B2893" s="34" t="s">
        <v>3852</v>
      </c>
      <c r="C2893" s="35" t="s">
        <v>964</v>
      </c>
      <c r="D2893" s="58"/>
    </row>
    <row r="2894" spans="1:4" ht="30" x14ac:dyDescent="0.2">
      <c r="A2894" s="33">
        <v>90648</v>
      </c>
      <c r="B2894" s="34" t="s">
        <v>3853</v>
      </c>
      <c r="C2894" s="35" t="s">
        <v>964</v>
      </c>
      <c r="D2894" s="58"/>
    </row>
    <row r="2895" spans="1:4" ht="30" x14ac:dyDescent="0.2">
      <c r="A2895" s="33">
        <v>90649</v>
      </c>
      <c r="B2895" s="34" t="s">
        <v>3854</v>
      </c>
      <c r="C2895" s="35" t="s">
        <v>964</v>
      </c>
      <c r="D2895" s="58"/>
    </row>
    <row r="2896" spans="1:4" ht="30" x14ac:dyDescent="0.2">
      <c r="A2896" s="33">
        <v>90650</v>
      </c>
      <c r="B2896" s="34" t="s">
        <v>3855</v>
      </c>
      <c r="C2896" s="35" t="s">
        <v>972</v>
      </c>
      <c r="D2896" s="58"/>
    </row>
    <row r="2897" spans="1:4" ht="30" x14ac:dyDescent="0.2">
      <c r="A2897" s="33">
        <v>90651</v>
      </c>
      <c r="B2897" s="34" t="s">
        <v>3856</v>
      </c>
      <c r="C2897" s="35" t="s">
        <v>974</v>
      </c>
      <c r="D2897" s="58"/>
    </row>
    <row r="2898" spans="1:4" x14ac:dyDescent="0.2">
      <c r="A2898" s="33">
        <v>90652</v>
      </c>
      <c r="B2898" s="34" t="s">
        <v>3857</v>
      </c>
      <c r="C2898" s="35" t="s">
        <v>964</v>
      </c>
      <c r="D2898" s="58"/>
    </row>
    <row r="2899" spans="1:4" x14ac:dyDescent="0.2">
      <c r="A2899" s="33">
        <v>90653</v>
      </c>
      <c r="B2899" s="34" t="s">
        <v>3858</v>
      </c>
      <c r="C2899" s="35" t="s">
        <v>964</v>
      </c>
      <c r="D2899" s="58"/>
    </row>
    <row r="2900" spans="1:4" x14ac:dyDescent="0.2">
      <c r="A2900" s="33">
        <v>90654</v>
      </c>
      <c r="B2900" s="34" t="s">
        <v>3859</v>
      </c>
      <c r="C2900" s="35" t="s">
        <v>964</v>
      </c>
      <c r="D2900" s="58"/>
    </row>
    <row r="2901" spans="1:4" x14ac:dyDescent="0.2">
      <c r="A2901" s="33">
        <v>90655</v>
      </c>
      <c r="B2901" s="34" t="s">
        <v>3860</v>
      </c>
      <c r="C2901" s="35" t="s">
        <v>964</v>
      </c>
      <c r="D2901" s="58"/>
    </row>
    <row r="2902" spans="1:4" x14ac:dyDescent="0.2">
      <c r="A2902" s="33">
        <v>90656</v>
      </c>
      <c r="B2902" s="34" t="s">
        <v>3861</v>
      </c>
      <c r="C2902" s="35" t="s">
        <v>972</v>
      </c>
      <c r="D2902" s="58"/>
    </row>
    <row r="2903" spans="1:4" x14ac:dyDescent="0.2">
      <c r="A2903" s="33">
        <v>90657</v>
      </c>
      <c r="B2903" s="34" t="s">
        <v>3862</v>
      </c>
      <c r="C2903" s="35" t="s">
        <v>974</v>
      </c>
      <c r="D2903" s="58"/>
    </row>
    <row r="2904" spans="1:4" x14ac:dyDescent="0.2">
      <c r="A2904" s="33">
        <v>90658</v>
      </c>
      <c r="B2904" s="34" t="s">
        <v>3863</v>
      </c>
      <c r="C2904" s="35" t="s">
        <v>964</v>
      </c>
      <c r="D2904" s="58"/>
    </row>
    <row r="2905" spans="1:4" x14ac:dyDescent="0.2">
      <c r="A2905" s="33">
        <v>90659</v>
      </c>
      <c r="B2905" s="34" t="s">
        <v>3864</v>
      </c>
      <c r="C2905" s="35" t="s">
        <v>964</v>
      </c>
      <c r="D2905" s="58"/>
    </row>
    <row r="2906" spans="1:4" x14ac:dyDescent="0.2">
      <c r="A2906" s="33">
        <v>90660</v>
      </c>
      <c r="B2906" s="34" t="s">
        <v>3865</v>
      </c>
      <c r="C2906" s="35" t="s">
        <v>964</v>
      </c>
      <c r="D2906" s="58"/>
    </row>
    <row r="2907" spans="1:4" x14ac:dyDescent="0.2">
      <c r="A2907" s="33">
        <v>90661</v>
      </c>
      <c r="B2907" s="34" t="s">
        <v>3866</v>
      </c>
      <c r="C2907" s="35" t="s">
        <v>964</v>
      </c>
      <c r="D2907" s="58"/>
    </row>
    <row r="2908" spans="1:4" x14ac:dyDescent="0.2">
      <c r="A2908" s="33">
        <v>90662</v>
      </c>
      <c r="B2908" s="34" t="s">
        <v>3867</v>
      </c>
      <c r="C2908" s="35" t="s">
        <v>972</v>
      </c>
      <c r="D2908" s="58"/>
    </row>
    <row r="2909" spans="1:4" x14ac:dyDescent="0.2">
      <c r="A2909" s="33">
        <v>90663</v>
      </c>
      <c r="B2909" s="34" t="s">
        <v>3868</v>
      </c>
      <c r="C2909" s="35" t="s">
        <v>974</v>
      </c>
      <c r="D2909" s="58"/>
    </row>
    <row r="2910" spans="1:4" ht="30" x14ac:dyDescent="0.2">
      <c r="A2910" s="33">
        <v>90664</v>
      </c>
      <c r="B2910" s="34" t="s">
        <v>3869</v>
      </c>
      <c r="C2910" s="35" t="s">
        <v>964</v>
      </c>
      <c r="D2910" s="58"/>
    </row>
    <row r="2911" spans="1:4" ht="30" x14ac:dyDescent="0.2">
      <c r="A2911" s="33">
        <v>90665</v>
      </c>
      <c r="B2911" s="34" t="s">
        <v>3870</v>
      </c>
      <c r="C2911" s="35" t="s">
        <v>964</v>
      </c>
      <c r="D2911" s="58"/>
    </row>
    <row r="2912" spans="1:4" ht="30" x14ac:dyDescent="0.2">
      <c r="A2912" s="33">
        <v>90666</v>
      </c>
      <c r="B2912" s="34" t="s">
        <v>3871</v>
      </c>
      <c r="C2912" s="35" t="s">
        <v>964</v>
      </c>
      <c r="D2912" s="58"/>
    </row>
    <row r="2913" spans="1:4" ht="30" x14ac:dyDescent="0.2">
      <c r="A2913" s="33">
        <v>90667</v>
      </c>
      <c r="B2913" s="34" t="s">
        <v>3872</v>
      </c>
      <c r="C2913" s="35" t="s">
        <v>964</v>
      </c>
      <c r="D2913" s="58"/>
    </row>
    <row r="2914" spans="1:4" ht="30" x14ac:dyDescent="0.2">
      <c r="A2914" s="33">
        <v>90668</v>
      </c>
      <c r="B2914" s="34" t="s">
        <v>3873</v>
      </c>
      <c r="C2914" s="35" t="s">
        <v>972</v>
      </c>
      <c r="D2914" s="58"/>
    </row>
    <row r="2915" spans="1:4" ht="30" x14ac:dyDescent="0.2">
      <c r="A2915" s="33">
        <v>90669</v>
      </c>
      <c r="B2915" s="34" t="s">
        <v>3874</v>
      </c>
      <c r="C2915" s="35" t="s">
        <v>974</v>
      </c>
      <c r="D2915" s="58"/>
    </row>
    <row r="2916" spans="1:4" ht="45" x14ac:dyDescent="0.2">
      <c r="A2916" s="33">
        <v>90670</v>
      </c>
      <c r="B2916" s="34" t="s">
        <v>3875</v>
      </c>
      <c r="C2916" s="35" t="s">
        <v>964</v>
      </c>
      <c r="D2916" s="58"/>
    </row>
    <row r="2917" spans="1:4" ht="45" x14ac:dyDescent="0.2">
      <c r="A2917" s="33">
        <v>90671</v>
      </c>
      <c r="B2917" s="34" t="s">
        <v>3876</v>
      </c>
      <c r="C2917" s="35" t="s">
        <v>964</v>
      </c>
      <c r="D2917" s="58"/>
    </row>
    <row r="2918" spans="1:4" ht="45" x14ac:dyDescent="0.2">
      <c r="A2918" s="33">
        <v>90672</v>
      </c>
      <c r="B2918" s="34" t="s">
        <v>3877</v>
      </c>
      <c r="C2918" s="35" t="s">
        <v>964</v>
      </c>
      <c r="D2918" s="58"/>
    </row>
    <row r="2919" spans="1:4" ht="45" x14ac:dyDescent="0.2">
      <c r="A2919" s="33">
        <v>90673</v>
      </c>
      <c r="B2919" s="34" t="s">
        <v>3878</v>
      </c>
      <c r="C2919" s="35" t="s">
        <v>964</v>
      </c>
      <c r="D2919" s="58"/>
    </row>
    <row r="2920" spans="1:4" ht="45" x14ac:dyDescent="0.2">
      <c r="A2920" s="33">
        <v>90674</v>
      </c>
      <c r="B2920" s="34" t="s">
        <v>3879</v>
      </c>
      <c r="C2920" s="35" t="s">
        <v>972</v>
      </c>
      <c r="D2920" s="58"/>
    </row>
    <row r="2921" spans="1:4" ht="45" x14ac:dyDescent="0.2">
      <c r="A2921" s="33">
        <v>90675</v>
      </c>
      <c r="B2921" s="34" t="s">
        <v>3880</v>
      </c>
      <c r="C2921" s="35" t="s">
        <v>974</v>
      </c>
      <c r="D2921" s="58"/>
    </row>
    <row r="2922" spans="1:4" ht="45" x14ac:dyDescent="0.2">
      <c r="A2922" s="33">
        <v>90676</v>
      </c>
      <c r="B2922" s="34" t="s">
        <v>3881</v>
      </c>
      <c r="C2922" s="35" t="s">
        <v>964</v>
      </c>
      <c r="D2922" s="58"/>
    </row>
    <row r="2923" spans="1:4" ht="45" x14ac:dyDescent="0.2">
      <c r="A2923" s="33">
        <v>90677</v>
      </c>
      <c r="B2923" s="34" t="s">
        <v>3882</v>
      </c>
      <c r="C2923" s="35" t="s">
        <v>964</v>
      </c>
      <c r="D2923" s="58"/>
    </row>
    <row r="2924" spans="1:4" ht="45" x14ac:dyDescent="0.2">
      <c r="A2924" s="33">
        <v>90678</v>
      </c>
      <c r="B2924" s="34" t="s">
        <v>3883</v>
      </c>
      <c r="C2924" s="35" t="s">
        <v>964</v>
      </c>
      <c r="D2924" s="58"/>
    </row>
    <row r="2925" spans="1:4" ht="45" x14ac:dyDescent="0.2">
      <c r="A2925" s="33">
        <v>90679</v>
      </c>
      <c r="B2925" s="34" t="s">
        <v>3884</v>
      </c>
      <c r="C2925" s="35" t="s">
        <v>964</v>
      </c>
      <c r="D2925" s="58"/>
    </row>
    <row r="2926" spans="1:4" ht="45" x14ac:dyDescent="0.2">
      <c r="A2926" s="33">
        <v>90680</v>
      </c>
      <c r="B2926" s="34" t="s">
        <v>3885</v>
      </c>
      <c r="C2926" s="35" t="s">
        <v>972</v>
      </c>
      <c r="D2926" s="58"/>
    </row>
    <row r="2927" spans="1:4" ht="45" x14ac:dyDescent="0.2">
      <c r="A2927" s="33">
        <v>90681</v>
      </c>
      <c r="B2927" s="34" t="s">
        <v>3886</v>
      </c>
      <c r="C2927" s="35" t="s">
        <v>974</v>
      </c>
      <c r="D2927" s="58"/>
    </row>
    <row r="2928" spans="1:4" ht="30" x14ac:dyDescent="0.2">
      <c r="A2928" s="33">
        <v>90682</v>
      </c>
      <c r="B2928" s="34" t="s">
        <v>3887</v>
      </c>
      <c r="C2928" s="35" t="s">
        <v>964</v>
      </c>
      <c r="D2928" s="58"/>
    </row>
    <row r="2929" spans="1:4" ht="30" x14ac:dyDescent="0.2">
      <c r="A2929" s="33">
        <v>90683</v>
      </c>
      <c r="B2929" s="34" t="s">
        <v>3888</v>
      </c>
      <c r="C2929" s="35" t="s">
        <v>964</v>
      </c>
      <c r="D2929" s="58"/>
    </row>
    <row r="2930" spans="1:4" ht="30" x14ac:dyDescent="0.2">
      <c r="A2930" s="33">
        <v>90684</v>
      </c>
      <c r="B2930" s="34" t="s">
        <v>3889</v>
      </c>
      <c r="C2930" s="35" t="s">
        <v>964</v>
      </c>
      <c r="D2930" s="58"/>
    </row>
    <row r="2931" spans="1:4" ht="30" x14ac:dyDescent="0.2">
      <c r="A2931" s="33">
        <v>90685</v>
      </c>
      <c r="B2931" s="34" t="s">
        <v>3890</v>
      </c>
      <c r="C2931" s="35" t="s">
        <v>964</v>
      </c>
      <c r="D2931" s="58"/>
    </row>
    <row r="2932" spans="1:4" ht="30" x14ac:dyDescent="0.2">
      <c r="A2932" s="33">
        <v>90686</v>
      </c>
      <c r="B2932" s="34" t="s">
        <v>3891</v>
      </c>
      <c r="C2932" s="35" t="s">
        <v>972</v>
      </c>
      <c r="D2932" s="58"/>
    </row>
    <row r="2933" spans="1:4" ht="30" x14ac:dyDescent="0.2">
      <c r="A2933" s="33">
        <v>90687</v>
      </c>
      <c r="B2933" s="34" t="s">
        <v>3892</v>
      </c>
      <c r="C2933" s="35" t="s">
        <v>974</v>
      </c>
      <c r="D2933" s="58"/>
    </row>
    <row r="2934" spans="1:4" ht="30" x14ac:dyDescent="0.2">
      <c r="A2934" s="33">
        <v>90688</v>
      </c>
      <c r="B2934" s="34" t="s">
        <v>3893</v>
      </c>
      <c r="C2934" s="35" t="s">
        <v>964</v>
      </c>
      <c r="D2934" s="58"/>
    </row>
    <row r="2935" spans="1:4" ht="30" x14ac:dyDescent="0.2">
      <c r="A2935" s="33">
        <v>90689</v>
      </c>
      <c r="B2935" s="34" t="s">
        <v>3894</v>
      </c>
      <c r="C2935" s="35" t="s">
        <v>964</v>
      </c>
      <c r="D2935" s="58"/>
    </row>
    <row r="2936" spans="1:4" ht="30" x14ac:dyDescent="0.2">
      <c r="A2936" s="33">
        <v>90690</v>
      </c>
      <c r="B2936" s="34" t="s">
        <v>3895</v>
      </c>
      <c r="C2936" s="35" t="s">
        <v>964</v>
      </c>
      <c r="D2936" s="58"/>
    </row>
    <row r="2937" spans="1:4" ht="30" x14ac:dyDescent="0.2">
      <c r="A2937" s="33">
        <v>90691</v>
      </c>
      <c r="B2937" s="34" t="s">
        <v>3896</v>
      </c>
      <c r="C2937" s="35" t="s">
        <v>964</v>
      </c>
      <c r="D2937" s="58"/>
    </row>
    <row r="2938" spans="1:4" ht="30" x14ac:dyDescent="0.2">
      <c r="A2938" s="33">
        <v>90692</v>
      </c>
      <c r="B2938" s="34" t="s">
        <v>3897</v>
      </c>
      <c r="C2938" s="35" t="s">
        <v>972</v>
      </c>
      <c r="D2938" s="58"/>
    </row>
    <row r="2939" spans="1:4" ht="30" x14ac:dyDescent="0.2">
      <c r="A2939" s="33">
        <v>90693</v>
      </c>
      <c r="B2939" s="34" t="s">
        <v>3898</v>
      </c>
      <c r="C2939" s="35" t="s">
        <v>974</v>
      </c>
      <c r="D2939" s="58"/>
    </row>
    <row r="2940" spans="1:4" ht="30" x14ac:dyDescent="0.2">
      <c r="A2940" s="33">
        <v>90694</v>
      </c>
      <c r="B2940" s="34" t="s">
        <v>3899</v>
      </c>
      <c r="C2940" s="35" t="s">
        <v>1134</v>
      </c>
      <c r="D2940" s="58"/>
    </row>
    <row r="2941" spans="1:4" ht="30" x14ac:dyDescent="0.2">
      <c r="A2941" s="33">
        <v>90695</v>
      </c>
      <c r="B2941" s="34" t="s">
        <v>3900</v>
      </c>
      <c r="C2941" s="35" t="s">
        <v>1134</v>
      </c>
      <c r="D2941" s="58"/>
    </row>
    <row r="2942" spans="1:4" ht="30" x14ac:dyDescent="0.2">
      <c r="A2942" s="33">
        <v>90696</v>
      </c>
      <c r="B2942" s="34" t="s">
        <v>3901</v>
      </c>
      <c r="C2942" s="35" t="s">
        <v>1134</v>
      </c>
      <c r="D2942" s="58"/>
    </row>
    <row r="2943" spans="1:4" ht="30" x14ac:dyDescent="0.2">
      <c r="A2943" s="33">
        <v>90697</v>
      </c>
      <c r="B2943" s="34" t="s">
        <v>3902</v>
      </c>
      <c r="C2943" s="35" t="s">
        <v>1134</v>
      </c>
      <c r="D2943" s="58"/>
    </row>
    <row r="2944" spans="1:4" ht="30" x14ac:dyDescent="0.2">
      <c r="A2944" s="33">
        <v>90698</v>
      </c>
      <c r="B2944" s="34" t="s">
        <v>3903</v>
      </c>
      <c r="C2944" s="35" t="s">
        <v>1134</v>
      </c>
      <c r="D2944" s="58"/>
    </row>
    <row r="2945" spans="1:4" ht="30" x14ac:dyDescent="0.2">
      <c r="A2945" s="33">
        <v>90699</v>
      </c>
      <c r="B2945" s="34" t="s">
        <v>3904</v>
      </c>
      <c r="C2945" s="35" t="s">
        <v>1134</v>
      </c>
      <c r="D2945" s="58"/>
    </row>
    <row r="2946" spans="1:4" ht="30" x14ac:dyDescent="0.2">
      <c r="A2946" s="33">
        <v>90700</v>
      </c>
      <c r="B2946" s="34" t="s">
        <v>3905</v>
      </c>
      <c r="C2946" s="35" t="s">
        <v>1134</v>
      </c>
      <c r="D2946" s="58"/>
    </row>
    <row r="2947" spans="1:4" ht="30" x14ac:dyDescent="0.2">
      <c r="A2947" s="33">
        <v>90709</v>
      </c>
      <c r="B2947" s="34" t="s">
        <v>3906</v>
      </c>
      <c r="C2947" s="35" t="s">
        <v>1134</v>
      </c>
      <c r="D2947" s="58"/>
    </row>
    <row r="2948" spans="1:4" ht="30" x14ac:dyDescent="0.2">
      <c r="A2948" s="33">
        <v>90710</v>
      </c>
      <c r="B2948" s="34" t="s">
        <v>3907</v>
      </c>
      <c r="C2948" s="35" t="s">
        <v>1134</v>
      </c>
      <c r="D2948" s="58"/>
    </row>
    <row r="2949" spans="1:4" ht="30" x14ac:dyDescent="0.2">
      <c r="A2949" s="33">
        <v>90711</v>
      </c>
      <c r="B2949" s="34" t="s">
        <v>3908</v>
      </c>
      <c r="C2949" s="35" t="s">
        <v>1134</v>
      </c>
      <c r="D2949" s="58"/>
    </row>
    <row r="2950" spans="1:4" ht="30" x14ac:dyDescent="0.2">
      <c r="A2950" s="33">
        <v>90712</v>
      </c>
      <c r="B2950" s="34" t="s">
        <v>3909</v>
      </c>
      <c r="C2950" s="35" t="s">
        <v>1134</v>
      </c>
      <c r="D2950" s="58"/>
    </row>
    <row r="2951" spans="1:4" ht="30" x14ac:dyDescent="0.2">
      <c r="A2951" s="33">
        <v>90713</v>
      </c>
      <c r="B2951" s="34" t="s">
        <v>3910</v>
      </c>
      <c r="C2951" s="35" t="s">
        <v>1134</v>
      </c>
      <c r="D2951" s="58"/>
    </row>
    <row r="2952" spans="1:4" ht="30" x14ac:dyDescent="0.2">
      <c r="A2952" s="33">
        <v>90714</v>
      </c>
      <c r="B2952" s="34" t="s">
        <v>3911</v>
      </c>
      <c r="C2952" s="35" t="s">
        <v>1134</v>
      </c>
      <c r="D2952" s="58"/>
    </row>
    <row r="2953" spans="1:4" ht="30" x14ac:dyDescent="0.2">
      <c r="A2953" s="33">
        <v>90715</v>
      </c>
      <c r="B2953" s="34" t="s">
        <v>3912</v>
      </c>
      <c r="C2953" s="35" t="s">
        <v>1134</v>
      </c>
      <c r="D2953" s="58"/>
    </row>
    <row r="2954" spans="1:4" ht="30" x14ac:dyDescent="0.2">
      <c r="A2954" s="33">
        <v>90724</v>
      </c>
      <c r="B2954" s="34" t="s">
        <v>3913</v>
      </c>
      <c r="C2954" s="35" t="s">
        <v>1129</v>
      </c>
      <c r="D2954" s="58"/>
    </row>
    <row r="2955" spans="1:4" ht="30" x14ac:dyDescent="0.2">
      <c r="A2955" s="33">
        <v>90725</v>
      </c>
      <c r="B2955" s="34" t="s">
        <v>3914</v>
      </c>
      <c r="C2955" s="35" t="s">
        <v>1129</v>
      </c>
      <c r="D2955" s="58"/>
    </row>
    <row r="2956" spans="1:4" ht="30" x14ac:dyDescent="0.2">
      <c r="A2956" s="33">
        <v>90726</v>
      </c>
      <c r="B2956" s="34" t="s">
        <v>3915</v>
      </c>
      <c r="C2956" s="35" t="s">
        <v>1129</v>
      </c>
      <c r="D2956" s="58"/>
    </row>
    <row r="2957" spans="1:4" ht="30" x14ac:dyDescent="0.2">
      <c r="A2957" s="33">
        <v>90727</v>
      </c>
      <c r="B2957" s="34" t="s">
        <v>3916</v>
      </c>
      <c r="C2957" s="35" t="s">
        <v>1129</v>
      </c>
      <c r="D2957" s="58"/>
    </row>
    <row r="2958" spans="1:4" ht="30" x14ac:dyDescent="0.2">
      <c r="A2958" s="33">
        <v>90728</v>
      </c>
      <c r="B2958" s="34" t="s">
        <v>3917</v>
      </c>
      <c r="C2958" s="35" t="s">
        <v>1129</v>
      </c>
      <c r="D2958" s="58"/>
    </row>
    <row r="2959" spans="1:4" ht="30" x14ac:dyDescent="0.2">
      <c r="A2959" s="33">
        <v>90729</v>
      </c>
      <c r="B2959" s="34" t="s">
        <v>3918</v>
      </c>
      <c r="C2959" s="35" t="s">
        <v>1129</v>
      </c>
      <c r="D2959" s="58"/>
    </row>
    <row r="2960" spans="1:4" ht="30" x14ac:dyDescent="0.2">
      <c r="A2960" s="33">
        <v>90730</v>
      </c>
      <c r="B2960" s="34" t="s">
        <v>3919</v>
      </c>
      <c r="C2960" s="35" t="s">
        <v>1129</v>
      </c>
      <c r="D2960" s="58"/>
    </row>
    <row r="2961" spans="1:4" ht="30" x14ac:dyDescent="0.2">
      <c r="A2961" s="33">
        <v>90731</v>
      </c>
      <c r="B2961" s="34" t="s">
        <v>3920</v>
      </c>
      <c r="C2961" s="35" t="s">
        <v>1129</v>
      </c>
      <c r="D2961" s="58"/>
    </row>
    <row r="2962" spans="1:4" ht="30" x14ac:dyDescent="0.2">
      <c r="A2962" s="33">
        <v>90732</v>
      </c>
      <c r="B2962" s="34" t="s">
        <v>3921</v>
      </c>
      <c r="C2962" s="35" t="s">
        <v>1129</v>
      </c>
      <c r="D2962" s="58"/>
    </row>
    <row r="2963" spans="1:4" ht="30" x14ac:dyDescent="0.2">
      <c r="A2963" s="33">
        <v>90733</v>
      </c>
      <c r="B2963" s="34" t="s">
        <v>3922</v>
      </c>
      <c r="C2963" s="35" t="s">
        <v>1134</v>
      </c>
      <c r="D2963" s="58"/>
    </row>
    <row r="2964" spans="1:4" ht="30" x14ac:dyDescent="0.2">
      <c r="A2964" s="33">
        <v>90734</v>
      </c>
      <c r="B2964" s="34" t="s">
        <v>3923</v>
      </c>
      <c r="C2964" s="35" t="s">
        <v>1134</v>
      </c>
      <c r="D2964" s="58"/>
    </row>
    <row r="2965" spans="1:4" ht="30" x14ac:dyDescent="0.2">
      <c r="A2965" s="33">
        <v>90735</v>
      </c>
      <c r="B2965" s="34" t="s">
        <v>3924</v>
      </c>
      <c r="C2965" s="35" t="s">
        <v>1134</v>
      </c>
      <c r="D2965" s="58"/>
    </row>
    <row r="2966" spans="1:4" ht="30" x14ac:dyDescent="0.2">
      <c r="A2966" s="33">
        <v>90736</v>
      </c>
      <c r="B2966" s="34" t="s">
        <v>3925</v>
      </c>
      <c r="C2966" s="35" t="s">
        <v>1134</v>
      </c>
      <c r="D2966" s="58"/>
    </row>
    <row r="2967" spans="1:4" ht="30" x14ac:dyDescent="0.2">
      <c r="A2967" s="33">
        <v>90737</v>
      </c>
      <c r="B2967" s="34" t="s">
        <v>3926</v>
      </c>
      <c r="C2967" s="35" t="s">
        <v>1134</v>
      </c>
      <c r="D2967" s="58"/>
    </row>
    <row r="2968" spans="1:4" ht="30" x14ac:dyDescent="0.2">
      <c r="A2968" s="33">
        <v>90738</v>
      </c>
      <c r="B2968" s="34" t="s">
        <v>3927</v>
      </c>
      <c r="C2968" s="35" t="s">
        <v>1134</v>
      </c>
      <c r="D2968" s="58"/>
    </row>
    <row r="2969" spans="1:4" ht="30" x14ac:dyDescent="0.2">
      <c r="A2969" s="33">
        <v>90739</v>
      </c>
      <c r="B2969" s="34" t="s">
        <v>3928</v>
      </c>
      <c r="C2969" s="35" t="s">
        <v>1134</v>
      </c>
      <c r="D2969" s="58"/>
    </row>
    <row r="2970" spans="1:4" ht="30" x14ac:dyDescent="0.2">
      <c r="A2970" s="33">
        <v>90740</v>
      </c>
      <c r="B2970" s="34" t="s">
        <v>3929</v>
      </c>
      <c r="C2970" s="35" t="s">
        <v>1134</v>
      </c>
      <c r="D2970" s="58"/>
    </row>
    <row r="2971" spans="1:4" ht="30" x14ac:dyDescent="0.2">
      <c r="A2971" s="33">
        <v>90741</v>
      </c>
      <c r="B2971" s="34" t="s">
        <v>3930</v>
      </c>
      <c r="C2971" s="35" t="s">
        <v>1134</v>
      </c>
      <c r="D2971" s="58"/>
    </row>
    <row r="2972" spans="1:4" ht="30" x14ac:dyDescent="0.2">
      <c r="A2972" s="33">
        <v>90742</v>
      </c>
      <c r="B2972" s="34" t="s">
        <v>3931</v>
      </c>
      <c r="C2972" s="35" t="s">
        <v>1134</v>
      </c>
      <c r="D2972" s="58"/>
    </row>
    <row r="2973" spans="1:4" ht="30" x14ac:dyDescent="0.2">
      <c r="A2973" s="33">
        <v>90743</v>
      </c>
      <c r="B2973" s="34" t="s">
        <v>3932</v>
      </c>
      <c r="C2973" s="35" t="s">
        <v>1134</v>
      </c>
      <c r="D2973" s="58"/>
    </row>
    <row r="2974" spans="1:4" ht="30" x14ac:dyDescent="0.2">
      <c r="A2974" s="33">
        <v>90744</v>
      </c>
      <c r="B2974" s="34" t="s">
        <v>3933</v>
      </c>
      <c r="C2974" s="35" t="s">
        <v>1134</v>
      </c>
      <c r="D2974" s="58"/>
    </row>
    <row r="2975" spans="1:4" ht="30" x14ac:dyDescent="0.2">
      <c r="A2975" s="33">
        <v>90745</v>
      </c>
      <c r="B2975" s="34" t="s">
        <v>3934</v>
      </c>
      <c r="C2975" s="35" t="s">
        <v>1134</v>
      </c>
      <c r="D2975" s="58"/>
    </row>
    <row r="2976" spans="1:4" ht="30" x14ac:dyDescent="0.2">
      <c r="A2976" s="33">
        <v>90746</v>
      </c>
      <c r="B2976" s="34" t="s">
        <v>3935</v>
      </c>
      <c r="C2976" s="35" t="s">
        <v>1134</v>
      </c>
      <c r="D2976" s="58"/>
    </row>
    <row r="2977" spans="1:4" ht="30" x14ac:dyDescent="0.2">
      <c r="A2977" s="33">
        <v>90747</v>
      </c>
      <c r="B2977" s="34" t="s">
        <v>3936</v>
      </c>
      <c r="C2977" s="35" t="s">
        <v>1134</v>
      </c>
      <c r="D2977" s="58"/>
    </row>
    <row r="2978" spans="1:4" ht="30" x14ac:dyDescent="0.2">
      <c r="A2978" s="33">
        <v>90748</v>
      </c>
      <c r="B2978" s="34" t="s">
        <v>3937</v>
      </c>
      <c r="C2978" s="35" t="s">
        <v>1134</v>
      </c>
      <c r="D2978" s="58"/>
    </row>
    <row r="2979" spans="1:4" ht="30" x14ac:dyDescent="0.2">
      <c r="A2979" s="33">
        <v>90749</v>
      </c>
      <c r="B2979" s="34" t="s">
        <v>3938</v>
      </c>
      <c r="C2979" s="35" t="s">
        <v>1134</v>
      </c>
      <c r="D2979" s="58"/>
    </row>
    <row r="2980" spans="1:4" ht="30" x14ac:dyDescent="0.2">
      <c r="A2980" s="33">
        <v>90750</v>
      </c>
      <c r="B2980" s="34" t="s">
        <v>3939</v>
      </c>
      <c r="C2980" s="35" t="s">
        <v>1134</v>
      </c>
      <c r="D2980" s="58"/>
    </row>
    <row r="2981" spans="1:4" ht="30" x14ac:dyDescent="0.2">
      <c r="A2981" s="33">
        <v>90751</v>
      </c>
      <c r="B2981" s="34" t="s">
        <v>3940</v>
      </c>
      <c r="C2981" s="35" t="s">
        <v>1134</v>
      </c>
      <c r="D2981" s="58"/>
    </row>
    <row r="2982" spans="1:4" ht="30" x14ac:dyDescent="0.2">
      <c r="A2982" s="33">
        <v>90752</v>
      </c>
      <c r="B2982" s="34" t="s">
        <v>3941</v>
      </c>
      <c r="C2982" s="35" t="s">
        <v>1134</v>
      </c>
      <c r="D2982" s="58"/>
    </row>
    <row r="2983" spans="1:4" ht="30" x14ac:dyDescent="0.2">
      <c r="A2983" s="33">
        <v>90753</v>
      </c>
      <c r="B2983" s="34" t="s">
        <v>3942</v>
      </c>
      <c r="C2983" s="35" t="s">
        <v>1134</v>
      </c>
      <c r="D2983" s="58"/>
    </row>
    <row r="2984" spans="1:4" ht="30" x14ac:dyDescent="0.2">
      <c r="A2984" s="33">
        <v>90754</v>
      </c>
      <c r="B2984" s="34" t="s">
        <v>3943</v>
      </c>
      <c r="C2984" s="35" t="s">
        <v>1134</v>
      </c>
      <c r="D2984" s="58"/>
    </row>
    <row r="2985" spans="1:4" ht="30" x14ac:dyDescent="0.2">
      <c r="A2985" s="33">
        <v>90755</v>
      </c>
      <c r="B2985" s="34" t="s">
        <v>3944</v>
      </c>
      <c r="C2985" s="35" t="s">
        <v>1134</v>
      </c>
      <c r="D2985" s="58"/>
    </row>
    <row r="2986" spans="1:4" ht="30" x14ac:dyDescent="0.2">
      <c r="A2986" s="33">
        <v>90756</v>
      </c>
      <c r="B2986" s="34" t="s">
        <v>3945</v>
      </c>
      <c r="C2986" s="35" t="s">
        <v>1134</v>
      </c>
      <c r="D2986" s="58"/>
    </row>
    <row r="2987" spans="1:4" ht="30" x14ac:dyDescent="0.2">
      <c r="A2987" s="33">
        <v>90757</v>
      </c>
      <c r="B2987" s="34" t="s">
        <v>3946</v>
      </c>
      <c r="C2987" s="35" t="s">
        <v>1134</v>
      </c>
      <c r="D2987" s="58"/>
    </row>
    <row r="2988" spans="1:4" ht="30" x14ac:dyDescent="0.2">
      <c r="A2988" s="33">
        <v>90758</v>
      </c>
      <c r="B2988" s="34" t="s">
        <v>3947</v>
      </c>
      <c r="C2988" s="35" t="s">
        <v>1134</v>
      </c>
      <c r="D2988" s="58"/>
    </row>
    <row r="2989" spans="1:4" ht="30" x14ac:dyDescent="0.2">
      <c r="A2989" s="33">
        <v>90759</v>
      </c>
      <c r="B2989" s="34" t="s">
        <v>3948</v>
      </c>
      <c r="C2989" s="35" t="s">
        <v>1134</v>
      </c>
      <c r="D2989" s="58"/>
    </row>
    <row r="2990" spans="1:4" ht="30" x14ac:dyDescent="0.2">
      <c r="A2990" s="33">
        <v>90760</v>
      </c>
      <c r="B2990" s="34" t="s">
        <v>3949</v>
      </c>
      <c r="C2990" s="35" t="s">
        <v>1134</v>
      </c>
      <c r="D2990" s="58"/>
    </row>
    <row r="2991" spans="1:4" ht="30" x14ac:dyDescent="0.2">
      <c r="A2991" s="33">
        <v>90761</v>
      </c>
      <c r="B2991" s="34" t="s">
        <v>3950</v>
      </c>
      <c r="C2991" s="35" t="s">
        <v>1134</v>
      </c>
      <c r="D2991" s="58"/>
    </row>
    <row r="2992" spans="1:4" ht="30" x14ac:dyDescent="0.2">
      <c r="A2992" s="33">
        <v>90762</v>
      </c>
      <c r="B2992" s="34" t="s">
        <v>3951</v>
      </c>
      <c r="C2992" s="35" t="s">
        <v>1134</v>
      </c>
      <c r="D2992" s="58"/>
    </row>
    <row r="2993" spans="1:4" x14ac:dyDescent="0.2">
      <c r="A2993" s="33">
        <v>90766</v>
      </c>
      <c r="B2993" s="34" t="s">
        <v>3952</v>
      </c>
      <c r="C2993" s="35" t="s">
        <v>964</v>
      </c>
      <c r="D2993" s="58"/>
    </row>
    <row r="2994" spans="1:4" x14ac:dyDescent="0.2">
      <c r="A2994" s="33">
        <v>90767</v>
      </c>
      <c r="B2994" s="34" t="s">
        <v>3953</v>
      </c>
      <c r="C2994" s="35" t="s">
        <v>964</v>
      </c>
      <c r="D2994" s="58"/>
    </row>
    <row r="2995" spans="1:4" x14ac:dyDescent="0.2">
      <c r="A2995" s="33">
        <v>90768</v>
      </c>
      <c r="B2995" s="34" t="s">
        <v>3954</v>
      </c>
      <c r="C2995" s="35" t="s">
        <v>964</v>
      </c>
      <c r="D2995" s="58"/>
    </row>
    <row r="2996" spans="1:4" x14ac:dyDescent="0.2">
      <c r="A2996" s="33">
        <v>90769</v>
      </c>
      <c r="B2996" s="34" t="s">
        <v>3955</v>
      </c>
      <c r="C2996" s="35" t="s">
        <v>964</v>
      </c>
      <c r="D2996" s="58"/>
    </row>
    <row r="2997" spans="1:4" x14ac:dyDescent="0.2">
      <c r="A2997" s="33">
        <v>90770</v>
      </c>
      <c r="B2997" s="34" t="s">
        <v>3956</v>
      </c>
      <c r="C2997" s="35" t="s">
        <v>964</v>
      </c>
      <c r="D2997" s="58"/>
    </row>
    <row r="2998" spans="1:4" x14ac:dyDescent="0.2">
      <c r="A2998" s="33">
        <v>90771</v>
      </c>
      <c r="B2998" s="34" t="s">
        <v>3957</v>
      </c>
      <c r="C2998" s="35" t="s">
        <v>964</v>
      </c>
      <c r="D2998" s="58"/>
    </row>
    <row r="2999" spans="1:4" x14ac:dyDescent="0.2">
      <c r="A2999" s="33">
        <v>90772</v>
      </c>
      <c r="B2999" s="34" t="s">
        <v>3958</v>
      </c>
      <c r="C2999" s="35" t="s">
        <v>964</v>
      </c>
      <c r="D2999" s="58"/>
    </row>
    <row r="3000" spans="1:4" x14ac:dyDescent="0.2">
      <c r="A3000" s="33">
        <v>90773</v>
      </c>
      <c r="B3000" s="34" t="s">
        <v>3959</v>
      </c>
      <c r="C3000" s="35" t="s">
        <v>964</v>
      </c>
      <c r="D3000" s="58"/>
    </row>
    <row r="3001" spans="1:4" x14ac:dyDescent="0.2">
      <c r="A3001" s="33">
        <v>90775</v>
      </c>
      <c r="B3001" s="34" t="s">
        <v>3960</v>
      </c>
      <c r="C3001" s="35" t="s">
        <v>964</v>
      </c>
      <c r="D3001" s="58"/>
    </row>
    <row r="3002" spans="1:4" x14ac:dyDescent="0.2">
      <c r="A3002" s="33">
        <v>90776</v>
      </c>
      <c r="B3002" s="34" t="s">
        <v>3961</v>
      </c>
      <c r="C3002" s="35" t="s">
        <v>964</v>
      </c>
      <c r="D3002" s="58"/>
    </row>
    <row r="3003" spans="1:4" x14ac:dyDescent="0.2">
      <c r="A3003" s="33">
        <v>90777</v>
      </c>
      <c r="B3003" s="34" t="s">
        <v>3962</v>
      </c>
      <c r="C3003" s="35" t="s">
        <v>964</v>
      </c>
      <c r="D3003" s="58"/>
    </row>
    <row r="3004" spans="1:4" x14ac:dyDescent="0.2">
      <c r="A3004" s="33">
        <v>90778</v>
      </c>
      <c r="B3004" s="34" t="s">
        <v>3963</v>
      </c>
      <c r="C3004" s="35" t="s">
        <v>964</v>
      </c>
      <c r="D3004" s="58"/>
    </row>
    <row r="3005" spans="1:4" x14ac:dyDescent="0.2">
      <c r="A3005" s="33">
        <v>90779</v>
      </c>
      <c r="B3005" s="34" t="s">
        <v>3964</v>
      </c>
      <c r="C3005" s="35" t="s">
        <v>964</v>
      </c>
      <c r="D3005" s="58"/>
    </row>
    <row r="3006" spans="1:4" x14ac:dyDescent="0.2">
      <c r="A3006" s="33">
        <v>90780</v>
      </c>
      <c r="B3006" s="34" t="s">
        <v>3965</v>
      </c>
      <c r="C3006" s="35" t="s">
        <v>964</v>
      </c>
      <c r="D3006" s="58"/>
    </row>
    <row r="3007" spans="1:4" x14ac:dyDescent="0.2">
      <c r="A3007" s="33">
        <v>90781</v>
      </c>
      <c r="B3007" s="34" t="s">
        <v>3966</v>
      </c>
      <c r="C3007" s="35" t="s">
        <v>964</v>
      </c>
      <c r="D3007" s="58"/>
    </row>
    <row r="3008" spans="1:4" x14ac:dyDescent="0.2">
      <c r="A3008" s="33">
        <v>90800</v>
      </c>
      <c r="B3008" s="34" t="s">
        <v>3967</v>
      </c>
      <c r="C3008" s="35" t="s">
        <v>1129</v>
      </c>
      <c r="D3008" s="58"/>
    </row>
    <row r="3009" spans="1:4" x14ac:dyDescent="0.2">
      <c r="A3009" s="33">
        <v>90801</v>
      </c>
      <c r="B3009" s="34" t="s">
        <v>3968</v>
      </c>
      <c r="C3009" s="35" t="s">
        <v>1129</v>
      </c>
      <c r="D3009" s="58"/>
    </row>
    <row r="3010" spans="1:4" x14ac:dyDescent="0.2">
      <c r="A3010" s="33">
        <v>90802</v>
      </c>
      <c r="B3010" s="34" t="s">
        <v>3969</v>
      </c>
      <c r="C3010" s="35" t="s">
        <v>1129</v>
      </c>
      <c r="D3010" s="58"/>
    </row>
    <row r="3011" spans="1:4" x14ac:dyDescent="0.2">
      <c r="A3011" s="33">
        <v>90803</v>
      </c>
      <c r="B3011" s="34" t="s">
        <v>3970</v>
      </c>
      <c r="C3011" s="35" t="s">
        <v>1129</v>
      </c>
      <c r="D3011" s="58"/>
    </row>
    <row r="3012" spans="1:4" ht="30" x14ac:dyDescent="0.2">
      <c r="A3012" s="33">
        <v>90804</v>
      </c>
      <c r="B3012" s="34" t="s">
        <v>3971</v>
      </c>
      <c r="C3012" s="35" t="s">
        <v>1129</v>
      </c>
      <c r="D3012" s="58"/>
    </row>
    <row r="3013" spans="1:4" x14ac:dyDescent="0.2">
      <c r="A3013" s="33">
        <v>90805</v>
      </c>
      <c r="B3013" s="34" t="s">
        <v>3972</v>
      </c>
      <c r="C3013" s="35" t="s">
        <v>1129</v>
      </c>
      <c r="D3013" s="58"/>
    </row>
    <row r="3014" spans="1:4" ht="30" x14ac:dyDescent="0.2">
      <c r="A3014" s="33">
        <v>90806</v>
      </c>
      <c r="B3014" s="34" t="s">
        <v>3973</v>
      </c>
      <c r="C3014" s="35" t="s">
        <v>1129</v>
      </c>
      <c r="D3014" s="58"/>
    </row>
    <row r="3015" spans="1:4" x14ac:dyDescent="0.2">
      <c r="A3015" s="33">
        <v>90807</v>
      </c>
      <c r="B3015" s="34" t="s">
        <v>3974</v>
      </c>
      <c r="C3015" s="35" t="s">
        <v>1129</v>
      </c>
      <c r="D3015" s="58"/>
    </row>
    <row r="3016" spans="1:4" ht="30" x14ac:dyDescent="0.2">
      <c r="A3016" s="33">
        <v>90808</v>
      </c>
      <c r="B3016" s="34" t="s">
        <v>3975</v>
      </c>
      <c r="C3016" s="35" t="s">
        <v>1134</v>
      </c>
      <c r="D3016" s="58"/>
    </row>
    <row r="3017" spans="1:4" ht="30" x14ac:dyDescent="0.2">
      <c r="A3017" s="33">
        <v>90809</v>
      </c>
      <c r="B3017" s="34" t="s">
        <v>3976</v>
      </c>
      <c r="C3017" s="35" t="s">
        <v>1134</v>
      </c>
      <c r="D3017" s="58"/>
    </row>
    <row r="3018" spans="1:4" ht="30" x14ac:dyDescent="0.2">
      <c r="A3018" s="33">
        <v>90810</v>
      </c>
      <c r="B3018" s="34" t="s">
        <v>3977</v>
      </c>
      <c r="C3018" s="35" t="s">
        <v>1134</v>
      </c>
      <c r="D3018" s="58"/>
    </row>
    <row r="3019" spans="1:4" ht="30" x14ac:dyDescent="0.2">
      <c r="A3019" s="33">
        <v>90811</v>
      </c>
      <c r="B3019" s="34" t="s">
        <v>3978</v>
      </c>
      <c r="C3019" s="35" t="s">
        <v>1134</v>
      </c>
      <c r="D3019" s="58"/>
    </row>
    <row r="3020" spans="1:4" ht="30" x14ac:dyDescent="0.2">
      <c r="A3020" s="33">
        <v>90812</v>
      </c>
      <c r="B3020" s="34" t="s">
        <v>3979</v>
      </c>
      <c r="C3020" s="35" t="s">
        <v>1134</v>
      </c>
      <c r="D3020" s="58"/>
    </row>
    <row r="3021" spans="1:4" ht="30" x14ac:dyDescent="0.2">
      <c r="A3021" s="33">
        <v>90813</v>
      </c>
      <c r="B3021" s="34" t="s">
        <v>3980</v>
      </c>
      <c r="C3021" s="35" t="s">
        <v>1134</v>
      </c>
      <c r="D3021" s="58"/>
    </row>
    <row r="3022" spans="1:4" ht="30" x14ac:dyDescent="0.2">
      <c r="A3022" s="33">
        <v>90814</v>
      </c>
      <c r="B3022" s="34" t="s">
        <v>3981</v>
      </c>
      <c r="C3022" s="35" t="s">
        <v>1134</v>
      </c>
      <c r="D3022" s="58"/>
    </row>
    <row r="3023" spans="1:4" ht="30" x14ac:dyDescent="0.2">
      <c r="A3023" s="33">
        <v>90816</v>
      </c>
      <c r="B3023" s="34" t="s">
        <v>3982</v>
      </c>
      <c r="C3023" s="35" t="s">
        <v>1129</v>
      </c>
      <c r="D3023" s="58"/>
    </row>
    <row r="3024" spans="1:4" x14ac:dyDescent="0.2">
      <c r="A3024" s="33">
        <v>90817</v>
      </c>
      <c r="B3024" s="34" t="s">
        <v>3983</v>
      </c>
      <c r="C3024" s="35" t="s">
        <v>1129</v>
      </c>
      <c r="D3024" s="58"/>
    </row>
    <row r="3025" spans="1:4" ht="30" x14ac:dyDescent="0.2">
      <c r="A3025" s="33">
        <v>90818</v>
      </c>
      <c r="B3025" s="34" t="s">
        <v>3984</v>
      </c>
      <c r="C3025" s="35" t="s">
        <v>1129</v>
      </c>
      <c r="D3025" s="58"/>
    </row>
    <row r="3026" spans="1:4" x14ac:dyDescent="0.2">
      <c r="A3026" s="33">
        <v>90819</v>
      </c>
      <c r="B3026" s="34" t="s">
        <v>3985</v>
      </c>
      <c r="C3026" s="35" t="s">
        <v>1129</v>
      </c>
      <c r="D3026" s="58"/>
    </row>
    <row r="3027" spans="1:4" ht="30" x14ac:dyDescent="0.2">
      <c r="A3027" s="33">
        <v>90820</v>
      </c>
      <c r="B3027" s="34" t="s">
        <v>3986</v>
      </c>
      <c r="C3027" s="35" t="s">
        <v>1129</v>
      </c>
      <c r="D3027" s="58"/>
    </row>
    <row r="3028" spans="1:4" ht="30" x14ac:dyDescent="0.2">
      <c r="A3028" s="33">
        <v>90821</v>
      </c>
      <c r="B3028" s="34" t="s">
        <v>3987</v>
      </c>
      <c r="C3028" s="35" t="s">
        <v>1129</v>
      </c>
      <c r="D3028" s="58"/>
    </row>
    <row r="3029" spans="1:4" ht="30" x14ac:dyDescent="0.2">
      <c r="A3029" s="33">
        <v>90822</v>
      </c>
      <c r="B3029" s="34" t="s">
        <v>3988</v>
      </c>
      <c r="C3029" s="35" t="s">
        <v>1129</v>
      </c>
      <c r="D3029" s="58"/>
    </row>
    <row r="3030" spans="1:4" ht="30" x14ac:dyDescent="0.2">
      <c r="A3030" s="33">
        <v>90823</v>
      </c>
      <c r="B3030" s="34" t="s">
        <v>3989</v>
      </c>
      <c r="C3030" s="35" t="s">
        <v>1129</v>
      </c>
      <c r="D3030" s="58"/>
    </row>
    <row r="3031" spans="1:4" ht="30" x14ac:dyDescent="0.2">
      <c r="A3031" s="33">
        <v>90826</v>
      </c>
      <c r="B3031" s="34" t="s">
        <v>3990</v>
      </c>
      <c r="C3031" s="35" t="s">
        <v>1129</v>
      </c>
      <c r="D3031" s="58"/>
    </row>
    <row r="3032" spans="1:4" ht="30" x14ac:dyDescent="0.2">
      <c r="A3032" s="33">
        <v>90827</v>
      </c>
      <c r="B3032" s="34" t="s">
        <v>3991</v>
      </c>
      <c r="C3032" s="35" t="s">
        <v>1129</v>
      </c>
      <c r="D3032" s="58"/>
    </row>
    <row r="3033" spans="1:4" ht="30" x14ac:dyDescent="0.2">
      <c r="A3033" s="33">
        <v>90828</v>
      </c>
      <c r="B3033" s="34" t="s">
        <v>3992</v>
      </c>
      <c r="C3033" s="35" t="s">
        <v>1129</v>
      </c>
      <c r="D3033" s="58"/>
    </row>
    <row r="3034" spans="1:4" ht="30" x14ac:dyDescent="0.2">
      <c r="A3034" s="33">
        <v>90829</v>
      </c>
      <c r="B3034" s="34" t="s">
        <v>3993</v>
      </c>
      <c r="C3034" s="35" t="s">
        <v>1129</v>
      </c>
      <c r="D3034" s="58"/>
    </row>
    <row r="3035" spans="1:4" ht="30" x14ac:dyDescent="0.2">
      <c r="A3035" s="33">
        <v>90830</v>
      </c>
      <c r="B3035" s="34" t="s">
        <v>3994</v>
      </c>
      <c r="C3035" s="35" t="s">
        <v>1129</v>
      </c>
      <c r="D3035" s="58"/>
    </row>
    <row r="3036" spans="1:4" ht="30" x14ac:dyDescent="0.2">
      <c r="A3036" s="33">
        <v>90831</v>
      </c>
      <c r="B3036" s="34" t="s">
        <v>3995</v>
      </c>
      <c r="C3036" s="35" t="s">
        <v>1129</v>
      </c>
      <c r="D3036" s="58"/>
    </row>
    <row r="3037" spans="1:4" x14ac:dyDescent="0.2">
      <c r="A3037" s="33">
        <v>90838</v>
      </c>
      <c r="B3037" s="34" t="s">
        <v>3996</v>
      </c>
      <c r="C3037" s="35" t="s">
        <v>1129</v>
      </c>
      <c r="D3037" s="58"/>
    </row>
    <row r="3038" spans="1:4" ht="45" x14ac:dyDescent="0.2">
      <c r="A3038" s="33">
        <v>90841</v>
      </c>
      <c r="B3038" s="34" t="s">
        <v>3997</v>
      </c>
      <c r="C3038" s="35" t="s">
        <v>1129</v>
      </c>
      <c r="D3038" s="58"/>
    </row>
    <row r="3039" spans="1:4" ht="45" x14ac:dyDescent="0.2">
      <c r="A3039" s="33">
        <v>90842</v>
      </c>
      <c r="B3039" s="34" t="s">
        <v>3998</v>
      </c>
      <c r="C3039" s="35" t="s">
        <v>1129</v>
      </c>
      <c r="D3039" s="58"/>
    </row>
    <row r="3040" spans="1:4" ht="45" x14ac:dyDescent="0.2">
      <c r="A3040" s="33">
        <v>90843</v>
      </c>
      <c r="B3040" s="34" t="s">
        <v>3999</v>
      </c>
      <c r="C3040" s="35" t="s">
        <v>1129</v>
      </c>
      <c r="D3040" s="58"/>
    </row>
    <row r="3041" spans="1:4" ht="45" x14ac:dyDescent="0.2">
      <c r="A3041" s="33">
        <v>90844</v>
      </c>
      <c r="B3041" s="34" t="s">
        <v>4000</v>
      </c>
      <c r="C3041" s="35" t="s">
        <v>1129</v>
      </c>
      <c r="D3041" s="58"/>
    </row>
    <row r="3042" spans="1:4" ht="45" x14ac:dyDescent="0.2">
      <c r="A3042" s="33">
        <v>90847</v>
      </c>
      <c r="B3042" s="34" t="s">
        <v>4001</v>
      </c>
      <c r="C3042" s="35" t="s">
        <v>1129</v>
      </c>
      <c r="D3042" s="58"/>
    </row>
    <row r="3043" spans="1:4" ht="45" x14ac:dyDescent="0.2">
      <c r="A3043" s="33">
        <v>90848</v>
      </c>
      <c r="B3043" s="34" t="s">
        <v>4002</v>
      </c>
      <c r="C3043" s="35" t="s">
        <v>1129</v>
      </c>
      <c r="D3043" s="58"/>
    </row>
    <row r="3044" spans="1:4" ht="45" x14ac:dyDescent="0.2">
      <c r="A3044" s="33">
        <v>90849</v>
      </c>
      <c r="B3044" s="34" t="s">
        <v>4003</v>
      </c>
      <c r="C3044" s="35" t="s">
        <v>1129</v>
      </c>
      <c r="D3044" s="58"/>
    </row>
    <row r="3045" spans="1:4" ht="45" x14ac:dyDescent="0.2">
      <c r="A3045" s="33">
        <v>90850</v>
      </c>
      <c r="B3045" s="34" t="s">
        <v>4004</v>
      </c>
      <c r="C3045" s="35" t="s">
        <v>1129</v>
      </c>
      <c r="D3045" s="58"/>
    </row>
    <row r="3046" spans="1:4" ht="45" x14ac:dyDescent="0.2">
      <c r="A3046" s="33">
        <v>90853</v>
      </c>
      <c r="B3046" s="34" t="s">
        <v>4005</v>
      </c>
      <c r="C3046" s="35" t="s">
        <v>962</v>
      </c>
      <c r="D3046" s="58"/>
    </row>
    <row r="3047" spans="1:4" ht="45" x14ac:dyDescent="0.2">
      <c r="A3047" s="33">
        <v>90854</v>
      </c>
      <c r="B3047" s="34" t="s">
        <v>4006</v>
      </c>
      <c r="C3047" s="35" t="s">
        <v>962</v>
      </c>
      <c r="D3047" s="58"/>
    </row>
    <row r="3048" spans="1:4" ht="45" x14ac:dyDescent="0.2">
      <c r="A3048" s="33">
        <v>90855</v>
      </c>
      <c r="B3048" s="34" t="s">
        <v>4007</v>
      </c>
      <c r="C3048" s="35" t="s">
        <v>962</v>
      </c>
      <c r="D3048" s="58"/>
    </row>
    <row r="3049" spans="1:4" ht="45" x14ac:dyDescent="0.2">
      <c r="A3049" s="33">
        <v>90856</v>
      </c>
      <c r="B3049" s="34" t="s">
        <v>4008</v>
      </c>
      <c r="C3049" s="35" t="s">
        <v>962</v>
      </c>
      <c r="D3049" s="58"/>
    </row>
    <row r="3050" spans="1:4" ht="45" x14ac:dyDescent="0.2">
      <c r="A3050" s="33">
        <v>90857</v>
      </c>
      <c r="B3050" s="34" t="s">
        <v>4009</v>
      </c>
      <c r="C3050" s="35" t="s">
        <v>962</v>
      </c>
      <c r="D3050" s="58"/>
    </row>
    <row r="3051" spans="1:4" ht="45" x14ac:dyDescent="0.2">
      <c r="A3051" s="33">
        <v>90858</v>
      </c>
      <c r="B3051" s="34" t="s">
        <v>4010</v>
      </c>
      <c r="C3051" s="35" t="s">
        <v>962</v>
      </c>
      <c r="D3051" s="58"/>
    </row>
    <row r="3052" spans="1:4" ht="45" x14ac:dyDescent="0.2">
      <c r="A3052" s="33">
        <v>90859</v>
      </c>
      <c r="B3052" s="34" t="s">
        <v>4011</v>
      </c>
      <c r="C3052" s="35" t="s">
        <v>962</v>
      </c>
      <c r="D3052" s="58"/>
    </row>
    <row r="3053" spans="1:4" ht="45" x14ac:dyDescent="0.2">
      <c r="A3053" s="33">
        <v>90860</v>
      </c>
      <c r="B3053" s="34" t="s">
        <v>4012</v>
      </c>
      <c r="C3053" s="35" t="s">
        <v>962</v>
      </c>
      <c r="D3053" s="58"/>
    </row>
    <row r="3054" spans="1:4" ht="45" x14ac:dyDescent="0.2">
      <c r="A3054" s="33">
        <v>90861</v>
      </c>
      <c r="B3054" s="34" t="s">
        <v>4013</v>
      </c>
      <c r="C3054" s="35" t="s">
        <v>962</v>
      </c>
      <c r="D3054" s="58"/>
    </row>
    <row r="3055" spans="1:4" ht="30" x14ac:dyDescent="0.2">
      <c r="A3055" s="33">
        <v>90862</v>
      </c>
      <c r="B3055" s="34" t="s">
        <v>4014</v>
      </c>
      <c r="C3055" s="35" t="s">
        <v>962</v>
      </c>
      <c r="D3055" s="58"/>
    </row>
    <row r="3056" spans="1:4" ht="30" x14ac:dyDescent="0.2">
      <c r="A3056" s="33">
        <v>90877</v>
      </c>
      <c r="B3056" s="34" t="s">
        <v>4015</v>
      </c>
      <c r="C3056" s="35" t="s">
        <v>1134</v>
      </c>
      <c r="D3056" s="58"/>
    </row>
    <row r="3057" spans="1:4" ht="30" x14ac:dyDescent="0.2">
      <c r="A3057" s="33">
        <v>90878</v>
      </c>
      <c r="B3057" s="34" t="s">
        <v>4016</v>
      </c>
      <c r="C3057" s="35" t="s">
        <v>1134</v>
      </c>
      <c r="D3057" s="58"/>
    </row>
    <row r="3058" spans="1:4" ht="30" x14ac:dyDescent="0.2">
      <c r="A3058" s="33">
        <v>90880</v>
      </c>
      <c r="B3058" s="34" t="s">
        <v>4017</v>
      </c>
      <c r="C3058" s="35" t="s">
        <v>1134</v>
      </c>
      <c r="D3058" s="58"/>
    </row>
    <row r="3059" spans="1:4" ht="30" x14ac:dyDescent="0.2">
      <c r="A3059" s="33">
        <v>90881</v>
      </c>
      <c r="B3059" s="34" t="s">
        <v>4018</v>
      </c>
      <c r="C3059" s="35" t="s">
        <v>1134</v>
      </c>
      <c r="D3059" s="58"/>
    </row>
    <row r="3060" spans="1:4" ht="30" x14ac:dyDescent="0.2">
      <c r="A3060" s="33">
        <v>90883</v>
      </c>
      <c r="B3060" s="34" t="s">
        <v>4019</v>
      </c>
      <c r="C3060" s="35" t="s">
        <v>1134</v>
      </c>
      <c r="D3060" s="58"/>
    </row>
    <row r="3061" spans="1:4" ht="30" x14ac:dyDescent="0.2">
      <c r="A3061" s="33">
        <v>90884</v>
      </c>
      <c r="B3061" s="34" t="s">
        <v>4020</v>
      </c>
      <c r="C3061" s="35" t="s">
        <v>1134</v>
      </c>
      <c r="D3061" s="58"/>
    </row>
    <row r="3062" spans="1:4" ht="30" x14ac:dyDescent="0.2">
      <c r="A3062" s="33">
        <v>90885</v>
      </c>
      <c r="B3062" s="34" t="s">
        <v>4021</v>
      </c>
      <c r="C3062" s="35" t="s">
        <v>1134</v>
      </c>
      <c r="D3062" s="58"/>
    </row>
    <row r="3063" spans="1:4" ht="30" x14ac:dyDescent="0.2">
      <c r="A3063" s="33">
        <v>90886</v>
      </c>
      <c r="B3063" s="34" t="s">
        <v>4022</v>
      </c>
      <c r="C3063" s="35" t="s">
        <v>1134</v>
      </c>
      <c r="D3063" s="58"/>
    </row>
    <row r="3064" spans="1:4" ht="30" x14ac:dyDescent="0.2">
      <c r="A3064" s="33">
        <v>90887</v>
      </c>
      <c r="B3064" s="34" t="s">
        <v>4023</v>
      </c>
      <c r="C3064" s="35" t="s">
        <v>1134</v>
      </c>
      <c r="D3064" s="58"/>
    </row>
    <row r="3065" spans="1:4" ht="30" x14ac:dyDescent="0.2">
      <c r="A3065" s="33">
        <v>90888</v>
      </c>
      <c r="B3065" s="34" t="s">
        <v>4024</v>
      </c>
      <c r="C3065" s="35" t="s">
        <v>1134</v>
      </c>
      <c r="D3065" s="58"/>
    </row>
    <row r="3066" spans="1:4" ht="30" x14ac:dyDescent="0.2">
      <c r="A3066" s="33">
        <v>90889</v>
      </c>
      <c r="B3066" s="34" t="s">
        <v>4025</v>
      </c>
      <c r="C3066" s="35" t="s">
        <v>1134</v>
      </c>
      <c r="D3066" s="58"/>
    </row>
    <row r="3067" spans="1:4" ht="30" x14ac:dyDescent="0.2">
      <c r="A3067" s="33">
        <v>90890</v>
      </c>
      <c r="B3067" s="34" t="s">
        <v>4026</v>
      </c>
      <c r="C3067" s="35" t="s">
        <v>1134</v>
      </c>
      <c r="D3067" s="58"/>
    </row>
    <row r="3068" spans="1:4" ht="30" x14ac:dyDescent="0.2">
      <c r="A3068" s="33">
        <v>90891</v>
      </c>
      <c r="B3068" s="34" t="s">
        <v>4027</v>
      </c>
      <c r="C3068" s="35" t="s">
        <v>1134</v>
      </c>
      <c r="D3068" s="58"/>
    </row>
    <row r="3069" spans="1:4" ht="30" x14ac:dyDescent="0.2">
      <c r="A3069" s="33">
        <v>90900</v>
      </c>
      <c r="B3069" s="34" t="s">
        <v>4028</v>
      </c>
      <c r="C3069" s="35" t="s">
        <v>966</v>
      </c>
      <c r="D3069" s="58"/>
    </row>
    <row r="3070" spans="1:4" ht="30" x14ac:dyDescent="0.2">
      <c r="A3070" s="33">
        <v>90902</v>
      </c>
      <c r="B3070" s="34" t="s">
        <v>4029</v>
      </c>
      <c r="C3070" s="35" t="s">
        <v>966</v>
      </c>
      <c r="D3070" s="58"/>
    </row>
    <row r="3071" spans="1:4" ht="30" x14ac:dyDescent="0.2">
      <c r="A3071" s="33">
        <v>90903</v>
      </c>
      <c r="B3071" s="34" t="s">
        <v>4030</v>
      </c>
      <c r="C3071" s="35" t="s">
        <v>966</v>
      </c>
      <c r="D3071" s="58"/>
    </row>
    <row r="3072" spans="1:4" ht="30" x14ac:dyDescent="0.2">
      <c r="A3072" s="33">
        <v>90904</v>
      </c>
      <c r="B3072" s="34" t="s">
        <v>4031</v>
      </c>
      <c r="C3072" s="35" t="s">
        <v>966</v>
      </c>
      <c r="D3072" s="58"/>
    </row>
    <row r="3073" spans="1:4" ht="30" x14ac:dyDescent="0.2">
      <c r="A3073" s="33">
        <v>90910</v>
      </c>
      <c r="B3073" s="34" t="s">
        <v>4032</v>
      </c>
      <c r="C3073" s="35" t="s">
        <v>966</v>
      </c>
      <c r="D3073" s="58"/>
    </row>
    <row r="3074" spans="1:4" ht="30" x14ac:dyDescent="0.2">
      <c r="A3074" s="33">
        <v>90912</v>
      </c>
      <c r="B3074" s="34" t="s">
        <v>4033</v>
      </c>
      <c r="C3074" s="35" t="s">
        <v>966</v>
      </c>
      <c r="D3074" s="58"/>
    </row>
    <row r="3075" spans="1:4" ht="30" x14ac:dyDescent="0.2">
      <c r="A3075" s="33">
        <v>90913</v>
      </c>
      <c r="B3075" s="34" t="s">
        <v>4034</v>
      </c>
      <c r="C3075" s="35" t="s">
        <v>966</v>
      </c>
      <c r="D3075" s="58"/>
    </row>
    <row r="3076" spans="1:4" ht="30" x14ac:dyDescent="0.2">
      <c r="A3076" s="33">
        <v>90914</v>
      </c>
      <c r="B3076" s="34" t="s">
        <v>4035</v>
      </c>
      <c r="C3076" s="35" t="s">
        <v>966</v>
      </c>
      <c r="D3076" s="58"/>
    </row>
    <row r="3077" spans="1:4" ht="30" x14ac:dyDescent="0.2">
      <c r="A3077" s="33">
        <v>90920</v>
      </c>
      <c r="B3077" s="34" t="s">
        <v>4036</v>
      </c>
      <c r="C3077" s="35" t="s">
        <v>966</v>
      </c>
      <c r="D3077" s="58"/>
    </row>
    <row r="3078" spans="1:4" ht="30" x14ac:dyDescent="0.2">
      <c r="A3078" s="33">
        <v>90922</v>
      </c>
      <c r="B3078" s="34" t="s">
        <v>4037</v>
      </c>
      <c r="C3078" s="35" t="s">
        <v>966</v>
      </c>
      <c r="D3078" s="58"/>
    </row>
    <row r="3079" spans="1:4" ht="30" x14ac:dyDescent="0.2">
      <c r="A3079" s="33">
        <v>90923</v>
      </c>
      <c r="B3079" s="34" t="s">
        <v>4038</v>
      </c>
      <c r="C3079" s="35" t="s">
        <v>966</v>
      </c>
      <c r="D3079" s="58"/>
    </row>
    <row r="3080" spans="1:4" ht="30" x14ac:dyDescent="0.2">
      <c r="A3080" s="33">
        <v>90924</v>
      </c>
      <c r="B3080" s="34" t="s">
        <v>4039</v>
      </c>
      <c r="C3080" s="35" t="s">
        <v>966</v>
      </c>
      <c r="D3080" s="58"/>
    </row>
    <row r="3081" spans="1:4" ht="30" x14ac:dyDescent="0.2">
      <c r="A3081" s="33">
        <v>90930</v>
      </c>
      <c r="B3081" s="34" t="s">
        <v>4040</v>
      </c>
      <c r="C3081" s="35" t="s">
        <v>966</v>
      </c>
      <c r="D3081" s="58"/>
    </row>
    <row r="3082" spans="1:4" ht="30" x14ac:dyDescent="0.2">
      <c r="A3082" s="33">
        <v>90932</v>
      </c>
      <c r="B3082" s="34" t="s">
        <v>4041</v>
      </c>
      <c r="C3082" s="35" t="s">
        <v>966</v>
      </c>
      <c r="D3082" s="58"/>
    </row>
    <row r="3083" spans="1:4" ht="30" x14ac:dyDescent="0.2">
      <c r="A3083" s="33">
        <v>90933</v>
      </c>
      <c r="B3083" s="34" t="s">
        <v>4042</v>
      </c>
      <c r="C3083" s="35" t="s">
        <v>966</v>
      </c>
      <c r="D3083" s="58"/>
    </row>
    <row r="3084" spans="1:4" ht="30" x14ac:dyDescent="0.2">
      <c r="A3084" s="33">
        <v>90934</v>
      </c>
      <c r="B3084" s="34" t="s">
        <v>4043</v>
      </c>
      <c r="C3084" s="35" t="s">
        <v>966</v>
      </c>
      <c r="D3084" s="58"/>
    </row>
    <row r="3085" spans="1:4" ht="30" x14ac:dyDescent="0.2">
      <c r="A3085" s="33">
        <v>90940</v>
      </c>
      <c r="B3085" s="34" t="s">
        <v>4044</v>
      </c>
      <c r="C3085" s="35" t="s">
        <v>966</v>
      </c>
      <c r="D3085" s="58"/>
    </row>
    <row r="3086" spans="1:4" ht="30" x14ac:dyDescent="0.2">
      <c r="A3086" s="33">
        <v>90942</v>
      </c>
      <c r="B3086" s="34" t="s">
        <v>4045</v>
      </c>
      <c r="C3086" s="35" t="s">
        <v>966</v>
      </c>
      <c r="D3086" s="58"/>
    </row>
    <row r="3087" spans="1:4" ht="30" x14ac:dyDescent="0.2">
      <c r="A3087" s="33">
        <v>90943</v>
      </c>
      <c r="B3087" s="34" t="s">
        <v>4046</v>
      </c>
      <c r="C3087" s="35" t="s">
        <v>966</v>
      </c>
      <c r="D3087" s="58"/>
    </row>
    <row r="3088" spans="1:4" ht="30" x14ac:dyDescent="0.2">
      <c r="A3088" s="33">
        <v>90944</v>
      </c>
      <c r="B3088" s="34" t="s">
        <v>4047</v>
      </c>
      <c r="C3088" s="35" t="s">
        <v>966</v>
      </c>
      <c r="D3088" s="58"/>
    </row>
    <row r="3089" spans="1:4" ht="30" x14ac:dyDescent="0.2">
      <c r="A3089" s="33">
        <v>90950</v>
      </c>
      <c r="B3089" s="34" t="s">
        <v>4048</v>
      </c>
      <c r="C3089" s="35" t="s">
        <v>966</v>
      </c>
      <c r="D3089" s="58"/>
    </row>
    <row r="3090" spans="1:4" ht="30" x14ac:dyDescent="0.2">
      <c r="A3090" s="33">
        <v>90952</v>
      </c>
      <c r="B3090" s="34" t="s">
        <v>4049</v>
      </c>
      <c r="C3090" s="35" t="s">
        <v>966</v>
      </c>
      <c r="D3090" s="58"/>
    </row>
    <row r="3091" spans="1:4" ht="30" x14ac:dyDescent="0.2">
      <c r="A3091" s="33">
        <v>90953</v>
      </c>
      <c r="B3091" s="34" t="s">
        <v>4050</v>
      </c>
      <c r="C3091" s="35" t="s">
        <v>966</v>
      </c>
      <c r="D3091" s="58"/>
    </row>
    <row r="3092" spans="1:4" ht="30" x14ac:dyDescent="0.2">
      <c r="A3092" s="33">
        <v>90954</v>
      </c>
      <c r="B3092" s="34" t="s">
        <v>4051</v>
      </c>
      <c r="C3092" s="35" t="s">
        <v>966</v>
      </c>
      <c r="D3092" s="58"/>
    </row>
    <row r="3093" spans="1:4" ht="30" x14ac:dyDescent="0.2">
      <c r="A3093" s="33">
        <v>90957</v>
      </c>
      <c r="B3093" s="34" t="s">
        <v>4052</v>
      </c>
      <c r="C3093" s="35" t="s">
        <v>964</v>
      </c>
      <c r="D3093" s="58"/>
    </row>
    <row r="3094" spans="1:4" ht="30" x14ac:dyDescent="0.2">
      <c r="A3094" s="33">
        <v>90958</v>
      </c>
      <c r="B3094" s="34" t="s">
        <v>4053</v>
      </c>
      <c r="C3094" s="35" t="s">
        <v>964</v>
      </c>
      <c r="D3094" s="58"/>
    </row>
    <row r="3095" spans="1:4" ht="30" x14ac:dyDescent="0.2">
      <c r="A3095" s="33">
        <v>90960</v>
      </c>
      <c r="B3095" s="34" t="s">
        <v>4054</v>
      </c>
      <c r="C3095" s="35" t="s">
        <v>964</v>
      </c>
      <c r="D3095" s="58"/>
    </row>
    <row r="3096" spans="1:4" ht="30" x14ac:dyDescent="0.2">
      <c r="A3096" s="33">
        <v>90961</v>
      </c>
      <c r="B3096" s="34" t="s">
        <v>4055</v>
      </c>
      <c r="C3096" s="35" t="s">
        <v>964</v>
      </c>
      <c r="D3096" s="58"/>
    </row>
    <row r="3097" spans="1:4" ht="30" x14ac:dyDescent="0.2">
      <c r="A3097" s="33">
        <v>90962</v>
      </c>
      <c r="B3097" s="34" t="s">
        <v>4056</v>
      </c>
      <c r="C3097" s="35" t="s">
        <v>964</v>
      </c>
      <c r="D3097" s="58"/>
    </row>
    <row r="3098" spans="1:4" ht="30" x14ac:dyDescent="0.2">
      <c r="A3098" s="33">
        <v>90963</v>
      </c>
      <c r="B3098" s="34" t="s">
        <v>4057</v>
      </c>
      <c r="C3098" s="35" t="s">
        <v>964</v>
      </c>
      <c r="D3098" s="58"/>
    </row>
    <row r="3099" spans="1:4" ht="30" x14ac:dyDescent="0.2">
      <c r="A3099" s="33">
        <v>90964</v>
      </c>
      <c r="B3099" s="34" t="s">
        <v>4058</v>
      </c>
      <c r="C3099" s="35" t="s">
        <v>972</v>
      </c>
      <c r="D3099" s="58"/>
    </row>
    <row r="3100" spans="1:4" ht="30" x14ac:dyDescent="0.2">
      <c r="A3100" s="33">
        <v>90965</v>
      </c>
      <c r="B3100" s="34" t="s">
        <v>4059</v>
      </c>
      <c r="C3100" s="35" t="s">
        <v>974</v>
      </c>
      <c r="D3100" s="58"/>
    </row>
    <row r="3101" spans="1:4" ht="30" x14ac:dyDescent="0.2">
      <c r="A3101" s="33">
        <v>90968</v>
      </c>
      <c r="B3101" s="34" t="s">
        <v>4060</v>
      </c>
      <c r="C3101" s="35" t="s">
        <v>964</v>
      </c>
      <c r="D3101" s="58"/>
    </row>
    <row r="3102" spans="1:4" ht="30" x14ac:dyDescent="0.2">
      <c r="A3102" s="33">
        <v>90969</v>
      </c>
      <c r="B3102" s="34" t="s">
        <v>4061</v>
      </c>
      <c r="C3102" s="35" t="s">
        <v>964</v>
      </c>
      <c r="D3102" s="58"/>
    </row>
    <row r="3103" spans="1:4" ht="30" x14ac:dyDescent="0.2">
      <c r="A3103" s="33">
        <v>90970</v>
      </c>
      <c r="B3103" s="34" t="s">
        <v>4062</v>
      </c>
      <c r="C3103" s="35" t="s">
        <v>964</v>
      </c>
      <c r="D3103" s="58"/>
    </row>
    <row r="3104" spans="1:4" ht="30" x14ac:dyDescent="0.2">
      <c r="A3104" s="33">
        <v>90971</v>
      </c>
      <c r="B3104" s="34" t="s">
        <v>4063</v>
      </c>
      <c r="C3104" s="35" t="s">
        <v>964</v>
      </c>
      <c r="D3104" s="58"/>
    </row>
    <row r="3105" spans="1:4" ht="30" x14ac:dyDescent="0.2">
      <c r="A3105" s="33">
        <v>90972</v>
      </c>
      <c r="B3105" s="34" t="s">
        <v>4064</v>
      </c>
      <c r="C3105" s="35" t="s">
        <v>972</v>
      </c>
      <c r="D3105" s="58"/>
    </row>
    <row r="3106" spans="1:4" ht="30" x14ac:dyDescent="0.2">
      <c r="A3106" s="33">
        <v>90973</v>
      </c>
      <c r="B3106" s="34" t="s">
        <v>4065</v>
      </c>
      <c r="C3106" s="35" t="s">
        <v>974</v>
      </c>
      <c r="D3106" s="58"/>
    </row>
    <row r="3107" spans="1:4" ht="30" x14ac:dyDescent="0.2">
      <c r="A3107" s="33">
        <v>90975</v>
      </c>
      <c r="B3107" s="34" t="s">
        <v>4066</v>
      </c>
      <c r="C3107" s="35" t="s">
        <v>964</v>
      </c>
      <c r="D3107" s="58"/>
    </row>
    <row r="3108" spans="1:4" ht="30" x14ac:dyDescent="0.2">
      <c r="A3108" s="33">
        <v>90976</v>
      </c>
      <c r="B3108" s="34" t="s">
        <v>4067</v>
      </c>
      <c r="C3108" s="35" t="s">
        <v>964</v>
      </c>
      <c r="D3108" s="58"/>
    </row>
    <row r="3109" spans="1:4" ht="30" x14ac:dyDescent="0.2">
      <c r="A3109" s="33">
        <v>90977</v>
      </c>
      <c r="B3109" s="34" t="s">
        <v>4068</v>
      </c>
      <c r="C3109" s="35" t="s">
        <v>964</v>
      </c>
      <c r="D3109" s="58"/>
    </row>
    <row r="3110" spans="1:4" ht="30" x14ac:dyDescent="0.2">
      <c r="A3110" s="33">
        <v>90978</v>
      </c>
      <c r="B3110" s="34" t="s">
        <v>4069</v>
      </c>
      <c r="C3110" s="35" t="s">
        <v>964</v>
      </c>
      <c r="D3110" s="58"/>
    </row>
    <row r="3111" spans="1:4" ht="30" x14ac:dyDescent="0.2">
      <c r="A3111" s="33">
        <v>90979</v>
      </c>
      <c r="B3111" s="34" t="s">
        <v>4070</v>
      </c>
      <c r="C3111" s="35" t="s">
        <v>972</v>
      </c>
      <c r="D3111" s="58"/>
    </row>
    <row r="3112" spans="1:4" ht="30" x14ac:dyDescent="0.2">
      <c r="A3112" s="33">
        <v>90982</v>
      </c>
      <c r="B3112" s="34" t="s">
        <v>4071</v>
      </c>
      <c r="C3112" s="35" t="s">
        <v>974</v>
      </c>
      <c r="D3112" s="58"/>
    </row>
    <row r="3113" spans="1:4" ht="30" x14ac:dyDescent="0.2">
      <c r="A3113" s="33">
        <v>90991</v>
      </c>
      <c r="B3113" s="34" t="s">
        <v>4072</v>
      </c>
      <c r="C3113" s="35" t="s">
        <v>972</v>
      </c>
      <c r="D3113" s="58"/>
    </row>
    <row r="3114" spans="1:4" ht="30" x14ac:dyDescent="0.2">
      <c r="A3114" s="33">
        <v>90992</v>
      </c>
      <c r="B3114" s="34" t="s">
        <v>4073</v>
      </c>
      <c r="C3114" s="35" t="s">
        <v>964</v>
      </c>
      <c r="D3114" s="58"/>
    </row>
    <row r="3115" spans="1:4" ht="30" x14ac:dyDescent="0.2">
      <c r="A3115" s="33">
        <v>90993</v>
      </c>
      <c r="B3115" s="34" t="s">
        <v>4074</v>
      </c>
      <c r="C3115" s="35" t="s">
        <v>964</v>
      </c>
      <c r="D3115" s="58"/>
    </row>
    <row r="3116" spans="1:4" ht="30" x14ac:dyDescent="0.2">
      <c r="A3116" s="33">
        <v>90994</v>
      </c>
      <c r="B3116" s="34" t="s">
        <v>4075</v>
      </c>
      <c r="C3116" s="35" t="s">
        <v>964</v>
      </c>
      <c r="D3116" s="58"/>
    </row>
    <row r="3117" spans="1:4" ht="30" x14ac:dyDescent="0.2">
      <c r="A3117" s="33">
        <v>90995</v>
      </c>
      <c r="B3117" s="34" t="s">
        <v>4076</v>
      </c>
      <c r="C3117" s="35" t="s">
        <v>964</v>
      </c>
      <c r="D3117" s="58"/>
    </row>
    <row r="3118" spans="1:4" ht="30" x14ac:dyDescent="0.2">
      <c r="A3118" s="33">
        <v>90996</v>
      </c>
      <c r="B3118" s="34" t="s">
        <v>4077</v>
      </c>
      <c r="C3118" s="35" t="s">
        <v>966</v>
      </c>
      <c r="D3118" s="58"/>
    </row>
    <row r="3119" spans="1:4" ht="30" x14ac:dyDescent="0.2">
      <c r="A3119" s="33">
        <v>90997</v>
      </c>
      <c r="B3119" s="34" t="s">
        <v>4078</v>
      </c>
      <c r="C3119" s="35" t="s">
        <v>966</v>
      </c>
      <c r="D3119" s="58"/>
    </row>
    <row r="3120" spans="1:4" ht="30" x14ac:dyDescent="0.2">
      <c r="A3120" s="33">
        <v>90998</v>
      </c>
      <c r="B3120" s="34" t="s">
        <v>4079</v>
      </c>
      <c r="C3120" s="35" t="s">
        <v>966</v>
      </c>
      <c r="D3120" s="58"/>
    </row>
    <row r="3121" spans="1:4" ht="30" x14ac:dyDescent="0.2">
      <c r="A3121" s="33">
        <v>90999</v>
      </c>
      <c r="B3121" s="34" t="s">
        <v>4080</v>
      </c>
      <c r="C3121" s="35" t="s">
        <v>972</v>
      </c>
      <c r="D3121" s="58"/>
    </row>
    <row r="3122" spans="1:4" ht="30" x14ac:dyDescent="0.2">
      <c r="A3122" s="33">
        <v>91000</v>
      </c>
      <c r="B3122" s="34" t="s">
        <v>4081</v>
      </c>
      <c r="C3122" s="35" t="s">
        <v>966</v>
      </c>
      <c r="D3122" s="58"/>
    </row>
    <row r="3123" spans="1:4" ht="30" x14ac:dyDescent="0.2">
      <c r="A3123" s="33">
        <v>91001</v>
      </c>
      <c r="B3123" s="34" t="s">
        <v>4082</v>
      </c>
      <c r="C3123" s="35" t="s">
        <v>974</v>
      </c>
      <c r="D3123" s="58"/>
    </row>
    <row r="3124" spans="1:4" ht="30" x14ac:dyDescent="0.2">
      <c r="A3124" s="33">
        <v>91002</v>
      </c>
      <c r="B3124" s="34" t="s">
        <v>4083</v>
      </c>
      <c r="C3124" s="35" t="s">
        <v>966</v>
      </c>
      <c r="D3124" s="58"/>
    </row>
    <row r="3125" spans="1:4" ht="30" x14ac:dyDescent="0.2">
      <c r="A3125" s="33">
        <v>91003</v>
      </c>
      <c r="B3125" s="34" t="s">
        <v>4084</v>
      </c>
      <c r="C3125" s="35" t="s">
        <v>966</v>
      </c>
      <c r="D3125" s="58"/>
    </row>
    <row r="3126" spans="1:4" ht="30" x14ac:dyDescent="0.2">
      <c r="A3126" s="33">
        <v>91004</v>
      </c>
      <c r="B3126" s="34" t="s">
        <v>4085</v>
      </c>
      <c r="C3126" s="35" t="s">
        <v>966</v>
      </c>
      <c r="D3126" s="58"/>
    </row>
    <row r="3127" spans="1:4" ht="30" x14ac:dyDescent="0.2">
      <c r="A3127" s="33">
        <v>91005</v>
      </c>
      <c r="B3127" s="34" t="s">
        <v>4086</v>
      </c>
      <c r="C3127" s="35" t="s">
        <v>966</v>
      </c>
      <c r="D3127" s="58"/>
    </row>
    <row r="3128" spans="1:4" ht="30" x14ac:dyDescent="0.2">
      <c r="A3128" s="33">
        <v>91006</v>
      </c>
      <c r="B3128" s="34" t="s">
        <v>4087</v>
      </c>
      <c r="C3128" s="35" t="s">
        <v>966</v>
      </c>
      <c r="D3128" s="58"/>
    </row>
    <row r="3129" spans="1:4" ht="30" x14ac:dyDescent="0.2">
      <c r="A3129" s="33">
        <v>91007</v>
      </c>
      <c r="B3129" s="34" t="s">
        <v>4088</v>
      </c>
      <c r="C3129" s="35" t="s">
        <v>966</v>
      </c>
      <c r="D3129" s="58"/>
    </row>
    <row r="3130" spans="1:4" ht="30" x14ac:dyDescent="0.2">
      <c r="A3130" s="33">
        <v>91008</v>
      </c>
      <c r="B3130" s="34" t="s">
        <v>4089</v>
      </c>
      <c r="C3130" s="35" t="s">
        <v>966</v>
      </c>
      <c r="D3130" s="58"/>
    </row>
    <row r="3131" spans="1:4" ht="30" x14ac:dyDescent="0.2">
      <c r="A3131" s="33">
        <v>91009</v>
      </c>
      <c r="B3131" s="34" t="s">
        <v>4090</v>
      </c>
      <c r="C3131" s="35" t="s">
        <v>1129</v>
      </c>
      <c r="D3131" s="58"/>
    </row>
    <row r="3132" spans="1:4" ht="30" x14ac:dyDescent="0.2">
      <c r="A3132" s="33">
        <v>91010</v>
      </c>
      <c r="B3132" s="34" t="s">
        <v>4091</v>
      </c>
      <c r="C3132" s="35" t="s">
        <v>1129</v>
      </c>
      <c r="D3132" s="58"/>
    </row>
    <row r="3133" spans="1:4" ht="30" x14ac:dyDescent="0.2">
      <c r="A3133" s="33">
        <v>91011</v>
      </c>
      <c r="B3133" s="34" t="s">
        <v>4092</v>
      </c>
      <c r="C3133" s="35" t="s">
        <v>1129</v>
      </c>
      <c r="D3133" s="58"/>
    </row>
    <row r="3134" spans="1:4" ht="30" x14ac:dyDescent="0.2">
      <c r="A3134" s="33">
        <v>91012</v>
      </c>
      <c r="B3134" s="34" t="s">
        <v>4093</v>
      </c>
      <c r="C3134" s="35" t="s">
        <v>1129</v>
      </c>
      <c r="D3134" s="58"/>
    </row>
    <row r="3135" spans="1:4" ht="45" x14ac:dyDescent="0.2">
      <c r="A3135" s="33">
        <v>91013</v>
      </c>
      <c r="B3135" s="34" t="s">
        <v>4094</v>
      </c>
      <c r="C3135" s="35" t="s">
        <v>1129</v>
      </c>
      <c r="D3135" s="58"/>
    </row>
    <row r="3136" spans="1:4" ht="45" x14ac:dyDescent="0.2">
      <c r="A3136" s="33">
        <v>91014</v>
      </c>
      <c r="B3136" s="34" t="s">
        <v>4095</v>
      </c>
      <c r="C3136" s="35" t="s">
        <v>1129</v>
      </c>
      <c r="D3136" s="58"/>
    </row>
    <row r="3137" spans="1:4" ht="45" x14ac:dyDescent="0.2">
      <c r="A3137" s="33">
        <v>91015</v>
      </c>
      <c r="B3137" s="34" t="s">
        <v>4096</v>
      </c>
      <c r="C3137" s="35" t="s">
        <v>1129</v>
      </c>
      <c r="D3137" s="58"/>
    </row>
    <row r="3138" spans="1:4" ht="45" x14ac:dyDescent="0.2">
      <c r="A3138" s="33">
        <v>91016</v>
      </c>
      <c r="B3138" s="34" t="s">
        <v>4097</v>
      </c>
      <c r="C3138" s="35" t="s">
        <v>1129</v>
      </c>
      <c r="D3138" s="58"/>
    </row>
    <row r="3139" spans="1:4" ht="45" x14ac:dyDescent="0.2">
      <c r="A3139" s="33">
        <v>91021</v>
      </c>
      <c r="B3139" s="34" t="s">
        <v>4098</v>
      </c>
      <c r="C3139" s="35" t="s">
        <v>964</v>
      </c>
      <c r="D3139" s="58"/>
    </row>
    <row r="3140" spans="1:4" ht="30" x14ac:dyDescent="0.2">
      <c r="A3140" s="33">
        <v>91026</v>
      </c>
      <c r="B3140" s="34" t="s">
        <v>4099</v>
      </c>
      <c r="C3140" s="35" t="s">
        <v>964</v>
      </c>
      <c r="D3140" s="58"/>
    </row>
    <row r="3141" spans="1:4" ht="30" x14ac:dyDescent="0.2">
      <c r="A3141" s="33">
        <v>91027</v>
      </c>
      <c r="B3141" s="34" t="s">
        <v>4100</v>
      </c>
      <c r="C3141" s="35" t="s">
        <v>964</v>
      </c>
      <c r="D3141" s="58"/>
    </row>
    <row r="3142" spans="1:4" ht="30" x14ac:dyDescent="0.2">
      <c r="A3142" s="33">
        <v>91028</v>
      </c>
      <c r="B3142" s="34" t="s">
        <v>4101</v>
      </c>
      <c r="C3142" s="35" t="s">
        <v>964</v>
      </c>
      <c r="D3142" s="58"/>
    </row>
    <row r="3143" spans="1:4" ht="30" x14ac:dyDescent="0.2">
      <c r="A3143" s="33">
        <v>91029</v>
      </c>
      <c r="B3143" s="34" t="s">
        <v>4102</v>
      </c>
      <c r="C3143" s="35" t="s">
        <v>964</v>
      </c>
      <c r="D3143" s="58"/>
    </row>
    <row r="3144" spans="1:4" ht="30" x14ac:dyDescent="0.2">
      <c r="A3144" s="33">
        <v>91030</v>
      </c>
      <c r="B3144" s="34" t="s">
        <v>4103</v>
      </c>
      <c r="C3144" s="35" t="s">
        <v>964</v>
      </c>
      <c r="D3144" s="58"/>
    </row>
    <row r="3145" spans="1:4" ht="30" x14ac:dyDescent="0.2">
      <c r="A3145" s="33">
        <v>91031</v>
      </c>
      <c r="B3145" s="34" t="s">
        <v>4104</v>
      </c>
      <c r="C3145" s="35" t="s">
        <v>972</v>
      </c>
      <c r="D3145" s="58"/>
    </row>
    <row r="3146" spans="1:4" ht="30" x14ac:dyDescent="0.2">
      <c r="A3146" s="33">
        <v>91032</v>
      </c>
      <c r="B3146" s="34" t="s">
        <v>4105</v>
      </c>
      <c r="C3146" s="35" t="s">
        <v>974</v>
      </c>
      <c r="D3146" s="58"/>
    </row>
    <row r="3147" spans="1:4" x14ac:dyDescent="0.2">
      <c r="A3147" s="33">
        <v>91104</v>
      </c>
      <c r="B3147" s="34" t="s">
        <v>4106</v>
      </c>
      <c r="C3147" s="35" t="s">
        <v>1134</v>
      </c>
      <c r="D3147" s="58"/>
    </row>
    <row r="3148" spans="1:4" ht="30" x14ac:dyDescent="0.2">
      <c r="A3148" s="33">
        <v>91105</v>
      </c>
      <c r="B3148" s="34" t="s">
        <v>4107</v>
      </c>
      <c r="C3148" s="35" t="s">
        <v>1134</v>
      </c>
      <c r="D3148" s="58"/>
    </row>
    <row r="3149" spans="1:4" ht="30" x14ac:dyDescent="0.2">
      <c r="A3149" s="33">
        <v>91106</v>
      </c>
      <c r="B3149" s="34" t="s">
        <v>4108</v>
      </c>
      <c r="C3149" s="35" t="s">
        <v>1134</v>
      </c>
      <c r="D3149" s="58"/>
    </row>
    <row r="3150" spans="1:4" ht="30" x14ac:dyDescent="0.2">
      <c r="A3150" s="33">
        <v>91107</v>
      </c>
      <c r="B3150" s="34" t="s">
        <v>4109</v>
      </c>
      <c r="C3150" s="35" t="s">
        <v>1134</v>
      </c>
      <c r="D3150" s="58"/>
    </row>
    <row r="3151" spans="1:4" ht="30" x14ac:dyDescent="0.2">
      <c r="A3151" s="33">
        <v>91108</v>
      </c>
      <c r="B3151" s="34" t="s">
        <v>4110</v>
      </c>
      <c r="C3151" s="35" t="s">
        <v>1134</v>
      </c>
      <c r="D3151" s="58"/>
    </row>
    <row r="3152" spans="1:4" x14ac:dyDescent="0.2">
      <c r="A3152" s="33">
        <v>91109</v>
      </c>
      <c r="B3152" s="34" t="s">
        <v>4111</v>
      </c>
      <c r="C3152" s="35" t="s">
        <v>1134</v>
      </c>
      <c r="D3152" s="58"/>
    </row>
    <row r="3153" spans="1:4" ht="30" x14ac:dyDescent="0.2">
      <c r="A3153" s="33">
        <v>91110</v>
      </c>
      <c r="B3153" s="34" t="s">
        <v>4112</v>
      </c>
      <c r="C3153" s="35" t="s">
        <v>1134</v>
      </c>
      <c r="D3153" s="58"/>
    </row>
    <row r="3154" spans="1:4" ht="30" x14ac:dyDescent="0.2">
      <c r="A3154" s="33">
        <v>91111</v>
      </c>
      <c r="B3154" s="34" t="s">
        <v>4113</v>
      </c>
      <c r="C3154" s="35" t="s">
        <v>1134</v>
      </c>
      <c r="D3154" s="58"/>
    </row>
    <row r="3155" spans="1:4" ht="30" x14ac:dyDescent="0.2">
      <c r="A3155" s="33">
        <v>91112</v>
      </c>
      <c r="B3155" s="34" t="s">
        <v>4114</v>
      </c>
      <c r="C3155" s="35" t="s">
        <v>1134</v>
      </c>
      <c r="D3155" s="58"/>
    </row>
    <row r="3156" spans="1:4" ht="30" x14ac:dyDescent="0.2">
      <c r="A3156" s="33">
        <v>91113</v>
      </c>
      <c r="B3156" s="34" t="s">
        <v>4115</v>
      </c>
      <c r="C3156" s="35" t="s">
        <v>1134</v>
      </c>
      <c r="D3156" s="58"/>
    </row>
    <row r="3157" spans="1:4" ht="30" x14ac:dyDescent="0.2">
      <c r="A3157" s="33">
        <v>91114</v>
      </c>
      <c r="B3157" s="34" t="s">
        <v>4116</v>
      </c>
      <c r="C3157" s="35" t="s">
        <v>1134</v>
      </c>
      <c r="D3157" s="58"/>
    </row>
    <row r="3158" spans="1:4" ht="30" x14ac:dyDescent="0.2">
      <c r="A3158" s="33">
        <v>91115</v>
      </c>
      <c r="B3158" s="34" t="s">
        <v>4117</v>
      </c>
      <c r="C3158" s="35" t="s">
        <v>1134</v>
      </c>
      <c r="D3158" s="58"/>
    </row>
    <row r="3159" spans="1:4" ht="30" x14ac:dyDescent="0.2">
      <c r="A3159" s="33">
        <v>91116</v>
      </c>
      <c r="B3159" s="34" t="s">
        <v>4118</v>
      </c>
      <c r="C3159" s="35" t="s">
        <v>1134</v>
      </c>
      <c r="D3159" s="58"/>
    </row>
    <row r="3160" spans="1:4" ht="30" x14ac:dyDescent="0.2">
      <c r="A3160" s="33">
        <v>91117</v>
      </c>
      <c r="B3160" s="34" t="s">
        <v>4119</v>
      </c>
      <c r="C3160" s="35" t="s">
        <v>1134</v>
      </c>
      <c r="D3160" s="58"/>
    </row>
    <row r="3161" spans="1:4" ht="30" x14ac:dyDescent="0.2">
      <c r="A3161" s="33">
        <v>91118</v>
      </c>
      <c r="B3161" s="34" t="s">
        <v>4120</v>
      </c>
      <c r="C3161" s="35" t="s">
        <v>1134</v>
      </c>
      <c r="D3161" s="58"/>
    </row>
    <row r="3162" spans="1:4" ht="30" x14ac:dyDescent="0.2">
      <c r="A3162" s="33">
        <v>91119</v>
      </c>
      <c r="B3162" s="34" t="s">
        <v>4121</v>
      </c>
      <c r="C3162" s="35" t="s">
        <v>1134</v>
      </c>
      <c r="D3162" s="58"/>
    </row>
    <row r="3163" spans="1:4" ht="30" x14ac:dyDescent="0.2">
      <c r="A3163" s="33">
        <v>91120</v>
      </c>
      <c r="B3163" s="34" t="s">
        <v>4122</v>
      </c>
      <c r="C3163" s="35" t="s">
        <v>1134</v>
      </c>
      <c r="D3163" s="58"/>
    </row>
    <row r="3164" spans="1:4" ht="30" x14ac:dyDescent="0.2">
      <c r="A3164" s="33">
        <v>91121</v>
      </c>
      <c r="B3164" s="34" t="s">
        <v>4123</v>
      </c>
      <c r="C3164" s="35" t="s">
        <v>1134</v>
      </c>
      <c r="D3164" s="58"/>
    </row>
    <row r="3165" spans="1:4" ht="30" x14ac:dyDescent="0.2">
      <c r="A3165" s="33">
        <v>91122</v>
      </c>
      <c r="B3165" s="34" t="s">
        <v>4124</v>
      </c>
      <c r="C3165" s="35" t="s">
        <v>1134</v>
      </c>
      <c r="D3165" s="58"/>
    </row>
    <row r="3166" spans="1:4" ht="30" x14ac:dyDescent="0.2">
      <c r="A3166" s="33">
        <v>91123</v>
      </c>
      <c r="B3166" s="34" t="s">
        <v>4125</v>
      </c>
      <c r="C3166" s="35" t="s">
        <v>1134</v>
      </c>
      <c r="D3166" s="58"/>
    </row>
    <row r="3167" spans="1:4" x14ac:dyDescent="0.2">
      <c r="A3167" s="33">
        <v>91124</v>
      </c>
      <c r="B3167" s="34" t="s">
        <v>4126</v>
      </c>
      <c r="C3167" s="35" t="s">
        <v>962</v>
      </c>
      <c r="D3167" s="58"/>
    </row>
    <row r="3168" spans="1:4" x14ac:dyDescent="0.2">
      <c r="A3168" s="33">
        <v>91125</v>
      </c>
      <c r="B3168" s="34" t="s">
        <v>4127</v>
      </c>
      <c r="C3168" s="35" t="s">
        <v>1636</v>
      </c>
      <c r="D3168" s="58"/>
    </row>
    <row r="3169" spans="1:4" x14ac:dyDescent="0.2">
      <c r="A3169" s="33">
        <v>91128</v>
      </c>
      <c r="B3169" s="34" t="s">
        <v>4128</v>
      </c>
      <c r="C3169" s="35" t="s">
        <v>33</v>
      </c>
      <c r="D3169" s="58"/>
    </row>
    <row r="3170" spans="1:4" x14ac:dyDescent="0.2">
      <c r="A3170" s="33">
        <v>91129</v>
      </c>
      <c r="B3170" s="34" t="s">
        <v>4129</v>
      </c>
      <c r="C3170" s="35" t="s">
        <v>33</v>
      </c>
      <c r="D3170" s="58"/>
    </row>
    <row r="3171" spans="1:4" x14ac:dyDescent="0.2">
      <c r="A3171" s="33">
        <v>91130</v>
      </c>
      <c r="B3171" s="34" t="s">
        <v>4130</v>
      </c>
      <c r="C3171" s="35" t="s">
        <v>33</v>
      </c>
      <c r="D3171" s="58"/>
    </row>
    <row r="3172" spans="1:4" x14ac:dyDescent="0.2">
      <c r="A3172" s="33">
        <v>91132</v>
      </c>
      <c r="B3172" s="34" t="s">
        <v>4131</v>
      </c>
      <c r="C3172" s="35" t="s">
        <v>33</v>
      </c>
      <c r="D3172" s="58"/>
    </row>
    <row r="3173" spans="1:4" x14ac:dyDescent="0.2">
      <c r="A3173" s="33">
        <v>91134</v>
      </c>
      <c r="B3173" s="34" t="s">
        <v>4132</v>
      </c>
      <c r="C3173" s="35" t="s">
        <v>30</v>
      </c>
      <c r="D3173" s="58"/>
    </row>
    <row r="3174" spans="1:4" x14ac:dyDescent="0.2">
      <c r="A3174" s="33">
        <v>91135</v>
      </c>
      <c r="B3174" s="34" t="s">
        <v>4133</v>
      </c>
      <c r="C3174" s="35" t="s">
        <v>30</v>
      </c>
      <c r="D3174" s="58"/>
    </row>
    <row r="3175" spans="1:4" x14ac:dyDescent="0.2">
      <c r="A3175" s="33">
        <v>91136</v>
      </c>
      <c r="B3175" s="34" t="s">
        <v>4134</v>
      </c>
      <c r="C3175" s="35" t="s">
        <v>30</v>
      </c>
      <c r="D3175" s="58"/>
    </row>
    <row r="3176" spans="1:4" x14ac:dyDescent="0.2">
      <c r="A3176" s="33">
        <v>91137</v>
      </c>
      <c r="B3176" s="34" t="s">
        <v>4135</v>
      </c>
      <c r="C3176" s="35" t="s">
        <v>30</v>
      </c>
      <c r="D3176" s="58"/>
    </row>
    <row r="3177" spans="1:4" x14ac:dyDescent="0.2">
      <c r="A3177" s="33">
        <v>91138</v>
      </c>
      <c r="B3177" s="34" t="s">
        <v>4136</v>
      </c>
      <c r="C3177" s="35" t="s">
        <v>4137</v>
      </c>
      <c r="D3177" s="58"/>
    </row>
    <row r="3178" spans="1:4" ht="30" x14ac:dyDescent="0.2">
      <c r="A3178" s="33">
        <v>91139</v>
      </c>
      <c r="B3178" s="34" t="s">
        <v>4138</v>
      </c>
      <c r="C3178" s="35" t="s">
        <v>4137</v>
      </c>
      <c r="D3178" s="58"/>
    </row>
    <row r="3179" spans="1:4" ht="30" x14ac:dyDescent="0.2">
      <c r="A3179" s="33">
        <v>91140</v>
      </c>
      <c r="B3179" s="34" t="s">
        <v>4139</v>
      </c>
      <c r="C3179" s="35" t="s">
        <v>4137</v>
      </c>
      <c r="D3179" s="58"/>
    </row>
    <row r="3180" spans="1:4" x14ac:dyDescent="0.2">
      <c r="A3180" s="33">
        <v>91141</v>
      </c>
      <c r="B3180" s="34" t="s">
        <v>4140</v>
      </c>
      <c r="C3180" s="35" t="s">
        <v>4137</v>
      </c>
      <c r="D3180" s="58"/>
    </row>
    <row r="3181" spans="1:4" ht="30" x14ac:dyDescent="0.2">
      <c r="A3181" s="33">
        <v>91142</v>
      </c>
      <c r="B3181" s="34" t="s">
        <v>4141</v>
      </c>
      <c r="C3181" s="35" t="s">
        <v>4137</v>
      </c>
      <c r="D3181" s="58"/>
    </row>
    <row r="3182" spans="1:4" ht="30" x14ac:dyDescent="0.2">
      <c r="A3182" s="33">
        <v>91143</v>
      </c>
      <c r="B3182" s="34" t="s">
        <v>4142</v>
      </c>
      <c r="C3182" s="35" t="s">
        <v>4137</v>
      </c>
      <c r="D3182" s="58"/>
    </row>
    <row r="3183" spans="1:4" x14ac:dyDescent="0.2">
      <c r="A3183" s="33">
        <v>91144</v>
      </c>
      <c r="B3183" s="34" t="s">
        <v>4143</v>
      </c>
      <c r="C3183" s="35" t="s">
        <v>4137</v>
      </c>
      <c r="D3183" s="58"/>
    </row>
    <row r="3184" spans="1:4" ht="30" x14ac:dyDescent="0.2">
      <c r="A3184" s="33">
        <v>91145</v>
      </c>
      <c r="B3184" s="34" t="s">
        <v>4144</v>
      </c>
      <c r="C3184" s="35" t="s">
        <v>4137</v>
      </c>
      <c r="D3184" s="58"/>
    </row>
    <row r="3185" spans="1:4" ht="30" x14ac:dyDescent="0.2">
      <c r="A3185" s="33">
        <v>91146</v>
      </c>
      <c r="B3185" s="34" t="s">
        <v>4145</v>
      </c>
      <c r="C3185" s="35" t="s">
        <v>4137</v>
      </c>
      <c r="D3185" s="58"/>
    </row>
    <row r="3186" spans="1:4" x14ac:dyDescent="0.2">
      <c r="A3186" s="33">
        <v>91147</v>
      </c>
      <c r="B3186" s="34" t="s">
        <v>4146</v>
      </c>
      <c r="C3186" s="35" t="s">
        <v>4137</v>
      </c>
      <c r="D3186" s="58"/>
    </row>
    <row r="3187" spans="1:4" ht="30" x14ac:dyDescent="0.2">
      <c r="A3187" s="33">
        <v>91148</v>
      </c>
      <c r="B3187" s="34" t="s">
        <v>4147</v>
      </c>
      <c r="C3187" s="35" t="s">
        <v>4137</v>
      </c>
      <c r="D3187" s="58"/>
    </row>
    <row r="3188" spans="1:4" ht="30" x14ac:dyDescent="0.2">
      <c r="A3188" s="33">
        <v>91149</v>
      </c>
      <c r="B3188" s="34" t="s">
        <v>4148</v>
      </c>
      <c r="C3188" s="35" t="s">
        <v>4137</v>
      </c>
      <c r="D3188" s="58"/>
    </row>
    <row r="3189" spans="1:4" ht="30" x14ac:dyDescent="0.2">
      <c r="A3189" s="33">
        <v>91166</v>
      </c>
      <c r="B3189" s="34" t="s">
        <v>4149</v>
      </c>
      <c r="C3189" s="35" t="s">
        <v>1134</v>
      </c>
      <c r="D3189" s="58"/>
    </row>
    <row r="3190" spans="1:4" ht="30" x14ac:dyDescent="0.2">
      <c r="A3190" s="33">
        <v>91167</v>
      </c>
      <c r="B3190" s="34" t="s">
        <v>4150</v>
      </c>
      <c r="C3190" s="35" t="s">
        <v>1134</v>
      </c>
      <c r="D3190" s="58"/>
    </row>
    <row r="3191" spans="1:4" ht="30" x14ac:dyDescent="0.2">
      <c r="A3191" s="33">
        <v>91168</v>
      </c>
      <c r="B3191" s="34" t="s">
        <v>4151</v>
      </c>
      <c r="C3191" s="35" t="s">
        <v>1134</v>
      </c>
      <c r="D3191" s="58"/>
    </row>
    <row r="3192" spans="1:4" ht="30" x14ac:dyDescent="0.2">
      <c r="A3192" s="33">
        <v>91169</v>
      </c>
      <c r="B3192" s="34" t="s">
        <v>4152</v>
      </c>
      <c r="C3192" s="35" t="s">
        <v>1134</v>
      </c>
      <c r="D3192" s="58"/>
    </row>
    <row r="3193" spans="1:4" ht="30" x14ac:dyDescent="0.2">
      <c r="A3193" s="33">
        <v>91170</v>
      </c>
      <c r="B3193" s="34" t="s">
        <v>4153</v>
      </c>
      <c r="C3193" s="35" t="s">
        <v>1134</v>
      </c>
      <c r="D3193" s="58"/>
    </row>
    <row r="3194" spans="1:4" ht="30" x14ac:dyDescent="0.2">
      <c r="A3194" s="33">
        <v>91171</v>
      </c>
      <c r="B3194" s="34" t="s">
        <v>4154</v>
      </c>
      <c r="C3194" s="35" t="s">
        <v>1134</v>
      </c>
      <c r="D3194" s="58"/>
    </row>
    <row r="3195" spans="1:4" ht="30" x14ac:dyDescent="0.2">
      <c r="A3195" s="33">
        <v>91172</v>
      </c>
      <c r="B3195" s="34" t="s">
        <v>4155</v>
      </c>
      <c r="C3195" s="35" t="s">
        <v>1134</v>
      </c>
      <c r="D3195" s="58"/>
    </row>
    <row r="3196" spans="1:4" ht="30" x14ac:dyDescent="0.2">
      <c r="A3196" s="33">
        <v>91173</v>
      </c>
      <c r="B3196" s="34" t="s">
        <v>4156</v>
      </c>
      <c r="C3196" s="35" t="s">
        <v>1134</v>
      </c>
      <c r="D3196" s="58"/>
    </row>
    <row r="3197" spans="1:4" ht="30" x14ac:dyDescent="0.2">
      <c r="A3197" s="33">
        <v>91174</v>
      </c>
      <c r="B3197" s="34" t="s">
        <v>4157</v>
      </c>
      <c r="C3197" s="35" t="s">
        <v>1134</v>
      </c>
      <c r="D3197" s="58"/>
    </row>
    <row r="3198" spans="1:4" ht="30" x14ac:dyDescent="0.2">
      <c r="A3198" s="33">
        <v>91175</v>
      </c>
      <c r="B3198" s="34" t="s">
        <v>4158</v>
      </c>
      <c r="C3198" s="35" t="s">
        <v>1134</v>
      </c>
      <c r="D3198" s="58"/>
    </row>
    <row r="3199" spans="1:4" ht="30" x14ac:dyDescent="0.2">
      <c r="A3199" s="33">
        <v>91182</v>
      </c>
      <c r="B3199" s="34" t="s">
        <v>4159</v>
      </c>
      <c r="C3199" s="35" t="s">
        <v>1134</v>
      </c>
      <c r="D3199" s="58"/>
    </row>
    <row r="3200" spans="1:4" ht="30" x14ac:dyDescent="0.2">
      <c r="A3200" s="33">
        <v>91183</v>
      </c>
      <c r="B3200" s="34" t="s">
        <v>4160</v>
      </c>
      <c r="C3200" s="35" t="s">
        <v>1134</v>
      </c>
      <c r="D3200" s="58"/>
    </row>
    <row r="3201" spans="1:4" ht="30" x14ac:dyDescent="0.2">
      <c r="A3201" s="33">
        <v>91184</v>
      </c>
      <c r="B3201" s="34" t="s">
        <v>4161</v>
      </c>
      <c r="C3201" s="35" t="s">
        <v>1134</v>
      </c>
      <c r="D3201" s="58"/>
    </row>
    <row r="3202" spans="1:4" ht="30" x14ac:dyDescent="0.2">
      <c r="A3202" s="33">
        <v>91185</v>
      </c>
      <c r="B3202" s="34" t="s">
        <v>4162</v>
      </c>
      <c r="C3202" s="35" t="s">
        <v>1134</v>
      </c>
      <c r="D3202" s="58"/>
    </row>
    <row r="3203" spans="1:4" ht="30" x14ac:dyDescent="0.2">
      <c r="A3203" s="33">
        <v>91186</v>
      </c>
      <c r="B3203" s="34" t="s">
        <v>4163</v>
      </c>
      <c r="C3203" s="35" t="s">
        <v>1134</v>
      </c>
      <c r="D3203" s="58"/>
    </row>
    <row r="3204" spans="1:4" ht="30" x14ac:dyDescent="0.2">
      <c r="A3204" s="33">
        <v>91187</v>
      </c>
      <c r="B3204" s="34" t="s">
        <v>4164</v>
      </c>
      <c r="C3204" s="35" t="s">
        <v>1134</v>
      </c>
      <c r="D3204" s="58"/>
    </row>
    <row r="3205" spans="1:4" ht="30" x14ac:dyDescent="0.2">
      <c r="A3205" s="33">
        <v>91188</v>
      </c>
      <c r="B3205" s="34" t="s">
        <v>4165</v>
      </c>
      <c r="C3205" s="35" t="s">
        <v>1129</v>
      </c>
      <c r="D3205" s="58"/>
    </row>
    <row r="3206" spans="1:4" ht="30" x14ac:dyDescent="0.2">
      <c r="A3206" s="33">
        <v>91189</v>
      </c>
      <c r="B3206" s="34" t="s">
        <v>4166</v>
      </c>
      <c r="C3206" s="35" t="s">
        <v>1129</v>
      </c>
      <c r="D3206" s="58"/>
    </row>
    <row r="3207" spans="1:4" x14ac:dyDescent="0.2">
      <c r="A3207" s="33">
        <v>91190</v>
      </c>
      <c r="B3207" s="34" t="s">
        <v>4167</v>
      </c>
      <c r="C3207" s="35" t="s">
        <v>1129</v>
      </c>
      <c r="D3207" s="58"/>
    </row>
    <row r="3208" spans="1:4" x14ac:dyDescent="0.2">
      <c r="A3208" s="33">
        <v>91191</v>
      </c>
      <c r="B3208" s="34" t="s">
        <v>4168</v>
      </c>
      <c r="C3208" s="35" t="s">
        <v>1129</v>
      </c>
      <c r="D3208" s="58"/>
    </row>
    <row r="3209" spans="1:4" x14ac:dyDescent="0.2">
      <c r="A3209" s="33">
        <v>91192</v>
      </c>
      <c r="B3209" s="34" t="s">
        <v>4169</v>
      </c>
      <c r="C3209" s="35" t="s">
        <v>1129</v>
      </c>
      <c r="D3209" s="58"/>
    </row>
    <row r="3210" spans="1:4" ht="30" x14ac:dyDescent="0.2">
      <c r="A3210" s="33">
        <v>91222</v>
      </c>
      <c r="B3210" s="34" t="s">
        <v>4170</v>
      </c>
      <c r="C3210" s="35" t="s">
        <v>1134</v>
      </c>
      <c r="D3210" s="58"/>
    </row>
    <row r="3211" spans="1:4" ht="30" x14ac:dyDescent="0.2">
      <c r="A3211" s="33">
        <v>91273</v>
      </c>
      <c r="B3211" s="34" t="s">
        <v>4171</v>
      </c>
      <c r="C3211" s="35" t="s">
        <v>964</v>
      </c>
      <c r="D3211" s="58"/>
    </row>
    <row r="3212" spans="1:4" ht="30" x14ac:dyDescent="0.2">
      <c r="A3212" s="33">
        <v>91274</v>
      </c>
      <c r="B3212" s="34" t="s">
        <v>4172</v>
      </c>
      <c r="C3212" s="35" t="s">
        <v>964</v>
      </c>
      <c r="D3212" s="58"/>
    </row>
    <row r="3213" spans="1:4" ht="30" x14ac:dyDescent="0.2">
      <c r="A3213" s="33">
        <v>91275</v>
      </c>
      <c r="B3213" s="34" t="s">
        <v>4173</v>
      </c>
      <c r="C3213" s="35" t="s">
        <v>964</v>
      </c>
      <c r="D3213" s="58"/>
    </row>
    <row r="3214" spans="1:4" ht="30" x14ac:dyDescent="0.2">
      <c r="A3214" s="33">
        <v>91276</v>
      </c>
      <c r="B3214" s="34" t="s">
        <v>4174</v>
      </c>
      <c r="C3214" s="35" t="s">
        <v>964</v>
      </c>
      <c r="D3214" s="58"/>
    </row>
    <row r="3215" spans="1:4" ht="30" x14ac:dyDescent="0.2">
      <c r="A3215" s="33">
        <v>91277</v>
      </c>
      <c r="B3215" s="34" t="s">
        <v>4175</v>
      </c>
      <c r="C3215" s="35" t="s">
        <v>972</v>
      </c>
      <c r="D3215" s="58"/>
    </row>
    <row r="3216" spans="1:4" ht="30" x14ac:dyDescent="0.2">
      <c r="A3216" s="33">
        <v>91278</v>
      </c>
      <c r="B3216" s="34" t="s">
        <v>4176</v>
      </c>
      <c r="C3216" s="35" t="s">
        <v>974</v>
      </c>
      <c r="D3216" s="58"/>
    </row>
    <row r="3217" spans="1:4" ht="30" x14ac:dyDescent="0.2">
      <c r="A3217" s="33">
        <v>91279</v>
      </c>
      <c r="B3217" s="34" t="s">
        <v>4177</v>
      </c>
      <c r="C3217" s="35" t="s">
        <v>964</v>
      </c>
      <c r="D3217" s="58"/>
    </row>
    <row r="3218" spans="1:4" ht="30" x14ac:dyDescent="0.2">
      <c r="A3218" s="33">
        <v>91280</v>
      </c>
      <c r="B3218" s="34" t="s">
        <v>4178</v>
      </c>
      <c r="C3218" s="35" t="s">
        <v>964</v>
      </c>
      <c r="D3218" s="58"/>
    </row>
    <row r="3219" spans="1:4" ht="30" x14ac:dyDescent="0.2">
      <c r="A3219" s="33">
        <v>91281</v>
      </c>
      <c r="B3219" s="34" t="s">
        <v>4179</v>
      </c>
      <c r="C3219" s="35" t="s">
        <v>964</v>
      </c>
      <c r="D3219" s="58"/>
    </row>
    <row r="3220" spans="1:4" ht="30" x14ac:dyDescent="0.2">
      <c r="A3220" s="33">
        <v>91282</v>
      </c>
      <c r="B3220" s="34" t="s">
        <v>4180</v>
      </c>
      <c r="C3220" s="35" t="s">
        <v>964</v>
      </c>
      <c r="D3220" s="58"/>
    </row>
    <row r="3221" spans="1:4" ht="30" x14ac:dyDescent="0.2">
      <c r="A3221" s="33">
        <v>91283</v>
      </c>
      <c r="B3221" s="34" t="s">
        <v>4181</v>
      </c>
      <c r="C3221" s="35" t="s">
        <v>972</v>
      </c>
      <c r="D3221" s="58"/>
    </row>
    <row r="3222" spans="1:4" ht="30" x14ac:dyDescent="0.2">
      <c r="A3222" s="33">
        <v>91285</v>
      </c>
      <c r="B3222" s="34" t="s">
        <v>4182</v>
      </c>
      <c r="C3222" s="35" t="s">
        <v>974</v>
      </c>
      <c r="D3222" s="58"/>
    </row>
    <row r="3223" spans="1:4" x14ac:dyDescent="0.2">
      <c r="A3223" s="33">
        <v>91286</v>
      </c>
      <c r="B3223" s="34" t="s">
        <v>4183</v>
      </c>
      <c r="C3223" s="35" t="s">
        <v>1129</v>
      </c>
      <c r="D3223" s="58"/>
    </row>
    <row r="3224" spans="1:4" x14ac:dyDescent="0.2">
      <c r="A3224" s="33">
        <v>91287</v>
      </c>
      <c r="B3224" s="34" t="s">
        <v>4184</v>
      </c>
      <c r="C3224" s="35" t="s">
        <v>1129</v>
      </c>
      <c r="D3224" s="58"/>
    </row>
    <row r="3225" spans="1:4" x14ac:dyDescent="0.2">
      <c r="A3225" s="33">
        <v>91288</v>
      </c>
      <c r="B3225" s="34" t="s">
        <v>4185</v>
      </c>
      <c r="C3225" s="35" t="s">
        <v>1129</v>
      </c>
      <c r="D3225" s="58"/>
    </row>
    <row r="3226" spans="1:4" x14ac:dyDescent="0.2">
      <c r="A3226" s="33">
        <v>91290</v>
      </c>
      <c r="B3226" s="34" t="s">
        <v>4186</v>
      </c>
      <c r="C3226" s="35" t="s">
        <v>1129</v>
      </c>
      <c r="D3226" s="58"/>
    </row>
    <row r="3227" spans="1:4" ht="30" x14ac:dyDescent="0.2">
      <c r="A3227" s="33">
        <v>91291</v>
      </c>
      <c r="B3227" s="34" t="s">
        <v>4187</v>
      </c>
      <c r="C3227" s="35" t="s">
        <v>1129</v>
      </c>
      <c r="D3227" s="58"/>
    </row>
    <row r="3228" spans="1:4" ht="30" x14ac:dyDescent="0.2">
      <c r="A3228" s="33">
        <v>91292</v>
      </c>
      <c r="B3228" s="34" t="s">
        <v>4188</v>
      </c>
      <c r="C3228" s="35" t="s">
        <v>1129</v>
      </c>
      <c r="D3228" s="58"/>
    </row>
    <row r="3229" spans="1:4" ht="30" x14ac:dyDescent="0.2">
      <c r="A3229" s="33">
        <v>91293</v>
      </c>
      <c r="B3229" s="34" t="s">
        <v>4189</v>
      </c>
      <c r="C3229" s="35" t="s">
        <v>1129</v>
      </c>
      <c r="D3229" s="58"/>
    </row>
    <row r="3230" spans="1:4" ht="30" x14ac:dyDescent="0.2">
      <c r="A3230" s="33">
        <v>91294</v>
      </c>
      <c r="B3230" s="34" t="s">
        <v>4190</v>
      </c>
      <c r="C3230" s="35" t="s">
        <v>1129</v>
      </c>
      <c r="D3230" s="58"/>
    </row>
    <row r="3231" spans="1:4" ht="30" x14ac:dyDescent="0.2">
      <c r="A3231" s="33">
        <v>91295</v>
      </c>
      <c r="B3231" s="34" t="s">
        <v>4191</v>
      </c>
      <c r="C3231" s="35" t="s">
        <v>1129</v>
      </c>
      <c r="D3231" s="58"/>
    </row>
    <row r="3232" spans="1:4" ht="30" x14ac:dyDescent="0.2">
      <c r="A3232" s="33">
        <v>91296</v>
      </c>
      <c r="B3232" s="34" t="s">
        <v>4192</v>
      </c>
      <c r="C3232" s="35" t="s">
        <v>1129</v>
      </c>
      <c r="D3232" s="58"/>
    </row>
    <row r="3233" spans="1:4" ht="30" x14ac:dyDescent="0.2">
      <c r="A3233" s="33">
        <v>91297</v>
      </c>
      <c r="B3233" s="34" t="s">
        <v>4193</v>
      </c>
      <c r="C3233" s="35" t="s">
        <v>1129</v>
      </c>
      <c r="D3233" s="58"/>
    </row>
    <row r="3234" spans="1:4" ht="30" x14ac:dyDescent="0.2">
      <c r="A3234" s="33">
        <v>91298</v>
      </c>
      <c r="B3234" s="34" t="s">
        <v>4194</v>
      </c>
      <c r="C3234" s="35" t="s">
        <v>1129</v>
      </c>
      <c r="D3234" s="58"/>
    </row>
    <row r="3235" spans="1:4" ht="30" x14ac:dyDescent="0.2">
      <c r="A3235" s="33">
        <v>91299</v>
      </c>
      <c r="B3235" s="34" t="s">
        <v>4195</v>
      </c>
      <c r="C3235" s="35" t="s">
        <v>1129</v>
      </c>
      <c r="D3235" s="58"/>
    </row>
    <row r="3236" spans="1:4" ht="30" x14ac:dyDescent="0.2">
      <c r="A3236" s="33">
        <v>91300</v>
      </c>
      <c r="B3236" s="34" t="s">
        <v>4196</v>
      </c>
      <c r="C3236" s="35" t="s">
        <v>1129</v>
      </c>
      <c r="D3236" s="58"/>
    </row>
    <row r="3237" spans="1:4" ht="30" x14ac:dyDescent="0.2">
      <c r="A3237" s="33">
        <v>91301</v>
      </c>
      <c r="B3237" s="34" t="s">
        <v>4197</v>
      </c>
      <c r="C3237" s="35" t="s">
        <v>1129</v>
      </c>
      <c r="D3237" s="58"/>
    </row>
    <row r="3238" spans="1:4" ht="30" x14ac:dyDescent="0.2">
      <c r="A3238" s="33">
        <v>91302</v>
      </c>
      <c r="B3238" s="34" t="s">
        <v>4198</v>
      </c>
      <c r="C3238" s="35" t="s">
        <v>1129</v>
      </c>
      <c r="D3238" s="58"/>
    </row>
    <row r="3239" spans="1:4" ht="30" x14ac:dyDescent="0.2">
      <c r="A3239" s="33">
        <v>91303</v>
      </c>
      <c r="B3239" s="34" t="s">
        <v>4199</v>
      </c>
      <c r="C3239" s="35" t="s">
        <v>1129</v>
      </c>
      <c r="D3239" s="58"/>
    </row>
    <row r="3240" spans="1:4" ht="30" x14ac:dyDescent="0.2">
      <c r="A3240" s="33">
        <v>91304</v>
      </c>
      <c r="B3240" s="34" t="s">
        <v>4200</v>
      </c>
      <c r="C3240" s="35" t="s">
        <v>1129</v>
      </c>
      <c r="D3240" s="58"/>
    </row>
    <row r="3241" spans="1:4" ht="30" x14ac:dyDescent="0.2">
      <c r="A3241" s="33">
        <v>91305</v>
      </c>
      <c r="B3241" s="34" t="s">
        <v>4201</v>
      </c>
      <c r="C3241" s="35" t="s">
        <v>1129</v>
      </c>
      <c r="D3241" s="58"/>
    </row>
    <row r="3242" spans="1:4" ht="30" x14ac:dyDescent="0.2">
      <c r="A3242" s="33">
        <v>91306</v>
      </c>
      <c r="B3242" s="34" t="s">
        <v>4202</v>
      </c>
      <c r="C3242" s="35" t="s">
        <v>1129</v>
      </c>
      <c r="D3242" s="58"/>
    </row>
    <row r="3243" spans="1:4" ht="30" x14ac:dyDescent="0.2">
      <c r="A3243" s="33">
        <v>91307</v>
      </c>
      <c r="B3243" s="34" t="s">
        <v>4203</v>
      </c>
      <c r="C3243" s="35" t="s">
        <v>1129</v>
      </c>
      <c r="D3243" s="58"/>
    </row>
    <row r="3244" spans="1:4" ht="45" x14ac:dyDescent="0.2">
      <c r="A3244" s="33">
        <v>91312</v>
      </c>
      <c r="B3244" s="34" t="s">
        <v>4204</v>
      </c>
      <c r="C3244" s="35" t="s">
        <v>1129</v>
      </c>
      <c r="D3244" s="58"/>
    </row>
    <row r="3245" spans="1:4" ht="45" x14ac:dyDescent="0.2">
      <c r="A3245" s="33">
        <v>91313</v>
      </c>
      <c r="B3245" s="34" t="s">
        <v>4205</v>
      </c>
      <c r="C3245" s="35" t="s">
        <v>1129</v>
      </c>
      <c r="D3245" s="58"/>
    </row>
    <row r="3246" spans="1:4" ht="45" x14ac:dyDescent="0.2">
      <c r="A3246" s="33">
        <v>91314</v>
      </c>
      <c r="B3246" s="34" t="s">
        <v>4206</v>
      </c>
      <c r="C3246" s="35" t="s">
        <v>1129</v>
      </c>
      <c r="D3246" s="58"/>
    </row>
    <row r="3247" spans="1:4" ht="45" x14ac:dyDescent="0.2">
      <c r="A3247" s="33">
        <v>91315</v>
      </c>
      <c r="B3247" s="34" t="s">
        <v>4207</v>
      </c>
      <c r="C3247" s="35" t="s">
        <v>1129</v>
      </c>
      <c r="D3247" s="58"/>
    </row>
    <row r="3248" spans="1:4" ht="45" x14ac:dyDescent="0.2">
      <c r="A3248" s="33">
        <v>91318</v>
      </c>
      <c r="B3248" s="34" t="s">
        <v>4208</v>
      </c>
      <c r="C3248" s="35" t="s">
        <v>1129</v>
      </c>
      <c r="D3248" s="58"/>
    </row>
    <row r="3249" spans="1:4" ht="45" x14ac:dyDescent="0.2">
      <c r="A3249" s="33">
        <v>91319</v>
      </c>
      <c r="B3249" s="34" t="s">
        <v>4209</v>
      </c>
      <c r="C3249" s="35" t="s">
        <v>1129</v>
      </c>
      <c r="D3249" s="58"/>
    </row>
    <row r="3250" spans="1:4" ht="45" x14ac:dyDescent="0.2">
      <c r="A3250" s="33">
        <v>91320</v>
      </c>
      <c r="B3250" s="34" t="s">
        <v>4210</v>
      </c>
      <c r="C3250" s="35" t="s">
        <v>1129</v>
      </c>
      <c r="D3250" s="58"/>
    </row>
    <row r="3251" spans="1:4" ht="45" x14ac:dyDescent="0.2">
      <c r="A3251" s="33">
        <v>91321</v>
      </c>
      <c r="B3251" s="34" t="s">
        <v>4211</v>
      </c>
      <c r="C3251" s="35" t="s">
        <v>1129</v>
      </c>
      <c r="D3251" s="58"/>
    </row>
    <row r="3252" spans="1:4" ht="45" x14ac:dyDescent="0.2">
      <c r="A3252" s="33">
        <v>91324</v>
      </c>
      <c r="B3252" s="34" t="s">
        <v>4212</v>
      </c>
      <c r="C3252" s="35" t="s">
        <v>1129</v>
      </c>
      <c r="D3252" s="58"/>
    </row>
    <row r="3253" spans="1:4" ht="45" x14ac:dyDescent="0.2">
      <c r="A3253" s="33">
        <v>91325</v>
      </c>
      <c r="B3253" s="34" t="s">
        <v>4213</v>
      </c>
      <c r="C3253" s="35" t="s">
        <v>1129</v>
      </c>
      <c r="D3253" s="58"/>
    </row>
    <row r="3254" spans="1:4" ht="45" x14ac:dyDescent="0.2">
      <c r="A3254" s="33">
        <v>91326</v>
      </c>
      <c r="B3254" s="34" t="s">
        <v>4214</v>
      </c>
      <c r="C3254" s="35" t="s">
        <v>1129</v>
      </c>
      <c r="D3254" s="58"/>
    </row>
    <row r="3255" spans="1:4" ht="45" x14ac:dyDescent="0.2">
      <c r="A3255" s="33">
        <v>91327</v>
      </c>
      <c r="B3255" s="34" t="s">
        <v>4215</v>
      </c>
      <c r="C3255" s="35" t="s">
        <v>1129</v>
      </c>
      <c r="D3255" s="58"/>
    </row>
    <row r="3256" spans="1:4" ht="45" x14ac:dyDescent="0.2">
      <c r="A3256" s="33">
        <v>91328</v>
      </c>
      <c r="B3256" s="34" t="s">
        <v>4216</v>
      </c>
      <c r="C3256" s="35" t="s">
        <v>1129</v>
      </c>
      <c r="D3256" s="58"/>
    </row>
    <row r="3257" spans="1:4" ht="45" x14ac:dyDescent="0.2">
      <c r="A3257" s="33">
        <v>91329</v>
      </c>
      <c r="B3257" s="34" t="s">
        <v>4217</v>
      </c>
      <c r="C3257" s="35" t="s">
        <v>1129</v>
      </c>
      <c r="D3257" s="58"/>
    </row>
    <row r="3258" spans="1:4" ht="45" x14ac:dyDescent="0.2">
      <c r="A3258" s="33">
        <v>91330</v>
      </c>
      <c r="B3258" s="34" t="s">
        <v>4218</v>
      </c>
      <c r="C3258" s="35" t="s">
        <v>1129</v>
      </c>
      <c r="D3258" s="58"/>
    </row>
    <row r="3259" spans="1:4" ht="45" x14ac:dyDescent="0.2">
      <c r="A3259" s="33">
        <v>91331</v>
      </c>
      <c r="B3259" s="34" t="s">
        <v>4219</v>
      </c>
      <c r="C3259" s="35" t="s">
        <v>1129</v>
      </c>
      <c r="D3259" s="58"/>
    </row>
    <row r="3260" spans="1:4" ht="45" x14ac:dyDescent="0.2">
      <c r="A3260" s="33">
        <v>91332</v>
      </c>
      <c r="B3260" s="34" t="s">
        <v>4220</v>
      </c>
      <c r="C3260" s="35" t="s">
        <v>1129</v>
      </c>
      <c r="D3260" s="58"/>
    </row>
    <row r="3261" spans="1:4" ht="45" x14ac:dyDescent="0.2">
      <c r="A3261" s="33">
        <v>91333</v>
      </c>
      <c r="B3261" s="34" t="s">
        <v>4221</v>
      </c>
      <c r="C3261" s="35" t="s">
        <v>1129</v>
      </c>
      <c r="D3261" s="58"/>
    </row>
    <row r="3262" spans="1:4" ht="45" x14ac:dyDescent="0.2">
      <c r="A3262" s="33">
        <v>91334</v>
      </c>
      <c r="B3262" s="34" t="s">
        <v>4222</v>
      </c>
      <c r="C3262" s="35" t="s">
        <v>1129</v>
      </c>
      <c r="D3262" s="58"/>
    </row>
    <row r="3263" spans="1:4" ht="45" x14ac:dyDescent="0.2">
      <c r="A3263" s="33">
        <v>91335</v>
      </c>
      <c r="B3263" s="34" t="s">
        <v>4223</v>
      </c>
      <c r="C3263" s="35" t="s">
        <v>1129</v>
      </c>
      <c r="D3263" s="58"/>
    </row>
    <row r="3264" spans="1:4" ht="45" x14ac:dyDescent="0.2">
      <c r="A3264" s="33">
        <v>91336</v>
      </c>
      <c r="B3264" s="34" t="s">
        <v>4224</v>
      </c>
      <c r="C3264" s="35" t="s">
        <v>1129</v>
      </c>
      <c r="D3264" s="58"/>
    </row>
    <row r="3265" spans="1:4" ht="45" x14ac:dyDescent="0.2">
      <c r="A3265" s="33">
        <v>91337</v>
      </c>
      <c r="B3265" s="34" t="s">
        <v>4225</v>
      </c>
      <c r="C3265" s="35" t="s">
        <v>1129</v>
      </c>
      <c r="D3265" s="58"/>
    </row>
    <row r="3266" spans="1:4" x14ac:dyDescent="0.2">
      <c r="A3266" s="33">
        <v>91338</v>
      </c>
      <c r="B3266" s="34" t="s">
        <v>4226</v>
      </c>
      <c r="C3266" s="35" t="s">
        <v>966</v>
      </c>
      <c r="D3266" s="58"/>
    </row>
    <row r="3267" spans="1:4" ht="30" x14ac:dyDescent="0.2">
      <c r="A3267" s="33">
        <v>91339</v>
      </c>
      <c r="B3267" s="34" t="s">
        <v>4227</v>
      </c>
      <c r="C3267" s="35" t="s">
        <v>966</v>
      </c>
      <c r="D3267" s="58"/>
    </row>
    <row r="3268" spans="1:4" ht="30" x14ac:dyDescent="0.2">
      <c r="A3268" s="33">
        <v>91340</v>
      </c>
      <c r="B3268" s="34" t="s">
        <v>4228</v>
      </c>
      <c r="C3268" s="35" t="s">
        <v>966</v>
      </c>
      <c r="D3268" s="58"/>
    </row>
    <row r="3269" spans="1:4" ht="30" x14ac:dyDescent="0.2">
      <c r="A3269" s="33">
        <v>91341</v>
      </c>
      <c r="B3269" s="34" t="s">
        <v>4229</v>
      </c>
      <c r="C3269" s="35" t="s">
        <v>966</v>
      </c>
      <c r="D3269" s="58"/>
    </row>
    <row r="3270" spans="1:4" ht="30" x14ac:dyDescent="0.2">
      <c r="A3270" s="33">
        <v>91354</v>
      </c>
      <c r="B3270" s="34" t="s">
        <v>4230</v>
      </c>
      <c r="C3270" s="35" t="s">
        <v>964</v>
      </c>
      <c r="D3270" s="58"/>
    </row>
    <row r="3271" spans="1:4" ht="30" x14ac:dyDescent="0.2">
      <c r="A3271" s="33">
        <v>91355</v>
      </c>
      <c r="B3271" s="34" t="s">
        <v>4231</v>
      </c>
      <c r="C3271" s="35" t="s">
        <v>964</v>
      </c>
      <c r="D3271" s="58"/>
    </row>
    <row r="3272" spans="1:4" ht="30" x14ac:dyDescent="0.2">
      <c r="A3272" s="33">
        <v>91356</v>
      </c>
      <c r="B3272" s="34" t="s">
        <v>4232</v>
      </c>
      <c r="C3272" s="35" t="s">
        <v>964</v>
      </c>
      <c r="D3272" s="58"/>
    </row>
    <row r="3273" spans="1:4" ht="30" x14ac:dyDescent="0.2">
      <c r="A3273" s="33">
        <v>91359</v>
      </c>
      <c r="B3273" s="34" t="s">
        <v>4233</v>
      </c>
      <c r="C3273" s="35" t="s">
        <v>964</v>
      </c>
      <c r="D3273" s="58"/>
    </row>
    <row r="3274" spans="1:4" ht="30" x14ac:dyDescent="0.2">
      <c r="A3274" s="33">
        <v>91360</v>
      </c>
      <c r="B3274" s="34" t="s">
        <v>4234</v>
      </c>
      <c r="C3274" s="35" t="s">
        <v>964</v>
      </c>
      <c r="D3274" s="58"/>
    </row>
    <row r="3275" spans="1:4" ht="30" x14ac:dyDescent="0.2">
      <c r="A3275" s="33">
        <v>91361</v>
      </c>
      <c r="B3275" s="34" t="s">
        <v>4235</v>
      </c>
      <c r="C3275" s="35" t="s">
        <v>964</v>
      </c>
      <c r="D3275" s="58"/>
    </row>
    <row r="3276" spans="1:4" ht="30" x14ac:dyDescent="0.2">
      <c r="A3276" s="33">
        <v>91367</v>
      </c>
      <c r="B3276" s="34" t="s">
        <v>4236</v>
      </c>
      <c r="C3276" s="35" t="s">
        <v>964</v>
      </c>
      <c r="D3276" s="58"/>
    </row>
    <row r="3277" spans="1:4" ht="30" x14ac:dyDescent="0.2">
      <c r="A3277" s="33">
        <v>91368</v>
      </c>
      <c r="B3277" s="34" t="s">
        <v>4237</v>
      </c>
      <c r="C3277" s="35" t="s">
        <v>964</v>
      </c>
      <c r="D3277" s="58"/>
    </row>
    <row r="3278" spans="1:4" ht="30" x14ac:dyDescent="0.2">
      <c r="A3278" s="33">
        <v>91369</v>
      </c>
      <c r="B3278" s="34" t="s">
        <v>4238</v>
      </c>
      <c r="C3278" s="35" t="s">
        <v>964</v>
      </c>
      <c r="D3278" s="58"/>
    </row>
    <row r="3279" spans="1:4" ht="30" x14ac:dyDescent="0.2">
      <c r="A3279" s="33">
        <v>91375</v>
      </c>
      <c r="B3279" s="34" t="s">
        <v>4239</v>
      </c>
      <c r="C3279" s="35" t="s">
        <v>964</v>
      </c>
      <c r="D3279" s="58"/>
    </row>
    <row r="3280" spans="1:4" ht="30" x14ac:dyDescent="0.2">
      <c r="A3280" s="33">
        <v>91376</v>
      </c>
      <c r="B3280" s="34" t="s">
        <v>4240</v>
      </c>
      <c r="C3280" s="35" t="s">
        <v>964</v>
      </c>
      <c r="D3280" s="58"/>
    </row>
    <row r="3281" spans="1:4" ht="30" x14ac:dyDescent="0.2">
      <c r="A3281" s="33">
        <v>91377</v>
      </c>
      <c r="B3281" s="34" t="s">
        <v>4241</v>
      </c>
      <c r="C3281" s="35" t="s">
        <v>964</v>
      </c>
      <c r="D3281" s="58"/>
    </row>
    <row r="3282" spans="1:4" ht="30" x14ac:dyDescent="0.2">
      <c r="A3282" s="33">
        <v>91380</v>
      </c>
      <c r="B3282" s="34" t="s">
        <v>4242</v>
      </c>
      <c r="C3282" s="35" t="s">
        <v>964</v>
      </c>
      <c r="D3282" s="58"/>
    </row>
    <row r="3283" spans="1:4" ht="30" x14ac:dyDescent="0.2">
      <c r="A3283" s="33">
        <v>91381</v>
      </c>
      <c r="B3283" s="34" t="s">
        <v>4243</v>
      </c>
      <c r="C3283" s="35" t="s">
        <v>964</v>
      </c>
      <c r="D3283" s="58"/>
    </row>
    <row r="3284" spans="1:4" ht="30" x14ac:dyDescent="0.2">
      <c r="A3284" s="33">
        <v>91382</v>
      </c>
      <c r="B3284" s="34" t="s">
        <v>4244</v>
      </c>
      <c r="C3284" s="35" t="s">
        <v>964</v>
      </c>
      <c r="D3284" s="58"/>
    </row>
    <row r="3285" spans="1:4" ht="30" x14ac:dyDescent="0.2">
      <c r="A3285" s="33">
        <v>91383</v>
      </c>
      <c r="B3285" s="34" t="s">
        <v>4245</v>
      </c>
      <c r="C3285" s="35" t="s">
        <v>964</v>
      </c>
      <c r="D3285" s="58"/>
    </row>
    <row r="3286" spans="1:4" ht="30" x14ac:dyDescent="0.2">
      <c r="A3286" s="33">
        <v>91384</v>
      </c>
      <c r="B3286" s="34" t="s">
        <v>4246</v>
      </c>
      <c r="C3286" s="35" t="s">
        <v>964</v>
      </c>
      <c r="D3286" s="58"/>
    </row>
    <row r="3287" spans="1:4" ht="30" x14ac:dyDescent="0.2">
      <c r="A3287" s="33">
        <v>91386</v>
      </c>
      <c r="B3287" s="34" t="s">
        <v>4247</v>
      </c>
      <c r="C3287" s="35" t="s">
        <v>972</v>
      </c>
      <c r="D3287" s="58"/>
    </row>
    <row r="3288" spans="1:4" ht="30" x14ac:dyDescent="0.2">
      <c r="A3288" s="33">
        <v>91387</v>
      </c>
      <c r="B3288" s="34" t="s">
        <v>4248</v>
      </c>
      <c r="C3288" s="35" t="s">
        <v>974</v>
      </c>
      <c r="D3288" s="58"/>
    </row>
    <row r="3289" spans="1:4" ht="45" x14ac:dyDescent="0.2">
      <c r="A3289" s="33">
        <v>91390</v>
      </c>
      <c r="B3289" s="34" t="s">
        <v>4249</v>
      </c>
      <c r="C3289" s="35" t="s">
        <v>964</v>
      </c>
      <c r="D3289" s="58"/>
    </row>
    <row r="3290" spans="1:4" ht="45" x14ac:dyDescent="0.2">
      <c r="A3290" s="33">
        <v>91391</v>
      </c>
      <c r="B3290" s="34" t="s">
        <v>4250</v>
      </c>
      <c r="C3290" s="35" t="s">
        <v>964</v>
      </c>
      <c r="D3290" s="58"/>
    </row>
    <row r="3291" spans="1:4" ht="45" x14ac:dyDescent="0.2">
      <c r="A3291" s="33">
        <v>91392</v>
      </c>
      <c r="B3291" s="34" t="s">
        <v>4251</v>
      </c>
      <c r="C3291" s="35" t="s">
        <v>964</v>
      </c>
      <c r="D3291" s="58"/>
    </row>
    <row r="3292" spans="1:4" ht="45" x14ac:dyDescent="0.2">
      <c r="A3292" s="33">
        <v>91395</v>
      </c>
      <c r="B3292" s="34" t="s">
        <v>1687</v>
      </c>
      <c r="C3292" s="35" t="s">
        <v>974</v>
      </c>
      <c r="D3292" s="58"/>
    </row>
    <row r="3293" spans="1:4" ht="30" x14ac:dyDescent="0.2">
      <c r="A3293" s="33">
        <v>91396</v>
      </c>
      <c r="B3293" s="34" t="s">
        <v>4252</v>
      </c>
      <c r="C3293" s="35" t="s">
        <v>964</v>
      </c>
      <c r="D3293" s="58"/>
    </row>
    <row r="3294" spans="1:4" ht="30" x14ac:dyDescent="0.2">
      <c r="A3294" s="33">
        <v>91397</v>
      </c>
      <c r="B3294" s="34" t="s">
        <v>4253</v>
      </c>
      <c r="C3294" s="35" t="s">
        <v>964</v>
      </c>
      <c r="D3294" s="58"/>
    </row>
    <row r="3295" spans="1:4" ht="30" x14ac:dyDescent="0.2">
      <c r="A3295" s="33">
        <v>91398</v>
      </c>
      <c r="B3295" s="34" t="s">
        <v>4254</v>
      </c>
      <c r="C3295" s="35" t="s">
        <v>964</v>
      </c>
      <c r="D3295" s="58"/>
    </row>
    <row r="3296" spans="1:4" ht="30" x14ac:dyDescent="0.2">
      <c r="A3296" s="33">
        <v>91402</v>
      </c>
      <c r="B3296" s="34" t="s">
        <v>4255</v>
      </c>
      <c r="C3296" s="35" t="s">
        <v>964</v>
      </c>
      <c r="D3296" s="58"/>
    </row>
    <row r="3297" spans="1:4" ht="45" x14ac:dyDescent="0.2">
      <c r="A3297" s="33">
        <v>91466</v>
      </c>
      <c r="B3297" s="34" t="s">
        <v>4256</v>
      </c>
      <c r="C3297" s="35" t="s">
        <v>964</v>
      </c>
      <c r="D3297" s="58"/>
    </row>
    <row r="3298" spans="1:4" ht="45" x14ac:dyDescent="0.2">
      <c r="A3298" s="33">
        <v>91467</v>
      </c>
      <c r="B3298" s="34" t="s">
        <v>4257</v>
      </c>
      <c r="C3298" s="35" t="s">
        <v>964</v>
      </c>
      <c r="D3298" s="58"/>
    </row>
    <row r="3299" spans="1:4" ht="45" x14ac:dyDescent="0.2">
      <c r="A3299" s="33">
        <v>91468</v>
      </c>
      <c r="B3299" s="34" t="s">
        <v>4258</v>
      </c>
      <c r="C3299" s="35" t="s">
        <v>964</v>
      </c>
      <c r="D3299" s="58"/>
    </row>
    <row r="3300" spans="1:4" ht="45" x14ac:dyDescent="0.2">
      <c r="A3300" s="33">
        <v>91469</v>
      </c>
      <c r="B3300" s="34" t="s">
        <v>4259</v>
      </c>
      <c r="C3300" s="35" t="s">
        <v>964</v>
      </c>
      <c r="D3300" s="58"/>
    </row>
    <row r="3301" spans="1:4" ht="45" x14ac:dyDescent="0.2">
      <c r="A3301" s="33">
        <v>91484</v>
      </c>
      <c r="B3301" s="34" t="s">
        <v>4260</v>
      </c>
      <c r="C3301" s="35" t="s">
        <v>964</v>
      </c>
      <c r="D3301" s="58"/>
    </row>
    <row r="3302" spans="1:4" ht="45" x14ac:dyDescent="0.2">
      <c r="A3302" s="33">
        <v>91485</v>
      </c>
      <c r="B3302" s="34" t="s">
        <v>4261</v>
      </c>
      <c r="C3302" s="35" t="s">
        <v>964</v>
      </c>
      <c r="D3302" s="58"/>
    </row>
    <row r="3303" spans="1:4" ht="45" x14ac:dyDescent="0.2">
      <c r="A3303" s="33">
        <v>91486</v>
      </c>
      <c r="B3303" s="34" t="s">
        <v>4262</v>
      </c>
      <c r="C3303" s="35" t="s">
        <v>974</v>
      </c>
      <c r="D3303" s="58"/>
    </row>
    <row r="3304" spans="1:4" ht="30" x14ac:dyDescent="0.2">
      <c r="A3304" s="33">
        <v>91514</v>
      </c>
      <c r="B3304" s="34" t="s">
        <v>4263</v>
      </c>
      <c r="C3304" s="35" t="s">
        <v>966</v>
      </c>
      <c r="D3304" s="58"/>
    </row>
    <row r="3305" spans="1:4" ht="30" x14ac:dyDescent="0.2">
      <c r="A3305" s="33">
        <v>91515</v>
      </c>
      <c r="B3305" s="34" t="s">
        <v>4264</v>
      </c>
      <c r="C3305" s="35" t="s">
        <v>966</v>
      </c>
      <c r="D3305" s="58"/>
    </row>
    <row r="3306" spans="1:4" ht="30" x14ac:dyDescent="0.2">
      <c r="A3306" s="33">
        <v>91516</v>
      </c>
      <c r="B3306" s="34" t="s">
        <v>4265</v>
      </c>
      <c r="C3306" s="35" t="s">
        <v>966</v>
      </c>
      <c r="D3306" s="58"/>
    </row>
    <row r="3307" spans="1:4" ht="30" x14ac:dyDescent="0.2">
      <c r="A3307" s="33">
        <v>91517</v>
      </c>
      <c r="B3307" s="34" t="s">
        <v>4266</v>
      </c>
      <c r="C3307" s="35" t="s">
        <v>966</v>
      </c>
      <c r="D3307" s="58"/>
    </row>
    <row r="3308" spans="1:4" ht="30" x14ac:dyDescent="0.2">
      <c r="A3308" s="33">
        <v>91519</v>
      </c>
      <c r="B3308" s="34" t="s">
        <v>4267</v>
      </c>
      <c r="C3308" s="35" t="s">
        <v>966</v>
      </c>
      <c r="D3308" s="58"/>
    </row>
    <row r="3309" spans="1:4" x14ac:dyDescent="0.2">
      <c r="A3309" s="33">
        <v>91520</v>
      </c>
      <c r="B3309" s="34" t="s">
        <v>4268</v>
      </c>
      <c r="C3309" s="35" t="s">
        <v>966</v>
      </c>
      <c r="D3309" s="58"/>
    </row>
    <row r="3310" spans="1:4" x14ac:dyDescent="0.2">
      <c r="A3310" s="33">
        <v>91522</v>
      </c>
      <c r="B3310" s="34" t="s">
        <v>4269</v>
      </c>
      <c r="C3310" s="35" t="s">
        <v>966</v>
      </c>
      <c r="D3310" s="58"/>
    </row>
    <row r="3311" spans="1:4" x14ac:dyDescent="0.2">
      <c r="A3311" s="33">
        <v>91525</v>
      </c>
      <c r="B3311" s="34" t="s">
        <v>4270</v>
      </c>
      <c r="C3311" s="35" t="s">
        <v>966</v>
      </c>
      <c r="D3311" s="58"/>
    </row>
    <row r="3312" spans="1:4" ht="30" x14ac:dyDescent="0.2">
      <c r="A3312" s="33">
        <v>91529</v>
      </c>
      <c r="B3312" s="34" t="s">
        <v>4271</v>
      </c>
      <c r="C3312" s="35" t="s">
        <v>964</v>
      </c>
      <c r="D3312" s="58"/>
    </row>
    <row r="3313" spans="1:4" ht="30" x14ac:dyDescent="0.2">
      <c r="A3313" s="33">
        <v>91530</v>
      </c>
      <c r="B3313" s="34" t="s">
        <v>4272</v>
      </c>
      <c r="C3313" s="35" t="s">
        <v>964</v>
      </c>
      <c r="D3313" s="58"/>
    </row>
    <row r="3314" spans="1:4" ht="30" x14ac:dyDescent="0.2">
      <c r="A3314" s="33">
        <v>91531</v>
      </c>
      <c r="B3314" s="34" t="s">
        <v>4273</v>
      </c>
      <c r="C3314" s="35" t="s">
        <v>964</v>
      </c>
      <c r="D3314" s="58"/>
    </row>
    <row r="3315" spans="1:4" ht="30" x14ac:dyDescent="0.2">
      <c r="A3315" s="33">
        <v>91532</v>
      </c>
      <c r="B3315" s="34" t="s">
        <v>4274</v>
      </c>
      <c r="C3315" s="35" t="s">
        <v>964</v>
      </c>
      <c r="D3315" s="58"/>
    </row>
    <row r="3316" spans="1:4" x14ac:dyDescent="0.2">
      <c r="A3316" s="33">
        <v>91533</v>
      </c>
      <c r="B3316" s="34" t="s">
        <v>4275</v>
      </c>
      <c r="C3316" s="35" t="s">
        <v>972</v>
      </c>
      <c r="D3316" s="58"/>
    </row>
    <row r="3317" spans="1:4" ht="30" x14ac:dyDescent="0.2">
      <c r="A3317" s="33">
        <v>91534</v>
      </c>
      <c r="B3317" s="34" t="s">
        <v>4276</v>
      </c>
      <c r="C3317" s="35" t="s">
        <v>974</v>
      </c>
      <c r="D3317" s="58"/>
    </row>
    <row r="3318" spans="1:4" ht="30" x14ac:dyDescent="0.2">
      <c r="A3318" s="33">
        <v>91593</v>
      </c>
      <c r="B3318" s="34" t="s">
        <v>4277</v>
      </c>
      <c r="C3318" s="35" t="s">
        <v>1636</v>
      </c>
      <c r="D3318" s="58"/>
    </row>
    <row r="3319" spans="1:4" ht="30" x14ac:dyDescent="0.2">
      <c r="A3319" s="33">
        <v>91594</v>
      </c>
      <c r="B3319" s="34" t="s">
        <v>4278</v>
      </c>
      <c r="C3319" s="35" t="s">
        <v>1636</v>
      </c>
      <c r="D3319" s="58"/>
    </row>
    <row r="3320" spans="1:4" ht="30" x14ac:dyDescent="0.2">
      <c r="A3320" s="33">
        <v>91595</v>
      </c>
      <c r="B3320" s="34" t="s">
        <v>4279</v>
      </c>
      <c r="C3320" s="35" t="s">
        <v>1636</v>
      </c>
      <c r="D3320" s="58"/>
    </row>
    <row r="3321" spans="1:4" ht="30" x14ac:dyDescent="0.2">
      <c r="A3321" s="33">
        <v>91596</v>
      </c>
      <c r="B3321" s="34" t="s">
        <v>4280</v>
      </c>
      <c r="C3321" s="35" t="s">
        <v>1636</v>
      </c>
      <c r="D3321" s="58"/>
    </row>
    <row r="3322" spans="1:4" ht="30" x14ac:dyDescent="0.2">
      <c r="A3322" s="33">
        <v>91597</v>
      </c>
      <c r="B3322" s="34" t="s">
        <v>4281</v>
      </c>
      <c r="C3322" s="35" t="s">
        <v>1636</v>
      </c>
      <c r="D3322" s="58"/>
    </row>
    <row r="3323" spans="1:4" ht="30" x14ac:dyDescent="0.2">
      <c r="A3323" s="33">
        <v>91598</v>
      </c>
      <c r="B3323" s="34" t="s">
        <v>4282</v>
      </c>
      <c r="C3323" s="35" t="s">
        <v>1636</v>
      </c>
      <c r="D3323" s="58"/>
    </row>
    <row r="3324" spans="1:4" ht="30" x14ac:dyDescent="0.2">
      <c r="A3324" s="33">
        <v>91599</v>
      </c>
      <c r="B3324" s="34" t="s">
        <v>4283</v>
      </c>
      <c r="C3324" s="35" t="s">
        <v>1636</v>
      </c>
      <c r="D3324" s="58"/>
    </row>
    <row r="3325" spans="1:4" x14ac:dyDescent="0.2">
      <c r="A3325" s="33">
        <v>91600</v>
      </c>
      <c r="B3325" s="34" t="s">
        <v>4284</v>
      </c>
      <c r="C3325" s="35" t="s">
        <v>1636</v>
      </c>
      <c r="D3325" s="58"/>
    </row>
    <row r="3326" spans="1:4" ht="30" x14ac:dyDescent="0.2">
      <c r="A3326" s="33">
        <v>91601</v>
      </c>
      <c r="B3326" s="34" t="s">
        <v>4285</v>
      </c>
      <c r="C3326" s="35" t="s">
        <v>1636</v>
      </c>
      <c r="D3326" s="58"/>
    </row>
    <row r="3327" spans="1:4" ht="30" x14ac:dyDescent="0.2">
      <c r="A3327" s="33">
        <v>91602</v>
      </c>
      <c r="B3327" s="34" t="s">
        <v>4286</v>
      </c>
      <c r="C3327" s="35" t="s">
        <v>1636</v>
      </c>
      <c r="D3327" s="58"/>
    </row>
    <row r="3328" spans="1:4" ht="30" x14ac:dyDescent="0.2">
      <c r="A3328" s="33">
        <v>91603</v>
      </c>
      <c r="B3328" s="34" t="s">
        <v>4287</v>
      </c>
      <c r="C3328" s="35" t="s">
        <v>1636</v>
      </c>
      <c r="D3328" s="58"/>
    </row>
    <row r="3329" spans="1:4" ht="45" x14ac:dyDescent="0.2">
      <c r="A3329" s="33">
        <v>91629</v>
      </c>
      <c r="B3329" s="34" t="s">
        <v>4288</v>
      </c>
      <c r="C3329" s="35" t="s">
        <v>964</v>
      </c>
      <c r="D3329" s="58"/>
    </row>
    <row r="3330" spans="1:4" ht="30" x14ac:dyDescent="0.2">
      <c r="A3330" s="33">
        <v>91630</v>
      </c>
      <c r="B3330" s="34" t="s">
        <v>4289</v>
      </c>
      <c r="C3330" s="35" t="s">
        <v>964</v>
      </c>
      <c r="D3330" s="58"/>
    </row>
    <row r="3331" spans="1:4" ht="45" x14ac:dyDescent="0.2">
      <c r="A3331" s="33">
        <v>91631</v>
      </c>
      <c r="B3331" s="34" t="s">
        <v>4290</v>
      </c>
      <c r="C3331" s="35" t="s">
        <v>964</v>
      </c>
      <c r="D3331" s="58"/>
    </row>
    <row r="3332" spans="1:4" ht="45" x14ac:dyDescent="0.2">
      <c r="A3332" s="33">
        <v>91632</v>
      </c>
      <c r="B3332" s="34" t="s">
        <v>4291</v>
      </c>
      <c r="C3332" s="35" t="s">
        <v>964</v>
      </c>
      <c r="D3332" s="58"/>
    </row>
    <row r="3333" spans="1:4" ht="45" x14ac:dyDescent="0.2">
      <c r="A3333" s="33">
        <v>91633</v>
      </c>
      <c r="B3333" s="34" t="s">
        <v>4292</v>
      </c>
      <c r="C3333" s="35" t="s">
        <v>964</v>
      </c>
      <c r="D3333" s="58"/>
    </row>
    <row r="3334" spans="1:4" ht="30" x14ac:dyDescent="0.2">
      <c r="A3334" s="33">
        <v>91634</v>
      </c>
      <c r="B3334" s="34" t="s">
        <v>4293</v>
      </c>
      <c r="C3334" s="35" t="s">
        <v>972</v>
      </c>
      <c r="D3334" s="58"/>
    </row>
    <row r="3335" spans="1:4" ht="30" x14ac:dyDescent="0.2">
      <c r="A3335" s="33">
        <v>91635</v>
      </c>
      <c r="B3335" s="34" t="s">
        <v>4294</v>
      </c>
      <c r="C3335" s="35" t="s">
        <v>974</v>
      </c>
      <c r="D3335" s="58"/>
    </row>
    <row r="3336" spans="1:4" ht="30" x14ac:dyDescent="0.2">
      <c r="A3336" s="33">
        <v>91640</v>
      </c>
      <c r="B3336" s="34" t="s">
        <v>4295</v>
      </c>
      <c r="C3336" s="35" t="s">
        <v>964</v>
      </c>
      <c r="D3336" s="58"/>
    </row>
    <row r="3337" spans="1:4" ht="30" x14ac:dyDescent="0.2">
      <c r="A3337" s="33">
        <v>91641</v>
      </c>
      <c r="B3337" s="34" t="s">
        <v>4296</v>
      </c>
      <c r="C3337" s="35" t="s">
        <v>964</v>
      </c>
      <c r="D3337" s="58"/>
    </row>
    <row r="3338" spans="1:4" ht="45" x14ac:dyDescent="0.2">
      <c r="A3338" s="33">
        <v>91642</v>
      </c>
      <c r="B3338" s="34" t="s">
        <v>4297</v>
      </c>
      <c r="C3338" s="35" t="s">
        <v>964</v>
      </c>
      <c r="D3338" s="58"/>
    </row>
    <row r="3339" spans="1:4" ht="30" x14ac:dyDescent="0.2">
      <c r="A3339" s="33">
        <v>91643</v>
      </c>
      <c r="B3339" s="34" t="s">
        <v>4298</v>
      </c>
      <c r="C3339" s="35" t="s">
        <v>964</v>
      </c>
      <c r="D3339" s="58"/>
    </row>
    <row r="3340" spans="1:4" ht="45" x14ac:dyDescent="0.2">
      <c r="A3340" s="33">
        <v>91644</v>
      </c>
      <c r="B3340" s="34" t="s">
        <v>4299</v>
      </c>
      <c r="C3340" s="35" t="s">
        <v>964</v>
      </c>
      <c r="D3340" s="58"/>
    </row>
    <row r="3341" spans="1:4" ht="30" x14ac:dyDescent="0.2">
      <c r="A3341" s="33">
        <v>91645</v>
      </c>
      <c r="B3341" s="34" t="s">
        <v>4300</v>
      </c>
      <c r="C3341" s="35" t="s">
        <v>972</v>
      </c>
      <c r="D3341" s="58"/>
    </row>
    <row r="3342" spans="1:4" ht="30" x14ac:dyDescent="0.2">
      <c r="A3342" s="33">
        <v>91646</v>
      </c>
      <c r="B3342" s="34" t="s">
        <v>4301</v>
      </c>
      <c r="C3342" s="35" t="s">
        <v>974</v>
      </c>
      <c r="D3342" s="58"/>
    </row>
    <row r="3343" spans="1:4" x14ac:dyDescent="0.2">
      <c r="A3343" s="33">
        <v>91677</v>
      </c>
      <c r="B3343" s="34" t="s">
        <v>4302</v>
      </c>
      <c r="C3343" s="35" t="s">
        <v>964</v>
      </c>
      <c r="D3343" s="58"/>
    </row>
    <row r="3344" spans="1:4" x14ac:dyDescent="0.2">
      <c r="A3344" s="33">
        <v>91678</v>
      </c>
      <c r="B3344" s="34" t="s">
        <v>4303</v>
      </c>
      <c r="C3344" s="35" t="s">
        <v>964</v>
      </c>
      <c r="D3344" s="58"/>
    </row>
    <row r="3345" spans="1:4" ht="30" x14ac:dyDescent="0.2">
      <c r="A3345" s="33">
        <v>91688</v>
      </c>
      <c r="B3345" s="34" t="s">
        <v>4304</v>
      </c>
      <c r="C3345" s="35" t="s">
        <v>964</v>
      </c>
      <c r="D3345" s="58"/>
    </row>
    <row r="3346" spans="1:4" x14ac:dyDescent="0.2">
      <c r="A3346" s="33">
        <v>91689</v>
      </c>
      <c r="B3346" s="34" t="s">
        <v>4305</v>
      </c>
      <c r="C3346" s="35" t="s">
        <v>964</v>
      </c>
      <c r="D3346" s="58"/>
    </row>
    <row r="3347" spans="1:4" ht="30" x14ac:dyDescent="0.2">
      <c r="A3347" s="33">
        <v>91690</v>
      </c>
      <c r="B3347" s="34" t="s">
        <v>4306</v>
      </c>
      <c r="C3347" s="35" t="s">
        <v>964</v>
      </c>
      <c r="D3347" s="58"/>
    </row>
    <row r="3348" spans="1:4" ht="30" x14ac:dyDescent="0.2">
      <c r="A3348" s="33">
        <v>91691</v>
      </c>
      <c r="B3348" s="34" t="s">
        <v>4307</v>
      </c>
      <c r="C3348" s="35" t="s">
        <v>964</v>
      </c>
      <c r="D3348" s="58"/>
    </row>
    <row r="3349" spans="1:4" ht="30" x14ac:dyDescent="0.2">
      <c r="A3349" s="33">
        <v>91692</v>
      </c>
      <c r="B3349" s="34" t="s">
        <v>4308</v>
      </c>
      <c r="C3349" s="35" t="s">
        <v>972</v>
      </c>
      <c r="D3349" s="58"/>
    </row>
    <row r="3350" spans="1:4" x14ac:dyDescent="0.2">
      <c r="A3350" s="33">
        <v>91693</v>
      </c>
      <c r="B3350" s="34" t="s">
        <v>4309</v>
      </c>
      <c r="C3350" s="35" t="s">
        <v>974</v>
      </c>
      <c r="D3350" s="58"/>
    </row>
    <row r="3351" spans="1:4" ht="45" x14ac:dyDescent="0.2">
      <c r="A3351" s="33">
        <v>91784</v>
      </c>
      <c r="B3351" s="34" t="s">
        <v>4310</v>
      </c>
      <c r="C3351" s="35" t="s">
        <v>1134</v>
      </c>
      <c r="D3351" s="58"/>
    </row>
    <row r="3352" spans="1:4" ht="45" x14ac:dyDescent="0.2">
      <c r="A3352" s="33">
        <v>91785</v>
      </c>
      <c r="B3352" s="34" t="s">
        <v>4311</v>
      </c>
      <c r="C3352" s="35" t="s">
        <v>1134</v>
      </c>
      <c r="D3352" s="58"/>
    </row>
    <row r="3353" spans="1:4" ht="45" x14ac:dyDescent="0.2">
      <c r="A3353" s="33">
        <v>91786</v>
      </c>
      <c r="B3353" s="34" t="s">
        <v>4312</v>
      </c>
      <c r="C3353" s="35" t="s">
        <v>1134</v>
      </c>
      <c r="D3353" s="58"/>
    </row>
    <row r="3354" spans="1:4" ht="30" x14ac:dyDescent="0.2">
      <c r="A3354" s="33">
        <v>91787</v>
      </c>
      <c r="B3354" s="34" t="s">
        <v>4313</v>
      </c>
      <c r="C3354" s="35" t="s">
        <v>1134</v>
      </c>
      <c r="D3354" s="58"/>
    </row>
    <row r="3355" spans="1:4" ht="30" x14ac:dyDescent="0.2">
      <c r="A3355" s="33">
        <v>91788</v>
      </c>
      <c r="B3355" s="34" t="s">
        <v>4314</v>
      </c>
      <c r="C3355" s="35" t="s">
        <v>1134</v>
      </c>
      <c r="D3355" s="58"/>
    </row>
    <row r="3356" spans="1:4" ht="45" x14ac:dyDescent="0.2">
      <c r="A3356" s="33">
        <v>91789</v>
      </c>
      <c r="B3356" s="34" t="s">
        <v>4315</v>
      </c>
      <c r="C3356" s="35" t="s">
        <v>1134</v>
      </c>
      <c r="D3356" s="58"/>
    </row>
    <row r="3357" spans="1:4" ht="45" x14ac:dyDescent="0.2">
      <c r="A3357" s="33">
        <v>91790</v>
      </c>
      <c r="B3357" s="34" t="s">
        <v>4316</v>
      </c>
      <c r="C3357" s="35" t="s">
        <v>1134</v>
      </c>
      <c r="D3357" s="58"/>
    </row>
    <row r="3358" spans="1:4" ht="30" x14ac:dyDescent="0.2">
      <c r="A3358" s="33">
        <v>91791</v>
      </c>
      <c r="B3358" s="34" t="s">
        <v>4317</v>
      </c>
      <c r="C3358" s="35" t="s">
        <v>1134</v>
      </c>
      <c r="D3358" s="58"/>
    </row>
    <row r="3359" spans="1:4" ht="45" x14ac:dyDescent="0.2">
      <c r="A3359" s="33">
        <v>91792</v>
      </c>
      <c r="B3359" s="34" t="s">
        <v>4318</v>
      </c>
      <c r="C3359" s="35" t="s">
        <v>1134</v>
      </c>
      <c r="D3359" s="58"/>
    </row>
    <row r="3360" spans="1:4" ht="45" x14ac:dyDescent="0.2">
      <c r="A3360" s="33">
        <v>91793</v>
      </c>
      <c r="B3360" s="34" t="s">
        <v>4319</v>
      </c>
      <c r="C3360" s="35" t="s">
        <v>1134</v>
      </c>
      <c r="D3360" s="58"/>
    </row>
    <row r="3361" spans="1:4" ht="45" x14ac:dyDescent="0.2">
      <c r="A3361" s="33">
        <v>91794</v>
      </c>
      <c r="B3361" s="34" t="s">
        <v>4320</v>
      </c>
      <c r="C3361" s="35" t="s">
        <v>1134</v>
      </c>
      <c r="D3361" s="58"/>
    </row>
    <row r="3362" spans="1:4" ht="45" x14ac:dyDescent="0.2">
      <c r="A3362" s="33">
        <v>91795</v>
      </c>
      <c r="B3362" s="34" t="s">
        <v>4321</v>
      </c>
      <c r="C3362" s="35" t="s">
        <v>1134</v>
      </c>
      <c r="D3362" s="58"/>
    </row>
    <row r="3363" spans="1:4" ht="30" x14ac:dyDescent="0.2">
      <c r="A3363" s="33">
        <v>91796</v>
      </c>
      <c r="B3363" s="34" t="s">
        <v>4322</v>
      </c>
      <c r="C3363" s="35" t="s">
        <v>1134</v>
      </c>
      <c r="D3363" s="58"/>
    </row>
    <row r="3364" spans="1:4" ht="30" x14ac:dyDescent="0.2">
      <c r="A3364" s="33">
        <v>91815</v>
      </c>
      <c r="B3364" s="34" t="s">
        <v>4323</v>
      </c>
      <c r="C3364" s="35" t="s">
        <v>966</v>
      </c>
      <c r="D3364" s="58"/>
    </row>
    <row r="3365" spans="1:4" ht="30" x14ac:dyDescent="0.2">
      <c r="A3365" s="33">
        <v>91816</v>
      </c>
      <c r="B3365" s="34" t="s">
        <v>4324</v>
      </c>
      <c r="C3365" s="35" t="s">
        <v>966</v>
      </c>
      <c r="D3365" s="58"/>
    </row>
    <row r="3366" spans="1:4" ht="30" x14ac:dyDescent="0.2">
      <c r="A3366" s="33">
        <v>91831</v>
      </c>
      <c r="B3366" s="34" t="s">
        <v>5304</v>
      </c>
      <c r="C3366" s="35" t="s">
        <v>1134</v>
      </c>
      <c r="D3366" s="58"/>
    </row>
    <row r="3367" spans="1:4" ht="30" x14ac:dyDescent="0.2">
      <c r="A3367" s="33">
        <v>91834</v>
      </c>
      <c r="B3367" s="34" t="s">
        <v>5305</v>
      </c>
      <c r="C3367" s="35" t="s">
        <v>1134</v>
      </c>
      <c r="D3367" s="58"/>
    </row>
    <row r="3368" spans="1:4" ht="30" x14ac:dyDescent="0.2">
      <c r="A3368" s="33">
        <v>91836</v>
      </c>
      <c r="B3368" s="34" t="s">
        <v>5306</v>
      </c>
      <c r="C3368" s="35" t="s">
        <v>1134</v>
      </c>
      <c r="D3368" s="58"/>
    </row>
    <row r="3369" spans="1:4" ht="30" x14ac:dyDescent="0.2">
      <c r="A3369" s="33">
        <v>91842</v>
      </c>
      <c r="B3369" s="34" t="s">
        <v>5307</v>
      </c>
      <c r="C3369" s="35" t="s">
        <v>1134</v>
      </c>
      <c r="D3369" s="58"/>
    </row>
    <row r="3370" spans="1:4" ht="30" x14ac:dyDescent="0.2">
      <c r="A3370" s="33">
        <v>91844</v>
      </c>
      <c r="B3370" s="34" t="s">
        <v>5308</v>
      </c>
      <c r="C3370" s="35" t="s">
        <v>1134</v>
      </c>
      <c r="D3370" s="58"/>
    </row>
    <row r="3371" spans="1:4" ht="30" x14ac:dyDescent="0.2">
      <c r="A3371" s="33">
        <v>91846</v>
      </c>
      <c r="B3371" s="34" t="s">
        <v>5309</v>
      </c>
      <c r="C3371" s="35" t="s">
        <v>1134</v>
      </c>
      <c r="D3371" s="58"/>
    </row>
    <row r="3372" spans="1:4" ht="30" x14ac:dyDescent="0.2">
      <c r="A3372" s="33">
        <v>91852</v>
      </c>
      <c r="B3372" s="34" t="s">
        <v>5310</v>
      </c>
      <c r="C3372" s="35" t="s">
        <v>1134</v>
      </c>
      <c r="D3372" s="58"/>
    </row>
    <row r="3373" spans="1:4" ht="30" x14ac:dyDescent="0.2">
      <c r="A3373" s="33">
        <v>91854</v>
      </c>
      <c r="B3373" s="34" t="s">
        <v>5311</v>
      </c>
      <c r="C3373" s="35" t="s">
        <v>1134</v>
      </c>
      <c r="D3373" s="58"/>
    </row>
    <row r="3374" spans="1:4" ht="30" x14ac:dyDescent="0.2">
      <c r="A3374" s="33">
        <v>91856</v>
      </c>
      <c r="B3374" s="34" t="s">
        <v>5312</v>
      </c>
      <c r="C3374" s="35" t="s">
        <v>1134</v>
      </c>
      <c r="D3374" s="58"/>
    </row>
    <row r="3375" spans="1:4" ht="30" x14ac:dyDescent="0.2">
      <c r="A3375" s="33">
        <v>91862</v>
      </c>
      <c r="B3375" s="34" t="s">
        <v>5313</v>
      </c>
      <c r="C3375" s="35" t="s">
        <v>1134</v>
      </c>
      <c r="D3375" s="58"/>
    </row>
    <row r="3376" spans="1:4" ht="30" x14ac:dyDescent="0.2">
      <c r="A3376" s="33">
        <v>91863</v>
      </c>
      <c r="B3376" s="34" t="s">
        <v>5314</v>
      </c>
      <c r="C3376" s="35" t="s">
        <v>1134</v>
      </c>
      <c r="D3376" s="58"/>
    </row>
    <row r="3377" spans="1:4" ht="30" x14ac:dyDescent="0.2">
      <c r="A3377" s="33">
        <v>91864</v>
      </c>
      <c r="B3377" s="34" t="s">
        <v>5315</v>
      </c>
      <c r="C3377" s="35" t="s">
        <v>1134</v>
      </c>
      <c r="D3377" s="58"/>
    </row>
    <row r="3378" spans="1:4" ht="30" x14ac:dyDescent="0.2">
      <c r="A3378" s="33">
        <v>91865</v>
      </c>
      <c r="B3378" s="34" t="s">
        <v>5316</v>
      </c>
      <c r="C3378" s="35" t="s">
        <v>1134</v>
      </c>
      <c r="D3378" s="58"/>
    </row>
    <row r="3379" spans="1:4" ht="30" x14ac:dyDescent="0.2">
      <c r="A3379" s="33">
        <v>91866</v>
      </c>
      <c r="B3379" s="34" t="s">
        <v>5317</v>
      </c>
      <c r="C3379" s="35" t="s">
        <v>1134</v>
      </c>
      <c r="D3379" s="58"/>
    </row>
    <row r="3380" spans="1:4" ht="30" x14ac:dyDescent="0.2">
      <c r="A3380" s="33">
        <v>91867</v>
      </c>
      <c r="B3380" s="34" t="s">
        <v>5318</v>
      </c>
      <c r="C3380" s="35" t="s">
        <v>1134</v>
      </c>
      <c r="D3380" s="58"/>
    </row>
    <row r="3381" spans="1:4" ht="30" x14ac:dyDescent="0.2">
      <c r="A3381" s="33">
        <v>91868</v>
      </c>
      <c r="B3381" s="34" t="s">
        <v>5319</v>
      </c>
      <c r="C3381" s="35" t="s">
        <v>1134</v>
      </c>
      <c r="D3381" s="58"/>
    </row>
    <row r="3382" spans="1:4" ht="30" x14ac:dyDescent="0.2">
      <c r="A3382" s="33">
        <v>91869</v>
      </c>
      <c r="B3382" s="34" t="s">
        <v>5320</v>
      </c>
      <c r="C3382" s="35" t="s">
        <v>1134</v>
      </c>
      <c r="D3382" s="58"/>
    </row>
    <row r="3383" spans="1:4" ht="30" x14ac:dyDescent="0.2">
      <c r="A3383" s="33">
        <v>91870</v>
      </c>
      <c r="B3383" s="34" t="s">
        <v>5321</v>
      </c>
      <c r="C3383" s="35" t="s">
        <v>1134</v>
      </c>
      <c r="D3383" s="58"/>
    </row>
    <row r="3384" spans="1:4" ht="30" x14ac:dyDescent="0.2">
      <c r="A3384" s="33">
        <v>91871</v>
      </c>
      <c r="B3384" s="34" t="s">
        <v>5322</v>
      </c>
      <c r="C3384" s="35" t="s">
        <v>1134</v>
      </c>
      <c r="D3384" s="58"/>
    </row>
    <row r="3385" spans="1:4" ht="30" x14ac:dyDescent="0.2">
      <c r="A3385" s="33">
        <v>91872</v>
      </c>
      <c r="B3385" s="34" t="s">
        <v>5323</v>
      </c>
      <c r="C3385" s="35" t="s">
        <v>1134</v>
      </c>
      <c r="D3385" s="58"/>
    </row>
    <row r="3386" spans="1:4" ht="30" x14ac:dyDescent="0.2">
      <c r="A3386" s="33">
        <v>91873</v>
      </c>
      <c r="B3386" s="34" t="s">
        <v>5324</v>
      </c>
      <c r="C3386" s="35" t="s">
        <v>1134</v>
      </c>
      <c r="D3386" s="58"/>
    </row>
    <row r="3387" spans="1:4" ht="30" x14ac:dyDescent="0.2">
      <c r="A3387" s="33">
        <v>91874</v>
      </c>
      <c r="B3387" s="34" t="s">
        <v>5325</v>
      </c>
      <c r="C3387" s="35" t="s">
        <v>1129</v>
      </c>
      <c r="D3387" s="58"/>
    </row>
    <row r="3388" spans="1:4" ht="30" x14ac:dyDescent="0.2">
      <c r="A3388" s="33">
        <v>91875</v>
      </c>
      <c r="B3388" s="34" t="s">
        <v>5326</v>
      </c>
      <c r="C3388" s="35" t="s">
        <v>1129</v>
      </c>
      <c r="D3388" s="58"/>
    </row>
    <row r="3389" spans="1:4" ht="30" x14ac:dyDescent="0.2">
      <c r="A3389" s="33">
        <v>91876</v>
      </c>
      <c r="B3389" s="34" t="s">
        <v>5327</v>
      </c>
      <c r="C3389" s="35" t="s">
        <v>1129</v>
      </c>
      <c r="D3389" s="58"/>
    </row>
    <row r="3390" spans="1:4" ht="30" x14ac:dyDescent="0.2">
      <c r="A3390" s="33">
        <v>91877</v>
      </c>
      <c r="B3390" s="34" t="s">
        <v>5328</v>
      </c>
      <c r="C3390" s="35" t="s">
        <v>1129</v>
      </c>
      <c r="D3390" s="58"/>
    </row>
    <row r="3391" spans="1:4" ht="30" x14ac:dyDescent="0.2">
      <c r="A3391" s="33">
        <v>91878</v>
      </c>
      <c r="B3391" s="34" t="s">
        <v>5329</v>
      </c>
      <c r="C3391" s="35" t="s">
        <v>1129</v>
      </c>
      <c r="D3391" s="58"/>
    </row>
    <row r="3392" spans="1:4" ht="30" x14ac:dyDescent="0.2">
      <c r="A3392" s="33">
        <v>91879</v>
      </c>
      <c r="B3392" s="34" t="s">
        <v>5330</v>
      </c>
      <c r="C3392" s="35" t="s">
        <v>1129</v>
      </c>
      <c r="D3392" s="58"/>
    </row>
    <row r="3393" spans="1:4" ht="30" x14ac:dyDescent="0.2">
      <c r="A3393" s="33">
        <v>91880</v>
      </c>
      <c r="B3393" s="34" t="s">
        <v>5331</v>
      </c>
      <c r="C3393" s="35" t="s">
        <v>1129</v>
      </c>
      <c r="D3393" s="58"/>
    </row>
    <row r="3394" spans="1:4" ht="30" x14ac:dyDescent="0.2">
      <c r="A3394" s="33">
        <v>91881</v>
      </c>
      <c r="B3394" s="34" t="s">
        <v>5332</v>
      </c>
      <c r="C3394" s="35" t="s">
        <v>1129</v>
      </c>
      <c r="D3394" s="58"/>
    </row>
    <row r="3395" spans="1:4" ht="30" x14ac:dyDescent="0.2">
      <c r="A3395" s="33">
        <v>91882</v>
      </c>
      <c r="B3395" s="34" t="s">
        <v>5333</v>
      </c>
      <c r="C3395" s="35" t="s">
        <v>1129</v>
      </c>
      <c r="D3395" s="58"/>
    </row>
    <row r="3396" spans="1:4" ht="30" x14ac:dyDescent="0.2">
      <c r="A3396" s="33">
        <v>91884</v>
      </c>
      <c r="B3396" s="34" t="s">
        <v>5334</v>
      </c>
      <c r="C3396" s="35" t="s">
        <v>1129</v>
      </c>
      <c r="D3396" s="58"/>
    </row>
    <row r="3397" spans="1:4" ht="30" x14ac:dyDescent="0.2">
      <c r="A3397" s="33">
        <v>91885</v>
      </c>
      <c r="B3397" s="34" t="s">
        <v>5335</v>
      </c>
      <c r="C3397" s="35" t="s">
        <v>1129</v>
      </c>
      <c r="D3397" s="58"/>
    </row>
    <row r="3398" spans="1:4" ht="30" x14ac:dyDescent="0.2">
      <c r="A3398" s="33">
        <v>91886</v>
      </c>
      <c r="B3398" s="34" t="s">
        <v>5336</v>
      </c>
      <c r="C3398" s="35" t="s">
        <v>1129</v>
      </c>
      <c r="D3398" s="58"/>
    </row>
    <row r="3399" spans="1:4" ht="30" x14ac:dyDescent="0.2">
      <c r="A3399" s="33">
        <v>91887</v>
      </c>
      <c r="B3399" s="34" t="s">
        <v>5337</v>
      </c>
      <c r="C3399" s="35" t="s">
        <v>1129</v>
      </c>
      <c r="D3399" s="58"/>
    </row>
    <row r="3400" spans="1:4" ht="30" x14ac:dyDescent="0.2">
      <c r="A3400" s="33">
        <v>91888</v>
      </c>
      <c r="B3400" s="34" t="s">
        <v>5338</v>
      </c>
      <c r="C3400" s="35" t="s">
        <v>1129</v>
      </c>
      <c r="D3400" s="58"/>
    </row>
    <row r="3401" spans="1:4" ht="30" x14ac:dyDescent="0.2">
      <c r="A3401" s="33">
        <v>91890</v>
      </c>
      <c r="B3401" s="34" t="s">
        <v>5339</v>
      </c>
      <c r="C3401" s="35" t="s">
        <v>1129</v>
      </c>
      <c r="D3401" s="58"/>
    </row>
    <row r="3402" spans="1:4" ht="30" x14ac:dyDescent="0.2">
      <c r="A3402" s="33">
        <v>91892</v>
      </c>
      <c r="B3402" s="34" t="s">
        <v>5340</v>
      </c>
      <c r="C3402" s="35" t="s">
        <v>1129</v>
      </c>
      <c r="D3402" s="58"/>
    </row>
    <row r="3403" spans="1:4" ht="30" x14ac:dyDescent="0.2">
      <c r="A3403" s="33">
        <v>91893</v>
      </c>
      <c r="B3403" s="34" t="s">
        <v>5341</v>
      </c>
      <c r="C3403" s="35" t="s">
        <v>1129</v>
      </c>
      <c r="D3403" s="58"/>
    </row>
    <row r="3404" spans="1:4" ht="30" x14ac:dyDescent="0.2">
      <c r="A3404" s="33">
        <v>91894</v>
      </c>
      <c r="B3404" s="34" t="s">
        <v>5342</v>
      </c>
      <c r="C3404" s="35" t="s">
        <v>1129</v>
      </c>
      <c r="D3404" s="58"/>
    </row>
    <row r="3405" spans="1:4" ht="30" x14ac:dyDescent="0.2">
      <c r="A3405" s="33">
        <v>91896</v>
      </c>
      <c r="B3405" s="34" t="s">
        <v>5343</v>
      </c>
      <c r="C3405" s="35" t="s">
        <v>1129</v>
      </c>
      <c r="D3405" s="58"/>
    </row>
    <row r="3406" spans="1:4" ht="30" x14ac:dyDescent="0.2">
      <c r="A3406" s="33">
        <v>91897</v>
      </c>
      <c r="B3406" s="34" t="s">
        <v>5344</v>
      </c>
      <c r="C3406" s="35" t="s">
        <v>1129</v>
      </c>
      <c r="D3406" s="58"/>
    </row>
    <row r="3407" spans="1:4" ht="30" x14ac:dyDescent="0.2">
      <c r="A3407" s="33">
        <v>91899</v>
      </c>
      <c r="B3407" s="34" t="s">
        <v>5345</v>
      </c>
      <c r="C3407" s="35" t="s">
        <v>1129</v>
      </c>
      <c r="D3407" s="58"/>
    </row>
    <row r="3408" spans="1:4" ht="30" x14ac:dyDescent="0.2">
      <c r="A3408" s="33">
        <v>91900</v>
      </c>
      <c r="B3408" s="34" t="s">
        <v>5346</v>
      </c>
      <c r="C3408" s="35" t="s">
        <v>1129</v>
      </c>
      <c r="D3408" s="58"/>
    </row>
    <row r="3409" spans="1:4" ht="30" x14ac:dyDescent="0.2">
      <c r="A3409" s="33">
        <v>91902</v>
      </c>
      <c r="B3409" s="34" t="s">
        <v>5347</v>
      </c>
      <c r="C3409" s="35" t="s">
        <v>1129</v>
      </c>
      <c r="D3409" s="58"/>
    </row>
    <row r="3410" spans="1:4" ht="30" x14ac:dyDescent="0.2">
      <c r="A3410" s="33">
        <v>91904</v>
      </c>
      <c r="B3410" s="34" t="s">
        <v>5348</v>
      </c>
      <c r="C3410" s="35" t="s">
        <v>1129</v>
      </c>
      <c r="D3410" s="58"/>
    </row>
    <row r="3411" spans="1:4" ht="30" x14ac:dyDescent="0.2">
      <c r="A3411" s="33">
        <v>91905</v>
      </c>
      <c r="B3411" s="34" t="s">
        <v>5349</v>
      </c>
      <c r="C3411" s="35" t="s">
        <v>1129</v>
      </c>
      <c r="D3411" s="58"/>
    </row>
    <row r="3412" spans="1:4" ht="30" x14ac:dyDescent="0.2">
      <c r="A3412" s="33">
        <v>91906</v>
      </c>
      <c r="B3412" s="34" t="s">
        <v>5350</v>
      </c>
      <c r="C3412" s="35" t="s">
        <v>1129</v>
      </c>
      <c r="D3412" s="58"/>
    </row>
    <row r="3413" spans="1:4" ht="30" x14ac:dyDescent="0.2">
      <c r="A3413" s="33">
        <v>91908</v>
      </c>
      <c r="B3413" s="34" t="s">
        <v>5351</v>
      </c>
      <c r="C3413" s="35" t="s">
        <v>1129</v>
      </c>
      <c r="D3413" s="58"/>
    </row>
    <row r="3414" spans="1:4" ht="30" x14ac:dyDescent="0.2">
      <c r="A3414" s="33">
        <v>91909</v>
      </c>
      <c r="B3414" s="34" t="s">
        <v>5352</v>
      </c>
      <c r="C3414" s="35" t="s">
        <v>1129</v>
      </c>
      <c r="D3414" s="58"/>
    </row>
    <row r="3415" spans="1:4" ht="30" x14ac:dyDescent="0.2">
      <c r="A3415" s="33">
        <v>91911</v>
      </c>
      <c r="B3415" s="34" t="s">
        <v>5353</v>
      </c>
      <c r="C3415" s="35" t="s">
        <v>1129</v>
      </c>
      <c r="D3415" s="58"/>
    </row>
    <row r="3416" spans="1:4" ht="30" x14ac:dyDescent="0.2">
      <c r="A3416" s="33">
        <v>91912</v>
      </c>
      <c r="B3416" s="34" t="s">
        <v>5354</v>
      </c>
      <c r="C3416" s="35" t="s">
        <v>1129</v>
      </c>
      <c r="D3416" s="58"/>
    </row>
    <row r="3417" spans="1:4" ht="30" x14ac:dyDescent="0.2">
      <c r="A3417" s="33">
        <v>91914</v>
      </c>
      <c r="B3417" s="34" t="s">
        <v>5355</v>
      </c>
      <c r="C3417" s="35" t="s">
        <v>1129</v>
      </c>
      <c r="D3417" s="58"/>
    </row>
    <row r="3418" spans="1:4" ht="30" x14ac:dyDescent="0.2">
      <c r="A3418" s="33">
        <v>91916</v>
      </c>
      <c r="B3418" s="34" t="s">
        <v>5356</v>
      </c>
      <c r="C3418" s="35" t="s">
        <v>1129</v>
      </c>
      <c r="D3418" s="58"/>
    </row>
    <row r="3419" spans="1:4" ht="30" x14ac:dyDescent="0.2">
      <c r="A3419" s="33">
        <v>91917</v>
      </c>
      <c r="B3419" s="34" t="s">
        <v>5357</v>
      </c>
      <c r="C3419" s="35" t="s">
        <v>1129</v>
      </c>
      <c r="D3419" s="58"/>
    </row>
    <row r="3420" spans="1:4" ht="30" x14ac:dyDescent="0.2">
      <c r="A3420" s="33">
        <v>91918</v>
      </c>
      <c r="B3420" s="34" t="s">
        <v>5358</v>
      </c>
      <c r="C3420" s="35" t="s">
        <v>1129</v>
      </c>
      <c r="D3420" s="58"/>
    </row>
    <row r="3421" spans="1:4" ht="30" x14ac:dyDescent="0.2">
      <c r="A3421" s="33">
        <v>91920</v>
      </c>
      <c r="B3421" s="34" t="s">
        <v>5359</v>
      </c>
      <c r="C3421" s="35" t="s">
        <v>1129</v>
      </c>
      <c r="D3421" s="58"/>
    </row>
    <row r="3422" spans="1:4" ht="30" x14ac:dyDescent="0.2">
      <c r="A3422" s="33">
        <v>91921</v>
      </c>
      <c r="B3422" s="34" t="s">
        <v>5360</v>
      </c>
      <c r="C3422" s="35" t="s">
        <v>1129</v>
      </c>
      <c r="D3422" s="58"/>
    </row>
    <row r="3423" spans="1:4" ht="30" x14ac:dyDescent="0.2">
      <c r="A3423" s="33">
        <v>91924</v>
      </c>
      <c r="B3423" s="34" t="s">
        <v>5361</v>
      </c>
      <c r="C3423" s="35" t="s">
        <v>1134</v>
      </c>
      <c r="D3423" s="58"/>
    </row>
    <row r="3424" spans="1:4" ht="30" x14ac:dyDescent="0.2">
      <c r="A3424" s="33">
        <v>91925</v>
      </c>
      <c r="B3424" s="34" t="s">
        <v>5362</v>
      </c>
      <c r="C3424" s="35" t="s">
        <v>1134</v>
      </c>
      <c r="D3424" s="58"/>
    </row>
    <row r="3425" spans="1:4" ht="30" x14ac:dyDescent="0.2">
      <c r="A3425" s="33">
        <v>91926</v>
      </c>
      <c r="B3425" s="34" t="s">
        <v>5363</v>
      </c>
      <c r="C3425" s="35" t="s">
        <v>1134</v>
      </c>
      <c r="D3425" s="58"/>
    </row>
    <row r="3426" spans="1:4" ht="30" x14ac:dyDescent="0.2">
      <c r="A3426" s="33">
        <v>91927</v>
      </c>
      <c r="B3426" s="34" t="s">
        <v>5364</v>
      </c>
      <c r="C3426" s="35" t="s">
        <v>1134</v>
      </c>
      <c r="D3426" s="58"/>
    </row>
    <row r="3427" spans="1:4" ht="30" x14ac:dyDescent="0.2">
      <c r="A3427" s="33">
        <v>91928</v>
      </c>
      <c r="B3427" s="34" t="s">
        <v>5365</v>
      </c>
      <c r="C3427" s="35" t="s">
        <v>1134</v>
      </c>
      <c r="D3427" s="58"/>
    </row>
    <row r="3428" spans="1:4" ht="30" x14ac:dyDescent="0.2">
      <c r="A3428" s="33">
        <v>91929</v>
      </c>
      <c r="B3428" s="34" t="s">
        <v>5366</v>
      </c>
      <c r="C3428" s="35" t="s">
        <v>1134</v>
      </c>
      <c r="D3428" s="58"/>
    </row>
    <row r="3429" spans="1:4" ht="30" x14ac:dyDescent="0.2">
      <c r="A3429" s="33">
        <v>91930</v>
      </c>
      <c r="B3429" s="34" t="s">
        <v>5367</v>
      </c>
      <c r="C3429" s="35" t="s">
        <v>1134</v>
      </c>
      <c r="D3429" s="58"/>
    </row>
    <row r="3430" spans="1:4" ht="30" x14ac:dyDescent="0.2">
      <c r="A3430" s="33">
        <v>91931</v>
      </c>
      <c r="B3430" s="34" t="s">
        <v>5368</v>
      </c>
      <c r="C3430" s="35" t="s">
        <v>1134</v>
      </c>
      <c r="D3430" s="58"/>
    </row>
    <row r="3431" spans="1:4" ht="30" x14ac:dyDescent="0.2">
      <c r="A3431" s="33">
        <v>91932</v>
      </c>
      <c r="B3431" s="34" t="s">
        <v>5369</v>
      </c>
      <c r="C3431" s="35" t="s">
        <v>1134</v>
      </c>
      <c r="D3431" s="58"/>
    </row>
    <row r="3432" spans="1:4" ht="30" x14ac:dyDescent="0.2">
      <c r="A3432" s="33">
        <v>91933</v>
      </c>
      <c r="B3432" s="34" t="s">
        <v>5370</v>
      </c>
      <c r="C3432" s="35" t="s">
        <v>1134</v>
      </c>
      <c r="D3432" s="58"/>
    </row>
    <row r="3433" spans="1:4" ht="30" x14ac:dyDescent="0.2">
      <c r="A3433" s="33">
        <v>91934</v>
      </c>
      <c r="B3433" s="34" t="s">
        <v>5371</v>
      </c>
      <c r="C3433" s="35" t="s">
        <v>1134</v>
      </c>
      <c r="D3433" s="58"/>
    </row>
    <row r="3434" spans="1:4" ht="30" x14ac:dyDescent="0.2">
      <c r="A3434" s="33">
        <v>91935</v>
      </c>
      <c r="B3434" s="34" t="s">
        <v>5372</v>
      </c>
      <c r="C3434" s="35" t="s">
        <v>1134</v>
      </c>
      <c r="D3434" s="58"/>
    </row>
    <row r="3435" spans="1:4" x14ac:dyDescent="0.2">
      <c r="A3435" s="33">
        <v>91936</v>
      </c>
      <c r="B3435" s="34" t="s">
        <v>5373</v>
      </c>
      <c r="C3435" s="35" t="s">
        <v>1129</v>
      </c>
      <c r="D3435" s="58"/>
    </row>
    <row r="3436" spans="1:4" x14ac:dyDescent="0.2">
      <c r="A3436" s="33">
        <v>91937</v>
      </c>
      <c r="B3436" s="34" t="s">
        <v>5374</v>
      </c>
      <c r="C3436" s="35" t="s">
        <v>1129</v>
      </c>
      <c r="D3436" s="58"/>
    </row>
    <row r="3437" spans="1:4" x14ac:dyDescent="0.2">
      <c r="A3437" s="33">
        <v>91939</v>
      </c>
      <c r="B3437" s="34" t="s">
        <v>5375</v>
      </c>
      <c r="C3437" s="35" t="s">
        <v>1129</v>
      </c>
      <c r="D3437" s="58"/>
    </row>
    <row r="3438" spans="1:4" ht="30" x14ac:dyDescent="0.2">
      <c r="A3438" s="33">
        <v>91940</v>
      </c>
      <c r="B3438" s="34" t="s">
        <v>5376</v>
      </c>
      <c r="C3438" s="35" t="s">
        <v>1129</v>
      </c>
      <c r="D3438" s="58"/>
    </row>
    <row r="3439" spans="1:4" ht="30" x14ac:dyDescent="0.2">
      <c r="A3439" s="33">
        <v>91941</v>
      </c>
      <c r="B3439" s="34" t="s">
        <v>5377</v>
      </c>
      <c r="C3439" s="35" t="s">
        <v>1129</v>
      </c>
      <c r="D3439" s="58"/>
    </row>
    <row r="3440" spans="1:4" x14ac:dyDescent="0.2">
      <c r="A3440" s="33">
        <v>91942</v>
      </c>
      <c r="B3440" s="34" t="s">
        <v>5378</v>
      </c>
      <c r="C3440" s="35" t="s">
        <v>1129</v>
      </c>
      <c r="D3440" s="58"/>
    </row>
    <row r="3441" spans="1:4" ht="30" x14ac:dyDescent="0.2">
      <c r="A3441" s="33">
        <v>91943</v>
      </c>
      <c r="B3441" s="34" t="s">
        <v>5379</v>
      </c>
      <c r="C3441" s="35" t="s">
        <v>1129</v>
      </c>
      <c r="D3441" s="58"/>
    </row>
    <row r="3442" spans="1:4" ht="30" x14ac:dyDescent="0.2">
      <c r="A3442" s="33">
        <v>91944</v>
      </c>
      <c r="B3442" s="34" t="s">
        <v>5380</v>
      </c>
      <c r="C3442" s="35" t="s">
        <v>1129</v>
      </c>
      <c r="D3442" s="58"/>
    </row>
    <row r="3443" spans="1:4" ht="30" x14ac:dyDescent="0.2">
      <c r="A3443" s="33">
        <v>91945</v>
      </c>
      <c r="B3443" s="34" t="s">
        <v>5381</v>
      </c>
      <c r="C3443" s="35" t="s">
        <v>1129</v>
      </c>
      <c r="D3443" s="58"/>
    </row>
    <row r="3444" spans="1:4" ht="30" x14ac:dyDescent="0.2">
      <c r="A3444" s="33">
        <v>91946</v>
      </c>
      <c r="B3444" s="34" t="s">
        <v>5382</v>
      </c>
      <c r="C3444" s="35" t="s">
        <v>1129</v>
      </c>
      <c r="D3444" s="58"/>
    </row>
    <row r="3445" spans="1:4" ht="30" x14ac:dyDescent="0.2">
      <c r="A3445" s="33">
        <v>91947</v>
      </c>
      <c r="B3445" s="34" t="s">
        <v>5383</v>
      </c>
      <c r="C3445" s="35" t="s">
        <v>1129</v>
      </c>
      <c r="D3445" s="58"/>
    </row>
    <row r="3446" spans="1:4" ht="30" x14ac:dyDescent="0.2">
      <c r="A3446" s="33">
        <v>91949</v>
      </c>
      <c r="B3446" s="34" t="s">
        <v>5384</v>
      </c>
      <c r="C3446" s="35" t="s">
        <v>1129</v>
      </c>
      <c r="D3446" s="58"/>
    </row>
    <row r="3447" spans="1:4" ht="30" x14ac:dyDescent="0.2">
      <c r="A3447" s="33">
        <v>91950</v>
      </c>
      <c r="B3447" s="34" t="s">
        <v>5385</v>
      </c>
      <c r="C3447" s="35" t="s">
        <v>1129</v>
      </c>
      <c r="D3447" s="58"/>
    </row>
    <row r="3448" spans="1:4" ht="30" x14ac:dyDescent="0.2">
      <c r="A3448" s="33">
        <v>91951</v>
      </c>
      <c r="B3448" s="34" t="s">
        <v>5386</v>
      </c>
      <c r="C3448" s="35" t="s">
        <v>1129</v>
      </c>
      <c r="D3448" s="58"/>
    </row>
    <row r="3449" spans="1:4" x14ac:dyDescent="0.2">
      <c r="A3449" s="33">
        <v>91952</v>
      </c>
      <c r="B3449" s="34" t="s">
        <v>5387</v>
      </c>
      <c r="C3449" s="35" t="s">
        <v>1129</v>
      </c>
      <c r="D3449" s="58"/>
    </row>
    <row r="3450" spans="1:4" x14ac:dyDescent="0.2">
      <c r="A3450" s="33">
        <v>91953</v>
      </c>
      <c r="B3450" s="34" t="s">
        <v>5388</v>
      </c>
      <c r="C3450" s="35" t="s">
        <v>1129</v>
      </c>
      <c r="D3450" s="58"/>
    </row>
    <row r="3451" spans="1:4" x14ac:dyDescent="0.2">
      <c r="A3451" s="33">
        <v>91954</v>
      </c>
      <c r="B3451" s="34" t="s">
        <v>5389</v>
      </c>
      <c r="C3451" s="35" t="s">
        <v>1129</v>
      </c>
      <c r="D3451" s="58"/>
    </row>
    <row r="3452" spans="1:4" x14ac:dyDescent="0.2">
      <c r="A3452" s="33">
        <v>91955</v>
      </c>
      <c r="B3452" s="34" t="s">
        <v>5390</v>
      </c>
      <c r="C3452" s="35" t="s">
        <v>1129</v>
      </c>
      <c r="D3452" s="58"/>
    </row>
    <row r="3453" spans="1:4" ht="30" x14ac:dyDescent="0.2">
      <c r="A3453" s="33">
        <v>91956</v>
      </c>
      <c r="B3453" s="34" t="s">
        <v>5391</v>
      </c>
      <c r="C3453" s="35" t="s">
        <v>1129</v>
      </c>
      <c r="D3453" s="58"/>
    </row>
    <row r="3454" spans="1:4" ht="30" x14ac:dyDescent="0.2">
      <c r="A3454" s="33">
        <v>91957</v>
      </c>
      <c r="B3454" s="34" t="s">
        <v>5392</v>
      </c>
      <c r="C3454" s="35" t="s">
        <v>1129</v>
      </c>
      <c r="D3454" s="58"/>
    </row>
    <row r="3455" spans="1:4" x14ac:dyDescent="0.2">
      <c r="A3455" s="33">
        <v>91958</v>
      </c>
      <c r="B3455" s="34" t="s">
        <v>5393</v>
      </c>
      <c r="C3455" s="35" t="s">
        <v>1129</v>
      </c>
      <c r="D3455" s="58"/>
    </row>
    <row r="3456" spans="1:4" x14ac:dyDescent="0.2">
      <c r="A3456" s="33">
        <v>91959</v>
      </c>
      <c r="B3456" s="34" t="s">
        <v>5394</v>
      </c>
      <c r="C3456" s="35" t="s">
        <v>1129</v>
      </c>
      <c r="D3456" s="58"/>
    </row>
    <row r="3457" spans="1:4" x14ac:dyDescent="0.2">
      <c r="A3457" s="33">
        <v>91960</v>
      </c>
      <c r="B3457" s="34" t="s">
        <v>5395</v>
      </c>
      <c r="C3457" s="35" t="s">
        <v>1129</v>
      </c>
      <c r="D3457" s="58"/>
    </row>
    <row r="3458" spans="1:4" x14ac:dyDescent="0.2">
      <c r="A3458" s="33">
        <v>91961</v>
      </c>
      <c r="B3458" s="34" t="s">
        <v>5396</v>
      </c>
      <c r="C3458" s="35" t="s">
        <v>1129</v>
      </c>
      <c r="D3458" s="58"/>
    </row>
    <row r="3459" spans="1:4" ht="30" x14ac:dyDescent="0.2">
      <c r="A3459" s="33">
        <v>91962</v>
      </c>
      <c r="B3459" s="34" t="s">
        <v>5397</v>
      </c>
      <c r="C3459" s="35" t="s">
        <v>1129</v>
      </c>
      <c r="D3459" s="58"/>
    </row>
    <row r="3460" spans="1:4" ht="30" x14ac:dyDescent="0.2">
      <c r="A3460" s="33">
        <v>91963</v>
      </c>
      <c r="B3460" s="34" t="s">
        <v>5398</v>
      </c>
      <c r="C3460" s="35" t="s">
        <v>1129</v>
      </c>
      <c r="D3460" s="58"/>
    </row>
    <row r="3461" spans="1:4" ht="30" x14ac:dyDescent="0.2">
      <c r="A3461" s="33">
        <v>91964</v>
      </c>
      <c r="B3461" s="34" t="s">
        <v>5399</v>
      </c>
      <c r="C3461" s="35" t="s">
        <v>1129</v>
      </c>
      <c r="D3461" s="58"/>
    </row>
    <row r="3462" spans="1:4" ht="30" x14ac:dyDescent="0.2">
      <c r="A3462" s="33">
        <v>91965</v>
      </c>
      <c r="B3462" s="34" t="s">
        <v>5400</v>
      </c>
      <c r="C3462" s="35" t="s">
        <v>1129</v>
      </c>
      <c r="D3462" s="58"/>
    </row>
    <row r="3463" spans="1:4" x14ac:dyDescent="0.2">
      <c r="A3463" s="33">
        <v>91966</v>
      </c>
      <c r="B3463" s="34" t="s">
        <v>5401</v>
      </c>
      <c r="C3463" s="35" t="s">
        <v>1129</v>
      </c>
      <c r="D3463" s="58"/>
    </row>
    <row r="3464" spans="1:4" x14ac:dyDescent="0.2">
      <c r="A3464" s="33">
        <v>91967</v>
      </c>
      <c r="B3464" s="34" t="s">
        <v>5402</v>
      </c>
      <c r="C3464" s="35" t="s">
        <v>1129</v>
      </c>
      <c r="D3464" s="58"/>
    </row>
    <row r="3465" spans="1:4" x14ac:dyDescent="0.2">
      <c r="A3465" s="33">
        <v>91968</v>
      </c>
      <c r="B3465" s="34" t="s">
        <v>5403</v>
      </c>
      <c r="C3465" s="35" t="s">
        <v>1129</v>
      </c>
      <c r="D3465" s="58"/>
    </row>
    <row r="3466" spans="1:4" x14ac:dyDescent="0.2">
      <c r="A3466" s="33">
        <v>91969</v>
      </c>
      <c r="B3466" s="34" t="s">
        <v>5404</v>
      </c>
      <c r="C3466" s="35" t="s">
        <v>1129</v>
      </c>
      <c r="D3466" s="58"/>
    </row>
    <row r="3467" spans="1:4" ht="30" x14ac:dyDescent="0.2">
      <c r="A3467" s="33">
        <v>91970</v>
      </c>
      <c r="B3467" s="34" t="s">
        <v>5405</v>
      </c>
      <c r="C3467" s="35" t="s">
        <v>1129</v>
      </c>
      <c r="D3467" s="58"/>
    </row>
    <row r="3468" spans="1:4" ht="30" x14ac:dyDescent="0.2">
      <c r="A3468" s="33">
        <v>91971</v>
      </c>
      <c r="B3468" s="34" t="s">
        <v>5406</v>
      </c>
      <c r="C3468" s="35" t="s">
        <v>1129</v>
      </c>
      <c r="D3468" s="58"/>
    </row>
    <row r="3469" spans="1:4" ht="30" x14ac:dyDescent="0.2">
      <c r="A3469" s="33">
        <v>91972</v>
      </c>
      <c r="B3469" s="34" t="s">
        <v>5407</v>
      </c>
      <c r="C3469" s="35" t="s">
        <v>1129</v>
      </c>
      <c r="D3469" s="58"/>
    </row>
    <row r="3470" spans="1:4" ht="30" x14ac:dyDescent="0.2">
      <c r="A3470" s="33">
        <v>91973</v>
      </c>
      <c r="B3470" s="34" t="s">
        <v>5408</v>
      </c>
      <c r="C3470" s="35" t="s">
        <v>1129</v>
      </c>
      <c r="D3470" s="58"/>
    </row>
    <row r="3471" spans="1:4" x14ac:dyDescent="0.2">
      <c r="A3471" s="33">
        <v>91974</v>
      </c>
      <c r="B3471" s="34" t="s">
        <v>5409</v>
      </c>
      <c r="C3471" s="35" t="s">
        <v>1129</v>
      </c>
      <c r="D3471" s="58"/>
    </row>
    <row r="3472" spans="1:4" x14ac:dyDescent="0.2">
      <c r="A3472" s="33">
        <v>91975</v>
      </c>
      <c r="B3472" s="34" t="s">
        <v>5410</v>
      </c>
      <c r="C3472" s="35" t="s">
        <v>1129</v>
      </c>
      <c r="D3472" s="58"/>
    </row>
    <row r="3473" spans="1:4" x14ac:dyDescent="0.2">
      <c r="A3473" s="33">
        <v>91976</v>
      </c>
      <c r="B3473" s="34" t="s">
        <v>5411</v>
      </c>
      <c r="C3473" s="35" t="s">
        <v>1129</v>
      </c>
      <c r="D3473" s="58"/>
    </row>
    <row r="3474" spans="1:4" x14ac:dyDescent="0.2">
      <c r="A3474" s="33">
        <v>91977</v>
      </c>
      <c r="B3474" s="34" t="s">
        <v>5412</v>
      </c>
      <c r="C3474" s="35" t="s">
        <v>1129</v>
      </c>
      <c r="D3474" s="58"/>
    </row>
    <row r="3475" spans="1:4" ht="30" x14ac:dyDescent="0.2">
      <c r="A3475" s="33">
        <v>91990</v>
      </c>
      <c r="B3475" s="34" t="s">
        <v>5413</v>
      </c>
      <c r="C3475" s="35" t="s">
        <v>1129</v>
      </c>
      <c r="D3475" s="58"/>
    </row>
    <row r="3476" spans="1:4" ht="30" x14ac:dyDescent="0.2">
      <c r="A3476" s="33">
        <v>91991</v>
      </c>
      <c r="B3476" s="34" t="s">
        <v>5414</v>
      </c>
      <c r="C3476" s="35" t="s">
        <v>1129</v>
      </c>
      <c r="D3476" s="58"/>
    </row>
    <row r="3477" spans="1:4" ht="30" x14ac:dyDescent="0.2">
      <c r="A3477" s="33">
        <v>91992</v>
      </c>
      <c r="B3477" s="34" t="s">
        <v>5415</v>
      </c>
      <c r="C3477" s="35" t="s">
        <v>1129</v>
      </c>
      <c r="D3477" s="58"/>
    </row>
    <row r="3478" spans="1:4" ht="30" x14ac:dyDescent="0.2">
      <c r="A3478" s="33">
        <v>91993</v>
      </c>
      <c r="B3478" s="34" t="s">
        <v>5416</v>
      </c>
      <c r="C3478" s="35" t="s">
        <v>1129</v>
      </c>
      <c r="D3478" s="58"/>
    </row>
    <row r="3479" spans="1:4" ht="30" x14ac:dyDescent="0.2">
      <c r="A3479" s="33">
        <v>91994</v>
      </c>
      <c r="B3479" s="34" t="s">
        <v>5417</v>
      </c>
      <c r="C3479" s="35" t="s">
        <v>1129</v>
      </c>
      <c r="D3479" s="58"/>
    </row>
    <row r="3480" spans="1:4" ht="30" x14ac:dyDescent="0.2">
      <c r="A3480" s="33">
        <v>91995</v>
      </c>
      <c r="B3480" s="34" t="s">
        <v>5418</v>
      </c>
      <c r="C3480" s="35" t="s">
        <v>1129</v>
      </c>
      <c r="D3480" s="58"/>
    </row>
    <row r="3481" spans="1:4" ht="30" x14ac:dyDescent="0.2">
      <c r="A3481" s="33">
        <v>91996</v>
      </c>
      <c r="B3481" s="34" t="s">
        <v>5419</v>
      </c>
      <c r="C3481" s="35" t="s">
        <v>1129</v>
      </c>
      <c r="D3481" s="58"/>
    </row>
    <row r="3482" spans="1:4" ht="30" x14ac:dyDescent="0.2">
      <c r="A3482" s="33">
        <v>91997</v>
      </c>
      <c r="B3482" s="34" t="s">
        <v>5420</v>
      </c>
      <c r="C3482" s="35" t="s">
        <v>1129</v>
      </c>
      <c r="D3482" s="58"/>
    </row>
    <row r="3483" spans="1:4" ht="30" x14ac:dyDescent="0.2">
      <c r="A3483" s="33">
        <v>91998</v>
      </c>
      <c r="B3483" s="34" t="s">
        <v>5421</v>
      </c>
      <c r="C3483" s="35" t="s">
        <v>1129</v>
      </c>
      <c r="D3483" s="58"/>
    </row>
    <row r="3484" spans="1:4" ht="30" x14ac:dyDescent="0.2">
      <c r="A3484" s="33">
        <v>91999</v>
      </c>
      <c r="B3484" s="34" t="s">
        <v>5422</v>
      </c>
      <c r="C3484" s="35" t="s">
        <v>1129</v>
      </c>
      <c r="D3484" s="58"/>
    </row>
    <row r="3485" spans="1:4" ht="30" x14ac:dyDescent="0.2">
      <c r="A3485" s="33">
        <v>92000</v>
      </c>
      <c r="B3485" s="34" t="s">
        <v>5423</v>
      </c>
      <c r="C3485" s="35" t="s">
        <v>1129</v>
      </c>
      <c r="D3485" s="58"/>
    </row>
    <row r="3486" spans="1:4" ht="30" x14ac:dyDescent="0.2">
      <c r="A3486" s="33">
        <v>92001</v>
      </c>
      <c r="B3486" s="34" t="s">
        <v>5424</v>
      </c>
      <c r="C3486" s="35" t="s">
        <v>1129</v>
      </c>
      <c r="D3486" s="58"/>
    </row>
    <row r="3487" spans="1:4" ht="30" x14ac:dyDescent="0.2">
      <c r="A3487" s="33">
        <v>92002</v>
      </c>
      <c r="B3487" s="34" t="s">
        <v>5425</v>
      </c>
      <c r="C3487" s="35" t="s">
        <v>1129</v>
      </c>
      <c r="D3487" s="58"/>
    </row>
    <row r="3488" spans="1:4" ht="30" x14ac:dyDescent="0.2">
      <c r="A3488" s="33">
        <v>92003</v>
      </c>
      <c r="B3488" s="34" t="s">
        <v>5426</v>
      </c>
      <c r="C3488" s="35" t="s">
        <v>1129</v>
      </c>
      <c r="D3488" s="58"/>
    </row>
    <row r="3489" spans="1:4" ht="30" x14ac:dyDescent="0.2">
      <c r="A3489" s="33">
        <v>92004</v>
      </c>
      <c r="B3489" s="34" t="s">
        <v>5427</v>
      </c>
      <c r="C3489" s="35" t="s">
        <v>1129</v>
      </c>
      <c r="D3489" s="58"/>
    </row>
    <row r="3490" spans="1:4" ht="30" x14ac:dyDescent="0.2">
      <c r="A3490" s="33">
        <v>92005</v>
      </c>
      <c r="B3490" s="34" t="s">
        <v>5428</v>
      </c>
      <c r="C3490" s="35" t="s">
        <v>1129</v>
      </c>
      <c r="D3490" s="58"/>
    </row>
    <row r="3491" spans="1:4" ht="30" x14ac:dyDescent="0.2">
      <c r="A3491" s="33">
        <v>92006</v>
      </c>
      <c r="B3491" s="34" t="s">
        <v>5429</v>
      </c>
      <c r="C3491" s="35" t="s">
        <v>1129</v>
      </c>
      <c r="D3491" s="58"/>
    </row>
    <row r="3492" spans="1:4" ht="30" x14ac:dyDescent="0.2">
      <c r="A3492" s="33">
        <v>92007</v>
      </c>
      <c r="B3492" s="34" t="s">
        <v>5430</v>
      </c>
      <c r="C3492" s="35" t="s">
        <v>1129</v>
      </c>
      <c r="D3492" s="58"/>
    </row>
    <row r="3493" spans="1:4" ht="30" x14ac:dyDescent="0.2">
      <c r="A3493" s="33">
        <v>92008</v>
      </c>
      <c r="B3493" s="34" t="s">
        <v>5431</v>
      </c>
      <c r="C3493" s="35" t="s">
        <v>1129</v>
      </c>
      <c r="D3493" s="58"/>
    </row>
    <row r="3494" spans="1:4" ht="30" x14ac:dyDescent="0.2">
      <c r="A3494" s="33">
        <v>92009</v>
      </c>
      <c r="B3494" s="34" t="s">
        <v>5432</v>
      </c>
      <c r="C3494" s="35" t="s">
        <v>1129</v>
      </c>
      <c r="D3494" s="58"/>
    </row>
    <row r="3495" spans="1:4" ht="30" x14ac:dyDescent="0.2">
      <c r="A3495" s="33">
        <v>92010</v>
      </c>
      <c r="B3495" s="34" t="s">
        <v>5433</v>
      </c>
      <c r="C3495" s="35" t="s">
        <v>1129</v>
      </c>
      <c r="D3495" s="58"/>
    </row>
    <row r="3496" spans="1:4" ht="30" x14ac:dyDescent="0.2">
      <c r="A3496" s="33">
        <v>92011</v>
      </c>
      <c r="B3496" s="34" t="s">
        <v>5434</v>
      </c>
      <c r="C3496" s="35" t="s">
        <v>1129</v>
      </c>
      <c r="D3496" s="58"/>
    </row>
    <row r="3497" spans="1:4" ht="30" x14ac:dyDescent="0.2">
      <c r="A3497" s="33">
        <v>92012</v>
      </c>
      <c r="B3497" s="34" t="s">
        <v>5435</v>
      </c>
      <c r="C3497" s="35" t="s">
        <v>1129</v>
      </c>
      <c r="D3497" s="58"/>
    </row>
    <row r="3498" spans="1:4" ht="30" x14ac:dyDescent="0.2">
      <c r="A3498" s="33">
        <v>92013</v>
      </c>
      <c r="B3498" s="34" t="s">
        <v>5436</v>
      </c>
      <c r="C3498" s="35" t="s">
        <v>1129</v>
      </c>
      <c r="D3498" s="58"/>
    </row>
    <row r="3499" spans="1:4" ht="30" x14ac:dyDescent="0.2">
      <c r="A3499" s="33">
        <v>92014</v>
      </c>
      <c r="B3499" s="34" t="s">
        <v>5437</v>
      </c>
      <c r="C3499" s="35" t="s">
        <v>1129</v>
      </c>
      <c r="D3499" s="58"/>
    </row>
    <row r="3500" spans="1:4" ht="30" x14ac:dyDescent="0.2">
      <c r="A3500" s="33">
        <v>92015</v>
      </c>
      <c r="B3500" s="34" t="s">
        <v>5438</v>
      </c>
      <c r="C3500" s="35" t="s">
        <v>1129</v>
      </c>
      <c r="D3500" s="58"/>
    </row>
    <row r="3501" spans="1:4" ht="30" x14ac:dyDescent="0.2">
      <c r="A3501" s="33">
        <v>92016</v>
      </c>
      <c r="B3501" s="34" t="s">
        <v>5439</v>
      </c>
      <c r="C3501" s="35" t="s">
        <v>1129</v>
      </c>
      <c r="D3501" s="58"/>
    </row>
    <row r="3502" spans="1:4" ht="30" x14ac:dyDescent="0.2">
      <c r="A3502" s="33">
        <v>92017</v>
      </c>
      <c r="B3502" s="34" t="s">
        <v>5440</v>
      </c>
      <c r="C3502" s="35" t="s">
        <v>1129</v>
      </c>
      <c r="D3502" s="58"/>
    </row>
    <row r="3503" spans="1:4" ht="30" x14ac:dyDescent="0.2">
      <c r="A3503" s="33">
        <v>92018</v>
      </c>
      <c r="B3503" s="34" t="s">
        <v>5441</v>
      </c>
      <c r="C3503" s="35" t="s">
        <v>1129</v>
      </c>
      <c r="D3503" s="58"/>
    </row>
    <row r="3504" spans="1:4" ht="30" x14ac:dyDescent="0.2">
      <c r="A3504" s="33">
        <v>92019</v>
      </c>
      <c r="B3504" s="34" t="s">
        <v>5442</v>
      </c>
      <c r="C3504" s="35" t="s">
        <v>1129</v>
      </c>
      <c r="D3504" s="58"/>
    </row>
    <row r="3505" spans="1:4" ht="30" x14ac:dyDescent="0.2">
      <c r="A3505" s="33">
        <v>92020</v>
      </c>
      <c r="B3505" s="34" t="s">
        <v>5443</v>
      </c>
      <c r="C3505" s="35" t="s">
        <v>1129</v>
      </c>
      <c r="D3505" s="58"/>
    </row>
    <row r="3506" spans="1:4" ht="30" x14ac:dyDescent="0.2">
      <c r="A3506" s="33">
        <v>92021</v>
      </c>
      <c r="B3506" s="34" t="s">
        <v>5444</v>
      </c>
      <c r="C3506" s="35" t="s">
        <v>1129</v>
      </c>
      <c r="D3506" s="58"/>
    </row>
    <row r="3507" spans="1:4" ht="30" x14ac:dyDescent="0.2">
      <c r="A3507" s="33">
        <v>92022</v>
      </c>
      <c r="B3507" s="34" t="s">
        <v>5445</v>
      </c>
      <c r="C3507" s="35" t="s">
        <v>1129</v>
      </c>
      <c r="D3507" s="58"/>
    </row>
    <row r="3508" spans="1:4" ht="30" x14ac:dyDescent="0.2">
      <c r="A3508" s="33">
        <v>92023</v>
      </c>
      <c r="B3508" s="34" t="s">
        <v>5446</v>
      </c>
      <c r="C3508" s="35" t="s">
        <v>1129</v>
      </c>
      <c r="D3508" s="58"/>
    </row>
    <row r="3509" spans="1:4" ht="30" x14ac:dyDescent="0.2">
      <c r="A3509" s="33">
        <v>92024</v>
      </c>
      <c r="B3509" s="34" t="s">
        <v>5447</v>
      </c>
      <c r="C3509" s="35" t="s">
        <v>1129</v>
      </c>
      <c r="D3509" s="58"/>
    </row>
    <row r="3510" spans="1:4" ht="30" x14ac:dyDescent="0.2">
      <c r="A3510" s="33">
        <v>92025</v>
      </c>
      <c r="B3510" s="34" t="s">
        <v>5448</v>
      </c>
      <c r="C3510" s="35" t="s">
        <v>1129</v>
      </c>
      <c r="D3510" s="58"/>
    </row>
    <row r="3511" spans="1:4" ht="30" x14ac:dyDescent="0.2">
      <c r="A3511" s="33">
        <v>92026</v>
      </c>
      <c r="B3511" s="34" t="s">
        <v>5449</v>
      </c>
      <c r="C3511" s="35" t="s">
        <v>1129</v>
      </c>
      <c r="D3511" s="58"/>
    </row>
    <row r="3512" spans="1:4" ht="30" x14ac:dyDescent="0.2">
      <c r="A3512" s="33">
        <v>92027</v>
      </c>
      <c r="B3512" s="34" t="s">
        <v>5450</v>
      </c>
      <c r="C3512" s="35" t="s">
        <v>1129</v>
      </c>
      <c r="D3512" s="58"/>
    </row>
    <row r="3513" spans="1:4" ht="30" x14ac:dyDescent="0.2">
      <c r="A3513" s="33">
        <v>92028</v>
      </c>
      <c r="B3513" s="34" t="s">
        <v>5451</v>
      </c>
      <c r="C3513" s="35" t="s">
        <v>1129</v>
      </c>
      <c r="D3513" s="58"/>
    </row>
    <row r="3514" spans="1:4" ht="30" x14ac:dyDescent="0.2">
      <c r="A3514" s="33">
        <v>92029</v>
      </c>
      <c r="B3514" s="34" t="s">
        <v>5452</v>
      </c>
      <c r="C3514" s="35" t="s">
        <v>1129</v>
      </c>
      <c r="D3514" s="58"/>
    </row>
    <row r="3515" spans="1:4" ht="30" x14ac:dyDescent="0.2">
      <c r="A3515" s="33">
        <v>92030</v>
      </c>
      <c r="B3515" s="34" t="s">
        <v>5453</v>
      </c>
      <c r="C3515" s="35" t="s">
        <v>1129</v>
      </c>
      <c r="D3515" s="58"/>
    </row>
    <row r="3516" spans="1:4" ht="30" x14ac:dyDescent="0.2">
      <c r="A3516" s="33">
        <v>92031</v>
      </c>
      <c r="B3516" s="34" t="s">
        <v>5454</v>
      </c>
      <c r="C3516" s="35" t="s">
        <v>1129</v>
      </c>
      <c r="D3516" s="58"/>
    </row>
    <row r="3517" spans="1:4" ht="30" x14ac:dyDescent="0.2">
      <c r="A3517" s="33">
        <v>92032</v>
      </c>
      <c r="B3517" s="34" t="s">
        <v>5455</v>
      </c>
      <c r="C3517" s="35" t="s">
        <v>1129</v>
      </c>
      <c r="D3517" s="58"/>
    </row>
    <row r="3518" spans="1:4" ht="30" x14ac:dyDescent="0.2">
      <c r="A3518" s="33">
        <v>92033</v>
      </c>
      <c r="B3518" s="34" t="s">
        <v>5456</v>
      </c>
      <c r="C3518" s="35" t="s">
        <v>1129</v>
      </c>
      <c r="D3518" s="58"/>
    </row>
    <row r="3519" spans="1:4" ht="30" x14ac:dyDescent="0.2">
      <c r="A3519" s="33">
        <v>92034</v>
      </c>
      <c r="B3519" s="34" t="s">
        <v>5457</v>
      </c>
      <c r="C3519" s="35" t="s">
        <v>1129</v>
      </c>
      <c r="D3519" s="58"/>
    </row>
    <row r="3520" spans="1:4" ht="30" x14ac:dyDescent="0.2">
      <c r="A3520" s="33">
        <v>92035</v>
      </c>
      <c r="B3520" s="34" t="s">
        <v>5458</v>
      </c>
      <c r="C3520" s="35" t="s">
        <v>1129</v>
      </c>
      <c r="D3520" s="58"/>
    </row>
    <row r="3521" spans="1:4" x14ac:dyDescent="0.2">
      <c r="A3521" s="33">
        <v>92040</v>
      </c>
      <c r="B3521" s="34" t="s">
        <v>4325</v>
      </c>
      <c r="C3521" s="35" t="s">
        <v>964</v>
      </c>
      <c r="D3521" s="58"/>
    </row>
    <row r="3522" spans="1:4" x14ac:dyDescent="0.2">
      <c r="A3522" s="33">
        <v>92041</v>
      </c>
      <c r="B3522" s="34" t="s">
        <v>4326</v>
      </c>
      <c r="C3522" s="35" t="s">
        <v>964</v>
      </c>
      <c r="D3522" s="58"/>
    </row>
    <row r="3523" spans="1:4" x14ac:dyDescent="0.2">
      <c r="A3523" s="33">
        <v>92042</v>
      </c>
      <c r="B3523" s="34" t="s">
        <v>4327</v>
      </c>
      <c r="C3523" s="35" t="s">
        <v>964</v>
      </c>
      <c r="D3523" s="58"/>
    </row>
    <row r="3524" spans="1:4" x14ac:dyDescent="0.2">
      <c r="A3524" s="33">
        <v>92043</v>
      </c>
      <c r="B3524" s="34" t="s">
        <v>4328</v>
      </c>
      <c r="C3524" s="35" t="s">
        <v>972</v>
      </c>
      <c r="D3524" s="58"/>
    </row>
    <row r="3525" spans="1:4" x14ac:dyDescent="0.2">
      <c r="A3525" s="33">
        <v>92044</v>
      </c>
      <c r="B3525" s="34" t="s">
        <v>4329</v>
      </c>
      <c r="C3525" s="35" t="s">
        <v>974</v>
      </c>
      <c r="D3525" s="58"/>
    </row>
    <row r="3526" spans="1:4" ht="45" x14ac:dyDescent="0.2">
      <c r="A3526" s="33">
        <v>92101</v>
      </c>
      <c r="B3526" s="34" t="s">
        <v>4330</v>
      </c>
      <c r="C3526" s="35" t="s">
        <v>964</v>
      </c>
      <c r="D3526" s="58"/>
    </row>
    <row r="3527" spans="1:4" ht="45" x14ac:dyDescent="0.2">
      <c r="A3527" s="33">
        <v>92102</v>
      </c>
      <c r="B3527" s="34" t="s">
        <v>4331</v>
      </c>
      <c r="C3527" s="35" t="s">
        <v>964</v>
      </c>
      <c r="D3527" s="58"/>
    </row>
    <row r="3528" spans="1:4" ht="45" x14ac:dyDescent="0.2">
      <c r="A3528" s="33">
        <v>92103</v>
      </c>
      <c r="B3528" s="34" t="s">
        <v>4332</v>
      </c>
      <c r="C3528" s="35" t="s">
        <v>964</v>
      </c>
      <c r="D3528" s="58"/>
    </row>
    <row r="3529" spans="1:4" ht="45" x14ac:dyDescent="0.2">
      <c r="A3529" s="33">
        <v>92104</v>
      </c>
      <c r="B3529" s="34" t="s">
        <v>4333</v>
      </c>
      <c r="C3529" s="35" t="s">
        <v>964</v>
      </c>
      <c r="D3529" s="58"/>
    </row>
    <row r="3530" spans="1:4" ht="45" x14ac:dyDescent="0.2">
      <c r="A3530" s="33">
        <v>92105</v>
      </c>
      <c r="B3530" s="34" t="s">
        <v>4334</v>
      </c>
      <c r="C3530" s="35" t="s">
        <v>964</v>
      </c>
      <c r="D3530" s="58"/>
    </row>
    <row r="3531" spans="1:4" ht="45" x14ac:dyDescent="0.2">
      <c r="A3531" s="33">
        <v>92106</v>
      </c>
      <c r="B3531" s="34" t="s">
        <v>4335</v>
      </c>
      <c r="C3531" s="35" t="s">
        <v>972</v>
      </c>
      <c r="D3531" s="58"/>
    </row>
    <row r="3532" spans="1:4" ht="45" x14ac:dyDescent="0.2">
      <c r="A3532" s="33">
        <v>92107</v>
      </c>
      <c r="B3532" s="34" t="s">
        <v>4336</v>
      </c>
      <c r="C3532" s="35" t="s">
        <v>974</v>
      </c>
      <c r="D3532" s="58"/>
    </row>
    <row r="3533" spans="1:4" ht="30" x14ac:dyDescent="0.2">
      <c r="A3533" s="33">
        <v>92108</v>
      </c>
      <c r="B3533" s="34" t="s">
        <v>4337</v>
      </c>
      <c r="C3533" s="35" t="s">
        <v>964</v>
      </c>
      <c r="D3533" s="58"/>
    </row>
    <row r="3534" spans="1:4" ht="30" x14ac:dyDescent="0.2">
      <c r="A3534" s="33">
        <v>92109</v>
      </c>
      <c r="B3534" s="34" t="s">
        <v>4338</v>
      </c>
      <c r="C3534" s="35" t="s">
        <v>964</v>
      </c>
      <c r="D3534" s="58"/>
    </row>
    <row r="3535" spans="1:4" ht="30" x14ac:dyDescent="0.2">
      <c r="A3535" s="33">
        <v>92110</v>
      </c>
      <c r="B3535" s="34" t="s">
        <v>4339</v>
      </c>
      <c r="C3535" s="35" t="s">
        <v>964</v>
      </c>
      <c r="D3535" s="58"/>
    </row>
    <row r="3536" spans="1:4" ht="30" x14ac:dyDescent="0.2">
      <c r="A3536" s="33">
        <v>92111</v>
      </c>
      <c r="B3536" s="34" t="s">
        <v>4340</v>
      </c>
      <c r="C3536" s="35" t="s">
        <v>964</v>
      </c>
      <c r="D3536" s="58"/>
    </row>
    <row r="3537" spans="1:4" ht="30" x14ac:dyDescent="0.2">
      <c r="A3537" s="33">
        <v>92112</v>
      </c>
      <c r="B3537" s="34" t="s">
        <v>4341</v>
      </c>
      <c r="C3537" s="35" t="s">
        <v>972</v>
      </c>
      <c r="D3537" s="58"/>
    </row>
    <row r="3538" spans="1:4" ht="30" x14ac:dyDescent="0.2">
      <c r="A3538" s="33">
        <v>92113</v>
      </c>
      <c r="B3538" s="34" t="s">
        <v>4342</v>
      </c>
      <c r="C3538" s="35" t="s">
        <v>974</v>
      </c>
      <c r="D3538" s="58"/>
    </row>
    <row r="3539" spans="1:4" x14ac:dyDescent="0.2">
      <c r="A3539" s="33">
        <v>92114</v>
      </c>
      <c r="B3539" s="34" t="s">
        <v>4343</v>
      </c>
      <c r="C3539" s="35" t="s">
        <v>964</v>
      </c>
      <c r="D3539" s="58"/>
    </row>
    <row r="3540" spans="1:4" x14ac:dyDescent="0.2">
      <c r="A3540" s="33">
        <v>92115</v>
      </c>
      <c r="B3540" s="34" t="s">
        <v>4344</v>
      </c>
      <c r="C3540" s="35" t="s">
        <v>964</v>
      </c>
      <c r="D3540" s="58"/>
    </row>
    <row r="3541" spans="1:4" x14ac:dyDescent="0.2">
      <c r="A3541" s="33">
        <v>92116</v>
      </c>
      <c r="B3541" s="34" t="s">
        <v>4345</v>
      </c>
      <c r="C3541" s="35" t="s">
        <v>964</v>
      </c>
      <c r="D3541" s="58"/>
    </row>
    <row r="3542" spans="1:4" x14ac:dyDescent="0.2">
      <c r="A3542" s="33">
        <v>92118</v>
      </c>
      <c r="B3542" s="34" t="s">
        <v>4346</v>
      </c>
      <c r="C3542" s="35" t="s">
        <v>972</v>
      </c>
      <c r="D3542" s="58"/>
    </row>
    <row r="3543" spans="1:4" x14ac:dyDescent="0.2">
      <c r="A3543" s="33">
        <v>92119</v>
      </c>
      <c r="B3543" s="34" t="s">
        <v>4347</v>
      </c>
      <c r="C3543" s="35" t="s">
        <v>974</v>
      </c>
      <c r="D3543" s="58"/>
    </row>
    <row r="3544" spans="1:4" x14ac:dyDescent="0.2">
      <c r="A3544" s="33">
        <v>92121</v>
      </c>
      <c r="B3544" s="34" t="s">
        <v>4348</v>
      </c>
      <c r="C3544" s="35" t="s">
        <v>962</v>
      </c>
      <c r="D3544" s="58"/>
    </row>
    <row r="3545" spans="1:4" x14ac:dyDescent="0.2">
      <c r="A3545" s="33">
        <v>92122</v>
      </c>
      <c r="B3545" s="34" t="s">
        <v>4349</v>
      </c>
      <c r="C3545" s="35" t="s">
        <v>962</v>
      </c>
      <c r="D3545" s="58"/>
    </row>
    <row r="3546" spans="1:4" x14ac:dyDescent="0.2">
      <c r="A3546" s="33">
        <v>92123</v>
      </c>
      <c r="B3546" s="34" t="s">
        <v>4350</v>
      </c>
      <c r="C3546" s="35" t="s">
        <v>962</v>
      </c>
      <c r="D3546" s="58"/>
    </row>
    <row r="3547" spans="1:4" x14ac:dyDescent="0.2">
      <c r="A3547" s="33">
        <v>92133</v>
      </c>
      <c r="B3547" s="34" t="s">
        <v>4351</v>
      </c>
      <c r="C3547" s="35" t="s">
        <v>964</v>
      </c>
      <c r="D3547" s="58"/>
    </row>
    <row r="3548" spans="1:4" x14ac:dyDescent="0.2">
      <c r="A3548" s="33">
        <v>92134</v>
      </c>
      <c r="B3548" s="34" t="s">
        <v>4352</v>
      </c>
      <c r="C3548" s="35" t="s">
        <v>964</v>
      </c>
      <c r="D3548" s="58"/>
    </row>
    <row r="3549" spans="1:4" x14ac:dyDescent="0.2">
      <c r="A3549" s="33">
        <v>92135</v>
      </c>
      <c r="B3549" s="34" t="s">
        <v>4353</v>
      </c>
      <c r="C3549" s="35" t="s">
        <v>964</v>
      </c>
      <c r="D3549" s="58"/>
    </row>
    <row r="3550" spans="1:4" x14ac:dyDescent="0.2">
      <c r="A3550" s="33">
        <v>92136</v>
      </c>
      <c r="B3550" s="34" t="s">
        <v>4354</v>
      </c>
      <c r="C3550" s="35" t="s">
        <v>964</v>
      </c>
      <c r="D3550" s="58"/>
    </row>
    <row r="3551" spans="1:4" x14ac:dyDescent="0.2">
      <c r="A3551" s="33">
        <v>92137</v>
      </c>
      <c r="B3551" s="34" t="s">
        <v>4355</v>
      </c>
      <c r="C3551" s="35" t="s">
        <v>964</v>
      </c>
      <c r="D3551" s="58"/>
    </row>
    <row r="3552" spans="1:4" x14ac:dyDescent="0.2">
      <c r="A3552" s="33">
        <v>92138</v>
      </c>
      <c r="B3552" s="34" t="s">
        <v>4356</v>
      </c>
      <c r="C3552" s="35" t="s">
        <v>972</v>
      </c>
      <c r="D3552" s="58"/>
    </row>
    <row r="3553" spans="1:4" x14ac:dyDescent="0.2">
      <c r="A3553" s="33">
        <v>92139</v>
      </c>
      <c r="B3553" s="34" t="s">
        <v>4357</v>
      </c>
      <c r="C3553" s="35" t="s">
        <v>974</v>
      </c>
      <c r="D3553" s="58"/>
    </row>
    <row r="3554" spans="1:4" ht="30" x14ac:dyDescent="0.2">
      <c r="A3554" s="33">
        <v>92140</v>
      </c>
      <c r="B3554" s="34" t="s">
        <v>4358</v>
      </c>
      <c r="C3554" s="35" t="s">
        <v>964</v>
      </c>
      <c r="D3554" s="58"/>
    </row>
    <row r="3555" spans="1:4" ht="30" x14ac:dyDescent="0.2">
      <c r="A3555" s="33">
        <v>92141</v>
      </c>
      <c r="B3555" s="34" t="s">
        <v>4359</v>
      </c>
      <c r="C3555" s="35" t="s">
        <v>964</v>
      </c>
      <c r="D3555" s="58"/>
    </row>
    <row r="3556" spans="1:4" ht="30" x14ac:dyDescent="0.2">
      <c r="A3556" s="33">
        <v>92142</v>
      </c>
      <c r="B3556" s="34" t="s">
        <v>4360</v>
      </c>
      <c r="C3556" s="35" t="s">
        <v>964</v>
      </c>
      <c r="D3556" s="58"/>
    </row>
    <row r="3557" spans="1:4" ht="30" x14ac:dyDescent="0.2">
      <c r="A3557" s="33">
        <v>92143</v>
      </c>
      <c r="B3557" s="34" t="s">
        <v>4361</v>
      </c>
      <c r="C3557" s="35" t="s">
        <v>964</v>
      </c>
      <c r="D3557" s="58"/>
    </row>
    <row r="3558" spans="1:4" ht="30" x14ac:dyDescent="0.2">
      <c r="A3558" s="33">
        <v>92144</v>
      </c>
      <c r="B3558" s="34" t="s">
        <v>4362</v>
      </c>
      <c r="C3558" s="35" t="s">
        <v>964</v>
      </c>
      <c r="D3558" s="58"/>
    </row>
    <row r="3559" spans="1:4" ht="30" x14ac:dyDescent="0.2">
      <c r="A3559" s="33">
        <v>92145</v>
      </c>
      <c r="B3559" s="34" t="s">
        <v>4363</v>
      </c>
      <c r="C3559" s="35" t="s">
        <v>972</v>
      </c>
      <c r="D3559" s="58"/>
    </row>
    <row r="3560" spans="1:4" ht="30" x14ac:dyDescent="0.2">
      <c r="A3560" s="33">
        <v>92146</v>
      </c>
      <c r="B3560" s="34" t="s">
        <v>5459</v>
      </c>
      <c r="C3560" s="35" t="s">
        <v>974</v>
      </c>
      <c r="D3560" s="58"/>
    </row>
    <row r="3561" spans="1:4" ht="30" x14ac:dyDescent="0.2">
      <c r="A3561" s="33">
        <v>92210</v>
      </c>
      <c r="B3561" s="34" t="s">
        <v>5460</v>
      </c>
      <c r="C3561" s="35" t="s">
        <v>1134</v>
      </c>
      <c r="D3561" s="58"/>
    </row>
    <row r="3562" spans="1:4" ht="30" x14ac:dyDescent="0.2">
      <c r="A3562" s="33">
        <v>92211</v>
      </c>
      <c r="B3562" s="34" t="s">
        <v>5461</v>
      </c>
      <c r="C3562" s="35" t="s">
        <v>1134</v>
      </c>
      <c r="D3562" s="58"/>
    </row>
    <row r="3563" spans="1:4" ht="30" x14ac:dyDescent="0.2">
      <c r="A3563" s="33">
        <v>92212</v>
      </c>
      <c r="B3563" s="34" t="s">
        <v>5462</v>
      </c>
      <c r="C3563" s="35" t="s">
        <v>1134</v>
      </c>
      <c r="D3563" s="58"/>
    </row>
    <row r="3564" spans="1:4" ht="30" x14ac:dyDescent="0.2">
      <c r="A3564" s="33">
        <v>92213</v>
      </c>
      <c r="B3564" s="34" t="s">
        <v>5463</v>
      </c>
      <c r="C3564" s="35" t="s">
        <v>1134</v>
      </c>
      <c r="D3564" s="58"/>
    </row>
    <row r="3565" spans="1:4" ht="30" x14ac:dyDescent="0.2">
      <c r="A3565" s="33">
        <v>92214</v>
      </c>
      <c r="B3565" s="34" t="s">
        <v>5464</v>
      </c>
      <c r="C3565" s="35" t="s">
        <v>1134</v>
      </c>
      <c r="D3565" s="58"/>
    </row>
    <row r="3566" spans="1:4" ht="30" x14ac:dyDescent="0.2">
      <c r="A3566" s="33">
        <v>92215</v>
      </c>
      <c r="B3566" s="34" t="s">
        <v>5465</v>
      </c>
      <c r="C3566" s="35" t="s">
        <v>1134</v>
      </c>
      <c r="D3566" s="58"/>
    </row>
    <row r="3567" spans="1:4" ht="30" x14ac:dyDescent="0.2">
      <c r="A3567" s="33">
        <v>92216</v>
      </c>
      <c r="B3567" s="34" t="s">
        <v>5466</v>
      </c>
      <c r="C3567" s="35" t="s">
        <v>1134</v>
      </c>
      <c r="D3567" s="58"/>
    </row>
    <row r="3568" spans="1:4" ht="30" x14ac:dyDescent="0.2">
      <c r="A3568" s="33">
        <v>92219</v>
      </c>
      <c r="B3568" s="34" t="s">
        <v>5467</v>
      </c>
      <c r="C3568" s="35" t="s">
        <v>1134</v>
      </c>
      <c r="D3568" s="58"/>
    </row>
    <row r="3569" spans="1:4" ht="30" x14ac:dyDescent="0.2">
      <c r="A3569" s="33">
        <v>92220</v>
      </c>
      <c r="B3569" s="34" t="s">
        <v>5468</v>
      </c>
      <c r="C3569" s="35" t="s">
        <v>1134</v>
      </c>
      <c r="D3569" s="58"/>
    </row>
    <row r="3570" spans="1:4" ht="30" x14ac:dyDescent="0.2">
      <c r="A3570" s="33">
        <v>92221</v>
      </c>
      <c r="B3570" s="34" t="s">
        <v>5469</v>
      </c>
      <c r="C3570" s="35" t="s">
        <v>1134</v>
      </c>
      <c r="D3570" s="58"/>
    </row>
    <row r="3571" spans="1:4" ht="30" x14ac:dyDescent="0.2">
      <c r="A3571" s="33">
        <v>92222</v>
      </c>
      <c r="B3571" s="34" t="s">
        <v>5470</v>
      </c>
      <c r="C3571" s="35" t="s">
        <v>1134</v>
      </c>
      <c r="D3571" s="58"/>
    </row>
    <row r="3572" spans="1:4" ht="30" x14ac:dyDescent="0.2">
      <c r="A3572" s="33">
        <v>92223</v>
      </c>
      <c r="B3572" s="34" t="s">
        <v>5471</v>
      </c>
      <c r="C3572" s="35" t="s">
        <v>1134</v>
      </c>
      <c r="D3572" s="58"/>
    </row>
    <row r="3573" spans="1:4" ht="30" x14ac:dyDescent="0.2">
      <c r="A3573" s="33">
        <v>92224</v>
      </c>
      <c r="B3573" s="34" t="s">
        <v>5472</v>
      </c>
      <c r="C3573" s="35" t="s">
        <v>1134</v>
      </c>
      <c r="D3573" s="58"/>
    </row>
    <row r="3574" spans="1:4" ht="30" x14ac:dyDescent="0.2">
      <c r="A3574" s="33">
        <v>92226</v>
      </c>
      <c r="B3574" s="34" t="s">
        <v>5473</v>
      </c>
      <c r="C3574" s="35" t="s">
        <v>1134</v>
      </c>
      <c r="D3574" s="58"/>
    </row>
    <row r="3575" spans="1:4" ht="30" x14ac:dyDescent="0.2">
      <c r="A3575" s="33">
        <v>92235</v>
      </c>
      <c r="B3575" s="34" t="s">
        <v>4364</v>
      </c>
      <c r="C3575" s="35" t="s">
        <v>966</v>
      </c>
      <c r="D3575" s="58"/>
    </row>
    <row r="3576" spans="1:4" x14ac:dyDescent="0.2">
      <c r="A3576" s="33">
        <v>92236</v>
      </c>
      <c r="B3576" s="34" t="s">
        <v>4365</v>
      </c>
      <c r="C3576" s="35" t="s">
        <v>966</v>
      </c>
      <c r="D3576" s="58"/>
    </row>
    <row r="3577" spans="1:4" ht="30" x14ac:dyDescent="0.2">
      <c r="A3577" s="33">
        <v>92237</v>
      </c>
      <c r="B3577" s="34" t="s">
        <v>4366</v>
      </c>
      <c r="C3577" s="35" t="s">
        <v>964</v>
      </c>
      <c r="D3577" s="58"/>
    </row>
    <row r="3578" spans="1:4" ht="30" x14ac:dyDescent="0.2">
      <c r="A3578" s="33">
        <v>92238</v>
      </c>
      <c r="B3578" s="34" t="s">
        <v>4367</v>
      </c>
      <c r="C3578" s="35" t="s">
        <v>964</v>
      </c>
      <c r="D3578" s="58"/>
    </row>
    <row r="3579" spans="1:4" ht="45" x14ac:dyDescent="0.2">
      <c r="A3579" s="33">
        <v>92239</v>
      </c>
      <c r="B3579" s="34" t="s">
        <v>4368</v>
      </c>
      <c r="C3579" s="35" t="s">
        <v>964</v>
      </c>
      <c r="D3579" s="58"/>
    </row>
    <row r="3580" spans="1:4" ht="30" x14ac:dyDescent="0.2">
      <c r="A3580" s="33">
        <v>92240</v>
      </c>
      <c r="B3580" s="34" t="s">
        <v>4369</v>
      </c>
      <c r="C3580" s="35" t="s">
        <v>964</v>
      </c>
      <c r="D3580" s="58"/>
    </row>
    <row r="3581" spans="1:4" ht="45" x14ac:dyDescent="0.2">
      <c r="A3581" s="33">
        <v>92241</v>
      </c>
      <c r="B3581" s="34" t="s">
        <v>4370</v>
      </c>
      <c r="C3581" s="35" t="s">
        <v>964</v>
      </c>
      <c r="D3581" s="58"/>
    </row>
    <row r="3582" spans="1:4" ht="30" x14ac:dyDescent="0.2">
      <c r="A3582" s="33">
        <v>92242</v>
      </c>
      <c r="B3582" s="34" t="s">
        <v>4371</v>
      </c>
      <c r="C3582" s="35" t="s">
        <v>972</v>
      </c>
      <c r="D3582" s="58"/>
    </row>
    <row r="3583" spans="1:4" ht="30" x14ac:dyDescent="0.2">
      <c r="A3583" s="33">
        <v>92243</v>
      </c>
      <c r="B3583" s="34" t="s">
        <v>4372</v>
      </c>
      <c r="C3583" s="35" t="s">
        <v>974</v>
      </c>
      <c r="D3583" s="58"/>
    </row>
    <row r="3584" spans="1:4" ht="30" x14ac:dyDescent="0.2">
      <c r="A3584" s="33">
        <v>92255</v>
      </c>
      <c r="B3584" s="34" t="s">
        <v>5474</v>
      </c>
      <c r="C3584" s="35" t="s">
        <v>1129</v>
      </c>
      <c r="D3584" s="58"/>
    </row>
    <row r="3585" spans="1:4" ht="30" x14ac:dyDescent="0.2">
      <c r="A3585" s="33">
        <v>92256</v>
      </c>
      <c r="B3585" s="34" t="s">
        <v>5475</v>
      </c>
      <c r="C3585" s="35" t="s">
        <v>1129</v>
      </c>
      <c r="D3585" s="58"/>
    </row>
    <row r="3586" spans="1:4" ht="30" x14ac:dyDescent="0.2">
      <c r="A3586" s="33">
        <v>92257</v>
      </c>
      <c r="B3586" s="34" t="s">
        <v>5476</v>
      </c>
      <c r="C3586" s="35" t="s">
        <v>1129</v>
      </c>
      <c r="D3586" s="58"/>
    </row>
    <row r="3587" spans="1:4" ht="30" x14ac:dyDescent="0.2">
      <c r="A3587" s="33">
        <v>92258</v>
      </c>
      <c r="B3587" s="34" t="s">
        <v>5477</v>
      </c>
      <c r="C3587" s="35" t="s">
        <v>1129</v>
      </c>
      <c r="D3587" s="58"/>
    </row>
    <row r="3588" spans="1:4" ht="30" x14ac:dyDescent="0.2">
      <c r="A3588" s="33">
        <v>92259</v>
      </c>
      <c r="B3588" s="34" t="s">
        <v>5478</v>
      </c>
      <c r="C3588" s="35" t="s">
        <v>1129</v>
      </c>
      <c r="D3588" s="58"/>
    </row>
    <row r="3589" spans="1:4" ht="30" x14ac:dyDescent="0.2">
      <c r="A3589" s="33">
        <v>92260</v>
      </c>
      <c r="B3589" s="34" t="s">
        <v>5479</v>
      </c>
      <c r="C3589" s="35" t="s">
        <v>1129</v>
      </c>
      <c r="D3589" s="58"/>
    </row>
    <row r="3590" spans="1:4" ht="30" x14ac:dyDescent="0.2">
      <c r="A3590" s="33">
        <v>92261</v>
      </c>
      <c r="B3590" s="34" t="s">
        <v>5480</v>
      </c>
      <c r="C3590" s="35" t="s">
        <v>1129</v>
      </c>
      <c r="D3590" s="58"/>
    </row>
    <row r="3591" spans="1:4" ht="30" x14ac:dyDescent="0.2">
      <c r="A3591" s="33">
        <v>92262</v>
      </c>
      <c r="B3591" s="34" t="s">
        <v>5481</v>
      </c>
      <c r="C3591" s="35" t="s">
        <v>1129</v>
      </c>
      <c r="D3591" s="58"/>
    </row>
    <row r="3592" spans="1:4" ht="30" x14ac:dyDescent="0.2">
      <c r="A3592" s="33">
        <v>92263</v>
      </c>
      <c r="B3592" s="34" t="s">
        <v>5482</v>
      </c>
      <c r="C3592" s="35" t="s">
        <v>966</v>
      </c>
      <c r="D3592" s="58"/>
    </row>
    <row r="3593" spans="1:4" ht="30" x14ac:dyDescent="0.2">
      <c r="A3593" s="33">
        <v>92264</v>
      </c>
      <c r="B3593" s="34" t="s">
        <v>5483</v>
      </c>
      <c r="C3593" s="35" t="s">
        <v>966</v>
      </c>
      <c r="D3593" s="58"/>
    </row>
    <row r="3594" spans="1:4" x14ac:dyDescent="0.2">
      <c r="A3594" s="33">
        <v>92265</v>
      </c>
      <c r="B3594" s="34" t="s">
        <v>5484</v>
      </c>
      <c r="C3594" s="35" t="s">
        <v>966</v>
      </c>
      <c r="D3594" s="58"/>
    </row>
    <row r="3595" spans="1:4" x14ac:dyDescent="0.2">
      <c r="A3595" s="33">
        <v>92266</v>
      </c>
      <c r="B3595" s="34" t="s">
        <v>5485</v>
      </c>
      <c r="C3595" s="35" t="s">
        <v>966</v>
      </c>
      <c r="D3595" s="58"/>
    </row>
    <row r="3596" spans="1:4" x14ac:dyDescent="0.2">
      <c r="A3596" s="33">
        <v>92267</v>
      </c>
      <c r="B3596" s="34" t="s">
        <v>5486</v>
      </c>
      <c r="C3596" s="35" t="s">
        <v>966</v>
      </c>
      <c r="D3596" s="58"/>
    </row>
    <row r="3597" spans="1:4" x14ac:dyDescent="0.2">
      <c r="A3597" s="33">
        <v>92268</v>
      </c>
      <c r="B3597" s="34" t="s">
        <v>5487</v>
      </c>
      <c r="C3597" s="35" t="s">
        <v>966</v>
      </c>
      <c r="D3597" s="58"/>
    </row>
    <row r="3598" spans="1:4" x14ac:dyDescent="0.2">
      <c r="A3598" s="33">
        <v>92269</v>
      </c>
      <c r="B3598" s="34" t="s">
        <v>5488</v>
      </c>
      <c r="C3598" s="35" t="s">
        <v>966</v>
      </c>
      <c r="D3598" s="58"/>
    </row>
    <row r="3599" spans="1:4" x14ac:dyDescent="0.2">
      <c r="A3599" s="33">
        <v>92270</v>
      </c>
      <c r="B3599" s="34" t="s">
        <v>5489</v>
      </c>
      <c r="C3599" s="35" t="s">
        <v>966</v>
      </c>
      <c r="D3599" s="58"/>
    </row>
    <row r="3600" spans="1:4" x14ac:dyDescent="0.2">
      <c r="A3600" s="33">
        <v>92271</v>
      </c>
      <c r="B3600" s="34" t="s">
        <v>5490</v>
      </c>
      <c r="C3600" s="35" t="s">
        <v>966</v>
      </c>
      <c r="D3600" s="58"/>
    </row>
    <row r="3601" spans="1:4" x14ac:dyDescent="0.2">
      <c r="A3601" s="33">
        <v>92272</v>
      </c>
      <c r="B3601" s="34" t="s">
        <v>5491</v>
      </c>
      <c r="C3601" s="35" t="s">
        <v>1134</v>
      </c>
      <c r="D3601" s="58"/>
    </row>
    <row r="3602" spans="1:4" x14ac:dyDescent="0.2">
      <c r="A3602" s="33">
        <v>92273</v>
      </c>
      <c r="B3602" s="34" t="s">
        <v>5492</v>
      </c>
      <c r="C3602" s="35" t="s">
        <v>1134</v>
      </c>
      <c r="D3602" s="58"/>
    </row>
    <row r="3603" spans="1:4" ht="30" x14ac:dyDescent="0.2">
      <c r="A3603" s="33">
        <v>92275</v>
      </c>
      <c r="B3603" s="34" t="s">
        <v>5493</v>
      </c>
      <c r="C3603" s="35" t="s">
        <v>1134</v>
      </c>
      <c r="D3603" s="58"/>
    </row>
    <row r="3604" spans="1:4" ht="30" x14ac:dyDescent="0.2">
      <c r="A3604" s="33">
        <v>92276</v>
      </c>
      <c r="B3604" s="34" t="s">
        <v>5494</v>
      </c>
      <c r="C3604" s="35" t="s">
        <v>1134</v>
      </c>
      <c r="D3604" s="58"/>
    </row>
    <row r="3605" spans="1:4" ht="30" x14ac:dyDescent="0.2">
      <c r="A3605" s="33">
        <v>92277</v>
      </c>
      <c r="B3605" s="34" t="s">
        <v>5495</v>
      </c>
      <c r="C3605" s="35" t="s">
        <v>1134</v>
      </c>
      <c r="D3605" s="58"/>
    </row>
    <row r="3606" spans="1:4" ht="30" x14ac:dyDescent="0.2">
      <c r="A3606" s="33">
        <v>92278</v>
      </c>
      <c r="B3606" s="34" t="s">
        <v>5496</v>
      </c>
      <c r="C3606" s="35" t="s">
        <v>1134</v>
      </c>
      <c r="D3606" s="58"/>
    </row>
    <row r="3607" spans="1:4" ht="30" x14ac:dyDescent="0.2">
      <c r="A3607" s="33">
        <v>92279</v>
      </c>
      <c r="B3607" s="34" t="s">
        <v>5497</v>
      </c>
      <c r="C3607" s="35" t="s">
        <v>1134</v>
      </c>
      <c r="D3607" s="58"/>
    </row>
    <row r="3608" spans="1:4" ht="30" x14ac:dyDescent="0.2">
      <c r="A3608" s="33">
        <v>92280</v>
      </c>
      <c r="B3608" s="34" t="s">
        <v>5498</v>
      </c>
      <c r="C3608" s="35" t="s">
        <v>1134</v>
      </c>
      <c r="D3608" s="58"/>
    </row>
    <row r="3609" spans="1:4" ht="30" x14ac:dyDescent="0.2">
      <c r="A3609" s="33">
        <v>92287</v>
      </c>
      <c r="B3609" s="34" t="s">
        <v>5499</v>
      </c>
      <c r="C3609" s="35" t="s">
        <v>1129</v>
      </c>
      <c r="D3609" s="58"/>
    </row>
    <row r="3610" spans="1:4" ht="30" x14ac:dyDescent="0.2">
      <c r="A3610" s="33">
        <v>92288</v>
      </c>
      <c r="B3610" s="34" t="s">
        <v>5500</v>
      </c>
      <c r="C3610" s="35" t="s">
        <v>1129</v>
      </c>
      <c r="D3610" s="58"/>
    </row>
    <row r="3611" spans="1:4" ht="30" x14ac:dyDescent="0.2">
      <c r="A3611" s="33">
        <v>92289</v>
      </c>
      <c r="B3611" s="34" t="s">
        <v>5501</v>
      </c>
      <c r="C3611" s="35" t="s">
        <v>1129</v>
      </c>
      <c r="D3611" s="58"/>
    </row>
    <row r="3612" spans="1:4" ht="30" x14ac:dyDescent="0.2">
      <c r="A3612" s="33">
        <v>92290</v>
      </c>
      <c r="B3612" s="34" t="s">
        <v>5502</v>
      </c>
      <c r="C3612" s="35" t="s">
        <v>1129</v>
      </c>
      <c r="D3612" s="58"/>
    </row>
    <row r="3613" spans="1:4" ht="30" x14ac:dyDescent="0.2">
      <c r="A3613" s="33">
        <v>92291</v>
      </c>
      <c r="B3613" s="34" t="s">
        <v>5503</v>
      </c>
      <c r="C3613" s="35" t="s">
        <v>1129</v>
      </c>
      <c r="D3613" s="58"/>
    </row>
    <row r="3614" spans="1:4" ht="30" x14ac:dyDescent="0.2">
      <c r="A3614" s="33">
        <v>92292</v>
      </c>
      <c r="B3614" s="34" t="s">
        <v>5504</v>
      </c>
      <c r="C3614" s="35" t="s">
        <v>1129</v>
      </c>
      <c r="D3614" s="58"/>
    </row>
    <row r="3615" spans="1:4" x14ac:dyDescent="0.2">
      <c r="A3615" s="33">
        <v>92293</v>
      </c>
      <c r="B3615" s="34" t="s">
        <v>5505</v>
      </c>
      <c r="C3615" s="35" t="s">
        <v>1129</v>
      </c>
      <c r="D3615" s="58"/>
    </row>
    <row r="3616" spans="1:4" x14ac:dyDescent="0.2">
      <c r="A3616" s="33">
        <v>92294</v>
      </c>
      <c r="B3616" s="34" t="s">
        <v>5506</v>
      </c>
      <c r="C3616" s="35" t="s">
        <v>1129</v>
      </c>
      <c r="D3616" s="58"/>
    </row>
    <row r="3617" spans="1:4" x14ac:dyDescent="0.2">
      <c r="A3617" s="33">
        <v>92295</v>
      </c>
      <c r="B3617" s="34" t="s">
        <v>5507</v>
      </c>
      <c r="C3617" s="35" t="s">
        <v>1129</v>
      </c>
      <c r="D3617" s="58"/>
    </row>
    <row r="3618" spans="1:4" x14ac:dyDescent="0.2">
      <c r="A3618" s="33">
        <v>92296</v>
      </c>
      <c r="B3618" s="34" t="s">
        <v>5508</v>
      </c>
      <c r="C3618" s="35" t="s">
        <v>1129</v>
      </c>
      <c r="D3618" s="58"/>
    </row>
    <row r="3619" spans="1:4" x14ac:dyDescent="0.2">
      <c r="A3619" s="33">
        <v>92297</v>
      </c>
      <c r="B3619" s="34" t="s">
        <v>5509</v>
      </c>
      <c r="C3619" s="35" t="s">
        <v>1129</v>
      </c>
      <c r="D3619" s="58"/>
    </row>
    <row r="3620" spans="1:4" x14ac:dyDescent="0.2">
      <c r="A3620" s="33">
        <v>92298</v>
      </c>
      <c r="B3620" s="34" t="s">
        <v>5510</v>
      </c>
      <c r="C3620" s="35" t="s">
        <v>1129</v>
      </c>
      <c r="D3620" s="58"/>
    </row>
    <row r="3621" spans="1:4" x14ac:dyDescent="0.2">
      <c r="A3621" s="33">
        <v>92299</v>
      </c>
      <c r="B3621" s="34" t="s">
        <v>5511</v>
      </c>
      <c r="C3621" s="35" t="s">
        <v>1129</v>
      </c>
      <c r="D3621" s="58"/>
    </row>
    <row r="3622" spans="1:4" x14ac:dyDescent="0.2">
      <c r="A3622" s="33">
        <v>92300</v>
      </c>
      <c r="B3622" s="34" t="s">
        <v>5512</v>
      </c>
      <c r="C3622" s="35" t="s">
        <v>1129</v>
      </c>
      <c r="D3622" s="58"/>
    </row>
    <row r="3623" spans="1:4" x14ac:dyDescent="0.2">
      <c r="A3623" s="33">
        <v>92301</v>
      </c>
      <c r="B3623" s="34" t="s">
        <v>5513</v>
      </c>
      <c r="C3623" s="35" t="s">
        <v>1129</v>
      </c>
      <c r="D3623" s="58"/>
    </row>
    <row r="3624" spans="1:4" x14ac:dyDescent="0.2">
      <c r="A3624" s="33">
        <v>92302</v>
      </c>
      <c r="B3624" s="34" t="s">
        <v>5514</v>
      </c>
      <c r="C3624" s="35" t="s">
        <v>1129</v>
      </c>
      <c r="D3624" s="58"/>
    </row>
    <row r="3625" spans="1:4" x14ac:dyDescent="0.2">
      <c r="A3625" s="33">
        <v>92303</v>
      </c>
      <c r="B3625" s="34" t="s">
        <v>5515</v>
      </c>
      <c r="C3625" s="35" t="s">
        <v>1129</v>
      </c>
      <c r="D3625" s="58"/>
    </row>
    <row r="3626" spans="1:4" x14ac:dyDescent="0.2">
      <c r="A3626" s="33">
        <v>92304</v>
      </c>
      <c r="B3626" s="34" t="s">
        <v>5516</v>
      </c>
      <c r="C3626" s="35" t="s">
        <v>1129</v>
      </c>
      <c r="D3626" s="58"/>
    </row>
    <row r="3627" spans="1:4" ht="30" x14ac:dyDescent="0.2">
      <c r="A3627" s="33">
        <v>92305</v>
      </c>
      <c r="B3627" s="34" t="s">
        <v>5517</v>
      </c>
      <c r="C3627" s="35" t="s">
        <v>1134</v>
      </c>
      <c r="D3627" s="58"/>
    </row>
    <row r="3628" spans="1:4" ht="30" x14ac:dyDescent="0.2">
      <c r="A3628" s="33">
        <v>92306</v>
      </c>
      <c r="B3628" s="34" t="s">
        <v>5518</v>
      </c>
      <c r="C3628" s="35" t="s">
        <v>1134</v>
      </c>
      <c r="D3628" s="58"/>
    </row>
    <row r="3629" spans="1:4" ht="30" x14ac:dyDescent="0.2">
      <c r="A3629" s="33">
        <v>92307</v>
      </c>
      <c r="B3629" s="34" t="s">
        <v>5519</v>
      </c>
      <c r="C3629" s="35" t="s">
        <v>1134</v>
      </c>
      <c r="D3629" s="58"/>
    </row>
    <row r="3630" spans="1:4" ht="30" x14ac:dyDescent="0.2">
      <c r="A3630" s="33">
        <v>92311</v>
      </c>
      <c r="B3630" s="34" t="s">
        <v>5520</v>
      </c>
      <c r="C3630" s="35" t="s">
        <v>1129</v>
      </c>
      <c r="D3630" s="58"/>
    </row>
    <row r="3631" spans="1:4" ht="30" x14ac:dyDescent="0.2">
      <c r="A3631" s="33">
        <v>92312</v>
      </c>
      <c r="B3631" s="34" t="s">
        <v>5521</v>
      </c>
      <c r="C3631" s="35" t="s">
        <v>1129</v>
      </c>
      <c r="D3631" s="58"/>
    </row>
    <row r="3632" spans="1:4" ht="30" x14ac:dyDescent="0.2">
      <c r="A3632" s="33">
        <v>92313</v>
      </c>
      <c r="B3632" s="34" t="s">
        <v>5522</v>
      </c>
      <c r="C3632" s="35" t="s">
        <v>1129</v>
      </c>
      <c r="D3632" s="58"/>
    </row>
    <row r="3633" spans="1:4" ht="30" x14ac:dyDescent="0.2">
      <c r="A3633" s="33">
        <v>92314</v>
      </c>
      <c r="B3633" s="34" t="s">
        <v>5523</v>
      </c>
      <c r="C3633" s="35" t="s">
        <v>1129</v>
      </c>
      <c r="D3633" s="58"/>
    </row>
    <row r="3634" spans="1:4" ht="30" x14ac:dyDescent="0.2">
      <c r="A3634" s="33">
        <v>92315</v>
      </c>
      <c r="B3634" s="34" t="s">
        <v>5524</v>
      </c>
      <c r="C3634" s="35" t="s">
        <v>1129</v>
      </c>
      <c r="D3634" s="58"/>
    </row>
    <row r="3635" spans="1:4" ht="30" x14ac:dyDescent="0.2">
      <c r="A3635" s="33">
        <v>92316</v>
      </c>
      <c r="B3635" s="34" t="s">
        <v>5525</v>
      </c>
      <c r="C3635" s="35" t="s">
        <v>1129</v>
      </c>
      <c r="D3635" s="58"/>
    </row>
    <row r="3636" spans="1:4" ht="30" x14ac:dyDescent="0.2">
      <c r="A3636" s="33">
        <v>92317</v>
      </c>
      <c r="B3636" s="34" t="s">
        <v>5526</v>
      </c>
      <c r="C3636" s="35" t="s">
        <v>1129</v>
      </c>
      <c r="D3636" s="58"/>
    </row>
    <row r="3637" spans="1:4" ht="30" x14ac:dyDescent="0.2">
      <c r="A3637" s="33">
        <v>92318</v>
      </c>
      <c r="B3637" s="34" t="s">
        <v>5527</v>
      </c>
      <c r="C3637" s="35" t="s">
        <v>1129</v>
      </c>
      <c r="D3637" s="58"/>
    </row>
    <row r="3638" spans="1:4" ht="30" x14ac:dyDescent="0.2">
      <c r="A3638" s="33">
        <v>92319</v>
      </c>
      <c r="B3638" s="34" t="s">
        <v>5528</v>
      </c>
      <c r="C3638" s="35" t="s">
        <v>1129</v>
      </c>
      <c r="D3638" s="58"/>
    </row>
    <row r="3639" spans="1:4" ht="30" x14ac:dyDescent="0.2">
      <c r="A3639" s="33">
        <v>92320</v>
      </c>
      <c r="B3639" s="34" t="s">
        <v>5529</v>
      </c>
      <c r="C3639" s="35" t="s">
        <v>1134</v>
      </c>
      <c r="D3639" s="58"/>
    </row>
    <row r="3640" spans="1:4" ht="30" x14ac:dyDescent="0.2">
      <c r="A3640" s="33">
        <v>92321</v>
      </c>
      <c r="B3640" s="34" t="s">
        <v>5530</v>
      </c>
      <c r="C3640" s="35" t="s">
        <v>1134</v>
      </c>
      <c r="D3640" s="58"/>
    </row>
    <row r="3641" spans="1:4" ht="30" x14ac:dyDescent="0.2">
      <c r="A3641" s="33">
        <v>92322</v>
      </c>
      <c r="B3641" s="34" t="s">
        <v>5531</v>
      </c>
      <c r="C3641" s="35" t="s">
        <v>1134</v>
      </c>
      <c r="D3641" s="58"/>
    </row>
    <row r="3642" spans="1:4" ht="30" x14ac:dyDescent="0.2">
      <c r="A3642" s="33">
        <v>92326</v>
      </c>
      <c r="B3642" s="34" t="s">
        <v>5532</v>
      </c>
      <c r="C3642" s="35" t="s">
        <v>1129</v>
      </c>
      <c r="D3642" s="58"/>
    </row>
    <row r="3643" spans="1:4" ht="30" x14ac:dyDescent="0.2">
      <c r="A3643" s="33">
        <v>92327</v>
      </c>
      <c r="B3643" s="34" t="s">
        <v>5533</v>
      </c>
      <c r="C3643" s="35" t="s">
        <v>1129</v>
      </c>
      <c r="D3643" s="58"/>
    </row>
    <row r="3644" spans="1:4" ht="30" x14ac:dyDescent="0.2">
      <c r="A3644" s="33">
        <v>92328</v>
      </c>
      <c r="B3644" s="34" t="s">
        <v>5534</v>
      </c>
      <c r="C3644" s="35" t="s">
        <v>1129</v>
      </c>
      <c r="D3644" s="58"/>
    </row>
    <row r="3645" spans="1:4" ht="30" x14ac:dyDescent="0.2">
      <c r="A3645" s="33">
        <v>92329</v>
      </c>
      <c r="B3645" s="34" t="s">
        <v>5535</v>
      </c>
      <c r="C3645" s="35" t="s">
        <v>1129</v>
      </c>
      <c r="D3645" s="58"/>
    </row>
    <row r="3646" spans="1:4" ht="30" x14ac:dyDescent="0.2">
      <c r="A3646" s="33">
        <v>92330</v>
      </c>
      <c r="B3646" s="34" t="s">
        <v>5536</v>
      </c>
      <c r="C3646" s="35" t="s">
        <v>1129</v>
      </c>
      <c r="D3646" s="58"/>
    </row>
    <row r="3647" spans="1:4" ht="30" x14ac:dyDescent="0.2">
      <c r="A3647" s="33">
        <v>92331</v>
      </c>
      <c r="B3647" s="34" t="s">
        <v>5537</v>
      </c>
      <c r="C3647" s="35" t="s">
        <v>1129</v>
      </c>
      <c r="D3647" s="58"/>
    </row>
    <row r="3648" spans="1:4" ht="30" x14ac:dyDescent="0.2">
      <c r="A3648" s="33">
        <v>92332</v>
      </c>
      <c r="B3648" s="34" t="s">
        <v>5538</v>
      </c>
      <c r="C3648" s="35" t="s">
        <v>1129</v>
      </c>
      <c r="D3648" s="58"/>
    </row>
    <row r="3649" spans="1:4" ht="30" x14ac:dyDescent="0.2">
      <c r="A3649" s="33">
        <v>92333</v>
      </c>
      <c r="B3649" s="34" t="s">
        <v>5539</v>
      </c>
      <c r="C3649" s="35" t="s">
        <v>1129</v>
      </c>
      <c r="D3649" s="58"/>
    </row>
    <row r="3650" spans="1:4" ht="30" x14ac:dyDescent="0.2">
      <c r="A3650" s="33">
        <v>92334</v>
      </c>
      <c r="B3650" s="34" t="s">
        <v>5540</v>
      </c>
      <c r="C3650" s="35" t="s">
        <v>1129</v>
      </c>
      <c r="D3650" s="58"/>
    </row>
    <row r="3651" spans="1:4" ht="30" x14ac:dyDescent="0.2">
      <c r="A3651" s="33">
        <v>92335</v>
      </c>
      <c r="B3651" s="34" t="s">
        <v>5541</v>
      </c>
      <c r="C3651" s="35" t="s">
        <v>1134</v>
      </c>
      <c r="D3651" s="58"/>
    </row>
    <row r="3652" spans="1:4" ht="30" x14ac:dyDescent="0.2">
      <c r="A3652" s="33">
        <v>92336</v>
      </c>
      <c r="B3652" s="34" t="s">
        <v>5542</v>
      </c>
      <c r="C3652" s="35" t="s">
        <v>1134</v>
      </c>
      <c r="D3652" s="58"/>
    </row>
    <row r="3653" spans="1:4" ht="30" x14ac:dyDescent="0.2">
      <c r="A3653" s="33">
        <v>92337</v>
      </c>
      <c r="B3653" s="34" t="s">
        <v>5543</v>
      </c>
      <c r="C3653" s="35" t="s">
        <v>1134</v>
      </c>
      <c r="D3653" s="58"/>
    </row>
    <row r="3654" spans="1:4" ht="30" x14ac:dyDescent="0.2">
      <c r="A3654" s="33">
        <v>92338</v>
      </c>
      <c r="B3654" s="34" t="s">
        <v>5544</v>
      </c>
      <c r="C3654" s="35" t="s">
        <v>1134</v>
      </c>
      <c r="D3654" s="58"/>
    </row>
    <row r="3655" spans="1:4" ht="30" x14ac:dyDescent="0.2">
      <c r="A3655" s="33">
        <v>92339</v>
      </c>
      <c r="B3655" s="34" t="s">
        <v>5545</v>
      </c>
      <c r="C3655" s="35" t="s">
        <v>1134</v>
      </c>
      <c r="D3655" s="58"/>
    </row>
    <row r="3656" spans="1:4" ht="30" x14ac:dyDescent="0.2">
      <c r="A3656" s="33">
        <v>92340</v>
      </c>
      <c r="B3656" s="34" t="s">
        <v>5546</v>
      </c>
      <c r="C3656" s="35" t="s">
        <v>1134</v>
      </c>
      <c r="D3656" s="58"/>
    </row>
    <row r="3657" spans="1:4" ht="30" x14ac:dyDescent="0.2">
      <c r="A3657" s="33">
        <v>92341</v>
      </c>
      <c r="B3657" s="34" t="s">
        <v>5547</v>
      </c>
      <c r="C3657" s="35" t="s">
        <v>1134</v>
      </c>
      <c r="D3657" s="58"/>
    </row>
    <row r="3658" spans="1:4" ht="30" x14ac:dyDescent="0.2">
      <c r="A3658" s="33">
        <v>92342</v>
      </c>
      <c r="B3658" s="34" t="s">
        <v>5548</v>
      </c>
      <c r="C3658" s="35" t="s">
        <v>1134</v>
      </c>
      <c r="D3658" s="58"/>
    </row>
    <row r="3659" spans="1:4" ht="30" x14ac:dyDescent="0.2">
      <c r="A3659" s="33">
        <v>92343</v>
      </c>
      <c r="B3659" s="34" t="s">
        <v>5549</v>
      </c>
      <c r="C3659" s="35" t="s">
        <v>1134</v>
      </c>
      <c r="D3659" s="58"/>
    </row>
    <row r="3660" spans="1:4" ht="30" x14ac:dyDescent="0.2">
      <c r="A3660" s="33">
        <v>92344</v>
      </c>
      <c r="B3660" s="34" t="s">
        <v>5550</v>
      </c>
      <c r="C3660" s="35" t="s">
        <v>1129</v>
      </c>
      <c r="D3660" s="58"/>
    </row>
    <row r="3661" spans="1:4" ht="30" x14ac:dyDescent="0.2">
      <c r="A3661" s="33">
        <v>92345</v>
      </c>
      <c r="B3661" s="34" t="s">
        <v>5551</v>
      </c>
      <c r="C3661" s="35" t="s">
        <v>1129</v>
      </c>
      <c r="D3661" s="58"/>
    </row>
    <row r="3662" spans="1:4" ht="30" x14ac:dyDescent="0.2">
      <c r="A3662" s="33">
        <v>92346</v>
      </c>
      <c r="B3662" s="34" t="s">
        <v>5552</v>
      </c>
      <c r="C3662" s="35" t="s">
        <v>1129</v>
      </c>
      <c r="D3662" s="58"/>
    </row>
    <row r="3663" spans="1:4" ht="30" x14ac:dyDescent="0.2">
      <c r="A3663" s="33">
        <v>92347</v>
      </c>
      <c r="B3663" s="34" t="s">
        <v>5553</v>
      </c>
      <c r="C3663" s="35" t="s">
        <v>1129</v>
      </c>
      <c r="D3663" s="58"/>
    </row>
    <row r="3664" spans="1:4" ht="30" x14ac:dyDescent="0.2">
      <c r="A3664" s="33">
        <v>92348</v>
      </c>
      <c r="B3664" s="34" t="s">
        <v>5554</v>
      </c>
      <c r="C3664" s="35" t="s">
        <v>1129</v>
      </c>
      <c r="D3664" s="58"/>
    </row>
    <row r="3665" spans="1:4" ht="30" x14ac:dyDescent="0.2">
      <c r="A3665" s="33">
        <v>92349</v>
      </c>
      <c r="B3665" s="34" t="s">
        <v>5555</v>
      </c>
      <c r="C3665" s="35" t="s">
        <v>1129</v>
      </c>
      <c r="D3665" s="58"/>
    </row>
    <row r="3666" spans="1:4" ht="30" x14ac:dyDescent="0.2">
      <c r="A3666" s="33">
        <v>92350</v>
      </c>
      <c r="B3666" s="34" t="s">
        <v>5556</v>
      </c>
      <c r="C3666" s="35" t="s">
        <v>1129</v>
      </c>
      <c r="D3666" s="58"/>
    </row>
    <row r="3667" spans="1:4" ht="30" x14ac:dyDescent="0.2">
      <c r="A3667" s="33">
        <v>92351</v>
      </c>
      <c r="B3667" s="34" t="s">
        <v>5557</v>
      </c>
      <c r="C3667" s="35" t="s">
        <v>1129</v>
      </c>
      <c r="D3667" s="58"/>
    </row>
    <row r="3668" spans="1:4" ht="30" x14ac:dyDescent="0.2">
      <c r="A3668" s="33">
        <v>92352</v>
      </c>
      <c r="B3668" s="34" t="s">
        <v>5558</v>
      </c>
      <c r="C3668" s="35" t="s">
        <v>1129</v>
      </c>
      <c r="D3668" s="58"/>
    </row>
    <row r="3669" spans="1:4" ht="30" x14ac:dyDescent="0.2">
      <c r="A3669" s="33">
        <v>92353</v>
      </c>
      <c r="B3669" s="34" t="s">
        <v>5559</v>
      </c>
      <c r="C3669" s="35" t="s">
        <v>1129</v>
      </c>
      <c r="D3669" s="58"/>
    </row>
    <row r="3670" spans="1:4" ht="30" x14ac:dyDescent="0.2">
      <c r="A3670" s="33">
        <v>92354</v>
      </c>
      <c r="B3670" s="34" t="s">
        <v>5560</v>
      </c>
      <c r="C3670" s="35" t="s">
        <v>1129</v>
      </c>
      <c r="D3670" s="58"/>
    </row>
    <row r="3671" spans="1:4" ht="30" x14ac:dyDescent="0.2">
      <c r="A3671" s="33">
        <v>92355</v>
      </c>
      <c r="B3671" s="34" t="s">
        <v>5561</v>
      </c>
      <c r="C3671" s="35" t="s">
        <v>1129</v>
      </c>
      <c r="D3671" s="58"/>
    </row>
    <row r="3672" spans="1:4" ht="30" x14ac:dyDescent="0.2">
      <c r="A3672" s="33">
        <v>92356</v>
      </c>
      <c r="B3672" s="34" t="s">
        <v>5562</v>
      </c>
      <c r="C3672" s="35" t="s">
        <v>1129</v>
      </c>
      <c r="D3672" s="58"/>
    </row>
    <row r="3673" spans="1:4" ht="30" x14ac:dyDescent="0.2">
      <c r="A3673" s="33">
        <v>92357</v>
      </c>
      <c r="B3673" s="34" t="s">
        <v>5563</v>
      </c>
      <c r="C3673" s="35" t="s">
        <v>1129</v>
      </c>
      <c r="D3673" s="58"/>
    </row>
    <row r="3674" spans="1:4" ht="30" x14ac:dyDescent="0.2">
      <c r="A3674" s="33">
        <v>92358</v>
      </c>
      <c r="B3674" s="34" t="s">
        <v>5564</v>
      </c>
      <c r="C3674" s="35" t="s">
        <v>1129</v>
      </c>
      <c r="D3674" s="58"/>
    </row>
    <row r="3675" spans="1:4" ht="30" x14ac:dyDescent="0.2">
      <c r="A3675" s="33">
        <v>92361</v>
      </c>
      <c r="B3675" s="34" t="s">
        <v>5565</v>
      </c>
      <c r="C3675" s="35" t="s">
        <v>1134</v>
      </c>
      <c r="D3675" s="58"/>
    </row>
    <row r="3676" spans="1:4" ht="30" x14ac:dyDescent="0.2">
      <c r="A3676" s="33">
        <v>92362</v>
      </c>
      <c r="B3676" s="34" t="s">
        <v>5566</v>
      </c>
      <c r="C3676" s="35" t="s">
        <v>1134</v>
      </c>
      <c r="D3676" s="58"/>
    </row>
    <row r="3677" spans="1:4" ht="30" x14ac:dyDescent="0.2">
      <c r="A3677" s="33">
        <v>92363</v>
      </c>
      <c r="B3677" s="34" t="s">
        <v>5567</v>
      </c>
      <c r="C3677" s="35" t="s">
        <v>1134</v>
      </c>
      <c r="D3677" s="58"/>
    </row>
    <row r="3678" spans="1:4" ht="30" x14ac:dyDescent="0.2">
      <c r="A3678" s="33">
        <v>92364</v>
      </c>
      <c r="B3678" s="34" t="s">
        <v>5568</v>
      </c>
      <c r="C3678" s="35" t="s">
        <v>1134</v>
      </c>
      <c r="D3678" s="58"/>
    </row>
    <row r="3679" spans="1:4" ht="30" x14ac:dyDescent="0.2">
      <c r="A3679" s="33">
        <v>92365</v>
      </c>
      <c r="B3679" s="34" t="s">
        <v>5569</v>
      </c>
      <c r="C3679" s="35" t="s">
        <v>1134</v>
      </c>
      <c r="D3679" s="58"/>
    </row>
    <row r="3680" spans="1:4" ht="30" x14ac:dyDescent="0.2">
      <c r="A3680" s="33">
        <v>92366</v>
      </c>
      <c r="B3680" s="34" t="s">
        <v>5570</v>
      </c>
      <c r="C3680" s="35" t="s">
        <v>1134</v>
      </c>
      <c r="D3680" s="58"/>
    </row>
    <row r="3681" spans="1:4" ht="30" x14ac:dyDescent="0.2">
      <c r="A3681" s="33">
        <v>92367</v>
      </c>
      <c r="B3681" s="34" t="s">
        <v>5571</v>
      </c>
      <c r="C3681" s="35" t="s">
        <v>1134</v>
      </c>
      <c r="D3681" s="58"/>
    </row>
    <row r="3682" spans="1:4" ht="30" x14ac:dyDescent="0.2">
      <c r="A3682" s="33">
        <v>92368</v>
      </c>
      <c r="B3682" s="34" t="s">
        <v>5572</v>
      </c>
      <c r="C3682" s="35" t="s">
        <v>1134</v>
      </c>
      <c r="D3682" s="58"/>
    </row>
    <row r="3683" spans="1:4" ht="30" x14ac:dyDescent="0.2">
      <c r="A3683" s="33">
        <v>92369</v>
      </c>
      <c r="B3683" s="34" t="s">
        <v>5573</v>
      </c>
      <c r="C3683" s="35" t="s">
        <v>1129</v>
      </c>
      <c r="D3683" s="58"/>
    </row>
    <row r="3684" spans="1:4" ht="30" x14ac:dyDescent="0.2">
      <c r="A3684" s="33">
        <v>92370</v>
      </c>
      <c r="B3684" s="34" t="s">
        <v>5574</v>
      </c>
      <c r="C3684" s="35" t="s">
        <v>1129</v>
      </c>
      <c r="D3684" s="58"/>
    </row>
    <row r="3685" spans="1:4" ht="30" x14ac:dyDescent="0.2">
      <c r="A3685" s="33">
        <v>92371</v>
      </c>
      <c r="B3685" s="34" t="s">
        <v>5575</v>
      </c>
      <c r="C3685" s="35" t="s">
        <v>1129</v>
      </c>
      <c r="D3685" s="58"/>
    </row>
    <row r="3686" spans="1:4" ht="30" x14ac:dyDescent="0.2">
      <c r="A3686" s="33">
        <v>92372</v>
      </c>
      <c r="B3686" s="34" t="s">
        <v>5576</v>
      </c>
      <c r="C3686" s="35" t="s">
        <v>1129</v>
      </c>
      <c r="D3686" s="58"/>
    </row>
    <row r="3687" spans="1:4" ht="30" x14ac:dyDescent="0.2">
      <c r="A3687" s="33">
        <v>92373</v>
      </c>
      <c r="B3687" s="34" t="s">
        <v>5577</v>
      </c>
      <c r="C3687" s="35" t="s">
        <v>1129</v>
      </c>
      <c r="D3687" s="58"/>
    </row>
    <row r="3688" spans="1:4" ht="30" x14ac:dyDescent="0.2">
      <c r="A3688" s="33">
        <v>92374</v>
      </c>
      <c r="B3688" s="34" t="s">
        <v>5578</v>
      </c>
      <c r="C3688" s="35" t="s">
        <v>1129</v>
      </c>
      <c r="D3688" s="58"/>
    </row>
    <row r="3689" spans="1:4" ht="30" x14ac:dyDescent="0.2">
      <c r="A3689" s="33">
        <v>92375</v>
      </c>
      <c r="B3689" s="34" t="s">
        <v>5579</v>
      </c>
      <c r="C3689" s="35" t="s">
        <v>1129</v>
      </c>
      <c r="D3689" s="58"/>
    </row>
    <row r="3690" spans="1:4" ht="30" x14ac:dyDescent="0.2">
      <c r="A3690" s="33">
        <v>92376</v>
      </c>
      <c r="B3690" s="34" t="s">
        <v>5580</v>
      </c>
      <c r="C3690" s="35" t="s">
        <v>1129</v>
      </c>
      <c r="D3690" s="58"/>
    </row>
    <row r="3691" spans="1:4" ht="30" x14ac:dyDescent="0.2">
      <c r="A3691" s="33">
        <v>92377</v>
      </c>
      <c r="B3691" s="34" t="s">
        <v>5581</v>
      </c>
      <c r="C3691" s="35" t="s">
        <v>1129</v>
      </c>
      <c r="D3691" s="58"/>
    </row>
    <row r="3692" spans="1:4" ht="30" x14ac:dyDescent="0.2">
      <c r="A3692" s="33">
        <v>92378</v>
      </c>
      <c r="B3692" s="34" t="s">
        <v>5582</v>
      </c>
      <c r="C3692" s="35" t="s">
        <v>1129</v>
      </c>
      <c r="D3692" s="58"/>
    </row>
    <row r="3693" spans="1:4" ht="30" x14ac:dyDescent="0.2">
      <c r="A3693" s="33">
        <v>92379</v>
      </c>
      <c r="B3693" s="34" t="s">
        <v>5583</v>
      </c>
      <c r="C3693" s="35" t="s">
        <v>1129</v>
      </c>
      <c r="D3693" s="58"/>
    </row>
    <row r="3694" spans="1:4" ht="30" x14ac:dyDescent="0.2">
      <c r="A3694" s="33">
        <v>92380</v>
      </c>
      <c r="B3694" s="34" t="s">
        <v>5584</v>
      </c>
      <c r="C3694" s="35" t="s">
        <v>1129</v>
      </c>
      <c r="D3694" s="58"/>
    </row>
    <row r="3695" spans="1:4" ht="30" x14ac:dyDescent="0.2">
      <c r="A3695" s="33">
        <v>92381</v>
      </c>
      <c r="B3695" s="34" t="s">
        <v>5585</v>
      </c>
      <c r="C3695" s="35" t="s">
        <v>1129</v>
      </c>
      <c r="D3695" s="58"/>
    </row>
    <row r="3696" spans="1:4" ht="30" x14ac:dyDescent="0.2">
      <c r="A3696" s="33">
        <v>92382</v>
      </c>
      <c r="B3696" s="34" t="s">
        <v>5586</v>
      </c>
      <c r="C3696" s="35" t="s">
        <v>1129</v>
      </c>
      <c r="D3696" s="58"/>
    </row>
    <row r="3697" spans="1:4" ht="30" x14ac:dyDescent="0.2">
      <c r="A3697" s="33">
        <v>92383</v>
      </c>
      <c r="B3697" s="34" t="s">
        <v>5587</v>
      </c>
      <c r="C3697" s="35" t="s">
        <v>1129</v>
      </c>
      <c r="D3697" s="58"/>
    </row>
    <row r="3698" spans="1:4" ht="30" x14ac:dyDescent="0.2">
      <c r="A3698" s="33">
        <v>92384</v>
      </c>
      <c r="B3698" s="34" t="s">
        <v>5588</v>
      </c>
      <c r="C3698" s="35" t="s">
        <v>1129</v>
      </c>
      <c r="D3698" s="58"/>
    </row>
    <row r="3699" spans="1:4" ht="30" x14ac:dyDescent="0.2">
      <c r="A3699" s="33">
        <v>92385</v>
      </c>
      <c r="B3699" s="34" t="s">
        <v>5589</v>
      </c>
      <c r="C3699" s="35" t="s">
        <v>1129</v>
      </c>
      <c r="D3699" s="58"/>
    </row>
    <row r="3700" spans="1:4" ht="30" x14ac:dyDescent="0.2">
      <c r="A3700" s="33">
        <v>92386</v>
      </c>
      <c r="B3700" s="34" t="s">
        <v>5590</v>
      </c>
      <c r="C3700" s="35" t="s">
        <v>1129</v>
      </c>
      <c r="D3700" s="58"/>
    </row>
    <row r="3701" spans="1:4" ht="30" x14ac:dyDescent="0.2">
      <c r="A3701" s="33">
        <v>92387</v>
      </c>
      <c r="B3701" s="34" t="s">
        <v>5591</v>
      </c>
      <c r="C3701" s="35" t="s">
        <v>1129</v>
      </c>
      <c r="D3701" s="58"/>
    </row>
    <row r="3702" spans="1:4" ht="30" x14ac:dyDescent="0.2">
      <c r="A3702" s="33">
        <v>92388</v>
      </c>
      <c r="B3702" s="34" t="s">
        <v>5592</v>
      </c>
      <c r="C3702" s="35" t="s">
        <v>1129</v>
      </c>
      <c r="D3702" s="58"/>
    </row>
    <row r="3703" spans="1:4" ht="30" x14ac:dyDescent="0.2">
      <c r="A3703" s="33">
        <v>92389</v>
      </c>
      <c r="B3703" s="34" t="s">
        <v>5593</v>
      </c>
      <c r="C3703" s="35" t="s">
        <v>1129</v>
      </c>
      <c r="D3703" s="58"/>
    </row>
    <row r="3704" spans="1:4" ht="30" x14ac:dyDescent="0.2">
      <c r="A3704" s="33">
        <v>92390</v>
      </c>
      <c r="B3704" s="34" t="s">
        <v>5594</v>
      </c>
      <c r="C3704" s="35" t="s">
        <v>1129</v>
      </c>
      <c r="D3704" s="58"/>
    </row>
    <row r="3705" spans="1:4" x14ac:dyDescent="0.2">
      <c r="A3705" s="33">
        <v>92391</v>
      </c>
      <c r="B3705" s="34" t="s">
        <v>5595</v>
      </c>
      <c r="C3705" s="35" t="s">
        <v>966</v>
      </c>
      <c r="D3705" s="58"/>
    </row>
    <row r="3706" spans="1:4" x14ac:dyDescent="0.2">
      <c r="A3706" s="33">
        <v>92392</v>
      </c>
      <c r="B3706" s="34" t="s">
        <v>5596</v>
      </c>
      <c r="C3706" s="35" t="s">
        <v>966</v>
      </c>
      <c r="D3706" s="58"/>
    </row>
    <row r="3707" spans="1:4" x14ac:dyDescent="0.2">
      <c r="A3707" s="33">
        <v>92393</v>
      </c>
      <c r="B3707" s="34" t="s">
        <v>5597</v>
      </c>
      <c r="C3707" s="35" t="s">
        <v>966</v>
      </c>
      <c r="D3707" s="58"/>
    </row>
    <row r="3708" spans="1:4" x14ac:dyDescent="0.2">
      <c r="A3708" s="33">
        <v>92394</v>
      </c>
      <c r="B3708" s="34" t="s">
        <v>5598</v>
      </c>
      <c r="C3708" s="35" t="s">
        <v>966</v>
      </c>
      <c r="D3708" s="58"/>
    </row>
    <row r="3709" spans="1:4" x14ac:dyDescent="0.2">
      <c r="A3709" s="33">
        <v>92395</v>
      </c>
      <c r="B3709" s="34" t="s">
        <v>5599</v>
      </c>
      <c r="C3709" s="35" t="s">
        <v>966</v>
      </c>
      <c r="D3709" s="58"/>
    </row>
    <row r="3710" spans="1:4" x14ac:dyDescent="0.2">
      <c r="A3710" s="33">
        <v>92396</v>
      </c>
      <c r="B3710" s="34" t="s">
        <v>5600</v>
      </c>
      <c r="C3710" s="35" t="s">
        <v>966</v>
      </c>
      <c r="D3710" s="58"/>
    </row>
    <row r="3711" spans="1:4" ht="30" x14ac:dyDescent="0.2">
      <c r="A3711" s="33">
        <v>92397</v>
      </c>
      <c r="B3711" s="34" t="s">
        <v>5601</v>
      </c>
      <c r="C3711" s="35" t="s">
        <v>966</v>
      </c>
      <c r="D3711" s="58"/>
    </row>
    <row r="3712" spans="1:4" ht="30" x14ac:dyDescent="0.2">
      <c r="A3712" s="33">
        <v>92398</v>
      </c>
      <c r="B3712" s="34" t="s">
        <v>5602</v>
      </c>
      <c r="C3712" s="35" t="s">
        <v>966</v>
      </c>
      <c r="D3712" s="58"/>
    </row>
    <row r="3713" spans="1:4" x14ac:dyDescent="0.2">
      <c r="A3713" s="33">
        <v>92399</v>
      </c>
      <c r="B3713" s="34" t="s">
        <v>5603</v>
      </c>
      <c r="C3713" s="35" t="s">
        <v>966</v>
      </c>
      <c r="D3713" s="58"/>
    </row>
    <row r="3714" spans="1:4" ht="30" x14ac:dyDescent="0.2">
      <c r="A3714" s="33">
        <v>92400</v>
      </c>
      <c r="B3714" s="34" t="s">
        <v>5604</v>
      </c>
      <c r="C3714" s="35" t="s">
        <v>966</v>
      </c>
      <c r="D3714" s="58"/>
    </row>
    <row r="3715" spans="1:4" x14ac:dyDescent="0.2">
      <c r="A3715" s="33">
        <v>92401</v>
      </c>
      <c r="B3715" s="34" t="s">
        <v>5605</v>
      </c>
      <c r="C3715" s="35" t="s">
        <v>966</v>
      </c>
      <c r="D3715" s="58"/>
    </row>
    <row r="3716" spans="1:4" x14ac:dyDescent="0.2">
      <c r="A3716" s="33">
        <v>92402</v>
      </c>
      <c r="B3716" s="34" t="s">
        <v>5606</v>
      </c>
      <c r="C3716" s="35" t="s">
        <v>966</v>
      </c>
      <c r="D3716" s="58"/>
    </row>
    <row r="3717" spans="1:4" ht="30" x14ac:dyDescent="0.2">
      <c r="A3717" s="33">
        <v>92403</v>
      </c>
      <c r="B3717" s="34" t="s">
        <v>5607</v>
      </c>
      <c r="C3717" s="35" t="s">
        <v>966</v>
      </c>
      <c r="D3717" s="58"/>
    </row>
    <row r="3718" spans="1:4" ht="30" x14ac:dyDescent="0.2">
      <c r="A3718" s="33">
        <v>92404</v>
      </c>
      <c r="B3718" s="34" t="s">
        <v>5608</v>
      </c>
      <c r="C3718" s="35" t="s">
        <v>966</v>
      </c>
      <c r="D3718" s="58"/>
    </row>
    <row r="3719" spans="1:4" x14ac:dyDescent="0.2">
      <c r="A3719" s="33">
        <v>92405</v>
      </c>
      <c r="B3719" s="34" t="s">
        <v>5609</v>
      </c>
      <c r="C3719" s="35" t="s">
        <v>966</v>
      </c>
      <c r="D3719" s="58"/>
    </row>
    <row r="3720" spans="1:4" ht="30" x14ac:dyDescent="0.2">
      <c r="A3720" s="33">
        <v>92406</v>
      </c>
      <c r="B3720" s="34" t="s">
        <v>5610</v>
      </c>
      <c r="C3720" s="35" t="s">
        <v>966</v>
      </c>
      <c r="D3720" s="58"/>
    </row>
    <row r="3721" spans="1:4" x14ac:dyDescent="0.2">
      <c r="A3721" s="33">
        <v>92407</v>
      </c>
      <c r="B3721" s="34" t="s">
        <v>5611</v>
      </c>
      <c r="C3721" s="35" t="s">
        <v>966</v>
      </c>
      <c r="D3721" s="58"/>
    </row>
    <row r="3722" spans="1:4" ht="30" x14ac:dyDescent="0.2">
      <c r="A3722" s="33">
        <v>92408</v>
      </c>
      <c r="B3722" s="34" t="s">
        <v>5612</v>
      </c>
      <c r="C3722" s="35" t="s">
        <v>966</v>
      </c>
      <c r="D3722" s="58"/>
    </row>
    <row r="3723" spans="1:4" ht="30" x14ac:dyDescent="0.2">
      <c r="A3723" s="33">
        <v>92409</v>
      </c>
      <c r="B3723" s="34" t="s">
        <v>5613</v>
      </c>
      <c r="C3723" s="35" t="s">
        <v>966</v>
      </c>
      <c r="D3723" s="58"/>
    </row>
    <row r="3724" spans="1:4" ht="30" x14ac:dyDescent="0.2">
      <c r="A3724" s="33">
        <v>92410</v>
      </c>
      <c r="B3724" s="34" t="s">
        <v>5614</v>
      </c>
      <c r="C3724" s="35" t="s">
        <v>966</v>
      </c>
      <c r="D3724" s="58"/>
    </row>
    <row r="3725" spans="1:4" ht="30" x14ac:dyDescent="0.2">
      <c r="A3725" s="33">
        <v>92411</v>
      </c>
      <c r="B3725" s="34" t="s">
        <v>5615</v>
      </c>
      <c r="C3725" s="35" t="s">
        <v>966</v>
      </c>
      <c r="D3725" s="58"/>
    </row>
    <row r="3726" spans="1:4" ht="30" x14ac:dyDescent="0.2">
      <c r="A3726" s="33">
        <v>92412</v>
      </c>
      <c r="B3726" s="34" t="s">
        <v>5616</v>
      </c>
      <c r="C3726" s="35" t="s">
        <v>966</v>
      </c>
      <c r="D3726" s="58"/>
    </row>
    <row r="3727" spans="1:4" ht="30" x14ac:dyDescent="0.2">
      <c r="A3727" s="33">
        <v>92413</v>
      </c>
      <c r="B3727" s="34" t="s">
        <v>5617</v>
      </c>
      <c r="C3727" s="35" t="s">
        <v>966</v>
      </c>
      <c r="D3727" s="58"/>
    </row>
    <row r="3728" spans="1:4" ht="45" x14ac:dyDescent="0.2">
      <c r="A3728" s="33">
        <v>92414</v>
      </c>
      <c r="B3728" s="34" t="s">
        <v>5618</v>
      </c>
      <c r="C3728" s="35" t="s">
        <v>966</v>
      </c>
      <c r="D3728" s="58"/>
    </row>
    <row r="3729" spans="1:4" ht="30" x14ac:dyDescent="0.2">
      <c r="A3729" s="33">
        <v>92415</v>
      </c>
      <c r="B3729" s="34" t="s">
        <v>5619</v>
      </c>
      <c r="C3729" s="35" t="s">
        <v>966</v>
      </c>
      <c r="D3729" s="58"/>
    </row>
    <row r="3730" spans="1:4" ht="45" x14ac:dyDescent="0.2">
      <c r="A3730" s="33">
        <v>92416</v>
      </c>
      <c r="B3730" s="34" t="s">
        <v>5620</v>
      </c>
      <c r="C3730" s="35" t="s">
        <v>966</v>
      </c>
      <c r="D3730" s="58"/>
    </row>
    <row r="3731" spans="1:4" ht="30" x14ac:dyDescent="0.2">
      <c r="A3731" s="33">
        <v>92417</v>
      </c>
      <c r="B3731" s="34" t="s">
        <v>5621</v>
      </c>
      <c r="C3731" s="35" t="s">
        <v>966</v>
      </c>
      <c r="D3731" s="58"/>
    </row>
    <row r="3732" spans="1:4" ht="45" x14ac:dyDescent="0.2">
      <c r="A3732" s="33">
        <v>92418</v>
      </c>
      <c r="B3732" s="34" t="s">
        <v>5622</v>
      </c>
      <c r="C3732" s="35" t="s">
        <v>966</v>
      </c>
      <c r="D3732" s="58"/>
    </row>
    <row r="3733" spans="1:4" ht="30" x14ac:dyDescent="0.2">
      <c r="A3733" s="33">
        <v>92419</v>
      </c>
      <c r="B3733" s="34" t="s">
        <v>5623</v>
      </c>
      <c r="C3733" s="35" t="s">
        <v>966</v>
      </c>
      <c r="D3733" s="58"/>
    </row>
    <row r="3734" spans="1:4" ht="45" x14ac:dyDescent="0.2">
      <c r="A3734" s="33">
        <v>92420</v>
      </c>
      <c r="B3734" s="34" t="s">
        <v>5624</v>
      </c>
      <c r="C3734" s="35" t="s">
        <v>966</v>
      </c>
      <c r="D3734" s="58"/>
    </row>
    <row r="3735" spans="1:4" ht="30" x14ac:dyDescent="0.2">
      <c r="A3735" s="33">
        <v>92421</v>
      </c>
      <c r="B3735" s="34" t="s">
        <v>5625</v>
      </c>
      <c r="C3735" s="35" t="s">
        <v>966</v>
      </c>
      <c r="D3735" s="58"/>
    </row>
    <row r="3736" spans="1:4" ht="45" x14ac:dyDescent="0.2">
      <c r="A3736" s="33">
        <v>92422</v>
      </c>
      <c r="B3736" s="34" t="s">
        <v>5626</v>
      </c>
      <c r="C3736" s="35" t="s">
        <v>966</v>
      </c>
      <c r="D3736" s="58"/>
    </row>
    <row r="3737" spans="1:4" ht="30" x14ac:dyDescent="0.2">
      <c r="A3737" s="33">
        <v>92423</v>
      </c>
      <c r="B3737" s="34" t="s">
        <v>5627</v>
      </c>
      <c r="C3737" s="35" t="s">
        <v>966</v>
      </c>
      <c r="D3737" s="58"/>
    </row>
    <row r="3738" spans="1:4" ht="45" x14ac:dyDescent="0.2">
      <c r="A3738" s="33">
        <v>92424</v>
      </c>
      <c r="B3738" s="34" t="s">
        <v>5628</v>
      </c>
      <c r="C3738" s="35" t="s">
        <v>966</v>
      </c>
      <c r="D3738" s="58"/>
    </row>
    <row r="3739" spans="1:4" ht="30" x14ac:dyDescent="0.2">
      <c r="A3739" s="33">
        <v>92425</v>
      </c>
      <c r="B3739" s="34" t="s">
        <v>5629</v>
      </c>
      <c r="C3739" s="35" t="s">
        <v>966</v>
      </c>
      <c r="D3739" s="58"/>
    </row>
    <row r="3740" spans="1:4" ht="45" x14ac:dyDescent="0.2">
      <c r="A3740" s="33">
        <v>92426</v>
      </c>
      <c r="B3740" s="34" t="s">
        <v>5630</v>
      </c>
      <c r="C3740" s="35" t="s">
        <v>966</v>
      </c>
      <c r="D3740" s="58"/>
    </row>
    <row r="3741" spans="1:4" ht="30" x14ac:dyDescent="0.2">
      <c r="A3741" s="33">
        <v>92427</v>
      </c>
      <c r="B3741" s="34" t="s">
        <v>5631</v>
      </c>
      <c r="C3741" s="35" t="s">
        <v>966</v>
      </c>
      <c r="D3741" s="58"/>
    </row>
    <row r="3742" spans="1:4" ht="45" x14ac:dyDescent="0.2">
      <c r="A3742" s="33">
        <v>92428</v>
      </c>
      <c r="B3742" s="34" t="s">
        <v>5632</v>
      </c>
      <c r="C3742" s="35" t="s">
        <v>966</v>
      </c>
      <c r="D3742" s="58"/>
    </row>
    <row r="3743" spans="1:4" ht="30" x14ac:dyDescent="0.2">
      <c r="A3743" s="33">
        <v>92429</v>
      </c>
      <c r="B3743" s="34" t="s">
        <v>5633</v>
      </c>
      <c r="C3743" s="35" t="s">
        <v>966</v>
      </c>
      <c r="D3743" s="58"/>
    </row>
    <row r="3744" spans="1:4" ht="45" x14ac:dyDescent="0.2">
      <c r="A3744" s="33">
        <v>92430</v>
      </c>
      <c r="B3744" s="34" t="s">
        <v>5634</v>
      </c>
      <c r="C3744" s="35" t="s">
        <v>966</v>
      </c>
      <c r="D3744" s="58"/>
    </row>
    <row r="3745" spans="1:4" ht="45" x14ac:dyDescent="0.2">
      <c r="A3745" s="33">
        <v>92431</v>
      </c>
      <c r="B3745" s="34" t="s">
        <v>5635</v>
      </c>
      <c r="C3745" s="35" t="s">
        <v>966</v>
      </c>
      <c r="D3745" s="58"/>
    </row>
    <row r="3746" spans="1:4" ht="45" x14ac:dyDescent="0.2">
      <c r="A3746" s="33">
        <v>92432</v>
      </c>
      <c r="B3746" s="34" t="s">
        <v>5636</v>
      </c>
      <c r="C3746" s="35" t="s">
        <v>966</v>
      </c>
      <c r="D3746" s="58"/>
    </row>
    <row r="3747" spans="1:4" ht="30" x14ac:dyDescent="0.2">
      <c r="A3747" s="33">
        <v>92433</v>
      </c>
      <c r="B3747" s="34" t="s">
        <v>5637</v>
      </c>
      <c r="C3747" s="35" t="s">
        <v>966</v>
      </c>
      <c r="D3747" s="58"/>
    </row>
    <row r="3748" spans="1:4" ht="45" x14ac:dyDescent="0.2">
      <c r="A3748" s="33">
        <v>92434</v>
      </c>
      <c r="B3748" s="34" t="s">
        <v>5638</v>
      </c>
      <c r="C3748" s="35" t="s">
        <v>966</v>
      </c>
      <c r="D3748" s="58"/>
    </row>
    <row r="3749" spans="1:4" ht="45" x14ac:dyDescent="0.2">
      <c r="A3749" s="33">
        <v>92435</v>
      </c>
      <c r="B3749" s="34" t="s">
        <v>5639</v>
      </c>
      <c r="C3749" s="35" t="s">
        <v>966</v>
      </c>
      <c r="D3749" s="58"/>
    </row>
    <row r="3750" spans="1:4" ht="45" x14ac:dyDescent="0.2">
      <c r="A3750" s="33">
        <v>92436</v>
      </c>
      <c r="B3750" s="34" t="s">
        <v>5640</v>
      </c>
      <c r="C3750" s="35" t="s">
        <v>966</v>
      </c>
      <c r="D3750" s="58"/>
    </row>
    <row r="3751" spans="1:4" ht="30" x14ac:dyDescent="0.2">
      <c r="A3751" s="33">
        <v>92437</v>
      </c>
      <c r="B3751" s="34" t="s">
        <v>5641</v>
      </c>
      <c r="C3751" s="35" t="s">
        <v>966</v>
      </c>
      <c r="D3751" s="58"/>
    </row>
    <row r="3752" spans="1:4" ht="45" x14ac:dyDescent="0.2">
      <c r="A3752" s="33">
        <v>92438</v>
      </c>
      <c r="B3752" s="34" t="s">
        <v>5642</v>
      </c>
      <c r="C3752" s="35" t="s">
        <v>966</v>
      </c>
      <c r="D3752" s="58"/>
    </row>
    <row r="3753" spans="1:4" ht="45" x14ac:dyDescent="0.2">
      <c r="A3753" s="33">
        <v>92439</v>
      </c>
      <c r="B3753" s="34" t="s">
        <v>5643</v>
      </c>
      <c r="C3753" s="35" t="s">
        <v>966</v>
      </c>
      <c r="D3753" s="58"/>
    </row>
    <row r="3754" spans="1:4" ht="45" x14ac:dyDescent="0.2">
      <c r="A3754" s="33">
        <v>92440</v>
      </c>
      <c r="B3754" s="34" t="s">
        <v>5644</v>
      </c>
      <c r="C3754" s="35" t="s">
        <v>966</v>
      </c>
      <c r="D3754" s="58"/>
    </row>
    <row r="3755" spans="1:4" ht="30" x14ac:dyDescent="0.2">
      <c r="A3755" s="33">
        <v>92441</v>
      </c>
      <c r="B3755" s="34" t="s">
        <v>5645</v>
      </c>
      <c r="C3755" s="35" t="s">
        <v>966</v>
      </c>
      <c r="D3755" s="58"/>
    </row>
    <row r="3756" spans="1:4" ht="45" x14ac:dyDescent="0.2">
      <c r="A3756" s="33">
        <v>92442</v>
      </c>
      <c r="B3756" s="34" t="s">
        <v>5646</v>
      </c>
      <c r="C3756" s="35" t="s">
        <v>966</v>
      </c>
      <c r="D3756" s="58"/>
    </row>
    <row r="3757" spans="1:4" ht="45" x14ac:dyDescent="0.2">
      <c r="A3757" s="33">
        <v>92443</v>
      </c>
      <c r="B3757" s="34" t="s">
        <v>5647</v>
      </c>
      <c r="C3757" s="35" t="s">
        <v>966</v>
      </c>
      <c r="D3757" s="58"/>
    </row>
    <row r="3758" spans="1:4" ht="45" x14ac:dyDescent="0.2">
      <c r="A3758" s="33">
        <v>92444</v>
      </c>
      <c r="B3758" s="34" t="s">
        <v>5648</v>
      </c>
      <c r="C3758" s="35" t="s">
        <v>966</v>
      </c>
      <c r="D3758" s="58"/>
    </row>
    <row r="3759" spans="1:4" ht="30" x14ac:dyDescent="0.2">
      <c r="A3759" s="33">
        <v>92445</v>
      </c>
      <c r="B3759" s="34" t="s">
        <v>5649</v>
      </c>
      <c r="C3759" s="35" t="s">
        <v>966</v>
      </c>
      <c r="D3759" s="58"/>
    </row>
    <row r="3760" spans="1:4" ht="30" x14ac:dyDescent="0.2">
      <c r="A3760" s="33">
        <v>92446</v>
      </c>
      <c r="B3760" s="34" t="s">
        <v>5650</v>
      </c>
      <c r="C3760" s="35" t="s">
        <v>966</v>
      </c>
      <c r="D3760" s="58"/>
    </row>
    <row r="3761" spans="1:4" ht="30" x14ac:dyDescent="0.2">
      <c r="A3761" s="33">
        <v>92447</v>
      </c>
      <c r="B3761" s="34" t="s">
        <v>5651</v>
      </c>
      <c r="C3761" s="35" t="s">
        <v>966</v>
      </c>
      <c r="D3761" s="58"/>
    </row>
    <row r="3762" spans="1:4" ht="30" x14ac:dyDescent="0.2">
      <c r="A3762" s="33">
        <v>92448</v>
      </c>
      <c r="B3762" s="34" t="s">
        <v>5652</v>
      </c>
      <c r="C3762" s="35" t="s">
        <v>966</v>
      </c>
      <c r="D3762" s="58"/>
    </row>
    <row r="3763" spans="1:4" ht="30" x14ac:dyDescent="0.2">
      <c r="A3763" s="33">
        <v>92449</v>
      </c>
      <c r="B3763" s="34" t="s">
        <v>5653</v>
      </c>
      <c r="C3763" s="35" t="s">
        <v>966</v>
      </c>
      <c r="D3763" s="58"/>
    </row>
    <row r="3764" spans="1:4" ht="30" x14ac:dyDescent="0.2">
      <c r="A3764" s="33">
        <v>92450</v>
      </c>
      <c r="B3764" s="34" t="s">
        <v>5654</v>
      </c>
      <c r="C3764" s="35" t="s">
        <v>966</v>
      </c>
      <c r="D3764" s="58"/>
    </row>
    <row r="3765" spans="1:4" ht="30" x14ac:dyDescent="0.2">
      <c r="A3765" s="33">
        <v>92451</v>
      </c>
      <c r="B3765" s="34" t="s">
        <v>5655</v>
      </c>
      <c r="C3765" s="35" t="s">
        <v>966</v>
      </c>
      <c r="D3765" s="58"/>
    </row>
    <row r="3766" spans="1:4" ht="30" x14ac:dyDescent="0.2">
      <c r="A3766" s="33">
        <v>92452</v>
      </c>
      <c r="B3766" s="34" t="s">
        <v>5656</v>
      </c>
      <c r="C3766" s="35" t="s">
        <v>966</v>
      </c>
      <c r="D3766" s="58"/>
    </row>
    <row r="3767" spans="1:4" ht="30" x14ac:dyDescent="0.2">
      <c r="A3767" s="33">
        <v>92453</v>
      </c>
      <c r="B3767" s="34" t="s">
        <v>5657</v>
      </c>
      <c r="C3767" s="35" t="s">
        <v>966</v>
      </c>
      <c r="D3767" s="58"/>
    </row>
    <row r="3768" spans="1:4" ht="30" x14ac:dyDescent="0.2">
      <c r="A3768" s="33">
        <v>92454</v>
      </c>
      <c r="B3768" s="34" t="s">
        <v>5658</v>
      </c>
      <c r="C3768" s="35" t="s">
        <v>966</v>
      </c>
      <c r="D3768" s="58"/>
    </row>
    <row r="3769" spans="1:4" ht="30" x14ac:dyDescent="0.2">
      <c r="A3769" s="33">
        <v>92455</v>
      </c>
      <c r="B3769" s="34" t="s">
        <v>5659</v>
      </c>
      <c r="C3769" s="35" t="s">
        <v>966</v>
      </c>
      <c r="D3769" s="58"/>
    </row>
    <row r="3770" spans="1:4" ht="30" x14ac:dyDescent="0.2">
      <c r="A3770" s="33">
        <v>92456</v>
      </c>
      <c r="B3770" s="34" t="s">
        <v>5660</v>
      </c>
      <c r="C3770" s="35" t="s">
        <v>966</v>
      </c>
      <c r="D3770" s="58"/>
    </row>
    <row r="3771" spans="1:4" ht="30" x14ac:dyDescent="0.2">
      <c r="A3771" s="33">
        <v>92457</v>
      </c>
      <c r="B3771" s="34" t="s">
        <v>5661</v>
      </c>
      <c r="C3771" s="35" t="s">
        <v>966</v>
      </c>
      <c r="D3771" s="58"/>
    </row>
    <row r="3772" spans="1:4" ht="30" x14ac:dyDescent="0.2">
      <c r="A3772" s="33">
        <v>92458</v>
      </c>
      <c r="B3772" s="34" t="s">
        <v>5662</v>
      </c>
      <c r="C3772" s="35" t="s">
        <v>966</v>
      </c>
      <c r="D3772" s="58"/>
    </row>
    <row r="3773" spans="1:4" ht="30" x14ac:dyDescent="0.2">
      <c r="A3773" s="33">
        <v>92459</v>
      </c>
      <c r="B3773" s="34" t="s">
        <v>5663</v>
      </c>
      <c r="C3773" s="35" t="s">
        <v>966</v>
      </c>
      <c r="D3773" s="58"/>
    </row>
    <row r="3774" spans="1:4" ht="30" x14ac:dyDescent="0.2">
      <c r="A3774" s="33">
        <v>92460</v>
      </c>
      <c r="B3774" s="34" t="s">
        <v>5664</v>
      </c>
      <c r="C3774" s="35" t="s">
        <v>966</v>
      </c>
      <c r="D3774" s="58"/>
    </row>
    <row r="3775" spans="1:4" ht="30" x14ac:dyDescent="0.2">
      <c r="A3775" s="33">
        <v>92461</v>
      </c>
      <c r="B3775" s="34" t="s">
        <v>5665</v>
      </c>
      <c r="C3775" s="35" t="s">
        <v>966</v>
      </c>
      <c r="D3775" s="58"/>
    </row>
    <row r="3776" spans="1:4" ht="30" x14ac:dyDescent="0.2">
      <c r="A3776" s="33">
        <v>92462</v>
      </c>
      <c r="B3776" s="34" t="s">
        <v>5666</v>
      </c>
      <c r="C3776" s="35" t="s">
        <v>966</v>
      </c>
      <c r="D3776" s="58"/>
    </row>
    <row r="3777" spans="1:4" ht="30" x14ac:dyDescent="0.2">
      <c r="A3777" s="33">
        <v>92463</v>
      </c>
      <c r="B3777" s="34" t="s">
        <v>5667</v>
      </c>
      <c r="C3777" s="35" t="s">
        <v>966</v>
      </c>
      <c r="D3777" s="58"/>
    </row>
    <row r="3778" spans="1:4" ht="30" x14ac:dyDescent="0.2">
      <c r="A3778" s="33">
        <v>92464</v>
      </c>
      <c r="B3778" s="34" t="s">
        <v>5668</v>
      </c>
      <c r="C3778" s="35" t="s">
        <v>966</v>
      </c>
      <c r="D3778" s="58"/>
    </row>
    <row r="3779" spans="1:4" ht="30" x14ac:dyDescent="0.2">
      <c r="A3779" s="33">
        <v>92465</v>
      </c>
      <c r="B3779" s="34" t="s">
        <v>5669</v>
      </c>
      <c r="C3779" s="35" t="s">
        <v>966</v>
      </c>
      <c r="D3779" s="58"/>
    </row>
    <row r="3780" spans="1:4" ht="30" x14ac:dyDescent="0.2">
      <c r="A3780" s="33">
        <v>92466</v>
      </c>
      <c r="B3780" s="34" t="s">
        <v>5670</v>
      </c>
      <c r="C3780" s="35" t="s">
        <v>966</v>
      </c>
      <c r="D3780" s="58"/>
    </row>
    <row r="3781" spans="1:4" ht="30" x14ac:dyDescent="0.2">
      <c r="A3781" s="33">
        <v>92467</v>
      </c>
      <c r="B3781" s="34" t="s">
        <v>5671</v>
      </c>
      <c r="C3781" s="35" t="s">
        <v>966</v>
      </c>
      <c r="D3781" s="58"/>
    </row>
    <row r="3782" spans="1:4" ht="30" x14ac:dyDescent="0.2">
      <c r="A3782" s="33">
        <v>92468</v>
      </c>
      <c r="B3782" s="34" t="s">
        <v>5672</v>
      </c>
      <c r="C3782" s="35" t="s">
        <v>966</v>
      </c>
      <c r="D3782" s="58"/>
    </row>
    <row r="3783" spans="1:4" ht="30" x14ac:dyDescent="0.2">
      <c r="A3783" s="33">
        <v>92469</v>
      </c>
      <c r="B3783" s="34" t="s">
        <v>5673</v>
      </c>
      <c r="C3783" s="35" t="s">
        <v>966</v>
      </c>
      <c r="D3783" s="58"/>
    </row>
    <row r="3784" spans="1:4" ht="30" x14ac:dyDescent="0.2">
      <c r="A3784" s="33">
        <v>92470</v>
      </c>
      <c r="B3784" s="34" t="s">
        <v>5674</v>
      </c>
      <c r="C3784" s="35" t="s">
        <v>966</v>
      </c>
      <c r="D3784" s="58"/>
    </row>
    <row r="3785" spans="1:4" ht="30" x14ac:dyDescent="0.2">
      <c r="A3785" s="33">
        <v>92471</v>
      </c>
      <c r="B3785" s="34" t="s">
        <v>5675</v>
      </c>
      <c r="C3785" s="35" t="s">
        <v>966</v>
      </c>
      <c r="D3785" s="58"/>
    </row>
    <row r="3786" spans="1:4" ht="30" x14ac:dyDescent="0.2">
      <c r="A3786" s="33">
        <v>92472</v>
      </c>
      <c r="B3786" s="34" t="s">
        <v>5676</v>
      </c>
      <c r="C3786" s="35" t="s">
        <v>966</v>
      </c>
      <c r="D3786" s="58"/>
    </row>
    <row r="3787" spans="1:4" ht="30" x14ac:dyDescent="0.2">
      <c r="A3787" s="33">
        <v>92473</v>
      </c>
      <c r="B3787" s="34" t="s">
        <v>5677</v>
      </c>
      <c r="C3787" s="35" t="s">
        <v>966</v>
      </c>
      <c r="D3787" s="58"/>
    </row>
    <row r="3788" spans="1:4" ht="30" x14ac:dyDescent="0.2">
      <c r="A3788" s="33">
        <v>92474</v>
      </c>
      <c r="B3788" s="34" t="s">
        <v>5678</v>
      </c>
      <c r="C3788" s="35" t="s">
        <v>966</v>
      </c>
      <c r="D3788" s="58"/>
    </row>
    <row r="3789" spans="1:4" ht="30" x14ac:dyDescent="0.2">
      <c r="A3789" s="33">
        <v>92475</v>
      </c>
      <c r="B3789" s="34" t="s">
        <v>5679</v>
      </c>
      <c r="C3789" s="35" t="s">
        <v>966</v>
      </c>
      <c r="D3789" s="58"/>
    </row>
    <row r="3790" spans="1:4" ht="30" x14ac:dyDescent="0.2">
      <c r="A3790" s="33">
        <v>92476</v>
      </c>
      <c r="B3790" s="34" t="s">
        <v>5680</v>
      </c>
      <c r="C3790" s="35" t="s">
        <v>966</v>
      </c>
      <c r="D3790" s="58"/>
    </row>
    <row r="3791" spans="1:4" ht="30" x14ac:dyDescent="0.2">
      <c r="A3791" s="33">
        <v>92477</v>
      </c>
      <c r="B3791" s="34" t="s">
        <v>5681</v>
      </c>
      <c r="C3791" s="35" t="s">
        <v>966</v>
      </c>
      <c r="D3791" s="58"/>
    </row>
    <row r="3792" spans="1:4" ht="30" x14ac:dyDescent="0.2">
      <c r="A3792" s="33">
        <v>92478</v>
      </c>
      <c r="B3792" s="34" t="s">
        <v>5682</v>
      </c>
      <c r="C3792" s="35" t="s">
        <v>966</v>
      </c>
      <c r="D3792" s="58"/>
    </row>
    <row r="3793" spans="1:4" ht="30" x14ac:dyDescent="0.2">
      <c r="A3793" s="33">
        <v>92479</v>
      </c>
      <c r="B3793" s="34" t="s">
        <v>5683</v>
      </c>
      <c r="C3793" s="35" t="s">
        <v>966</v>
      </c>
      <c r="D3793" s="58"/>
    </row>
    <row r="3794" spans="1:4" ht="30" x14ac:dyDescent="0.2">
      <c r="A3794" s="33">
        <v>92480</v>
      </c>
      <c r="B3794" s="34" t="s">
        <v>5684</v>
      </c>
      <c r="C3794" s="35" t="s">
        <v>966</v>
      </c>
      <c r="D3794" s="58"/>
    </row>
    <row r="3795" spans="1:4" ht="30" x14ac:dyDescent="0.2">
      <c r="A3795" s="33">
        <v>92481</v>
      </c>
      <c r="B3795" s="34" t="s">
        <v>5685</v>
      </c>
      <c r="C3795" s="35" t="s">
        <v>966</v>
      </c>
      <c r="D3795" s="58"/>
    </row>
    <row r="3796" spans="1:4" ht="30" x14ac:dyDescent="0.2">
      <c r="A3796" s="33">
        <v>92482</v>
      </c>
      <c r="B3796" s="34" t="s">
        <v>5686</v>
      </c>
      <c r="C3796" s="35" t="s">
        <v>966</v>
      </c>
      <c r="D3796" s="58"/>
    </row>
    <row r="3797" spans="1:4" ht="30" x14ac:dyDescent="0.2">
      <c r="A3797" s="33">
        <v>92483</v>
      </c>
      <c r="B3797" s="34" t="s">
        <v>5687</v>
      </c>
      <c r="C3797" s="35" t="s">
        <v>966</v>
      </c>
      <c r="D3797" s="58"/>
    </row>
    <row r="3798" spans="1:4" ht="30" x14ac:dyDescent="0.2">
      <c r="A3798" s="33">
        <v>92484</v>
      </c>
      <c r="B3798" s="34" t="s">
        <v>5688</v>
      </c>
      <c r="C3798" s="35" t="s">
        <v>966</v>
      </c>
      <c r="D3798" s="58"/>
    </row>
    <row r="3799" spans="1:4" ht="30" x14ac:dyDescent="0.2">
      <c r="A3799" s="33">
        <v>92485</v>
      </c>
      <c r="B3799" s="34" t="s">
        <v>5689</v>
      </c>
      <c r="C3799" s="35" t="s">
        <v>966</v>
      </c>
      <c r="D3799" s="58"/>
    </row>
    <row r="3800" spans="1:4" ht="30" x14ac:dyDescent="0.2">
      <c r="A3800" s="33">
        <v>92486</v>
      </c>
      <c r="B3800" s="34" t="s">
        <v>5690</v>
      </c>
      <c r="C3800" s="35" t="s">
        <v>966</v>
      </c>
      <c r="D3800" s="58"/>
    </row>
    <row r="3801" spans="1:4" ht="30" x14ac:dyDescent="0.2">
      <c r="A3801" s="33">
        <v>92487</v>
      </c>
      <c r="B3801" s="34" t="s">
        <v>5691</v>
      </c>
      <c r="C3801" s="35" t="s">
        <v>966</v>
      </c>
      <c r="D3801" s="58"/>
    </row>
    <row r="3802" spans="1:4" ht="30" x14ac:dyDescent="0.2">
      <c r="A3802" s="33">
        <v>92488</v>
      </c>
      <c r="B3802" s="34" t="s">
        <v>5692</v>
      </c>
      <c r="C3802" s="35" t="s">
        <v>966</v>
      </c>
      <c r="D3802" s="58"/>
    </row>
    <row r="3803" spans="1:4" ht="30" x14ac:dyDescent="0.2">
      <c r="A3803" s="33">
        <v>92489</v>
      </c>
      <c r="B3803" s="34" t="s">
        <v>5693</v>
      </c>
      <c r="C3803" s="35" t="s">
        <v>966</v>
      </c>
      <c r="D3803" s="58"/>
    </row>
    <row r="3804" spans="1:4" ht="30" x14ac:dyDescent="0.2">
      <c r="A3804" s="33">
        <v>92490</v>
      </c>
      <c r="B3804" s="34" t="s">
        <v>5694</v>
      </c>
      <c r="C3804" s="35" t="s">
        <v>966</v>
      </c>
      <c r="D3804" s="58"/>
    </row>
    <row r="3805" spans="1:4" ht="30" x14ac:dyDescent="0.2">
      <c r="A3805" s="33">
        <v>92491</v>
      </c>
      <c r="B3805" s="34" t="s">
        <v>5695</v>
      </c>
      <c r="C3805" s="35" t="s">
        <v>966</v>
      </c>
      <c r="D3805" s="58"/>
    </row>
    <row r="3806" spans="1:4" ht="30" x14ac:dyDescent="0.2">
      <c r="A3806" s="33">
        <v>92492</v>
      </c>
      <c r="B3806" s="34" t="s">
        <v>5696</v>
      </c>
      <c r="C3806" s="35" t="s">
        <v>966</v>
      </c>
      <c r="D3806" s="58"/>
    </row>
    <row r="3807" spans="1:4" ht="30" x14ac:dyDescent="0.2">
      <c r="A3807" s="33">
        <v>92493</v>
      </c>
      <c r="B3807" s="34" t="s">
        <v>5697</v>
      </c>
      <c r="C3807" s="35" t="s">
        <v>966</v>
      </c>
      <c r="D3807" s="58"/>
    </row>
    <row r="3808" spans="1:4" ht="30" x14ac:dyDescent="0.2">
      <c r="A3808" s="33">
        <v>92494</v>
      </c>
      <c r="B3808" s="34" t="s">
        <v>5698</v>
      </c>
      <c r="C3808" s="35" t="s">
        <v>966</v>
      </c>
      <c r="D3808" s="58"/>
    </row>
    <row r="3809" spans="1:4" ht="30" x14ac:dyDescent="0.2">
      <c r="A3809" s="33">
        <v>92495</v>
      </c>
      <c r="B3809" s="34" t="s">
        <v>5699</v>
      </c>
      <c r="C3809" s="35" t="s">
        <v>966</v>
      </c>
      <c r="D3809" s="58"/>
    </row>
    <row r="3810" spans="1:4" ht="30" x14ac:dyDescent="0.2">
      <c r="A3810" s="33">
        <v>92496</v>
      </c>
      <c r="B3810" s="34" t="s">
        <v>5700</v>
      </c>
      <c r="C3810" s="35" t="s">
        <v>966</v>
      </c>
      <c r="D3810" s="58"/>
    </row>
    <row r="3811" spans="1:4" ht="30" x14ac:dyDescent="0.2">
      <c r="A3811" s="33">
        <v>92497</v>
      </c>
      <c r="B3811" s="34" t="s">
        <v>5701</v>
      </c>
      <c r="C3811" s="35" t="s">
        <v>966</v>
      </c>
      <c r="D3811" s="58"/>
    </row>
    <row r="3812" spans="1:4" ht="30" x14ac:dyDescent="0.2">
      <c r="A3812" s="33">
        <v>92498</v>
      </c>
      <c r="B3812" s="34" t="s">
        <v>5702</v>
      </c>
      <c r="C3812" s="35" t="s">
        <v>966</v>
      </c>
      <c r="D3812" s="58"/>
    </row>
    <row r="3813" spans="1:4" ht="30" x14ac:dyDescent="0.2">
      <c r="A3813" s="33">
        <v>92499</v>
      </c>
      <c r="B3813" s="34" t="s">
        <v>5703</v>
      </c>
      <c r="C3813" s="35" t="s">
        <v>966</v>
      </c>
      <c r="D3813" s="58"/>
    </row>
    <row r="3814" spans="1:4" ht="30" x14ac:dyDescent="0.2">
      <c r="A3814" s="33">
        <v>92500</v>
      </c>
      <c r="B3814" s="34" t="s">
        <v>5704</v>
      </c>
      <c r="C3814" s="35" t="s">
        <v>966</v>
      </c>
      <c r="D3814" s="58"/>
    </row>
    <row r="3815" spans="1:4" ht="30" x14ac:dyDescent="0.2">
      <c r="A3815" s="33">
        <v>92501</v>
      </c>
      <c r="B3815" s="34" t="s">
        <v>5705</v>
      </c>
      <c r="C3815" s="35" t="s">
        <v>966</v>
      </c>
      <c r="D3815" s="58"/>
    </row>
    <row r="3816" spans="1:4" ht="30" x14ac:dyDescent="0.2">
      <c r="A3816" s="33">
        <v>92502</v>
      </c>
      <c r="B3816" s="34" t="s">
        <v>5706</v>
      </c>
      <c r="C3816" s="35" t="s">
        <v>966</v>
      </c>
      <c r="D3816" s="58"/>
    </row>
    <row r="3817" spans="1:4" ht="30" x14ac:dyDescent="0.2">
      <c r="A3817" s="33">
        <v>92503</v>
      </c>
      <c r="B3817" s="34" t="s">
        <v>5707</v>
      </c>
      <c r="C3817" s="35" t="s">
        <v>966</v>
      </c>
      <c r="D3817" s="58"/>
    </row>
    <row r="3818" spans="1:4" ht="30" x14ac:dyDescent="0.2">
      <c r="A3818" s="33">
        <v>92504</v>
      </c>
      <c r="B3818" s="34" t="s">
        <v>5708</v>
      </c>
      <c r="C3818" s="35" t="s">
        <v>966</v>
      </c>
      <c r="D3818" s="58"/>
    </row>
    <row r="3819" spans="1:4" ht="30" x14ac:dyDescent="0.2">
      <c r="A3819" s="33">
        <v>92505</v>
      </c>
      <c r="B3819" s="34" t="s">
        <v>5709</v>
      </c>
      <c r="C3819" s="35" t="s">
        <v>966</v>
      </c>
      <c r="D3819" s="58"/>
    </row>
    <row r="3820" spans="1:4" ht="30" x14ac:dyDescent="0.2">
      <c r="A3820" s="33">
        <v>92506</v>
      </c>
      <c r="B3820" s="34" t="s">
        <v>5710</v>
      </c>
      <c r="C3820" s="35" t="s">
        <v>966</v>
      </c>
      <c r="D3820" s="58"/>
    </row>
    <row r="3821" spans="1:4" ht="30" x14ac:dyDescent="0.2">
      <c r="A3821" s="33">
        <v>92507</v>
      </c>
      <c r="B3821" s="34" t="s">
        <v>5711</v>
      </c>
      <c r="C3821" s="35" t="s">
        <v>966</v>
      </c>
      <c r="D3821" s="58"/>
    </row>
    <row r="3822" spans="1:4" ht="30" x14ac:dyDescent="0.2">
      <c r="A3822" s="33">
        <v>92508</v>
      </c>
      <c r="B3822" s="34" t="s">
        <v>5712</v>
      </c>
      <c r="C3822" s="35" t="s">
        <v>966</v>
      </c>
      <c r="D3822" s="58"/>
    </row>
    <row r="3823" spans="1:4" ht="30" x14ac:dyDescent="0.2">
      <c r="A3823" s="33">
        <v>92509</v>
      </c>
      <c r="B3823" s="34" t="s">
        <v>5713</v>
      </c>
      <c r="C3823" s="35" t="s">
        <v>966</v>
      </c>
      <c r="D3823" s="58"/>
    </row>
    <row r="3824" spans="1:4" ht="30" x14ac:dyDescent="0.2">
      <c r="A3824" s="33">
        <v>92510</v>
      </c>
      <c r="B3824" s="34" t="s">
        <v>5714</v>
      </c>
      <c r="C3824" s="35" t="s">
        <v>966</v>
      </c>
      <c r="D3824" s="58"/>
    </row>
    <row r="3825" spans="1:4" ht="30" x14ac:dyDescent="0.2">
      <c r="A3825" s="33">
        <v>92511</v>
      </c>
      <c r="B3825" s="34" t="s">
        <v>5715</v>
      </c>
      <c r="C3825" s="35" t="s">
        <v>966</v>
      </c>
      <c r="D3825" s="58"/>
    </row>
    <row r="3826" spans="1:4" ht="30" x14ac:dyDescent="0.2">
      <c r="A3826" s="33">
        <v>92512</v>
      </c>
      <c r="B3826" s="34" t="s">
        <v>5716</v>
      </c>
      <c r="C3826" s="35" t="s">
        <v>966</v>
      </c>
      <c r="D3826" s="58"/>
    </row>
    <row r="3827" spans="1:4" ht="30" x14ac:dyDescent="0.2">
      <c r="A3827" s="33">
        <v>92513</v>
      </c>
      <c r="B3827" s="34" t="s">
        <v>5717</v>
      </c>
      <c r="C3827" s="35" t="s">
        <v>966</v>
      </c>
      <c r="D3827" s="58"/>
    </row>
    <row r="3828" spans="1:4" ht="30" x14ac:dyDescent="0.2">
      <c r="A3828" s="33">
        <v>92514</v>
      </c>
      <c r="B3828" s="34" t="s">
        <v>5718</v>
      </c>
      <c r="C3828" s="35" t="s">
        <v>966</v>
      </c>
      <c r="D3828" s="58"/>
    </row>
    <row r="3829" spans="1:4" ht="30" x14ac:dyDescent="0.2">
      <c r="A3829" s="33">
        <v>92515</v>
      </c>
      <c r="B3829" s="34" t="s">
        <v>5719</v>
      </c>
      <c r="C3829" s="35" t="s">
        <v>966</v>
      </c>
      <c r="D3829" s="58"/>
    </row>
    <row r="3830" spans="1:4" ht="30" x14ac:dyDescent="0.2">
      <c r="A3830" s="33">
        <v>92516</v>
      </c>
      <c r="B3830" s="34" t="s">
        <v>5720</v>
      </c>
      <c r="C3830" s="35" t="s">
        <v>966</v>
      </c>
      <c r="D3830" s="58"/>
    </row>
    <row r="3831" spans="1:4" ht="30" x14ac:dyDescent="0.2">
      <c r="A3831" s="33">
        <v>92517</v>
      </c>
      <c r="B3831" s="34" t="s">
        <v>5721</v>
      </c>
      <c r="C3831" s="35" t="s">
        <v>966</v>
      </c>
      <c r="D3831" s="58"/>
    </row>
    <row r="3832" spans="1:4" ht="30" x14ac:dyDescent="0.2">
      <c r="A3832" s="33">
        <v>92518</v>
      </c>
      <c r="B3832" s="34" t="s">
        <v>5722</v>
      </c>
      <c r="C3832" s="35" t="s">
        <v>966</v>
      </c>
      <c r="D3832" s="58"/>
    </row>
    <row r="3833" spans="1:4" ht="30" x14ac:dyDescent="0.2">
      <c r="A3833" s="33">
        <v>92519</v>
      </c>
      <c r="B3833" s="34" t="s">
        <v>5723</v>
      </c>
      <c r="C3833" s="35" t="s">
        <v>966</v>
      </c>
      <c r="D3833" s="58"/>
    </row>
    <row r="3834" spans="1:4" ht="30" x14ac:dyDescent="0.2">
      <c r="A3834" s="33">
        <v>92520</v>
      </c>
      <c r="B3834" s="34" t="s">
        <v>5724</v>
      </c>
      <c r="C3834" s="35" t="s">
        <v>966</v>
      </c>
      <c r="D3834" s="58"/>
    </row>
    <row r="3835" spans="1:4" ht="30" x14ac:dyDescent="0.2">
      <c r="A3835" s="33">
        <v>92521</v>
      </c>
      <c r="B3835" s="34" t="s">
        <v>5725</v>
      </c>
      <c r="C3835" s="35" t="s">
        <v>966</v>
      </c>
      <c r="D3835" s="58"/>
    </row>
    <row r="3836" spans="1:4" ht="30" x14ac:dyDescent="0.2">
      <c r="A3836" s="33">
        <v>92522</v>
      </c>
      <c r="B3836" s="34" t="s">
        <v>5726</v>
      </c>
      <c r="C3836" s="35" t="s">
        <v>966</v>
      </c>
      <c r="D3836" s="58"/>
    </row>
    <row r="3837" spans="1:4" ht="30" x14ac:dyDescent="0.2">
      <c r="A3837" s="33">
        <v>92523</v>
      </c>
      <c r="B3837" s="34" t="s">
        <v>5727</v>
      </c>
      <c r="C3837" s="35" t="s">
        <v>966</v>
      </c>
      <c r="D3837" s="58"/>
    </row>
    <row r="3838" spans="1:4" ht="30" x14ac:dyDescent="0.2">
      <c r="A3838" s="33">
        <v>92524</v>
      </c>
      <c r="B3838" s="34" t="s">
        <v>5728</v>
      </c>
      <c r="C3838" s="35" t="s">
        <v>966</v>
      </c>
      <c r="D3838" s="58"/>
    </row>
    <row r="3839" spans="1:4" ht="30" x14ac:dyDescent="0.2">
      <c r="A3839" s="33">
        <v>92525</v>
      </c>
      <c r="B3839" s="34" t="s">
        <v>5729</v>
      </c>
      <c r="C3839" s="35" t="s">
        <v>966</v>
      </c>
      <c r="D3839" s="58"/>
    </row>
    <row r="3840" spans="1:4" ht="30" x14ac:dyDescent="0.2">
      <c r="A3840" s="33">
        <v>92526</v>
      </c>
      <c r="B3840" s="34" t="s">
        <v>5730</v>
      </c>
      <c r="C3840" s="35" t="s">
        <v>966</v>
      </c>
      <c r="D3840" s="58"/>
    </row>
    <row r="3841" spans="1:4" ht="30" x14ac:dyDescent="0.2">
      <c r="A3841" s="33">
        <v>92527</v>
      </c>
      <c r="B3841" s="34" t="s">
        <v>5731</v>
      </c>
      <c r="C3841" s="35" t="s">
        <v>966</v>
      </c>
      <c r="D3841" s="58"/>
    </row>
    <row r="3842" spans="1:4" ht="30" x14ac:dyDescent="0.2">
      <c r="A3842" s="33">
        <v>92528</v>
      </c>
      <c r="B3842" s="34" t="s">
        <v>5732</v>
      </c>
      <c r="C3842" s="35" t="s">
        <v>966</v>
      </c>
      <c r="D3842" s="58"/>
    </row>
    <row r="3843" spans="1:4" ht="30" x14ac:dyDescent="0.2">
      <c r="A3843" s="33">
        <v>92529</v>
      </c>
      <c r="B3843" s="34" t="s">
        <v>5733</v>
      </c>
      <c r="C3843" s="35" t="s">
        <v>966</v>
      </c>
      <c r="D3843" s="58"/>
    </row>
    <row r="3844" spans="1:4" ht="30" x14ac:dyDescent="0.2">
      <c r="A3844" s="33">
        <v>92530</v>
      </c>
      <c r="B3844" s="34" t="s">
        <v>5734</v>
      </c>
      <c r="C3844" s="35" t="s">
        <v>966</v>
      </c>
      <c r="D3844" s="58"/>
    </row>
    <row r="3845" spans="1:4" ht="30" x14ac:dyDescent="0.2">
      <c r="A3845" s="33">
        <v>92531</v>
      </c>
      <c r="B3845" s="34" t="s">
        <v>5735</v>
      </c>
      <c r="C3845" s="35" t="s">
        <v>966</v>
      </c>
      <c r="D3845" s="58"/>
    </row>
    <row r="3846" spans="1:4" ht="30" x14ac:dyDescent="0.2">
      <c r="A3846" s="33">
        <v>92532</v>
      </c>
      <c r="B3846" s="34" t="s">
        <v>5736</v>
      </c>
      <c r="C3846" s="35" t="s">
        <v>966</v>
      </c>
      <c r="D3846" s="58"/>
    </row>
    <row r="3847" spans="1:4" ht="30" x14ac:dyDescent="0.2">
      <c r="A3847" s="33">
        <v>92533</v>
      </c>
      <c r="B3847" s="34" t="s">
        <v>5737</v>
      </c>
      <c r="C3847" s="35" t="s">
        <v>966</v>
      </c>
      <c r="D3847" s="58"/>
    </row>
    <row r="3848" spans="1:4" ht="30" x14ac:dyDescent="0.2">
      <c r="A3848" s="33">
        <v>92534</v>
      </c>
      <c r="B3848" s="34" t="s">
        <v>5738</v>
      </c>
      <c r="C3848" s="35" t="s">
        <v>966</v>
      </c>
      <c r="D3848" s="58"/>
    </row>
    <row r="3849" spans="1:4" ht="30" x14ac:dyDescent="0.2">
      <c r="A3849" s="33">
        <v>92535</v>
      </c>
      <c r="B3849" s="34" t="s">
        <v>5739</v>
      </c>
      <c r="C3849" s="35" t="s">
        <v>966</v>
      </c>
      <c r="D3849" s="58"/>
    </row>
    <row r="3850" spans="1:4" ht="30" x14ac:dyDescent="0.2">
      <c r="A3850" s="33">
        <v>92536</v>
      </c>
      <c r="B3850" s="34" t="s">
        <v>5740</v>
      </c>
      <c r="C3850" s="35" t="s">
        <v>966</v>
      </c>
      <c r="D3850" s="58"/>
    </row>
    <row r="3851" spans="1:4" ht="30" x14ac:dyDescent="0.2">
      <c r="A3851" s="33">
        <v>92537</v>
      </c>
      <c r="B3851" s="34" t="s">
        <v>5741</v>
      </c>
      <c r="C3851" s="35" t="s">
        <v>966</v>
      </c>
      <c r="D3851" s="58"/>
    </row>
    <row r="3852" spans="1:4" ht="30" x14ac:dyDescent="0.2">
      <c r="A3852" s="33">
        <v>92538</v>
      </c>
      <c r="B3852" s="34" t="s">
        <v>5742</v>
      </c>
      <c r="C3852" s="35" t="s">
        <v>966</v>
      </c>
      <c r="D3852" s="58"/>
    </row>
    <row r="3853" spans="1:4" ht="30" x14ac:dyDescent="0.2">
      <c r="A3853" s="33">
        <v>92539</v>
      </c>
      <c r="B3853" s="34" t="s">
        <v>5743</v>
      </c>
      <c r="C3853" s="35" t="s">
        <v>966</v>
      </c>
      <c r="D3853" s="58"/>
    </row>
    <row r="3854" spans="1:4" ht="30" x14ac:dyDescent="0.2">
      <c r="A3854" s="33">
        <v>92540</v>
      </c>
      <c r="B3854" s="34" t="s">
        <v>5744</v>
      </c>
      <c r="C3854" s="35" t="s">
        <v>966</v>
      </c>
      <c r="D3854" s="58"/>
    </row>
    <row r="3855" spans="1:4" ht="30" x14ac:dyDescent="0.2">
      <c r="A3855" s="33">
        <v>92541</v>
      </c>
      <c r="B3855" s="34" t="s">
        <v>5745</v>
      </c>
      <c r="C3855" s="35" t="s">
        <v>966</v>
      </c>
      <c r="D3855" s="58"/>
    </row>
    <row r="3856" spans="1:4" ht="30" x14ac:dyDescent="0.2">
      <c r="A3856" s="33">
        <v>92542</v>
      </c>
      <c r="B3856" s="34" t="s">
        <v>5746</v>
      </c>
      <c r="C3856" s="35" t="s">
        <v>966</v>
      </c>
      <c r="D3856" s="58"/>
    </row>
    <row r="3857" spans="1:4" ht="30" x14ac:dyDescent="0.2">
      <c r="A3857" s="33">
        <v>92543</v>
      </c>
      <c r="B3857" s="34" t="s">
        <v>5747</v>
      </c>
      <c r="C3857" s="35" t="s">
        <v>966</v>
      </c>
      <c r="D3857" s="58"/>
    </row>
    <row r="3858" spans="1:4" ht="30" x14ac:dyDescent="0.2">
      <c r="A3858" s="33">
        <v>92544</v>
      </c>
      <c r="B3858" s="34" t="s">
        <v>5748</v>
      </c>
      <c r="C3858" s="35" t="s">
        <v>966</v>
      </c>
      <c r="D3858" s="58"/>
    </row>
    <row r="3859" spans="1:4" ht="30" x14ac:dyDescent="0.2">
      <c r="A3859" s="33">
        <v>92545</v>
      </c>
      <c r="B3859" s="34" t="s">
        <v>5749</v>
      </c>
      <c r="C3859" s="35" t="s">
        <v>1129</v>
      </c>
      <c r="D3859" s="58"/>
    </row>
    <row r="3860" spans="1:4" ht="30" x14ac:dyDescent="0.2">
      <c r="A3860" s="33">
        <v>92546</v>
      </c>
      <c r="B3860" s="34" t="s">
        <v>5750</v>
      </c>
      <c r="C3860" s="35" t="s">
        <v>1129</v>
      </c>
      <c r="D3860" s="58"/>
    </row>
    <row r="3861" spans="1:4" ht="30" x14ac:dyDescent="0.2">
      <c r="A3861" s="33">
        <v>92547</v>
      </c>
      <c r="B3861" s="34" t="s">
        <v>5751</v>
      </c>
      <c r="C3861" s="35" t="s">
        <v>1129</v>
      </c>
      <c r="D3861" s="58"/>
    </row>
    <row r="3862" spans="1:4" ht="30" x14ac:dyDescent="0.2">
      <c r="A3862" s="33">
        <v>92548</v>
      </c>
      <c r="B3862" s="34" t="s">
        <v>5752</v>
      </c>
      <c r="C3862" s="35" t="s">
        <v>1129</v>
      </c>
      <c r="D3862" s="58"/>
    </row>
    <row r="3863" spans="1:4" ht="30" x14ac:dyDescent="0.2">
      <c r="A3863" s="33">
        <v>92549</v>
      </c>
      <c r="B3863" s="34" t="s">
        <v>5753</v>
      </c>
      <c r="C3863" s="35" t="s">
        <v>1129</v>
      </c>
      <c r="D3863" s="58"/>
    </row>
    <row r="3864" spans="1:4" ht="30" x14ac:dyDescent="0.2">
      <c r="A3864" s="33">
        <v>92550</v>
      </c>
      <c r="B3864" s="34" t="s">
        <v>5754</v>
      </c>
      <c r="C3864" s="35" t="s">
        <v>1129</v>
      </c>
      <c r="D3864" s="58"/>
    </row>
    <row r="3865" spans="1:4" ht="30" x14ac:dyDescent="0.2">
      <c r="A3865" s="33">
        <v>92551</v>
      </c>
      <c r="B3865" s="34" t="s">
        <v>5755</v>
      </c>
      <c r="C3865" s="35" t="s">
        <v>1129</v>
      </c>
      <c r="D3865" s="58"/>
    </row>
    <row r="3866" spans="1:4" ht="30" x14ac:dyDescent="0.2">
      <c r="A3866" s="33">
        <v>92552</v>
      </c>
      <c r="B3866" s="34" t="s">
        <v>5756</v>
      </c>
      <c r="C3866" s="35" t="s">
        <v>1129</v>
      </c>
      <c r="D3866" s="58"/>
    </row>
    <row r="3867" spans="1:4" ht="30" x14ac:dyDescent="0.2">
      <c r="A3867" s="33">
        <v>92553</v>
      </c>
      <c r="B3867" s="34" t="s">
        <v>5757</v>
      </c>
      <c r="C3867" s="35" t="s">
        <v>1129</v>
      </c>
      <c r="D3867" s="58"/>
    </row>
    <row r="3868" spans="1:4" ht="30" x14ac:dyDescent="0.2">
      <c r="A3868" s="33">
        <v>92554</v>
      </c>
      <c r="B3868" s="34" t="s">
        <v>5758</v>
      </c>
      <c r="C3868" s="35" t="s">
        <v>1129</v>
      </c>
      <c r="D3868" s="58"/>
    </row>
    <row r="3869" spans="1:4" ht="30" x14ac:dyDescent="0.2">
      <c r="A3869" s="33">
        <v>92555</v>
      </c>
      <c r="B3869" s="34" t="s">
        <v>5759</v>
      </c>
      <c r="C3869" s="35" t="s">
        <v>1129</v>
      </c>
      <c r="D3869" s="58"/>
    </row>
    <row r="3870" spans="1:4" ht="30" x14ac:dyDescent="0.2">
      <c r="A3870" s="33">
        <v>92556</v>
      </c>
      <c r="B3870" s="34" t="s">
        <v>5760</v>
      </c>
      <c r="C3870" s="35" t="s">
        <v>1129</v>
      </c>
      <c r="D3870" s="58"/>
    </row>
    <row r="3871" spans="1:4" ht="30" x14ac:dyDescent="0.2">
      <c r="A3871" s="33">
        <v>92557</v>
      </c>
      <c r="B3871" s="34" t="s">
        <v>5761</v>
      </c>
      <c r="C3871" s="35" t="s">
        <v>1129</v>
      </c>
      <c r="D3871" s="58"/>
    </row>
    <row r="3872" spans="1:4" ht="30" x14ac:dyDescent="0.2">
      <c r="A3872" s="33">
        <v>92558</v>
      </c>
      <c r="B3872" s="34" t="s">
        <v>5762</v>
      </c>
      <c r="C3872" s="35" t="s">
        <v>1129</v>
      </c>
      <c r="D3872" s="58"/>
    </row>
    <row r="3873" spans="1:4" ht="30" x14ac:dyDescent="0.2">
      <c r="A3873" s="33">
        <v>92559</v>
      </c>
      <c r="B3873" s="34" t="s">
        <v>5763</v>
      </c>
      <c r="C3873" s="35" t="s">
        <v>1129</v>
      </c>
      <c r="D3873" s="58"/>
    </row>
    <row r="3874" spans="1:4" ht="30" x14ac:dyDescent="0.2">
      <c r="A3874" s="33">
        <v>92560</v>
      </c>
      <c r="B3874" s="34" t="s">
        <v>5764</v>
      </c>
      <c r="C3874" s="35" t="s">
        <v>1129</v>
      </c>
      <c r="D3874" s="58"/>
    </row>
    <row r="3875" spans="1:4" ht="30" x14ac:dyDescent="0.2">
      <c r="A3875" s="33">
        <v>92561</v>
      </c>
      <c r="B3875" s="34" t="s">
        <v>5765</v>
      </c>
      <c r="C3875" s="35" t="s">
        <v>1129</v>
      </c>
      <c r="D3875" s="58"/>
    </row>
    <row r="3876" spans="1:4" ht="30" x14ac:dyDescent="0.2">
      <c r="A3876" s="33">
        <v>92562</v>
      </c>
      <c r="B3876" s="34" t="s">
        <v>5766</v>
      </c>
      <c r="C3876" s="35" t="s">
        <v>1129</v>
      </c>
      <c r="D3876" s="58"/>
    </row>
    <row r="3877" spans="1:4" ht="30" x14ac:dyDescent="0.2">
      <c r="A3877" s="33">
        <v>92563</v>
      </c>
      <c r="B3877" s="34" t="s">
        <v>5767</v>
      </c>
      <c r="C3877" s="35" t="s">
        <v>1129</v>
      </c>
      <c r="D3877" s="58"/>
    </row>
    <row r="3878" spans="1:4" ht="30" x14ac:dyDescent="0.2">
      <c r="A3878" s="33">
        <v>92564</v>
      </c>
      <c r="B3878" s="34" t="s">
        <v>5768</v>
      </c>
      <c r="C3878" s="35" t="s">
        <v>1129</v>
      </c>
      <c r="D3878" s="58"/>
    </row>
    <row r="3879" spans="1:4" ht="30" x14ac:dyDescent="0.2">
      <c r="A3879" s="33">
        <v>92565</v>
      </c>
      <c r="B3879" s="34" t="s">
        <v>5769</v>
      </c>
      <c r="C3879" s="35" t="s">
        <v>966</v>
      </c>
      <c r="D3879" s="58"/>
    </row>
    <row r="3880" spans="1:4" ht="30" x14ac:dyDescent="0.2">
      <c r="A3880" s="33">
        <v>92566</v>
      </c>
      <c r="B3880" s="34" t="s">
        <v>5770</v>
      </c>
      <c r="C3880" s="35" t="s">
        <v>966</v>
      </c>
      <c r="D3880" s="58"/>
    </row>
    <row r="3881" spans="1:4" ht="30" x14ac:dyDescent="0.2">
      <c r="A3881" s="33">
        <v>92567</v>
      </c>
      <c r="B3881" s="34" t="s">
        <v>5771</v>
      </c>
      <c r="C3881" s="35" t="s">
        <v>966</v>
      </c>
      <c r="D3881" s="58"/>
    </row>
    <row r="3882" spans="1:4" ht="30" x14ac:dyDescent="0.2">
      <c r="A3882" s="33">
        <v>92568</v>
      </c>
      <c r="B3882" s="34" t="s">
        <v>5772</v>
      </c>
      <c r="C3882" s="35" t="s">
        <v>966</v>
      </c>
      <c r="D3882" s="58"/>
    </row>
    <row r="3883" spans="1:4" ht="30" x14ac:dyDescent="0.2">
      <c r="A3883" s="33">
        <v>92569</v>
      </c>
      <c r="B3883" s="34" t="s">
        <v>5773</v>
      </c>
      <c r="C3883" s="35" t="s">
        <v>966</v>
      </c>
      <c r="D3883" s="58"/>
    </row>
    <row r="3884" spans="1:4" ht="30" x14ac:dyDescent="0.2">
      <c r="A3884" s="33">
        <v>92570</v>
      </c>
      <c r="B3884" s="34" t="s">
        <v>5774</v>
      </c>
      <c r="C3884" s="35" t="s">
        <v>966</v>
      </c>
      <c r="D3884" s="58"/>
    </row>
    <row r="3885" spans="1:4" ht="30" x14ac:dyDescent="0.2">
      <c r="A3885" s="33">
        <v>92571</v>
      </c>
      <c r="B3885" s="34" t="s">
        <v>5775</v>
      </c>
      <c r="C3885" s="35" t="s">
        <v>966</v>
      </c>
      <c r="D3885" s="58"/>
    </row>
    <row r="3886" spans="1:4" ht="30" x14ac:dyDescent="0.2">
      <c r="A3886" s="33">
        <v>92572</v>
      </c>
      <c r="B3886" s="34" t="s">
        <v>5776</v>
      </c>
      <c r="C3886" s="35" t="s">
        <v>966</v>
      </c>
      <c r="D3886" s="58"/>
    </row>
    <row r="3887" spans="1:4" ht="30" x14ac:dyDescent="0.2">
      <c r="A3887" s="33">
        <v>92573</v>
      </c>
      <c r="B3887" s="34" t="s">
        <v>5777</v>
      </c>
      <c r="C3887" s="35" t="s">
        <v>966</v>
      </c>
      <c r="D3887" s="58"/>
    </row>
    <row r="3888" spans="1:4" ht="30" x14ac:dyDescent="0.2">
      <c r="A3888" s="33">
        <v>92574</v>
      </c>
      <c r="B3888" s="34" t="s">
        <v>5778</v>
      </c>
      <c r="C3888" s="35" t="s">
        <v>966</v>
      </c>
      <c r="D3888" s="58"/>
    </row>
    <row r="3889" spans="1:4" ht="30" x14ac:dyDescent="0.2">
      <c r="A3889" s="33">
        <v>92575</v>
      </c>
      <c r="B3889" s="34" t="s">
        <v>5779</v>
      </c>
      <c r="C3889" s="35" t="s">
        <v>966</v>
      </c>
      <c r="D3889" s="58"/>
    </row>
    <row r="3890" spans="1:4" x14ac:dyDescent="0.2">
      <c r="A3890" s="33">
        <v>92576</v>
      </c>
      <c r="B3890" s="34" t="s">
        <v>5780</v>
      </c>
      <c r="C3890" s="35" t="s">
        <v>966</v>
      </c>
      <c r="D3890" s="58"/>
    </row>
    <row r="3891" spans="1:4" ht="30" x14ac:dyDescent="0.2">
      <c r="A3891" s="33">
        <v>92577</v>
      </c>
      <c r="B3891" s="34" t="s">
        <v>5781</v>
      </c>
      <c r="C3891" s="35" t="s">
        <v>966</v>
      </c>
      <c r="D3891" s="58"/>
    </row>
    <row r="3892" spans="1:4" ht="30" x14ac:dyDescent="0.2">
      <c r="A3892" s="33">
        <v>92578</v>
      </c>
      <c r="B3892" s="34" t="s">
        <v>5782</v>
      </c>
      <c r="C3892" s="35" t="s">
        <v>966</v>
      </c>
      <c r="D3892" s="58"/>
    </row>
    <row r="3893" spans="1:4" x14ac:dyDescent="0.2">
      <c r="A3893" s="33">
        <v>92579</v>
      </c>
      <c r="B3893" s="34" t="s">
        <v>5783</v>
      </c>
      <c r="C3893" s="35" t="s">
        <v>966</v>
      </c>
      <c r="D3893" s="58"/>
    </row>
    <row r="3894" spans="1:4" ht="30" x14ac:dyDescent="0.2">
      <c r="A3894" s="33">
        <v>92580</v>
      </c>
      <c r="B3894" s="34" t="s">
        <v>5784</v>
      </c>
      <c r="C3894" s="35" t="s">
        <v>966</v>
      </c>
      <c r="D3894" s="58"/>
    </row>
    <row r="3895" spans="1:4" ht="30" x14ac:dyDescent="0.2">
      <c r="A3895" s="33">
        <v>92581</v>
      </c>
      <c r="B3895" s="34" t="s">
        <v>5785</v>
      </c>
      <c r="C3895" s="35" t="s">
        <v>966</v>
      </c>
      <c r="D3895" s="58"/>
    </row>
    <row r="3896" spans="1:4" x14ac:dyDescent="0.2">
      <c r="A3896" s="33">
        <v>92582</v>
      </c>
      <c r="B3896" s="34" t="s">
        <v>5786</v>
      </c>
      <c r="C3896" s="35" t="s">
        <v>1129</v>
      </c>
      <c r="D3896" s="58"/>
    </row>
    <row r="3897" spans="1:4" x14ac:dyDescent="0.2">
      <c r="A3897" s="33">
        <v>92584</v>
      </c>
      <c r="B3897" s="34" t="s">
        <v>5787</v>
      </c>
      <c r="C3897" s="35" t="s">
        <v>1129</v>
      </c>
      <c r="D3897" s="58"/>
    </row>
    <row r="3898" spans="1:4" x14ac:dyDescent="0.2">
      <c r="A3898" s="33">
        <v>92586</v>
      </c>
      <c r="B3898" s="34" t="s">
        <v>5788</v>
      </c>
      <c r="C3898" s="35" t="s">
        <v>1129</v>
      </c>
      <c r="D3898" s="58"/>
    </row>
    <row r="3899" spans="1:4" x14ac:dyDescent="0.2">
      <c r="A3899" s="33">
        <v>92588</v>
      </c>
      <c r="B3899" s="34" t="s">
        <v>5789</v>
      </c>
      <c r="C3899" s="35" t="s">
        <v>1129</v>
      </c>
      <c r="D3899" s="58"/>
    </row>
    <row r="3900" spans="1:4" x14ac:dyDescent="0.2">
      <c r="A3900" s="33">
        <v>92590</v>
      </c>
      <c r="B3900" s="34" t="s">
        <v>5790</v>
      </c>
      <c r="C3900" s="35" t="s">
        <v>1129</v>
      </c>
      <c r="D3900" s="58"/>
    </row>
    <row r="3901" spans="1:4" x14ac:dyDescent="0.2">
      <c r="A3901" s="33">
        <v>92592</v>
      </c>
      <c r="B3901" s="34" t="s">
        <v>5791</v>
      </c>
      <c r="C3901" s="35" t="s">
        <v>1129</v>
      </c>
      <c r="D3901" s="58"/>
    </row>
    <row r="3902" spans="1:4" ht="30" x14ac:dyDescent="0.2">
      <c r="A3902" s="33">
        <v>92593</v>
      </c>
      <c r="B3902" s="34" t="s">
        <v>5792</v>
      </c>
      <c r="C3902" s="35" t="s">
        <v>1636</v>
      </c>
      <c r="D3902" s="58"/>
    </row>
    <row r="3903" spans="1:4" x14ac:dyDescent="0.2">
      <c r="A3903" s="33">
        <v>92594</v>
      </c>
      <c r="B3903" s="34" t="s">
        <v>5793</v>
      </c>
      <c r="C3903" s="35" t="s">
        <v>1129</v>
      </c>
      <c r="D3903" s="58"/>
    </row>
    <row r="3904" spans="1:4" x14ac:dyDescent="0.2">
      <c r="A3904" s="33">
        <v>92596</v>
      </c>
      <c r="B3904" s="34" t="s">
        <v>5794</v>
      </c>
      <c r="C3904" s="35" t="s">
        <v>1129</v>
      </c>
      <c r="D3904" s="58"/>
    </row>
    <row r="3905" spans="1:4" x14ac:dyDescent="0.2">
      <c r="A3905" s="33">
        <v>92598</v>
      </c>
      <c r="B3905" s="34" t="s">
        <v>5795</v>
      </c>
      <c r="C3905" s="35" t="s">
        <v>1129</v>
      </c>
      <c r="D3905" s="58"/>
    </row>
    <row r="3906" spans="1:4" x14ac:dyDescent="0.2">
      <c r="A3906" s="33">
        <v>92600</v>
      </c>
      <c r="B3906" s="34" t="s">
        <v>5796</v>
      </c>
      <c r="C3906" s="35" t="s">
        <v>1129</v>
      </c>
      <c r="D3906" s="58"/>
    </row>
    <row r="3907" spans="1:4" ht="30" x14ac:dyDescent="0.2">
      <c r="A3907" s="33">
        <v>92602</v>
      </c>
      <c r="B3907" s="34" t="s">
        <v>5797</v>
      </c>
      <c r="C3907" s="35" t="s">
        <v>1129</v>
      </c>
      <c r="D3907" s="58"/>
    </row>
    <row r="3908" spans="1:4" ht="30" x14ac:dyDescent="0.2">
      <c r="A3908" s="33">
        <v>92604</v>
      </c>
      <c r="B3908" s="34" t="s">
        <v>5798</v>
      </c>
      <c r="C3908" s="35" t="s">
        <v>1129</v>
      </c>
      <c r="D3908" s="58"/>
    </row>
    <row r="3909" spans="1:4" ht="30" x14ac:dyDescent="0.2">
      <c r="A3909" s="33">
        <v>92606</v>
      </c>
      <c r="B3909" s="34" t="s">
        <v>5799</v>
      </c>
      <c r="C3909" s="35" t="s">
        <v>1129</v>
      </c>
      <c r="D3909" s="58"/>
    </row>
    <row r="3910" spans="1:4" ht="30" x14ac:dyDescent="0.2">
      <c r="A3910" s="33">
        <v>92608</v>
      </c>
      <c r="B3910" s="34" t="s">
        <v>5800</v>
      </c>
      <c r="C3910" s="35" t="s">
        <v>1129</v>
      </c>
      <c r="D3910" s="58"/>
    </row>
    <row r="3911" spans="1:4" ht="30" x14ac:dyDescent="0.2">
      <c r="A3911" s="33">
        <v>92610</v>
      </c>
      <c r="B3911" s="34" t="s">
        <v>5801</v>
      </c>
      <c r="C3911" s="35" t="s">
        <v>1129</v>
      </c>
      <c r="D3911" s="58"/>
    </row>
    <row r="3912" spans="1:4" ht="30" x14ac:dyDescent="0.2">
      <c r="A3912" s="33">
        <v>92612</v>
      </c>
      <c r="B3912" s="34" t="s">
        <v>5802</v>
      </c>
      <c r="C3912" s="35" t="s">
        <v>1129</v>
      </c>
      <c r="D3912" s="58"/>
    </row>
    <row r="3913" spans="1:4" ht="30" x14ac:dyDescent="0.2">
      <c r="A3913" s="33">
        <v>92614</v>
      </c>
      <c r="B3913" s="34" t="s">
        <v>5803</v>
      </c>
      <c r="C3913" s="35" t="s">
        <v>1129</v>
      </c>
      <c r="D3913" s="58"/>
    </row>
    <row r="3914" spans="1:4" ht="30" x14ac:dyDescent="0.2">
      <c r="A3914" s="33">
        <v>92616</v>
      </c>
      <c r="B3914" s="34" t="s">
        <v>5804</v>
      </c>
      <c r="C3914" s="35" t="s">
        <v>1129</v>
      </c>
      <c r="D3914" s="58"/>
    </row>
    <row r="3915" spans="1:4" ht="30" x14ac:dyDescent="0.2">
      <c r="A3915" s="33">
        <v>92618</v>
      </c>
      <c r="B3915" s="34" t="s">
        <v>5805</v>
      </c>
      <c r="C3915" s="35" t="s">
        <v>1129</v>
      </c>
      <c r="D3915" s="58"/>
    </row>
    <row r="3916" spans="1:4" ht="30" x14ac:dyDescent="0.2">
      <c r="A3916" s="33">
        <v>92620</v>
      </c>
      <c r="B3916" s="34" t="s">
        <v>5806</v>
      </c>
      <c r="C3916" s="35" t="s">
        <v>1129</v>
      </c>
      <c r="D3916" s="58"/>
    </row>
    <row r="3917" spans="1:4" ht="30" x14ac:dyDescent="0.2">
      <c r="A3917" s="33">
        <v>92635</v>
      </c>
      <c r="B3917" s="34" t="s">
        <v>5807</v>
      </c>
      <c r="C3917" s="35" t="s">
        <v>1129</v>
      </c>
      <c r="D3917" s="58"/>
    </row>
    <row r="3918" spans="1:4" ht="30" x14ac:dyDescent="0.2">
      <c r="A3918" s="33">
        <v>92636</v>
      </c>
      <c r="B3918" s="34" t="s">
        <v>5808</v>
      </c>
      <c r="C3918" s="35" t="s">
        <v>1129</v>
      </c>
      <c r="D3918" s="58"/>
    </row>
    <row r="3919" spans="1:4" ht="30" x14ac:dyDescent="0.2">
      <c r="A3919" s="33">
        <v>92637</v>
      </c>
      <c r="B3919" s="34" t="s">
        <v>5809</v>
      </c>
      <c r="C3919" s="35" t="s">
        <v>1129</v>
      </c>
      <c r="D3919" s="58"/>
    </row>
    <row r="3920" spans="1:4" ht="30" x14ac:dyDescent="0.2">
      <c r="A3920" s="33">
        <v>92638</v>
      </c>
      <c r="B3920" s="34" t="s">
        <v>5810</v>
      </c>
      <c r="C3920" s="35" t="s">
        <v>1129</v>
      </c>
      <c r="D3920" s="58"/>
    </row>
    <row r="3921" spans="1:4" ht="30" x14ac:dyDescent="0.2">
      <c r="A3921" s="33">
        <v>92639</v>
      </c>
      <c r="B3921" s="34" t="s">
        <v>5811</v>
      </c>
      <c r="C3921" s="35" t="s">
        <v>1129</v>
      </c>
      <c r="D3921" s="58"/>
    </row>
    <row r="3922" spans="1:4" ht="30" x14ac:dyDescent="0.2">
      <c r="A3922" s="33">
        <v>92640</v>
      </c>
      <c r="B3922" s="34" t="s">
        <v>5812</v>
      </c>
      <c r="C3922" s="35" t="s">
        <v>1129</v>
      </c>
      <c r="D3922" s="58"/>
    </row>
    <row r="3923" spans="1:4" ht="30" x14ac:dyDescent="0.2">
      <c r="A3923" s="33">
        <v>92642</v>
      </c>
      <c r="B3923" s="34" t="s">
        <v>5813</v>
      </c>
      <c r="C3923" s="35" t="s">
        <v>1129</v>
      </c>
      <c r="D3923" s="58"/>
    </row>
    <row r="3924" spans="1:4" ht="30" x14ac:dyDescent="0.2">
      <c r="A3924" s="33">
        <v>92644</v>
      </c>
      <c r="B3924" s="34" t="s">
        <v>5814</v>
      </c>
      <c r="C3924" s="35" t="s">
        <v>1129</v>
      </c>
      <c r="D3924" s="58"/>
    </row>
    <row r="3925" spans="1:4" ht="30" x14ac:dyDescent="0.2">
      <c r="A3925" s="33">
        <v>92649</v>
      </c>
      <c r="B3925" s="34" t="s">
        <v>5815</v>
      </c>
      <c r="C3925" s="35" t="s">
        <v>1134</v>
      </c>
      <c r="D3925" s="58"/>
    </row>
    <row r="3926" spans="1:4" ht="30" x14ac:dyDescent="0.2">
      <c r="A3926" s="33">
        <v>92650</v>
      </c>
      <c r="B3926" s="34" t="s">
        <v>5816</v>
      </c>
      <c r="C3926" s="35" t="s">
        <v>1134</v>
      </c>
      <c r="D3926" s="58"/>
    </row>
    <row r="3927" spans="1:4" ht="30" x14ac:dyDescent="0.2">
      <c r="A3927" s="33">
        <v>92651</v>
      </c>
      <c r="B3927" s="34" t="s">
        <v>5817</v>
      </c>
      <c r="C3927" s="35" t="s">
        <v>1134</v>
      </c>
      <c r="D3927" s="58"/>
    </row>
    <row r="3928" spans="1:4" ht="30" x14ac:dyDescent="0.2">
      <c r="A3928" s="33">
        <v>92652</v>
      </c>
      <c r="B3928" s="34" t="s">
        <v>5818</v>
      </c>
      <c r="C3928" s="35" t="s">
        <v>1134</v>
      </c>
      <c r="D3928" s="58"/>
    </row>
    <row r="3929" spans="1:4" ht="30" x14ac:dyDescent="0.2">
      <c r="A3929" s="33">
        <v>92653</v>
      </c>
      <c r="B3929" s="34" t="s">
        <v>5819</v>
      </c>
      <c r="C3929" s="35" t="s">
        <v>1134</v>
      </c>
      <c r="D3929" s="58"/>
    </row>
    <row r="3930" spans="1:4" ht="30" x14ac:dyDescent="0.2">
      <c r="A3930" s="33">
        <v>92654</v>
      </c>
      <c r="B3930" s="34" t="s">
        <v>5820</v>
      </c>
      <c r="C3930" s="35" t="s">
        <v>1134</v>
      </c>
      <c r="D3930" s="58"/>
    </row>
    <row r="3931" spans="1:4" ht="30" x14ac:dyDescent="0.2">
      <c r="A3931" s="33">
        <v>92655</v>
      </c>
      <c r="B3931" s="34" t="s">
        <v>5821</v>
      </c>
      <c r="C3931" s="35" t="s">
        <v>1134</v>
      </c>
      <c r="D3931" s="58"/>
    </row>
    <row r="3932" spans="1:4" ht="30" x14ac:dyDescent="0.2">
      <c r="A3932" s="33">
        <v>92656</v>
      </c>
      <c r="B3932" s="34" t="s">
        <v>5822</v>
      </c>
      <c r="C3932" s="35" t="s">
        <v>1134</v>
      </c>
      <c r="D3932" s="58"/>
    </row>
    <row r="3933" spans="1:4" ht="30" x14ac:dyDescent="0.2">
      <c r="A3933" s="33">
        <v>92657</v>
      </c>
      <c r="B3933" s="34" t="s">
        <v>5823</v>
      </c>
      <c r="C3933" s="35" t="s">
        <v>1129</v>
      </c>
      <c r="D3933" s="58"/>
    </row>
    <row r="3934" spans="1:4" ht="30" x14ac:dyDescent="0.2">
      <c r="A3934" s="33">
        <v>92658</v>
      </c>
      <c r="B3934" s="34" t="s">
        <v>5824</v>
      </c>
      <c r="C3934" s="35" t="s">
        <v>1129</v>
      </c>
      <c r="D3934" s="58"/>
    </row>
    <row r="3935" spans="1:4" ht="30" x14ac:dyDescent="0.2">
      <c r="A3935" s="33">
        <v>92659</v>
      </c>
      <c r="B3935" s="34" t="s">
        <v>5825</v>
      </c>
      <c r="C3935" s="35" t="s">
        <v>1129</v>
      </c>
      <c r="D3935" s="58"/>
    </row>
    <row r="3936" spans="1:4" ht="30" x14ac:dyDescent="0.2">
      <c r="A3936" s="33">
        <v>92660</v>
      </c>
      <c r="B3936" s="34" t="s">
        <v>5826</v>
      </c>
      <c r="C3936" s="35" t="s">
        <v>1129</v>
      </c>
      <c r="D3936" s="58"/>
    </row>
    <row r="3937" spans="1:4" ht="30" x14ac:dyDescent="0.2">
      <c r="A3937" s="33">
        <v>92661</v>
      </c>
      <c r="B3937" s="34" t="s">
        <v>5827</v>
      </c>
      <c r="C3937" s="35" t="s">
        <v>1129</v>
      </c>
      <c r="D3937" s="58"/>
    </row>
    <row r="3938" spans="1:4" ht="30" x14ac:dyDescent="0.2">
      <c r="A3938" s="33">
        <v>92662</v>
      </c>
      <c r="B3938" s="34" t="s">
        <v>5828</v>
      </c>
      <c r="C3938" s="35" t="s">
        <v>1129</v>
      </c>
      <c r="D3938" s="58"/>
    </row>
    <row r="3939" spans="1:4" ht="30" x14ac:dyDescent="0.2">
      <c r="A3939" s="33">
        <v>92663</v>
      </c>
      <c r="B3939" s="34" t="s">
        <v>5829</v>
      </c>
      <c r="C3939" s="35" t="s">
        <v>1129</v>
      </c>
      <c r="D3939" s="58"/>
    </row>
    <row r="3940" spans="1:4" ht="30" x14ac:dyDescent="0.2">
      <c r="A3940" s="33">
        <v>92664</v>
      </c>
      <c r="B3940" s="34" t="s">
        <v>5830</v>
      </c>
      <c r="C3940" s="35" t="s">
        <v>1129</v>
      </c>
      <c r="D3940" s="58"/>
    </row>
    <row r="3941" spans="1:4" ht="30" x14ac:dyDescent="0.2">
      <c r="A3941" s="33">
        <v>92665</v>
      </c>
      <c r="B3941" s="34" t="s">
        <v>5831</v>
      </c>
      <c r="C3941" s="35" t="s">
        <v>1129</v>
      </c>
      <c r="D3941" s="58"/>
    </row>
    <row r="3942" spans="1:4" ht="30" x14ac:dyDescent="0.2">
      <c r="A3942" s="33">
        <v>92666</v>
      </c>
      <c r="B3942" s="34" t="s">
        <v>5832</v>
      </c>
      <c r="C3942" s="35" t="s">
        <v>1129</v>
      </c>
      <c r="D3942" s="58"/>
    </row>
    <row r="3943" spans="1:4" ht="30" x14ac:dyDescent="0.2">
      <c r="A3943" s="33">
        <v>92667</v>
      </c>
      <c r="B3943" s="34" t="s">
        <v>5833</v>
      </c>
      <c r="C3943" s="35" t="s">
        <v>1129</v>
      </c>
      <c r="D3943" s="58"/>
    </row>
    <row r="3944" spans="1:4" ht="30" x14ac:dyDescent="0.2">
      <c r="A3944" s="33">
        <v>92668</v>
      </c>
      <c r="B3944" s="34" t="s">
        <v>5834</v>
      </c>
      <c r="C3944" s="35" t="s">
        <v>1129</v>
      </c>
      <c r="D3944" s="58"/>
    </row>
    <row r="3945" spans="1:4" ht="30" x14ac:dyDescent="0.2">
      <c r="A3945" s="33">
        <v>92669</v>
      </c>
      <c r="B3945" s="34" t="s">
        <v>5835</v>
      </c>
      <c r="C3945" s="35" t="s">
        <v>1129</v>
      </c>
      <c r="D3945" s="58"/>
    </row>
    <row r="3946" spans="1:4" ht="30" x14ac:dyDescent="0.2">
      <c r="A3946" s="33">
        <v>92670</v>
      </c>
      <c r="B3946" s="34" t="s">
        <v>5836</v>
      </c>
      <c r="C3946" s="35" t="s">
        <v>1129</v>
      </c>
      <c r="D3946" s="58"/>
    </row>
    <row r="3947" spans="1:4" ht="30" x14ac:dyDescent="0.2">
      <c r="A3947" s="33">
        <v>92671</v>
      </c>
      <c r="B3947" s="34" t="s">
        <v>5837</v>
      </c>
      <c r="C3947" s="35" t="s">
        <v>1129</v>
      </c>
      <c r="D3947" s="58"/>
    </row>
    <row r="3948" spans="1:4" ht="30" x14ac:dyDescent="0.2">
      <c r="A3948" s="33">
        <v>92672</v>
      </c>
      <c r="B3948" s="34" t="s">
        <v>5838</v>
      </c>
      <c r="C3948" s="35" t="s">
        <v>1129</v>
      </c>
      <c r="D3948" s="58"/>
    </row>
    <row r="3949" spans="1:4" ht="30" x14ac:dyDescent="0.2">
      <c r="A3949" s="33">
        <v>92673</v>
      </c>
      <c r="B3949" s="34" t="s">
        <v>5839</v>
      </c>
      <c r="C3949" s="35" t="s">
        <v>1129</v>
      </c>
      <c r="D3949" s="58"/>
    </row>
    <row r="3950" spans="1:4" ht="30" x14ac:dyDescent="0.2">
      <c r="A3950" s="33">
        <v>92674</v>
      </c>
      <c r="B3950" s="34" t="s">
        <v>5840</v>
      </c>
      <c r="C3950" s="35" t="s">
        <v>1129</v>
      </c>
      <c r="D3950" s="58"/>
    </row>
    <row r="3951" spans="1:4" ht="30" x14ac:dyDescent="0.2">
      <c r="A3951" s="33">
        <v>92675</v>
      </c>
      <c r="B3951" s="34" t="s">
        <v>5841</v>
      </c>
      <c r="C3951" s="35" t="s">
        <v>1129</v>
      </c>
      <c r="D3951" s="58"/>
    </row>
    <row r="3952" spans="1:4" ht="30" x14ac:dyDescent="0.2">
      <c r="A3952" s="33">
        <v>92676</v>
      </c>
      <c r="B3952" s="34" t="s">
        <v>5842</v>
      </c>
      <c r="C3952" s="35" t="s">
        <v>1129</v>
      </c>
      <c r="D3952" s="58"/>
    </row>
    <row r="3953" spans="1:4" ht="30" x14ac:dyDescent="0.2">
      <c r="A3953" s="33">
        <v>92677</v>
      </c>
      <c r="B3953" s="34" t="s">
        <v>5843</v>
      </c>
      <c r="C3953" s="35" t="s">
        <v>1129</v>
      </c>
      <c r="D3953" s="58"/>
    </row>
    <row r="3954" spans="1:4" ht="30" x14ac:dyDescent="0.2">
      <c r="A3954" s="33">
        <v>92678</v>
      </c>
      <c r="B3954" s="34" t="s">
        <v>5844</v>
      </c>
      <c r="C3954" s="35" t="s">
        <v>1129</v>
      </c>
      <c r="D3954" s="58"/>
    </row>
    <row r="3955" spans="1:4" ht="30" x14ac:dyDescent="0.2">
      <c r="A3955" s="33">
        <v>92679</v>
      </c>
      <c r="B3955" s="34" t="s">
        <v>5845</v>
      </c>
      <c r="C3955" s="35" t="s">
        <v>1129</v>
      </c>
      <c r="D3955" s="58"/>
    </row>
    <row r="3956" spans="1:4" ht="30" x14ac:dyDescent="0.2">
      <c r="A3956" s="33">
        <v>92680</v>
      </c>
      <c r="B3956" s="34" t="s">
        <v>5846</v>
      </c>
      <c r="C3956" s="35" t="s">
        <v>1129</v>
      </c>
      <c r="D3956" s="58"/>
    </row>
    <row r="3957" spans="1:4" ht="30" x14ac:dyDescent="0.2">
      <c r="A3957" s="33">
        <v>92681</v>
      </c>
      <c r="B3957" s="34" t="s">
        <v>5847</v>
      </c>
      <c r="C3957" s="35" t="s">
        <v>1129</v>
      </c>
      <c r="D3957" s="58"/>
    </row>
    <row r="3958" spans="1:4" ht="30" x14ac:dyDescent="0.2">
      <c r="A3958" s="33">
        <v>92682</v>
      </c>
      <c r="B3958" s="34" t="s">
        <v>5848</v>
      </c>
      <c r="C3958" s="35" t="s">
        <v>1129</v>
      </c>
      <c r="D3958" s="58"/>
    </row>
    <row r="3959" spans="1:4" ht="30" x14ac:dyDescent="0.2">
      <c r="A3959" s="33">
        <v>92683</v>
      </c>
      <c r="B3959" s="34" t="s">
        <v>5849</v>
      </c>
      <c r="C3959" s="35" t="s">
        <v>1129</v>
      </c>
      <c r="D3959" s="58"/>
    </row>
    <row r="3960" spans="1:4" ht="30" x14ac:dyDescent="0.2">
      <c r="A3960" s="33">
        <v>92684</v>
      </c>
      <c r="B3960" s="34" t="s">
        <v>5850</v>
      </c>
      <c r="C3960" s="35" t="s">
        <v>1129</v>
      </c>
      <c r="D3960" s="58"/>
    </row>
    <row r="3961" spans="1:4" ht="30" x14ac:dyDescent="0.2">
      <c r="A3961" s="33">
        <v>92685</v>
      </c>
      <c r="B3961" s="34" t="s">
        <v>5851</v>
      </c>
      <c r="C3961" s="35" t="s">
        <v>1129</v>
      </c>
      <c r="D3961" s="58"/>
    </row>
    <row r="3962" spans="1:4" ht="30" x14ac:dyDescent="0.2">
      <c r="A3962" s="33">
        <v>92686</v>
      </c>
      <c r="B3962" s="34" t="s">
        <v>5852</v>
      </c>
      <c r="C3962" s="35" t="s">
        <v>1129</v>
      </c>
      <c r="D3962" s="58"/>
    </row>
    <row r="3963" spans="1:4" ht="30" x14ac:dyDescent="0.2">
      <c r="A3963" s="33">
        <v>92687</v>
      </c>
      <c r="B3963" s="34" t="s">
        <v>5853</v>
      </c>
      <c r="C3963" s="35" t="s">
        <v>1134</v>
      </c>
      <c r="D3963" s="58"/>
    </row>
    <row r="3964" spans="1:4" ht="30" x14ac:dyDescent="0.2">
      <c r="A3964" s="33">
        <v>92688</v>
      </c>
      <c r="B3964" s="34" t="s">
        <v>5854</v>
      </c>
      <c r="C3964" s="35" t="s">
        <v>1134</v>
      </c>
      <c r="D3964" s="58"/>
    </row>
    <row r="3965" spans="1:4" ht="30" x14ac:dyDescent="0.2">
      <c r="A3965" s="33">
        <v>92689</v>
      </c>
      <c r="B3965" s="34" t="s">
        <v>5855</v>
      </c>
      <c r="C3965" s="35" t="s">
        <v>1134</v>
      </c>
      <c r="D3965" s="58"/>
    </row>
    <row r="3966" spans="1:4" ht="30" x14ac:dyDescent="0.2">
      <c r="A3966" s="33">
        <v>92690</v>
      </c>
      <c r="B3966" s="34" t="s">
        <v>5856</v>
      </c>
      <c r="C3966" s="35" t="s">
        <v>1134</v>
      </c>
      <c r="D3966" s="58"/>
    </row>
    <row r="3967" spans="1:4" ht="30" x14ac:dyDescent="0.2">
      <c r="A3967" s="33">
        <v>92692</v>
      </c>
      <c r="B3967" s="34" t="s">
        <v>5857</v>
      </c>
      <c r="C3967" s="35" t="s">
        <v>1129</v>
      </c>
      <c r="D3967" s="58"/>
    </row>
    <row r="3968" spans="1:4" ht="30" x14ac:dyDescent="0.2">
      <c r="A3968" s="33">
        <v>92693</v>
      </c>
      <c r="B3968" s="34" t="s">
        <v>5858</v>
      </c>
      <c r="C3968" s="35" t="s">
        <v>1129</v>
      </c>
      <c r="D3968" s="58"/>
    </row>
    <row r="3969" spans="1:4" ht="30" x14ac:dyDescent="0.2">
      <c r="A3969" s="33">
        <v>92694</v>
      </c>
      <c r="B3969" s="34" t="s">
        <v>5859</v>
      </c>
      <c r="C3969" s="35" t="s">
        <v>1129</v>
      </c>
      <c r="D3969" s="58"/>
    </row>
    <row r="3970" spans="1:4" ht="30" x14ac:dyDescent="0.2">
      <c r="A3970" s="33">
        <v>92695</v>
      </c>
      <c r="B3970" s="34" t="s">
        <v>5860</v>
      </c>
      <c r="C3970" s="35" t="s">
        <v>1129</v>
      </c>
      <c r="D3970" s="58"/>
    </row>
    <row r="3971" spans="1:4" ht="30" x14ac:dyDescent="0.2">
      <c r="A3971" s="33">
        <v>92696</v>
      </c>
      <c r="B3971" s="34" t="s">
        <v>5861</v>
      </c>
      <c r="C3971" s="35" t="s">
        <v>1129</v>
      </c>
      <c r="D3971" s="58"/>
    </row>
    <row r="3972" spans="1:4" ht="30" x14ac:dyDescent="0.2">
      <c r="A3972" s="33">
        <v>92697</v>
      </c>
      <c r="B3972" s="34" t="s">
        <v>5862</v>
      </c>
      <c r="C3972" s="35" t="s">
        <v>1129</v>
      </c>
      <c r="D3972" s="58"/>
    </row>
    <row r="3973" spans="1:4" ht="30" x14ac:dyDescent="0.2">
      <c r="A3973" s="33">
        <v>92698</v>
      </c>
      <c r="B3973" s="34" t="s">
        <v>5863</v>
      </c>
      <c r="C3973" s="35" t="s">
        <v>1129</v>
      </c>
      <c r="D3973" s="58"/>
    </row>
    <row r="3974" spans="1:4" ht="30" x14ac:dyDescent="0.2">
      <c r="A3974" s="33">
        <v>92699</v>
      </c>
      <c r="B3974" s="34" t="s">
        <v>5864</v>
      </c>
      <c r="C3974" s="35" t="s">
        <v>1129</v>
      </c>
      <c r="D3974" s="58"/>
    </row>
    <row r="3975" spans="1:4" ht="30" x14ac:dyDescent="0.2">
      <c r="A3975" s="33">
        <v>92700</v>
      </c>
      <c r="B3975" s="34" t="s">
        <v>5865</v>
      </c>
      <c r="C3975" s="35" t="s">
        <v>1129</v>
      </c>
      <c r="D3975" s="58"/>
    </row>
    <row r="3976" spans="1:4" ht="30" x14ac:dyDescent="0.2">
      <c r="A3976" s="33">
        <v>92701</v>
      </c>
      <c r="B3976" s="34" t="s">
        <v>5866</v>
      </c>
      <c r="C3976" s="35" t="s">
        <v>1129</v>
      </c>
      <c r="D3976" s="58"/>
    </row>
    <row r="3977" spans="1:4" ht="30" x14ac:dyDescent="0.2">
      <c r="A3977" s="33">
        <v>92702</v>
      </c>
      <c r="B3977" s="34" t="s">
        <v>5867</v>
      </c>
      <c r="C3977" s="35" t="s">
        <v>1129</v>
      </c>
      <c r="D3977" s="58"/>
    </row>
    <row r="3978" spans="1:4" ht="30" x14ac:dyDescent="0.2">
      <c r="A3978" s="33">
        <v>92703</v>
      </c>
      <c r="B3978" s="34" t="s">
        <v>5868</v>
      </c>
      <c r="C3978" s="35" t="s">
        <v>1129</v>
      </c>
      <c r="D3978" s="58"/>
    </row>
    <row r="3979" spans="1:4" ht="30" x14ac:dyDescent="0.2">
      <c r="A3979" s="33">
        <v>92704</v>
      </c>
      <c r="B3979" s="34" t="s">
        <v>5869</v>
      </c>
      <c r="C3979" s="35" t="s">
        <v>1129</v>
      </c>
      <c r="D3979" s="58"/>
    </row>
    <row r="3980" spans="1:4" ht="30" x14ac:dyDescent="0.2">
      <c r="A3980" s="33">
        <v>92705</v>
      </c>
      <c r="B3980" s="34" t="s">
        <v>5870</v>
      </c>
      <c r="C3980" s="35" t="s">
        <v>1129</v>
      </c>
      <c r="D3980" s="58"/>
    </row>
    <row r="3981" spans="1:4" ht="30" x14ac:dyDescent="0.2">
      <c r="A3981" s="33">
        <v>92706</v>
      </c>
      <c r="B3981" s="34" t="s">
        <v>5871</v>
      </c>
      <c r="C3981" s="35" t="s">
        <v>1129</v>
      </c>
      <c r="D3981" s="58"/>
    </row>
    <row r="3982" spans="1:4" ht="30" x14ac:dyDescent="0.2">
      <c r="A3982" s="33">
        <v>92712</v>
      </c>
      <c r="B3982" s="34" t="s">
        <v>5872</v>
      </c>
      <c r="C3982" s="35" t="s">
        <v>964</v>
      </c>
      <c r="D3982" s="58"/>
    </row>
    <row r="3983" spans="1:4" x14ac:dyDescent="0.2">
      <c r="A3983" s="33">
        <v>92713</v>
      </c>
      <c r="B3983" s="34" t="s">
        <v>5873</v>
      </c>
      <c r="C3983" s="35" t="s">
        <v>964</v>
      </c>
      <c r="D3983" s="58"/>
    </row>
    <row r="3984" spans="1:4" ht="30" x14ac:dyDescent="0.2">
      <c r="A3984" s="33">
        <v>92714</v>
      </c>
      <c r="B3984" s="34" t="s">
        <v>5874</v>
      </c>
      <c r="C3984" s="35" t="s">
        <v>964</v>
      </c>
      <c r="D3984" s="58"/>
    </row>
    <row r="3985" spans="1:4" ht="30" x14ac:dyDescent="0.2">
      <c r="A3985" s="33">
        <v>92715</v>
      </c>
      <c r="B3985" s="34" t="s">
        <v>5875</v>
      </c>
      <c r="C3985" s="35" t="s">
        <v>964</v>
      </c>
      <c r="D3985" s="58"/>
    </row>
    <row r="3986" spans="1:4" x14ac:dyDescent="0.2">
      <c r="A3986" s="33">
        <v>92716</v>
      </c>
      <c r="B3986" s="34" t="s">
        <v>5876</v>
      </c>
      <c r="C3986" s="35" t="s">
        <v>972</v>
      </c>
      <c r="D3986" s="58"/>
    </row>
    <row r="3987" spans="1:4" x14ac:dyDescent="0.2">
      <c r="A3987" s="33">
        <v>92717</v>
      </c>
      <c r="B3987" s="34" t="s">
        <v>5877</v>
      </c>
      <c r="C3987" s="35" t="s">
        <v>974</v>
      </c>
      <c r="D3987" s="58"/>
    </row>
    <row r="3988" spans="1:4" ht="30" x14ac:dyDescent="0.2">
      <c r="A3988" s="33">
        <v>92718</v>
      </c>
      <c r="B3988" s="34" t="s">
        <v>5878</v>
      </c>
      <c r="C3988" s="35" t="s">
        <v>962</v>
      </c>
      <c r="D3988" s="58"/>
    </row>
    <row r="3989" spans="1:4" ht="30" x14ac:dyDescent="0.2">
      <c r="A3989" s="33">
        <v>92719</v>
      </c>
      <c r="B3989" s="34" t="s">
        <v>5879</v>
      </c>
      <c r="C3989" s="35" t="s">
        <v>962</v>
      </c>
      <c r="D3989" s="58"/>
    </row>
    <row r="3990" spans="1:4" ht="30" x14ac:dyDescent="0.2">
      <c r="A3990" s="33">
        <v>92720</v>
      </c>
      <c r="B3990" s="34" t="s">
        <v>5880</v>
      </c>
      <c r="C3990" s="35" t="s">
        <v>962</v>
      </c>
      <c r="D3990" s="58"/>
    </row>
    <row r="3991" spans="1:4" ht="30" x14ac:dyDescent="0.2">
      <c r="A3991" s="33">
        <v>92721</v>
      </c>
      <c r="B3991" s="34" t="s">
        <v>5881</v>
      </c>
      <c r="C3991" s="35" t="s">
        <v>962</v>
      </c>
      <c r="D3991" s="58"/>
    </row>
    <row r="3992" spans="1:4" ht="30" x14ac:dyDescent="0.2">
      <c r="A3992" s="33">
        <v>92722</v>
      </c>
      <c r="B3992" s="34" t="s">
        <v>5882</v>
      </c>
      <c r="C3992" s="35" t="s">
        <v>962</v>
      </c>
      <c r="D3992" s="58"/>
    </row>
    <row r="3993" spans="1:4" ht="30" x14ac:dyDescent="0.2">
      <c r="A3993" s="33">
        <v>92723</v>
      </c>
      <c r="B3993" s="34" t="s">
        <v>5883</v>
      </c>
      <c r="C3993" s="35" t="s">
        <v>962</v>
      </c>
      <c r="D3993" s="58"/>
    </row>
    <row r="3994" spans="1:4" ht="30" x14ac:dyDescent="0.2">
      <c r="A3994" s="33">
        <v>92724</v>
      </c>
      <c r="B3994" s="34" t="s">
        <v>5884</v>
      </c>
      <c r="C3994" s="35" t="s">
        <v>962</v>
      </c>
      <c r="D3994" s="58"/>
    </row>
    <row r="3995" spans="1:4" ht="30" x14ac:dyDescent="0.2">
      <c r="A3995" s="33">
        <v>92725</v>
      </c>
      <c r="B3995" s="34" t="s">
        <v>5885</v>
      </c>
      <c r="C3995" s="35" t="s">
        <v>962</v>
      </c>
      <c r="D3995" s="58"/>
    </row>
    <row r="3996" spans="1:4" ht="30" x14ac:dyDescent="0.2">
      <c r="A3996" s="33">
        <v>92726</v>
      </c>
      <c r="B3996" s="34" t="s">
        <v>5886</v>
      </c>
      <c r="C3996" s="35" t="s">
        <v>962</v>
      </c>
      <c r="D3996" s="58"/>
    </row>
    <row r="3997" spans="1:4" ht="45" x14ac:dyDescent="0.2">
      <c r="A3997" s="33">
        <v>92727</v>
      </c>
      <c r="B3997" s="34" t="s">
        <v>5887</v>
      </c>
      <c r="C3997" s="35" t="s">
        <v>962</v>
      </c>
      <c r="D3997" s="58"/>
    </row>
    <row r="3998" spans="1:4" ht="45" x14ac:dyDescent="0.2">
      <c r="A3998" s="33">
        <v>92728</v>
      </c>
      <c r="B3998" s="34" t="s">
        <v>5888</v>
      </c>
      <c r="C3998" s="35" t="s">
        <v>962</v>
      </c>
      <c r="D3998" s="58"/>
    </row>
    <row r="3999" spans="1:4" ht="45" x14ac:dyDescent="0.2">
      <c r="A3999" s="33">
        <v>92729</v>
      </c>
      <c r="B3999" s="34" t="s">
        <v>5889</v>
      </c>
      <c r="C3999" s="35" t="s">
        <v>962</v>
      </c>
      <c r="D3999" s="58"/>
    </row>
    <row r="4000" spans="1:4" ht="45" x14ac:dyDescent="0.2">
      <c r="A4000" s="33">
        <v>92730</v>
      </c>
      <c r="B4000" s="34" t="s">
        <v>5890</v>
      </c>
      <c r="C4000" s="35" t="s">
        <v>962</v>
      </c>
      <c r="D4000" s="58"/>
    </row>
    <row r="4001" spans="1:4" ht="45" x14ac:dyDescent="0.2">
      <c r="A4001" s="33">
        <v>92731</v>
      </c>
      <c r="B4001" s="34" t="s">
        <v>5891</v>
      </c>
      <c r="C4001" s="35" t="s">
        <v>962</v>
      </c>
      <c r="D4001" s="58"/>
    </row>
    <row r="4002" spans="1:4" ht="45" x14ac:dyDescent="0.2">
      <c r="A4002" s="33">
        <v>92732</v>
      </c>
      <c r="B4002" s="34" t="s">
        <v>5892</v>
      </c>
      <c r="C4002" s="35" t="s">
        <v>962</v>
      </c>
      <c r="D4002" s="58"/>
    </row>
    <row r="4003" spans="1:4" ht="45" x14ac:dyDescent="0.2">
      <c r="A4003" s="33">
        <v>92733</v>
      </c>
      <c r="B4003" s="34" t="s">
        <v>5893</v>
      </c>
      <c r="C4003" s="35" t="s">
        <v>962</v>
      </c>
      <c r="D4003" s="58"/>
    </row>
    <row r="4004" spans="1:4" ht="45" x14ac:dyDescent="0.2">
      <c r="A4004" s="33">
        <v>92734</v>
      </c>
      <c r="B4004" s="34" t="s">
        <v>5894</v>
      </c>
      <c r="C4004" s="35" t="s">
        <v>962</v>
      </c>
      <c r="D4004" s="58"/>
    </row>
    <row r="4005" spans="1:4" ht="45" x14ac:dyDescent="0.2">
      <c r="A4005" s="33">
        <v>92735</v>
      </c>
      <c r="B4005" s="34" t="s">
        <v>5895</v>
      </c>
      <c r="C4005" s="35" t="s">
        <v>962</v>
      </c>
      <c r="D4005" s="58"/>
    </row>
    <row r="4006" spans="1:4" ht="45" x14ac:dyDescent="0.2">
      <c r="A4006" s="33">
        <v>92736</v>
      </c>
      <c r="B4006" s="34" t="s">
        <v>5896</v>
      </c>
      <c r="C4006" s="35" t="s">
        <v>962</v>
      </c>
      <c r="D4006" s="58"/>
    </row>
    <row r="4007" spans="1:4" ht="45" x14ac:dyDescent="0.2">
      <c r="A4007" s="33">
        <v>92739</v>
      </c>
      <c r="B4007" s="34" t="s">
        <v>5897</v>
      </c>
      <c r="C4007" s="35" t="s">
        <v>962</v>
      </c>
      <c r="D4007" s="58"/>
    </row>
    <row r="4008" spans="1:4" ht="45" x14ac:dyDescent="0.2">
      <c r="A4008" s="33">
        <v>92740</v>
      </c>
      <c r="B4008" s="34" t="s">
        <v>5898</v>
      </c>
      <c r="C4008" s="35" t="s">
        <v>962</v>
      </c>
      <c r="D4008" s="58"/>
    </row>
    <row r="4009" spans="1:4" ht="30" x14ac:dyDescent="0.2">
      <c r="A4009" s="33">
        <v>92741</v>
      </c>
      <c r="B4009" s="34" t="s">
        <v>5899</v>
      </c>
      <c r="C4009" s="35" t="s">
        <v>962</v>
      </c>
      <c r="D4009" s="58"/>
    </row>
    <row r="4010" spans="1:4" ht="45" x14ac:dyDescent="0.2">
      <c r="A4010" s="33">
        <v>92742</v>
      </c>
      <c r="B4010" s="34" t="s">
        <v>5900</v>
      </c>
      <c r="C4010" s="35" t="s">
        <v>962</v>
      </c>
      <c r="D4010" s="58"/>
    </row>
    <row r="4011" spans="1:4" ht="30" x14ac:dyDescent="0.2">
      <c r="A4011" s="33">
        <v>92743</v>
      </c>
      <c r="B4011" s="34" t="s">
        <v>5901</v>
      </c>
      <c r="C4011" s="35" t="s">
        <v>962</v>
      </c>
      <c r="D4011" s="58"/>
    </row>
    <row r="4012" spans="1:4" ht="30" x14ac:dyDescent="0.2">
      <c r="A4012" s="33">
        <v>92744</v>
      </c>
      <c r="B4012" s="34" t="s">
        <v>5902</v>
      </c>
      <c r="C4012" s="35" t="s">
        <v>962</v>
      </c>
      <c r="D4012" s="58"/>
    </row>
    <row r="4013" spans="1:4" ht="30" x14ac:dyDescent="0.2">
      <c r="A4013" s="33">
        <v>92745</v>
      </c>
      <c r="B4013" s="34" t="s">
        <v>5903</v>
      </c>
      <c r="C4013" s="35" t="s">
        <v>962</v>
      </c>
      <c r="D4013" s="58"/>
    </row>
    <row r="4014" spans="1:4" ht="30" x14ac:dyDescent="0.2">
      <c r="A4014" s="33">
        <v>92746</v>
      </c>
      <c r="B4014" s="34" t="s">
        <v>5904</v>
      </c>
      <c r="C4014" s="35" t="s">
        <v>962</v>
      </c>
      <c r="D4014" s="58"/>
    </row>
    <row r="4015" spans="1:4" ht="30" x14ac:dyDescent="0.2">
      <c r="A4015" s="33">
        <v>92747</v>
      </c>
      <c r="B4015" s="34" t="s">
        <v>5905</v>
      </c>
      <c r="C4015" s="35" t="s">
        <v>962</v>
      </c>
      <c r="D4015" s="58"/>
    </row>
    <row r="4016" spans="1:4" ht="30" x14ac:dyDescent="0.2">
      <c r="A4016" s="33">
        <v>92748</v>
      </c>
      <c r="B4016" s="34" t="s">
        <v>5906</v>
      </c>
      <c r="C4016" s="35" t="s">
        <v>962</v>
      </c>
      <c r="D4016" s="58"/>
    </row>
    <row r="4017" spans="1:4" ht="30" x14ac:dyDescent="0.2">
      <c r="A4017" s="33">
        <v>92749</v>
      </c>
      <c r="B4017" s="34" t="s">
        <v>5907</v>
      </c>
      <c r="C4017" s="35" t="s">
        <v>962</v>
      </c>
      <c r="D4017" s="58"/>
    </row>
    <row r="4018" spans="1:4" ht="30" x14ac:dyDescent="0.2">
      <c r="A4018" s="33">
        <v>92750</v>
      </c>
      <c r="B4018" s="34" t="s">
        <v>5908</v>
      </c>
      <c r="C4018" s="35" t="s">
        <v>962</v>
      </c>
      <c r="D4018" s="58"/>
    </row>
    <row r="4019" spans="1:4" ht="30" x14ac:dyDescent="0.2">
      <c r="A4019" s="33">
        <v>92751</v>
      </c>
      <c r="B4019" s="34" t="s">
        <v>5909</v>
      </c>
      <c r="C4019" s="35" t="s">
        <v>962</v>
      </c>
      <c r="D4019" s="58"/>
    </row>
    <row r="4020" spans="1:4" ht="30" x14ac:dyDescent="0.2">
      <c r="A4020" s="33">
        <v>92752</v>
      </c>
      <c r="B4020" s="34" t="s">
        <v>5910</v>
      </c>
      <c r="C4020" s="35" t="s">
        <v>962</v>
      </c>
      <c r="D4020" s="58"/>
    </row>
    <row r="4021" spans="1:4" ht="30" x14ac:dyDescent="0.2">
      <c r="A4021" s="33">
        <v>92753</v>
      </c>
      <c r="B4021" s="34" t="s">
        <v>5911</v>
      </c>
      <c r="C4021" s="35" t="s">
        <v>962</v>
      </c>
      <c r="D4021" s="58"/>
    </row>
    <row r="4022" spans="1:4" ht="45" x14ac:dyDescent="0.2">
      <c r="A4022" s="33">
        <v>92754</v>
      </c>
      <c r="B4022" s="34" t="s">
        <v>5912</v>
      </c>
      <c r="C4022" s="35" t="s">
        <v>962</v>
      </c>
      <c r="D4022" s="58"/>
    </row>
    <row r="4023" spans="1:4" ht="30" x14ac:dyDescent="0.2">
      <c r="A4023" s="33">
        <v>92755</v>
      </c>
      <c r="B4023" s="34" t="s">
        <v>5913</v>
      </c>
      <c r="C4023" s="35" t="s">
        <v>966</v>
      </c>
      <c r="D4023" s="58"/>
    </row>
    <row r="4024" spans="1:4" ht="30" x14ac:dyDescent="0.2">
      <c r="A4024" s="33">
        <v>92756</v>
      </c>
      <c r="B4024" s="34" t="s">
        <v>5914</v>
      </c>
      <c r="C4024" s="35" t="s">
        <v>966</v>
      </c>
      <c r="D4024" s="58"/>
    </row>
    <row r="4025" spans="1:4" ht="30" x14ac:dyDescent="0.2">
      <c r="A4025" s="33">
        <v>92757</v>
      </c>
      <c r="B4025" s="34" t="s">
        <v>5915</v>
      </c>
      <c r="C4025" s="35" t="s">
        <v>966</v>
      </c>
      <c r="D4025" s="58"/>
    </row>
    <row r="4026" spans="1:4" ht="30" x14ac:dyDescent="0.2">
      <c r="A4026" s="33">
        <v>92758</v>
      </c>
      <c r="B4026" s="34" t="s">
        <v>5916</v>
      </c>
      <c r="C4026" s="35" t="s">
        <v>962</v>
      </c>
      <c r="D4026" s="58"/>
    </row>
    <row r="4027" spans="1:4" ht="30" x14ac:dyDescent="0.2">
      <c r="A4027" s="33">
        <v>92759</v>
      </c>
      <c r="B4027" s="34" t="s">
        <v>5917</v>
      </c>
      <c r="C4027" s="35" t="s">
        <v>1636</v>
      </c>
      <c r="D4027" s="58"/>
    </row>
    <row r="4028" spans="1:4" ht="30" x14ac:dyDescent="0.2">
      <c r="A4028" s="33">
        <v>92760</v>
      </c>
      <c r="B4028" s="34" t="s">
        <v>5918</v>
      </c>
      <c r="C4028" s="35" t="s">
        <v>1636</v>
      </c>
      <c r="D4028" s="58"/>
    </row>
    <row r="4029" spans="1:4" ht="30" x14ac:dyDescent="0.2">
      <c r="A4029" s="33">
        <v>92761</v>
      </c>
      <c r="B4029" s="34" t="s">
        <v>5919</v>
      </c>
      <c r="C4029" s="35" t="s">
        <v>1636</v>
      </c>
      <c r="D4029" s="58"/>
    </row>
    <row r="4030" spans="1:4" ht="30" x14ac:dyDescent="0.2">
      <c r="A4030" s="33">
        <v>92762</v>
      </c>
      <c r="B4030" s="34" t="s">
        <v>5920</v>
      </c>
      <c r="C4030" s="35" t="s">
        <v>1636</v>
      </c>
      <c r="D4030" s="58"/>
    </row>
    <row r="4031" spans="1:4" ht="30" x14ac:dyDescent="0.2">
      <c r="A4031" s="33">
        <v>92763</v>
      </c>
      <c r="B4031" s="34" t="s">
        <v>5921</v>
      </c>
      <c r="C4031" s="35" t="s">
        <v>1636</v>
      </c>
      <c r="D4031" s="58"/>
    </row>
    <row r="4032" spans="1:4" ht="30" x14ac:dyDescent="0.2">
      <c r="A4032" s="33">
        <v>92764</v>
      </c>
      <c r="B4032" s="34" t="s">
        <v>5922</v>
      </c>
      <c r="C4032" s="35" t="s">
        <v>1636</v>
      </c>
      <c r="D4032" s="58"/>
    </row>
    <row r="4033" spans="1:4" ht="30" x14ac:dyDescent="0.2">
      <c r="A4033" s="33">
        <v>92765</v>
      </c>
      <c r="B4033" s="34" t="s">
        <v>5923</v>
      </c>
      <c r="C4033" s="35" t="s">
        <v>1636</v>
      </c>
      <c r="D4033" s="58"/>
    </row>
    <row r="4034" spans="1:4" ht="30" x14ac:dyDescent="0.2">
      <c r="A4034" s="33">
        <v>92766</v>
      </c>
      <c r="B4034" s="34" t="s">
        <v>5924</v>
      </c>
      <c r="C4034" s="35" t="s">
        <v>1636</v>
      </c>
      <c r="D4034" s="58"/>
    </row>
    <row r="4035" spans="1:4" ht="30" x14ac:dyDescent="0.2">
      <c r="A4035" s="33">
        <v>92767</v>
      </c>
      <c r="B4035" s="34" t="s">
        <v>5925</v>
      </c>
      <c r="C4035" s="35" t="s">
        <v>1636</v>
      </c>
      <c r="D4035" s="58"/>
    </row>
    <row r="4036" spans="1:4" ht="30" x14ac:dyDescent="0.2">
      <c r="A4036" s="33">
        <v>92768</v>
      </c>
      <c r="B4036" s="34" t="s">
        <v>5926</v>
      </c>
      <c r="C4036" s="35" t="s">
        <v>1636</v>
      </c>
      <c r="D4036" s="58"/>
    </row>
    <row r="4037" spans="1:4" ht="30" x14ac:dyDescent="0.2">
      <c r="A4037" s="33">
        <v>92769</v>
      </c>
      <c r="B4037" s="34" t="s">
        <v>5927</v>
      </c>
      <c r="C4037" s="35" t="s">
        <v>1636</v>
      </c>
      <c r="D4037" s="58"/>
    </row>
    <row r="4038" spans="1:4" ht="30" x14ac:dyDescent="0.2">
      <c r="A4038" s="33">
        <v>92770</v>
      </c>
      <c r="B4038" s="34" t="s">
        <v>5928</v>
      </c>
      <c r="C4038" s="35" t="s">
        <v>1636</v>
      </c>
      <c r="D4038" s="58"/>
    </row>
    <row r="4039" spans="1:4" ht="30" x14ac:dyDescent="0.2">
      <c r="A4039" s="33">
        <v>92771</v>
      </c>
      <c r="B4039" s="34" t="s">
        <v>5929</v>
      </c>
      <c r="C4039" s="35" t="s">
        <v>1636</v>
      </c>
      <c r="D4039" s="58"/>
    </row>
    <row r="4040" spans="1:4" ht="30" x14ac:dyDescent="0.2">
      <c r="A4040" s="33">
        <v>92772</v>
      </c>
      <c r="B4040" s="34" t="s">
        <v>5930</v>
      </c>
      <c r="C4040" s="35" t="s">
        <v>1636</v>
      </c>
      <c r="D4040" s="58"/>
    </row>
    <row r="4041" spans="1:4" ht="30" x14ac:dyDescent="0.2">
      <c r="A4041" s="33">
        <v>92773</v>
      </c>
      <c r="B4041" s="34" t="s">
        <v>5931</v>
      </c>
      <c r="C4041" s="35" t="s">
        <v>1636</v>
      </c>
      <c r="D4041" s="58"/>
    </row>
    <row r="4042" spans="1:4" ht="30" x14ac:dyDescent="0.2">
      <c r="A4042" s="33">
        <v>92774</v>
      </c>
      <c r="B4042" s="34" t="s">
        <v>5932</v>
      </c>
      <c r="C4042" s="35" t="s">
        <v>1636</v>
      </c>
      <c r="D4042" s="58"/>
    </row>
    <row r="4043" spans="1:4" ht="30" x14ac:dyDescent="0.2">
      <c r="A4043" s="33">
        <v>92775</v>
      </c>
      <c r="B4043" s="34" t="s">
        <v>5933</v>
      </c>
      <c r="C4043" s="35" t="s">
        <v>1636</v>
      </c>
      <c r="D4043" s="58"/>
    </row>
    <row r="4044" spans="1:4" ht="30" x14ac:dyDescent="0.2">
      <c r="A4044" s="33">
        <v>92776</v>
      </c>
      <c r="B4044" s="34" t="s">
        <v>5934</v>
      </c>
      <c r="C4044" s="35" t="s">
        <v>1636</v>
      </c>
      <c r="D4044" s="58"/>
    </row>
    <row r="4045" spans="1:4" ht="30" x14ac:dyDescent="0.2">
      <c r="A4045" s="33">
        <v>92777</v>
      </c>
      <c r="B4045" s="34" t="s">
        <v>5935</v>
      </c>
      <c r="C4045" s="35" t="s">
        <v>1636</v>
      </c>
      <c r="D4045" s="58"/>
    </row>
    <row r="4046" spans="1:4" ht="30" x14ac:dyDescent="0.2">
      <c r="A4046" s="33">
        <v>92778</v>
      </c>
      <c r="B4046" s="34" t="s">
        <v>5936</v>
      </c>
      <c r="C4046" s="35" t="s">
        <v>1636</v>
      </c>
      <c r="D4046" s="58"/>
    </row>
    <row r="4047" spans="1:4" ht="30" x14ac:dyDescent="0.2">
      <c r="A4047" s="33">
        <v>92779</v>
      </c>
      <c r="B4047" s="34" t="s">
        <v>5937</v>
      </c>
      <c r="C4047" s="35" t="s">
        <v>1636</v>
      </c>
      <c r="D4047" s="58"/>
    </row>
    <row r="4048" spans="1:4" ht="30" x14ac:dyDescent="0.2">
      <c r="A4048" s="33">
        <v>92780</v>
      </c>
      <c r="B4048" s="34" t="s">
        <v>5938</v>
      </c>
      <c r="C4048" s="35" t="s">
        <v>1636</v>
      </c>
      <c r="D4048" s="58"/>
    </row>
    <row r="4049" spans="1:4" ht="30" x14ac:dyDescent="0.2">
      <c r="A4049" s="33">
        <v>92781</v>
      </c>
      <c r="B4049" s="34" t="s">
        <v>5939</v>
      </c>
      <c r="C4049" s="35" t="s">
        <v>1636</v>
      </c>
      <c r="D4049" s="58"/>
    </row>
    <row r="4050" spans="1:4" ht="30" x14ac:dyDescent="0.2">
      <c r="A4050" s="33">
        <v>92782</v>
      </c>
      <c r="B4050" s="34" t="s">
        <v>5940</v>
      </c>
      <c r="C4050" s="35" t="s">
        <v>1636</v>
      </c>
      <c r="D4050" s="58"/>
    </row>
    <row r="4051" spans="1:4" ht="30" x14ac:dyDescent="0.2">
      <c r="A4051" s="33">
        <v>92783</v>
      </c>
      <c r="B4051" s="34" t="s">
        <v>5941</v>
      </c>
      <c r="C4051" s="35" t="s">
        <v>1636</v>
      </c>
      <c r="D4051" s="58"/>
    </row>
    <row r="4052" spans="1:4" ht="30" x14ac:dyDescent="0.2">
      <c r="A4052" s="33">
        <v>92784</v>
      </c>
      <c r="B4052" s="34" t="s">
        <v>5942</v>
      </c>
      <c r="C4052" s="35" t="s">
        <v>1636</v>
      </c>
      <c r="D4052" s="58"/>
    </row>
    <row r="4053" spans="1:4" ht="30" x14ac:dyDescent="0.2">
      <c r="A4053" s="33">
        <v>92785</v>
      </c>
      <c r="B4053" s="34" t="s">
        <v>5943</v>
      </c>
      <c r="C4053" s="35" t="s">
        <v>1636</v>
      </c>
      <c r="D4053" s="58"/>
    </row>
    <row r="4054" spans="1:4" ht="30" x14ac:dyDescent="0.2">
      <c r="A4054" s="33">
        <v>92786</v>
      </c>
      <c r="B4054" s="34" t="s">
        <v>5944</v>
      </c>
      <c r="C4054" s="35" t="s">
        <v>1636</v>
      </c>
      <c r="D4054" s="58"/>
    </row>
    <row r="4055" spans="1:4" ht="30" x14ac:dyDescent="0.2">
      <c r="A4055" s="33">
        <v>92787</v>
      </c>
      <c r="B4055" s="34" t="s">
        <v>5945</v>
      </c>
      <c r="C4055" s="35" t="s">
        <v>1636</v>
      </c>
      <c r="D4055" s="58"/>
    </row>
    <row r="4056" spans="1:4" ht="30" x14ac:dyDescent="0.2">
      <c r="A4056" s="33">
        <v>92788</v>
      </c>
      <c r="B4056" s="34" t="s">
        <v>5946</v>
      </c>
      <c r="C4056" s="35" t="s">
        <v>1636</v>
      </c>
      <c r="D4056" s="58"/>
    </row>
    <row r="4057" spans="1:4" ht="30" x14ac:dyDescent="0.2">
      <c r="A4057" s="33">
        <v>92789</v>
      </c>
      <c r="B4057" s="34" t="s">
        <v>5947</v>
      </c>
      <c r="C4057" s="35" t="s">
        <v>1636</v>
      </c>
      <c r="D4057" s="58"/>
    </row>
    <row r="4058" spans="1:4" ht="30" x14ac:dyDescent="0.2">
      <c r="A4058" s="33">
        <v>92790</v>
      </c>
      <c r="B4058" s="34" t="s">
        <v>5948</v>
      </c>
      <c r="C4058" s="35" t="s">
        <v>1636</v>
      </c>
      <c r="D4058" s="58"/>
    </row>
    <row r="4059" spans="1:4" x14ac:dyDescent="0.2">
      <c r="A4059" s="33">
        <v>92791</v>
      </c>
      <c r="B4059" s="34" t="s">
        <v>5949</v>
      </c>
      <c r="C4059" s="35" t="s">
        <v>1636</v>
      </c>
      <c r="D4059" s="58"/>
    </row>
    <row r="4060" spans="1:4" x14ac:dyDescent="0.2">
      <c r="A4060" s="33">
        <v>92792</v>
      </c>
      <c r="B4060" s="34" t="s">
        <v>5950</v>
      </c>
      <c r="C4060" s="35" t="s">
        <v>1636</v>
      </c>
      <c r="D4060" s="58"/>
    </row>
    <row r="4061" spans="1:4" x14ac:dyDescent="0.2">
      <c r="A4061" s="33">
        <v>92793</v>
      </c>
      <c r="B4061" s="34" t="s">
        <v>5951</v>
      </c>
      <c r="C4061" s="35" t="s">
        <v>1636</v>
      </c>
      <c r="D4061" s="58"/>
    </row>
    <row r="4062" spans="1:4" x14ac:dyDescent="0.2">
      <c r="A4062" s="33">
        <v>92794</v>
      </c>
      <c r="B4062" s="34" t="s">
        <v>5952</v>
      </c>
      <c r="C4062" s="35" t="s">
        <v>1636</v>
      </c>
      <c r="D4062" s="58"/>
    </row>
    <row r="4063" spans="1:4" x14ac:dyDescent="0.2">
      <c r="A4063" s="33">
        <v>92795</v>
      </c>
      <c r="B4063" s="34" t="s">
        <v>5953</v>
      </c>
      <c r="C4063" s="35" t="s">
        <v>1636</v>
      </c>
      <c r="D4063" s="58"/>
    </row>
    <row r="4064" spans="1:4" x14ac:dyDescent="0.2">
      <c r="A4064" s="33">
        <v>92796</v>
      </c>
      <c r="B4064" s="34" t="s">
        <v>5954</v>
      </c>
      <c r="C4064" s="35" t="s">
        <v>1636</v>
      </c>
      <c r="D4064" s="58"/>
    </row>
    <row r="4065" spans="1:4" x14ac:dyDescent="0.2">
      <c r="A4065" s="33">
        <v>92797</v>
      </c>
      <c r="B4065" s="34" t="s">
        <v>5955</v>
      </c>
      <c r="C4065" s="35" t="s">
        <v>1636</v>
      </c>
      <c r="D4065" s="58"/>
    </row>
    <row r="4066" spans="1:4" x14ac:dyDescent="0.2">
      <c r="A4066" s="33">
        <v>92798</v>
      </c>
      <c r="B4066" s="34" t="s">
        <v>5956</v>
      </c>
      <c r="C4066" s="35" t="s">
        <v>1636</v>
      </c>
      <c r="D4066" s="58"/>
    </row>
    <row r="4067" spans="1:4" x14ac:dyDescent="0.2">
      <c r="A4067" s="33">
        <v>92799</v>
      </c>
      <c r="B4067" s="34" t="s">
        <v>5957</v>
      </c>
      <c r="C4067" s="35" t="s">
        <v>1636</v>
      </c>
      <c r="D4067" s="58"/>
    </row>
    <row r="4068" spans="1:4" x14ac:dyDescent="0.2">
      <c r="A4068" s="33">
        <v>92800</v>
      </c>
      <c r="B4068" s="34" t="s">
        <v>5958</v>
      </c>
      <c r="C4068" s="35" t="s">
        <v>1636</v>
      </c>
      <c r="D4068" s="58"/>
    </row>
    <row r="4069" spans="1:4" x14ac:dyDescent="0.2">
      <c r="A4069" s="33">
        <v>92801</v>
      </c>
      <c r="B4069" s="34" t="s">
        <v>5959</v>
      </c>
      <c r="C4069" s="35" t="s">
        <v>1636</v>
      </c>
      <c r="D4069" s="58"/>
    </row>
    <row r="4070" spans="1:4" x14ac:dyDescent="0.2">
      <c r="A4070" s="33">
        <v>92802</v>
      </c>
      <c r="B4070" s="34" t="s">
        <v>5960</v>
      </c>
      <c r="C4070" s="35" t="s">
        <v>1636</v>
      </c>
      <c r="D4070" s="58"/>
    </row>
    <row r="4071" spans="1:4" x14ac:dyDescent="0.2">
      <c r="A4071" s="33">
        <v>92803</v>
      </c>
      <c r="B4071" s="34" t="s">
        <v>5961</v>
      </c>
      <c r="C4071" s="35" t="s">
        <v>1636</v>
      </c>
      <c r="D4071" s="58"/>
    </row>
    <row r="4072" spans="1:4" x14ac:dyDescent="0.2">
      <c r="A4072" s="33">
        <v>92804</v>
      </c>
      <c r="B4072" s="34" t="s">
        <v>5962</v>
      </c>
      <c r="C4072" s="35" t="s">
        <v>1636</v>
      </c>
      <c r="D4072" s="58"/>
    </row>
    <row r="4073" spans="1:4" x14ac:dyDescent="0.2">
      <c r="A4073" s="33">
        <v>92805</v>
      </c>
      <c r="B4073" s="34" t="s">
        <v>5963</v>
      </c>
      <c r="C4073" s="35" t="s">
        <v>1636</v>
      </c>
      <c r="D4073" s="58"/>
    </row>
    <row r="4074" spans="1:4" x14ac:dyDescent="0.2">
      <c r="A4074" s="33">
        <v>92806</v>
      </c>
      <c r="B4074" s="34" t="s">
        <v>5964</v>
      </c>
      <c r="C4074" s="35" t="s">
        <v>1636</v>
      </c>
      <c r="D4074" s="58"/>
    </row>
    <row r="4075" spans="1:4" ht="30" x14ac:dyDescent="0.2">
      <c r="A4075" s="33">
        <v>92808</v>
      </c>
      <c r="B4075" s="34" t="s">
        <v>5965</v>
      </c>
      <c r="C4075" s="35" t="s">
        <v>1134</v>
      </c>
      <c r="D4075" s="58"/>
    </row>
    <row r="4076" spans="1:4" ht="30" x14ac:dyDescent="0.2">
      <c r="A4076" s="33">
        <v>92809</v>
      </c>
      <c r="B4076" s="34" t="s">
        <v>5966</v>
      </c>
      <c r="C4076" s="35" t="s">
        <v>1134</v>
      </c>
      <c r="D4076" s="58"/>
    </row>
    <row r="4077" spans="1:4" ht="30" x14ac:dyDescent="0.2">
      <c r="A4077" s="33">
        <v>92810</v>
      </c>
      <c r="B4077" s="34" t="s">
        <v>5967</v>
      </c>
      <c r="C4077" s="35" t="s">
        <v>1134</v>
      </c>
      <c r="D4077" s="58"/>
    </row>
    <row r="4078" spans="1:4" ht="30" x14ac:dyDescent="0.2">
      <c r="A4078" s="33">
        <v>92811</v>
      </c>
      <c r="B4078" s="34" t="s">
        <v>5968</v>
      </c>
      <c r="C4078" s="35" t="s">
        <v>1134</v>
      </c>
      <c r="D4078" s="58"/>
    </row>
    <row r="4079" spans="1:4" ht="30" x14ac:dyDescent="0.2">
      <c r="A4079" s="33">
        <v>92812</v>
      </c>
      <c r="B4079" s="34" t="s">
        <v>5969</v>
      </c>
      <c r="C4079" s="35" t="s">
        <v>1134</v>
      </c>
      <c r="D4079" s="58"/>
    </row>
    <row r="4080" spans="1:4" ht="30" x14ac:dyDescent="0.2">
      <c r="A4080" s="33">
        <v>92813</v>
      </c>
      <c r="B4080" s="34" t="s">
        <v>5970</v>
      </c>
      <c r="C4080" s="35" t="s">
        <v>1134</v>
      </c>
      <c r="D4080" s="58"/>
    </row>
    <row r="4081" spans="1:4" ht="30" x14ac:dyDescent="0.2">
      <c r="A4081" s="33">
        <v>92814</v>
      </c>
      <c r="B4081" s="34" t="s">
        <v>5971</v>
      </c>
      <c r="C4081" s="35" t="s">
        <v>1134</v>
      </c>
      <c r="D4081" s="58"/>
    </row>
    <row r="4082" spans="1:4" ht="30" x14ac:dyDescent="0.2">
      <c r="A4082" s="33">
        <v>92815</v>
      </c>
      <c r="B4082" s="34" t="s">
        <v>5972</v>
      </c>
      <c r="C4082" s="35" t="s">
        <v>1134</v>
      </c>
      <c r="D4082" s="58"/>
    </row>
    <row r="4083" spans="1:4" ht="30" x14ac:dyDescent="0.2">
      <c r="A4083" s="33">
        <v>92816</v>
      </c>
      <c r="B4083" s="34" t="s">
        <v>5973</v>
      </c>
      <c r="C4083" s="35" t="s">
        <v>1134</v>
      </c>
      <c r="D4083" s="58"/>
    </row>
    <row r="4084" spans="1:4" ht="30" x14ac:dyDescent="0.2">
      <c r="A4084" s="33">
        <v>92817</v>
      </c>
      <c r="B4084" s="34" t="s">
        <v>5974</v>
      </c>
      <c r="C4084" s="35" t="s">
        <v>1134</v>
      </c>
      <c r="D4084" s="58"/>
    </row>
    <row r="4085" spans="1:4" ht="30" x14ac:dyDescent="0.2">
      <c r="A4085" s="33">
        <v>92818</v>
      </c>
      <c r="B4085" s="34" t="s">
        <v>5975</v>
      </c>
      <c r="C4085" s="35" t="s">
        <v>1134</v>
      </c>
      <c r="D4085" s="58"/>
    </row>
    <row r="4086" spans="1:4" ht="30" x14ac:dyDescent="0.2">
      <c r="A4086" s="33">
        <v>92819</v>
      </c>
      <c r="B4086" s="34" t="s">
        <v>5976</v>
      </c>
      <c r="C4086" s="35" t="s">
        <v>1134</v>
      </c>
      <c r="D4086" s="58"/>
    </row>
    <row r="4087" spans="1:4" ht="30" x14ac:dyDescent="0.2">
      <c r="A4087" s="33">
        <v>92820</v>
      </c>
      <c r="B4087" s="34" t="s">
        <v>5977</v>
      </c>
      <c r="C4087" s="35" t="s">
        <v>1134</v>
      </c>
      <c r="D4087" s="58"/>
    </row>
    <row r="4088" spans="1:4" ht="30" x14ac:dyDescent="0.2">
      <c r="A4088" s="33">
        <v>92821</v>
      </c>
      <c r="B4088" s="34" t="s">
        <v>5978</v>
      </c>
      <c r="C4088" s="35" t="s">
        <v>1134</v>
      </c>
      <c r="D4088" s="58"/>
    </row>
    <row r="4089" spans="1:4" ht="30" x14ac:dyDescent="0.2">
      <c r="A4089" s="33">
        <v>92822</v>
      </c>
      <c r="B4089" s="34" t="s">
        <v>5979</v>
      </c>
      <c r="C4089" s="35" t="s">
        <v>1134</v>
      </c>
      <c r="D4089" s="58"/>
    </row>
    <row r="4090" spans="1:4" ht="30" x14ac:dyDescent="0.2">
      <c r="A4090" s="33">
        <v>92824</v>
      </c>
      <c r="B4090" s="34" t="s">
        <v>5980</v>
      </c>
      <c r="C4090" s="35" t="s">
        <v>1134</v>
      </c>
      <c r="D4090" s="58"/>
    </row>
    <row r="4091" spans="1:4" ht="30" x14ac:dyDescent="0.2">
      <c r="A4091" s="33">
        <v>92825</v>
      </c>
      <c r="B4091" s="34" t="s">
        <v>5981</v>
      </c>
      <c r="C4091" s="35" t="s">
        <v>1134</v>
      </c>
      <c r="D4091" s="58"/>
    </row>
    <row r="4092" spans="1:4" ht="30" x14ac:dyDescent="0.2">
      <c r="A4092" s="33">
        <v>92826</v>
      </c>
      <c r="B4092" s="34" t="s">
        <v>5982</v>
      </c>
      <c r="C4092" s="35" t="s">
        <v>1134</v>
      </c>
      <c r="D4092" s="58"/>
    </row>
    <row r="4093" spans="1:4" ht="30" x14ac:dyDescent="0.2">
      <c r="A4093" s="33">
        <v>92827</v>
      </c>
      <c r="B4093" s="34" t="s">
        <v>5983</v>
      </c>
      <c r="C4093" s="35" t="s">
        <v>1134</v>
      </c>
      <c r="D4093" s="58"/>
    </row>
    <row r="4094" spans="1:4" ht="30" x14ac:dyDescent="0.2">
      <c r="A4094" s="33">
        <v>92828</v>
      </c>
      <c r="B4094" s="34" t="s">
        <v>5984</v>
      </c>
      <c r="C4094" s="35" t="s">
        <v>1134</v>
      </c>
      <c r="D4094" s="58"/>
    </row>
    <row r="4095" spans="1:4" ht="30" x14ac:dyDescent="0.2">
      <c r="A4095" s="33">
        <v>92829</v>
      </c>
      <c r="B4095" s="34" t="s">
        <v>5985</v>
      </c>
      <c r="C4095" s="35" t="s">
        <v>1134</v>
      </c>
      <c r="D4095" s="58"/>
    </row>
    <row r="4096" spans="1:4" ht="30" x14ac:dyDescent="0.2">
      <c r="A4096" s="33">
        <v>92830</v>
      </c>
      <c r="B4096" s="34" t="s">
        <v>5986</v>
      </c>
      <c r="C4096" s="35" t="s">
        <v>1134</v>
      </c>
      <c r="D4096" s="58"/>
    </row>
    <row r="4097" spans="1:4" ht="30" x14ac:dyDescent="0.2">
      <c r="A4097" s="33">
        <v>92831</v>
      </c>
      <c r="B4097" s="34" t="s">
        <v>5987</v>
      </c>
      <c r="C4097" s="35" t="s">
        <v>1134</v>
      </c>
      <c r="D4097" s="58"/>
    </row>
    <row r="4098" spans="1:4" ht="30" x14ac:dyDescent="0.2">
      <c r="A4098" s="33">
        <v>92832</v>
      </c>
      <c r="B4098" s="34" t="s">
        <v>5988</v>
      </c>
      <c r="C4098" s="35" t="s">
        <v>1134</v>
      </c>
      <c r="D4098" s="58"/>
    </row>
    <row r="4099" spans="1:4" ht="30" x14ac:dyDescent="0.2">
      <c r="A4099" s="33">
        <v>92834</v>
      </c>
      <c r="B4099" s="34" t="s">
        <v>5989</v>
      </c>
      <c r="C4099" s="35" t="s">
        <v>1134</v>
      </c>
      <c r="D4099" s="58"/>
    </row>
    <row r="4100" spans="1:4" ht="30" x14ac:dyDescent="0.2">
      <c r="A4100" s="33">
        <v>92835</v>
      </c>
      <c r="B4100" s="34" t="s">
        <v>5990</v>
      </c>
      <c r="C4100" s="35" t="s">
        <v>1134</v>
      </c>
      <c r="D4100" s="58"/>
    </row>
    <row r="4101" spans="1:4" ht="30" x14ac:dyDescent="0.2">
      <c r="A4101" s="33">
        <v>92836</v>
      </c>
      <c r="B4101" s="34" t="s">
        <v>5991</v>
      </c>
      <c r="C4101" s="35" t="s">
        <v>1134</v>
      </c>
      <c r="D4101" s="58"/>
    </row>
    <row r="4102" spans="1:4" ht="30" x14ac:dyDescent="0.2">
      <c r="A4102" s="33">
        <v>92838</v>
      </c>
      <c r="B4102" s="34" t="s">
        <v>5992</v>
      </c>
      <c r="C4102" s="35" t="s">
        <v>1134</v>
      </c>
      <c r="D4102" s="58"/>
    </row>
    <row r="4103" spans="1:4" ht="30" x14ac:dyDescent="0.2">
      <c r="A4103" s="33">
        <v>92840</v>
      </c>
      <c r="B4103" s="34" t="s">
        <v>5993</v>
      </c>
      <c r="C4103" s="35" t="s">
        <v>1134</v>
      </c>
      <c r="D4103" s="58"/>
    </row>
    <row r="4104" spans="1:4" ht="30" x14ac:dyDescent="0.2">
      <c r="A4104" s="33">
        <v>92842</v>
      </c>
      <c r="B4104" s="34" t="s">
        <v>5994</v>
      </c>
      <c r="C4104" s="35" t="s">
        <v>1134</v>
      </c>
      <c r="D4104" s="58"/>
    </row>
    <row r="4105" spans="1:4" ht="30" x14ac:dyDescent="0.2">
      <c r="A4105" s="33">
        <v>92844</v>
      </c>
      <c r="B4105" s="34" t="s">
        <v>5995</v>
      </c>
      <c r="C4105" s="35" t="s">
        <v>1134</v>
      </c>
      <c r="D4105" s="58"/>
    </row>
    <row r="4106" spans="1:4" ht="30" x14ac:dyDescent="0.2">
      <c r="A4106" s="33">
        <v>92846</v>
      </c>
      <c r="B4106" s="34" t="s">
        <v>5996</v>
      </c>
      <c r="C4106" s="35" t="s">
        <v>1134</v>
      </c>
      <c r="D4106" s="58"/>
    </row>
    <row r="4107" spans="1:4" ht="30" x14ac:dyDescent="0.2">
      <c r="A4107" s="33">
        <v>92848</v>
      </c>
      <c r="B4107" s="34" t="s">
        <v>5997</v>
      </c>
      <c r="C4107" s="35" t="s">
        <v>1134</v>
      </c>
      <c r="D4107" s="58"/>
    </row>
    <row r="4108" spans="1:4" ht="30" x14ac:dyDescent="0.2">
      <c r="A4108" s="33">
        <v>92850</v>
      </c>
      <c r="B4108" s="34" t="s">
        <v>5998</v>
      </c>
      <c r="C4108" s="35" t="s">
        <v>1134</v>
      </c>
      <c r="D4108" s="58"/>
    </row>
    <row r="4109" spans="1:4" ht="30" x14ac:dyDescent="0.2">
      <c r="A4109" s="33">
        <v>92851</v>
      </c>
      <c r="B4109" s="34" t="s">
        <v>5999</v>
      </c>
      <c r="C4109" s="35" t="s">
        <v>1134</v>
      </c>
      <c r="D4109" s="58"/>
    </row>
    <row r="4110" spans="1:4" ht="30" x14ac:dyDescent="0.2">
      <c r="A4110" s="33">
        <v>92852</v>
      </c>
      <c r="B4110" s="34" t="s">
        <v>6000</v>
      </c>
      <c r="C4110" s="35" t="s">
        <v>1134</v>
      </c>
      <c r="D4110" s="58"/>
    </row>
    <row r="4111" spans="1:4" ht="30" x14ac:dyDescent="0.2">
      <c r="A4111" s="33">
        <v>92854</v>
      </c>
      <c r="B4111" s="34" t="s">
        <v>6001</v>
      </c>
      <c r="C4111" s="35" t="s">
        <v>1134</v>
      </c>
      <c r="D4111" s="58"/>
    </row>
    <row r="4112" spans="1:4" ht="30" x14ac:dyDescent="0.2">
      <c r="A4112" s="33">
        <v>92856</v>
      </c>
      <c r="B4112" s="34" t="s">
        <v>6002</v>
      </c>
      <c r="C4112" s="35" t="s">
        <v>1134</v>
      </c>
      <c r="D4112" s="58"/>
    </row>
    <row r="4113" spans="1:4" ht="30" x14ac:dyDescent="0.2">
      <c r="A4113" s="33">
        <v>92858</v>
      </c>
      <c r="B4113" s="34" t="s">
        <v>6003</v>
      </c>
      <c r="C4113" s="35" t="s">
        <v>1134</v>
      </c>
      <c r="D4113" s="58"/>
    </row>
    <row r="4114" spans="1:4" ht="30" x14ac:dyDescent="0.2">
      <c r="A4114" s="33">
        <v>92860</v>
      </c>
      <c r="B4114" s="34" t="s">
        <v>6004</v>
      </c>
      <c r="C4114" s="35" t="s">
        <v>1134</v>
      </c>
      <c r="D4114" s="58"/>
    </row>
    <row r="4115" spans="1:4" ht="30" x14ac:dyDescent="0.2">
      <c r="A4115" s="33">
        <v>92862</v>
      </c>
      <c r="B4115" s="34" t="s">
        <v>6005</v>
      </c>
      <c r="C4115" s="35" t="s">
        <v>1134</v>
      </c>
      <c r="D4115" s="58"/>
    </row>
    <row r="4116" spans="1:4" ht="30" x14ac:dyDescent="0.2">
      <c r="A4116" s="33">
        <v>92864</v>
      </c>
      <c r="B4116" s="34" t="s">
        <v>6006</v>
      </c>
      <c r="C4116" s="35" t="s">
        <v>1134</v>
      </c>
      <c r="D4116" s="58"/>
    </row>
    <row r="4117" spans="1:4" x14ac:dyDescent="0.2">
      <c r="A4117" s="33">
        <v>92865</v>
      </c>
      <c r="B4117" s="34" t="s">
        <v>6007</v>
      </c>
      <c r="C4117" s="35" t="s">
        <v>1129</v>
      </c>
      <c r="D4117" s="58"/>
    </row>
    <row r="4118" spans="1:4" x14ac:dyDescent="0.2">
      <c r="A4118" s="33">
        <v>92866</v>
      </c>
      <c r="B4118" s="34" t="s">
        <v>6008</v>
      </c>
      <c r="C4118" s="35" t="s">
        <v>1129</v>
      </c>
      <c r="D4118" s="58"/>
    </row>
    <row r="4119" spans="1:4" ht="30" x14ac:dyDescent="0.2">
      <c r="A4119" s="33">
        <v>92867</v>
      </c>
      <c r="B4119" s="34" t="s">
        <v>6009</v>
      </c>
      <c r="C4119" s="35" t="s">
        <v>1129</v>
      </c>
      <c r="D4119" s="58"/>
    </row>
    <row r="4120" spans="1:4" ht="30" x14ac:dyDescent="0.2">
      <c r="A4120" s="33">
        <v>92868</v>
      </c>
      <c r="B4120" s="34" t="s">
        <v>6010</v>
      </c>
      <c r="C4120" s="35" t="s">
        <v>1129</v>
      </c>
      <c r="D4120" s="58"/>
    </row>
    <row r="4121" spans="1:4" ht="30" x14ac:dyDescent="0.2">
      <c r="A4121" s="33">
        <v>92869</v>
      </c>
      <c r="B4121" s="34" t="s">
        <v>6011</v>
      </c>
      <c r="C4121" s="35" t="s">
        <v>1129</v>
      </c>
      <c r="D4121" s="58"/>
    </row>
    <row r="4122" spans="1:4" ht="30" x14ac:dyDescent="0.2">
      <c r="A4122" s="33">
        <v>92870</v>
      </c>
      <c r="B4122" s="34" t="s">
        <v>6012</v>
      </c>
      <c r="C4122" s="35" t="s">
        <v>1129</v>
      </c>
      <c r="D4122" s="58"/>
    </row>
    <row r="4123" spans="1:4" ht="30" x14ac:dyDescent="0.2">
      <c r="A4123" s="33">
        <v>92871</v>
      </c>
      <c r="B4123" s="34" t="s">
        <v>6013</v>
      </c>
      <c r="C4123" s="35" t="s">
        <v>1129</v>
      </c>
      <c r="D4123" s="58"/>
    </row>
    <row r="4124" spans="1:4" ht="30" x14ac:dyDescent="0.2">
      <c r="A4124" s="33">
        <v>92872</v>
      </c>
      <c r="B4124" s="34" t="s">
        <v>6014</v>
      </c>
      <c r="C4124" s="35" t="s">
        <v>1129</v>
      </c>
      <c r="D4124" s="58"/>
    </row>
    <row r="4125" spans="1:4" x14ac:dyDescent="0.2">
      <c r="A4125" s="33">
        <v>92873</v>
      </c>
      <c r="B4125" s="34" t="s">
        <v>6015</v>
      </c>
      <c r="C4125" s="35" t="s">
        <v>962</v>
      </c>
      <c r="D4125" s="58"/>
    </row>
    <row r="4126" spans="1:4" x14ac:dyDescent="0.2">
      <c r="A4126" s="33">
        <v>92874</v>
      </c>
      <c r="B4126" s="34" t="s">
        <v>6016</v>
      </c>
      <c r="C4126" s="35" t="s">
        <v>962</v>
      </c>
      <c r="D4126" s="58"/>
    </row>
    <row r="4127" spans="1:4" x14ac:dyDescent="0.2">
      <c r="A4127" s="33">
        <v>92875</v>
      </c>
      <c r="B4127" s="34" t="s">
        <v>6017</v>
      </c>
      <c r="C4127" s="35" t="s">
        <v>1636</v>
      </c>
      <c r="D4127" s="58"/>
    </row>
    <row r="4128" spans="1:4" x14ac:dyDescent="0.2">
      <c r="A4128" s="33">
        <v>92876</v>
      </c>
      <c r="B4128" s="34" t="s">
        <v>6018</v>
      </c>
      <c r="C4128" s="35" t="s">
        <v>1636</v>
      </c>
      <c r="D4128" s="58"/>
    </row>
    <row r="4129" spans="1:4" x14ac:dyDescent="0.2">
      <c r="A4129" s="33">
        <v>92877</v>
      </c>
      <c r="B4129" s="34" t="s">
        <v>6019</v>
      </c>
      <c r="C4129" s="35" t="s">
        <v>1636</v>
      </c>
      <c r="D4129" s="58"/>
    </row>
    <row r="4130" spans="1:4" x14ac:dyDescent="0.2">
      <c r="A4130" s="33">
        <v>92878</v>
      </c>
      <c r="B4130" s="34" t="s">
        <v>6020</v>
      </c>
      <c r="C4130" s="35" t="s">
        <v>1636</v>
      </c>
      <c r="D4130" s="58"/>
    </row>
    <row r="4131" spans="1:4" x14ac:dyDescent="0.2">
      <c r="A4131" s="33">
        <v>92879</v>
      </c>
      <c r="B4131" s="34" t="s">
        <v>6021</v>
      </c>
      <c r="C4131" s="35" t="s">
        <v>1636</v>
      </c>
      <c r="D4131" s="58"/>
    </row>
    <row r="4132" spans="1:4" x14ac:dyDescent="0.2">
      <c r="A4132" s="33">
        <v>92880</v>
      </c>
      <c r="B4132" s="34" t="s">
        <v>6022</v>
      </c>
      <c r="C4132" s="35" t="s">
        <v>1636</v>
      </c>
      <c r="D4132" s="58"/>
    </row>
    <row r="4133" spans="1:4" x14ac:dyDescent="0.2">
      <c r="A4133" s="33">
        <v>92881</v>
      </c>
      <c r="B4133" s="34" t="s">
        <v>6023</v>
      </c>
      <c r="C4133" s="35" t="s">
        <v>1636</v>
      </c>
      <c r="D4133" s="58"/>
    </row>
    <row r="4134" spans="1:4" x14ac:dyDescent="0.2">
      <c r="A4134" s="33">
        <v>92882</v>
      </c>
      <c r="B4134" s="34" t="s">
        <v>6024</v>
      </c>
      <c r="C4134" s="35" t="s">
        <v>1636</v>
      </c>
      <c r="D4134" s="58"/>
    </row>
    <row r="4135" spans="1:4" x14ac:dyDescent="0.2">
      <c r="A4135" s="33">
        <v>92883</v>
      </c>
      <c r="B4135" s="34" t="s">
        <v>6025</v>
      </c>
      <c r="C4135" s="35" t="s">
        <v>1636</v>
      </c>
      <c r="D4135" s="58"/>
    </row>
    <row r="4136" spans="1:4" x14ac:dyDescent="0.2">
      <c r="A4136" s="33">
        <v>92884</v>
      </c>
      <c r="B4136" s="34" t="s">
        <v>6026</v>
      </c>
      <c r="C4136" s="35" t="s">
        <v>1636</v>
      </c>
      <c r="D4136" s="58"/>
    </row>
    <row r="4137" spans="1:4" x14ac:dyDescent="0.2">
      <c r="A4137" s="33">
        <v>92885</v>
      </c>
      <c r="B4137" s="34" t="s">
        <v>6027</v>
      </c>
      <c r="C4137" s="35" t="s">
        <v>1636</v>
      </c>
      <c r="D4137" s="58"/>
    </row>
    <row r="4138" spans="1:4" x14ac:dyDescent="0.2">
      <c r="A4138" s="33">
        <v>92886</v>
      </c>
      <c r="B4138" s="34" t="s">
        <v>6028</v>
      </c>
      <c r="C4138" s="35" t="s">
        <v>1636</v>
      </c>
      <c r="D4138" s="58"/>
    </row>
    <row r="4139" spans="1:4" x14ac:dyDescent="0.2">
      <c r="A4139" s="33">
        <v>92887</v>
      </c>
      <c r="B4139" s="34" t="s">
        <v>6029</v>
      </c>
      <c r="C4139" s="35" t="s">
        <v>1636</v>
      </c>
      <c r="D4139" s="58"/>
    </row>
    <row r="4140" spans="1:4" x14ac:dyDescent="0.2">
      <c r="A4140" s="33">
        <v>92888</v>
      </c>
      <c r="B4140" s="34" t="s">
        <v>6030</v>
      </c>
      <c r="C4140" s="35" t="s">
        <v>1636</v>
      </c>
      <c r="D4140" s="58"/>
    </row>
    <row r="4141" spans="1:4" ht="30" x14ac:dyDescent="0.2">
      <c r="A4141" s="33">
        <v>92889</v>
      </c>
      <c r="B4141" s="34" t="s">
        <v>6031</v>
      </c>
      <c r="C4141" s="35" t="s">
        <v>1129</v>
      </c>
      <c r="D4141" s="58"/>
    </row>
    <row r="4142" spans="1:4" ht="30" x14ac:dyDescent="0.2">
      <c r="A4142" s="33">
        <v>92890</v>
      </c>
      <c r="B4142" s="34" t="s">
        <v>6032</v>
      </c>
      <c r="C4142" s="35" t="s">
        <v>1129</v>
      </c>
      <c r="D4142" s="58"/>
    </row>
    <row r="4143" spans="1:4" ht="30" x14ac:dyDescent="0.2">
      <c r="A4143" s="33">
        <v>92891</v>
      </c>
      <c r="B4143" s="34" t="s">
        <v>6033</v>
      </c>
      <c r="C4143" s="35" t="s">
        <v>1129</v>
      </c>
      <c r="D4143" s="58"/>
    </row>
    <row r="4144" spans="1:4" ht="30" x14ac:dyDescent="0.2">
      <c r="A4144" s="33">
        <v>92892</v>
      </c>
      <c r="B4144" s="34" t="s">
        <v>6034</v>
      </c>
      <c r="C4144" s="35" t="s">
        <v>1129</v>
      </c>
      <c r="D4144" s="58"/>
    </row>
    <row r="4145" spans="1:4" ht="30" x14ac:dyDescent="0.2">
      <c r="A4145" s="33">
        <v>92893</v>
      </c>
      <c r="B4145" s="34" t="s">
        <v>6035</v>
      </c>
      <c r="C4145" s="35" t="s">
        <v>1129</v>
      </c>
      <c r="D4145" s="58"/>
    </row>
    <row r="4146" spans="1:4" ht="30" x14ac:dyDescent="0.2">
      <c r="A4146" s="33">
        <v>92894</v>
      </c>
      <c r="B4146" s="34" t="s">
        <v>6036</v>
      </c>
      <c r="C4146" s="35" t="s">
        <v>1129</v>
      </c>
      <c r="D4146" s="58"/>
    </row>
    <row r="4147" spans="1:4" ht="30" x14ac:dyDescent="0.2">
      <c r="A4147" s="33">
        <v>92895</v>
      </c>
      <c r="B4147" s="34" t="s">
        <v>6037</v>
      </c>
      <c r="C4147" s="35" t="s">
        <v>1129</v>
      </c>
      <c r="D4147" s="58"/>
    </row>
    <row r="4148" spans="1:4" ht="30" x14ac:dyDescent="0.2">
      <c r="A4148" s="33">
        <v>92896</v>
      </c>
      <c r="B4148" s="34" t="s">
        <v>6038</v>
      </c>
      <c r="C4148" s="35" t="s">
        <v>1129</v>
      </c>
      <c r="D4148" s="58"/>
    </row>
    <row r="4149" spans="1:4" ht="30" x14ac:dyDescent="0.2">
      <c r="A4149" s="33">
        <v>92897</v>
      </c>
      <c r="B4149" s="34" t="s">
        <v>6039</v>
      </c>
      <c r="C4149" s="35" t="s">
        <v>1129</v>
      </c>
      <c r="D4149" s="58"/>
    </row>
    <row r="4150" spans="1:4" ht="30" x14ac:dyDescent="0.2">
      <c r="A4150" s="33">
        <v>92898</v>
      </c>
      <c r="B4150" s="34" t="s">
        <v>6040</v>
      </c>
      <c r="C4150" s="35" t="s">
        <v>1129</v>
      </c>
      <c r="D4150" s="58"/>
    </row>
    <row r="4151" spans="1:4" ht="30" x14ac:dyDescent="0.2">
      <c r="A4151" s="33">
        <v>92899</v>
      </c>
      <c r="B4151" s="34" t="s">
        <v>6041</v>
      </c>
      <c r="C4151" s="35" t="s">
        <v>1129</v>
      </c>
      <c r="D4151" s="58"/>
    </row>
    <row r="4152" spans="1:4" ht="30" x14ac:dyDescent="0.2">
      <c r="A4152" s="33">
        <v>92900</v>
      </c>
      <c r="B4152" s="34" t="s">
        <v>6042</v>
      </c>
      <c r="C4152" s="35" t="s">
        <v>1129</v>
      </c>
      <c r="D4152" s="58"/>
    </row>
    <row r="4153" spans="1:4" ht="30" x14ac:dyDescent="0.2">
      <c r="A4153" s="33">
        <v>92901</v>
      </c>
      <c r="B4153" s="34" t="s">
        <v>6043</v>
      </c>
      <c r="C4153" s="35" t="s">
        <v>1129</v>
      </c>
      <c r="D4153" s="58"/>
    </row>
    <row r="4154" spans="1:4" ht="30" x14ac:dyDescent="0.2">
      <c r="A4154" s="33">
        <v>92902</v>
      </c>
      <c r="B4154" s="34" t="s">
        <v>6044</v>
      </c>
      <c r="C4154" s="35" t="s">
        <v>1129</v>
      </c>
      <c r="D4154" s="58"/>
    </row>
    <row r="4155" spans="1:4" ht="30" x14ac:dyDescent="0.2">
      <c r="A4155" s="33">
        <v>92903</v>
      </c>
      <c r="B4155" s="34" t="s">
        <v>6045</v>
      </c>
      <c r="C4155" s="35" t="s">
        <v>1129</v>
      </c>
      <c r="D4155" s="58"/>
    </row>
    <row r="4156" spans="1:4" ht="30" x14ac:dyDescent="0.2">
      <c r="A4156" s="33">
        <v>92904</v>
      </c>
      <c r="B4156" s="34" t="s">
        <v>6046</v>
      </c>
      <c r="C4156" s="35" t="s">
        <v>1129</v>
      </c>
      <c r="D4156" s="58"/>
    </row>
    <row r="4157" spans="1:4" ht="30" x14ac:dyDescent="0.2">
      <c r="A4157" s="33">
        <v>92905</v>
      </c>
      <c r="B4157" s="34" t="s">
        <v>6047</v>
      </c>
      <c r="C4157" s="35" t="s">
        <v>1129</v>
      </c>
      <c r="D4157" s="58"/>
    </row>
    <row r="4158" spans="1:4" ht="30" x14ac:dyDescent="0.2">
      <c r="A4158" s="33">
        <v>92906</v>
      </c>
      <c r="B4158" s="34" t="s">
        <v>6048</v>
      </c>
      <c r="C4158" s="35" t="s">
        <v>1129</v>
      </c>
      <c r="D4158" s="58"/>
    </row>
    <row r="4159" spans="1:4" ht="30" x14ac:dyDescent="0.2">
      <c r="A4159" s="33">
        <v>92907</v>
      </c>
      <c r="B4159" s="34" t="s">
        <v>6049</v>
      </c>
      <c r="C4159" s="35" t="s">
        <v>1129</v>
      </c>
      <c r="D4159" s="58"/>
    </row>
    <row r="4160" spans="1:4" ht="30" x14ac:dyDescent="0.2">
      <c r="A4160" s="33">
        <v>92908</v>
      </c>
      <c r="B4160" s="34" t="s">
        <v>6050</v>
      </c>
      <c r="C4160" s="35" t="s">
        <v>1129</v>
      </c>
      <c r="D4160" s="58"/>
    </row>
    <row r="4161" spans="1:4" ht="30" x14ac:dyDescent="0.2">
      <c r="A4161" s="33">
        <v>92909</v>
      </c>
      <c r="B4161" s="34" t="s">
        <v>6051</v>
      </c>
      <c r="C4161" s="35" t="s">
        <v>1129</v>
      </c>
      <c r="D4161" s="58"/>
    </row>
    <row r="4162" spans="1:4" ht="30" x14ac:dyDescent="0.2">
      <c r="A4162" s="33">
        <v>92910</v>
      </c>
      <c r="B4162" s="34" t="s">
        <v>6052</v>
      </c>
      <c r="C4162" s="35" t="s">
        <v>1129</v>
      </c>
      <c r="D4162" s="58"/>
    </row>
    <row r="4163" spans="1:4" ht="30" x14ac:dyDescent="0.2">
      <c r="A4163" s="33">
        <v>92911</v>
      </c>
      <c r="B4163" s="34" t="s">
        <v>6053</v>
      </c>
      <c r="C4163" s="35" t="s">
        <v>1129</v>
      </c>
      <c r="D4163" s="58"/>
    </row>
    <row r="4164" spans="1:4" ht="30" x14ac:dyDescent="0.2">
      <c r="A4164" s="33">
        <v>92912</v>
      </c>
      <c r="B4164" s="34" t="s">
        <v>6054</v>
      </c>
      <c r="C4164" s="35" t="s">
        <v>1129</v>
      </c>
      <c r="D4164" s="58"/>
    </row>
    <row r="4165" spans="1:4" ht="30" x14ac:dyDescent="0.2">
      <c r="A4165" s="33">
        <v>92913</v>
      </c>
      <c r="B4165" s="34" t="s">
        <v>6055</v>
      </c>
      <c r="C4165" s="35" t="s">
        <v>1129</v>
      </c>
      <c r="D4165" s="58"/>
    </row>
    <row r="4166" spans="1:4" ht="30" x14ac:dyDescent="0.2">
      <c r="A4166" s="33">
        <v>92914</v>
      </c>
      <c r="B4166" s="34" t="s">
        <v>6056</v>
      </c>
      <c r="C4166" s="35" t="s">
        <v>1129</v>
      </c>
      <c r="D4166" s="58"/>
    </row>
    <row r="4167" spans="1:4" ht="30" x14ac:dyDescent="0.2">
      <c r="A4167" s="33">
        <v>92915</v>
      </c>
      <c r="B4167" s="34" t="s">
        <v>6057</v>
      </c>
      <c r="C4167" s="35" t="s">
        <v>1636</v>
      </c>
      <c r="D4167" s="58"/>
    </row>
    <row r="4168" spans="1:4" ht="30" x14ac:dyDescent="0.2">
      <c r="A4168" s="33">
        <v>92916</v>
      </c>
      <c r="B4168" s="34" t="s">
        <v>6058</v>
      </c>
      <c r="C4168" s="35" t="s">
        <v>1636</v>
      </c>
      <c r="D4168" s="58"/>
    </row>
    <row r="4169" spans="1:4" ht="30" x14ac:dyDescent="0.2">
      <c r="A4169" s="33">
        <v>92917</v>
      </c>
      <c r="B4169" s="34" t="s">
        <v>6059</v>
      </c>
      <c r="C4169" s="35" t="s">
        <v>1636</v>
      </c>
      <c r="D4169" s="58"/>
    </row>
    <row r="4170" spans="1:4" ht="30" x14ac:dyDescent="0.2">
      <c r="A4170" s="33">
        <v>92918</v>
      </c>
      <c r="B4170" s="34" t="s">
        <v>6060</v>
      </c>
      <c r="C4170" s="35" t="s">
        <v>1129</v>
      </c>
      <c r="D4170" s="58"/>
    </row>
    <row r="4171" spans="1:4" ht="30" x14ac:dyDescent="0.2">
      <c r="A4171" s="33">
        <v>92919</v>
      </c>
      <c r="B4171" s="34" t="s">
        <v>6061</v>
      </c>
      <c r="C4171" s="35" t="s">
        <v>1636</v>
      </c>
      <c r="D4171" s="58"/>
    </row>
    <row r="4172" spans="1:4" ht="30" x14ac:dyDescent="0.2">
      <c r="A4172" s="33">
        <v>92920</v>
      </c>
      <c r="B4172" s="34" t="s">
        <v>6062</v>
      </c>
      <c r="C4172" s="35" t="s">
        <v>1129</v>
      </c>
      <c r="D4172" s="58"/>
    </row>
    <row r="4173" spans="1:4" ht="30" x14ac:dyDescent="0.2">
      <c r="A4173" s="33">
        <v>92921</v>
      </c>
      <c r="B4173" s="34" t="s">
        <v>6063</v>
      </c>
      <c r="C4173" s="35" t="s">
        <v>1636</v>
      </c>
      <c r="D4173" s="58"/>
    </row>
    <row r="4174" spans="1:4" ht="30" x14ac:dyDescent="0.2">
      <c r="A4174" s="33">
        <v>92922</v>
      </c>
      <c r="B4174" s="34" t="s">
        <v>6064</v>
      </c>
      <c r="C4174" s="35" t="s">
        <v>1636</v>
      </c>
      <c r="D4174" s="58"/>
    </row>
    <row r="4175" spans="1:4" ht="30" x14ac:dyDescent="0.2">
      <c r="A4175" s="33">
        <v>92923</v>
      </c>
      <c r="B4175" s="34" t="s">
        <v>6065</v>
      </c>
      <c r="C4175" s="35" t="s">
        <v>1636</v>
      </c>
      <c r="D4175" s="58"/>
    </row>
    <row r="4176" spans="1:4" ht="30" x14ac:dyDescent="0.2">
      <c r="A4176" s="33">
        <v>92924</v>
      </c>
      <c r="B4176" s="34" t="s">
        <v>6066</v>
      </c>
      <c r="C4176" s="35" t="s">
        <v>1636</v>
      </c>
      <c r="D4176" s="58"/>
    </row>
    <row r="4177" spans="1:4" ht="30" x14ac:dyDescent="0.2">
      <c r="A4177" s="33">
        <v>92925</v>
      </c>
      <c r="B4177" s="34" t="s">
        <v>6067</v>
      </c>
      <c r="C4177" s="35" t="s">
        <v>1129</v>
      </c>
      <c r="D4177" s="58"/>
    </row>
    <row r="4178" spans="1:4" ht="30" x14ac:dyDescent="0.2">
      <c r="A4178" s="33">
        <v>92926</v>
      </c>
      <c r="B4178" s="34" t="s">
        <v>6068</v>
      </c>
      <c r="C4178" s="35" t="s">
        <v>1129</v>
      </c>
      <c r="D4178" s="58"/>
    </row>
    <row r="4179" spans="1:4" ht="30" x14ac:dyDescent="0.2">
      <c r="A4179" s="33">
        <v>92927</v>
      </c>
      <c r="B4179" s="34" t="s">
        <v>6069</v>
      </c>
      <c r="C4179" s="35" t="s">
        <v>1129</v>
      </c>
      <c r="D4179" s="58"/>
    </row>
    <row r="4180" spans="1:4" ht="30" x14ac:dyDescent="0.2">
      <c r="A4180" s="33">
        <v>92928</v>
      </c>
      <c r="B4180" s="34" t="s">
        <v>6070</v>
      </c>
      <c r="C4180" s="35" t="s">
        <v>1129</v>
      </c>
      <c r="D4180" s="58"/>
    </row>
    <row r="4181" spans="1:4" ht="30" x14ac:dyDescent="0.2">
      <c r="A4181" s="33">
        <v>92929</v>
      </c>
      <c r="B4181" s="34" t="s">
        <v>6071</v>
      </c>
      <c r="C4181" s="35" t="s">
        <v>1129</v>
      </c>
      <c r="D4181" s="58"/>
    </row>
    <row r="4182" spans="1:4" ht="30" x14ac:dyDescent="0.2">
      <c r="A4182" s="33">
        <v>92930</v>
      </c>
      <c r="B4182" s="34" t="s">
        <v>6072</v>
      </c>
      <c r="C4182" s="35" t="s">
        <v>1129</v>
      </c>
      <c r="D4182" s="58"/>
    </row>
    <row r="4183" spans="1:4" ht="30" x14ac:dyDescent="0.2">
      <c r="A4183" s="33">
        <v>92931</v>
      </c>
      <c r="B4183" s="34" t="s">
        <v>6073</v>
      </c>
      <c r="C4183" s="35" t="s">
        <v>1129</v>
      </c>
      <c r="D4183" s="58"/>
    </row>
    <row r="4184" spans="1:4" ht="30" x14ac:dyDescent="0.2">
      <c r="A4184" s="33">
        <v>92932</v>
      </c>
      <c r="B4184" s="34" t="s">
        <v>6074</v>
      </c>
      <c r="C4184" s="35" t="s">
        <v>1129</v>
      </c>
      <c r="D4184" s="58"/>
    </row>
    <row r="4185" spans="1:4" ht="30" x14ac:dyDescent="0.2">
      <c r="A4185" s="33">
        <v>92933</v>
      </c>
      <c r="B4185" s="34" t="s">
        <v>6075</v>
      </c>
      <c r="C4185" s="35" t="s">
        <v>1129</v>
      </c>
      <c r="D4185" s="58"/>
    </row>
    <row r="4186" spans="1:4" ht="30" x14ac:dyDescent="0.2">
      <c r="A4186" s="33">
        <v>92934</v>
      </c>
      <c r="B4186" s="34" t="s">
        <v>6076</v>
      </c>
      <c r="C4186" s="35" t="s">
        <v>1129</v>
      </c>
      <c r="D4186" s="58"/>
    </row>
    <row r="4187" spans="1:4" ht="30" x14ac:dyDescent="0.2">
      <c r="A4187" s="33">
        <v>92935</v>
      </c>
      <c r="B4187" s="34" t="s">
        <v>6077</v>
      </c>
      <c r="C4187" s="35" t="s">
        <v>1129</v>
      </c>
      <c r="D4187" s="58"/>
    </row>
    <row r="4188" spans="1:4" ht="30" x14ac:dyDescent="0.2">
      <c r="A4188" s="33">
        <v>92936</v>
      </c>
      <c r="B4188" s="34" t="s">
        <v>6078</v>
      </c>
      <c r="C4188" s="35" t="s">
        <v>1129</v>
      </c>
      <c r="D4188" s="58"/>
    </row>
    <row r="4189" spans="1:4" ht="30" x14ac:dyDescent="0.2">
      <c r="A4189" s="33">
        <v>92937</v>
      </c>
      <c r="B4189" s="34" t="s">
        <v>6079</v>
      </c>
      <c r="C4189" s="35" t="s">
        <v>1129</v>
      </c>
      <c r="D4189" s="58"/>
    </row>
    <row r="4190" spans="1:4" ht="30" x14ac:dyDescent="0.2">
      <c r="A4190" s="33">
        <v>92938</v>
      </c>
      <c r="B4190" s="34" t="s">
        <v>6080</v>
      </c>
      <c r="C4190" s="35" t="s">
        <v>1129</v>
      </c>
      <c r="D4190" s="58"/>
    </row>
    <row r="4191" spans="1:4" ht="30" x14ac:dyDescent="0.2">
      <c r="A4191" s="33">
        <v>92939</v>
      </c>
      <c r="B4191" s="34" t="s">
        <v>6081</v>
      </c>
      <c r="C4191" s="35" t="s">
        <v>1129</v>
      </c>
      <c r="D4191" s="58"/>
    </row>
    <row r="4192" spans="1:4" ht="30" x14ac:dyDescent="0.2">
      <c r="A4192" s="33">
        <v>92940</v>
      </c>
      <c r="B4192" s="34" t="s">
        <v>6082</v>
      </c>
      <c r="C4192" s="35" t="s">
        <v>1129</v>
      </c>
      <c r="D4192" s="58"/>
    </row>
    <row r="4193" spans="1:4" ht="30" x14ac:dyDescent="0.2">
      <c r="A4193" s="33">
        <v>92941</v>
      </c>
      <c r="B4193" s="34" t="s">
        <v>6083</v>
      </c>
      <c r="C4193" s="35" t="s">
        <v>1129</v>
      </c>
      <c r="D4193" s="58"/>
    </row>
    <row r="4194" spans="1:4" ht="30" x14ac:dyDescent="0.2">
      <c r="A4194" s="33">
        <v>92942</v>
      </c>
      <c r="B4194" s="34" t="s">
        <v>6084</v>
      </c>
      <c r="C4194" s="35" t="s">
        <v>1129</v>
      </c>
      <c r="D4194" s="58"/>
    </row>
    <row r="4195" spans="1:4" ht="30" x14ac:dyDescent="0.2">
      <c r="A4195" s="33">
        <v>92943</v>
      </c>
      <c r="B4195" s="34" t="s">
        <v>6085</v>
      </c>
      <c r="C4195" s="35" t="s">
        <v>1129</v>
      </c>
      <c r="D4195" s="58"/>
    </row>
    <row r="4196" spans="1:4" ht="30" x14ac:dyDescent="0.2">
      <c r="A4196" s="33">
        <v>92944</v>
      </c>
      <c r="B4196" s="34" t="s">
        <v>6086</v>
      </c>
      <c r="C4196" s="35" t="s">
        <v>1129</v>
      </c>
      <c r="D4196" s="58"/>
    </row>
    <row r="4197" spans="1:4" ht="30" x14ac:dyDescent="0.2">
      <c r="A4197" s="33">
        <v>92945</v>
      </c>
      <c r="B4197" s="34" t="s">
        <v>6087</v>
      </c>
      <c r="C4197" s="35" t="s">
        <v>1129</v>
      </c>
      <c r="D4197" s="58"/>
    </row>
    <row r="4198" spans="1:4" ht="30" x14ac:dyDescent="0.2">
      <c r="A4198" s="33">
        <v>92946</v>
      </c>
      <c r="B4198" s="34" t="s">
        <v>6088</v>
      </c>
      <c r="C4198" s="35" t="s">
        <v>1129</v>
      </c>
      <c r="D4198" s="58"/>
    </row>
    <row r="4199" spans="1:4" ht="30" x14ac:dyDescent="0.2">
      <c r="A4199" s="33">
        <v>92947</v>
      </c>
      <c r="B4199" s="34" t="s">
        <v>6089</v>
      </c>
      <c r="C4199" s="35" t="s">
        <v>1129</v>
      </c>
      <c r="D4199" s="58"/>
    </row>
    <row r="4200" spans="1:4" ht="30" x14ac:dyDescent="0.2">
      <c r="A4200" s="33">
        <v>92948</v>
      </c>
      <c r="B4200" s="34" t="s">
        <v>6089</v>
      </c>
      <c r="C4200" s="35" t="s">
        <v>1129</v>
      </c>
      <c r="D4200" s="58"/>
    </row>
    <row r="4201" spans="1:4" ht="30" x14ac:dyDescent="0.2">
      <c r="A4201" s="33">
        <v>92949</v>
      </c>
      <c r="B4201" s="34" t="s">
        <v>6090</v>
      </c>
      <c r="C4201" s="35" t="s">
        <v>1129</v>
      </c>
      <c r="D4201" s="58"/>
    </row>
    <row r="4202" spans="1:4" ht="30" x14ac:dyDescent="0.2">
      <c r="A4202" s="33">
        <v>92950</v>
      </c>
      <c r="B4202" s="34" t="s">
        <v>6091</v>
      </c>
      <c r="C4202" s="35" t="s">
        <v>1129</v>
      </c>
      <c r="D4202" s="58"/>
    </row>
    <row r="4203" spans="1:4" ht="30" x14ac:dyDescent="0.2">
      <c r="A4203" s="33">
        <v>92951</v>
      </c>
      <c r="B4203" s="34" t="s">
        <v>6092</v>
      </c>
      <c r="C4203" s="35" t="s">
        <v>1129</v>
      </c>
      <c r="D4203" s="58"/>
    </row>
    <row r="4204" spans="1:4" ht="30" x14ac:dyDescent="0.2">
      <c r="A4204" s="33">
        <v>92952</v>
      </c>
      <c r="B4204" s="34" t="s">
        <v>6093</v>
      </c>
      <c r="C4204" s="35" t="s">
        <v>1129</v>
      </c>
      <c r="D4204" s="58"/>
    </row>
    <row r="4205" spans="1:4" ht="30" x14ac:dyDescent="0.2">
      <c r="A4205" s="33">
        <v>92953</v>
      </c>
      <c r="B4205" s="34" t="s">
        <v>6094</v>
      </c>
      <c r="C4205" s="35" t="s">
        <v>1129</v>
      </c>
      <c r="D4205" s="58"/>
    </row>
    <row r="4206" spans="1:4" x14ac:dyDescent="0.2">
      <c r="A4206" s="33">
        <v>92956</v>
      </c>
      <c r="B4206" s="34" t="s">
        <v>6095</v>
      </c>
      <c r="C4206" s="35" t="s">
        <v>964</v>
      </c>
      <c r="D4206" s="58"/>
    </row>
    <row r="4207" spans="1:4" x14ac:dyDescent="0.2">
      <c r="A4207" s="33">
        <v>92957</v>
      </c>
      <c r="B4207" s="34" t="s">
        <v>6096</v>
      </c>
      <c r="C4207" s="35" t="s">
        <v>964</v>
      </c>
      <c r="D4207" s="58"/>
    </row>
    <row r="4208" spans="1:4" x14ac:dyDescent="0.2">
      <c r="A4208" s="33">
        <v>92958</v>
      </c>
      <c r="B4208" s="34" t="s">
        <v>6097</v>
      </c>
      <c r="C4208" s="35" t="s">
        <v>964</v>
      </c>
      <c r="D4208" s="58"/>
    </row>
    <row r="4209" spans="1:4" ht="30" x14ac:dyDescent="0.2">
      <c r="A4209" s="33">
        <v>92959</v>
      </c>
      <c r="B4209" s="34" t="s">
        <v>6098</v>
      </c>
      <c r="C4209" s="35" t="s">
        <v>964</v>
      </c>
      <c r="D4209" s="58"/>
    </row>
    <row r="4210" spans="1:4" x14ac:dyDescent="0.2">
      <c r="A4210" s="33">
        <v>92960</v>
      </c>
      <c r="B4210" s="34" t="s">
        <v>6099</v>
      </c>
      <c r="C4210" s="35" t="s">
        <v>972</v>
      </c>
      <c r="D4210" s="58"/>
    </row>
    <row r="4211" spans="1:4" x14ac:dyDescent="0.2">
      <c r="A4211" s="33">
        <v>92961</v>
      </c>
      <c r="B4211" s="34" t="s">
        <v>6100</v>
      </c>
      <c r="C4211" s="35" t="s">
        <v>974</v>
      </c>
      <c r="D4211" s="58"/>
    </row>
    <row r="4212" spans="1:4" x14ac:dyDescent="0.2">
      <c r="A4212" s="33">
        <v>92963</v>
      </c>
      <c r="B4212" s="34" t="s">
        <v>6101</v>
      </c>
      <c r="C4212" s="35" t="s">
        <v>964</v>
      </c>
      <c r="D4212" s="58"/>
    </row>
    <row r="4213" spans="1:4" x14ac:dyDescent="0.2">
      <c r="A4213" s="33">
        <v>92964</v>
      </c>
      <c r="B4213" s="34" t="s">
        <v>6102</v>
      </c>
      <c r="C4213" s="35" t="s">
        <v>964</v>
      </c>
      <c r="D4213" s="58"/>
    </row>
    <row r="4214" spans="1:4" x14ac:dyDescent="0.2">
      <c r="A4214" s="33">
        <v>92965</v>
      </c>
      <c r="B4214" s="34" t="s">
        <v>6103</v>
      </c>
      <c r="C4214" s="35" t="s">
        <v>964</v>
      </c>
      <c r="D4214" s="58"/>
    </row>
    <row r="4215" spans="1:4" x14ac:dyDescent="0.2">
      <c r="A4215" s="33">
        <v>92966</v>
      </c>
      <c r="B4215" s="34" t="s">
        <v>6104</v>
      </c>
      <c r="C4215" s="35" t="s">
        <v>972</v>
      </c>
      <c r="D4215" s="58"/>
    </row>
    <row r="4216" spans="1:4" x14ac:dyDescent="0.2">
      <c r="A4216" s="33">
        <v>92967</v>
      </c>
      <c r="B4216" s="34" t="s">
        <v>6105</v>
      </c>
      <c r="C4216" s="35" t="s">
        <v>974</v>
      </c>
      <c r="D4216" s="58"/>
    </row>
    <row r="4217" spans="1:4" ht="30" x14ac:dyDescent="0.2">
      <c r="A4217" s="33">
        <v>92970</v>
      </c>
      <c r="B4217" s="34" t="s">
        <v>6106</v>
      </c>
      <c r="C4217" s="35" t="s">
        <v>966</v>
      </c>
      <c r="D4217" s="58"/>
    </row>
    <row r="4218" spans="1:4" ht="30" x14ac:dyDescent="0.2">
      <c r="A4218" s="33">
        <v>92979</v>
      </c>
      <c r="B4218" s="34" t="s">
        <v>6107</v>
      </c>
      <c r="C4218" s="35" t="s">
        <v>1134</v>
      </c>
      <c r="D4218" s="58"/>
    </row>
    <row r="4219" spans="1:4" ht="30" x14ac:dyDescent="0.2">
      <c r="A4219" s="33">
        <v>92980</v>
      </c>
      <c r="B4219" s="34" t="s">
        <v>6108</v>
      </c>
      <c r="C4219" s="35" t="s">
        <v>1134</v>
      </c>
      <c r="D4219" s="58"/>
    </row>
    <row r="4220" spans="1:4" ht="30" x14ac:dyDescent="0.2">
      <c r="A4220" s="33">
        <v>92981</v>
      </c>
      <c r="B4220" s="34" t="s">
        <v>6109</v>
      </c>
      <c r="C4220" s="35" t="s">
        <v>1134</v>
      </c>
      <c r="D4220" s="58"/>
    </row>
    <row r="4221" spans="1:4" ht="30" x14ac:dyDescent="0.2">
      <c r="A4221" s="33">
        <v>92982</v>
      </c>
      <c r="B4221" s="34" t="s">
        <v>6110</v>
      </c>
      <c r="C4221" s="35" t="s">
        <v>1134</v>
      </c>
      <c r="D4221" s="58"/>
    </row>
    <row r="4222" spans="1:4" ht="30" x14ac:dyDescent="0.2">
      <c r="A4222" s="33">
        <v>92983</v>
      </c>
      <c r="B4222" s="34" t="s">
        <v>6111</v>
      </c>
      <c r="C4222" s="35" t="s">
        <v>1134</v>
      </c>
      <c r="D4222" s="58"/>
    </row>
    <row r="4223" spans="1:4" ht="30" x14ac:dyDescent="0.2">
      <c r="A4223" s="33">
        <v>92984</v>
      </c>
      <c r="B4223" s="34" t="s">
        <v>6112</v>
      </c>
      <c r="C4223" s="35" t="s">
        <v>1134</v>
      </c>
      <c r="D4223" s="58"/>
    </row>
    <row r="4224" spans="1:4" ht="30" x14ac:dyDescent="0.2">
      <c r="A4224" s="33">
        <v>92985</v>
      </c>
      <c r="B4224" s="34" t="s">
        <v>6113</v>
      </c>
      <c r="C4224" s="35" t="s">
        <v>1134</v>
      </c>
      <c r="D4224" s="58"/>
    </row>
    <row r="4225" spans="1:4" ht="30" x14ac:dyDescent="0.2">
      <c r="A4225" s="33">
        <v>92986</v>
      </c>
      <c r="B4225" s="34" t="s">
        <v>6114</v>
      </c>
      <c r="C4225" s="35" t="s">
        <v>1134</v>
      </c>
      <c r="D4225" s="58"/>
    </row>
    <row r="4226" spans="1:4" ht="30" x14ac:dyDescent="0.2">
      <c r="A4226" s="33">
        <v>92987</v>
      </c>
      <c r="B4226" s="34" t="s">
        <v>6115</v>
      </c>
      <c r="C4226" s="35" t="s">
        <v>1134</v>
      </c>
      <c r="D4226" s="58"/>
    </row>
    <row r="4227" spans="1:4" ht="30" x14ac:dyDescent="0.2">
      <c r="A4227" s="33">
        <v>92988</v>
      </c>
      <c r="B4227" s="34" t="s">
        <v>6116</v>
      </c>
      <c r="C4227" s="35" t="s">
        <v>1134</v>
      </c>
      <c r="D4227" s="58"/>
    </row>
    <row r="4228" spans="1:4" ht="30" x14ac:dyDescent="0.2">
      <c r="A4228" s="33">
        <v>92989</v>
      </c>
      <c r="B4228" s="34" t="s">
        <v>6117</v>
      </c>
      <c r="C4228" s="35" t="s">
        <v>1134</v>
      </c>
      <c r="D4228" s="58"/>
    </row>
    <row r="4229" spans="1:4" ht="30" x14ac:dyDescent="0.2">
      <c r="A4229" s="33">
        <v>92990</v>
      </c>
      <c r="B4229" s="34" t="s">
        <v>6118</v>
      </c>
      <c r="C4229" s="35" t="s">
        <v>1134</v>
      </c>
      <c r="D4229" s="58"/>
    </row>
    <row r="4230" spans="1:4" ht="30" x14ac:dyDescent="0.2">
      <c r="A4230" s="33">
        <v>92991</v>
      </c>
      <c r="B4230" s="34" t="s">
        <v>6119</v>
      </c>
      <c r="C4230" s="35" t="s">
        <v>1134</v>
      </c>
      <c r="D4230" s="58"/>
    </row>
    <row r="4231" spans="1:4" ht="30" x14ac:dyDescent="0.2">
      <c r="A4231" s="33">
        <v>92992</v>
      </c>
      <c r="B4231" s="34" t="s">
        <v>6120</v>
      </c>
      <c r="C4231" s="35" t="s">
        <v>1134</v>
      </c>
      <c r="D4231" s="58"/>
    </row>
    <row r="4232" spans="1:4" ht="30" x14ac:dyDescent="0.2">
      <c r="A4232" s="33">
        <v>92993</v>
      </c>
      <c r="B4232" s="34" t="s">
        <v>6121</v>
      </c>
      <c r="C4232" s="35" t="s">
        <v>1134</v>
      </c>
      <c r="D4232" s="58"/>
    </row>
    <row r="4233" spans="1:4" ht="30" x14ac:dyDescent="0.2">
      <c r="A4233" s="33">
        <v>92994</v>
      </c>
      <c r="B4233" s="34" t="s">
        <v>6122</v>
      </c>
      <c r="C4233" s="35" t="s">
        <v>1134</v>
      </c>
      <c r="D4233" s="58"/>
    </row>
    <row r="4234" spans="1:4" ht="30" x14ac:dyDescent="0.2">
      <c r="A4234" s="33">
        <v>92995</v>
      </c>
      <c r="B4234" s="34" t="s">
        <v>6123</v>
      </c>
      <c r="C4234" s="35" t="s">
        <v>1134</v>
      </c>
      <c r="D4234" s="58"/>
    </row>
    <row r="4235" spans="1:4" ht="30" x14ac:dyDescent="0.2">
      <c r="A4235" s="33">
        <v>92996</v>
      </c>
      <c r="B4235" s="34" t="s">
        <v>6124</v>
      </c>
      <c r="C4235" s="35" t="s">
        <v>1134</v>
      </c>
      <c r="D4235" s="58"/>
    </row>
    <row r="4236" spans="1:4" ht="30" x14ac:dyDescent="0.2">
      <c r="A4236" s="33">
        <v>92997</v>
      </c>
      <c r="B4236" s="34" t="s">
        <v>6125</v>
      </c>
      <c r="C4236" s="35" t="s">
        <v>1134</v>
      </c>
      <c r="D4236" s="58"/>
    </row>
    <row r="4237" spans="1:4" ht="30" x14ac:dyDescent="0.2">
      <c r="A4237" s="33">
        <v>92998</v>
      </c>
      <c r="B4237" s="34" t="s">
        <v>6126</v>
      </c>
      <c r="C4237" s="35" t="s">
        <v>1134</v>
      </c>
      <c r="D4237" s="58"/>
    </row>
    <row r="4238" spans="1:4" ht="30" x14ac:dyDescent="0.2">
      <c r="A4238" s="33">
        <v>92999</v>
      </c>
      <c r="B4238" s="34" t="s">
        <v>6127</v>
      </c>
      <c r="C4238" s="35" t="s">
        <v>1134</v>
      </c>
      <c r="D4238" s="58"/>
    </row>
    <row r="4239" spans="1:4" ht="30" x14ac:dyDescent="0.2">
      <c r="A4239" s="33">
        <v>93000</v>
      </c>
      <c r="B4239" s="34" t="s">
        <v>6128</v>
      </c>
      <c r="C4239" s="35" t="s">
        <v>1134</v>
      </c>
      <c r="D4239" s="58"/>
    </row>
    <row r="4240" spans="1:4" ht="30" x14ac:dyDescent="0.2">
      <c r="A4240" s="33">
        <v>93001</v>
      </c>
      <c r="B4240" s="34" t="s">
        <v>6129</v>
      </c>
      <c r="C4240" s="35" t="s">
        <v>1134</v>
      </c>
      <c r="D4240" s="58"/>
    </row>
    <row r="4241" spans="1:4" ht="30" x14ac:dyDescent="0.2">
      <c r="A4241" s="33">
        <v>93002</v>
      </c>
      <c r="B4241" s="34" t="s">
        <v>6130</v>
      </c>
      <c r="C4241" s="35" t="s">
        <v>1134</v>
      </c>
      <c r="D4241" s="58"/>
    </row>
    <row r="4242" spans="1:4" x14ac:dyDescent="0.2">
      <c r="A4242" s="33">
        <v>93008</v>
      </c>
      <c r="B4242" s="34" t="s">
        <v>6131</v>
      </c>
      <c r="C4242" s="35" t="s">
        <v>1134</v>
      </c>
      <c r="D4242" s="58"/>
    </row>
    <row r="4243" spans="1:4" x14ac:dyDescent="0.2">
      <c r="A4243" s="33">
        <v>93009</v>
      </c>
      <c r="B4243" s="34" t="s">
        <v>6132</v>
      </c>
      <c r="C4243" s="35" t="s">
        <v>1134</v>
      </c>
      <c r="D4243" s="58"/>
    </row>
    <row r="4244" spans="1:4" x14ac:dyDescent="0.2">
      <c r="A4244" s="33">
        <v>93010</v>
      </c>
      <c r="B4244" s="34" t="s">
        <v>6133</v>
      </c>
      <c r="C4244" s="35" t="s">
        <v>1134</v>
      </c>
      <c r="D4244" s="58"/>
    </row>
    <row r="4245" spans="1:4" x14ac:dyDescent="0.2">
      <c r="A4245" s="33">
        <v>93011</v>
      </c>
      <c r="B4245" s="34" t="s">
        <v>6134</v>
      </c>
      <c r="C4245" s="35" t="s">
        <v>1134</v>
      </c>
      <c r="D4245" s="58"/>
    </row>
    <row r="4246" spans="1:4" x14ac:dyDescent="0.2">
      <c r="A4246" s="33">
        <v>93012</v>
      </c>
      <c r="B4246" s="34" t="s">
        <v>6135</v>
      </c>
      <c r="C4246" s="35" t="s">
        <v>1134</v>
      </c>
      <c r="D4246" s="58"/>
    </row>
    <row r="4247" spans="1:4" x14ac:dyDescent="0.2">
      <c r="A4247" s="33">
        <v>93013</v>
      </c>
      <c r="B4247" s="34" t="s">
        <v>6136</v>
      </c>
      <c r="C4247" s="35" t="s">
        <v>1129</v>
      </c>
      <c r="D4247" s="58"/>
    </row>
    <row r="4248" spans="1:4" x14ac:dyDescent="0.2">
      <c r="A4248" s="33">
        <v>93014</v>
      </c>
      <c r="B4248" s="34" t="s">
        <v>6137</v>
      </c>
      <c r="C4248" s="35" t="s">
        <v>1129</v>
      </c>
      <c r="D4248" s="58"/>
    </row>
    <row r="4249" spans="1:4" x14ac:dyDescent="0.2">
      <c r="A4249" s="33">
        <v>93015</v>
      </c>
      <c r="B4249" s="34" t="s">
        <v>6138</v>
      </c>
      <c r="C4249" s="35" t="s">
        <v>1129</v>
      </c>
      <c r="D4249" s="58"/>
    </row>
    <row r="4250" spans="1:4" x14ac:dyDescent="0.2">
      <c r="A4250" s="33">
        <v>93016</v>
      </c>
      <c r="B4250" s="34" t="s">
        <v>6139</v>
      </c>
      <c r="C4250" s="35" t="s">
        <v>1129</v>
      </c>
      <c r="D4250" s="58"/>
    </row>
    <row r="4251" spans="1:4" x14ac:dyDescent="0.2">
      <c r="A4251" s="33">
        <v>93017</v>
      </c>
      <c r="B4251" s="34" t="s">
        <v>6140</v>
      </c>
      <c r="C4251" s="35" t="s">
        <v>1129</v>
      </c>
      <c r="D4251" s="58"/>
    </row>
    <row r="4252" spans="1:4" x14ac:dyDescent="0.2">
      <c r="A4252" s="33">
        <v>93018</v>
      </c>
      <c r="B4252" s="34" t="s">
        <v>6141</v>
      </c>
      <c r="C4252" s="35" t="s">
        <v>1129</v>
      </c>
      <c r="D4252" s="58"/>
    </row>
    <row r="4253" spans="1:4" x14ac:dyDescent="0.2">
      <c r="A4253" s="33">
        <v>93019</v>
      </c>
      <c r="B4253" s="34" t="s">
        <v>6142</v>
      </c>
      <c r="C4253" s="35" t="s">
        <v>1129</v>
      </c>
      <c r="D4253" s="58"/>
    </row>
    <row r="4254" spans="1:4" x14ac:dyDescent="0.2">
      <c r="A4254" s="33">
        <v>93020</v>
      </c>
      <c r="B4254" s="34" t="s">
        <v>6143</v>
      </c>
      <c r="C4254" s="35" t="s">
        <v>1129</v>
      </c>
      <c r="D4254" s="58"/>
    </row>
    <row r="4255" spans="1:4" x14ac:dyDescent="0.2">
      <c r="A4255" s="33">
        <v>93021</v>
      </c>
      <c r="B4255" s="34" t="s">
        <v>6144</v>
      </c>
      <c r="C4255" s="35" t="s">
        <v>1129</v>
      </c>
      <c r="D4255" s="58"/>
    </row>
    <row r="4256" spans="1:4" x14ac:dyDescent="0.2">
      <c r="A4256" s="33">
        <v>93022</v>
      </c>
      <c r="B4256" s="34" t="s">
        <v>6145</v>
      </c>
      <c r="C4256" s="35" t="s">
        <v>1129</v>
      </c>
      <c r="D4256" s="58"/>
    </row>
    <row r="4257" spans="1:4" x14ac:dyDescent="0.2">
      <c r="A4257" s="33">
        <v>93023</v>
      </c>
      <c r="B4257" s="34" t="s">
        <v>6146</v>
      </c>
      <c r="C4257" s="35" t="s">
        <v>1129</v>
      </c>
      <c r="D4257" s="58"/>
    </row>
    <row r="4258" spans="1:4" x14ac:dyDescent="0.2">
      <c r="A4258" s="33">
        <v>93024</v>
      </c>
      <c r="B4258" s="34" t="s">
        <v>6147</v>
      </c>
      <c r="C4258" s="35" t="s">
        <v>1129</v>
      </c>
      <c r="D4258" s="58"/>
    </row>
    <row r="4259" spans="1:4" x14ac:dyDescent="0.2">
      <c r="A4259" s="33">
        <v>93025</v>
      </c>
      <c r="B4259" s="34" t="s">
        <v>6148</v>
      </c>
      <c r="C4259" s="35" t="s">
        <v>1129</v>
      </c>
      <c r="D4259" s="58"/>
    </row>
    <row r="4260" spans="1:4" x14ac:dyDescent="0.2">
      <c r="A4260" s="33">
        <v>93026</v>
      </c>
      <c r="B4260" s="34" t="s">
        <v>6149</v>
      </c>
      <c r="C4260" s="35" t="s">
        <v>1129</v>
      </c>
      <c r="D4260" s="58"/>
    </row>
    <row r="4261" spans="1:4" x14ac:dyDescent="0.2">
      <c r="A4261" s="33">
        <v>93027</v>
      </c>
      <c r="B4261" s="34" t="s">
        <v>6150</v>
      </c>
      <c r="C4261" s="35" t="s">
        <v>1129</v>
      </c>
      <c r="D4261" s="58"/>
    </row>
    <row r="4262" spans="1:4" x14ac:dyDescent="0.2">
      <c r="A4262" s="33" t="s">
        <v>34</v>
      </c>
      <c r="B4262" s="34" t="s">
        <v>4373</v>
      </c>
      <c r="C4262" s="35" t="s">
        <v>966</v>
      </c>
      <c r="D4262" s="58"/>
    </row>
    <row r="4263" spans="1:4" x14ac:dyDescent="0.2">
      <c r="A4263" s="33" t="s">
        <v>35</v>
      </c>
      <c r="B4263" s="34" t="s">
        <v>4374</v>
      </c>
      <c r="C4263" s="35" t="s">
        <v>1129</v>
      </c>
      <c r="D4263" s="58"/>
    </row>
    <row r="4264" spans="1:4" x14ac:dyDescent="0.2">
      <c r="A4264" s="33" t="s">
        <v>36</v>
      </c>
      <c r="B4264" s="34" t="s">
        <v>4375</v>
      </c>
      <c r="C4264" s="35" t="s">
        <v>1134</v>
      </c>
      <c r="D4264" s="58"/>
    </row>
    <row r="4265" spans="1:4" x14ac:dyDescent="0.2">
      <c r="A4265" s="33" t="s">
        <v>37</v>
      </c>
      <c r="B4265" s="34" t="s">
        <v>4376</v>
      </c>
      <c r="C4265" s="35" t="s">
        <v>1134</v>
      </c>
      <c r="D4265" s="58"/>
    </row>
    <row r="4266" spans="1:4" x14ac:dyDescent="0.2">
      <c r="A4266" s="33" t="s">
        <v>38</v>
      </c>
      <c r="B4266" s="34" t="s">
        <v>4377</v>
      </c>
      <c r="C4266" s="35" t="s">
        <v>1134</v>
      </c>
      <c r="D4266" s="58"/>
    </row>
    <row r="4267" spans="1:4" x14ac:dyDescent="0.2">
      <c r="A4267" s="33" t="s">
        <v>39</v>
      </c>
      <c r="B4267" s="34" t="s">
        <v>4378</v>
      </c>
      <c r="C4267" s="35" t="s">
        <v>1129</v>
      </c>
      <c r="D4267" s="58"/>
    </row>
    <row r="4268" spans="1:4" x14ac:dyDescent="0.2">
      <c r="A4268" s="33" t="s">
        <v>40</v>
      </c>
      <c r="B4268" s="34" t="s">
        <v>4379</v>
      </c>
      <c r="C4268" s="35" t="s">
        <v>966</v>
      </c>
      <c r="D4268" s="58"/>
    </row>
    <row r="4269" spans="1:4" x14ac:dyDescent="0.2">
      <c r="A4269" s="33" t="s">
        <v>41</v>
      </c>
      <c r="B4269" s="34" t="s">
        <v>4380</v>
      </c>
      <c r="C4269" s="35" t="s">
        <v>1134</v>
      </c>
      <c r="D4269" s="58"/>
    </row>
    <row r="4270" spans="1:4" x14ac:dyDescent="0.2">
      <c r="A4270" s="33" t="s">
        <v>42</v>
      </c>
      <c r="B4270" s="34" t="s">
        <v>4381</v>
      </c>
      <c r="C4270" s="35" t="s">
        <v>966</v>
      </c>
      <c r="D4270" s="58"/>
    </row>
    <row r="4271" spans="1:4" x14ac:dyDescent="0.2">
      <c r="A4271" s="33" t="s">
        <v>43</v>
      </c>
      <c r="B4271" s="34" t="s">
        <v>4382</v>
      </c>
      <c r="C4271" s="35" t="s">
        <v>1134</v>
      </c>
      <c r="D4271" s="58"/>
    </row>
    <row r="4272" spans="1:4" x14ac:dyDescent="0.2">
      <c r="A4272" s="33" t="s">
        <v>44</v>
      </c>
      <c r="B4272" s="34" t="s">
        <v>4383</v>
      </c>
      <c r="C4272" s="35" t="s">
        <v>966</v>
      </c>
      <c r="D4272" s="58"/>
    </row>
    <row r="4273" spans="1:4" x14ac:dyDescent="0.2">
      <c r="A4273" s="33" t="s">
        <v>45</v>
      </c>
      <c r="B4273" s="34" t="s">
        <v>4384</v>
      </c>
      <c r="C4273" s="35" t="s">
        <v>966</v>
      </c>
      <c r="D4273" s="58"/>
    </row>
    <row r="4274" spans="1:4" x14ac:dyDescent="0.2">
      <c r="A4274" s="33" t="s">
        <v>46</v>
      </c>
      <c r="B4274" s="34" t="s">
        <v>4385</v>
      </c>
      <c r="C4274" s="35" t="s">
        <v>1129</v>
      </c>
      <c r="D4274" s="58"/>
    </row>
    <row r="4275" spans="1:4" x14ac:dyDescent="0.2">
      <c r="A4275" s="33" t="s">
        <v>47</v>
      </c>
      <c r="B4275" s="34" t="s">
        <v>4386</v>
      </c>
      <c r="C4275" s="35" t="s">
        <v>1129</v>
      </c>
      <c r="D4275" s="58"/>
    </row>
    <row r="4276" spans="1:4" x14ac:dyDescent="0.2">
      <c r="A4276" s="33" t="s">
        <v>48</v>
      </c>
      <c r="B4276" s="34" t="s">
        <v>4387</v>
      </c>
      <c r="C4276" s="35" t="s">
        <v>1129</v>
      </c>
      <c r="D4276" s="58"/>
    </row>
    <row r="4277" spans="1:4" ht="45" x14ac:dyDescent="0.2">
      <c r="A4277" s="33" t="s">
        <v>49</v>
      </c>
      <c r="B4277" s="34" t="s">
        <v>4388</v>
      </c>
      <c r="C4277" s="35" t="s">
        <v>1129</v>
      </c>
      <c r="D4277" s="58"/>
    </row>
    <row r="4278" spans="1:4" ht="30" x14ac:dyDescent="0.2">
      <c r="A4278" s="33" t="s">
        <v>50</v>
      </c>
      <c r="B4278" s="34" t="s">
        <v>4389</v>
      </c>
      <c r="C4278" s="35" t="s">
        <v>966</v>
      </c>
      <c r="D4278" s="58"/>
    </row>
    <row r="4279" spans="1:4" ht="30" x14ac:dyDescent="0.2">
      <c r="A4279" s="33" t="s">
        <v>51</v>
      </c>
      <c r="B4279" s="34" t="s">
        <v>4390</v>
      </c>
      <c r="C4279" s="35" t="s">
        <v>1129</v>
      </c>
      <c r="D4279" s="58"/>
    </row>
    <row r="4280" spans="1:4" ht="45" x14ac:dyDescent="0.2">
      <c r="A4280" s="33" t="s">
        <v>52</v>
      </c>
      <c r="B4280" s="34" t="s">
        <v>4391</v>
      </c>
      <c r="C4280" s="35" t="s">
        <v>1134</v>
      </c>
      <c r="D4280" s="58"/>
    </row>
    <row r="4281" spans="1:4" x14ac:dyDescent="0.2">
      <c r="A4281" s="33" t="s">
        <v>53</v>
      </c>
      <c r="B4281" s="34" t="s">
        <v>4392</v>
      </c>
      <c r="C4281" s="35" t="s">
        <v>962</v>
      </c>
      <c r="D4281" s="58"/>
    </row>
    <row r="4282" spans="1:4" ht="30" x14ac:dyDescent="0.2">
      <c r="A4282" s="33" t="s">
        <v>54</v>
      </c>
      <c r="B4282" s="34" t="s">
        <v>4393</v>
      </c>
      <c r="C4282" s="35" t="s">
        <v>966</v>
      </c>
      <c r="D4282" s="58"/>
    </row>
    <row r="4283" spans="1:4" x14ac:dyDescent="0.2">
      <c r="A4283" s="33" t="s">
        <v>55</v>
      </c>
      <c r="B4283" s="34" t="s">
        <v>4394</v>
      </c>
      <c r="C4283" s="35" t="s">
        <v>1129</v>
      </c>
      <c r="D4283" s="58"/>
    </row>
    <row r="4284" spans="1:4" x14ac:dyDescent="0.2">
      <c r="A4284" s="33" t="s">
        <v>56</v>
      </c>
      <c r="B4284" s="34" t="s">
        <v>4395</v>
      </c>
      <c r="C4284" s="35" t="s">
        <v>1129</v>
      </c>
      <c r="D4284" s="58"/>
    </row>
    <row r="4285" spans="1:4" x14ac:dyDescent="0.2">
      <c r="A4285" s="33" t="s">
        <v>57</v>
      </c>
      <c r="B4285" s="34" t="s">
        <v>4396</v>
      </c>
      <c r="C4285" s="35" t="s">
        <v>1129</v>
      </c>
      <c r="D4285" s="58"/>
    </row>
    <row r="4286" spans="1:4" x14ac:dyDescent="0.2">
      <c r="A4286" s="33" t="s">
        <v>58</v>
      </c>
      <c r="B4286" s="34" t="s">
        <v>4397</v>
      </c>
      <c r="C4286" s="35" t="s">
        <v>1129</v>
      </c>
      <c r="D4286" s="58"/>
    </row>
    <row r="4287" spans="1:4" x14ac:dyDescent="0.2">
      <c r="A4287" s="33" t="s">
        <v>59</v>
      </c>
      <c r="B4287" s="34" t="s">
        <v>4398</v>
      </c>
      <c r="C4287" s="35" t="s">
        <v>1129</v>
      </c>
      <c r="D4287" s="58"/>
    </row>
    <row r="4288" spans="1:4" x14ac:dyDescent="0.2">
      <c r="A4288" s="33" t="s">
        <v>60</v>
      </c>
      <c r="B4288" s="34" t="s">
        <v>4399</v>
      </c>
      <c r="C4288" s="35" t="s">
        <v>966</v>
      </c>
      <c r="D4288" s="58"/>
    </row>
    <row r="4289" spans="1:4" ht="30" x14ac:dyDescent="0.2">
      <c r="A4289" s="33" t="s">
        <v>61</v>
      </c>
      <c r="B4289" s="34" t="s">
        <v>4400</v>
      </c>
      <c r="C4289" s="35" t="s">
        <v>966</v>
      </c>
      <c r="D4289" s="58"/>
    </row>
    <row r="4290" spans="1:4" ht="30" x14ac:dyDescent="0.2">
      <c r="A4290" s="33" t="s">
        <v>62</v>
      </c>
      <c r="B4290" s="34" t="s">
        <v>4401</v>
      </c>
      <c r="C4290" s="35" t="s">
        <v>966</v>
      </c>
      <c r="D4290" s="58"/>
    </row>
    <row r="4291" spans="1:4" x14ac:dyDescent="0.2">
      <c r="A4291" s="33" t="s">
        <v>63</v>
      </c>
      <c r="B4291" s="34" t="s">
        <v>4402</v>
      </c>
      <c r="C4291" s="35" t="s">
        <v>966</v>
      </c>
      <c r="D4291" s="58"/>
    </row>
    <row r="4292" spans="1:4" ht="30" x14ac:dyDescent="0.2">
      <c r="A4292" s="33" t="s">
        <v>64</v>
      </c>
      <c r="B4292" s="34" t="s">
        <v>4403</v>
      </c>
      <c r="C4292" s="35" t="s">
        <v>1134</v>
      </c>
      <c r="D4292" s="58"/>
    </row>
    <row r="4293" spans="1:4" ht="30" x14ac:dyDescent="0.2">
      <c r="A4293" s="33" t="s">
        <v>65</v>
      </c>
      <c r="B4293" s="34" t="s">
        <v>4404</v>
      </c>
      <c r="C4293" s="35" t="s">
        <v>1134</v>
      </c>
      <c r="D4293" s="58"/>
    </row>
    <row r="4294" spans="1:4" x14ac:dyDescent="0.2">
      <c r="A4294" s="33" t="s">
        <v>66</v>
      </c>
      <c r="B4294" s="34" t="s">
        <v>4405</v>
      </c>
      <c r="C4294" s="35" t="s">
        <v>1134</v>
      </c>
      <c r="D4294" s="58"/>
    </row>
    <row r="4295" spans="1:4" x14ac:dyDescent="0.2">
      <c r="A4295" s="33" t="s">
        <v>67</v>
      </c>
      <c r="B4295" s="34" t="s">
        <v>4406</v>
      </c>
      <c r="C4295" s="35" t="s">
        <v>1134</v>
      </c>
      <c r="D4295" s="58"/>
    </row>
    <row r="4296" spans="1:4" x14ac:dyDescent="0.2">
      <c r="A4296" s="33" t="s">
        <v>68</v>
      </c>
      <c r="B4296" s="34" t="s">
        <v>4407</v>
      </c>
      <c r="C4296" s="35" t="s">
        <v>1134</v>
      </c>
      <c r="D4296" s="58"/>
    </row>
    <row r="4297" spans="1:4" ht="30" x14ac:dyDescent="0.2">
      <c r="A4297" s="33" t="s">
        <v>69</v>
      </c>
      <c r="B4297" s="34" t="s">
        <v>4408</v>
      </c>
      <c r="C4297" s="35" t="s">
        <v>966</v>
      </c>
      <c r="D4297" s="58"/>
    </row>
    <row r="4298" spans="1:4" ht="30" x14ac:dyDescent="0.2">
      <c r="A4298" s="33" t="s">
        <v>70</v>
      </c>
      <c r="B4298" s="34" t="s">
        <v>4409</v>
      </c>
      <c r="C4298" s="35" t="s">
        <v>966</v>
      </c>
      <c r="D4298" s="58"/>
    </row>
    <row r="4299" spans="1:4" x14ac:dyDescent="0.2">
      <c r="A4299" s="33" t="s">
        <v>71</v>
      </c>
      <c r="B4299" s="34" t="s">
        <v>4410</v>
      </c>
      <c r="C4299" s="35" t="s">
        <v>962</v>
      </c>
      <c r="D4299" s="58"/>
    </row>
    <row r="4300" spans="1:4" ht="30" x14ac:dyDescent="0.2">
      <c r="A4300" s="33" t="s">
        <v>72</v>
      </c>
      <c r="B4300" s="34" t="s">
        <v>4411</v>
      </c>
      <c r="C4300" s="35" t="s">
        <v>1129</v>
      </c>
      <c r="D4300" s="58"/>
    </row>
    <row r="4301" spans="1:4" ht="30" x14ac:dyDescent="0.2">
      <c r="A4301" s="33" t="s">
        <v>73</v>
      </c>
      <c r="B4301" s="34" t="s">
        <v>4412</v>
      </c>
      <c r="C4301" s="35" t="s">
        <v>1129</v>
      </c>
      <c r="D4301" s="58"/>
    </row>
    <row r="4302" spans="1:4" ht="30" x14ac:dyDescent="0.2">
      <c r="A4302" s="33" t="s">
        <v>74</v>
      </c>
      <c r="B4302" s="34" t="s">
        <v>4413</v>
      </c>
      <c r="C4302" s="35" t="s">
        <v>1129</v>
      </c>
      <c r="D4302" s="58"/>
    </row>
    <row r="4303" spans="1:4" ht="30" x14ac:dyDescent="0.2">
      <c r="A4303" s="33" t="s">
        <v>75</v>
      </c>
      <c r="B4303" s="34" t="s">
        <v>4414</v>
      </c>
      <c r="C4303" s="35" t="s">
        <v>1129</v>
      </c>
      <c r="D4303" s="58"/>
    </row>
    <row r="4304" spans="1:4" ht="30" x14ac:dyDescent="0.2">
      <c r="A4304" s="33" t="s">
        <v>76</v>
      </c>
      <c r="B4304" s="34" t="s">
        <v>4415</v>
      </c>
      <c r="C4304" s="35" t="s">
        <v>1129</v>
      </c>
      <c r="D4304" s="58"/>
    </row>
    <row r="4305" spans="1:4" x14ac:dyDescent="0.2">
      <c r="A4305" s="33" t="s">
        <v>77</v>
      </c>
      <c r="B4305" s="34" t="s">
        <v>4416</v>
      </c>
      <c r="C4305" s="35" t="s">
        <v>1134</v>
      </c>
      <c r="D4305" s="58"/>
    </row>
    <row r="4306" spans="1:4" x14ac:dyDescent="0.2">
      <c r="A4306" s="33" t="s">
        <v>78</v>
      </c>
      <c r="B4306" s="34" t="s">
        <v>4417</v>
      </c>
      <c r="C4306" s="35" t="s">
        <v>1134</v>
      </c>
      <c r="D4306" s="58"/>
    </row>
    <row r="4307" spans="1:4" x14ac:dyDescent="0.2">
      <c r="A4307" s="33" t="s">
        <v>79</v>
      </c>
      <c r="B4307" s="34" t="s">
        <v>4418</v>
      </c>
      <c r="C4307" s="35" t="s">
        <v>1134</v>
      </c>
      <c r="D4307" s="58"/>
    </row>
    <row r="4308" spans="1:4" x14ac:dyDescent="0.2">
      <c r="A4308" s="33" t="s">
        <v>80</v>
      </c>
      <c r="B4308" s="34" t="s">
        <v>4419</v>
      </c>
      <c r="C4308" s="35" t="s">
        <v>1134</v>
      </c>
      <c r="D4308" s="58"/>
    </row>
    <row r="4309" spans="1:4" x14ac:dyDescent="0.2">
      <c r="A4309" s="33" t="s">
        <v>81</v>
      </c>
      <c r="B4309" s="34" t="s">
        <v>4420</v>
      </c>
      <c r="C4309" s="35" t="s">
        <v>1134</v>
      </c>
      <c r="D4309" s="58"/>
    </row>
    <row r="4310" spans="1:4" x14ac:dyDescent="0.2">
      <c r="A4310" s="33" t="s">
        <v>82</v>
      </c>
      <c r="B4310" s="34" t="s">
        <v>4421</v>
      </c>
      <c r="C4310" s="35" t="s">
        <v>1134</v>
      </c>
      <c r="D4310" s="58"/>
    </row>
    <row r="4311" spans="1:4" x14ac:dyDescent="0.2">
      <c r="A4311" s="33" t="s">
        <v>83</v>
      </c>
      <c r="B4311" s="34" t="s">
        <v>4422</v>
      </c>
      <c r="C4311" s="35" t="s">
        <v>1134</v>
      </c>
      <c r="D4311" s="58"/>
    </row>
    <row r="4312" spans="1:4" x14ac:dyDescent="0.2">
      <c r="A4312" s="33" t="s">
        <v>84</v>
      </c>
      <c r="B4312" s="34" t="s">
        <v>4423</v>
      </c>
      <c r="C4312" s="35" t="s">
        <v>1134</v>
      </c>
      <c r="D4312" s="58"/>
    </row>
    <row r="4313" spans="1:4" x14ac:dyDescent="0.2">
      <c r="A4313" s="33" t="s">
        <v>85</v>
      </c>
      <c r="B4313" s="34" t="s">
        <v>4424</v>
      </c>
      <c r="C4313" s="35" t="s">
        <v>1134</v>
      </c>
      <c r="D4313" s="58"/>
    </row>
    <row r="4314" spans="1:4" x14ac:dyDescent="0.2">
      <c r="A4314" s="33" t="s">
        <v>86</v>
      </c>
      <c r="B4314" s="34" t="s">
        <v>4425</v>
      </c>
      <c r="C4314" s="35" t="s">
        <v>1134</v>
      </c>
      <c r="D4314" s="58"/>
    </row>
    <row r="4315" spans="1:4" x14ac:dyDescent="0.2">
      <c r="A4315" s="33" t="s">
        <v>87</v>
      </c>
      <c r="B4315" s="34" t="s">
        <v>4426</v>
      </c>
      <c r="C4315" s="35" t="s">
        <v>1134</v>
      </c>
      <c r="D4315" s="58"/>
    </row>
    <row r="4316" spans="1:4" x14ac:dyDescent="0.2">
      <c r="A4316" s="33" t="s">
        <v>88</v>
      </c>
      <c r="B4316" s="34" t="s">
        <v>4427</v>
      </c>
      <c r="C4316" s="35" t="s">
        <v>1134</v>
      </c>
      <c r="D4316" s="58"/>
    </row>
    <row r="4317" spans="1:4" x14ac:dyDescent="0.2">
      <c r="A4317" s="33" t="s">
        <v>89</v>
      </c>
      <c r="B4317" s="34" t="s">
        <v>4428</v>
      </c>
      <c r="C4317" s="35" t="s">
        <v>1134</v>
      </c>
      <c r="D4317" s="58"/>
    </row>
    <row r="4318" spans="1:4" x14ac:dyDescent="0.2">
      <c r="A4318" s="33" t="s">
        <v>90</v>
      </c>
      <c r="B4318" s="34" t="s">
        <v>4429</v>
      </c>
      <c r="C4318" s="35" t="s">
        <v>1134</v>
      </c>
      <c r="D4318" s="58"/>
    </row>
    <row r="4319" spans="1:4" x14ac:dyDescent="0.2">
      <c r="A4319" s="33" t="s">
        <v>91</v>
      </c>
      <c r="B4319" s="34" t="s">
        <v>4430</v>
      </c>
      <c r="C4319" s="35" t="s">
        <v>1129</v>
      </c>
      <c r="D4319" s="58"/>
    </row>
    <row r="4320" spans="1:4" ht="30" x14ac:dyDescent="0.2">
      <c r="A4320" s="33" t="s">
        <v>92</v>
      </c>
      <c r="B4320" s="34" t="s">
        <v>4431</v>
      </c>
      <c r="C4320" s="35" t="s">
        <v>1129</v>
      </c>
      <c r="D4320" s="58"/>
    </row>
    <row r="4321" spans="1:4" ht="30" x14ac:dyDescent="0.2">
      <c r="A4321" s="33" t="s">
        <v>93</v>
      </c>
      <c r="B4321" s="34" t="s">
        <v>4432</v>
      </c>
      <c r="C4321" s="35" t="s">
        <v>1129</v>
      </c>
      <c r="D4321" s="58"/>
    </row>
    <row r="4322" spans="1:4" x14ac:dyDescent="0.2">
      <c r="A4322" s="33" t="s">
        <v>94</v>
      </c>
      <c r="B4322" s="34" t="s">
        <v>4433</v>
      </c>
      <c r="C4322" s="35" t="s">
        <v>1129</v>
      </c>
      <c r="D4322" s="58"/>
    </row>
    <row r="4323" spans="1:4" ht="30" x14ac:dyDescent="0.2">
      <c r="A4323" s="33" t="s">
        <v>95</v>
      </c>
      <c r="B4323" s="34" t="s">
        <v>4434</v>
      </c>
      <c r="C4323" s="35" t="s">
        <v>1134</v>
      </c>
      <c r="D4323" s="58"/>
    </row>
    <row r="4324" spans="1:4" ht="30" x14ac:dyDescent="0.2">
      <c r="A4324" s="33" t="s">
        <v>96</v>
      </c>
      <c r="B4324" s="34" t="s">
        <v>4435</v>
      </c>
      <c r="C4324" s="35" t="s">
        <v>1134</v>
      </c>
      <c r="D4324" s="58"/>
    </row>
    <row r="4325" spans="1:4" x14ac:dyDescent="0.2">
      <c r="A4325" s="33" t="s">
        <v>97</v>
      </c>
      <c r="B4325" s="34" t="s">
        <v>4436</v>
      </c>
      <c r="C4325" s="35" t="s">
        <v>1129</v>
      </c>
      <c r="D4325" s="58"/>
    </row>
    <row r="4326" spans="1:4" ht="30" x14ac:dyDescent="0.2">
      <c r="A4326" s="33" t="s">
        <v>98</v>
      </c>
      <c r="B4326" s="34" t="s">
        <v>4437</v>
      </c>
      <c r="C4326" s="35" t="s">
        <v>966</v>
      </c>
      <c r="D4326" s="58"/>
    </row>
    <row r="4327" spans="1:4" x14ac:dyDescent="0.2">
      <c r="A4327" s="33" t="s">
        <v>99</v>
      </c>
      <c r="B4327" s="34" t="s">
        <v>4438</v>
      </c>
      <c r="C4327" s="35" t="s">
        <v>1129</v>
      </c>
      <c r="D4327" s="58"/>
    </row>
    <row r="4328" spans="1:4" x14ac:dyDescent="0.2">
      <c r="A4328" s="33" t="s">
        <v>100</v>
      </c>
      <c r="B4328" s="34" t="s">
        <v>4439</v>
      </c>
      <c r="C4328" s="35" t="s">
        <v>1129</v>
      </c>
      <c r="D4328" s="58"/>
    </row>
    <row r="4329" spans="1:4" x14ac:dyDescent="0.2">
      <c r="A4329" s="33" t="s">
        <v>101</v>
      </c>
      <c r="B4329" s="34" t="s">
        <v>4440</v>
      </c>
      <c r="C4329" s="35" t="s">
        <v>1129</v>
      </c>
      <c r="D4329" s="58"/>
    </row>
    <row r="4330" spans="1:4" x14ac:dyDescent="0.2">
      <c r="A4330" s="33" t="s">
        <v>102</v>
      </c>
      <c r="B4330" s="34" t="s">
        <v>4441</v>
      </c>
      <c r="C4330" s="35" t="s">
        <v>1129</v>
      </c>
      <c r="D4330" s="58"/>
    </row>
    <row r="4331" spans="1:4" x14ac:dyDescent="0.2">
      <c r="A4331" s="33" t="s">
        <v>103</v>
      </c>
      <c r="B4331" s="34" t="s">
        <v>4442</v>
      </c>
      <c r="C4331" s="35" t="s">
        <v>1129</v>
      </c>
      <c r="D4331" s="58"/>
    </row>
    <row r="4332" spans="1:4" x14ac:dyDescent="0.2">
      <c r="A4332" s="33" t="s">
        <v>104</v>
      </c>
      <c r="B4332" s="34" t="s">
        <v>4443</v>
      </c>
      <c r="C4332" s="35" t="s">
        <v>1129</v>
      </c>
      <c r="D4332" s="58"/>
    </row>
    <row r="4333" spans="1:4" ht="30" x14ac:dyDescent="0.2">
      <c r="A4333" s="33" t="s">
        <v>105</v>
      </c>
      <c r="B4333" s="34" t="s">
        <v>4444</v>
      </c>
      <c r="C4333" s="35" t="s">
        <v>1129</v>
      </c>
      <c r="D4333" s="58"/>
    </row>
    <row r="4334" spans="1:4" x14ac:dyDescent="0.2">
      <c r="A4334" s="33" t="s">
        <v>106</v>
      </c>
      <c r="B4334" s="34" t="s">
        <v>4445</v>
      </c>
      <c r="C4334" s="35" t="s">
        <v>1129</v>
      </c>
      <c r="D4334" s="58"/>
    </row>
    <row r="4335" spans="1:4" x14ac:dyDescent="0.2">
      <c r="A4335" s="33" t="s">
        <v>107</v>
      </c>
      <c r="B4335" s="34" t="s">
        <v>4446</v>
      </c>
      <c r="C4335" s="35" t="s">
        <v>1129</v>
      </c>
      <c r="D4335" s="58"/>
    </row>
    <row r="4336" spans="1:4" ht="30" x14ac:dyDescent="0.2">
      <c r="A4336" s="33" t="s">
        <v>108</v>
      </c>
      <c r="B4336" s="34" t="s">
        <v>4447</v>
      </c>
      <c r="C4336" s="35" t="s">
        <v>1129</v>
      </c>
      <c r="D4336" s="58"/>
    </row>
    <row r="4337" spans="1:4" ht="30" x14ac:dyDescent="0.2">
      <c r="A4337" s="33" t="s">
        <v>109</v>
      </c>
      <c r="B4337" s="34" t="s">
        <v>4448</v>
      </c>
      <c r="C4337" s="35" t="s">
        <v>1129</v>
      </c>
      <c r="D4337" s="58"/>
    </row>
    <row r="4338" spans="1:4" ht="30" x14ac:dyDescent="0.2">
      <c r="A4338" s="33" t="s">
        <v>110</v>
      </c>
      <c r="B4338" s="34" t="s">
        <v>4449</v>
      </c>
      <c r="C4338" s="35" t="s">
        <v>1129</v>
      </c>
      <c r="D4338" s="58"/>
    </row>
    <row r="4339" spans="1:4" ht="30" x14ac:dyDescent="0.2">
      <c r="A4339" s="33" t="s">
        <v>111</v>
      </c>
      <c r="B4339" s="34" t="s">
        <v>4450</v>
      </c>
      <c r="C4339" s="35" t="s">
        <v>1129</v>
      </c>
      <c r="D4339" s="58"/>
    </row>
    <row r="4340" spans="1:4" ht="30" x14ac:dyDescent="0.2">
      <c r="A4340" s="33" t="s">
        <v>112</v>
      </c>
      <c r="B4340" s="34" t="s">
        <v>4451</v>
      </c>
      <c r="C4340" s="35" t="s">
        <v>1129</v>
      </c>
      <c r="D4340" s="58"/>
    </row>
    <row r="4341" spans="1:4" ht="30" x14ac:dyDescent="0.2">
      <c r="A4341" s="33" t="s">
        <v>113</v>
      </c>
      <c r="B4341" s="34" t="s">
        <v>4452</v>
      </c>
      <c r="C4341" s="35" t="s">
        <v>1129</v>
      </c>
      <c r="D4341" s="58"/>
    </row>
    <row r="4342" spans="1:4" ht="30" x14ac:dyDescent="0.2">
      <c r="A4342" s="33" t="s">
        <v>114</v>
      </c>
      <c r="B4342" s="34" t="s">
        <v>4453</v>
      </c>
      <c r="C4342" s="35" t="s">
        <v>1129</v>
      </c>
      <c r="D4342" s="58"/>
    </row>
    <row r="4343" spans="1:4" ht="30" x14ac:dyDescent="0.2">
      <c r="A4343" s="33" t="s">
        <v>115</v>
      </c>
      <c r="B4343" s="34" t="s">
        <v>4454</v>
      </c>
      <c r="C4343" s="35" t="s">
        <v>1129</v>
      </c>
      <c r="D4343" s="58"/>
    </row>
    <row r="4344" spans="1:4" ht="30" x14ac:dyDescent="0.2">
      <c r="A4344" s="33" t="s">
        <v>116</v>
      </c>
      <c r="B4344" s="34" t="s">
        <v>4455</v>
      </c>
      <c r="C4344" s="35" t="s">
        <v>1129</v>
      </c>
      <c r="D4344" s="58"/>
    </row>
    <row r="4345" spans="1:4" ht="30" x14ac:dyDescent="0.2">
      <c r="A4345" s="33" t="s">
        <v>117</v>
      </c>
      <c r="B4345" s="34" t="s">
        <v>4456</v>
      </c>
      <c r="C4345" s="35" t="s">
        <v>1129</v>
      </c>
      <c r="D4345" s="58"/>
    </row>
    <row r="4346" spans="1:4" ht="30" x14ac:dyDescent="0.2">
      <c r="A4346" s="33" t="s">
        <v>118</v>
      </c>
      <c r="B4346" s="34" t="s">
        <v>4457</v>
      </c>
      <c r="C4346" s="35" t="s">
        <v>1129</v>
      </c>
      <c r="D4346" s="58"/>
    </row>
    <row r="4347" spans="1:4" ht="30" x14ac:dyDescent="0.2">
      <c r="A4347" s="33" t="s">
        <v>119</v>
      </c>
      <c r="B4347" s="34" t="s">
        <v>4458</v>
      </c>
      <c r="C4347" s="35" t="s">
        <v>1129</v>
      </c>
      <c r="D4347" s="58"/>
    </row>
    <row r="4348" spans="1:4" ht="30" x14ac:dyDescent="0.2">
      <c r="A4348" s="33" t="s">
        <v>120</v>
      </c>
      <c r="B4348" s="34" t="s">
        <v>4459</v>
      </c>
      <c r="C4348" s="35" t="s">
        <v>1129</v>
      </c>
      <c r="D4348" s="58"/>
    </row>
    <row r="4349" spans="1:4" ht="30" x14ac:dyDescent="0.2">
      <c r="A4349" s="33" t="s">
        <v>121</v>
      </c>
      <c r="B4349" s="34" t="s">
        <v>4460</v>
      </c>
      <c r="C4349" s="35" t="s">
        <v>1129</v>
      </c>
      <c r="D4349" s="58"/>
    </row>
    <row r="4350" spans="1:4" ht="30" x14ac:dyDescent="0.2">
      <c r="A4350" s="33" t="s">
        <v>122</v>
      </c>
      <c r="B4350" s="34" t="s">
        <v>4461</v>
      </c>
      <c r="C4350" s="35" t="s">
        <v>1129</v>
      </c>
      <c r="D4350" s="58"/>
    </row>
    <row r="4351" spans="1:4" ht="30" x14ac:dyDescent="0.2">
      <c r="A4351" s="33" t="s">
        <v>123</v>
      </c>
      <c r="B4351" s="34" t="s">
        <v>4462</v>
      </c>
      <c r="C4351" s="35" t="s">
        <v>1129</v>
      </c>
      <c r="D4351" s="58"/>
    </row>
    <row r="4352" spans="1:4" ht="30" x14ac:dyDescent="0.2">
      <c r="A4352" s="33" t="s">
        <v>124</v>
      </c>
      <c r="B4352" s="34" t="s">
        <v>4463</v>
      </c>
      <c r="C4352" s="35" t="s">
        <v>1129</v>
      </c>
      <c r="D4352" s="58"/>
    </row>
    <row r="4353" spans="1:4" ht="60" x14ac:dyDescent="0.2">
      <c r="A4353" s="33" t="s">
        <v>125</v>
      </c>
      <c r="B4353" s="34" t="s">
        <v>4464</v>
      </c>
      <c r="C4353" s="35" t="s">
        <v>1129</v>
      </c>
      <c r="D4353" s="58"/>
    </row>
    <row r="4354" spans="1:4" ht="30" x14ac:dyDescent="0.2">
      <c r="A4354" s="33" t="s">
        <v>126</v>
      </c>
      <c r="B4354" s="34" t="s">
        <v>4465</v>
      </c>
      <c r="C4354" s="35" t="s">
        <v>1129</v>
      </c>
      <c r="D4354" s="58"/>
    </row>
    <row r="4355" spans="1:4" ht="30" x14ac:dyDescent="0.2">
      <c r="A4355" s="33" t="s">
        <v>127</v>
      </c>
      <c r="B4355" s="34" t="s">
        <v>4466</v>
      </c>
      <c r="C4355" s="35" t="s">
        <v>966</v>
      </c>
      <c r="D4355" s="58"/>
    </row>
    <row r="4356" spans="1:4" x14ac:dyDescent="0.2">
      <c r="A4356" s="33" t="s">
        <v>128</v>
      </c>
      <c r="B4356" s="34" t="s">
        <v>4467</v>
      </c>
      <c r="C4356" s="35" t="s">
        <v>1129</v>
      </c>
      <c r="D4356" s="58"/>
    </row>
    <row r="4357" spans="1:4" ht="30" x14ac:dyDescent="0.2">
      <c r="A4357" s="33" t="s">
        <v>129</v>
      </c>
      <c r="B4357" s="34" t="s">
        <v>4468</v>
      </c>
      <c r="C4357" s="35" t="s">
        <v>1134</v>
      </c>
      <c r="D4357" s="58"/>
    </row>
    <row r="4358" spans="1:4" ht="30" x14ac:dyDescent="0.2">
      <c r="A4358" s="33" t="s">
        <v>130</v>
      </c>
      <c r="B4358" s="34" t="s">
        <v>4469</v>
      </c>
      <c r="C4358" s="35" t="s">
        <v>1134</v>
      </c>
      <c r="D4358" s="58"/>
    </row>
    <row r="4359" spans="1:4" ht="30" x14ac:dyDescent="0.2">
      <c r="A4359" s="33" t="s">
        <v>131</v>
      </c>
      <c r="B4359" s="34" t="s">
        <v>4470</v>
      </c>
      <c r="C4359" s="35" t="s">
        <v>966</v>
      </c>
      <c r="D4359" s="58"/>
    </row>
    <row r="4360" spans="1:4" ht="30" x14ac:dyDescent="0.2">
      <c r="A4360" s="33" t="s">
        <v>132</v>
      </c>
      <c r="B4360" s="34" t="s">
        <v>4471</v>
      </c>
      <c r="C4360" s="35" t="s">
        <v>966</v>
      </c>
      <c r="D4360" s="58"/>
    </row>
    <row r="4361" spans="1:4" ht="30" x14ac:dyDescent="0.2">
      <c r="A4361" s="33" t="s">
        <v>133</v>
      </c>
      <c r="B4361" s="34" t="s">
        <v>4472</v>
      </c>
      <c r="C4361" s="35" t="s">
        <v>966</v>
      </c>
      <c r="D4361" s="58"/>
    </row>
    <row r="4362" spans="1:4" ht="30" x14ac:dyDescent="0.2">
      <c r="A4362" s="33" t="s">
        <v>134</v>
      </c>
      <c r="B4362" s="34" t="s">
        <v>4473</v>
      </c>
      <c r="C4362" s="35" t="s">
        <v>966</v>
      </c>
      <c r="D4362" s="58"/>
    </row>
    <row r="4363" spans="1:4" x14ac:dyDescent="0.2">
      <c r="A4363" s="33" t="s">
        <v>135</v>
      </c>
      <c r="B4363" s="34" t="s">
        <v>4474</v>
      </c>
      <c r="C4363" s="35" t="s">
        <v>966</v>
      </c>
      <c r="D4363" s="58"/>
    </row>
    <row r="4364" spans="1:4" ht="30" x14ac:dyDescent="0.2">
      <c r="A4364" s="33" t="s">
        <v>136</v>
      </c>
      <c r="B4364" s="34" t="s">
        <v>4475</v>
      </c>
      <c r="C4364" s="35" t="s">
        <v>966</v>
      </c>
      <c r="D4364" s="58"/>
    </row>
    <row r="4365" spans="1:4" x14ac:dyDescent="0.2">
      <c r="A4365" s="33" t="s">
        <v>137</v>
      </c>
      <c r="B4365" s="34" t="s">
        <v>4476</v>
      </c>
      <c r="C4365" s="35" t="s">
        <v>966</v>
      </c>
      <c r="D4365" s="58"/>
    </row>
    <row r="4366" spans="1:4" x14ac:dyDescent="0.2">
      <c r="A4366" s="33" t="s">
        <v>138</v>
      </c>
      <c r="B4366" s="34" t="s">
        <v>4477</v>
      </c>
      <c r="C4366" s="35" t="s">
        <v>1129</v>
      </c>
      <c r="D4366" s="58"/>
    </row>
    <row r="4367" spans="1:4" x14ac:dyDescent="0.2">
      <c r="A4367" s="33" t="s">
        <v>139</v>
      </c>
      <c r="B4367" s="34" t="s">
        <v>4478</v>
      </c>
      <c r="C4367" s="35" t="s">
        <v>1129</v>
      </c>
      <c r="D4367" s="58"/>
    </row>
    <row r="4368" spans="1:4" x14ac:dyDescent="0.2">
      <c r="A4368" s="33" t="s">
        <v>140</v>
      </c>
      <c r="B4368" s="34" t="s">
        <v>4479</v>
      </c>
      <c r="C4368" s="35" t="s">
        <v>1129</v>
      </c>
      <c r="D4368" s="58"/>
    </row>
    <row r="4369" spans="1:4" x14ac:dyDescent="0.2">
      <c r="A4369" s="33" t="s">
        <v>141</v>
      </c>
      <c r="B4369" s="34" t="s">
        <v>4480</v>
      </c>
      <c r="C4369" s="35" t="s">
        <v>1129</v>
      </c>
      <c r="D4369" s="58"/>
    </row>
    <row r="4370" spans="1:4" x14ac:dyDescent="0.2">
      <c r="A4370" s="33" t="s">
        <v>142</v>
      </c>
      <c r="B4370" s="34" t="s">
        <v>4481</v>
      </c>
      <c r="C4370" s="35" t="s">
        <v>1129</v>
      </c>
      <c r="D4370" s="58"/>
    </row>
    <row r="4371" spans="1:4" x14ac:dyDescent="0.2">
      <c r="A4371" s="33" t="s">
        <v>143</v>
      </c>
      <c r="B4371" s="34" t="s">
        <v>4482</v>
      </c>
      <c r="C4371" s="35" t="s">
        <v>1129</v>
      </c>
      <c r="D4371" s="58"/>
    </row>
    <row r="4372" spans="1:4" x14ac:dyDescent="0.2">
      <c r="A4372" s="33" t="s">
        <v>144</v>
      </c>
      <c r="B4372" s="34" t="s">
        <v>4483</v>
      </c>
      <c r="C4372" s="35" t="s">
        <v>1129</v>
      </c>
      <c r="D4372" s="58"/>
    </row>
    <row r="4373" spans="1:4" x14ac:dyDescent="0.2">
      <c r="A4373" s="33" t="s">
        <v>145</v>
      </c>
      <c r="B4373" s="34" t="s">
        <v>4484</v>
      </c>
      <c r="C4373" s="35" t="s">
        <v>1129</v>
      </c>
      <c r="D4373" s="58"/>
    </row>
    <row r="4374" spans="1:4" x14ac:dyDescent="0.2">
      <c r="A4374" s="33" t="s">
        <v>146</v>
      </c>
      <c r="B4374" s="34" t="s">
        <v>4485</v>
      </c>
      <c r="C4374" s="35" t="s">
        <v>1129</v>
      </c>
      <c r="D4374" s="58"/>
    </row>
    <row r="4375" spans="1:4" x14ac:dyDescent="0.2">
      <c r="A4375" s="33" t="s">
        <v>147</v>
      </c>
      <c r="B4375" s="34" t="s">
        <v>4486</v>
      </c>
      <c r="C4375" s="35" t="s">
        <v>1129</v>
      </c>
      <c r="D4375" s="58"/>
    </row>
    <row r="4376" spans="1:4" x14ac:dyDescent="0.2">
      <c r="A4376" s="33" t="s">
        <v>148</v>
      </c>
      <c r="B4376" s="34" t="s">
        <v>4487</v>
      </c>
      <c r="C4376" s="35" t="s">
        <v>1129</v>
      </c>
      <c r="D4376" s="58"/>
    </row>
    <row r="4377" spans="1:4" x14ac:dyDescent="0.2">
      <c r="A4377" s="33" t="s">
        <v>149</v>
      </c>
      <c r="B4377" s="34" t="s">
        <v>4488</v>
      </c>
      <c r="C4377" s="35" t="s">
        <v>1129</v>
      </c>
      <c r="D4377" s="58"/>
    </row>
    <row r="4378" spans="1:4" x14ac:dyDescent="0.2">
      <c r="A4378" s="33" t="s">
        <v>150</v>
      </c>
      <c r="B4378" s="34" t="s">
        <v>4489</v>
      </c>
      <c r="C4378" s="35" t="s">
        <v>1129</v>
      </c>
      <c r="D4378" s="58"/>
    </row>
    <row r="4379" spans="1:4" x14ac:dyDescent="0.2">
      <c r="A4379" s="33" t="s">
        <v>151</v>
      </c>
      <c r="B4379" s="34" t="s">
        <v>4490</v>
      </c>
      <c r="C4379" s="35" t="s">
        <v>1129</v>
      </c>
      <c r="D4379" s="58"/>
    </row>
    <row r="4380" spans="1:4" x14ac:dyDescent="0.2">
      <c r="A4380" s="33" t="s">
        <v>152</v>
      </c>
      <c r="B4380" s="34" t="s">
        <v>4491</v>
      </c>
      <c r="C4380" s="35" t="s">
        <v>1129</v>
      </c>
      <c r="D4380" s="58"/>
    </row>
    <row r="4381" spans="1:4" x14ac:dyDescent="0.2">
      <c r="A4381" s="33" t="s">
        <v>153</v>
      </c>
      <c r="B4381" s="34" t="s">
        <v>4492</v>
      </c>
      <c r="C4381" s="35" t="s">
        <v>1129</v>
      </c>
      <c r="D4381" s="58"/>
    </row>
    <row r="4382" spans="1:4" x14ac:dyDescent="0.2">
      <c r="A4382" s="33" t="s">
        <v>154</v>
      </c>
      <c r="B4382" s="34" t="s">
        <v>4493</v>
      </c>
      <c r="C4382" s="35" t="s">
        <v>1129</v>
      </c>
      <c r="D4382" s="58"/>
    </row>
    <row r="4383" spans="1:4" x14ac:dyDescent="0.2">
      <c r="A4383" s="33" t="s">
        <v>155</v>
      </c>
      <c r="B4383" s="34" t="s">
        <v>4494</v>
      </c>
      <c r="C4383" s="35" t="s">
        <v>1129</v>
      </c>
      <c r="D4383" s="58"/>
    </row>
    <row r="4384" spans="1:4" x14ac:dyDescent="0.2">
      <c r="A4384" s="33" t="s">
        <v>156</v>
      </c>
      <c r="B4384" s="34" t="s">
        <v>4495</v>
      </c>
      <c r="C4384" s="35" t="s">
        <v>1129</v>
      </c>
      <c r="D4384" s="58"/>
    </row>
    <row r="4385" spans="1:4" x14ac:dyDescent="0.2">
      <c r="A4385" s="33" t="s">
        <v>157</v>
      </c>
      <c r="B4385" s="34" t="s">
        <v>4496</v>
      </c>
      <c r="C4385" s="35" t="s">
        <v>1129</v>
      </c>
      <c r="D4385" s="58"/>
    </row>
    <row r="4386" spans="1:4" x14ac:dyDescent="0.2">
      <c r="A4386" s="33" t="s">
        <v>158</v>
      </c>
      <c r="B4386" s="34" t="s">
        <v>4497</v>
      </c>
      <c r="C4386" s="35" t="s">
        <v>1129</v>
      </c>
      <c r="D4386" s="58"/>
    </row>
    <row r="4387" spans="1:4" x14ac:dyDescent="0.2">
      <c r="A4387" s="33" t="s">
        <v>159</v>
      </c>
      <c r="B4387" s="34" t="s">
        <v>4498</v>
      </c>
      <c r="C4387" s="35" t="s">
        <v>1129</v>
      </c>
      <c r="D4387" s="58"/>
    </row>
    <row r="4388" spans="1:4" x14ac:dyDescent="0.2">
      <c r="A4388" s="33" t="s">
        <v>160</v>
      </c>
      <c r="B4388" s="34" t="s">
        <v>4499</v>
      </c>
      <c r="C4388" s="35" t="s">
        <v>1129</v>
      </c>
      <c r="D4388" s="58"/>
    </row>
    <row r="4389" spans="1:4" ht="30" x14ac:dyDescent="0.2">
      <c r="A4389" s="33" t="s">
        <v>161</v>
      </c>
      <c r="B4389" s="34" t="s">
        <v>4500</v>
      </c>
      <c r="C4389" s="35" t="s">
        <v>1134</v>
      </c>
      <c r="D4389" s="58"/>
    </row>
    <row r="4390" spans="1:4" ht="30" x14ac:dyDescent="0.2">
      <c r="A4390" s="33" t="s">
        <v>162</v>
      </c>
      <c r="B4390" s="34" t="s">
        <v>4501</v>
      </c>
      <c r="C4390" s="35" t="s">
        <v>1134</v>
      </c>
      <c r="D4390" s="58"/>
    </row>
    <row r="4391" spans="1:4" ht="30" x14ac:dyDescent="0.2">
      <c r="A4391" s="33" t="s">
        <v>163</v>
      </c>
      <c r="B4391" s="34" t="s">
        <v>4502</v>
      </c>
      <c r="C4391" s="35" t="s">
        <v>1129</v>
      </c>
      <c r="D4391" s="58"/>
    </row>
    <row r="4392" spans="1:4" ht="30" x14ac:dyDescent="0.2">
      <c r="A4392" s="33" t="s">
        <v>164</v>
      </c>
      <c r="B4392" s="34" t="s">
        <v>4503</v>
      </c>
      <c r="C4392" s="35" t="s">
        <v>966</v>
      </c>
      <c r="D4392" s="58"/>
    </row>
    <row r="4393" spans="1:4" x14ac:dyDescent="0.2">
      <c r="A4393" s="33" t="s">
        <v>165</v>
      </c>
      <c r="B4393" s="34" t="s">
        <v>4504</v>
      </c>
      <c r="C4393" s="35" t="s">
        <v>966</v>
      </c>
      <c r="D4393" s="58"/>
    </row>
    <row r="4394" spans="1:4" x14ac:dyDescent="0.2">
      <c r="A4394" s="33" t="s">
        <v>166</v>
      </c>
      <c r="B4394" s="34" t="s">
        <v>4505</v>
      </c>
      <c r="C4394" s="35" t="s">
        <v>966</v>
      </c>
      <c r="D4394" s="58"/>
    </row>
    <row r="4395" spans="1:4" x14ac:dyDescent="0.2">
      <c r="A4395" s="33" t="s">
        <v>167</v>
      </c>
      <c r="B4395" s="34" t="s">
        <v>4506</v>
      </c>
      <c r="C4395" s="35" t="s">
        <v>966</v>
      </c>
      <c r="D4395" s="58"/>
    </row>
    <row r="4396" spans="1:4" x14ac:dyDescent="0.2">
      <c r="A4396" s="33" t="s">
        <v>168</v>
      </c>
      <c r="B4396" s="34" t="s">
        <v>4507</v>
      </c>
      <c r="C4396" s="35" t="s">
        <v>966</v>
      </c>
      <c r="D4396" s="58"/>
    </row>
    <row r="4397" spans="1:4" x14ac:dyDescent="0.2">
      <c r="A4397" s="33" t="s">
        <v>169</v>
      </c>
      <c r="B4397" s="34" t="s">
        <v>4508</v>
      </c>
      <c r="C4397" s="35" t="s">
        <v>966</v>
      </c>
      <c r="D4397" s="58"/>
    </row>
    <row r="4398" spans="1:4" ht="30" x14ac:dyDescent="0.2">
      <c r="A4398" s="33" t="s">
        <v>170</v>
      </c>
      <c r="B4398" s="34" t="s">
        <v>4509</v>
      </c>
      <c r="C4398" s="35" t="s">
        <v>966</v>
      </c>
      <c r="D4398" s="58"/>
    </row>
    <row r="4399" spans="1:4" x14ac:dyDescent="0.2">
      <c r="A4399" s="33" t="s">
        <v>171</v>
      </c>
      <c r="B4399" s="34" t="s">
        <v>4510</v>
      </c>
      <c r="C4399" s="35" t="s">
        <v>966</v>
      </c>
      <c r="D4399" s="58"/>
    </row>
    <row r="4400" spans="1:4" x14ac:dyDescent="0.2">
      <c r="A4400" s="33" t="s">
        <v>172</v>
      </c>
      <c r="B4400" s="34" t="s">
        <v>4511</v>
      </c>
      <c r="C4400" s="35" t="s">
        <v>1134</v>
      </c>
      <c r="D4400" s="58"/>
    </row>
    <row r="4401" spans="1:4" x14ac:dyDescent="0.2">
      <c r="A4401" s="33" t="s">
        <v>173</v>
      </c>
      <c r="B4401" s="34" t="s">
        <v>4512</v>
      </c>
      <c r="C4401" s="35" t="s">
        <v>966</v>
      </c>
      <c r="D4401" s="58"/>
    </row>
    <row r="4402" spans="1:4" x14ac:dyDescent="0.2">
      <c r="A4402" s="33" t="s">
        <v>174</v>
      </c>
      <c r="B4402" s="34" t="s">
        <v>4513</v>
      </c>
      <c r="C4402" s="35" t="s">
        <v>1129</v>
      </c>
      <c r="D4402" s="58"/>
    </row>
    <row r="4403" spans="1:4" x14ac:dyDescent="0.2">
      <c r="A4403" s="33" t="s">
        <v>175</v>
      </c>
      <c r="B4403" s="34" t="s">
        <v>4514</v>
      </c>
      <c r="C4403" s="35" t="s">
        <v>1134</v>
      </c>
      <c r="D4403" s="58"/>
    </row>
    <row r="4404" spans="1:4" x14ac:dyDescent="0.2">
      <c r="A4404" s="33" t="s">
        <v>176</v>
      </c>
      <c r="B4404" s="34" t="s">
        <v>4515</v>
      </c>
      <c r="C4404" s="35" t="s">
        <v>1134</v>
      </c>
      <c r="D4404" s="58"/>
    </row>
    <row r="4405" spans="1:4" x14ac:dyDescent="0.2">
      <c r="A4405" s="33" t="s">
        <v>177</v>
      </c>
      <c r="B4405" s="34" t="s">
        <v>4516</v>
      </c>
      <c r="C4405" s="35" t="s">
        <v>962</v>
      </c>
      <c r="D4405" s="58"/>
    </row>
    <row r="4406" spans="1:4" x14ac:dyDescent="0.2">
      <c r="A4406" s="33" t="s">
        <v>178</v>
      </c>
      <c r="B4406" s="34" t="s">
        <v>4517</v>
      </c>
      <c r="C4406" s="35" t="s">
        <v>962</v>
      </c>
      <c r="D4406" s="58"/>
    </row>
    <row r="4407" spans="1:4" x14ac:dyDescent="0.2">
      <c r="A4407" s="33" t="s">
        <v>179</v>
      </c>
      <c r="B4407" s="34" t="s">
        <v>4518</v>
      </c>
      <c r="C4407" s="35" t="s">
        <v>966</v>
      </c>
      <c r="D4407" s="58"/>
    </row>
    <row r="4408" spans="1:4" x14ac:dyDescent="0.2">
      <c r="A4408" s="33" t="s">
        <v>180</v>
      </c>
      <c r="B4408" s="34" t="s">
        <v>4519</v>
      </c>
      <c r="C4408" s="35" t="s">
        <v>966</v>
      </c>
      <c r="D4408" s="58"/>
    </row>
    <row r="4409" spans="1:4" x14ac:dyDescent="0.2">
      <c r="A4409" s="33" t="s">
        <v>181</v>
      </c>
      <c r="B4409" s="34" t="s">
        <v>4520</v>
      </c>
      <c r="C4409" s="35" t="s">
        <v>966</v>
      </c>
      <c r="D4409" s="58"/>
    </row>
    <row r="4410" spans="1:4" x14ac:dyDescent="0.2">
      <c r="A4410" s="33" t="s">
        <v>182</v>
      </c>
      <c r="B4410" s="34" t="s">
        <v>4521</v>
      </c>
      <c r="C4410" s="35" t="s">
        <v>1129</v>
      </c>
      <c r="D4410" s="58"/>
    </row>
    <row r="4411" spans="1:4" x14ac:dyDescent="0.2">
      <c r="A4411" s="33" t="s">
        <v>183</v>
      </c>
      <c r="B4411" s="34" t="s">
        <v>4522</v>
      </c>
      <c r="C4411" s="35" t="s">
        <v>966</v>
      </c>
      <c r="D4411" s="58"/>
    </row>
    <row r="4412" spans="1:4" x14ac:dyDescent="0.2">
      <c r="A4412" s="33" t="s">
        <v>184</v>
      </c>
      <c r="B4412" s="34" t="s">
        <v>4523</v>
      </c>
      <c r="C4412" s="35" t="s">
        <v>1129</v>
      </c>
      <c r="D4412" s="58"/>
    </row>
    <row r="4413" spans="1:4" x14ac:dyDescent="0.2">
      <c r="A4413" s="33" t="s">
        <v>185</v>
      </c>
      <c r="B4413" s="34" t="s">
        <v>4524</v>
      </c>
      <c r="C4413" s="35" t="s">
        <v>1129</v>
      </c>
      <c r="D4413" s="58"/>
    </row>
    <row r="4414" spans="1:4" x14ac:dyDescent="0.2">
      <c r="A4414" s="33" t="s">
        <v>186</v>
      </c>
      <c r="B4414" s="34" t="s">
        <v>4525</v>
      </c>
      <c r="C4414" s="35" t="s">
        <v>1129</v>
      </c>
      <c r="D4414" s="58"/>
    </row>
    <row r="4415" spans="1:4" x14ac:dyDescent="0.2">
      <c r="A4415" s="33" t="s">
        <v>187</v>
      </c>
      <c r="B4415" s="34" t="s">
        <v>4526</v>
      </c>
      <c r="C4415" s="35" t="s">
        <v>1129</v>
      </c>
      <c r="D4415" s="58"/>
    </row>
    <row r="4416" spans="1:4" x14ac:dyDescent="0.2">
      <c r="A4416" s="33" t="s">
        <v>188</v>
      </c>
      <c r="B4416" s="34" t="s">
        <v>4527</v>
      </c>
      <c r="C4416" s="35" t="s">
        <v>1129</v>
      </c>
      <c r="D4416" s="58"/>
    </row>
    <row r="4417" spans="1:4" x14ac:dyDescent="0.2">
      <c r="A4417" s="33" t="s">
        <v>189</v>
      </c>
      <c r="B4417" s="34" t="s">
        <v>4528</v>
      </c>
      <c r="C4417" s="35" t="s">
        <v>1129</v>
      </c>
      <c r="D4417" s="58"/>
    </row>
    <row r="4418" spans="1:4" x14ac:dyDescent="0.2">
      <c r="A4418" s="33" t="s">
        <v>190</v>
      </c>
      <c r="B4418" s="34" t="s">
        <v>4529</v>
      </c>
      <c r="C4418" s="35" t="s">
        <v>1129</v>
      </c>
      <c r="D4418" s="58"/>
    </row>
    <row r="4419" spans="1:4" x14ac:dyDescent="0.2">
      <c r="A4419" s="33" t="s">
        <v>191</v>
      </c>
      <c r="B4419" s="34" t="s">
        <v>4530</v>
      </c>
      <c r="C4419" s="35" t="s">
        <v>1129</v>
      </c>
      <c r="D4419" s="58"/>
    </row>
    <row r="4420" spans="1:4" x14ac:dyDescent="0.2">
      <c r="A4420" s="33" t="s">
        <v>192</v>
      </c>
      <c r="B4420" s="34" t="s">
        <v>4531</v>
      </c>
      <c r="C4420" s="35" t="s">
        <v>1129</v>
      </c>
      <c r="D4420" s="58"/>
    </row>
    <row r="4421" spans="1:4" x14ac:dyDescent="0.2">
      <c r="A4421" s="33" t="s">
        <v>193</v>
      </c>
      <c r="B4421" s="34" t="s">
        <v>4532</v>
      </c>
      <c r="C4421" s="35" t="s">
        <v>1129</v>
      </c>
      <c r="D4421" s="58"/>
    </row>
    <row r="4422" spans="1:4" x14ac:dyDescent="0.2">
      <c r="A4422" s="33" t="s">
        <v>194</v>
      </c>
      <c r="B4422" s="34" t="s">
        <v>4533</v>
      </c>
      <c r="C4422" s="35" t="s">
        <v>1129</v>
      </c>
      <c r="D4422" s="58"/>
    </row>
    <row r="4423" spans="1:4" x14ac:dyDescent="0.2">
      <c r="A4423" s="33" t="s">
        <v>195</v>
      </c>
      <c r="B4423" s="34" t="s">
        <v>4534</v>
      </c>
      <c r="C4423" s="35" t="s">
        <v>1129</v>
      </c>
      <c r="D4423" s="58"/>
    </row>
    <row r="4424" spans="1:4" x14ac:dyDescent="0.2">
      <c r="A4424" s="33" t="s">
        <v>196</v>
      </c>
      <c r="B4424" s="34" t="s">
        <v>4535</v>
      </c>
      <c r="C4424" s="35" t="s">
        <v>966</v>
      </c>
      <c r="D4424" s="58"/>
    </row>
    <row r="4425" spans="1:4" x14ac:dyDescent="0.2">
      <c r="A4425" s="33" t="s">
        <v>197</v>
      </c>
      <c r="B4425" s="34" t="s">
        <v>4536</v>
      </c>
      <c r="C4425" s="35" t="s">
        <v>1129</v>
      </c>
      <c r="D4425" s="58"/>
    </row>
    <row r="4426" spans="1:4" x14ac:dyDescent="0.2">
      <c r="A4426" s="33" t="s">
        <v>198</v>
      </c>
      <c r="B4426" s="34" t="s">
        <v>4537</v>
      </c>
      <c r="C4426" s="35" t="s">
        <v>1129</v>
      </c>
      <c r="D4426" s="58"/>
    </row>
    <row r="4427" spans="1:4" x14ac:dyDescent="0.2">
      <c r="A4427" s="33" t="s">
        <v>199</v>
      </c>
      <c r="B4427" s="34" t="s">
        <v>4538</v>
      </c>
      <c r="C4427" s="35" t="s">
        <v>1129</v>
      </c>
      <c r="D4427" s="58"/>
    </row>
    <row r="4428" spans="1:4" x14ac:dyDescent="0.2">
      <c r="A4428" s="33" t="s">
        <v>200</v>
      </c>
      <c r="B4428" s="34" t="s">
        <v>4539</v>
      </c>
      <c r="C4428" s="35" t="s">
        <v>1129</v>
      </c>
      <c r="D4428" s="58"/>
    </row>
    <row r="4429" spans="1:4" x14ac:dyDescent="0.2">
      <c r="A4429" s="33" t="s">
        <v>201</v>
      </c>
      <c r="B4429" s="34" t="s">
        <v>4540</v>
      </c>
      <c r="C4429" s="35" t="s">
        <v>1129</v>
      </c>
      <c r="D4429" s="58"/>
    </row>
    <row r="4430" spans="1:4" x14ac:dyDescent="0.2">
      <c r="A4430" s="33" t="s">
        <v>202</v>
      </c>
      <c r="B4430" s="34" t="s">
        <v>4541</v>
      </c>
      <c r="C4430" s="35" t="s">
        <v>1129</v>
      </c>
      <c r="D4430" s="58"/>
    </row>
    <row r="4431" spans="1:4" x14ac:dyDescent="0.2">
      <c r="A4431" s="33" t="s">
        <v>203</v>
      </c>
      <c r="B4431" s="34" t="s">
        <v>4542</v>
      </c>
      <c r="C4431" s="35" t="s">
        <v>1129</v>
      </c>
      <c r="D4431" s="58"/>
    </row>
    <row r="4432" spans="1:4" x14ac:dyDescent="0.2">
      <c r="A4432" s="33" t="s">
        <v>204</v>
      </c>
      <c r="B4432" s="34" t="s">
        <v>4543</v>
      </c>
      <c r="C4432" s="35" t="s">
        <v>1129</v>
      </c>
      <c r="D4432" s="58"/>
    </row>
    <row r="4433" spans="1:4" x14ac:dyDescent="0.2">
      <c r="A4433" s="33" t="s">
        <v>205</v>
      </c>
      <c r="B4433" s="34" t="s">
        <v>4544</v>
      </c>
      <c r="C4433" s="35" t="s">
        <v>1129</v>
      </c>
      <c r="D4433" s="58"/>
    </row>
    <row r="4434" spans="1:4" x14ac:dyDescent="0.2">
      <c r="A4434" s="33" t="s">
        <v>206</v>
      </c>
      <c r="B4434" s="34" t="s">
        <v>4545</v>
      </c>
      <c r="C4434" s="35" t="s">
        <v>1129</v>
      </c>
      <c r="D4434" s="58"/>
    </row>
    <row r="4435" spans="1:4" x14ac:dyDescent="0.2">
      <c r="A4435" s="33" t="s">
        <v>207</v>
      </c>
      <c r="B4435" s="34" t="s">
        <v>4546</v>
      </c>
      <c r="C4435" s="35" t="s">
        <v>1129</v>
      </c>
      <c r="D4435" s="58"/>
    </row>
    <row r="4436" spans="1:4" x14ac:dyDescent="0.2">
      <c r="A4436" s="33" t="s">
        <v>208</v>
      </c>
      <c r="B4436" s="34" t="s">
        <v>4547</v>
      </c>
      <c r="C4436" s="35" t="s">
        <v>1129</v>
      </c>
      <c r="D4436" s="58"/>
    </row>
    <row r="4437" spans="1:4" x14ac:dyDescent="0.2">
      <c r="A4437" s="33" t="s">
        <v>209</v>
      </c>
      <c r="B4437" s="34" t="s">
        <v>4548</v>
      </c>
      <c r="C4437" s="35" t="s">
        <v>1129</v>
      </c>
      <c r="D4437" s="58"/>
    </row>
    <row r="4438" spans="1:4" x14ac:dyDescent="0.2">
      <c r="A4438" s="33" t="s">
        <v>210</v>
      </c>
      <c r="B4438" s="34" t="s">
        <v>4549</v>
      </c>
      <c r="C4438" s="35" t="s">
        <v>1129</v>
      </c>
      <c r="D4438" s="58"/>
    </row>
    <row r="4439" spans="1:4" x14ac:dyDescent="0.2">
      <c r="A4439" s="33" t="s">
        <v>211</v>
      </c>
      <c r="B4439" s="34" t="s">
        <v>4550</v>
      </c>
      <c r="C4439" s="35" t="s">
        <v>1129</v>
      </c>
      <c r="D4439" s="58"/>
    </row>
    <row r="4440" spans="1:4" x14ac:dyDescent="0.2">
      <c r="A4440" s="33" t="s">
        <v>212</v>
      </c>
      <c r="B4440" s="34" t="s">
        <v>4551</v>
      </c>
      <c r="C4440" s="35" t="s">
        <v>1134</v>
      </c>
      <c r="D4440" s="58"/>
    </row>
    <row r="4441" spans="1:4" x14ac:dyDescent="0.2">
      <c r="A4441" s="33" t="s">
        <v>213</v>
      </c>
      <c r="B4441" s="34" t="s">
        <v>4552</v>
      </c>
      <c r="C4441" s="35" t="s">
        <v>1134</v>
      </c>
      <c r="D4441" s="58"/>
    </row>
    <row r="4442" spans="1:4" x14ac:dyDescent="0.2">
      <c r="A4442" s="33" t="s">
        <v>214</v>
      </c>
      <c r="B4442" s="34" t="s">
        <v>4553</v>
      </c>
      <c r="C4442" s="35" t="s">
        <v>1134</v>
      </c>
      <c r="D4442" s="58"/>
    </row>
    <row r="4443" spans="1:4" x14ac:dyDescent="0.2">
      <c r="A4443" s="33" t="s">
        <v>215</v>
      </c>
      <c r="B4443" s="34" t="s">
        <v>4554</v>
      </c>
      <c r="C4443" s="35" t="s">
        <v>1134</v>
      </c>
      <c r="D4443" s="58"/>
    </row>
    <row r="4444" spans="1:4" x14ac:dyDescent="0.2">
      <c r="A4444" s="33" t="s">
        <v>216</v>
      </c>
      <c r="B4444" s="34" t="s">
        <v>4555</v>
      </c>
      <c r="C4444" s="35" t="s">
        <v>1134</v>
      </c>
      <c r="D4444" s="58"/>
    </row>
    <row r="4445" spans="1:4" x14ac:dyDescent="0.2">
      <c r="A4445" s="33" t="s">
        <v>217</v>
      </c>
      <c r="B4445" s="34" t="s">
        <v>4556</v>
      </c>
      <c r="C4445" s="35" t="s">
        <v>1134</v>
      </c>
      <c r="D4445" s="58"/>
    </row>
    <row r="4446" spans="1:4" x14ac:dyDescent="0.2">
      <c r="A4446" s="33" t="s">
        <v>218</v>
      </c>
      <c r="B4446" s="34" t="s">
        <v>4557</v>
      </c>
      <c r="C4446" s="35" t="s">
        <v>1134</v>
      </c>
      <c r="D4446" s="58"/>
    </row>
    <row r="4447" spans="1:4" x14ac:dyDescent="0.2">
      <c r="A4447" s="33" t="s">
        <v>219</v>
      </c>
      <c r="B4447" s="34" t="s">
        <v>4558</v>
      </c>
      <c r="C4447" s="35" t="s">
        <v>1134</v>
      </c>
      <c r="D4447" s="58"/>
    </row>
    <row r="4448" spans="1:4" x14ac:dyDescent="0.2">
      <c r="A4448" s="33" t="s">
        <v>220</v>
      </c>
      <c r="B4448" s="34" t="s">
        <v>4559</v>
      </c>
      <c r="C4448" s="35" t="s">
        <v>1134</v>
      </c>
      <c r="D4448" s="58"/>
    </row>
    <row r="4449" spans="1:4" x14ac:dyDescent="0.2">
      <c r="A4449" s="33" t="s">
        <v>221</v>
      </c>
      <c r="B4449" s="34" t="s">
        <v>4560</v>
      </c>
      <c r="C4449" s="35" t="s">
        <v>1134</v>
      </c>
      <c r="D4449" s="58"/>
    </row>
    <row r="4450" spans="1:4" x14ac:dyDescent="0.2">
      <c r="A4450" s="33" t="s">
        <v>222</v>
      </c>
      <c r="B4450" s="34" t="s">
        <v>4561</v>
      </c>
      <c r="C4450" s="35" t="s">
        <v>1134</v>
      </c>
      <c r="D4450" s="58"/>
    </row>
    <row r="4451" spans="1:4" x14ac:dyDescent="0.2">
      <c r="A4451" s="33" t="s">
        <v>223</v>
      </c>
      <c r="B4451" s="34" t="s">
        <v>4562</v>
      </c>
      <c r="C4451" s="35" t="s">
        <v>1134</v>
      </c>
      <c r="D4451" s="58"/>
    </row>
    <row r="4452" spans="1:4" x14ac:dyDescent="0.2">
      <c r="A4452" s="33" t="s">
        <v>224</v>
      </c>
      <c r="B4452" s="34" t="s">
        <v>4563</v>
      </c>
      <c r="C4452" s="35" t="s">
        <v>1134</v>
      </c>
      <c r="D4452" s="58"/>
    </row>
    <row r="4453" spans="1:4" x14ac:dyDescent="0.2">
      <c r="A4453" s="33" t="s">
        <v>225</v>
      </c>
      <c r="B4453" s="34" t="s">
        <v>4564</v>
      </c>
      <c r="C4453" s="35" t="s">
        <v>1134</v>
      </c>
      <c r="D4453" s="58"/>
    </row>
    <row r="4454" spans="1:4" x14ac:dyDescent="0.2">
      <c r="A4454" s="33" t="s">
        <v>226</v>
      </c>
      <c r="B4454" s="34" t="s">
        <v>4565</v>
      </c>
      <c r="C4454" s="35" t="s">
        <v>1134</v>
      </c>
      <c r="D4454" s="58"/>
    </row>
    <row r="4455" spans="1:4" x14ac:dyDescent="0.2">
      <c r="A4455" s="33" t="s">
        <v>227</v>
      </c>
      <c r="B4455" s="34" t="s">
        <v>4566</v>
      </c>
      <c r="C4455" s="35" t="s">
        <v>962</v>
      </c>
      <c r="D4455" s="58"/>
    </row>
    <row r="4456" spans="1:4" x14ac:dyDescent="0.2">
      <c r="A4456" s="33" t="s">
        <v>228</v>
      </c>
      <c r="B4456" s="34" t="s">
        <v>4567</v>
      </c>
      <c r="C4456" s="35" t="s">
        <v>962</v>
      </c>
      <c r="D4456" s="58"/>
    </row>
    <row r="4457" spans="1:4" x14ac:dyDescent="0.2">
      <c r="A4457" s="33" t="s">
        <v>229</v>
      </c>
      <c r="B4457" s="34" t="s">
        <v>4568</v>
      </c>
      <c r="C4457" s="35" t="s">
        <v>962</v>
      </c>
      <c r="D4457" s="58"/>
    </row>
    <row r="4458" spans="1:4" ht="30" x14ac:dyDescent="0.2">
      <c r="A4458" s="33" t="s">
        <v>230</v>
      </c>
      <c r="B4458" s="34" t="s">
        <v>4569</v>
      </c>
      <c r="C4458" s="35" t="s">
        <v>962</v>
      </c>
      <c r="D4458" s="58"/>
    </row>
    <row r="4459" spans="1:4" ht="30" x14ac:dyDescent="0.2">
      <c r="A4459" s="33" t="s">
        <v>231</v>
      </c>
      <c r="B4459" s="34" t="s">
        <v>4570</v>
      </c>
      <c r="C4459" s="35" t="s">
        <v>962</v>
      </c>
      <c r="D4459" s="58"/>
    </row>
    <row r="4460" spans="1:4" ht="45" x14ac:dyDescent="0.2">
      <c r="A4460" s="33" t="s">
        <v>232</v>
      </c>
      <c r="B4460" s="34" t="s">
        <v>4571</v>
      </c>
      <c r="C4460" s="35" t="s">
        <v>4572</v>
      </c>
      <c r="D4460" s="58"/>
    </row>
    <row r="4461" spans="1:4" ht="45" x14ac:dyDescent="0.2">
      <c r="A4461" s="33" t="s">
        <v>233</v>
      </c>
      <c r="B4461" s="34" t="s">
        <v>4573</v>
      </c>
      <c r="C4461" s="35" t="s">
        <v>4572</v>
      </c>
      <c r="D4461" s="58"/>
    </row>
    <row r="4462" spans="1:4" ht="45" x14ac:dyDescent="0.2">
      <c r="A4462" s="33" t="s">
        <v>234</v>
      </c>
      <c r="B4462" s="34" t="s">
        <v>4574</v>
      </c>
      <c r="C4462" s="35" t="s">
        <v>4572</v>
      </c>
      <c r="D4462" s="58"/>
    </row>
    <row r="4463" spans="1:4" ht="45" x14ac:dyDescent="0.2">
      <c r="A4463" s="33" t="s">
        <v>235</v>
      </c>
      <c r="B4463" s="34" t="s">
        <v>4575</v>
      </c>
      <c r="C4463" s="35" t="s">
        <v>4572</v>
      </c>
      <c r="D4463" s="58"/>
    </row>
    <row r="4464" spans="1:4" ht="45" x14ac:dyDescent="0.2">
      <c r="A4464" s="33" t="s">
        <v>236</v>
      </c>
      <c r="B4464" s="34" t="s">
        <v>4576</v>
      </c>
      <c r="C4464" s="35" t="s">
        <v>4572</v>
      </c>
      <c r="D4464" s="58"/>
    </row>
    <row r="4465" spans="1:4" x14ac:dyDescent="0.2">
      <c r="A4465" s="33" t="s">
        <v>237</v>
      </c>
      <c r="B4465" s="34" t="s">
        <v>4577</v>
      </c>
      <c r="C4465" s="35" t="s">
        <v>962</v>
      </c>
      <c r="D4465" s="58"/>
    </row>
    <row r="4466" spans="1:4" x14ac:dyDescent="0.2">
      <c r="A4466" s="33" t="s">
        <v>238</v>
      </c>
      <c r="B4466" s="34" t="s">
        <v>4578</v>
      </c>
      <c r="C4466" s="35" t="s">
        <v>962</v>
      </c>
      <c r="D4466" s="58"/>
    </row>
    <row r="4467" spans="1:4" x14ac:dyDescent="0.2">
      <c r="A4467" s="33" t="s">
        <v>239</v>
      </c>
      <c r="B4467" s="34" t="s">
        <v>4579</v>
      </c>
      <c r="C4467" s="35" t="s">
        <v>1134</v>
      </c>
      <c r="D4467" s="58"/>
    </row>
    <row r="4468" spans="1:4" x14ac:dyDescent="0.2">
      <c r="A4468" s="33" t="s">
        <v>240</v>
      </c>
      <c r="B4468" s="34" t="s">
        <v>4580</v>
      </c>
      <c r="C4468" s="35" t="s">
        <v>1129</v>
      </c>
      <c r="D4468" s="58"/>
    </row>
    <row r="4469" spans="1:4" ht="30" x14ac:dyDescent="0.2">
      <c r="A4469" s="33" t="s">
        <v>241</v>
      </c>
      <c r="B4469" s="34" t="s">
        <v>4581</v>
      </c>
      <c r="C4469" s="35" t="s">
        <v>1129</v>
      </c>
      <c r="D4469" s="58"/>
    </row>
    <row r="4470" spans="1:4" ht="30" x14ac:dyDescent="0.2">
      <c r="A4470" s="33" t="s">
        <v>242</v>
      </c>
      <c r="B4470" s="34" t="s">
        <v>4582</v>
      </c>
      <c r="C4470" s="35" t="s">
        <v>1129</v>
      </c>
      <c r="D4470" s="58"/>
    </row>
    <row r="4471" spans="1:4" ht="30" x14ac:dyDescent="0.2">
      <c r="A4471" s="33" t="s">
        <v>243</v>
      </c>
      <c r="B4471" s="34" t="s">
        <v>4583</v>
      </c>
      <c r="C4471" s="35" t="s">
        <v>1129</v>
      </c>
      <c r="D4471" s="58"/>
    </row>
    <row r="4472" spans="1:4" ht="30" x14ac:dyDescent="0.2">
      <c r="A4472" s="33" t="s">
        <v>244</v>
      </c>
      <c r="B4472" s="34" t="s">
        <v>4584</v>
      </c>
      <c r="C4472" s="35" t="s">
        <v>1129</v>
      </c>
      <c r="D4472" s="58"/>
    </row>
    <row r="4473" spans="1:4" ht="30" x14ac:dyDescent="0.2">
      <c r="A4473" s="33" t="s">
        <v>245</v>
      </c>
      <c r="B4473" s="34" t="s">
        <v>4585</v>
      </c>
      <c r="C4473" s="35" t="s">
        <v>1129</v>
      </c>
      <c r="D4473" s="58"/>
    </row>
    <row r="4474" spans="1:4" ht="30" x14ac:dyDescent="0.2">
      <c r="A4474" s="33" t="s">
        <v>246</v>
      </c>
      <c r="B4474" s="34" t="s">
        <v>4586</v>
      </c>
      <c r="C4474" s="35" t="s">
        <v>1129</v>
      </c>
      <c r="D4474" s="58"/>
    </row>
    <row r="4475" spans="1:4" ht="30" x14ac:dyDescent="0.2">
      <c r="A4475" s="33" t="s">
        <v>247</v>
      </c>
      <c r="B4475" s="34" t="s">
        <v>4587</v>
      </c>
      <c r="C4475" s="35" t="s">
        <v>1129</v>
      </c>
      <c r="D4475" s="58"/>
    </row>
    <row r="4476" spans="1:4" ht="30" x14ac:dyDescent="0.2">
      <c r="A4476" s="33" t="s">
        <v>248</v>
      </c>
      <c r="B4476" s="34" t="s">
        <v>4588</v>
      </c>
      <c r="C4476" s="35" t="s">
        <v>1129</v>
      </c>
      <c r="D4476" s="58"/>
    </row>
    <row r="4477" spans="1:4" ht="30" x14ac:dyDescent="0.2">
      <c r="A4477" s="33" t="s">
        <v>249</v>
      </c>
      <c r="B4477" s="34" t="s">
        <v>4589</v>
      </c>
      <c r="C4477" s="35" t="s">
        <v>1129</v>
      </c>
      <c r="D4477" s="58"/>
    </row>
    <row r="4478" spans="1:4" ht="30" x14ac:dyDescent="0.2">
      <c r="A4478" s="33" t="s">
        <v>250</v>
      </c>
      <c r="B4478" s="34" t="s">
        <v>4590</v>
      </c>
      <c r="C4478" s="35" t="s">
        <v>1129</v>
      </c>
      <c r="D4478" s="58"/>
    </row>
    <row r="4479" spans="1:4" ht="30" x14ac:dyDescent="0.2">
      <c r="A4479" s="33" t="s">
        <v>251</v>
      </c>
      <c r="B4479" s="34" t="s">
        <v>4591</v>
      </c>
      <c r="C4479" s="35" t="s">
        <v>1129</v>
      </c>
      <c r="D4479" s="58"/>
    </row>
    <row r="4480" spans="1:4" ht="30" x14ac:dyDescent="0.2">
      <c r="A4480" s="33" t="s">
        <v>252</v>
      </c>
      <c r="B4480" s="34" t="s">
        <v>4592</v>
      </c>
      <c r="C4480" s="35" t="s">
        <v>1129</v>
      </c>
      <c r="D4480" s="58"/>
    </row>
    <row r="4481" spans="1:4" ht="30" x14ac:dyDescent="0.2">
      <c r="A4481" s="33" t="s">
        <v>253</v>
      </c>
      <c r="B4481" s="34" t="s">
        <v>4593</v>
      </c>
      <c r="C4481" s="35" t="s">
        <v>1129</v>
      </c>
      <c r="D4481" s="58"/>
    </row>
    <row r="4482" spans="1:4" ht="30" x14ac:dyDescent="0.2">
      <c r="A4482" s="33" t="s">
        <v>254</v>
      </c>
      <c r="B4482" s="34" t="s">
        <v>4594</v>
      </c>
      <c r="C4482" s="35" t="s">
        <v>1129</v>
      </c>
      <c r="D4482" s="58"/>
    </row>
    <row r="4483" spans="1:4" ht="30" x14ac:dyDescent="0.2">
      <c r="A4483" s="33" t="s">
        <v>255</v>
      </c>
      <c r="B4483" s="34" t="s">
        <v>4595</v>
      </c>
      <c r="C4483" s="35" t="s">
        <v>1129</v>
      </c>
      <c r="D4483" s="58"/>
    </row>
    <row r="4484" spans="1:4" x14ac:dyDescent="0.2">
      <c r="A4484" s="33" t="s">
        <v>256</v>
      </c>
      <c r="B4484" s="34" t="s">
        <v>4596</v>
      </c>
      <c r="C4484" s="35" t="s">
        <v>1129</v>
      </c>
      <c r="D4484" s="58"/>
    </row>
    <row r="4485" spans="1:4" ht="30" x14ac:dyDescent="0.2">
      <c r="A4485" s="33" t="s">
        <v>257</v>
      </c>
      <c r="B4485" s="34" t="s">
        <v>4597</v>
      </c>
      <c r="C4485" s="35" t="s">
        <v>1129</v>
      </c>
      <c r="D4485" s="58"/>
    </row>
    <row r="4486" spans="1:4" ht="30" x14ac:dyDescent="0.2">
      <c r="A4486" s="33" t="s">
        <v>258</v>
      </c>
      <c r="B4486" s="34" t="s">
        <v>4598</v>
      </c>
      <c r="C4486" s="35" t="s">
        <v>1129</v>
      </c>
      <c r="D4486" s="58"/>
    </row>
    <row r="4487" spans="1:4" ht="30" x14ac:dyDescent="0.2">
      <c r="A4487" s="33" t="s">
        <v>259</v>
      </c>
      <c r="B4487" s="34" t="s">
        <v>4599</v>
      </c>
      <c r="C4487" s="35" t="s">
        <v>1129</v>
      </c>
      <c r="D4487" s="58"/>
    </row>
    <row r="4488" spans="1:4" ht="30" x14ac:dyDescent="0.2">
      <c r="A4488" s="33" t="s">
        <v>260</v>
      </c>
      <c r="B4488" s="34" t="s">
        <v>4600</v>
      </c>
      <c r="C4488" s="35" t="s">
        <v>1129</v>
      </c>
      <c r="D4488" s="58"/>
    </row>
    <row r="4489" spans="1:4" ht="30" x14ac:dyDescent="0.2">
      <c r="A4489" s="33" t="s">
        <v>261</v>
      </c>
      <c r="B4489" s="34" t="s">
        <v>4601</v>
      </c>
      <c r="C4489" s="35" t="s">
        <v>1129</v>
      </c>
      <c r="D4489" s="58"/>
    </row>
    <row r="4490" spans="1:4" x14ac:dyDescent="0.2">
      <c r="A4490" s="33" t="s">
        <v>262</v>
      </c>
      <c r="B4490" s="34" t="s">
        <v>4602</v>
      </c>
      <c r="C4490" s="35" t="s">
        <v>1129</v>
      </c>
      <c r="D4490" s="58"/>
    </row>
    <row r="4491" spans="1:4" x14ac:dyDescent="0.2">
      <c r="A4491" s="33" t="s">
        <v>263</v>
      </c>
      <c r="B4491" s="34" t="s">
        <v>4603</v>
      </c>
      <c r="C4491" s="35" t="s">
        <v>1129</v>
      </c>
      <c r="D4491" s="58"/>
    </row>
    <row r="4492" spans="1:4" ht="30" x14ac:dyDescent="0.2">
      <c r="A4492" s="33" t="s">
        <v>264</v>
      </c>
      <c r="B4492" s="34" t="s">
        <v>4604</v>
      </c>
      <c r="C4492" s="35" t="s">
        <v>1129</v>
      </c>
      <c r="D4492" s="58"/>
    </row>
    <row r="4493" spans="1:4" ht="30" x14ac:dyDescent="0.2">
      <c r="A4493" s="33" t="s">
        <v>265</v>
      </c>
      <c r="B4493" s="34" t="s">
        <v>4605</v>
      </c>
      <c r="C4493" s="35" t="s">
        <v>1129</v>
      </c>
      <c r="D4493" s="58"/>
    </row>
    <row r="4494" spans="1:4" ht="30" x14ac:dyDescent="0.2">
      <c r="A4494" s="33" t="s">
        <v>266</v>
      </c>
      <c r="B4494" s="34" t="s">
        <v>4606</v>
      </c>
      <c r="C4494" s="35" t="s">
        <v>966</v>
      </c>
      <c r="D4494" s="58"/>
    </row>
    <row r="4495" spans="1:4" x14ac:dyDescent="0.2">
      <c r="A4495" s="33" t="s">
        <v>267</v>
      </c>
      <c r="B4495" s="34" t="s">
        <v>4607</v>
      </c>
      <c r="C4495" s="35" t="s">
        <v>966</v>
      </c>
      <c r="D4495" s="58"/>
    </row>
    <row r="4496" spans="1:4" x14ac:dyDescent="0.2">
      <c r="A4496" s="33" t="s">
        <v>268</v>
      </c>
      <c r="B4496" s="34" t="s">
        <v>4608</v>
      </c>
      <c r="C4496" s="35" t="s">
        <v>1129</v>
      </c>
      <c r="D4496" s="58"/>
    </row>
    <row r="4497" spans="1:4" x14ac:dyDescent="0.2">
      <c r="A4497" s="33" t="s">
        <v>269</v>
      </c>
      <c r="B4497" s="34" t="s">
        <v>4609</v>
      </c>
      <c r="C4497" s="35" t="s">
        <v>1129</v>
      </c>
      <c r="D4497" s="58"/>
    </row>
    <row r="4498" spans="1:4" x14ac:dyDescent="0.2">
      <c r="A4498" s="33" t="s">
        <v>270</v>
      </c>
      <c r="B4498" s="34" t="s">
        <v>4610</v>
      </c>
      <c r="C4498" s="35" t="s">
        <v>1129</v>
      </c>
      <c r="D4498" s="58"/>
    </row>
    <row r="4499" spans="1:4" x14ac:dyDescent="0.2">
      <c r="A4499" s="33" t="s">
        <v>271</v>
      </c>
      <c r="B4499" s="34" t="s">
        <v>4611</v>
      </c>
      <c r="C4499" s="35" t="s">
        <v>1129</v>
      </c>
      <c r="D4499" s="58"/>
    </row>
    <row r="4500" spans="1:4" x14ac:dyDescent="0.2">
      <c r="A4500" s="33" t="s">
        <v>272</v>
      </c>
      <c r="B4500" s="34" t="s">
        <v>4612</v>
      </c>
      <c r="C4500" s="35" t="s">
        <v>1129</v>
      </c>
      <c r="D4500" s="58"/>
    </row>
    <row r="4501" spans="1:4" x14ac:dyDescent="0.2">
      <c r="A4501" s="33" t="s">
        <v>273</v>
      </c>
      <c r="B4501" s="34" t="s">
        <v>4613</v>
      </c>
      <c r="C4501" s="35" t="s">
        <v>1129</v>
      </c>
      <c r="D4501" s="58"/>
    </row>
    <row r="4502" spans="1:4" x14ac:dyDescent="0.2">
      <c r="A4502" s="33" t="s">
        <v>274</v>
      </c>
      <c r="B4502" s="34" t="s">
        <v>4614</v>
      </c>
      <c r="C4502" s="35" t="s">
        <v>1129</v>
      </c>
      <c r="D4502" s="58"/>
    </row>
    <row r="4503" spans="1:4" x14ac:dyDescent="0.2">
      <c r="A4503" s="33" t="s">
        <v>275</v>
      </c>
      <c r="B4503" s="34" t="s">
        <v>4615</v>
      </c>
      <c r="C4503" s="35" t="s">
        <v>1129</v>
      </c>
      <c r="D4503" s="58"/>
    </row>
    <row r="4504" spans="1:4" x14ac:dyDescent="0.2">
      <c r="A4504" s="33" t="s">
        <v>276</v>
      </c>
      <c r="B4504" s="34" t="s">
        <v>4616</v>
      </c>
      <c r="C4504" s="35" t="s">
        <v>1129</v>
      </c>
      <c r="D4504" s="58"/>
    </row>
    <row r="4505" spans="1:4" x14ac:dyDescent="0.2">
      <c r="A4505" s="33" t="s">
        <v>277</v>
      </c>
      <c r="B4505" s="34" t="s">
        <v>4617</v>
      </c>
      <c r="C4505" s="35" t="s">
        <v>1129</v>
      </c>
      <c r="D4505" s="58"/>
    </row>
    <row r="4506" spans="1:4" x14ac:dyDescent="0.2">
      <c r="A4506" s="33" t="s">
        <v>278</v>
      </c>
      <c r="B4506" s="34" t="s">
        <v>4618</v>
      </c>
      <c r="C4506" s="35" t="s">
        <v>1129</v>
      </c>
      <c r="D4506" s="58"/>
    </row>
    <row r="4507" spans="1:4" x14ac:dyDescent="0.2">
      <c r="A4507" s="33" t="s">
        <v>279</v>
      </c>
      <c r="B4507" s="34" t="s">
        <v>4619</v>
      </c>
      <c r="C4507" s="35" t="s">
        <v>1129</v>
      </c>
      <c r="D4507" s="58"/>
    </row>
    <row r="4508" spans="1:4" x14ac:dyDescent="0.2">
      <c r="A4508" s="33" t="s">
        <v>280</v>
      </c>
      <c r="B4508" s="34" t="s">
        <v>4620</v>
      </c>
      <c r="C4508" s="35" t="s">
        <v>1129</v>
      </c>
      <c r="D4508" s="58"/>
    </row>
    <row r="4509" spans="1:4" x14ac:dyDescent="0.2">
      <c r="A4509" s="33" t="s">
        <v>281</v>
      </c>
      <c r="B4509" s="34" t="s">
        <v>4621</v>
      </c>
      <c r="C4509" s="35" t="s">
        <v>1129</v>
      </c>
      <c r="D4509" s="58"/>
    </row>
    <row r="4510" spans="1:4" x14ac:dyDescent="0.2">
      <c r="A4510" s="33" t="s">
        <v>282</v>
      </c>
      <c r="B4510" s="34" t="s">
        <v>4622</v>
      </c>
      <c r="C4510" s="35" t="s">
        <v>1129</v>
      </c>
      <c r="D4510" s="58"/>
    </row>
    <row r="4511" spans="1:4" x14ac:dyDescent="0.2">
      <c r="A4511" s="33" t="s">
        <v>283</v>
      </c>
      <c r="B4511" s="34" t="s">
        <v>4623</v>
      </c>
      <c r="C4511" s="35" t="s">
        <v>1129</v>
      </c>
      <c r="D4511" s="58"/>
    </row>
    <row r="4512" spans="1:4" x14ac:dyDescent="0.2">
      <c r="A4512" s="33" t="s">
        <v>284</v>
      </c>
      <c r="B4512" s="34" t="s">
        <v>4624</v>
      </c>
      <c r="C4512" s="35" t="s">
        <v>1129</v>
      </c>
      <c r="D4512" s="58"/>
    </row>
    <row r="4513" spans="1:4" x14ac:dyDescent="0.2">
      <c r="A4513" s="33" t="s">
        <v>285</v>
      </c>
      <c r="B4513" s="34" t="s">
        <v>4625</v>
      </c>
      <c r="C4513" s="35" t="s">
        <v>1129</v>
      </c>
      <c r="D4513" s="58"/>
    </row>
    <row r="4514" spans="1:4" x14ac:dyDescent="0.2">
      <c r="A4514" s="33" t="s">
        <v>286</v>
      </c>
      <c r="B4514" s="34" t="s">
        <v>4626</v>
      </c>
      <c r="C4514" s="35" t="s">
        <v>1129</v>
      </c>
      <c r="D4514" s="58"/>
    </row>
    <row r="4515" spans="1:4" x14ac:dyDescent="0.2">
      <c r="A4515" s="33" t="s">
        <v>287</v>
      </c>
      <c r="B4515" s="34" t="s">
        <v>4627</v>
      </c>
      <c r="C4515" s="35" t="s">
        <v>1129</v>
      </c>
      <c r="D4515" s="58"/>
    </row>
    <row r="4516" spans="1:4" x14ac:dyDescent="0.2">
      <c r="A4516" s="33" t="s">
        <v>288</v>
      </c>
      <c r="B4516" s="34" t="s">
        <v>4628</v>
      </c>
      <c r="C4516" s="35" t="s">
        <v>1129</v>
      </c>
      <c r="D4516" s="58"/>
    </row>
    <row r="4517" spans="1:4" ht="30" x14ac:dyDescent="0.2">
      <c r="A4517" s="33" t="s">
        <v>289</v>
      </c>
      <c r="B4517" s="34" t="s">
        <v>4629</v>
      </c>
      <c r="C4517" s="35" t="s">
        <v>966</v>
      </c>
      <c r="D4517" s="58"/>
    </row>
    <row r="4518" spans="1:4" ht="30" x14ac:dyDescent="0.2">
      <c r="A4518" s="33" t="s">
        <v>290</v>
      </c>
      <c r="B4518" s="34" t="s">
        <v>4630</v>
      </c>
      <c r="C4518" s="35" t="s">
        <v>966</v>
      </c>
      <c r="D4518" s="58"/>
    </row>
    <row r="4519" spans="1:4" x14ac:dyDescent="0.2">
      <c r="A4519" s="33" t="s">
        <v>291</v>
      </c>
      <c r="B4519" s="34" t="s">
        <v>4631</v>
      </c>
      <c r="C4519" s="35" t="s">
        <v>966</v>
      </c>
      <c r="D4519" s="58"/>
    </row>
    <row r="4520" spans="1:4" ht="30" x14ac:dyDescent="0.2">
      <c r="A4520" s="33" t="s">
        <v>292</v>
      </c>
      <c r="B4520" s="34" t="s">
        <v>4632</v>
      </c>
      <c r="C4520" s="35" t="s">
        <v>966</v>
      </c>
      <c r="D4520" s="58"/>
    </row>
    <row r="4521" spans="1:4" ht="30" x14ac:dyDescent="0.2">
      <c r="A4521" s="33" t="s">
        <v>293</v>
      </c>
      <c r="B4521" s="34" t="s">
        <v>4633</v>
      </c>
      <c r="C4521" s="35" t="s">
        <v>966</v>
      </c>
      <c r="D4521" s="58"/>
    </row>
    <row r="4522" spans="1:4" ht="30" x14ac:dyDescent="0.2">
      <c r="A4522" s="33" t="s">
        <v>294</v>
      </c>
      <c r="B4522" s="34" t="s">
        <v>4634</v>
      </c>
      <c r="C4522" s="35" t="s">
        <v>966</v>
      </c>
      <c r="D4522" s="58"/>
    </row>
    <row r="4523" spans="1:4" x14ac:dyDescent="0.2">
      <c r="A4523" s="33" t="s">
        <v>295</v>
      </c>
      <c r="B4523" s="34" t="s">
        <v>4635</v>
      </c>
      <c r="C4523" s="35" t="s">
        <v>966</v>
      </c>
      <c r="D4523" s="58"/>
    </row>
    <row r="4524" spans="1:4" x14ac:dyDescent="0.2">
      <c r="A4524" s="33" t="s">
        <v>296</v>
      </c>
      <c r="B4524" s="34" t="s">
        <v>4636</v>
      </c>
      <c r="C4524" s="35" t="s">
        <v>966</v>
      </c>
      <c r="D4524" s="58"/>
    </row>
    <row r="4525" spans="1:4" x14ac:dyDescent="0.2">
      <c r="A4525" s="33" t="s">
        <v>297</v>
      </c>
      <c r="B4525" s="34" t="s">
        <v>4637</v>
      </c>
      <c r="C4525" s="35" t="s">
        <v>966</v>
      </c>
      <c r="D4525" s="58"/>
    </row>
    <row r="4526" spans="1:4" ht="30" x14ac:dyDescent="0.2">
      <c r="A4526" s="33" t="s">
        <v>298</v>
      </c>
      <c r="B4526" s="34" t="s">
        <v>4638</v>
      </c>
      <c r="C4526" s="35" t="s">
        <v>966</v>
      </c>
      <c r="D4526" s="58"/>
    </row>
    <row r="4527" spans="1:4" ht="30" x14ac:dyDescent="0.2">
      <c r="A4527" s="33" t="s">
        <v>299</v>
      </c>
      <c r="B4527" s="34" t="s">
        <v>4639</v>
      </c>
      <c r="C4527" s="35" t="s">
        <v>966</v>
      </c>
      <c r="D4527" s="58"/>
    </row>
    <row r="4528" spans="1:4" ht="30" x14ac:dyDescent="0.2">
      <c r="A4528" s="33" t="s">
        <v>300</v>
      </c>
      <c r="B4528" s="34" t="s">
        <v>4640</v>
      </c>
      <c r="C4528" s="35" t="s">
        <v>966</v>
      </c>
      <c r="D4528" s="58"/>
    </row>
    <row r="4529" spans="1:4" x14ac:dyDescent="0.2">
      <c r="A4529" s="33" t="s">
        <v>301</v>
      </c>
      <c r="B4529" s="34" t="s">
        <v>4641</v>
      </c>
      <c r="C4529" s="35" t="s">
        <v>966</v>
      </c>
      <c r="D4529" s="58"/>
    </row>
    <row r="4530" spans="1:4" x14ac:dyDescent="0.2">
      <c r="A4530" s="33" t="s">
        <v>302</v>
      </c>
      <c r="B4530" s="34" t="s">
        <v>4642</v>
      </c>
      <c r="C4530" s="35" t="s">
        <v>966</v>
      </c>
      <c r="D4530" s="58"/>
    </row>
    <row r="4531" spans="1:4" x14ac:dyDescent="0.2">
      <c r="A4531" s="33" t="s">
        <v>303</v>
      </c>
      <c r="B4531" s="34" t="s">
        <v>4643</v>
      </c>
      <c r="C4531" s="35" t="s">
        <v>966</v>
      </c>
      <c r="D4531" s="58"/>
    </row>
    <row r="4532" spans="1:4" x14ac:dyDescent="0.2">
      <c r="A4532" s="33" t="s">
        <v>304</v>
      </c>
      <c r="B4532" s="34" t="s">
        <v>4644</v>
      </c>
      <c r="C4532" s="35" t="s">
        <v>966</v>
      </c>
      <c r="D4532" s="58"/>
    </row>
    <row r="4533" spans="1:4" x14ac:dyDescent="0.2">
      <c r="A4533" s="33" t="s">
        <v>305</v>
      </c>
      <c r="B4533" s="34" t="s">
        <v>4645</v>
      </c>
      <c r="C4533" s="35" t="s">
        <v>1134</v>
      </c>
      <c r="D4533" s="58"/>
    </row>
    <row r="4534" spans="1:4" x14ac:dyDescent="0.2">
      <c r="A4534" s="33" t="s">
        <v>306</v>
      </c>
      <c r="B4534" s="34" t="s">
        <v>4646</v>
      </c>
      <c r="C4534" s="35" t="s">
        <v>1129</v>
      </c>
      <c r="D4534" s="58"/>
    </row>
    <row r="4535" spans="1:4" x14ac:dyDescent="0.2">
      <c r="A4535" s="33" t="s">
        <v>307</v>
      </c>
      <c r="B4535" s="34" t="s">
        <v>4647</v>
      </c>
      <c r="C4535" s="35" t="s">
        <v>1129</v>
      </c>
      <c r="D4535" s="58"/>
    </row>
    <row r="4536" spans="1:4" x14ac:dyDescent="0.2">
      <c r="A4536" s="33" t="s">
        <v>308</v>
      </c>
      <c r="B4536" s="34" t="s">
        <v>4648</v>
      </c>
      <c r="C4536" s="35" t="s">
        <v>1129</v>
      </c>
      <c r="D4536" s="58"/>
    </row>
    <row r="4537" spans="1:4" x14ac:dyDescent="0.2">
      <c r="A4537" s="33" t="s">
        <v>309</v>
      </c>
      <c r="B4537" s="34" t="s">
        <v>4649</v>
      </c>
      <c r="C4537" s="35" t="s">
        <v>1129</v>
      </c>
      <c r="D4537" s="58"/>
    </row>
    <row r="4538" spans="1:4" x14ac:dyDescent="0.2">
      <c r="A4538" s="33" t="s">
        <v>310</v>
      </c>
      <c r="B4538" s="34" t="s">
        <v>4650</v>
      </c>
      <c r="C4538" s="35" t="s">
        <v>1129</v>
      </c>
      <c r="D4538" s="58"/>
    </row>
    <row r="4539" spans="1:4" x14ac:dyDescent="0.2">
      <c r="A4539" s="33" t="s">
        <v>311</v>
      </c>
      <c r="B4539" s="34" t="s">
        <v>4651</v>
      </c>
      <c r="C4539" s="35" t="s">
        <v>1129</v>
      </c>
      <c r="D4539" s="58"/>
    </row>
    <row r="4540" spans="1:4" x14ac:dyDescent="0.2">
      <c r="A4540" s="33" t="s">
        <v>312</v>
      </c>
      <c r="B4540" s="34" t="s">
        <v>4652</v>
      </c>
      <c r="C4540" s="35" t="s">
        <v>966</v>
      </c>
      <c r="D4540" s="58"/>
    </row>
    <row r="4541" spans="1:4" x14ac:dyDescent="0.2">
      <c r="A4541" s="33" t="s">
        <v>313</v>
      </c>
      <c r="B4541" s="34" t="s">
        <v>4653</v>
      </c>
      <c r="C4541" s="35" t="s">
        <v>966</v>
      </c>
      <c r="D4541" s="58"/>
    </row>
    <row r="4542" spans="1:4" x14ac:dyDescent="0.2">
      <c r="A4542" s="33" t="s">
        <v>314</v>
      </c>
      <c r="B4542" s="34" t="s">
        <v>4654</v>
      </c>
      <c r="C4542" s="35" t="s">
        <v>962</v>
      </c>
      <c r="D4542" s="58"/>
    </row>
    <row r="4543" spans="1:4" x14ac:dyDescent="0.2">
      <c r="A4543" s="33" t="s">
        <v>315</v>
      </c>
      <c r="B4543" s="34" t="s">
        <v>4655</v>
      </c>
      <c r="C4543" s="35" t="s">
        <v>962</v>
      </c>
      <c r="D4543" s="58"/>
    </row>
    <row r="4544" spans="1:4" x14ac:dyDescent="0.2">
      <c r="A4544" s="33" t="s">
        <v>316</v>
      </c>
      <c r="B4544" s="34" t="s">
        <v>4656</v>
      </c>
      <c r="C4544" s="35" t="s">
        <v>962</v>
      </c>
      <c r="D4544" s="58"/>
    </row>
    <row r="4545" spans="1:4" x14ac:dyDescent="0.2">
      <c r="A4545" s="33" t="s">
        <v>317</v>
      </c>
      <c r="B4545" s="34" t="s">
        <v>4657</v>
      </c>
      <c r="C4545" s="35" t="s">
        <v>962</v>
      </c>
      <c r="D4545" s="58"/>
    </row>
    <row r="4546" spans="1:4" x14ac:dyDescent="0.2">
      <c r="A4546" s="33" t="s">
        <v>318</v>
      </c>
      <c r="B4546" s="34" t="s">
        <v>4658</v>
      </c>
      <c r="C4546" s="35" t="s">
        <v>962</v>
      </c>
      <c r="D4546" s="58"/>
    </row>
    <row r="4547" spans="1:4" x14ac:dyDescent="0.2">
      <c r="A4547" s="33" t="s">
        <v>319</v>
      </c>
      <c r="B4547" s="34" t="s">
        <v>4659</v>
      </c>
      <c r="C4547" s="35" t="s">
        <v>966</v>
      </c>
      <c r="D4547" s="58"/>
    </row>
    <row r="4548" spans="1:4" x14ac:dyDescent="0.2">
      <c r="A4548" s="33" t="s">
        <v>320</v>
      </c>
      <c r="B4548" s="34" t="s">
        <v>4660</v>
      </c>
      <c r="C4548" s="35" t="s">
        <v>4661</v>
      </c>
      <c r="D4548" s="58"/>
    </row>
    <row r="4549" spans="1:4" x14ac:dyDescent="0.2">
      <c r="A4549" s="33" t="s">
        <v>321</v>
      </c>
      <c r="B4549" s="34" t="s">
        <v>4662</v>
      </c>
      <c r="C4549" s="35" t="s">
        <v>966</v>
      </c>
      <c r="D4549" s="58"/>
    </row>
    <row r="4550" spans="1:4" x14ac:dyDescent="0.2">
      <c r="A4550" s="33" t="s">
        <v>322</v>
      </c>
      <c r="B4550" s="34" t="s">
        <v>4663</v>
      </c>
      <c r="C4550" s="35" t="s">
        <v>966</v>
      </c>
      <c r="D4550" s="58"/>
    </row>
    <row r="4551" spans="1:4" x14ac:dyDescent="0.2">
      <c r="A4551" s="33" t="s">
        <v>323</v>
      </c>
      <c r="B4551" s="34" t="s">
        <v>4664</v>
      </c>
      <c r="C4551" s="35" t="s">
        <v>966</v>
      </c>
      <c r="D4551" s="58"/>
    </row>
    <row r="4552" spans="1:4" x14ac:dyDescent="0.2">
      <c r="A4552" s="33" t="s">
        <v>324</v>
      </c>
      <c r="B4552" s="34" t="s">
        <v>4665</v>
      </c>
      <c r="C4552" s="35" t="s">
        <v>966</v>
      </c>
      <c r="D4552" s="58"/>
    </row>
    <row r="4553" spans="1:4" x14ac:dyDescent="0.2">
      <c r="A4553" s="33" t="s">
        <v>325</v>
      </c>
      <c r="B4553" s="34" t="s">
        <v>4666</v>
      </c>
      <c r="C4553" s="35" t="s">
        <v>966</v>
      </c>
      <c r="D4553" s="58"/>
    </row>
    <row r="4554" spans="1:4" x14ac:dyDescent="0.2">
      <c r="A4554" s="33" t="s">
        <v>326</v>
      </c>
      <c r="B4554" s="34" t="s">
        <v>4667</v>
      </c>
      <c r="C4554" s="35" t="s">
        <v>966</v>
      </c>
      <c r="D4554" s="58"/>
    </row>
    <row r="4555" spans="1:4" x14ac:dyDescent="0.2">
      <c r="A4555" s="33" t="s">
        <v>327</v>
      </c>
      <c r="B4555" s="34" t="s">
        <v>4668</v>
      </c>
      <c r="C4555" s="35" t="s">
        <v>1134</v>
      </c>
      <c r="D4555" s="58"/>
    </row>
    <row r="4556" spans="1:4" x14ac:dyDescent="0.2">
      <c r="A4556" s="33" t="s">
        <v>328</v>
      </c>
      <c r="B4556" s="34" t="s">
        <v>4669</v>
      </c>
      <c r="C4556" s="35" t="s">
        <v>1134</v>
      </c>
      <c r="D4556" s="58"/>
    </row>
    <row r="4557" spans="1:4" x14ac:dyDescent="0.2">
      <c r="A4557" s="33" t="s">
        <v>329</v>
      </c>
      <c r="B4557" s="34" t="s">
        <v>4670</v>
      </c>
      <c r="C4557" s="35" t="s">
        <v>1134</v>
      </c>
      <c r="D4557" s="58"/>
    </row>
    <row r="4558" spans="1:4" x14ac:dyDescent="0.2">
      <c r="A4558" s="33" t="s">
        <v>330</v>
      </c>
      <c r="B4558" s="34" t="s">
        <v>4671</v>
      </c>
      <c r="C4558" s="35" t="s">
        <v>1134</v>
      </c>
      <c r="D4558" s="58"/>
    </row>
    <row r="4559" spans="1:4" x14ac:dyDescent="0.2">
      <c r="A4559" s="33" t="s">
        <v>331</v>
      </c>
      <c r="B4559" s="34" t="s">
        <v>4672</v>
      </c>
      <c r="C4559" s="35" t="s">
        <v>1134</v>
      </c>
      <c r="D4559" s="58"/>
    </row>
    <row r="4560" spans="1:4" x14ac:dyDescent="0.2">
      <c r="A4560" s="33" t="s">
        <v>332</v>
      </c>
      <c r="B4560" s="34" t="s">
        <v>4673</v>
      </c>
      <c r="C4560" s="35" t="s">
        <v>962</v>
      </c>
      <c r="D4560" s="58"/>
    </row>
    <row r="4561" spans="1:4" x14ac:dyDescent="0.2">
      <c r="A4561" s="33" t="s">
        <v>333</v>
      </c>
      <c r="B4561" s="34" t="s">
        <v>4674</v>
      </c>
      <c r="C4561" s="35" t="s">
        <v>962</v>
      </c>
      <c r="D4561" s="58"/>
    </row>
    <row r="4562" spans="1:4" x14ac:dyDescent="0.2">
      <c r="A4562" s="33" t="s">
        <v>334</v>
      </c>
      <c r="B4562" s="34" t="s">
        <v>4675</v>
      </c>
      <c r="C4562" s="35" t="s">
        <v>962</v>
      </c>
      <c r="D4562" s="58"/>
    </row>
    <row r="4563" spans="1:4" x14ac:dyDescent="0.2">
      <c r="A4563" s="33" t="s">
        <v>335</v>
      </c>
      <c r="B4563" s="34" t="s">
        <v>4676</v>
      </c>
      <c r="C4563" s="35" t="s">
        <v>1129</v>
      </c>
      <c r="D4563" s="58"/>
    </row>
    <row r="4564" spans="1:4" x14ac:dyDescent="0.2">
      <c r="A4564" s="33" t="s">
        <v>336</v>
      </c>
      <c r="B4564" s="34" t="s">
        <v>4677</v>
      </c>
      <c r="C4564" s="35" t="s">
        <v>1129</v>
      </c>
      <c r="D4564" s="58"/>
    </row>
    <row r="4565" spans="1:4" x14ac:dyDescent="0.2">
      <c r="A4565" s="33" t="s">
        <v>337</v>
      </c>
      <c r="B4565" s="34" t="s">
        <v>4678</v>
      </c>
      <c r="C4565" s="35" t="s">
        <v>1129</v>
      </c>
      <c r="D4565" s="58"/>
    </row>
    <row r="4566" spans="1:4" x14ac:dyDescent="0.2">
      <c r="A4566" s="33" t="s">
        <v>338</v>
      </c>
      <c r="B4566" s="34" t="s">
        <v>4679</v>
      </c>
      <c r="C4566" s="35" t="s">
        <v>1129</v>
      </c>
      <c r="D4566" s="58"/>
    </row>
    <row r="4567" spans="1:4" x14ac:dyDescent="0.2">
      <c r="A4567" s="33" t="s">
        <v>339</v>
      </c>
      <c r="B4567" s="34" t="s">
        <v>4680</v>
      </c>
      <c r="C4567" s="35" t="s">
        <v>1129</v>
      </c>
      <c r="D4567" s="58"/>
    </row>
    <row r="4568" spans="1:4" x14ac:dyDescent="0.2">
      <c r="A4568" s="33" t="s">
        <v>340</v>
      </c>
      <c r="B4568" s="34" t="s">
        <v>4681</v>
      </c>
      <c r="C4568" s="35" t="s">
        <v>1129</v>
      </c>
      <c r="D4568" s="58"/>
    </row>
    <row r="4569" spans="1:4" x14ac:dyDescent="0.2">
      <c r="A4569" s="33" t="s">
        <v>341</v>
      </c>
      <c r="B4569" s="34" t="s">
        <v>4682</v>
      </c>
      <c r="C4569" s="35" t="s">
        <v>1129</v>
      </c>
      <c r="D4569" s="58"/>
    </row>
    <row r="4570" spans="1:4" x14ac:dyDescent="0.2">
      <c r="A4570" s="33" t="s">
        <v>342</v>
      </c>
      <c r="B4570" s="34" t="s">
        <v>4683</v>
      </c>
      <c r="C4570" s="35" t="s">
        <v>1129</v>
      </c>
      <c r="D4570" s="58"/>
    </row>
    <row r="4571" spans="1:4" x14ac:dyDescent="0.2">
      <c r="A4571" s="33" t="s">
        <v>343</v>
      </c>
      <c r="B4571" s="34" t="s">
        <v>4684</v>
      </c>
      <c r="C4571" s="35" t="s">
        <v>1129</v>
      </c>
      <c r="D4571" s="58"/>
    </row>
    <row r="4572" spans="1:4" x14ac:dyDescent="0.2">
      <c r="A4572" s="33" t="s">
        <v>344</v>
      </c>
      <c r="B4572" s="34" t="s">
        <v>4685</v>
      </c>
      <c r="C4572" s="35" t="s">
        <v>1129</v>
      </c>
      <c r="D4572" s="58"/>
    </row>
    <row r="4573" spans="1:4" x14ac:dyDescent="0.2">
      <c r="A4573" s="33" t="s">
        <v>345</v>
      </c>
      <c r="B4573" s="34" t="s">
        <v>4686</v>
      </c>
      <c r="C4573" s="35" t="s">
        <v>1129</v>
      </c>
      <c r="D4573" s="58"/>
    </row>
    <row r="4574" spans="1:4" x14ac:dyDescent="0.2">
      <c r="A4574" s="33" t="s">
        <v>346</v>
      </c>
      <c r="B4574" s="34" t="s">
        <v>4687</v>
      </c>
      <c r="C4574" s="35" t="s">
        <v>1129</v>
      </c>
      <c r="D4574" s="58"/>
    </row>
    <row r="4575" spans="1:4" x14ac:dyDescent="0.2">
      <c r="A4575" s="33" t="s">
        <v>347</v>
      </c>
      <c r="B4575" s="34" t="s">
        <v>4688</v>
      </c>
      <c r="C4575" s="35" t="s">
        <v>1129</v>
      </c>
      <c r="D4575" s="58"/>
    </row>
    <row r="4576" spans="1:4" x14ac:dyDescent="0.2">
      <c r="A4576" s="33" t="s">
        <v>348</v>
      </c>
      <c r="B4576" s="34" t="s">
        <v>4689</v>
      </c>
      <c r="C4576" s="35" t="s">
        <v>1129</v>
      </c>
      <c r="D4576" s="58"/>
    </row>
    <row r="4577" spans="1:4" x14ac:dyDescent="0.2">
      <c r="A4577" s="33" t="s">
        <v>349</v>
      </c>
      <c r="B4577" s="34" t="s">
        <v>4690</v>
      </c>
      <c r="C4577" s="35" t="s">
        <v>1129</v>
      </c>
      <c r="D4577" s="58"/>
    </row>
    <row r="4578" spans="1:4" x14ac:dyDescent="0.2">
      <c r="A4578" s="33" t="s">
        <v>350</v>
      </c>
      <c r="B4578" s="34" t="s">
        <v>4691</v>
      </c>
      <c r="C4578" s="35" t="s">
        <v>1129</v>
      </c>
      <c r="D4578" s="58"/>
    </row>
    <row r="4579" spans="1:4" x14ac:dyDescent="0.2">
      <c r="A4579" s="33" t="s">
        <v>351</v>
      </c>
      <c r="B4579" s="34" t="s">
        <v>4692</v>
      </c>
      <c r="C4579" s="35" t="s">
        <v>1129</v>
      </c>
      <c r="D4579" s="58"/>
    </row>
    <row r="4580" spans="1:4" x14ac:dyDescent="0.2">
      <c r="A4580" s="33" t="s">
        <v>352</v>
      </c>
      <c r="B4580" s="34" t="s">
        <v>4693</v>
      </c>
      <c r="C4580" s="35" t="s">
        <v>1129</v>
      </c>
      <c r="D4580" s="58"/>
    </row>
    <row r="4581" spans="1:4" x14ac:dyDescent="0.2">
      <c r="A4581" s="33" t="s">
        <v>353</v>
      </c>
      <c r="B4581" s="34" t="s">
        <v>4694</v>
      </c>
      <c r="C4581" s="35" t="s">
        <v>1129</v>
      </c>
      <c r="D4581" s="58"/>
    </row>
    <row r="4582" spans="1:4" x14ac:dyDescent="0.2">
      <c r="A4582" s="33" t="s">
        <v>354</v>
      </c>
      <c r="B4582" s="34" t="s">
        <v>4695</v>
      </c>
      <c r="C4582" s="35" t="s">
        <v>1129</v>
      </c>
      <c r="D4582" s="58"/>
    </row>
    <row r="4583" spans="1:4" x14ac:dyDescent="0.2">
      <c r="A4583" s="33" t="s">
        <v>355</v>
      </c>
      <c r="B4583" s="34" t="s">
        <v>4696</v>
      </c>
      <c r="C4583" s="35" t="s">
        <v>1129</v>
      </c>
      <c r="D4583" s="58"/>
    </row>
    <row r="4584" spans="1:4" x14ac:dyDescent="0.2">
      <c r="A4584" s="33" t="s">
        <v>356</v>
      </c>
      <c r="B4584" s="34" t="s">
        <v>4697</v>
      </c>
      <c r="C4584" s="35" t="s">
        <v>1129</v>
      </c>
      <c r="D4584" s="58"/>
    </row>
    <row r="4585" spans="1:4" x14ac:dyDescent="0.2">
      <c r="A4585" s="33" t="s">
        <v>357</v>
      </c>
      <c r="B4585" s="34" t="s">
        <v>4698</v>
      </c>
      <c r="C4585" s="35" t="s">
        <v>1129</v>
      </c>
      <c r="D4585" s="58"/>
    </row>
    <row r="4586" spans="1:4" x14ac:dyDescent="0.2">
      <c r="A4586" s="33" t="s">
        <v>358</v>
      </c>
      <c r="B4586" s="34" t="s">
        <v>4699</v>
      </c>
      <c r="C4586" s="35" t="s">
        <v>1129</v>
      </c>
      <c r="D4586" s="58"/>
    </row>
    <row r="4587" spans="1:4" x14ac:dyDescent="0.2">
      <c r="A4587" s="33" t="s">
        <v>359</v>
      </c>
      <c r="B4587" s="34" t="s">
        <v>4700</v>
      </c>
      <c r="C4587" s="35" t="s">
        <v>1129</v>
      </c>
      <c r="D4587" s="58"/>
    </row>
    <row r="4588" spans="1:4" x14ac:dyDescent="0.2">
      <c r="A4588" s="33" t="s">
        <v>360</v>
      </c>
      <c r="B4588" s="34" t="s">
        <v>4701</v>
      </c>
      <c r="C4588" s="35" t="s">
        <v>1129</v>
      </c>
      <c r="D4588" s="58"/>
    </row>
    <row r="4589" spans="1:4" x14ac:dyDescent="0.2">
      <c r="A4589" s="33" t="s">
        <v>361</v>
      </c>
      <c r="B4589" s="34" t="s">
        <v>4702</v>
      </c>
      <c r="C4589" s="35" t="s">
        <v>1129</v>
      </c>
      <c r="D4589" s="58"/>
    </row>
    <row r="4590" spans="1:4" x14ac:dyDescent="0.2">
      <c r="A4590" s="33" t="s">
        <v>362</v>
      </c>
      <c r="B4590" s="34" t="s">
        <v>4703</v>
      </c>
      <c r="C4590" s="35" t="s">
        <v>1129</v>
      </c>
      <c r="D4590" s="58"/>
    </row>
    <row r="4591" spans="1:4" x14ac:dyDescent="0.2">
      <c r="A4591" s="33" t="s">
        <v>363</v>
      </c>
      <c r="B4591" s="34" t="s">
        <v>4704</v>
      </c>
      <c r="C4591" s="35" t="s">
        <v>1134</v>
      </c>
      <c r="D4591" s="58"/>
    </row>
    <row r="4592" spans="1:4" x14ac:dyDescent="0.2">
      <c r="A4592" s="33" t="s">
        <v>364</v>
      </c>
      <c r="B4592" s="34" t="s">
        <v>4705</v>
      </c>
      <c r="C4592" s="35" t="s">
        <v>1134</v>
      </c>
      <c r="D4592" s="58"/>
    </row>
    <row r="4593" spans="1:4" x14ac:dyDescent="0.2">
      <c r="A4593" s="33" t="s">
        <v>365</v>
      </c>
      <c r="B4593" s="34" t="s">
        <v>4706</v>
      </c>
      <c r="C4593" s="35" t="s">
        <v>1134</v>
      </c>
      <c r="D4593" s="58"/>
    </row>
    <row r="4594" spans="1:4" x14ac:dyDescent="0.2">
      <c r="A4594" s="33" t="s">
        <v>366</v>
      </c>
      <c r="B4594" s="34" t="s">
        <v>4707</v>
      </c>
      <c r="C4594" s="35" t="s">
        <v>1134</v>
      </c>
      <c r="D4594" s="58"/>
    </row>
    <row r="4595" spans="1:4" x14ac:dyDescent="0.2">
      <c r="A4595" s="33" t="s">
        <v>367</v>
      </c>
      <c r="B4595" s="34" t="s">
        <v>4708</v>
      </c>
      <c r="C4595" s="35" t="s">
        <v>1134</v>
      </c>
      <c r="D4595" s="58"/>
    </row>
    <row r="4596" spans="1:4" x14ac:dyDescent="0.2">
      <c r="A4596" s="33" t="s">
        <v>368</v>
      </c>
      <c r="B4596" s="34" t="s">
        <v>4709</v>
      </c>
      <c r="C4596" s="35" t="s">
        <v>1134</v>
      </c>
      <c r="D4596" s="58"/>
    </row>
    <row r="4597" spans="1:4" x14ac:dyDescent="0.2">
      <c r="A4597" s="33" t="s">
        <v>369</v>
      </c>
      <c r="B4597" s="34" t="s">
        <v>4710</v>
      </c>
      <c r="C4597" s="35" t="s">
        <v>1134</v>
      </c>
      <c r="D4597" s="58"/>
    </row>
    <row r="4598" spans="1:4" x14ac:dyDescent="0.2">
      <c r="A4598" s="33" t="s">
        <v>370</v>
      </c>
      <c r="B4598" s="34" t="s">
        <v>4711</v>
      </c>
      <c r="C4598" s="35" t="s">
        <v>1134</v>
      </c>
      <c r="D4598" s="58"/>
    </row>
    <row r="4599" spans="1:4" x14ac:dyDescent="0.2">
      <c r="A4599" s="33" t="s">
        <v>371</v>
      </c>
      <c r="B4599" s="34" t="s">
        <v>4712</v>
      </c>
      <c r="C4599" s="35" t="s">
        <v>1134</v>
      </c>
      <c r="D4599" s="58"/>
    </row>
    <row r="4600" spans="1:4" x14ac:dyDescent="0.2">
      <c r="A4600" s="33" t="s">
        <v>372</v>
      </c>
      <c r="B4600" s="34" t="s">
        <v>4713</v>
      </c>
      <c r="C4600" s="35" t="s">
        <v>1134</v>
      </c>
      <c r="D4600" s="58"/>
    </row>
    <row r="4601" spans="1:4" x14ac:dyDescent="0.2">
      <c r="A4601" s="33" t="s">
        <v>373</v>
      </c>
      <c r="B4601" s="34" t="s">
        <v>4714</v>
      </c>
      <c r="C4601" s="35" t="s">
        <v>1134</v>
      </c>
      <c r="D4601" s="58"/>
    </row>
    <row r="4602" spans="1:4" x14ac:dyDescent="0.2">
      <c r="A4602" s="33" t="s">
        <v>374</v>
      </c>
      <c r="B4602" s="34" t="s">
        <v>4715</v>
      </c>
      <c r="C4602" s="35" t="s">
        <v>1134</v>
      </c>
      <c r="D4602" s="58"/>
    </row>
    <row r="4603" spans="1:4" x14ac:dyDescent="0.2">
      <c r="A4603" s="33" t="s">
        <v>375</v>
      </c>
      <c r="B4603" s="34" t="s">
        <v>4716</v>
      </c>
      <c r="C4603" s="35" t="s">
        <v>1134</v>
      </c>
      <c r="D4603" s="58"/>
    </row>
    <row r="4604" spans="1:4" x14ac:dyDescent="0.2">
      <c r="A4604" s="33" t="s">
        <v>376</v>
      </c>
      <c r="B4604" s="34" t="s">
        <v>4717</v>
      </c>
      <c r="C4604" s="35" t="s">
        <v>1134</v>
      </c>
      <c r="D4604" s="58"/>
    </row>
    <row r="4605" spans="1:4" x14ac:dyDescent="0.2">
      <c r="A4605" s="33" t="s">
        <v>377</v>
      </c>
      <c r="B4605" s="34" t="s">
        <v>4718</v>
      </c>
      <c r="C4605" s="35" t="s">
        <v>1134</v>
      </c>
      <c r="D4605" s="58"/>
    </row>
    <row r="4606" spans="1:4" x14ac:dyDescent="0.2">
      <c r="A4606" s="33" t="s">
        <v>378</v>
      </c>
      <c r="B4606" s="34" t="s">
        <v>4719</v>
      </c>
      <c r="C4606" s="35" t="s">
        <v>1134</v>
      </c>
      <c r="D4606" s="58"/>
    </row>
    <row r="4607" spans="1:4" x14ac:dyDescent="0.2">
      <c r="A4607" s="33" t="s">
        <v>379</v>
      </c>
      <c r="B4607" s="34" t="s">
        <v>4720</v>
      </c>
      <c r="C4607" s="35" t="s">
        <v>1134</v>
      </c>
      <c r="D4607" s="58"/>
    </row>
    <row r="4608" spans="1:4" x14ac:dyDescent="0.2">
      <c r="A4608" s="33" t="s">
        <v>380</v>
      </c>
      <c r="B4608" s="34" t="s">
        <v>4721</v>
      </c>
      <c r="C4608" s="35" t="s">
        <v>1134</v>
      </c>
      <c r="D4608" s="58"/>
    </row>
    <row r="4609" spans="1:4" x14ac:dyDescent="0.2">
      <c r="A4609" s="33" t="s">
        <v>381</v>
      </c>
      <c r="B4609" s="34" t="s">
        <v>4722</v>
      </c>
      <c r="C4609" s="35" t="s">
        <v>1134</v>
      </c>
      <c r="D4609" s="58"/>
    </row>
    <row r="4610" spans="1:4" x14ac:dyDescent="0.2">
      <c r="A4610" s="33" t="s">
        <v>382</v>
      </c>
      <c r="B4610" s="34" t="s">
        <v>4723</v>
      </c>
      <c r="C4610" s="35" t="s">
        <v>1134</v>
      </c>
      <c r="D4610" s="58"/>
    </row>
    <row r="4611" spans="1:4" x14ac:dyDescent="0.2">
      <c r="A4611" s="33" t="s">
        <v>383</v>
      </c>
      <c r="B4611" s="34" t="s">
        <v>4724</v>
      </c>
      <c r="C4611" s="35" t="s">
        <v>1134</v>
      </c>
      <c r="D4611" s="58"/>
    </row>
    <row r="4612" spans="1:4" x14ac:dyDescent="0.2">
      <c r="A4612" s="33" t="s">
        <v>384</v>
      </c>
      <c r="B4612" s="34" t="s">
        <v>4725</v>
      </c>
      <c r="C4612" s="35" t="s">
        <v>1134</v>
      </c>
      <c r="D4612" s="58"/>
    </row>
    <row r="4613" spans="1:4" x14ac:dyDescent="0.2">
      <c r="A4613" s="33" t="s">
        <v>385</v>
      </c>
      <c r="B4613" s="34" t="s">
        <v>4726</v>
      </c>
      <c r="C4613" s="35" t="s">
        <v>1134</v>
      </c>
      <c r="D4613" s="58"/>
    </row>
    <row r="4614" spans="1:4" x14ac:dyDescent="0.2">
      <c r="A4614" s="33" t="s">
        <v>386</v>
      </c>
      <c r="B4614" s="34" t="s">
        <v>4727</v>
      </c>
      <c r="C4614" s="35" t="s">
        <v>1134</v>
      </c>
      <c r="D4614" s="58"/>
    </row>
    <row r="4615" spans="1:4" x14ac:dyDescent="0.2">
      <c r="A4615" s="33" t="s">
        <v>387</v>
      </c>
      <c r="B4615" s="34" t="s">
        <v>4728</v>
      </c>
      <c r="C4615" s="35" t="s">
        <v>1134</v>
      </c>
      <c r="D4615" s="58"/>
    </row>
    <row r="4616" spans="1:4" x14ac:dyDescent="0.2">
      <c r="A4616" s="33" t="s">
        <v>388</v>
      </c>
      <c r="B4616" s="34" t="s">
        <v>4729</v>
      </c>
      <c r="C4616" s="35" t="s">
        <v>1134</v>
      </c>
      <c r="D4616" s="58"/>
    </row>
    <row r="4617" spans="1:4" x14ac:dyDescent="0.2">
      <c r="A4617" s="33" t="s">
        <v>389</v>
      </c>
      <c r="B4617" s="34" t="s">
        <v>4730</v>
      </c>
      <c r="C4617" s="35" t="s">
        <v>1134</v>
      </c>
      <c r="D4617" s="58"/>
    </row>
    <row r="4618" spans="1:4" x14ac:dyDescent="0.2">
      <c r="A4618" s="33" t="s">
        <v>390</v>
      </c>
      <c r="B4618" s="34" t="s">
        <v>4731</v>
      </c>
      <c r="C4618" s="35" t="s">
        <v>1134</v>
      </c>
      <c r="D4618" s="58"/>
    </row>
    <row r="4619" spans="1:4" x14ac:dyDescent="0.2">
      <c r="A4619" s="33" t="s">
        <v>391</v>
      </c>
      <c r="B4619" s="34" t="s">
        <v>4732</v>
      </c>
      <c r="C4619" s="35" t="s">
        <v>1134</v>
      </c>
      <c r="D4619" s="58"/>
    </row>
    <row r="4620" spans="1:4" x14ac:dyDescent="0.2">
      <c r="A4620" s="33" t="s">
        <v>392</v>
      </c>
      <c r="B4620" s="34" t="s">
        <v>4733</v>
      </c>
      <c r="C4620" s="35" t="s">
        <v>1134</v>
      </c>
      <c r="D4620" s="58"/>
    </row>
    <row r="4621" spans="1:4" x14ac:dyDescent="0.2">
      <c r="A4621" s="33" t="s">
        <v>393</v>
      </c>
      <c r="B4621" s="34" t="s">
        <v>4734</v>
      </c>
      <c r="C4621" s="35" t="s">
        <v>1134</v>
      </c>
      <c r="D4621" s="58"/>
    </row>
    <row r="4622" spans="1:4" x14ac:dyDescent="0.2">
      <c r="A4622" s="33" t="s">
        <v>394</v>
      </c>
      <c r="B4622" s="34" t="s">
        <v>4735</v>
      </c>
      <c r="C4622" s="35" t="s">
        <v>1134</v>
      </c>
      <c r="D4622" s="58"/>
    </row>
    <row r="4623" spans="1:4" x14ac:dyDescent="0.2">
      <c r="A4623" s="33" t="s">
        <v>395</v>
      </c>
      <c r="B4623" s="34" t="s">
        <v>4736</v>
      </c>
      <c r="C4623" s="35" t="s">
        <v>1134</v>
      </c>
      <c r="D4623" s="58"/>
    </row>
    <row r="4624" spans="1:4" x14ac:dyDescent="0.2">
      <c r="A4624" s="33" t="s">
        <v>396</v>
      </c>
      <c r="B4624" s="34" t="s">
        <v>4737</v>
      </c>
      <c r="C4624" s="35" t="s">
        <v>966</v>
      </c>
      <c r="D4624" s="58"/>
    </row>
    <row r="4625" spans="1:4" x14ac:dyDescent="0.2">
      <c r="A4625" s="33" t="s">
        <v>397</v>
      </c>
      <c r="B4625" s="34" t="s">
        <v>4738</v>
      </c>
      <c r="C4625" s="35" t="s">
        <v>966</v>
      </c>
      <c r="D4625" s="58"/>
    </row>
    <row r="4626" spans="1:4" x14ac:dyDescent="0.2">
      <c r="A4626" s="33" t="s">
        <v>398</v>
      </c>
      <c r="B4626" s="34" t="s">
        <v>4739</v>
      </c>
      <c r="C4626" s="35" t="s">
        <v>964</v>
      </c>
      <c r="D4626" s="58"/>
    </row>
    <row r="4627" spans="1:4" ht="30" x14ac:dyDescent="0.2">
      <c r="A4627" s="33" t="s">
        <v>399</v>
      </c>
      <c r="B4627" s="34" t="s">
        <v>4740</v>
      </c>
      <c r="C4627" s="35" t="s">
        <v>966</v>
      </c>
      <c r="D4627" s="58"/>
    </row>
    <row r="4628" spans="1:4" ht="30" x14ac:dyDescent="0.2">
      <c r="A4628" s="33" t="s">
        <v>400</v>
      </c>
      <c r="B4628" s="34" t="s">
        <v>4741</v>
      </c>
      <c r="C4628" s="35" t="s">
        <v>966</v>
      </c>
      <c r="D4628" s="58"/>
    </row>
    <row r="4629" spans="1:4" x14ac:dyDescent="0.2">
      <c r="A4629" s="33" t="s">
        <v>401</v>
      </c>
      <c r="B4629" s="34" t="s">
        <v>4742</v>
      </c>
      <c r="C4629" s="35" t="s">
        <v>966</v>
      </c>
      <c r="D4629" s="58"/>
    </row>
    <row r="4630" spans="1:4" x14ac:dyDescent="0.2">
      <c r="A4630" s="33" t="s">
        <v>402</v>
      </c>
      <c r="B4630" s="34" t="s">
        <v>4743</v>
      </c>
      <c r="C4630" s="35" t="s">
        <v>966</v>
      </c>
      <c r="D4630" s="58"/>
    </row>
    <row r="4631" spans="1:4" x14ac:dyDescent="0.2">
      <c r="A4631" s="33" t="s">
        <v>403</v>
      </c>
      <c r="B4631" s="34" t="s">
        <v>4744</v>
      </c>
      <c r="C4631" s="35" t="s">
        <v>1134</v>
      </c>
      <c r="D4631" s="58"/>
    </row>
    <row r="4632" spans="1:4" x14ac:dyDescent="0.2">
      <c r="A4632" s="33" t="s">
        <v>404</v>
      </c>
      <c r="B4632" s="34" t="s">
        <v>4745</v>
      </c>
      <c r="C4632" s="35" t="s">
        <v>962</v>
      </c>
      <c r="D4632" s="58"/>
    </row>
    <row r="4633" spans="1:4" x14ac:dyDescent="0.2">
      <c r="A4633" s="33" t="s">
        <v>405</v>
      </c>
      <c r="B4633" s="34" t="s">
        <v>4746</v>
      </c>
      <c r="C4633" s="35" t="s">
        <v>962</v>
      </c>
      <c r="D4633" s="58"/>
    </row>
    <row r="4634" spans="1:4" x14ac:dyDescent="0.2">
      <c r="A4634" s="33" t="s">
        <v>406</v>
      </c>
      <c r="B4634" s="34" t="s">
        <v>4747</v>
      </c>
      <c r="C4634" s="35" t="s">
        <v>966</v>
      </c>
      <c r="D4634" s="58"/>
    </row>
    <row r="4635" spans="1:4" x14ac:dyDescent="0.2">
      <c r="A4635" s="33" t="s">
        <v>407</v>
      </c>
      <c r="B4635" s="34" t="s">
        <v>4748</v>
      </c>
      <c r="C4635" s="35" t="s">
        <v>966</v>
      </c>
      <c r="D4635" s="58"/>
    </row>
    <row r="4636" spans="1:4" x14ac:dyDescent="0.2">
      <c r="A4636" s="33" t="s">
        <v>408</v>
      </c>
      <c r="B4636" s="34" t="s">
        <v>4749</v>
      </c>
      <c r="C4636" s="35" t="s">
        <v>966</v>
      </c>
      <c r="D4636" s="58"/>
    </row>
    <row r="4637" spans="1:4" x14ac:dyDescent="0.2">
      <c r="A4637" s="33" t="s">
        <v>409</v>
      </c>
      <c r="B4637" s="34" t="s">
        <v>4750</v>
      </c>
      <c r="C4637" s="35" t="s">
        <v>966</v>
      </c>
      <c r="D4637" s="58"/>
    </row>
    <row r="4638" spans="1:4" x14ac:dyDescent="0.2">
      <c r="A4638" s="33" t="s">
        <v>410</v>
      </c>
      <c r="B4638" s="34" t="s">
        <v>4751</v>
      </c>
      <c r="C4638" s="35" t="s">
        <v>966</v>
      </c>
      <c r="D4638" s="58"/>
    </row>
    <row r="4639" spans="1:4" x14ac:dyDescent="0.2">
      <c r="A4639" s="33" t="s">
        <v>411</v>
      </c>
      <c r="B4639" s="34" t="s">
        <v>4752</v>
      </c>
      <c r="C4639" s="35" t="s">
        <v>966</v>
      </c>
      <c r="D4639" s="58"/>
    </row>
    <row r="4640" spans="1:4" x14ac:dyDescent="0.2">
      <c r="A4640" s="33" t="s">
        <v>412</v>
      </c>
      <c r="B4640" s="34" t="s">
        <v>4753</v>
      </c>
      <c r="C4640" s="35" t="s">
        <v>966</v>
      </c>
      <c r="D4640" s="58"/>
    </row>
    <row r="4641" spans="1:4" x14ac:dyDescent="0.2">
      <c r="A4641" s="33" t="s">
        <v>413</v>
      </c>
      <c r="B4641" s="34" t="s">
        <v>4754</v>
      </c>
      <c r="C4641" s="35" t="s">
        <v>962</v>
      </c>
      <c r="D4641" s="58"/>
    </row>
    <row r="4642" spans="1:4" x14ac:dyDescent="0.2">
      <c r="A4642" s="33" t="s">
        <v>414</v>
      </c>
      <c r="B4642" s="34" t="s">
        <v>4755</v>
      </c>
      <c r="C4642" s="35" t="s">
        <v>962</v>
      </c>
      <c r="D4642" s="58"/>
    </row>
    <row r="4643" spans="1:4" x14ac:dyDescent="0.2">
      <c r="A4643" s="33" t="s">
        <v>415</v>
      </c>
      <c r="B4643" s="34" t="s">
        <v>4756</v>
      </c>
      <c r="C4643" s="35" t="s">
        <v>962</v>
      </c>
      <c r="D4643" s="58"/>
    </row>
    <row r="4644" spans="1:4" x14ac:dyDescent="0.2">
      <c r="A4644" s="33" t="s">
        <v>416</v>
      </c>
      <c r="B4644" s="34" t="s">
        <v>4757</v>
      </c>
      <c r="C4644" s="35" t="s">
        <v>30</v>
      </c>
      <c r="D4644" s="58"/>
    </row>
    <row r="4645" spans="1:4" x14ac:dyDescent="0.2">
      <c r="A4645" s="33" t="s">
        <v>417</v>
      </c>
      <c r="B4645" s="34" t="s">
        <v>4758</v>
      </c>
      <c r="C4645" s="35" t="s">
        <v>30</v>
      </c>
      <c r="D4645" s="58"/>
    </row>
    <row r="4646" spans="1:4" x14ac:dyDescent="0.2">
      <c r="A4646" s="33" t="s">
        <v>418</v>
      </c>
      <c r="B4646" s="34" t="s">
        <v>4759</v>
      </c>
      <c r="C4646" s="35" t="s">
        <v>962</v>
      </c>
      <c r="D4646" s="58"/>
    </row>
    <row r="4647" spans="1:4" x14ac:dyDescent="0.2">
      <c r="A4647" s="33" t="s">
        <v>419</v>
      </c>
      <c r="B4647" s="34" t="s">
        <v>4760</v>
      </c>
      <c r="C4647" s="35" t="s">
        <v>962</v>
      </c>
      <c r="D4647" s="58"/>
    </row>
    <row r="4648" spans="1:4" x14ac:dyDescent="0.2">
      <c r="A4648" s="33" t="s">
        <v>420</v>
      </c>
      <c r="B4648" s="34" t="s">
        <v>4759</v>
      </c>
      <c r="C4648" s="35" t="s">
        <v>30</v>
      </c>
      <c r="D4648" s="58"/>
    </row>
    <row r="4649" spans="1:4" x14ac:dyDescent="0.2">
      <c r="A4649" s="33" t="s">
        <v>421</v>
      </c>
      <c r="B4649" s="34" t="s">
        <v>4760</v>
      </c>
      <c r="C4649" s="35" t="s">
        <v>30</v>
      </c>
      <c r="D4649" s="58"/>
    </row>
    <row r="4650" spans="1:4" x14ac:dyDescent="0.2">
      <c r="A4650" s="33" t="s">
        <v>422</v>
      </c>
      <c r="B4650" s="34" t="s">
        <v>4761</v>
      </c>
      <c r="C4650" s="35" t="s">
        <v>962</v>
      </c>
      <c r="D4650" s="58"/>
    </row>
    <row r="4651" spans="1:4" x14ac:dyDescent="0.2">
      <c r="A4651" s="33" t="s">
        <v>423</v>
      </c>
      <c r="B4651" s="34" t="s">
        <v>4762</v>
      </c>
      <c r="C4651" s="35" t="s">
        <v>966</v>
      </c>
      <c r="D4651" s="58"/>
    </row>
    <row r="4652" spans="1:4" x14ac:dyDescent="0.2">
      <c r="A4652" s="33" t="s">
        <v>424</v>
      </c>
      <c r="B4652" s="34" t="s">
        <v>4763</v>
      </c>
      <c r="C4652" s="35" t="s">
        <v>962</v>
      </c>
      <c r="D4652" s="58"/>
    </row>
    <row r="4653" spans="1:4" x14ac:dyDescent="0.2">
      <c r="A4653" s="33" t="s">
        <v>425</v>
      </c>
      <c r="B4653" s="34" t="s">
        <v>4764</v>
      </c>
      <c r="C4653" s="35" t="s">
        <v>962</v>
      </c>
      <c r="D4653" s="58"/>
    </row>
    <row r="4654" spans="1:4" x14ac:dyDescent="0.2">
      <c r="A4654" s="33" t="s">
        <v>426</v>
      </c>
      <c r="B4654" s="34" t="s">
        <v>4765</v>
      </c>
      <c r="C4654" s="35" t="s">
        <v>1129</v>
      </c>
      <c r="D4654" s="58"/>
    </row>
    <row r="4655" spans="1:4" x14ac:dyDescent="0.2">
      <c r="A4655" s="33" t="s">
        <v>427</v>
      </c>
      <c r="B4655" s="34" t="s">
        <v>4766</v>
      </c>
      <c r="C4655" s="35" t="s">
        <v>1129</v>
      </c>
      <c r="D4655" s="58"/>
    </row>
    <row r="4656" spans="1:4" x14ac:dyDescent="0.2">
      <c r="A4656" s="33" t="s">
        <v>428</v>
      </c>
      <c r="B4656" s="34" t="s">
        <v>4767</v>
      </c>
      <c r="C4656" s="35" t="s">
        <v>966</v>
      </c>
      <c r="D4656" s="58"/>
    </row>
    <row r="4657" spans="1:4" x14ac:dyDescent="0.2">
      <c r="A4657" s="33" t="s">
        <v>429</v>
      </c>
      <c r="B4657" s="34" t="s">
        <v>4768</v>
      </c>
      <c r="C4657" s="35" t="s">
        <v>966</v>
      </c>
      <c r="D4657" s="58"/>
    </row>
    <row r="4658" spans="1:4" x14ac:dyDescent="0.2">
      <c r="A4658" s="33" t="s">
        <v>430</v>
      </c>
      <c r="B4658" s="34" t="s">
        <v>4769</v>
      </c>
      <c r="C4658" s="35" t="s">
        <v>1134</v>
      </c>
      <c r="D4658" s="58"/>
    </row>
    <row r="4659" spans="1:4" x14ac:dyDescent="0.2">
      <c r="A4659" s="33" t="s">
        <v>431</v>
      </c>
      <c r="B4659" s="34" t="s">
        <v>4770</v>
      </c>
      <c r="C4659" s="35" t="s">
        <v>1134</v>
      </c>
      <c r="D4659" s="58"/>
    </row>
    <row r="4660" spans="1:4" x14ac:dyDescent="0.2">
      <c r="A4660" s="33" t="s">
        <v>432</v>
      </c>
      <c r="B4660" s="34" t="s">
        <v>4771</v>
      </c>
      <c r="C4660" s="35" t="s">
        <v>966</v>
      </c>
      <c r="D4660" s="58"/>
    </row>
    <row r="4661" spans="1:4" ht="30" x14ac:dyDescent="0.2">
      <c r="A4661" s="33" t="s">
        <v>433</v>
      </c>
      <c r="B4661" s="34" t="s">
        <v>6151</v>
      </c>
      <c r="C4661" s="35" t="s">
        <v>1129</v>
      </c>
      <c r="D4661" s="58"/>
    </row>
    <row r="4662" spans="1:4" ht="30" x14ac:dyDescent="0.2">
      <c r="A4662" s="33" t="s">
        <v>434</v>
      </c>
      <c r="B4662" s="34" t="s">
        <v>6152</v>
      </c>
      <c r="C4662" s="35" t="s">
        <v>1129</v>
      </c>
      <c r="D4662" s="58"/>
    </row>
    <row r="4663" spans="1:4" x14ac:dyDescent="0.2">
      <c r="A4663" s="33" t="s">
        <v>435</v>
      </c>
      <c r="B4663" s="34" t="s">
        <v>4772</v>
      </c>
      <c r="C4663" s="35" t="s">
        <v>1129</v>
      </c>
      <c r="D4663" s="58"/>
    </row>
    <row r="4664" spans="1:4" x14ac:dyDescent="0.2">
      <c r="A4664" s="33" t="s">
        <v>436</v>
      </c>
      <c r="B4664" s="34" t="s">
        <v>4773</v>
      </c>
      <c r="C4664" s="35" t="s">
        <v>1129</v>
      </c>
      <c r="D4664" s="58"/>
    </row>
    <row r="4665" spans="1:4" x14ac:dyDescent="0.2">
      <c r="A4665" s="33" t="s">
        <v>437</v>
      </c>
      <c r="B4665" s="34" t="s">
        <v>4774</v>
      </c>
      <c r="C4665" s="35" t="s">
        <v>1129</v>
      </c>
      <c r="D4665" s="58"/>
    </row>
    <row r="4666" spans="1:4" x14ac:dyDescent="0.2">
      <c r="A4666" s="33" t="s">
        <v>438</v>
      </c>
      <c r="B4666" s="34" t="s">
        <v>4775</v>
      </c>
      <c r="C4666" s="35" t="s">
        <v>966</v>
      </c>
      <c r="D4666" s="58"/>
    </row>
    <row r="4667" spans="1:4" x14ac:dyDescent="0.2">
      <c r="A4667" s="33" t="s">
        <v>439</v>
      </c>
      <c r="B4667" s="34" t="s">
        <v>4776</v>
      </c>
      <c r="C4667" s="35" t="s">
        <v>966</v>
      </c>
      <c r="D4667" s="58"/>
    </row>
    <row r="4668" spans="1:4" x14ac:dyDescent="0.2">
      <c r="A4668" s="33" t="s">
        <v>440</v>
      </c>
      <c r="B4668" s="34" t="s">
        <v>4777</v>
      </c>
      <c r="C4668" s="35" t="s">
        <v>966</v>
      </c>
      <c r="D4668" s="58"/>
    </row>
    <row r="4669" spans="1:4" x14ac:dyDescent="0.2">
      <c r="A4669" s="33" t="s">
        <v>441</v>
      </c>
      <c r="B4669" s="34" t="s">
        <v>4778</v>
      </c>
      <c r="C4669" s="35" t="s">
        <v>966</v>
      </c>
      <c r="D4669" s="58"/>
    </row>
    <row r="4670" spans="1:4" x14ac:dyDescent="0.2">
      <c r="A4670" s="33" t="s">
        <v>442</v>
      </c>
      <c r="B4670" s="34" t="s">
        <v>4779</v>
      </c>
      <c r="C4670" s="35" t="s">
        <v>966</v>
      </c>
      <c r="D4670" s="58"/>
    </row>
    <row r="4671" spans="1:4" x14ac:dyDescent="0.2">
      <c r="A4671" s="33" t="s">
        <v>443</v>
      </c>
      <c r="B4671" s="34" t="s">
        <v>4780</v>
      </c>
      <c r="C4671" s="35" t="s">
        <v>966</v>
      </c>
      <c r="D4671" s="58"/>
    </row>
    <row r="4672" spans="1:4" x14ac:dyDescent="0.2">
      <c r="A4672" s="33" t="s">
        <v>444</v>
      </c>
      <c r="B4672" s="34" t="s">
        <v>4781</v>
      </c>
      <c r="C4672" s="35" t="s">
        <v>966</v>
      </c>
      <c r="D4672" s="58"/>
    </row>
    <row r="4673" spans="1:4" x14ac:dyDescent="0.2">
      <c r="A4673" s="33" t="s">
        <v>445</v>
      </c>
      <c r="B4673" s="34" t="s">
        <v>4782</v>
      </c>
      <c r="C4673" s="35" t="s">
        <v>966</v>
      </c>
      <c r="D4673" s="58"/>
    </row>
    <row r="4674" spans="1:4" x14ac:dyDescent="0.2">
      <c r="A4674" s="33" t="s">
        <v>446</v>
      </c>
      <c r="B4674" s="34" t="s">
        <v>4783</v>
      </c>
      <c r="C4674" s="35" t="s">
        <v>966</v>
      </c>
      <c r="D4674" s="58"/>
    </row>
    <row r="4675" spans="1:4" x14ac:dyDescent="0.2">
      <c r="A4675" s="33" t="s">
        <v>447</v>
      </c>
      <c r="B4675" s="34" t="s">
        <v>4784</v>
      </c>
      <c r="C4675" s="35" t="s">
        <v>966</v>
      </c>
      <c r="D4675" s="58"/>
    </row>
    <row r="4676" spans="1:4" x14ac:dyDescent="0.2">
      <c r="A4676" s="33" t="s">
        <v>448</v>
      </c>
      <c r="B4676" s="34" t="s">
        <v>4785</v>
      </c>
      <c r="C4676" s="35" t="s">
        <v>966</v>
      </c>
      <c r="D4676" s="58"/>
    </row>
    <row r="4677" spans="1:4" x14ac:dyDescent="0.2">
      <c r="A4677" s="33" t="s">
        <v>449</v>
      </c>
      <c r="B4677" s="34" t="s">
        <v>4786</v>
      </c>
      <c r="C4677" s="35" t="s">
        <v>966</v>
      </c>
      <c r="D4677" s="58"/>
    </row>
    <row r="4678" spans="1:4" x14ac:dyDescent="0.2">
      <c r="A4678" s="33" t="s">
        <v>450</v>
      </c>
      <c r="B4678" s="34" t="s">
        <v>4787</v>
      </c>
      <c r="C4678" s="35" t="s">
        <v>966</v>
      </c>
      <c r="D4678" s="58"/>
    </row>
    <row r="4679" spans="1:4" ht="30" x14ac:dyDescent="0.2">
      <c r="A4679" s="33" t="s">
        <v>451</v>
      </c>
      <c r="B4679" s="34" t="s">
        <v>4788</v>
      </c>
      <c r="C4679" s="35" t="s">
        <v>966</v>
      </c>
      <c r="D4679" s="58"/>
    </row>
    <row r="4680" spans="1:4" x14ac:dyDescent="0.2">
      <c r="A4680" s="33" t="s">
        <v>452</v>
      </c>
      <c r="B4680" s="34" t="s">
        <v>4789</v>
      </c>
      <c r="C4680" s="35" t="s">
        <v>966</v>
      </c>
      <c r="D4680" s="58"/>
    </row>
    <row r="4681" spans="1:4" ht="30" x14ac:dyDescent="0.2">
      <c r="A4681" s="33" t="s">
        <v>453</v>
      </c>
      <c r="B4681" s="34" t="s">
        <v>4790</v>
      </c>
      <c r="C4681" s="35" t="s">
        <v>966</v>
      </c>
      <c r="D4681" s="58"/>
    </row>
    <row r="4682" spans="1:4" x14ac:dyDescent="0.2">
      <c r="A4682" s="33" t="s">
        <v>454</v>
      </c>
      <c r="B4682" s="34" t="s">
        <v>4791</v>
      </c>
      <c r="C4682" s="35" t="s">
        <v>1134</v>
      </c>
      <c r="D4682" s="58"/>
    </row>
    <row r="4683" spans="1:4" x14ac:dyDescent="0.2">
      <c r="A4683" s="33" t="s">
        <v>455</v>
      </c>
      <c r="B4683" s="34" t="s">
        <v>4792</v>
      </c>
      <c r="C4683" s="35" t="s">
        <v>966</v>
      </c>
      <c r="D4683" s="58"/>
    </row>
    <row r="4684" spans="1:4" x14ac:dyDescent="0.2">
      <c r="A4684" s="33" t="s">
        <v>456</v>
      </c>
      <c r="B4684" s="34" t="s">
        <v>4793</v>
      </c>
      <c r="C4684" s="35" t="s">
        <v>966</v>
      </c>
      <c r="D4684" s="58"/>
    </row>
    <row r="4685" spans="1:4" x14ac:dyDescent="0.2">
      <c r="A4685" s="33" t="s">
        <v>457</v>
      </c>
      <c r="B4685" s="34" t="s">
        <v>4794</v>
      </c>
      <c r="C4685" s="35" t="s">
        <v>966</v>
      </c>
      <c r="D4685" s="58"/>
    </row>
    <row r="4686" spans="1:4" x14ac:dyDescent="0.2">
      <c r="A4686" s="33" t="s">
        <v>458</v>
      </c>
      <c r="B4686" s="34" t="s">
        <v>4795</v>
      </c>
      <c r="C4686" s="35" t="s">
        <v>966</v>
      </c>
      <c r="D4686" s="58"/>
    </row>
    <row r="4687" spans="1:4" x14ac:dyDescent="0.2">
      <c r="A4687" s="33" t="s">
        <v>459</v>
      </c>
      <c r="B4687" s="34" t="s">
        <v>4796</v>
      </c>
      <c r="C4687" s="35" t="s">
        <v>966</v>
      </c>
      <c r="D4687" s="58"/>
    </row>
    <row r="4688" spans="1:4" ht="30" x14ac:dyDescent="0.2">
      <c r="A4688" s="33" t="s">
        <v>460</v>
      </c>
      <c r="B4688" s="34" t="s">
        <v>4797</v>
      </c>
      <c r="C4688" s="35" t="s">
        <v>966</v>
      </c>
      <c r="D4688" s="58"/>
    </row>
    <row r="4689" spans="1:4" x14ac:dyDescent="0.2">
      <c r="A4689" s="33" t="s">
        <v>461</v>
      </c>
      <c r="B4689" s="34" t="s">
        <v>4798</v>
      </c>
      <c r="C4689" s="35" t="s">
        <v>966</v>
      </c>
      <c r="D4689" s="58"/>
    </row>
    <row r="4690" spans="1:4" x14ac:dyDescent="0.2">
      <c r="A4690" s="33" t="s">
        <v>462</v>
      </c>
      <c r="B4690" s="34" t="s">
        <v>4799</v>
      </c>
      <c r="C4690" s="35" t="s">
        <v>966</v>
      </c>
      <c r="D4690" s="58"/>
    </row>
    <row r="4691" spans="1:4" x14ac:dyDescent="0.2">
      <c r="A4691" s="33" t="s">
        <v>463</v>
      </c>
      <c r="B4691" s="34" t="s">
        <v>4800</v>
      </c>
      <c r="C4691" s="35" t="s">
        <v>966</v>
      </c>
      <c r="D4691" s="58"/>
    </row>
    <row r="4692" spans="1:4" ht="30" x14ac:dyDescent="0.2">
      <c r="A4692" s="33" t="s">
        <v>464</v>
      </c>
      <c r="B4692" s="34" t="s">
        <v>4801</v>
      </c>
      <c r="C4692" s="35" t="s">
        <v>966</v>
      </c>
      <c r="D4692" s="58"/>
    </row>
    <row r="4693" spans="1:4" x14ac:dyDescent="0.2">
      <c r="A4693" s="33" t="s">
        <v>465</v>
      </c>
      <c r="B4693" s="34" t="s">
        <v>4802</v>
      </c>
      <c r="C4693" s="35" t="s">
        <v>966</v>
      </c>
      <c r="D4693" s="58"/>
    </row>
    <row r="4694" spans="1:4" x14ac:dyDescent="0.2">
      <c r="A4694" s="33" t="s">
        <v>466</v>
      </c>
      <c r="B4694" s="34" t="s">
        <v>4803</v>
      </c>
      <c r="C4694" s="35" t="s">
        <v>966</v>
      </c>
      <c r="D4694" s="58"/>
    </row>
    <row r="4695" spans="1:4" x14ac:dyDescent="0.2">
      <c r="A4695" s="33" t="s">
        <v>467</v>
      </c>
      <c r="B4695" s="34" t="s">
        <v>4804</v>
      </c>
      <c r="C4695" s="35" t="s">
        <v>966</v>
      </c>
      <c r="D4695" s="58"/>
    </row>
    <row r="4696" spans="1:4" x14ac:dyDescent="0.2">
      <c r="A4696" s="33" t="s">
        <v>468</v>
      </c>
      <c r="B4696" s="34" t="s">
        <v>4805</v>
      </c>
      <c r="C4696" s="35" t="s">
        <v>966</v>
      </c>
      <c r="D4696" s="58"/>
    </row>
    <row r="4697" spans="1:4" x14ac:dyDescent="0.2">
      <c r="A4697" s="33" t="s">
        <v>469</v>
      </c>
      <c r="B4697" s="34" t="s">
        <v>4806</v>
      </c>
      <c r="C4697" s="35" t="s">
        <v>966</v>
      </c>
      <c r="D4697" s="58"/>
    </row>
    <row r="4698" spans="1:4" x14ac:dyDescent="0.2">
      <c r="A4698" s="33" t="s">
        <v>470</v>
      </c>
      <c r="B4698" s="34" t="s">
        <v>4807</v>
      </c>
      <c r="C4698" s="35" t="s">
        <v>1134</v>
      </c>
      <c r="D4698" s="58"/>
    </row>
    <row r="4699" spans="1:4" ht="30" x14ac:dyDescent="0.2">
      <c r="A4699" s="33" t="s">
        <v>471</v>
      </c>
      <c r="B4699" s="34" t="s">
        <v>4808</v>
      </c>
      <c r="C4699" s="35" t="s">
        <v>1134</v>
      </c>
      <c r="D4699" s="58"/>
    </row>
    <row r="4700" spans="1:4" x14ac:dyDescent="0.2">
      <c r="A4700" s="33" t="s">
        <v>472</v>
      </c>
      <c r="B4700" s="34" t="s">
        <v>4809</v>
      </c>
      <c r="C4700" s="35" t="s">
        <v>1129</v>
      </c>
      <c r="D4700" s="58"/>
    </row>
    <row r="4701" spans="1:4" x14ac:dyDescent="0.2">
      <c r="A4701" s="33" t="s">
        <v>473</v>
      </c>
      <c r="B4701" s="34" t="s">
        <v>4810</v>
      </c>
      <c r="C4701" s="35" t="s">
        <v>966</v>
      </c>
      <c r="D4701" s="58"/>
    </row>
    <row r="4702" spans="1:4" x14ac:dyDescent="0.2">
      <c r="A4702" s="33" t="s">
        <v>474</v>
      </c>
      <c r="B4702" s="34" t="s">
        <v>4811</v>
      </c>
      <c r="C4702" s="35" t="s">
        <v>966</v>
      </c>
      <c r="D4702" s="58"/>
    </row>
    <row r="4703" spans="1:4" x14ac:dyDescent="0.2">
      <c r="A4703" s="33" t="s">
        <v>475</v>
      </c>
      <c r="B4703" s="34" t="s">
        <v>4812</v>
      </c>
      <c r="C4703" s="35" t="s">
        <v>966</v>
      </c>
      <c r="D4703" s="58"/>
    </row>
    <row r="4704" spans="1:4" x14ac:dyDescent="0.2">
      <c r="A4704" s="33" t="s">
        <v>476</v>
      </c>
      <c r="B4704" s="34" t="s">
        <v>4813</v>
      </c>
      <c r="C4704" s="35" t="s">
        <v>966</v>
      </c>
      <c r="D4704" s="58"/>
    </row>
    <row r="4705" spans="1:4" x14ac:dyDescent="0.2">
      <c r="A4705" s="33" t="s">
        <v>477</v>
      </c>
      <c r="B4705" s="34" t="s">
        <v>4814</v>
      </c>
      <c r="C4705" s="35" t="s">
        <v>966</v>
      </c>
      <c r="D4705" s="58"/>
    </row>
    <row r="4706" spans="1:4" x14ac:dyDescent="0.2">
      <c r="A4706" s="33" t="s">
        <v>478</v>
      </c>
      <c r="B4706" s="34" t="s">
        <v>4815</v>
      </c>
      <c r="C4706" s="35" t="s">
        <v>966</v>
      </c>
      <c r="D4706" s="58"/>
    </row>
    <row r="4707" spans="1:4" x14ac:dyDescent="0.2">
      <c r="A4707" s="33" t="s">
        <v>479</v>
      </c>
      <c r="B4707" s="34" t="s">
        <v>4816</v>
      </c>
      <c r="C4707" s="35" t="s">
        <v>966</v>
      </c>
      <c r="D4707" s="58"/>
    </row>
    <row r="4708" spans="1:4" x14ac:dyDescent="0.2">
      <c r="A4708" s="33" t="s">
        <v>480</v>
      </c>
      <c r="B4708" s="34" t="s">
        <v>4817</v>
      </c>
      <c r="C4708" s="35" t="s">
        <v>966</v>
      </c>
      <c r="D4708" s="58"/>
    </row>
    <row r="4709" spans="1:4" x14ac:dyDescent="0.2">
      <c r="A4709" s="33" t="s">
        <v>481</v>
      </c>
      <c r="B4709" s="34" t="s">
        <v>4818</v>
      </c>
      <c r="C4709" s="35" t="s">
        <v>966</v>
      </c>
      <c r="D4709" s="58"/>
    </row>
    <row r="4710" spans="1:4" x14ac:dyDescent="0.2">
      <c r="A4710" s="33" t="s">
        <v>482</v>
      </c>
      <c r="B4710" s="34" t="s">
        <v>4819</v>
      </c>
      <c r="C4710" s="35" t="s">
        <v>966</v>
      </c>
      <c r="D4710" s="58"/>
    </row>
    <row r="4711" spans="1:4" x14ac:dyDescent="0.2">
      <c r="A4711" s="33" t="s">
        <v>483</v>
      </c>
      <c r="B4711" s="34" t="s">
        <v>4820</v>
      </c>
      <c r="C4711" s="35" t="s">
        <v>966</v>
      </c>
      <c r="D4711" s="58"/>
    </row>
    <row r="4712" spans="1:4" x14ac:dyDescent="0.2">
      <c r="A4712" s="33" t="s">
        <v>484</v>
      </c>
      <c r="B4712" s="34" t="s">
        <v>4821</v>
      </c>
      <c r="C4712" s="35" t="s">
        <v>966</v>
      </c>
      <c r="D4712" s="58"/>
    </row>
    <row r="4713" spans="1:4" x14ac:dyDescent="0.2">
      <c r="A4713" s="33" t="s">
        <v>485</v>
      </c>
      <c r="B4713" s="34" t="s">
        <v>4822</v>
      </c>
      <c r="C4713" s="35" t="s">
        <v>966</v>
      </c>
      <c r="D4713" s="58"/>
    </row>
    <row r="4714" spans="1:4" x14ac:dyDescent="0.2">
      <c r="A4714" s="33" t="s">
        <v>486</v>
      </c>
      <c r="B4714" s="34" t="s">
        <v>4823</v>
      </c>
      <c r="C4714" s="35" t="s">
        <v>966</v>
      </c>
      <c r="D4714" s="58"/>
    </row>
    <row r="4715" spans="1:4" x14ac:dyDescent="0.2">
      <c r="A4715" s="33" t="s">
        <v>487</v>
      </c>
      <c r="B4715" s="34" t="s">
        <v>4824</v>
      </c>
      <c r="C4715" s="35" t="s">
        <v>966</v>
      </c>
      <c r="D4715" s="58"/>
    </row>
    <row r="4716" spans="1:4" x14ac:dyDescent="0.2">
      <c r="A4716" s="33" t="s">
        <v>488</v>
      </c>
      <c r="B4716" s="34" t="s">
        <v>4825</v>
      </c>
      <c r="C4716" s="35" t="s">
        <v>966</v>
      </c>
      <c r="D4716" s="58"/>
    </row>
    <row r="4717" spans="1:4" ht="30" x14ac:dyDescent="0.2">
      <c r="A4717" s="33" t="s">
        <v>489</v>
      </c>
      <c r="B4717" s="34" t="s">
        <v>4826</v>
      </c>
      <c r="C4717" s="35" t="s">
        <v>1129</v>
      </c>
      <c r="D4717" s="58"/>
    </row>
    <row r="4718" spans="1:4" ht="30" x14ac:dyDescent="0.2">
      <c r="A4718" s="33" t="s">
        <v>490</v>
      </c>
      <c r="B4718" s="34" t="s">
        <v>4827</v>
      </c>
      <c r="C4718" s="35" t="s">
        <v>1129</v>
      </c>
      <c r="D4718" s="58"/>
    </row>
    <row r="4719" spans="1:4" ht="30" x14ac:dyDescent="0.2">
      <c r="A4719" s="33" t="s">
        <v>491</v>
      </c>
      <c r="B4719" s="34" t="s">
        <v>4828</v>
      </c>
      <c r="C4719" s="35" t="s">
        <v>1129</v>
      </c>
      <c r="D4719" s="58"/>
    </row>
    <row r="4720" spans="1:4" ht="30" x14ac:dyDescent="0.2">
      <c r="A4720" s="33" t="s">
        <v>492</v>
      </c>
      <c r="B4720" s="34" t="s">
        <v>4829</v>
      </c>
      <c r="C4720" s="35" t="s">
        <v>1129</v>
      </c>
      <c r="D4720" s="58"/>
    </row>
    <row r="4721" spans="1:4" ht="30" x14ac:dyDescent="0.2">
      <c r="A4721" s="33" t="s">
        <v>493</v>
      </c>
      <c r="B4721" s="34" t="s">
        <v>4830</v>
      </c>
      <c r="C4721" s="35" t="s">
        <v>1129</v>
      </c>
      <c r="D4721" s="58"/>
    </row>
    <row r="4722" spans="1:4" ht="30" x14ac:dyDescent="0.2">
      <c r="A4722" s="33" t="s">
        <v>494</v>
      </c>
      <c r="B4722" s="34" t="s">
        <v>4831</v>
      </c>
      <c r="C4722" s="35" t="s">
        <v>1129</v>
      </c>
      <c r="D4722" s="58"/>
    </row>
    <row r="4723" spans="1:4" ht="30" x14ac:dyDescent="0.2">
      <c r="A4723" s="33" t="s">
        <v>495</v>
      </c>
      <c r="B4723" s="34" t="s">
        <v>4832</v>
      </c>
      <c r="C4723" s="35" t="s">
        <v>1129</v>
      </c>
      <c r="D4723" s="58"/>
    </row>
    <row r="4724" spans="1:4" ht="30" x14ac:dyDescent="0.2">
      <c r="A4724" s="33" t="s">
        <v>496</v>
      </c>
      <c r="B4724" s="34" t="s">
        <v>4833</v>
      </c>
      <c r="C4724" s="35" t="s">
        <v>1129</v>
      </c>
      <c r="D4724" s="58"/>
    </row>
    <row r="4725" spans="1:4" ht="30" x14ac:dyDescent="0.2">
      <c r="A4725" s="33" t="s">
        <v>497</v>
      </c>
      <c r="B4725" s="34" t="s">
        <v>4834</v>
      </c>
      <c r="C4725" s="35" t="s">
        <v>1129</v>
      </c>
      <c r="D4725" s="58"/>
    </row>
    <row r="4726" spans="1:4" ht="30" x14ac:dyDescent="0.2">
      <c r="A4726" s="33" t="s">
        <v>498</v>
      </c>
      <c r="B4726" s="34" t="s">
        <v>4835</v>
      </c>
      <c r="C4726" s="35" t="s">
        <v>966</v>
      </c>
      <c r="D4726" s="58"/>
    </row>
    <row r="4727" spans="1:4" ht="30" x14ac:dyDescent="0.2">
      <c r="A4727" s="33" t="s">
        <v>499</v>
      </c>
      <c r="B4727" s="34" t="s">
        <v>4836</v>
      </c>
      <c r="C4727" s="35" t="s">
        <v>1129</v>
      </c>
      <c r="D4727" s="58"/>
    </row>
    <row r="4728" spans="1:4" x14ac:dyDescent="0.2">
      <c r="A4728" s="33" t="s">
        <v>500</v>
      </c>
      <c r="B4728" s="34" t="s">
        <v>4837</v>
      </c>
      <c r="C4728" s="35" t="s">
        <v>966</v>
      </c>
      <c r="D4728" s="58"/>
    </row>
    <row r="4729" spans="1:4" ht="30" x14ac:dyDescent="0.2">
      <c r="A4729" s="33" t="s">
        <v>501</v>
      </c>
      <c r="B4729" s="34" t="s">
        <v>4838</v>
      </c>
      <c r="C4729" s="35" t="s">
        <v>962</v>
      </c>
      <c r="D4729" s="58"/>
    </row>
    <row r="4730" spans="1:4" ht="30" x14ac:dyDescent="0.2">
      <c r="A4730" s="33" t="s">
        <v>502</v>
      </c>
      <c r="B4730" s="34" t="s">
        <v>4839</v>
      </c>
      <c r="C4730" s="35" t="s">
        <v>962</v>
      </c>
      <c r="D4730" s="58"/>
    </row>
    <row r="4731" spans="1:4" ht="30" x14ac:dyDescent="0.2">
      <c r="A4731" s="33" t="s">
        <v>503</v>
      </c>
      <c r="B4731" s="34" t="s">
        <v>4840</v>
      </c>
      <c r="C4731" s="35" t="s">
        <v>1129</v>
      </c>
      <c r="D4731" s="58"/>
    </row>
    <row r="4732" spans="1:4" ht="30" x14ac:dyDescent="0.2">
      <c r="A4732" s="33" t="s">
        <v>504</v>
      </c>
      <c r="B4732" s="34" t="s">
        <v>4841</v>
      </c>
      <c r="C4732" s="35" t="s">
        <v>1129</v>
      </c>
      <c r="D4732" s="58"/>
    </row>
    <row r="4733" spans="1:4" ht="30" x14ac:dyDescent="0.2">
      <c r="A4733" s="33" t="s">
        <v>505</v>
      </c>
      <c r="B4733" s="34" t="s">
        <v>4842</v>
      </c>
      <c r="C4733" s="35" t="s">
        <v>1129</v>
      </c>
      <c r="D4733" s="58"/>
    </row>
    <row r="4734" spans="1:4" ht="30" x14ac:dyDescent="0.2">
      <c r="A4734" s="33" t="s">
        <v>506</v>
      </c>
      <c r="B4734" s="34" t="s">
        <v>4843</v>
      </c>
      <c r="C4734" s="35" t="s">
        <v>1129</v>
      </c>
      <c r="D4734" s="58"/>
    </row>
    <row r="4735" spans="1:4" ht="30" x14ac:dyDescent="0.2">
      <c r="A4735" s="33" t="s">
        <v>507</v>
      </c>
      <c r="B4735" s="34" t="s">
        <v>4844</v>
      </c>
      <c r="C4735" s="35" t="s">
        <v>1129</v>
      </c>
      <c r="D4735" s="58"/>
    </row>
    <row r="4736" spans="1:4" ht="30" x14ac:dyDescent="0.2">
      <c r="A4736" s="33" t="s">
        <v>508</v>
      </c>
      <c r="B4736" s="34" t="s">
        <v>4845</v>
      </c>
      <c r="C4736" s="35" t="s">
        <v>1129</v>
      </c>
      <c r="D4736" s="58"/>
    </row>
    <row r="4737" spans="1:4" ht="30" x14ac:dyDescent="0.2">
      <c r="A4737" s="33" t="s">
        <v>509</v>
      </c>
      <c r="B4737" s="34" t="s">
        <v>4846</v>
      </c>
      <c r="C4737" s="35" t="s">
        <v>1129</v>
      </c>
      <c r="D4737" s="58"/>
    </row>
    <row r="4738" spans="1:4" ht="30" x14ac:dyDescent="0.2">
      <c r="A4738" s="33" t="s">
        <v>510</v>
      </c>
      <c r="B4738" s="34" t="s">
        <v>4847</v>
      </c>
      <c r="C4738" s="35" t="s">
        <v>1129</v>
      </c>
      <c r="D4738" s="58"/>
    </row>
    <row r="4739" spans="1:4" ht="30" x14ac:dyDescent="0.2">
      <c r="A4739" s="33" t="s">
        <v>511</v>
      </c>
      <c r="B4739" s="34" t="s">
        <v>4848</v>
      </c>
      <c r="C4739" s="35" t="s">
        <v>1129</v>
      </c>
      <c r="D4739" s="58"/>
    </row>
    <row r="4740" spans="1:4" ht="30" x14ac:dyDescent="0.2">
      <c r="A4740" s="33" t="s">
        <v>512</v>
      </c>
      <c r="B4740" s="34" t="s">
        <v>4849</v>
      </c>
      <c r="C4740" s="35" t="s">
        <v>1129</v>
      </c>
      <c r="D4740" s="58"/>
    </row>
    <row r="4741" spans="1:4" ht="30" x14ac:dyDescent="0.2">
      <c r="A4741" s="33" t="s">
        <v>513</v>
      </c>
      <c r="B4741" s="34" t="s">
        <v>4850</v>
      </c>
      <c r="C4741" s="35" t="s">
        <v>1129</v>
      </c>
      <c r="D4741" s="58"/>
    </row>
    <row r="4742" spans="1:4" ht="30" x14ac:dyDescent="0.2">
      <c r="A4742" s="33" t="s">
        <v>514</v>
      </c>
      <c r="B4742" s="34" t="s">
        <v>4851</v>
      </c>
      <c r="C4742" s="35" t="s">
        <v>1129</v>
      </c>
      <c r="D4742" s="58"/>
    </row>
    <row r="4743" spans="1:4" ht="30" x14ac:dyDescent="0.2">
      <c r="A4743" s="33" t="s">
        <v>515</v>
      </c>
      <c r="B4743" s="34" t="s">
        <v>4852</v>
      </c>
      <c r="C4743" s="35" t="s">
        <v>1129</v>
      </c>
      <c r="D4743" s="58"/>
    </row>
    <row r="4744" spans="1:4" ht="30" x14ac:dyDescent="0.2">
      <c r="A4744" s="33" t="s">
        <v>516</v>
      </c>
      <c r="B4744" s="34" t="s">
        <v>4853</v>
      </c>
      <c r="C4744" s="35" t="s">
        <v>1129</v>
      </c>
      <c r="D4744" s="58"/>
    </row>
    <row r="4745" spans="1:4" ht="30" x14ac:dyDescent="0.2">
      <c r="A4745" s="33" t="s">
        <v>517</v>
      </c>
      <c r="B4745" s="34" t="s">
        <v>4854</v>
      </c>
      <c r="C4745" s="35" t="s">
        <v>1129</v>
      </c>
      <c r="D4745" s="58"/>
    </row>
    <row r="4746" spans="1:4" ht="30" x14ac:dyDescent="0.2">
      <c r="A4746" s="33" t="s">
        <v>518</v>
      </c>
      <c r="B4746" s="34" t="s">
        <v>4855</v>
      </c>
      <c r="C4746" s="35" t="s">
        <v>1129</v>
      </c>
      <c r="D4746" s="58"/>
    </row>
    <row r="4747" spans="1:4" ht="30" x14ac:dyDescent="0.2">
      <c r="A4747" s="33" t="s">
        <v>519</v>
      </c>
      <c r="B4747" s="34" t="s">
        <v>4856</v>
      </c>
      <c r="C4747" s="35" t="s">
        <v>1129</v>
      </c>
      <c r="D4747" s="58"/>
    </row>
    <row r="4748" spans="1:4" ht="30" x14ac:dyDescent="0.2">
      <c r="A4748" s="33" t="s">
        <v>520</v>
      </c>
      <c r="B4748" s="34" t="s">
        <v>4857</v>
      </c>
      <c r="C4748" s="35" t="s">
        <v>1129</v>
      </c>
      <c r="D4748" s="58"/>
    </row>
    <row r="4749" spans="1:4" ht="30" x14ac:dyDescent="0.2">
      <c r="A4749" s="33" t="s">
        <v>521</v>
      </c>
      <c r="B4749" s="34" t="s">
        <v>4858</v>
      </c>
      <c r="C4749" s="35" t="s">
        <v>1129</v>
      </c>
      <c r="D4749" s="58"/>
    </row>
    <row r="4750" spans="1:4" ht="30" x14ac:dyDescent="0.2">
      <c r="A4750" s="33" t="s">
        <v>522</v>
      </c>
      <c r="B4750" s="34" t="s">
        <v>4859</v>
      </c>
      <c r="C4750" s="35" t="s">
        <v>1129</v>
      </c>
      <c r="D4750" s="58"/>
    </row>
    <row r="4751" spans="1:4" ht="30" x14ac:dyDescent="0.2">
      <c r="A4751" s="33" t="s">
        <v>523</v>
      </c>
      <c r="B4751" s="34" t="s">
        <v>4860</v>
      </c>
      <c r="C4751" s="35" t="s">
        <v>1129</v>
      </c>
      <c r="D4751" s="58"/>
    </row>
    <row r="4752" spans="1:4" ht="30" x14ac:dyDescent="0.2">
      <c r="A4752" s="33" t="s">
        <v>524</v>
      </c>
      <c r="B4752" s="34" t="s">
        <v>4861</v>
      </c>
      <c r="C4752" s="35" t="s">
        <v>1129</v>
      </c>
      <c r="D4752" s="58"/>
    </row>
    <row r="4753" spans="1:4" ht="30" x14ac:dyDescent="0.2">
      <c r="A4753" s="33" t="s">
        <v>525</v>
      </c>
      <c r="B4753" s="34" t="s">
        <v>4862</v>
      </c>
      <c r="C4753" s="35" t="s">
        <v>1129</v>
      </c>
      <c r="D4753" s="58"/>
    </row>
    <row r="4754" spans="1:4" ht="30" x14ac:dyDescent="0.2">
      <c r="A4754" s="33" t="s">
        <v>526</v>
      </c>
      <c r="B4754" s="34" t="s">
        <v>4863</v>
      </c>
      <c r="C4754" s="35" t="s">
        <v>1129</v>
      </c>
      <c r="D4754" s="58"/>
    </row>
    <row r="4755" spans="1:4" ht="30" x14ac:dyDescent="0.2">
      <c r="A4755" s="33" t="s">
        <v>527</v>
      </c>
      <c r="B4755" s="34" t="s">
        <v>4864</v>
      </c>
      <c r="C4755" s="35" t="s">
        <v>1129</v>
      </c>
      <c r="D4755" s="58"/>
    </row>
    <row r="4756" spans="1:4" ht="30" x14ac:dyDescent="0.2">
      <c r="A4756" s="33" t="s">
        <v>528</v>
      </c>
      <c r="B4756" s="34" t="s">
        <v>4865</v>
      </c>
      <c r="C4756" s="35" t="s">
        <v>1129</v>
      </c>
      <c r="D4756" s="58"/>
    </row>
    <row r="4757" spans="1:4" ht="30" x14ac:dyDescent="0.2">
      <c r="A4757" s="33" t="s">
        <v>529</v>
      </c>
      <c r="B4757" s="34" t="s">
        <v>4866</v>
      </c>
      <c r="C4757" s="35" t="s">
        <v>1129</v>
      </c>
      <c r="D4757" s="58"/>
    </row>
    <row r="4758" spans="1:4" ht="45" x14ac:dyDescent="0.2">
      <c r="A4758" s="33" t="s">
        <v>530</v>
      </c>
      <c r="B4758" s="34" t="s">
        <v>4867</v>
      </c>
      <c r="C4758" s="35" t="s">
        <v>1129</v>
      </c>
      <c r="D4758" s="58"/>
    </row>
    <row r="4759" spans="1:4" ht="45" x14ac:dyDescent="0.2">
      <c r="A4759" s="33" t="s">
        <v>531</v>
      </c>
      <c r="B4759" s="34" t="s">
        <v>4868</v>
      </c>
      <c r="C4759" s="35" t="s">
        <v>1129</v>
      </c>
      <c r="D4759" s="58"/>
    </row>
    <row r="4760" spans="1:4" ht="45" x14ac:dyDescent="0.2">
      <c r="A4760" s="33" t="s">
        <v>532</v>
      </c>
      <c r="B4760" s="34" t="s">
        <v>4869</v>
      </c>
      <c r="C4760" s="35" t="s">
        <v>1129</v>
      </c>
      <c r="D4760" s="58"/>
    </row>
    <row r="4761" spans="1:4" ht="45" x14ac:dyDescent="0.2">
      <c r="A4761" s="33" t="s">
        <v>533</v>
      </c>
      <c r="B4761" s="34" t="s">
        <v>4870</v>
      </c>
      <c r="C4761" s="35" t="s">
        <v>1129</v>
      </c>
      <c r="D4761" s="58"/>
    </row>
    <row r="4762" spans="1:4" ht="45" x14ac:dyDescent="0.2">
      <c r="A4762" s="33" t="s">
        <v>534</v>
      </c>
      <c r="B4762" s="34" t="s">
        <v>4871</v>
      </c>
      <c r="C4762" s="35" t="s">
        <v>1129</v>
      </c>
      <c r="D4762" s="58"/>
    </row>
    <row r="4763" spans="1:4" ht="45" x14ac:dyDescent="0.2">
      <c r="A4763" s="33" t="s">
        <v>535</v>
      </c>
      <c r="B4763" s="34" t="s">
        <v>4872</v>
      </c>
      <c r="C4763" s="35" t="s">
        <v>1129</v>
      </c>
      <c r="D4763" s="58"/>
    </row>
    <row r="4764" spans="1:4" ht="30" x14ac:dyDescent="0.2">
      <c r="A4764" s="33" t="s">
        <v>536</v>
      </c>
      <c r="B4764" s="34" t="s">
        <v>4873</v>
      </c>
      <c r="C4764" s="35" t="s">
        <v>1129</v>
      </c>
      <c r="D4764" s="58"/>
    </row>
    <row r="4765" spans="1:4" ht="45" x14ac:dyDescent="0.2">
      <c r="A4765" s="33" t="s">
        <v>537</v>
      </c>
      <c r="B4765" s="34" t="s">
        <v>4874</v>
      </c>
      <c r="C4765" s="35" t="s">
        <v>1129</v>
      </c>
      <c r="D4765" s="58"/>
    </row>
    <row r="4766" spans="1:4" ht="45" x14ac:dyDescent="0.2">
      <c r="A4766" s="33" t="s">
        <v>538</v>
      </c>
      <c r="B4766" s="34" t="s">
        <v>4875</v>
      </c>
      <c r="C4766" s="35" t="s">
        <v>1129</v>
      </c>
      <c r="D4766" s="58"/>
    </row>
    <row r="4767" spans="1:4" ht="45" x14ac:dyDescent="0.2">
      <c r="A4767" s="33" t="s">
        <v>539</v>
      </c>
      <c r="B4767" s="34" t="s">
        <v>4876</v>
      </c>
      <c r="C4767" s="35" t="s">
        <v>1129</v>
      </c>
      <c r="D4767" s="58"/>
    </row>
    <row r="4768" spans="1:4" ht="45" x14ac:dyDescent="0.2">
      <c r="A4768" s="33" t="s">
        <v>540</v>
      </c>
      <c r="B4768" s="34" t="s">
        <v>4877</v>
      </c>
      <c r="C4768" s="35" t="s">
        <v>1129</v>
      </c>
      <c r="D4768" s="58"/>
    </row>
    <row r="4769" spans="1:4" ht="45" x14ac:dyDescent="0.2">
      <c r="A4769" s="33" t="s">
        <v>541</v>
      </c>
      <c r="B4769" s="34" t="s">
        <v>4878</v>
      </c>
      <c r="C4769" s="35" t="s">
        <v>1129</v>
      </c>
      <c r="D4769" s="58"/>
    </row>
    <row r="4770" spans="1:4" ht="45" x14ac:dyDescent="0.2">
      <c r="A4770" s="33" t="s">
        <v>542</v>
      </c>
      <c r="B4770" s="34" t="s">
        <v>4879</v>
      </c>
      <c r="C4770" s="35" t="s">
        <v>1129</v>
      </c>
      <c r="D4770" s="58"/>
    </row>
    <row r="4771" spans="1:4" ht="30" x14ac:dyDescent="0.2">
      <c r="A4771" s="33" t="s">
        <v>543</v>
      </c>
      <c r="B4771" s="34" t="s">
        <v>4880</v>
      </c>
      <c r="C4771" s="35" t="s">
        <v>1129</v>
      </c>
      <c r="D4771" s="58"/>
    </row>
    <row r="4772" spans="1:4" ht="45" x14ac:dyDescent="0.2">
      <c r="A4772" s="33" t="s">
        <v>544</v>
      </c>
      <c r="B4772" s="34" t="s">
        <v>4881</v>
      </c>
      <c r="C4772" s="35" t="s">
        <v>1129</v>
      </c>
      <c r="D4772" s="58"/>
    </row>
    <row r="4773" spans="1:4" ht="45" x14ac:dyDescent="0.2">
      <c r="A4773" s="33" t="s">
        <v>545</v>
      </c>
      <c r="B4773" s="34" t="s">
        <v>4882</v>
      </c>
      <c r="C4773" s="35" t="s">
        <v>1129</v>
      </c>
      <c r="D4773" s="58"/>
    </row>
    <row r="4774" spans="1:4" ht="45" x14ac:dyDescent="0.2">
      <c r="A4774" s="33" t="s">
        <v>546</v>
      </c>
      <c r="B4774" s="34" t="s">
        <v>4883</v>
      </c>
      <c r="C4774" s="35" t="s">
        <v>1129</v>
      </c>
      <c r="D4774" s="58"/>
    </row>
    <row r="4775" spans="1:4" ht="30" x14ac:dyDescent="0.2">
      <c r="A4775" s="33" t="s">
        <v>547</v>
      </c>
      <c r="B4775" s="34" t="s">
        <v>4884</v>
      </c>
      <c r="C4775" s="35" t="s">
        <v>1129</v>
      </c>
      <c r="D4775" s="58"/>
    </row>
    <row r="4776" spans="1:4" ht="30" x14ac:dyDescent="0.2">
      <c r="A4776" s="33" t="s">
        <v>548</v>
      </c>
      <c r="B4776" s="34" t="s">
        <v>4885</v>
      </c>
      <c r="C4776" s="35" t="s">
        <v>1129</v>
      </c>
      <c r="D4776" s="58"/>
    </row>
    <row r="4777" spans="1:4" ht="30" x14ac:dyDescent="0.2">
      <c r="A4777" s="33" t="s">
        <v>549</v>
      </c>
      <c r="B4777" s="34" t="s">
        <v>4886</v>
      </c>
      <c r="C4777" s="35" t="s">
        <v>1129</v>
      </c>
      <c r="D4777" s="58"/>
    </row>
    <row r="4778" spans="1:4" ht="30" x14ac:dyDescent="0.2">
      <c r="A4778" s="33" t="s">
        <v>550</v>
      </c>
      <c r="B4778" s="34" t="s">
        <v>4887</v>
      </c>
      <c r="C4778" s="35" t="s">
        <v>1129</v>
      </c>
      <c r="D4778" s="58"/>
    </row>
    <row r="4779" spans="1:4" ht="30" x14ac:dyDescent="0.2">
      <c r="A4779" s="33" t="s">
        <v>551</v>
      </c>
      <c r="B4779" s="34" t="s">
        <v>4888</v>
      </c>
      <c r="C4779" s="35" t="s">
        <v>962</v>
      </c>
      <c r="D4779" s="58"/>
    </row>
    <row r="4780" spans="1:4" x14ac:dyDescent="0.2">
      <c r="A4780" s="33" t="s">
        <v>552</v>
      </c>
      <c r="B4780" s="34" t="s">
        <v>4889</v>
      </c>
      <c r="C4780" s="35" t="s">
        <v>962</v>
      </c>
      <c r="D4780" s="58"/>
    </row>
    <row r="4781" spans="1:4" x14ac:dyDescent="0.2">
      <c r="A4781" s="33" t="s">
        <v>553</v>
      </c>
      <c r="B4781" s="34" t="s">
        <v>4890</v>
      </c>
      <c r="C4781" s="35" t="s">
        <v>962</v>
      </c>
      <c r="D4781" s="58"/>
    </row>
    <row r="4782" spans="1:4" ht="30" x14ac:dyDescent="0.2">
      <c r="A4782" s="33" t="s">
        <v>554</v>
      </c>
      <c r="B4782" s="34" t="s">
        <v>4891</v>
      </c>
      <c r="C4782" s="35" t="s">
        <v>962</v>
      </c>
      <c r="D4782" s="58"/>
    </row>
    <row r="4783" spans="1:4" x14ac:dyDescent="0.2">
      <c r="A4783" s="33" t="s">
        <v>555</v>
      </c>
      <c r="B4783" s="34" t="s">
        <v>4892</v>
      </c>
      <c r="C4783" s="35" t="s">
        <v>962</v>
      </c>
      <c r="D4783" s="58"/>
    </row>
    <row r="4784" spans="1:4" x14ac:dyDescent="0.2">
      <c r="A4784" s="33" t="s">
        <v>556</v>
      </c>
      <c r="B4784" s="34" t="s">
        <v>4893</v>
      </c>
      <c r="C4784" s="35" t="s">
        <v>962</v>
      </c>
      <c r="D4784" s="58"/>
    </row>
    <row r="4785" spans="1:4" ht="30" x14ac:dyDescent="0.2">
      <c r="A4785" s="33" t="s">
        <v>557</v>
      </c>
      <c r="B4785" s="34" t="s">
        <v>4894</v>
      </c>
      <c r="C4785" s="35" t="s">
        <v>962</v>
      </c>
      <c r="D4785" s="58"/>
    </row>
    <row r="4786" spans="1:4" ht="30" x14ac:dyDescent="0.2">
      <c r="A4786" s="33" t="s">
        <v>558</v>
      </c>
      <c r="B4786" s="34" t="s">
        <v>4895</v>
      </c>
      <c r="C4786" s="35" t="s">
        <v>962</v>
      </c>
      <c r="D4786" s="58"/>
    </row>
    <row r="4787" spans="1:4" ht="30" x14ac:dyDescent="0.2">
      <c r="A4787" s="33" t="s">
        <v>559</v>
      </c>
      <c r="B4787" s="34" t="s">
        <v>4896</v>
      </c>
      <c r="C4787" s="35" t="s">
        <v>962</v>
      </c>
      <c r="D4787" s="58"/>
    </row>
    <row r="4788" spans="1:4" ht="30" x14ac:dyDescent="0.2">
      <c r="A4788" s="33" t="s">
        <v>560</v>
      </c>
      <c r="B4788" s="34" t="s">
        <v>4897</v>
      </c>
      <c r="C4788" s="35" t="s">
        <v>962</v>
      </c>
      <c r="D4788" s="58"/>
    </row>
    <row r="4789" spans="1:4" ht="30" x14ac:dyDescent="0.2">
      <c r="A4789" s="33" t="s">
        <v>561</v>
      </c>
      <c r="B4789" s="34" t="s">
        <v>4898</v>
      </c>
      <c r="C4789" s="35" t="s">
        <v>962</v>
      </c>
      <c r="D4789" s="58"/>
    </row>
    <row r="4790" spans="1:4" ht="30" x14ac:dyDescent="0.2">
      <c r="A4790" s="33" t="s">
        <v>562</v>
      </c>
      <c r="B4790" s="34" t="s">
        <v>4899</v>
      </c>
      <c r="C4790" s="35" t="s">
        <v>962</v>
      </c>
      <c r="D4790" s="58"/>
    </row>
    <row r="4791" spans="1:4" x14ac:dyDescent="0.2">
      <c r="A4791" s="33" t="s">
        <v>563</v>
      </c>
      <c r="B4791" s="34" t="s">
        <v>4900</v>
      </c>
      <c r="C4791" s="35" t="s">
        <v>962</v>
      </c>
      <c r="D4791" s="58"/>
    </row>
    <row r="4792" spans="1:4" x14ac:dyDescent="0.2">
      <c r="A4792" s="33" t="s">
        <v>564</v>
      </c>
      <c r="B4792" s="34" t="s">
        <v>4901</v>
      </c>
      <c r="C4792" s="35" t="s">
        <v>962</v>
      </c>
      <c r="D4792" s="58"/>
    </row>
    <row r="4793" spans="1:4" x14ac:dyDescent="0.2">
      <c r="A4793" s="33" t="s">
        <v>565</v>
      </c>
      <c r="B4793" s="34" t="s">
        <v>4902</v>
      </c>
      <c r="C4793" s="35" t="s">
        <v>962</v>
      </c>
      <c r="D4793" s="58"/>
    </row>
    <row r="4794" spans="1:4" x14ac:dyDescent="0.2">
      <c r="A4794" s="33" t="s">
        <v>566</v>
      </c>
      <c r="B4794" s="34" t="s">
        <v>4903</v>
      </c>
      <c r="C4794" s="35" t="s">
        <v>962</v>
      </c>
      <c r="D4794" s="58"/>
    </row>
    <row r="4795" spans="1:4" x14ac:dyDescent="0.2">
      <c r="A4795" s="33" t="s">
        <v>567</v>
      </c>
      <c r="B4795" s="34" t="s">
        <v>4904</v>
      </c>
      <c r="C4795" s="35" t="s">
        <v>962</v>
      </c>
      <c r="D4795" s="58"/>
    </row>
    <row r="4796" spans="1:4" x14ac:dyDescent="0.2">
      <c r="A4796" s="33" t="s">
        <v>568</v>
      </c>
      <c r="B4796" s="34" t="s">
        <v>4905</v>
      </c>
      <c r="C4796" s="35" t="s">
        <v>1129</v>
      </c>
      <c r="D4796" s="58"/>
    </row>
    <row r="4797" spans="1:4" x14ac:dyDescent="0.2">
      <c r="A4797" s="33" t="s">
        <v>569</v>
      </c>
      <c r="B4797" s="34" t="s">
        <v>4906</v>
      </c>
      <c r="C4797" s="35" t="s">
        <v>1129</v>
      </c>
      <c r="D4797" s="58"/>
    </row>
    <row r="4798" spans="1:4" x14ac:dyDescent="0.2">
      <c r="A4798" s="33" t="s">
        <v>570</v>
      </c>
      <c r="B4798" s="34" t="s">
        <v>4907</v>
      </c>
      <c r="C4798" s="35" t="s">
        <v>1129</v>
      </c>
      <c r="D4798" s="58"/>
    </row>
    <row r="4799" spans="1:4" x14ac:dyDescent="0.2">
      <c r="A4799" s="33" t="s">
        <v>571</v>
      </c>
      <c r="B4799" s="34" t="s">
        <v>4908</v>
      </c>
      <c r="C4799" s="35" t="s">
        <v>966</v>
      </c>
      <c r="D4799" s="58"/>
    </row>
    <row r="4800" spans="1:4" x14ac:dyDescent="0.2">
      <c r="A4800" s="33" t="s">
        <v>572</v>
      </c>
      <c r="B4800" s="34" t="s">
        <v>4909</v>
      </c>
      <c r="C4800" s="35" t="s">
        <v>1134</v>
      </c>
      <c r="D4800" s="58"/>
    </row>
    <row r="4801" spans="1:4" x14ac:dyDescent="0.2">
      <c r="A4801" s="33" t="s">
        <v>573</v>
      </c>
      <c r="B4801" s="34" t="s">
        <v>4910</v>
      </c>
      <c r="C4801" s="35" t="s">
        <v>1636</v>
      </c>
      <c r="D4801" s="58"/>
    </row>
    <row r="4802" spans="1:4" x14ac:dyDescent="0.2">
      <c r="A4802" s="33" t="s">
        <v>574</v>
      </c>
      <c r="B4802" s="34" t="s">
        <v>4911</v>
      </c>
      <c r="C4802" s="35" t="s">
        <v>1636</v>
      </c>
      <c r="D4802" s="58"/>
    </row>
    <row r="4803" spans="1:4" x14ac:dyDescent="0.2">
      <c r="A4803" s="33" t="s">
        <v>575</v>
      </c>
      <c r="B4803" s="34" t="s">
        <v>4912</v>
      </c>
      <c r="C4803" s="35" t="s">
        <v>962</v>
      </c>
      <c r="D4803" s="58"/>
    </row>
    <row r="4804" spans="1:4" x14ac:dyDescent="0.2">
      <c r="A4804" s="33" t="s">
        <v>576</v>
      </c>
      <c r="B4804" s="34" t="s">
        <v>4913</v>
      </c>
      <c r="C4804" s="35" t="s">
        <v>962</v>
      </c>
      <c r="D4804" s="58"/>
    </row>
    <row r="4805" spans="1:4" x14ac:dyDescent="0.2">
      <c r="A4805" s="33" t="s">
        <v>577</v>
      </c>
      <c r="B4805" s="34" t="s">
        <v>4914</v>
      </c>
      <c r="C4805" s="35" t="s">
        <v>966</v>
      </c>
      <c r="D4805" s="58"/>
    </row>
    <row r="4806" spans="1:4" x14ac:dyDescent="0.2">
      <c r="A4806" s="33" t="s">
        <v>578</v>
      </c>
      <c r="B4806" s="34" t="s">
        <v>4915</v>
      </c>
      <c r="C4806" s="35" t="s">
        <v>1134</v>
      </c>
      <c r="D4806" s="58"/>
    </row>
    <row r="4807" spans="1:4" x14ac:dyDescent="0.2">
      <c r="A4807" s="33" t="s">
        <v>579</v>
      </c>
      <c r="B4807" s="34" t="s">
        <v>4916</v>
      </c>
      <c r="C4807" s="35" t="s">
        <v>1134</v>
      </c>
      <c r="D4807" s="58"/>
    </row>
    <row r="4808" spans="1:4" x14ac:dyDescent="0.2">
      <c r="A4808" s="33" t="s">
        <v>580</v>
      </c>
      <c r="B4808" s="34" t="s">
        <v>4917</v>
      </c>
      <c r="C4808" s="35" t="s">
        <v>1134</v>
      </c>
      <c r="D4808" s="58"/>
    </row>
    <row r="4809" spans="1:4" x14ac:dyDescent="0.2">
      <c r="A4809" s="33" t="s">
        <v>581</v>
      </c>
      <c r="B4809" s="34" t="s">
        <v>4918</v>
      </c>
      <c r="C4809" s="35" t="s">
        <v>966</v>
      </c>
      <c r="D4809" s="58"/>
    </row>
    <row r="4810" spans="1:4" x14ac:dyDescent="0.2">
      <c r="A4810" s="33" t="s">
        <v>582</v>
      </c>
      <c r="B4810" s="34" t="s">
        <v>4919</v>
      </c>
      <c r="C4810" s="35" t="s">
        <v>962</v>
      </c>
      <c r="D4810" s="58"/>
    </row>
    <row r="4811" spans="1:4" x14ac:dyDescent="0.2">
      <c r="A4811" s="33" t="s">
        <v>583</v>
      </c>
      <c r="B4811" s="34" t="s">
        <v>4920</v>
      </c>
      <c r="C4811" s="35" t="s">
        <v>966</v>
      </c>
      <c r="D4811" s="58"/>
    </row>
    <row r="4812" spans="1:4" x14ac:dyDescent="0.2">
      <c r="A4812" s="33" t="s">
        <v>584</v>
      </c>
      <c r="B4812" s="34" t="s">
        <v>4921</v>
      </c>
      <c r="C4812" s="35" t="s">
        <v>966</v>
      </c>
      <c r="D4812" s="58"/>
    </row>
    <row r="4813" spans="1:4" x14ac:dyDescent="0.2">
      <c r="A4813" s="33" t="s">
        <v>585</v>
      </c>
      <c r="B4813" s="34" t="s">
        <v>4922</v>
      </c>
      <c r="C4813" s="35" t="s">
        <v>966</v>
      </c>
      <c r="D4813" s="58"/>
    </row>
    <row r="4814" spans="1:4" ht="30" x14ac:dyDescent="0.2">
      <c r="A4814" s="33" t="s">
        <v>586</v>
      </c>
      <c r="B4814" s="34" t="s">
        <v>4923</v>
      </c>
      <c r="C4814" s="35" t="s">
        <v>1134</v>
      </c>
      <c r="D4814" s="58"/>
    </row>
    <row r="4815" spans="1:4" ht="30" x14ac:dyDescent="0.2">
      <c r="A4815" s="33" t="s">
        <v>587</v>
      </c>
      <c r="B4815" s="34" t="s">
        <v>4924</v>
      </c>
      <c r="C4815" s="35" t="s">
        <v>1134</v>
      </c>
      <c r="D4815" s="58"/>
    </row>
    <row r="4816" spans="1:4" x14ac:dyDescent="0.2">
      <c r="A4816" s="33" t="s">
        <v>588</v>
      </c>
      <c r="B4816" s="34" t="s">
        <v>4925</v>
      </c>
      <c r="C4816" s="35" t="s">
        <v>1129</v>
      </c>
      <c r="D4816" s="58"/>
    </row>
    <row r="4817" spans="1:4" ht="30" x14ac:dyDescent="0.2">
      <c r="A4817" s="33" t="s">
        <v>589</v>
      </c>
      <c r="B4817" s="34" t="s">
        <v>4926</v>
      </c>
      <c r="C4817" s="35" t="s">
        <v>966</v>
      </c>
      <c r="D4817" s="58"/>
    </row>
    <row r="4818" spans="1:4" x14ac:dyDescent="0.2">
      <c r="A4818" s="33" t="s">
        <v>590</v>
      </c>
      <c r="B4818" s="34" t="s">
        <v>4927</v>
      </c>
      <c r="C4818" s="35" t="s">
        <v>966</v>
      </c>
      <c r="D4818" s="58"/>
    </row>
    <row r="4819" spans="1:4" ht="30" x14ac:dyDescent="0.2">
      <c r="A4819" s="33" t="s">
        <v>591</v>
      </c>
      <c r="B4819" s="34" t="s">
        <v>4928</v>
      </c>
      <c r="C4819" s="35" t="s">
        <v>966</v>
      </c>
      <c r="D4819" s="58"/>
    </row>
    <row r="4820" spans="1:4" ht="30" x14ac:dyDescent="0.2">
      <c r="A4820" s="33" t="s">
        <v>592</v>
      </c>
      <c r="B4820" s="34" t="s">
        <v>4929</v>
      </c>
      <c r="C4820" s="35" t="s">
        <v>966</v>
      </c>
      <c r="D4820" s="58"/>
    </row>
    <row r="4821" spans="1:4" ht="30" x14ac:dyDescent="0.2">
      <c r="A4821" s="33" t="s">
        <v>593</v>
      </c>
      <c r="B4821" s="34" t="s">
        <v>4930</v>
      </c>
      <c r="C4821" s="35" t="s">
        <v>966</v>
      </c>
      <c r="D4821" s="58"/>
    </row>
    <row r="4822" spans="1:4" x14ac:dyDescent="0.2">
      <c r="A4822" s="33" t="s">
        <v>594</v>
      </c>
      <c r="B4822" s="34" t="s">
        <v>4931</v>
      </c>
      <c r="C4822" s="35" t="s">
        <v>1636</v>
      </c>
      <c r="D4822" s="58"/>
    </row>
    <row r="4823" spans="1:4" x14ac:dyDescent="0.2">
      <c r="A4823" s="33" t="s">
        <v>595</v>
      </c>
      <c r="B4823" s="34" t="s">
        <v>4932</v>
      </c>
      <c r="C4823" s="35" t="s">
        <v>966</v>
      </c>
      <c r="D4823" s="58"/>
    </row>
    <row r="4824" spans="1:4" ht="30" x14ac:dyDescent="0.2">
      <c r="A4824" s="33" t="s">
        <v>596</v>
      </c>
      <c r="B4824" s="34" t="s">
        <v>4933</v>
      </c>
      <c r="C4824" s="35" t="s">
        <v>966</v>
      </c>
      <c r="D4824" s="58"/>
    </row>
    <row r="4825" spans="1:4" x14ac:dyDescent="0.2">
      <c r="A4825" s="33" t="s">
        <v>597</v>
      </c>
      <c r="B4825" s="34" t="s">
        <v>4934</v>
      </c>
      <c r="C4825" s="35" t="s">
        <v>966</v>
      </c>
      <c r="D4825" s="58"/>
    </row>
    <row r="4826" spans="1:4" x14ac:dyDescent="0.2">
      <c r="A4826" s="33" t="s">
        <v>598</v>
      </c>
      <c r="B4826" s="34" t="s">
        <v>4935</v>
      </c>
      <c r="C4826" s="35" t="s">
        <v>1129</v>
      </c>
      <c r="D4826" s="58"/>
    </row>
    <row r="4827" spans="1:4" x14ac:dyDescent="0.2">
      <c r="A4827" s="33" t="s">
        <v>599</v>
      </c>
      <c r="B4827" s="34" t="s">
        <v>4936</v>
      </c>
      <c r="C4827" s="35" t="s">
        <v>962</v>
      </c>
      <c r="D4827" s="58"/>
    </row>
    <row r="4828" spans="1:4" x14ac:dyDescent="0.2">
      <c r="A4828" s="33" t="s">
        <v>600</v>
      </c>
      <c r="B4828" s="34" t="s">
        <v>4937</v>
      </c>
      <c r="C4828" s="35" t="s">
        <v>962</v>
      </c>
      <c r="D4828" s="58"/>
    </row>
    <row r="4829" spans="1:4" ht="30" x14ac:dyDescent="0.2">
      <c r="A4829" s="33" t="s">
        <v>601</v>
      </c>
      <c r="B4829" s="34" t="s">
        <v>4938</v>
      </c>
      <c r="C4829" s="35" t="s">
        <v>962</v>
      </c>
      <c r="D4829" s="58"/>
    </row>
    <row r="4830" spans="1:4" x14ac:dyDescent="0.2">
      <c r="A4830" s="33" t="s">
        <v>602</v>
      </c>
      <c r="B4830" s="34" t="s">
        <v>4939</v>
      </c>
      <c r="C4830" s="35" t="s">
        <v>966</v>
      </c>
      <c r="D4830" s="58"/>
    </row>
    <row r="4831" spans="1:4" ht="30" x14ac:dyDescent="0.2">
      <c r="A4831" s="33" t="s">
        <v>603</v>
      </c>
      <c r="B4831" s="34" t="s">
        <v>4940</v>
      </c>
      <c r="C4831" s="35" t="s">
        <v>962</v>
      </c>
      <c r="D4831" s="58"/>
    </row>
    <row r="4832" spans="1:4" x14ac:dyDescent="0.2">
      <c r="A4832" s="33" t="s">
        <v>604</v>
      </c>
      <c r="B4832" s="34" t="s">
        <v>4941</v>
      </c>
      <c r="C4832" s="35" t="s">
        <v>1134</v>
      </c>
      <c r="D4832" s="58"/>
    </row>
    <row r="4833" spans="1:4" x14ac:dyDescent="0.2">
      <c r="A4833" s="33" t="s">
        <v>605</v>
      </c>
      <c r="B4833" s="34" t="s">
        <v>4942</v>
      </c>
      <c r="C4833" s="35" t="s">
        <v>962</v>
      </c>
      <c r="D4833" s="58"/>
    </row>
    <row r="4834" spans="1:4" x14ac:dyDescent="0.2">
      <c r="A4834" s="33" t="s">
        <v>606</v>
      </c>
      <c r="B4834" s="34" t="s">
        <v>4943</v>
      </c>
      <c r="C4834" s="35" t="s">
        <v>1134</v>
      </c>
      <c r="D4834" s="58"/>
    </row>
    <row r="4835" spans="1:4" x14ac:dyDescent="0.2">
      <c r="A4835" s="33" t="s">
        <v>607</v>
      </c>
      <c r="B4835" s="34" t="s">
        <v>4944</v>
      </c>
      <c r="C4835" s="35" t="s">
        <v>1134</v>
      </c>
      <c r="D4835" s="58"/>
    </row>
    <row r="4836" spans="1:4" x14ac:dyDescent="0.2">
      <c r="A4836" s="33" t="s">
        <v>608</v>
      </c>
      <c r="B4836" s="34" t="s">
        <v>4945</v>
      </c>
      <c r="C4836" s="35" t="s">
        <v>962</v>
      </c>
      <c r="D4836" s="58"/>
    </row>
    <row r="4837" spans="1:4" x14ac:dyDescent="0.2">
      <c r="A4837" s="33" t="s">
        <v>609</v>
      </c>
      <c r="B4837" s="34" t="s">
        <v>4946</v>
      </c>
      <c r="C4837" s="35" t="s">
        <v>962</v>
      </c>
      <c r="D4837" s="58"/>
    </row>
    <row r="4838" spans="1:4" x14ac:dyDescent="0.2">
      <c r="A4838" s="33" t="s">
        <v>610</v>
      </c>
      <c r="B4838" s="34" t="s">
        <v>4947</v>
      </c>
      <c r="C4838" s="35" t="s">
        <v>962</v>
      </c>
      <c r="D4838" s="58"/>
    </row>
    <row r="4839" spans="1:4" x14ac:dyDescent="0.2">
      <c r="A4839" s="33" t="s">
        <v>611</v>
      </c>
      <c r="B4839" s="34" t="s">
        <v>4948</v>
      </c>
      <c r="C4839" s="35" t="s">
        <v>962</v>
      </c>
      <c r="D4839" s="58"/>
    </row>
    <row r="4840" spans="1:4" x14ac:dyDescent="0.2">
      <c r="A4840" s="33" t="s">
        <v>612</v>
      </c>
      <c r="B4840" s="34" t="s">
        <v>4949</v>
      </c>
      <c r="C4840" s="35" t="s">
        <v>966</v>
      </c>
      <c r="D4840" s="58"/>
    </row>
    <row r="4841" spans="1:4" x14ac:dyDescent="0.2">
      <c r="A4841" s="33" t="s">
        <v>613</v>
      </c>
      <c r="B4841" s="34" t="s">
        <v>4950</v>
      </c>
      <c r="C4841" s="35" t="s">
        <v>962</v>
      </c>
      <c r="D4841" s="58"/>
    </row>
    <row r="4842" spans="1:4" x14ac:dyDescent="0.2">
      <c r="A4842" s="33" t="s">
        <v>614</v>
      </c>
      <c r="B4842" s="34" t="s">
        <v>4951</v>
      </c>
      <c r="C4842" s="35" t="s">
        <v>962</v>
      </c>
      <c r="D4842" s="58"/>
    </row>
    <row r="4843" spans="1:4" x14ac:dyDescent="0.2">
      <c r="A4843" s="33" t="s">
        <v>615</v>
      </c>
      <c r="B4843" s="34" t="s">
        <v>4952</v>
      </c>
      <c r="C4843" s="35" t="s">
        <v>962</v>
      </c>
      <c r="D4843" s="58"/>
    </row>
    <row r="4844" spans="1:4" x14ac:dyDescent="0.2">
      <c r="A4844" s="33" t="s">
        <v>616</v>
      </c>
      <c r="B4844" s="34" t="s">
        <v>4953</v>
      </c>
      <c r="C4844" s="35" t="s">
        <v>962</v>
      </c>
      <c r="D4844" s="58"/>
    </row>
    <row r="4845" spans="1:4" x14ac:dyDescent="0.2">
      <c r="A4845" s="33" t="s">
        <v>617</v>
      </c>
      <c r="B4845" s="34" t="s">
        <v>4954</v>
      </c>
      <c r="C4845" s="35" t="s">
        <v>962</v>
      </c>
      <c r="D4845" s="58"/>
    </row>
    <row r="4846" spans="1:4" x14ac:dyDescent="0.2">
      <c r="A4846" s="33" t="s">
        <v>618</v>
      </c>
      <c r="B4846" s="34" t="s">
        <v>4955</v>
      </c>
      <c r="C4846" s="35" t="s">
        <v>1129</v>
      </c>
      <c r="D4846" s="58"/>
    </row>
    <row r="4847" spans="1:4" x14ac:dyDescent="0.2">
      <c r="A4847" s="33" t="s">
        <v>619</v>
      </c>
      <c r="B4847" s="34" t="s">
        <v>4956</v>
      </c>
      <c r="C4847" s="35" t="s">
        <v>1129</v>
      </c>
      <c r="D4847" s="58"/>
    </row>
    <row r="4848" spans="1:4" x14ac:dyDescent="0.2">
      <c r="A4848" s="33" t="s">
        <v>620</v>
      </c>
      <c r="B4848" s="34" t="s">
        <v>4957</v>
      </c>
      <c r="C4848" s="35" t="s">
        <v>1129</v>
      </c>
      <c r="D4848" s="58"/>
    </row>
    <row r="4849" spans="1:4" x14ac:dyDescent="0.2">
      <c r="A4849" s="33" t="s">
        <v>621</v>
      </c>
      <c r="B4849" s="34" t="s">
        <v>4958</v>
      </c>
      <c r="C4849" s="35" t="s">
        <v>1129</v>
      </c>
      <c r="D4849" s="58"/>
    </row>
    <row r="4850" spans="1:4" x14ac:dyDescent="0.2">
      <c r="A4850" s="33" t="s">
        <v>622</v>
      </c>
      <c r="B4850" s="34" t="s">
        <v>4959</v>
      </c>
      <c r="C4850" s="35" t="s">
        <v>1129</v>
      </c>
      <c r="D4850" s="58"/>
    </row>
    <row r="4851" spans="1:4" x14ac:dyDescent="0.2">
      <c r="A4851" s="33" t="s">
        <v>623</v>
      </c>
      <c r="B4851" s="34" t="s">
        <v>4960</v>
      </c>
      <c r="C4851" s="35" t="s">
        <v>1129</v>
      </c>
      <c r="D4851" s="58"/>
    </row>
    <row r="4852" spans="1:4" x14ac:dyDescent="0.2">
      <c r="A4852" s="33" t="s">
        <v>624</v>
      </c>
      <c r="B4852" s="34" t="s">
        <v>4961</v>
      </c>
      <c r="C4852" s="35" t="s">
        <v>1129</v>
      </c>
      <c r="D4852" s="58"/>
    </row>
    <row r="4853" spans="1:4" x14ac:dyDescent="0.2">
      <c r="A4853" s="33" t="s">
        <v>625</v>
      </c>
      <c r="B4853" s="34" t="s">
        <v>4962</v>
      </c>
      <c r="C4853" s="35" t="s">
        <v>1129</v>
      </c>
      <c r="D4853" s="58"/>
    </row>
    <row r="4854" spans="1:4" x14ac:dyDescent="0.2">
      <c r="A4854" s="33" t="s">
        <v>626</v>
      </c>
      <c r="B4854" s="34" t="s">
        <v>4963</v>
      </c>
      <c r="C4854" s="35" t="s">
        <v>1129</v>
      </c>
      <c r="D4854" s="58"/>
    </row>
    <row r="4855" spans="1:4" x14ac:dyDescent="0.2">
      <c r="A4855" s="33" t="s">
        <v>627</v>
      </c>
      <c r="B4855" s="34" t="s">
        <v>4964</v>
      </c>
      <c r="C4855" s="35" t="s">
        <v>1129</v>
      </c>
      <c r="D4855" s="58"/>
    </row>
    <row r="4856" spans="1:4" x14ac:dyDescent="0.2">
      <c r="A4856" s="33" t="s">
        <v>628</v>
      </c>
      <c r="B4856" s="34" t="s">
        <v>4965</v>
      </c>
      <c r="C4856" s="35" t="s">
        <v>1129</v>
      </c>
      <c r="D4856" s="58"/>
    </row>
    <row r="4857" spans="1:4" x14ac:dyDescent="0.2">
      <c r="A4857" s="33" t="s">
        <v>629</v>
      </c>
      <c r="B4857" s="34" t="s">
        <v>4966</v>
      </c>
      <c r="C4857" s="35" t="s">
        <v>1129</v>
      </c>
      <c r="D4857" s="58"/>
    </row>
    <row r="4858" spans="1:4" x14ac:dyDescent="0.2">
      <c r="A4858" s="33" t="s">
        <v>630</v>
      </c>
      <c r="B4858" s="34" t="s">
        <v>4967</v>
      </c>
      <c r="C4858" s="35" t="s">
        <v>1129</v>
      </c>
      <c r="D4858" s="58"/>
    </row>
    <row r="4859" spans="1:4" x14ac:dyDescent="0.2">
      <c r="A4859" s="33" t="s">
        <v>631</v>
      </c>
      <c r="B4859" s="34" t="s">
        <v>4968</v>
      </c>
      <c r="C4859" s="35" t="s">
        <v>1129</v>
      </c>
      <c r="D4859" s="58"/>
    </row>
    <row r="4860" spans="1:4" x14ac:dyDescent="0.2">
      <c r="A4860" s="33" t="s">
        <v>632</v>
      </c>
      <c r="B4860" s="34" t="s">
        <v>4969</v>
      </c>
      <c r="C4860" s="35" t="s">
        <v>1129</v>
      </c>
      <c r="D4860" s="58"/>
    </row>
    <row r="4861" spans="1:4" x14ac:dyDescent="0.2">
      <c r="A4861" s="33" t="s">
        <v>633</v>
      </c>
      <c r="B4861" s="34" t="s">
        <v>4970</v>
      </c>
      <c r="C4861" s="35" t="s">
        <v>1129</v>
      </c>
      <c r="D4861" s="58"/>
    </row>
    <row r="4862" spans="1:4" x14ac:dyDescent="0.2">
      <c r="A4862" s="33" t="s">
        <v>634</v>
      </c>
      <c r="B4862" s="34" t="s">
        <v>4971</v>
      </c>
      <c r="C4862" s="35" t="s">
        <v>1129</v>
      </c>
      <c r="D4862" s="58"/>
    </row>
    <row r="4863" spans="1:4" x14ac:dyDescent="0.2">
      <c r="A4863" s="33" t="s">
        <v>635</v>
      </c>
      <c r="B4863" s="34" t="s">
        <v>4972</v>
      </c>
      <c r="C4863" s="35" t="s">
        <v>1129</v>
      </c>
      <c r="D4863" s="58"/>
    </row>
    <row r="4864" spans="1:4" x14ac:dyDescent="0.2">
      <c r="A4864" s="33" t="s">
        <v>636</v>
      </c>
      <c r="B4864" s="34" t="s">
        <v>4973</v>
      </c>
      <c r="C4864" s="35" t="s">
        <v>1129</v>
      </c>
      <c r="D4864" s="58"/>
    </row>
    <row r="4865" spans="1:4" x14ac:dyDescent="0.2">
      <c r="A4865" s="33" t="s">
        <v>637</v>
      </c>
      <c r="B4865" s="34" t="s">
        <v>4974</v>
      </c>
      <c r="C4865" s="35" t="s">
        <v>1129</v>
      </c>
      <c r="D4865" s="58"/>
    </row>
    <row r="4866" spans="1:4" x14ac:dyDescent="0.2">
      <c r="A4866" s="33" t="s">
        <v>638</v>
      </c>
      <c r="B4866" s="34" t="s">
        <v>4975</v>
      </c>
      <c r="C4866" s="35" t="s">
        <v>1129</v>
      </c>
      <c r="D4866" s="58"/>
    </row>
    <row r="4867" spans="1:4" x14ac:dyDescent="0.2">
      <c r="A4867" s="33" t="s">
        <v>639</v>
      </c>
      <c r="B4867" s="34" t="s">
        <v>4976</v>
      </c>
      <c r="C4867" s="35" t="s">
        <v>1129</v>
      </c>
      <c r="D4867" s="58"/>
    </row>
    <row r="4868" spans="1:4" x14ac:dyDescent="0.2">
      <c r="A4868" s="33" t="s">
        <v>640</v>
      </c>
      <c r="B4868" s="34" t="s">
        <v>4977</v>
      </c>
      <c r="C4868" s="35" t="s">
        <v>1129</v>
      </c>
      <c r="D4868" s="58"/>
    </row>
    <row r="4869" spans="1:4" x14ac:dyDescent="0.2">
      <c r="A4869" s="33" t="s">
        <v>641</v>
      </c>
      <c r="B4869" s="34" t="s">
        <v>4978</v>
      </c>
      <c r="C4869" s="35" t="s">
        <v>1129</v>
      </c>
      <c r="D4869" s="58"/>
    </row>
    <row r="4870" spans="1:4" x14ac:dyDescent="0.2">
      <c r="A4870" s="33" t="s">
        <v>642</v>
      </c>
      <c r="B4870" s="34" t="s">
        <v>4979</v>
      </c>
      <c r="C4870" s="35" t="s">
        <v>1129</v>
      </c>
      <c r="D4870" s="58"/>
    </row>
    <row r="4871" spans="1:4" x14ac:dyDescent="0.2">
      <c r="A4871" s="33" t="s">
        <v>643</v>
      </c>
      <c r="B4871" s="34" t="s">
        <v>4980</v>
      </c>
      <c r="C4871" s="35" t="s">
        <v>1129</v>
      </c>
      <c r="D4871" s="58"/>
    </row>
    <row r="4872" spans="1:4" x14ac:dyDescent="0.2">
      <c r="A4872" s="33" t="s">
        <v>644</v>
      </c>
      <c r="B4872" s="34" t="s">
        <v>4981</v>
      </c>
      <c r="C4872" s="35" t="s">
        <v>1129</v>
      </c>
      <c r="D4872" s="58"/>
    </row>
    <row r="4873" spans="1:4" x14ac:dyDescent="0.2">
      <c r="A4873" s="33" t="s">
        <v>645</v>
      </c>
      <c r="B4873" s="34" t="s">
        <v>4982</v>
      </c>
      <c r="C4873" s="35" t="s">
        <v>1129</v>
      </c>
      <c r="D4873" s="58"/>
    </row>
    <row r="4874" spans="1:4" x14ac:dyDescent="0.2">
      <c r="A4874" s="33" t="s">
        <v>646</v>
      </c>
      <c r="B4874" s="34" t="s">
        <v>4983</v>
      </c>
      <c r="C4874" s="35" t="s">
        <v>1129</v>
      </c>
      <c r="D4874" s="58"/>
    </row>
    <row r="4875" spans="1:4" x14ac:dyDescent="0.2">
      <c r="A4875" s="33" t="s">
        <v>647</v>
      </c>
      <c r="B4875" s="34" t="s">
        <v>4984</v>
      </c>
      <c r="C4875" s="35" t="s">
        <v>1129</v>
      </c>
      <c r="D4875" s="58"/>
    </row>
    <row r="4876" spans="1:4" x14ac:dyDescent="0.2">
      <c r="A4876" s="33" t="s">
        <v>648</v>
      </c>
      <c r="B4876" s="34" t="s">
        <v>4985</v>
      </c>
      <c r="C4876" s="35" t="s">
        <v>1129</v>
      </c>
      <c r="D4876" s="58"/>
    </row>
    <row r="4877" spans="1:4" x14ac:dyDescent="0.2">
      <c r="A4877" s="33" t="s">
        <v>649</v>
      </c>
      <c r="B4877" s="34" t="s">
        <v>4986</v>
      </c>
      <c r="C4877" s="35" t="s">
        <v>1129</v>
      </c>
      <c r="D4877" s="58"/>
    </row>
    <row r="4878" spans="1:4" x14ac:dyDescent="0.2">
      <c r="A4878" s="33" t="s">
        <v>650</v>
      </c>
      <c r="B4878" s="34" t="s">
        <v>4987</v>
      </c>
      <c r="C4878" s="35" t="s">
        <v>1129</v>
      </c>
      <c r="D4878" s="58"/>
    </row>
    <row r="4879" spans="1:4" x14ac:dyDescent="0.2">
      <c r="A4879" s="33" t="s">
        <v>651</v>
      </c>
      <c r="B4879" s="34" t="s">
        <v>4988</v>
      </c>
      <c r="C4879" s="35" t="s">
        <v>1129</v>
      </c>
      <c r="D4879" s="58"/>
    </row>
    <row r="4880" spans="1:4" x14ac:dyDescent="0.2">
      <c r="A4880" s="33" t="s">
        <v>652</v>
      </c>
      <c r="B4880" s="34" t="s">
        <v>4989</v>
      </c>
      <c r="C4880" s="35" t="s">
        <v>1129</v>
      </c>
      <c r="D4880" s="58"/>
    </row>
    <row r="4881" spans="1:4" x14ac:dyDescent="0.2">
      <c r="A4881" s="33" t="s">
        <v>653</v>
      </c>
      <c r="B4881" s="34" t="s">
        <v>4990</v>
      </c>
      <c r="C4881" s="35" t="s">
        <v>1129</v>
      </c>
      <c r="D4881" s="58"/>
    </row>
    <row r="4882" spans="1:4" x14ac:dyDescent="0.2">
      <c r="A4882" s="33" t="s">
        <v>654</v>
      </c>
      <c r="B4882" s="34" t="s">
        <v>4991</v>
      </c>
      <c r="C4882" s="35" t="s">
        <v>1129</v>
      </c>
      <c r="D4882" s="58"/>
    </row>
    <row r="4883" spans="1:4" x14ac:dyDescent="0.2">
      <c r="A4883" s="33" t="s">
        <v>655</v>
      </c>
      <c r="B4883" s="34" t="s">
        <v>4992</v>
      </c>
      <c r="C4883" s="35" t="s">
        <v>1129</v>
      </c>
      <c r="D4883" s="58"/>
    </row>
    <row r="4884" spans="1:4" x14ac:dyDescent="0.2">
      <c r="A4884" s="33" t="s">
        <v>656</v>
      </c>
      <c r="B4884" s="34" t="s">
        <v>4993</v>
      </c>
      <c r="C4884" s="35" t="s">
        <v>1129</v>
      </c>
      <c r="D4884" s="58"/>
    </row>
    <row r="4885" spans="1:4" x14ac:dyDescent="0.2">
      <c r="A4885" s="33" t="s">
        <v>657</v>
      </c>
      <c r="B4885" s="34" t="s">
        <v>4994</v>
      </c>
      <c r="C4885" s="35" t="s">
        <v>1129</v>
      </c>
      <c r="D4885" s="58"/>
    </row>
    <row r="4886" spans="1:4" x14ac:dyDescent="0.2">
      <c r="A4886" s="33" t="s">
        <v>658</v>
      </c>
      <c r="B4886" s="34" t="s">
        <v>4995</v>
      </c>
      <c r="C4886" s="35" t="s">
        <v>1129</v>
      </c>
      <c r="D4886" s="58"/>
    </row>
    <row r="4887" spans="1:4" x14ac:dyDescent="0.2">
      <c r="A4887" s="33" t="s">
        <v>659</v>
      </c>
      <c r="B4887" s="34" t="s">
        <v>4996</v>
      </c>
      <c r="C4887" s="35" t="s">
        <v>1129</v>
      </c>
      <c r="D4887" s="58"/>
    </row>
    <row r="4888" spans="1:4" x14ac:dyDescent="0.2">
      <c r="A4888" s="33" t="s">
        <v>660</v>
      </c>
      <c r="B4888" s="34" t="s">
        <v>4997</v>
      </c>
      <c r="C4888" s="35" t="s">
        <v>1129</v>
      </c>
      <c r="D4888" s="58"/>
    </row>
    <row r="4889" spans="1:4" x14ac:dyDescent="0.2">
      <c r="A4889" s="33" t="s">
        <v>661</v>
      </c>
      <c r="B4889" s="34" t="s">
        <v>4998</v>
      </c>
      <c r="C4889" s="35" t="s">
        <v>1129</v>
      </c>
      <c r="D4889" s="58"/>
    </row>
    <row r="4890" spans="1:4" x14ac:dyDescent="0.2">
      <c r="A4890" s="33" t="s">
        <v>662</v>
      </c>
      <c r="B4890" s="34" t="s">
        <v>4999</v>
      </c>
      <c r="C4890" s="35" t="s">
        <v>1129</v>
      </c>
      <c r="D4890" s="58"/>
    </row>
    <row r="4891" spans="1:4" x14ac:dyDescent="0.2">
      <c r="A4891" s="33" t="s">
        <v>663</v>
      </c>
      <c r="B4891" s="34" t="s">
        <v>5000</v>
      </c>
      <c r="C4891" s="35" t="s">
        <v>1129</v>
      </c>
      <c r="D4891" s="58"/>
    </row>
    <row r="4892" spans="1:4" x14ac:dyDescent="0.2">
      <c r="A4892" s="33" t="s">
        <v>664</v>
      </c>
      <c r="B4892" s="34" t="s">
        <v>5001</v>
      </c>
      <c r="C4892" s="35" t="s">
        <v>1129</v>
      </c>
      <c r="D4892" s="58"/>
    </row>
    <row r="4893" spans="1:4" x14ac:dyDescent="0.2">
      <c r="A4893" s="33" t="s">
        <v>665</v>
      </c>
      <c r="B4893" s="34" t="s">
        <v>5002</v>
      </c>
      <c r="C4893" s="35" t="s">
        <v>1129</v>
      </c>
      <c r="D4893" s="58"/>
    </row>
    <row r="4894" spans="1:4" x14ac:dyDescent="0.2">
      <c r="A4894" s="33" t="s">
        <v>666</v>
      </c>
      <c r="B4894" s="34" t="s">
        <v>5003</v>
      </c>
      <c r="C4894" s="35" t="s">
        <v>1129</v>
      </c>
      <c r="D4894" s="58"/>
    </row>
    <row r="4895" spans="1:4" x14ac:dyDescent="0.2">
      <c r="A4895" s="33" t="s">
        <v>667</v>
      </c>
      <c r="B4895" s="34" t="s">
        <v>5004</v>
      </c>
      <c r="C4895" s="35" t="s">
        <v>1129</v>
      </c>
      <c r="D4895" s="58"/>
    </row>
    <row r="4896" spans="1:4" x14ac:dyDescent="0.2">
      <c r="A4896" s="33" t="s">
        <v>668</v>
      </c>
      <c r="B4896" s="34" t="s">
        <v>5005</v>
      </c>
      <c r="C4896" s="35" t="s">
        <v>1129</v>
      </c>
      <c r="D4896" s="58"/>
    </row>
    <row r="4897" spans="1:4" x14ac:dyDescent="0.2">
      <c r="A4897" s="33" t="s">
        <v>669</v>
      </c>
      <c r="B4897" s="34" t="s">
        <v>5006</v>
      </c>
      <c r="C4897" s="35" t="s">
        <v>1129</v>
      </c>
      <c r="D4897" s="58"/>
    </row>
    <row r="4898" spans="1:4" x14ac:dyDescent="0.2">
      <c r="A4898" s="33" t="s">
        <v>670</v>
      </c>
      <c r="B4898" s="34" t="s">
        <v>5007</v>
      </c>
      <c r="C4898" s="35" t="s">
        <v>1129</v>
      </c>
      <c r="D4898" s="58"/>
    </row>
    <row r="4899" spans="1:4" x14ac:dyDescent="0.2">
      <c r="A4899" s="33" t="s">
        <v>671</v>
      </c>
      <c r="B4899" s="34" t="s">
        <v>5008</v>
      </c>
      <c r="C4899" s="35" t="s">
        <v>1129</v>
      </c>
      <c r="D4899" s="58"/>
    </row>
    <row r="4900" spans="1:4" x14ac:dyDescent="0.2">
      <c r="A4900" s="33" t="s">
        <v>672</v>
      </c>
      <c r="B4900" s="34" t="s">
        <v>5009</v>
      </c>
      <c r="C4900" s="35" t="s">
        <v>1129</v>
      </c>
      <c r="D4900" s="58"/>
    </row>
    <row r="4901" spans="1:4" x14ac:dyDescent="0.2">
      <c r="A4901" s="33" t="s">
        <v>673</v>
      </c>
      <c r="B4901" s="34" t="s">
        <v>5010</v>
      </c>
      <c r="C4901" s="35" t="s">
        <v>1129</v>
      </c>
      <c r="D4901" s="58"/>
    </row>
    <row r="4902" spans="1:4" x14ac:dyDescent="0.2">
      <c r="A4902" s="33" t="s">
        <v>674</v>
      </c>
      <c r="B4902" s="34" t="s">
        <v>5011</v>
      </c>
      <c r="C4902" s="35" t="s">
        <v>1129</v>
      </c>
      <c r="D4902" s="58"/>
    </row>
    <row r="4903" spans="1:4" x14ac:dyDescent="0.2">
      <c r="A4903" s="33" t="s">
        <v>675</v>
      </c>
      <c r="B4903" s="34" t="s">
        <v>5012</v>
      </c>
      <c r="C4903" s="35" t="s">
        <v>962</v>
      </c>
      <c r="D4903" s="58"/>
    </row>
    <row r="4904" spans="1:4" x14ac:dyDescent="0.2">
      <c r="A4904" s="33" t="s">
        <v>676</v>
      </c>
      <c r="B4904" s="34" t="s">
        <v>5013</v>
      </c>
      <c r="C4904" s="35" t="s">
        <v>962</v>
      </c>
      <c r="D4904" s="58"/>
    </row>
    <row r="4905" spans="1:4" x14ac:dyDescent="0.2">
      <c r="A4905" s="33" t="s">
        <v>677</v>
      </c>
      <c r="B4905" s="34" t="s">
        <v>5014</v>
      </c>
      <c r="C4905" s="35" t="s">
        <v>962</v>
      </c>
      <c r="D4905" s="58"/>
    </row>
    <row r="4906" spans="1:4" x14ac:dyDescent="0.2">
      <c r="A4906" s="33" t="s">
        <v>678</v>
      </c>
      <c r="B4906" s="34" t="s">
        <v>5015</v>
      </c>
      <c r="C4906" s="35" t="s">
        <v>962</v>
      </c>
      <c r="D4906" s="58"/>
    </row>
    <row r="4907" spans="1:4" x14ac:dyDescent="0.2">
      <c r="A4907" s="33" t="s">
        <v>679</v>
      </c>
      <c r="B4907" s="34" t="s">
        <v>5016</v>
      </c>
      <c r="C4907" s="35" t="s">
        <v>962</v>
      </c>
      <c r="D4907" s="58"/>
    </row>
    <row r="4908" spans="1:4" x14ac:dyDescent="0.2">
      <c r="A4908" s="33" t="s">
        <v>680</v>
      </c>
      <c r="B4908" s="34" t="s">
        <v>5017</v>
      </c>
      <c r="C4908" s="35" t="s">
        <v>1134</v>
      </c>
      <c r="D4908" s="58"/>
    </row>
    <row r="4909" spans="1:4" x14ac:dyDescent="0.2">
      <c r="A4909" s="33" t="s">
        <v>681</v>
      </c>
      <c r="B4909" s="34" t="s">
        <v>5018</v>
      </c>
      <c r="C4909" s="35" t="s">
        <v>964</v>
      </c>
      <c r="D4909" s="58"/>
    </row>
    <row r="4910" spans="1:4" x14ac:dyDescent="0.2">
      <c r="A4910" s="33" t="s">
        <v>682</v>
      </c>
      <c r="B4910" s="34" t="s">
        <v>5019</v>
      </c>
      <c r="C4910" s="35" t="s">
        <v>964</v>
      </c>
      <c r="D4910" s="58"/>
    </row>
    <row r="4911" spans="1:4" x14ac:dyDescent="0.2">
      <c r="A4911" s="33" t="s">
        <v>683</v>
      </c>
      <c r="B4911" s="34" t="s">
        <v>5020</v>
      </c>
      <c r="C4911" s="35" t="s">
        <v>964</v>
      </c>
      <c r="D4911" s="58"/>
    </row>
    <row r="4912" spans="1:4" x14ac:dyDescent="0.2">
      <c r="A4912" s="33" t="s">
        <v>684</v>
      </c>
      <c r="B4912" s="34" t="s">
        <v>5021</v>
      </c>
      <c r="C4912" s="35" t="s">
        <v>964</v>
      </c>
      <c r="D4912" s="58"/>
    </row>
    <row r="4913" spans="1:4" x14ac:dyDescent="0.2">
      <c r="A4913" s="33" t="s">
        <v>685</v>
      </c>
      <c r="B4913" s="34" t="s">
        <v>5022</v>
      </c>
      <c r="C4913" s="35" t="s">
        <v>972</v>
      </c>
      <c r="D4913" s="58"/>
    </row>
    <row r="4914" spans="1:4" x14ac:dyDescent="0.2">
      <c r="A4914" s="33" t="s">
        <v>686</v>
      </c>
      <c r="B4914" s="34" t="s">
        <v>5023</v>
      </c>
      <c r="C4914" s="35" t="s">
        <v>964</v>
      </c>
      <c r="D4914" s="58"/>
    </row>
    <row r="4915" spans="1:4" x14ac:dyDescent="0.2">
      <c r="A4915" s="33" t="s">
        <v>687</v>
      </c>
      <c r="B4915" s="34" t="s">
        <v>5024</v>
      </c>
      <c r="C4915" s="35" t="s">
        <v>964</v>
      </c>
      <c r="D4915" s="58"/>
    </row>
    <row r="4916" spans="1:4" x14ac:dyDescent="0.2">
      <c r="A4916" s="33" t="s">
        <v>688</v>
      </c>
      <c r="B4916" s="34" t="s">
        <v>5025</v>
      </c>
      <c r="C4916" s="35" t="s">
        <v>964</v>
      </c>
      <c r="D4916" s="58"/>
    </row>
    <row r="4917" spans="1:4" x14ac:dyDescent="0.2">
      <c r="A4917" s="33" t="s">
        <v>689</v>
      </c>
      <c r="B4917" s="34" t="s">
        <v>5026</v>
      </c>
      <c r="C4917" s="35" t="s">
        <v>972</v>
      </c>
      <c r="D4917" s="58"/>
    </row>
    <row r="4918" spans="1:4" x14ac:dyDescent="0.2">
      <c r="A4918" s="33" t="s">
        <v>690</v>
      </c>
      <c r="B4918" s="34" t="s">
        <v>5027</v>
      </c>
      <c r="C4918" s="35" t="s">
        <v>964</v>
      </c>
      <c r="D4918" s="58"/>
    </row>
    <row r="4919" spans="1:4" x14ac:dyDescent="0.2">
      <c r="A4919" s="33" t="s">
        <v>691</v>
      </c>
      <c r="B4919" s="34" t="s">
        <v>5028</v>
      </c>
      <c r="C4919" s="35" t="s">
        <v>964</v>
      </c>
      <c r="D4919" s="58"/>
    </row>
    <row r="4920" spans="1:4" x14ac:dyDescent="0.2">
      <c r="A4920" s="33" t="s">
        <v>692</v>
      </c>
      <c r="B4920" s="34" t="s">
        <v>5029</v>
      </c>
      <c r="C4920" s="35" t="s">
        <v>966</v>
      </c>
      <c r="D4920" s="58"/>
    </row>
    <row r="4921" spans="1:4" x14ac:dyDescent="0.2">
      <c r="A4921" s="33" t="s">
        <v>693</v>
      </c>
      <c r="B4921" s="34" t="s">
        <v>5030</v>
      </c>
      <c r="C4921" s="35" t="s">
        <v>962</v>
      </c>
      <c r="D4921" s="58"/>
    </row>
    <row r="4922" spans="1:4" ht="30" x14ac:dyDescent="0.2">
      <c r="A4922" s="33" t="s">
        <v>694</v>
      </c>
      <c r="B4922" s="34" t="s">
        <v>5031</v>
      </c>
      <c r="C4922" s="35" t="s">
        <v>964</v>
      </c>
      <c r="D4922" s="58"/>
    </row>
    <row r="4923" spans="1:4" x14ac:dyDescent="0.2">
      <c r="A4923" s="33" t="s">
        <v>695</v>
      </c>
      <c r="B4923" s="34" t="s">
        <v>5032</v>
      </c>
      <c r="C4923" s="35" t="s">
        <v>964</v>
      </c>
      <c r="D4923" s="58"/>
    </row>
    <row r="4924" spans="1:4" x14ac:dyDescent="0.2">
      <c r="A4924" s="33" t="s">
        <v>696</v>
      </c>
      <c r="B4924" s="34" t="s">
        <v>5033</v>
      </c>
      <c r="C4924" s="35" t="s">
        <v>964</v>
      </c>
      <c r="D4924" s="58"/>
    </row>
    <row r="4925" spans="1:4" ht="30" x14ac:dyDescent="0.2">
      <c r="A4925" s="33" t="s">
        <v>697</v>
      </c>
      <c r="B4925" s="34" t="s">
        <v>5034</v>
      </c>
      <c r="C4925" s="35" t="s">
        <v>1134</v>
      </c>
      <c r="D4925" s="58"/>
    </row>
    <row r="4926" spans="1:4" ht="30" x14ac:dyDescent="0.2">
      <c r="A4926" s="33" t="s">
        <v>698</v>
      </c>
      <c r="B4926" s="34" t="s">
        <v>5035</v>
      </c>
      <c r="C4926" s="35" t="s">
        <v>1134</v>
      </c>
      <c r="D4926" s="58"/>
    </row>
    <row r="4927" spans="1:4" x14ac:dyDescent="0.2">
      <c r="A4927" s="33" t="s">
        <v>699</v>
      </c>
      <c r="B4927" s="34" t="s">
        <v>5036</v>
      </c>
      <c r="C4927" s="35" t="s">
        <v>964</v>
      </c>
      <c r="D4927" s="58"/>
    </row>
    <row r="4928" spans="1:4" x14ac:dyDescent="0.2">
      <c r="A4928" s="33" t="s">
        <v>700</v>
      </c>
      <c r="B4928" s="34" t="s">
        <v>5037</v>
      </c>
      <c r="C4928" s="35" t="s">
        <v>1129</v>
      </c>
      <c r="D4928" s="58"/>
    </row>
    <row r="4929" spans="1:4" x14ac:dyDescent="0.2">
      <c r="A4929" s="33" t="s">
        <v>701</v>
      </c>
      <c r="B4929" s="34" t="s">
        <v>5038</v>
      </c>
      <c r="C4929" s="35" t="s">
        <v>1129</v>
      </c>
      <c r="D4929" s="58"/>
    </row>
    <row r="4930" spans="1:4" x14ac:dyDescent="0.2">
      <c r="A4930" s="33" t="s">
        <v>5039</v>
      </c>
      <c r="B4930" s="34" t="s">
        <v>5040</v>
      </c>
      <c r="C4930" s="35" t="s">
        <v>1129</v>
      </c>
      <c r="D4930" s="58"/>
    </row>
    <row r="4931" spans="1:4" x14ac:dyDescent="0.2">
      <c r="A4931" s="33" t="s">
        <v>702</v>
      </c>
      <c r="B4931" s="34" t="s">
        <v>5041</v>
      </c>
      <c r="C4931" s="35" t="s">
        <v>1129</v>
      </c>
      <c r="D4931" s="58"/>
    </row>
    <row r="4932" spans="1:4" x14ac:dyDescent="0.2">
      <c r="A4932" s="33" t="s">
        <v>703</v>
      </c>
      <c r="B4932" s="34" t="s">
        <v>5042</v>
      </c>
      <c r="C4932" s="35" t="s">
        <v>1129</v>
      </c>
      <c r="D4932" s="58"/>
    </row>
    <row r="4933" spans="1:4" x14ac:dyDescent="0.2">
      <c r="A4933" s="33" t="s">
        <v>704</v>
      </c>
      <c r="B4933" s="34" t="s">
        <v>5043</v>
      </c>
      <c r="C4933" s="35" t="s">
        <v>1129</v>
      </c>
      <c r="D4933" s="58"/>
    </row>
    <row r="4934" spans="1:4" ht="30" x14ac:dyDescent="0.2">
      <c r="A4934" s="33" t="s">
        <v>705</v>
      </c>
      <c r="B4934" s="34" t="s">
        <v>5044</v>
      </c>
      <c r="C4934" s="35" t="s">
        <v>1134</v>
      </c>
      <c r="D4934" s="58"/>
    </row>
    <row r="4935" spans="1:4" x14ac:dyDescent="0.2">
      <c r="A4935" s="33" t="s">
        <v>706</v>
      </c>
      <c r="B4935" s="34" t="s">
        <v>5045</v>
      </c>
      <c r="C4935" s="35" t="s">
        <v>1134</v>
      </c>
      <c r="D4935" s="58"/>
    </row>
    <row r="4936" spans="1:4" x14ac:dyDescent="0.2">
      <c r="A4936" s="33" t="s">
        <v>707</v>
      </c>
      <c r="B4936" s="34" t="s">
        <v>5046</v>
      </c>
      <c r="C4936" s="35" t="s">
        <v>1129</v>
      </c>
      <c r="D4936" s="58"/>
    </row>
    <row r="4937" spans="1:4" x14ac:dyDescent="0.2">
      <c r="A4937" s="33" t="s">
        <v>708</v>
      </c>
      <c r="B4937" s="34" t="s">
        <v>5047</v>
      </c>
      <c r="C4937" s="35" t="s">
        <v>1129</v>
      </c>
      <c r="D4937" s="58"/>
    </row>
    <row r="4938" spans="1:4" x14ac:dyDescent="0.2">
      <c r="A4938" s="33" t="s">
        <v>709</v>
      </c>
      <c r="B4938" s="34" t="s">
        <v>5048</v>
      </c>
      <c r="C4938" s="35" t="s">
        <v>1129</v>
      </c>
      <c r="D4938" s="58"/>
    </row>
    <row r="4939" spans="1:4" x14ac:dyDescent="0.2">
      <c r="A4939" s="33" t="s">
        <v>710</v>
      </c>
      <c r="B4939" s="34" t="s">
        <v>5049</v>
      </c>
      <c r="C4939" s="35" t="s">
        <v>1129</v>
      </c>
      <c r="D4939" s="58"/>
    </row>
    <row r="4940" spans="1:4" x14ac:dyDescent="0.2">
      <c r="A4940" s="33" t="s">
        <v>711</v>
      </c>
      <c r="B4940" s="34" t="s">
        <v>5050</v>
      </c>
      <c r="C4940" s="35" t="s">
        <v>1129</v>
      </c>
      <c r="D4940" s="58"/>
    </row>
    <row r="4941" spans="1:4" x14ac:dyDescent="0.2">
      <c r="A4941" s="33" t="s">
        <v>712</v>
      </c>
      <c r="B4941" s="34" t="s">
        <v>5051</v>
      </c>
      <c r="C4941" s="35" t="s">
        <v>1129</v>
      </c>
      <c r="D4941" s="58"/>
    </row>
    <row r="4942" spans="1:4" x14ac:dyDescent="0.2">
      <c r="A4942" s="33" t="s">
        <v>713</v>
      </c>
      <c r="B4942" s="34" t="s">
        <v>5052</v>
      </c>
      <c r="C4942" s="35" t="s">
        <v>1129</v>
      </c>
      <c r="D4942" s="58"/>
    </row>
    <row r="4943" spans="1:4" x14ac:dyDescent="0.2">
      <c r="A4943" s="33" t="s">
        <v>714</v>
      </c>
      <c r="B4943" s="34" t="s">
        <v>5053</v>
      </c>
      <c r="C4943" s="35" t="s">
        <v>1129</v>
      </c>
      <c r="D4943" s="58"/>
    </row>
    <row r="4944" spans="1:4" x14ac:dyDescent="0.2">
      <c r="A4944" s="33" t="s">
        <v>715</v>
      </c>
      <c r="B4944" s="34" t="s">
        <v>5054</v>
      </c>
      <c r="C4944" s="35" t="s">
        <v>1129</v>
      </c>
      <c r="D4944" s="58"/>
    </row>
    <row r="4945" spans="1:4" x14ac:dyDescent="0.2">
      <c r="A4945" s="33" t="s">
        <v>716</v>
      </c>
      <c r="B4945" s="34" t="s">
        <v>5055</v>
      </c>
      <c r="C4945" s="35" t="s">
        <v>1129</v>
      </c>
      <c r="D4945" s="58"/>
    </row>
    <row r="4946" spans="1:4" x14ac:dyDescent="0.2">
      <c r="A4946" s="33" t="s">
        <v>717</v>
      </c>
      <c r="B4946" s="34" t="s">
        <v>5056</v>
      </c>
      <c r="C4946" s="35" t="s">
        <v>966</v>
      </c>
      <c r="D4946" s="58"/>
    </row>
    <row r="4947" spans="1:4" x14ac:dyDescent="0.2">
      <c r="A4947" s="33" t="s">
        <v>718</v>
      </c>
      <c r="B4947" s="34" t="s">
        <v>5057</v>
      </c>
      <c r="C4947" s="35" t="s">
        <v>1129</v>
      </c>
      <c r="D4947" s="58"/>
    </row>
    <row r="4948" spans="1:4" x14ac:dyDescent="0.2">
      <c r="A4948" s="33" t="s">
        <v>719</v>
      </c>
      <c r="B4948" s="34" t="s">
        <v>5058</v>
      </c>
      <c r="C4948" s="35" t="s">
        <v>1129</v>
      </c>
      <c r="D4948" s="58"/>
    </row>
    <row r="4949" spans="1:4" x14ac:dyDescent="0.2">
      <c r="A4949" s="33" t="s">
        <v>720</v>
      </c>
      <c r="B4949" s="34" t="s">
        <v>5059</v>
      </c>
      <c r="C4949" s="35" t="s">
        <v>1129</v>
      </c>
      <c r="D4949" s="58"/>
    </row>
    <row r="4950" spans="1:4" x14ac:dyDescent="0.2">
      <c r="A4950" s="33" t="s">
        <v>721</v>
      </c>
      <c r="B4950" s="34" t="s">
        <v>5060</v>
      </c>
      <c r="C4950" s="35" t="s">
        <v>962</v>
      </c>
      <c r="D4950" s="58"/>
    </row>
    <row r="4951" spans="1:4" x14ac:dyDescent="0.2">
      <c r="A4951" s="33" t="s">
        <v>722</v>
      </c>
      <c r="B4951" s="34" t="s">
        <v>5061</v>
      </c>
      <c r="C4951" s="35" t="s">
        <v>1129</v>
      </c>
      <c r="D4951" s="58"/>
    </row>
    <row r="4952" spans="1:4" x14ac:dyDescent="0.2">
      <c r="A4952" s="33" t="s">
        <v>723</v>
      </c>
      <c r="B4952" s="34" t="s">
        <v>5062</v>
      </c>
      <c r="C4952" s="35" t="s">
        <v>1129</v>
      </c>
      <c r="D4952" s="58"/>
    </row>
    <row r="4953" spans="1:4" x14ac:dyDescent="0.2">
      <c r="A4953" s="33" t="s">
        <v>724</v>
      </c>
      <c r="B4953" s="34" t="s">
        <v>5063</v>
      </c>
      <c r="C4953" s="35" t="s">
        <v>1129</v>
      </c>
      <c r="D4953" s="58"/>
    </row>
    <row r="4954" spans="1:4" x14ac:dyDescent="0.2">
      <c r="A4954" s="33" t="s">
        <v>725</v>
      </c>
      <c r="B4954" s="34" t="s">
        <v>5064</v>
      </c>
      <c r="C4954" s="35" t="s">
        <v>1129</v>
      </c>
      <c r="D4954" s="58"/>
    </row>
    <row r="4955" spans="1:4" x14ac:dyDescent="0.2">
      <c r="A4955" s="33" t="s">
        <v>726</v>
      </c>
      <c r="B4955" s="34" t="s">
        <v>5065</v>
      </c>
      <c r="C4955" s="35" t="s">
        <v>1134</v>
      </c>
      <c r="D4955" s="58"/>
    </row>
    <row r="4956" spans="1:4" x14ac:dyDescent="0.2">
      <c r="A4956" s="33" t="s">
        <v>727</v>
      </c>
      <c r="B4956" s="34" t="s">
        <v>5066</v>
      </c>
      <c r="C4956" s="35" t="s">
        <v>1134</v>
      </c>
      <c r="D4956" s="58"/>
    </row>
    <row r="4957" spans="1:4" x14ac:dyDescent="0.2">
      <c r="A4957" s="33" t="s">
        <v>728</v>
      </c>
      <c r="B4957" s="34" t="s">
        <v>5067</v>
      </c>
      <c r="C4957" s="35" t="s">
        <v>966</v>
      </c>
      <c r="D4957" s="58"/>
    </row>
    <row r="4958" spans="1:4" x14ac:dyDescent="0.2">
      <c r="A4958" s="33" t="s">
        <v>729</v>
      </c>
      <c r="B4958" s="34" t="s">
        <v>5068</v>
      </c>
      <c r="C4958" s="35" t="s">
        <v>966</v>
      </c>
      <c r="D4958" s="58"/>
    </row>
    <row r="4959" spans="1:4" x14ac:dyDescent="0.2">
      <c r="A4959" s="33" t="s">
        <v>730</v>
      </c>
      <c r="B4959" s="34" t="s">
        <v>5069</v>
      </c>
      <c r="C4959" s="35" t="s">
        <v>966</v>
      </c>
      <c r="D4959" s="58"/>
    </row>
    <row r="4960" spans="1:4" x14ac:dyDescent="0.2">
      <c r="A4960" s="33" t="s">
        <v>731</v>
      </c>
      <c r="B4960" s="34" t="s">
        <v>5070</v>
      </c>
      <c r="C4960" s="35" t="s">
        <v>966</v>
      </c>
      <c r="D4960" s="58"/>
    </row>
    <row r="4961" spans="1:4" x14ac:dyDescent="0.2">
      <c r="A4961" s="33" t="s">
        <v>732</v>
      </c>
      <c r="B4961" s="34" t="s">
        <v>5071</v>
      </c>
      <c r="C4961" s="35" t="s">
        <v>966</v>
      </c>
      <c r="D4961" s="58"/>
    </row>
    <row r="4962" spans="1:4" x14ac:dyDescent="0.2">
      <c r="A4962" s="33" t="s">
        <v>733</v>
      </c>
      <c r="B4962" s="34" t="s">
        <v>5072</v>
      </c>
      <c r="C4962" s="35" t="s">
        <v>966</v>
      </c>
      <c r="D4962" s="58"/>
    </row>
    <row r="4963" spans="1:4" x14ac:dyDescent="0.2">
      <c r="A4963" s="33" t="s">
        <v>734</v>
      </c>
      <c r="B4963" s="34" t="s">
        <v>5073</v>
      </c>
      <c r="C4963" s="35" t="s">
        <v>966</v>
      </c>
      <c r="D4963" s="58"/>
    </row>
    <row r="4964" spans="1:4" ht="30" x14ac:dyDescent="0.2">
      <c r="A4964" s="33" t="s">
        <v>735</v>
      </c>
      <c r="B4964" s="34" t="s">
        <v>5074</v>
      </c>
      <c r="C4964" s="35" t="s">
        <v>966</v>
      </c>
      <c r="D4964" s="58"/>
    </row>
    <row r="4965" spans="1:4" x14ac:dyDescent="0.2">
      <c r="A4965" s="33" t="s">
        <v>736</v>
      </c>
      <c r="B4965" s="34" t="s">
        <v>5075</v>
      </c>
      <c r="C4965" s="35" t="s">
        <v>966</v>
      </c>
      <c r="D4965" s="58"/>
    </row>
    <row r="4966" spans="1:4" x14ac:dyDescent="0.2">
      <c r="A4966" s="33" t="s">
        <v>737</v>
      </c>
      <c r="B4966" s="34" t="s">
        <v>5076</v>
      </c>
      <c r="C4966" s="35" t="s">
        <v>966</v>
      </c>
      <c r="D4966" s="58"/>
    </row>
    <row r="4967" spans="1:4" x14ac:dyDescent="0.2">
      <c r="A4967" s="33" t="s">
        <v>738</v>
      </c>
      <c r="B4967" s="34" t="s">
        <v>5077</v>
      </c>
      <c r="C4967" s="35" t="s">
        <v>966</v>
      </c>
      <c r="D4967" s="58"/>
    </row>
    <row r="4968" spans="1:4" ht="30" x14ac:dyDescent="0.2">
      <c r="A4968" s="33" t="s">
        <v>739</v>
      </c>
      <c r="B4968" s="34" t="s">
        <v>5078</v>
      </c>
      <c r="C4968" s="35" t="s">
        <v>1129</v>
      </c>
      <c r="D4968" s="58"/>
    </row>
    <row r="4969" spans="1:4" x14ac:dyDescent="0.2">
      <c r="A4969" s="33" t="s">
        <v>740</v>
      </c>
      <c r="B4969" s="34" t="s">
        <v>5079</v>
      </c>
      <c r="C4969" s="35" t="s">
        <v>1129</v>
      </c>
      <c r="D4969" s="58"/>
    </row>
    <row r="4970" spans="1:4" ht="30" x14ac:dyDescent="0.2">
      <c r="A4970" s="33" t="s">
        <v>741</v>
      </c>
      <c r="B4970" s="34" t="s">
        <v>5080</v>
      </c>
      <c r="C4970" s="35" t="s">
        <v>1129</v>
      </c>
      <c r="D4970" s="58"/>
    </row>
    <row r="4971" spans="1:4" x14ac:dyDescent="0.2">
      <c r="A4971" s="33" t="s">
        <v>742</v>
      </c>
      <c r="B4971" s="34" t="s">
        <v>5081</v>
      </c>
      <c r="C4971" s="35" t="s">
        <v>1134</v>
      </c>
      <c r="D4971" s="58"/>
    </row>
    <row r="4972" spans="1:4" x14ac:dyDescent="0.2">
      <c r="A4972" s="33" t="s">
        <v>743</v>
      </c>
      <c r="B4972" s="34" t="s">
        <v>5082</v>
      </c>
      <c r="C4972" s="35" t="s">
        <v>1134</v>
      </c>
      <c r="D4972" s="58"/>
    </row>
    <row r="4973" spans="1:4" x14ac:dyDescent="0.2">
      <c r="A4973" s="33" t="s">
        <v>744</v>
      </c>
      <c r="B4973" s="34" t="s">
        <v>5083</v>
      </c>
      <c r="C4973" s="35" t="s">
        <v>1134</v>
      </c>
      <c r="D4973" s="58"/>
    </row>
    <row r="4974" spans="1:4" x14ac:dyDescent="0.2">
      <c r="A4974" s="33" t="s">
        <v>745</v>
      </c>
      <c r="B4974" s="34" t="s">
        <v>5084</v>
      </c>
      <c r="C4974" s="35" t="s">
        <v>1129</v>
      </c>
      <c r="D4974" s="58"/>
    </row>
    <row r="4975" spans="1:4" x14ac:dyDescent="0.2">
      <c r="A4975" s="33" t="s">
        <v>746</v>
      </c>
      <c r="B4975" s="34" t="s">
        <v>5085</v>
      </c>
      <c r="C4975" s="35" t="s">
        <v>1129</v>
      </c>
      <c r="D4975" s="58"/>
    </row>
    <row r="4976" spans="1:4" x14ac:dyDescent="0.2">
      <c r="A4976" s="33" t="s">
        <v>747</v>
      </c>
      <c r="B4976" s="34" t="s">
        <v>5086</v>
      </c>
      <c r="C4976" s="35" t="s">
        <v>966</v>
      </c>
      <c r="D4976" s="58"/>
    </row>
    <row r="4977" spans="1:4" x14ac:dyDescent="0.2">
      <c r="A4977" s="33" t="s">
        <v>748</v>
      </c>
      <c r="B4977" s="34" t="s">
        <v>5087</v>
      </c>
      <c r="C4977" s="35" t="s">
        <v>966</v>
      </c>
      <c r="D4977" s="58"/>
    </row>
    <row r="4978" spans="1:4" x14ac:dyDescent="0.2">
      <c r="A4978" s="33" t="s">
        <v>749</v>
      </c>
      <c r="B4978" s="34" t="s">
        <v>5088</v>
      </c>
      <c r="C4978" s="35" t="s">
        <v>966</v>
      </c>
      <c r="D4978" s="58"/>
    </row>
    <row r="4979" spans="1:4" x14ac:dyDescent="0.2">
      <c r="A4979" s="33" t="s">
        <v>750</v>
      </c>
      <c r="B4979" s="34" t="s">
        <v>5089</v>
      </c>
      <c r="C4979" s="35" t="s">
        <v>966</v>
      </c>
      <c r="D4979" s="58"/>
    </row>
    <row r="4980" spans="1:4" x14ac:dyDescent="0.2">
      <c r="A4980" s="33" t="s">
        <v>751</v>
      </c>
      <c r="B4980" s="34" t="s">
        <v>5090</v>
      </c>
      <c r="C4980" s="35" t="s">
        <v>966</v>
      </c>
      <c r="D4980" s="58"/>
    </row>
    <row r="4981" spans="1:4" ht="30" x14ac:dyDescent="0.2">
      <c r="A4981" s="33" t="s">
        <v>752</v>
      </c>
      <c r="B4981" s="34" t="s">
        <v>5091</v>
      </c>
      <c r="C4981" s="35" t="s">
        <v>966</v>
      </c>
      <c r="D4981" s="58"/>
    </row>
    <row r="4982" spans="1:4" ht="30" x14ac:dyDescent="0.2">
      <c r="A4982" s="33" t="s">
        <v>753</v>
      </c>
      <c r="B4982" s="34" t="s">
        <v>5092</v>
      </c>
      <c r="C4982" s="35" t="s">
        <v>966</v>
      </c>
      <c r="D4982" s="58"/>
    </row>
    <row r="4983" spans="1:4" x14ac:dyDescent="0.2">
      <c r="A4983" s="33" t="s">
        <v>754</v>
      </c>
      <c r="B4983" s="34" t="s">
        <v>5093</v>
      </c>
      <c r="C4983" s="35" t="s">
        <v>966</v>
      </c>
      <c r="D4983" s="58"/>
    </row>
    <row r="4984" spans="1:4" x14ac:dyDescent="0.2">
      <c r="A4984" s="33" t="s">
        <v>755</v>
      </c>
      <c r="B4984" s="34" t="s">
        <v>5094</v>
      </c>
      <c r="C4984" s="35" t="s">
        <v>966</v>
      </c>
      <c r="D4984" s="58"/>
    </row>
    <row r="4985" spans="1:4" ht="30" x14ac:dyDescent="0.2">
      <c r="A4985" s="33" t="s">
        <v>756</v>
      </c>
      <c r="B4985" s="34" t="s">
        <v>5095</v>
      </c>
      <c r="C4985" s="35" t="s">
        <v>966</v>
      </c>
      <c r="D4985" s="58"/>
    </row>
    <row r="4986" spans="1:4" ht="30" x14ac:dyDescent="0.2">
      <c r="A4986" s="33" t="s">
        <v>757</v>
      </c>
      <c r="B4986" s="34" t="s">
        <v>5096</v>
      </c>
      <c r="C4986" s="35" t="s">
        <v>966</v>
      </c>
      <c r="D4986" s="58"/>
    </row>
    <row r="4987" spans="1:4" ht="30" x14ac:dyDescent="0.2">
      <c r="A4987" s="33" t="s">
        <v>758</v>
      </c>
      <c r="B4987" s="34" t="s">
        <v>5097</v>
      </c>
      <c r="C4987" s="35" t="s">
        <v>1129</v>
      </c>
      <c r="D4987" s="58"/>
    </row>
    <row r="4988" spans="1:4" x14ac:dyDescent="0.2">
      <c r="A4988" s="33" t="s">
        <v>759</v>
      </c>
      <c r="B4988" s="34" t="s">
        <v>5098</v>
      </c>
      <c r="C4988" s="35" t="s">
        <v>1129</v>
      </c>
      <c r="D4988" s="58"/>
    </row>
    <row r="4989" spans="1:4" x14ac:dyDescent="0.2">
      <c r="A4989" s="33" t="s">
        <v>760</v>
      </c>
      <c r="B4989" s="34" t="s">
        <v>5099</v>
      </c>
      <c r="C4989" s="35" t="s">
        <v>1129</v>
      </c>
      <c r="D4989" s="58"/>
    </row>
    <row r="4990" spans="1:4" ht="30" x14ac:dyDescent="0.2">
      <c r="A4990" s="33" t="s">
        <v>761</v>
      </c>
      <c r="B4990" s="34" t="s">
        <v>5100</v>
      </c>
      <c r="C4990" s="35" t="s">
        <v>966</v>
      </c>
      <c r="D4990" s="58"/>
    </row>
    <row r="4991" spans="1:4" x14ac:dyDescent="0.2">
      <c r="A4991" s="33" t="s">
        <v>762</v>
      </c>
      <c r="B4991" s="34" t="s">
        <v>5101</v>
      </c>
      <c r="C4991" s="35" t="s">
        <v>1129</v>
      </c>
      <c r="D4991" s="58"/>
    </row>
    <row r="4992" spans="1:4" x14ac:dyDescent="0.2">
      <c r="A4992" s="33" t="s">
        <v>763</v>
      </c>
      <c r="B4992" s="34" t="s">
        <v>5102</v>
      </c>
      <c r="C4992" s="35" t="s">
        <v>1129</v>
      </c>
      <c r="D4992" s="58"/>
    </row>
    <row r="4993" spans="1:4" x14ac:dyDescent="0.2">
      <c r="A4993" s="33" t="s">
        <v>764</v>
      </c>
      <c r="B4993" s="34" t="s">
        <v>5103</v>
      </c>
      <c r="C4993" s="35" t="s">
        <v>1129</v>
      </c>
      <c r="D4993" s="58"/>
    </row>
    <row r="4994" spans="1:4" x14ac:dyDescent="0.2">
      <c r="A4994" s="33" t="s">
        <v>765</v>
      </c>
      <c r="B4994" s="34" t="s">
        <v>5104</v>
      </c>
      <c r="C4994" s="35" t="s">
        <v>966</v>
      </c>
      <c r="D4994" s="58"/>
    </row>
    <row r="4995" spans="1:4" x14ac:dyDescent="0.2">
      <c r="A4995" s="33" t="s">
        <v>766</v>
      </c>
      <c r="B4995" s="34" t="s">
        <v>5105</v>
      </c>
      <c r="C4995" s="35" t="s">
        <v>1134</v>
      </c>
      <c r="D4995" s="58"/>
    </row>
    <row r="4996" spans="1:4" x14ac:dyDescent="0.2">
      <c r="A4996" s="33" t="s">
        <v>767</v>
      </c>
      <c r="B4996" s="34" t="s">
        <v>5106</v>
      </c>
      <c r="C4996" s="35" t="s">
        <v>966</v>
      </c>
      <c r="D4996" s="58"/>
    </row>
    <row r="4997" spans="1:4" x14ac:dyDescent="0.2">
      <c r="A4997" s="33" t="s">
        <v>768</v>
      </c>
      <c r="B4997" s="34" t="s">
        <v>5107</v>
      </c>
      <c r="C4997" s="35" t="s">
        <v>1129</v>
      </c>
      <c r="D4997" s="58"/>
    </row>
    <row r="4998" spans="1:4" x14ac:dyDescent="0.2">
      <c r="A4998" s="33" t="s">
        <v>769</v>
      </c>
      <c r="B4998" s="34" t="s">
        <v>5108</v>
      </c>
      <c r="C4998" s="35" t="s">
        <v>1134</v>
      </c>
      <c r="D4998" s="58"/>
    </row>
    <row r="4999" spans="1:4" ht="45" x14ac:dyDescent="0.2">
      <c r="A4999" s="33" t="s">
        <v>770</v>
      </c>
      <c r="B4999" s="34" t="s">
        <v>5109</v>
      </c>
      <c r="C4999" s="35" t="s">
        <v>1129</v>
      </c>
      <c r="D4999" s="58"/>
    </row>
    <row r="5000" spans="1:4" x14ac:dyDescent="0.2">
      <c r="A5000" s="33" t="s">
        <v>771</v>
      </c>
      <c r="B5000" s="34" t="s">
        <v>5110</v>
      </c>
      <c r="C5000" s="35" t="s">
        <v>966</v>
      </c>
      <c r="D5000" s="58"/>
    </row>
    <row r="5001" spans="1:4" x14ac:dyDescent="0.2">
      <c r="A5001" s="33" t="s">
        <v>772</v>
      </c>
      <c r="B5001" s="34" t="s">
        <v>5111</v>
      </c>
      <c r="C5001" s="35" t="s">
        <v>1134</v>
      </c>
      <c r="D5001" s="58"/>
    </row>
    <row r="5002" spans="1:4" x14ac:dyDescent="0.2">
      <c r="A5002" s="33" t="s">
        <v>773</v>
      </c>
      <c r="B5002" s="34" t="s">
        <v>5112</v>
      </c>
      <c r="C5002" s="35" t="s">
        <v>962</v>
      </c>
      <c r="D5002" s="58"/>
    </row>
    <row r="5003" spans="1:4" x14ac:dyDescent="0.2">
      <c r="A5003" s="33" t="s">
        <v>774</v>
      </c>
      <c r="B5003" s="34" t="s">
        <v>5113</v>
      </c>
      <c r="C5003" s="35" t="s">
        <v>1134</v>
      </c>
      <c r="D5003" s="58"/>
    </row>
    <row r="5004" spans="1:4" ht="30" x14ac:dyDescent="0.2">
      <c r="A5004" s="33" t="s">
        <v>775</v>
      </c>
      <c r="B5004" s="34" t="s">
        <v>5114</v>
      </c>
      <c r="C5004" s="35" t="s">
        <v>1134</v>
      </c>
      <c r="D5004" s="58"/>
    </row>
    <row r="5005" spans="1:4" x14ac:dyDescent="0.2">
      <c r="A5005" s="33" t="s">
        <v>776</v>
      </c>
      <c r="B5005" s="34" t="s">
        <v>5115</v>
      </c>
      <c r="C5005" s="35" t="s">
        <v>1134</v>
      </c>
      <c r="D5005" s="58"/>
    </row>
    <row r="5006" spans="1:4" ht="30" x14ac:dyDescent="0.2">
      <c r="A5006" s="33" t="s">
        <v>777</v>
      </c>
      <c r="B5006" s="34" t="s">
        <v>5116</v>
      </c>
      <c r="C5006" s="35" t="s">
        <v>1129</v>
      </c>
      <c r="D5006" s="58"/>
    </row>
    <row r="5007" spans="1:4" ht="30" x14ac:dyDescent="0.2">
      <c r="A5007" s="33" t="s">
        <v>778</v>
      </c>
      <c r="B5007" s="34" t="s">
        <v>5117</v>
      </c>
      <c r="C5007" s="35" t="s">
        <v>1129</v>
      </c>
      <c r="D5007" s="58"/>
    </row>
    <row r="5008" spans="1:4" ht="30" x14ac:dyDescent="0.2">
      <c r="A5008" s="33" t="s">
        <v>779</v>
      </c>
      <c r="B5008" s="34" t="s">
        <v>5118</v>
      </c>
      <c r="C5008" s="35" t="s">
        <v>1129</v>
      </c>
      <c r="D5008" s="58"/>
    </row>
    <row r="5009" spans="1:4" ht="30" x14ac:dyDescent="0.2">
      <c r="A5009" s="33" t="s">
        <v>780</v>
      </c>
      <c r="B5009" s="34" t="s">
        <v>5119</v>
      </c>
      <c r="C5009" s="35" t="s">
        <v>1129</v>
      </c>
      <c r="D5009" s="58"/>
    </row>
    <row r="5010" spans="1:4" ht="30" x14ac:dyDescent="0.2">
      <c r="A5010" s="33" t="s">
        <v>781</v>
      </c>
      <c r="B5010" s="34" t="s">
        <v>5120</v>
      </c>
      <c r="C5010" s="35" t="s">
        <v>1129</v>
      </c>
      <c r="D5010" s="58"/>
    </row>
    <row r="5011" spans="1:4" ht="30" x14ac:dyDescent="0.2">
      <c r="A5011" s="33" t="s">
        <v>782</v>
      </c>
      <c r="B5011" s="34" t="s">
        <v>5121</v>
      </c>
      <c r="C5011" s="35" t="s">
        <v>1129</v>
      </c>
      <c r="D5011" s="58"/>
    </row>
    <row r="5012" spans="1:4" ht="30" x14ac:dyDescent="0.2">
      <c r="A5012" s="33" t="s">
        <v>783</v>
      </c>
      <c r="B5012" s="34" t="s">
        <v>5122</v>
      </c>
      <c r="C5012" s="35" t="s">
        <v>1129</v>
      </c>
      <c r="D5012" s="58"/>
    </row>
    <row r="5013" spans="1:4" ht="30" x14ac:dyDescent="0.2">
      <c r="A5013" s="33" t="s">
        <v>784</v>
      </c>
      <c r="B5013" s="34" t="s">
        <v>5123</v>
      </c>
      <c r="C5013" s="35" t="s">
        <v>1129</v>
      </c>
      <c r="D5013" s="58"/>
    </row>
    <row r="5014" spans="1:4" x14ac:dyDescent="0.2">
      <c r="A5014" s="33" t="s">
        <v>785</v>
      </c>
      <c r="B5014" s="34" t="s">
        <v>5124</v>
      </c>
      <c r="C5014" s="35" t="s">
        <v>966</v>
      </c>
      <c r="D5014" s="58"/>
    </row>
    <row r="5015" spans="1:4" x14ac:dyDescent="0.2">
      <c r="A5015" s="33" t="s">
        <v>786</v>
      </c>
      <c r="B5015" s="34" t="s">
        <v>5125</v>
      </c>
      <c r="C5015" s="35" t="s">
        <v>966</v>
      </c>
      <c r="D5015" s="58"/>
    </row>
    <row r="5016" spans="1:4" x14ac:dyDescent="0.2">
      <c r="A5016" s="33" t="s">
        <v>787</v>
      </c>
      <c r="B5016" s="34" t="s">
        <v>5126</v>
      </c>
      <c r="C5016" s="35" t="s">
        <v>1129</v>
      </c>
      <c r="D5016" s="58"/>
    </row>
    <row r="5017" spans="1:4" x14ac:dyDescent="0.2">
      <c r="A5017" s="33" t="s">
        <v>788</v>
      </c>
      <c r="B5017" s="34" t="s">
        <v>5127</v>
      </c>
      <c r="C5017" s="35" t="s">
        <v>1129</v>
      </c>
      <c r="D5017" s="58"/>
    </row>
    <row r="5018" spans="1:4" x14ac:dyDescent="0.2">
      <c r="A5018" s="33" t="s">
        <v>789</v>
      </c>
      <c r="B5018" s="34" t="s">
        <v>5128</v>
      </c>
      <c r="C5018" s="35" t="s">
        <v>1129</v>
      </c>
      <c r="D5018" s="58"/>
    </row>
    <row r="5019" spans="1:4" x14ac:dyDescent="0.2">
      <c r="A5019" s="33" t="s">
        <v>790</v>
      </c>
      <c r="B5019" s="34" t="s">
        <v>5129</v>
      </c>
      <c r="C5019" s="35" t="s">
        <v>1129</v>
      </c>
      <c r="D5019" s="58"/>
    </row>
    <row r="5020" spans="1:4" x14ac:dyDescent="0.2">
      <c r="A5020" s="33" t="s">
        <v>791</v>
      </c>
      <c r="B5020" s="34" t="s">
        <v>5130</v>
      </c>
      <c r="C5020" s="35" t="s">
        <v>1129</v>
      </c>
      <c r="D5020" s="58"/>
    </row>
    <row r="5021" spans="1:4" x14ac:dyDescent="0.2">
      <c r="A5021" s="33" t="s">
        <v>792</v>
      </c>
      <c r="B5021" s="34" t="s">
        <v>5131</v>
      </c>
      <c r="C5021" s="35" t="s">
        <v>1129</v>
      </c>
      <c r="D5021" s="58"/>
    </row>
    <row r="5022" spans="1:4" x14ac:dyDescent="0.2">
      <c r="A5022" s="33" t="s">
        <v>793</v>
      </c>
      <c r="B5022" s="34" t="s">
        <v>5132</v>
      </c>
      <c r="C5022" s="35" t="s">
        <v>1129</v>
      </c>
      <c r="D5022" s="58"/>
    </row>
    <row r="5023" spans="1:4" x14ac:dyDescent="0.2">
      <c r="A5023" s="33" t="s">
        <v>794</v>
      </c>
      <c r="B5023" s="34" t="s">
        <v>5133</v>
      </c>
      <c r="C5023" s="35" t="s">
        <v>1129</v>
      </c>
      <c r="D5023" s="58"/>
    </row>
    <row r="5024" spans="1:4" x14ac:dyDescent="0.2">
      <c r="A5024" s="33" t="s">
        <v>795</v>
      </c>
      <c r="B5024" s="34" t="s">
        <v>5134</v>
      </c>
      <c r="C5024" s="35" t="s">
        <v>1129</v>
      </c>
      <c r="D5024" s="58"/>
    </row>
    <row r="5025" spans="1:4" x14ac:dyDescent="0.2">
      <c r="A5025" s="33" t="s">
        <v>796</v>
      </c>
      <c r="B5025" s="34" t="s">
        <v>5135</v>
      </c>
      <c r="C5025" s="35" t="s">
        <v>1129</v>
      </c>
      <c r="D5025" s="58"/>
    </row>
    <row r="5026" spans="1:4" ht="30" x14ac:dyDescent="0.2">
      <c r="A5026" s="33" t="s">
        <v>797</v>
      </c>
      <c r="B5026" s="34" t="s">
        <v>5136</v>
      </c>
      <c r="C5026" s="35" t="s">
        <v>1129</v>
      </c>
      <c r="D5026" s="58"/>
    </row>
    <row r="5027" spans="1:4" ht="30" x14ac:dyDescent="0.2">
      <c r="A5027" s="33" t="s">
        <v>798</v>
      </c>
      <c r="B5027" s="34" t="s">
        <v>5137</v>
      </c>
      <c r="C5027" s="35" t="s">
        <v>1129</v>
      </c>
      <c r="D5027" s="58"/>
    </row>
    <row r="5028" spans="1:4" ht="30" x14ac:dyDescent="0.2">
      <c r="A5028" s="33" t="s">
        <v>799</v>
      </c>
      <c r="B5028" s="34" t="s">
        <v>5138</v>
      </c>
      <c r="C5028" s="35" t="s">
        <v>1129</v>
      </c>
      <c r="D5028" s="58"/>
    </row>
    <row r="5029" spans="1:4" ht="30" x14ac:dyDescent="0.2">
      <c r="A5029" s="33" t="s">
        <v>800</v>
      </c>
      <c r="B5029" s="34" t="s">
        <v>5139</v>
      </c>
      <c r="C5029" s="35" t="s">
        <v>1129</v>
      </c>
      <c r="D5029" s="58"/>
    </row>
    <row r="5030" spans="1:4" ht="30" x14ac:dyDescent="0.2">
      <c r="A5030" s="33" t="s">
        <v>801</v>
      </c>
      <c r="B5030" s="34" t="s">
        <v>5140</v>
      </c>
      <c r="C5030" s="35" t="s">
        <v>1129</v>
      </c>
      <c r="D5030" s="58"/>
    </row>
    <row r="5031" spans="1:4" ht="30" x14ac:dyDescent="0.2">
      <c r="A5031" s="33" t="s">
        <v>802</v>
      </c>
      <c r="B5031" s="34" t="s">
        <v>5141</v>
      </c>
      <c r="C5031" s="35" t="s">
        <v>1129</v>
      </c>
      <c r="D5031" s="58"/>
    </row>
    <row r="5032" spans="1:4" x14ac:dyDescent="0.2">
      <c r="A5032" s="33" t="s">
        <v>803</v>
      </c>
      <c r="B5032" s="34" t="s">
        <v>5142</v>
      </c>
      <c r="C5032" s="35" t="s">
        <v>966</v>
      </c>
      <c r="D5032" s="58"/>
    </row>
    <row r="5033" spans="1:4" x14ac:dyDescent="0.2">
      <c r="A5033" s="33" t="s">
        <v>804</v>
      </c>
      <c r="B5033" s="34" t="s">
        <v>5143</v>
      </c>
      <c r="C5033" s="35" t="s">
        <v>966</v>
      </c>
      <c r="D5033" s="58"/>
    </row>
    <row r="5034" spans="1:4" x14ac:dyDescent="0.2">
      <c r="A5034" s="33" t="s">
        <v>805</v>
      </c>
      <c r="B5034" s="34" t="s">
        <v>5144</v>
      </c>
      <c r="C5034" s="35" t="s">
        <v>966</v>
      </c>
      <c r="D5034" s="58"/>
    </row>
    <row r="5035" spans="1:4" ht="30" x14ac:dyDescent="0.2">
      <c r="A5035" s="33" t="s">
        <v>806</v>
      </c>
      <c r="B5035" s="34" t="s">
        <v>5145</v>
      </c>
      <c r="C5035" s="35" t="s">
        <v>966</v>
      </c>
      <c r="D5035" s="58"/>
    </row>
    <row r="5036" spans="1:4" x14ac:dyDescent="0.2">
      <c r="A5036" s="33" t="s">
        <v>807</v>
      </c>
      <c r="B5036" s="34" t="s">
        <v>5146</v>
      </c>
      <c r="C5036" s="35" t="s">
        <v>966</v>
      </c>
      <c r="D5036" s="58"/>
    </row>
    <row r="5037" spans="1:4" x14ac:dyDescent="0.2">
      <c r="A5037" s="33" t="s">
        <v>808</v>
      </c>
      <c r="B5037" s="34" t="s">
        <v>5147</v>
      </c>
      <c r="C5037" s="35" t="s">
        <v>962</v>
      </c>
      <c r="D5037" s="58"/>
    </row>
    <row r="5038" spans="1:4" ht="30" x14ac:dyDescent="0.2">
      <c r="A5038" s="33" t="s">
        <v>809</v>
      </c>
      <c r="B5038" s="34" t="s">
        <v>5148</v>
      </c>
      <c r="C5038" s="35" t="s">
        <v>1129</v>
      </c>
      <c r="D5038" s="58"/>
    </row>
    <row r="5039" spans="1:4" ht="30" x14ac:dyDescent="0.2">
      <c r="A5039" s="33" t="s">
        <v>810</v>
      </c>
      <c r="B5039" s="34" t="s">
        <v>5149</v>
      </c>
      <c r="C5039" s="35" t="s">
        <v>1129</v>
      </c>
      <c r="D5039" s="58"/>
    </row>
    <row r="5040" spans="1:4" ht="30" x14ac:dyDescent="0.2">
      <c r="A5040" s="33" t="s">
        <v>811</v>
      </c>
      <c r="B5040" s="34" t="s">
        <v>5150</v>
      </c>
      <c r="C5040" s="35" t="s">
        <v>966</v>
      </c>
      <c r="D5040" s="58"/>
    </row>
    <row r="5041" spans="1:4" ht="30" x14ac:dyDescent="0.2">
      <c r="A5041" s="33" t="s">
        <v>812</v>
      </c>
      <c r="B5041" s="34" t="s">
        <v>5151</v>
      </c>
      <c r="C5041" s="35" t="s">
        <v>966</v>
      </c>
      <c r="D5041" s="58"/>
    </row>
    <row r="5042" spans="1:4" ht="30" x14ac:dyDescent="0.2">
      <c r="A5042" s="33" t="s">
        <v>813</v>
      </c>
      <c r="B5042" s="34" t="s">
        <v>5152</v>
      </c>
      <c r="C5042" s="35" t="s">
        <v>966</v>
      </c>
      <c r="D5042" s="58"/>
    </row>
    <row r="5043" spans="1:4" ht="30" x14ac:dyDescent="0.2">
      <c r="A5043" s="33" t="s">
        <v>814</v>
      </c>
      <c r="B5043" s="34" t="s">
        <v>5153</v>
      </c>
      <c r="C5043" s="35" t="s">
        <v>966</v>
      </c>
      <c r="D5043" s="58"/>
    </row>
    <row r="5044" spans="1:4" ht="30" x14ac:dyDescent="0.2">
      <c r="A5044" s="33" t="s">
        <v>815</v>
      </c>
      <c r="B5044" s="34" t="s">
        <v>5154</v>
      </c>
      <c r="C5044" s="35" t="s">
        <v>1134</v>
      </c>
      <c r="D5044" s="58"/>
    </row>
    <row r="5045" spans="1:4" ht="30" x14ac:dyDescent="0.2">
      <c r="A5045" s="33" t="s">
        <v>816</v>
      </c>
      <c r="B5045" s="34" t="s">
        <v>5155</v>
      </c>
      <c r="C5045" s="35" t="s">
        <v>1134</v>
      </c>
      <c r="D5045" s="58"/>
    </row>
    <row r="5046" spans="1:4" ht="30" x14ac:dyDescent="0.2">
      <c r="A5046" s="33" t="s">
        <v>817</v>
      </c>
      <c r="B5046" s="34" t="s">
        <v>5156</v>
      </c>
      <c r="C5046" s="35" t="s">
        <v>1134</v>
      </c>
      <c r="D5046" s="58"/>
    </row>
    <row r="5047" spans="1:4" ht="30" x14ac:dyDescent="0.2">
      <c r="A5047" s="33" t="s">
        <v>818</v>
      </c>
      <c r="B5047" s="34" t="s">
        <v>5157</v>
      </c>
      <c r="C5047" s="35" t="s">
        <v>1134</v>
      </c>
      <c r="D5047" s="58"/>
    </row>
    <row r="5048" spans="1:4" ht="30" x14ac:dyDescent="0.2">
      <c r="A5048" s="33" t="s">
        <v>819</v>
      </c>
      <c r="B5048" s="34" t="s">
        <v>5158</v>
      </c>
      <c r="C5048" s="35" t="s">
        <v>1134</v>
      </c>
      <c r="D5048" s="58"/>
    </row>
    <row r="5049" spans="1:4" ht="30" x14ac:dyDescent="0.2">
      <c r="A5049" s="33" t="s">
        <v>820</v>
      </c>
      <c r="B5049" s="34" t="s">
        <v>5159</v>
      </c>
      <c r="C5049" s="35" t="s">
        <v>1134</v>
      </c>
      <c r="D5049" s="58"/>
    </row>
    <row r="5050" spans="1:4" x14ac:dyDescent="0.2">
      <c r="A5050" s="33" t="s">
        <v>821</v>
      </c>
      <c r="B5050" s="34" t="s">
        <v>6153</v>
      </c>
      <c r="C5050" s="35" t="s">
        <v>1129</v>
      </c>
      <c r="D5050" s="58"/>
    </row>
    <row r="5051" spans="1:4" ht="30" x14ac:dyDescent="0.2">
      <c r="A5051" s="33" t="s">
        <v>822</v>
      </c>
      <c r="B5051" s="34" t="s">
        <v>5160</v>
      </c>
      <c r="C5051" s="35" t="s">
        <v>966</v>
      </c>
      <c r="D5051" s="58"/>
    </row>
    <row r="5052" spans="1:4" x14ac:dyDescent="0.2">
      <c r="A5052" s="33" t="s">
        <v>823</v>
      </c>
      <c r="B5052" s="34" t="s">
        <v>5161</v>
      </c>
      <c r="C5052" s="35" t="s">
        <v>966</v>
      </c>
      <c r="D5052" s="58"/>
    </row>
    <row r="5053" spans="1:4" ht="30" x14ac:dyDescent="0.2">
      <c r="A5053" s="33" t="s">
        <v>824</v>
      </c>
      <c r="B5053" s="34" t="s">
        <v>5162</v>
      </c>
      <c r="C5053" s="35" t="s">
        <v>962</v>
      </c>
      <c r="D5053" s="58"/>
    </row>
    <row r="5054" spans="1:4" x14ac:dyDescent="0.2">
      <c r="A5054" s="33" t="s">
        <v>825</v>
      </c>
      <c r="B5054" s="34" t="s">
        <v>5163</v>
      </c>
      <c r="C5054" s="35" t="s">
        <v>966</v>
      </c>
      <c r="D5054" s="58"/>
    </row>
    <row r="5055" spans="1:4" ht="30" x14ac:dyDescent="0.2">
      <c r="A5055" s="33" t="s">
        <v>826</v>
      </c>
      <c r="B5055" s="34" t="s">
        <v>5164</v>
      </c>
      <c r="C5055" s="35" t="s">
        <v>962</v>
      </c>
      <c r="D5055" s="58"/>
    </row>
    <row r="5056" spans="1:4" ht="30" x14ac:dyDescent="0.2">
      <c r="A5056" s="33" t="s">
        <v>827</v>
      </c>
      <c r="B5056" s="34" t="s">
        <v>5165</v>
      </c>
      <c r="C5056" s="35" t="s">
        <v>962</v>
      </c>
      <c r="D5056" s="58"/>
    </row>
    <row r="5057" spans="1:4" ht="30" x14ac:dyDescent="0.2">
      <c r="A5057" s="33" t="s">
        <v>828</v>
      </c>
      <c r="B5057" s="34" t="s">
        <v>5166</v>
      </c>
      <c r="C5057" s="35" t="s">
        <v>962</v>
      </c>
      <c r="D5057" s="58"/>
    </row>
    <row r="5058" spans="1:4" x14ac:dyDescent="0.2">
      <c r="A5058" s="33" t="s">
        <v>829</v>
      </c>
      <c r="B5058" s="34" t="s">
        <v>5167</v>
      </c>
      <c r="C5058" s="35" t="s">
        <v>1134</v>
      </c>
      <c r="D5058" s="58"/>
    </row>
    <row r="5059" spans="1:4" x14ac:dyDescent="0.2">
      <c r="A5059" s="33" t="s">
        <v>830</v>
      </c>
      <c r="B5059" s="34" t="s">
        <v>5168</v>
      </c>
      <c r="C5059" s="35" t="s">
        <v>1134</v>
      </c>
      <c r="D5059" s="58"/>
    </row>
    <row r="5060" spans="1:4" x14ac:dyDescent="0.2">
      <c r="A5060" s="33" t="s">
        <v>831</v>
      </c>
      <c r="B5060" s="34" t="s">
        <v>5169</v>
      </c>
      <c r="C5060" s="35" t="s">
        <v>1134</v>
      </c>
      <c r="D5060" s="58"/>
    </row>
    <row r="5061" spans="1:4" ht="30" x14ac:dyDescent="0.2">
      <c r="A5061" s="33" t="s">
        <v>832</v>
      </c>
      <c r="B5061" s="34" t="s">
        <v>5170</v>
      </c>
      <c r="C5061" s="35" t="s">
        <v>1134</v>
      </c>
      <c r="D5061" s="58"/>
    </row>
    <row r="5062" spans="1:4" ht="30" x14ac:dyDescent="0.2">
      <c r="A5062" s="33" t="s">
        <v>833</v>
      </c>
      <c r="B5062" s="34" t="s">
        <v>5171</v>
      </c>
      <c r="C5062" s="35" t="s">
        <v>966</v>
      </c>
      <c r="D5062" s="58"/>
    </row>
    <row r="5063" spans="1:4" x14ac:dyDescent="0.2">
      <c r="A5063" s="33" t="s">
        <v>834</v>
      </c>
      <c r="B5063" s="34" t="s">
        <v>5172</v>
      </c>
      <c r="C5063" s="35" t="s">
        <v>1129</v>
      </c>
      <c r="D5063" s="58"/>
    </row>
    <row r="5064" spans="1:4" x14ac:dyDescent="0.2">
      <c r="A5064" s="33" t="s">
        <v>835</v>
      </c>
      <c r="B5064" s="34" t="s">
        <v>5173</v>
      </c>
      <c r="C5064" s="35" t="s">
        <v>1134</v>
      </c>
      <c r="D5064" s="58"/>
    </row>
    <row r="5065" spans="1:4" x14ac:dyDescent="0.2">
      <c r="A5065" s="33" t="s">
        <v>836</v>
      </c>
      <c r="B5065" s="34" t="s">
        <v>5174</v>
      </c>
      <c r="C5065" s="35" t="s">
        <v>1134</v>
      </c>
      <c r="D5065" s="58"/>
    </row>
    <row r="5066" spans="1:4" x14ac:dyDescent="0.2">
      <c r="A5066" s="33" t="s">
        <v>837</v>
      </c>
      <c r="B5066" s="34" t="s">
        <v>5175</v>
      </c>
      <c r="C5066" s="35" t="s">
        <v>962</v>
      </c>
      <c r="D5066" s="58"/>
    </row>
    <row r="5067" spans="1:4" x14ac:dyDescent="0.2">
      <c r="A5067" s="33" t="s">
        <v>838</v>
      </c>
      <c r="B5067" s="34" t="s">
        <v>5176</v>
      </c>
      <c r="C5067" s="35" t="s">
        <v>1129</v>
      </c>
      <c r="D5067" s="58"/>
    </row>
    <row r="5068" spans="1:4" ht="30" x14ac:dyDescent="0.2">
      <c r="A5068" s="33" t="s">
        <v>839</v>
      </c>
      <c r="B5068" s="34" t="s">
        <v>5177</v>
      </c>
      <c r="C5068" s="35" t="s">
        <v>1129</v>
      </c>
      <c r="D5068" s="58"/>
    </row>
    <row r="5069" spans="1:4" ht="30" x14ac:dyDescent="0.2">
      <c r="A5069" s="33" t="s">
        <v>840</v>
      </c>
      <c r="B5069" s="34" t="s">
        <v>5178</v>
      </c>
      <c r="C5069" s="35" t="s">
        <v>1129</v>
      </c>
      <c r="D5069" s="58"/>
    </row>
    <row r="5070" spans="1:4" x14ac:dyDescent="0.2">
      <c r="A5070" s="33" t="s">
        <v>841</v>
      </c>
      <c r="B5070" s="34" t="s">
        <v>5179</v>
      </c>
      <c r="C5070" s="35" t="s">
        <v>1129</v>
      </c>
      <c r="D5070" s="58"/>
    </row>
    <row r="5071" spans="1:4" x14ac:dyDescent="0.2">
      <c r="A5071" s="33" t="s">
        <v>842</v>
      </c>
      <c r="B5071" s="34" t="s">
        <v>5180</v>
      </c>
      <c r="C5071" s="35" t="s">
        <v>1129</v>
      </c>
      <c r="D5071" s="58"/>
    </row>
    <row r="5072" spans="1:4" x14ac:dyDescent="0.2">
      <c r="A5072" s="33" t="s">
        <v>843</v>
      </c>
      <c r="B5072" s="34" t="s">
        <v>5181</v>
      </c>
      <c r="C5072" s="35" t="s">
        <v>1129</v>
      </c>
      <c r="D5072" s="58"/>
    </row>
    <row r="5073" spans="1:4" x14ac:dyDescent="0.2">
      <c r="A5073" s="33" t="s">
        <v>844</v>
      </c>
      <c r="B5073" s="34" t="s">
        <v>5182</v>
      </c>
      <c r="C5073" s="35" t="s">
        <v>1129</v>
      </c>
      <c r="D5073" s="58"/>
    </row>
    <row r="5074" spans="1:4" x14ac:dyDescent="0.2">
      <c r="A5074" s="33" t="s">
        <v>845</v>
      </c>
      <c r="B5074" s="34" t="s">
        <v>5183</v>
      </c>
      <c r="C5074" s="35" t="s">
        <v>1129</v>
      </c>
      <c r="D5074" s="58"/>
    </row>
    <row r="5075" spans="1:4" x14ac:dyDescent="0.2">
      <c r="A5075" s="33" t="s">
        <v>846</v>
      </c>
      <c r="B5075" s="34" t="s">
        <v>5184</v>
      </c>
      <c r="C5075" s="35" t="s">
        <v>1129</v>
      </c>
      <c r="D5075" s="58"/>
    </row>
    <row r="5076" spans="1:4" x14ac:dyDescent="0.2">
      <c r="A5076" s="33" t="s">
        <v>847</v>
      </c>
      <c r="B5076" s="34" t="s">
        <v>5185</v>
      </c>
      <c r="C5076" s="35" t="s">
        <v>1129</v>
      </c>
      <c r="D5076" s="58"/>
    </row>
    <row r="5077" spans="1:4" x14ac:dyDescent="0.2">
      <c r="A5077" s="33" t="s">
        <v>848</v>
      </c>
      <c r="B5077" s="34" t="s">
        <v>5186</v>
      </c>
      <c r="C5077" s="35" t="s">
        <v>1129</v>
      </c>
      <c r="D5077" s="58"/>
    </row>
    <row r="5078" spans="1:4" x14ac:dyDescent="0.2">
      <c r="A5078" s="33" t="s">
        <v>849</v>
      </c>
      <c r="B5078" s="34" t="s">
        <v>5187</v>
      </c>
      <c r="C5078" s="35" t="s">
        <v>1129</v>
      </c>
      <c r="D5078" s="58"/>
    </row>
    <row r="5079" spans="1:4" x14ac:dyDescent="0.2">
      <c r="A5079" s="33" t="s">
        <v>850</v>
      </c>
      <c r="B5079" s="34" t="s">
        <v>5188</v>
      </c>
      <c r="C5079" s="35" t="s">
        <v>966</v>
      </c>
      <c r="D5079" s="58"/>
    </row>
    <row r="5080" spans="1:4" x14ac:dyDescent="0.2">
      <c r="A5080" s="33" t="s">
        <v>851</v>
      </c>
      <c r="B5080" s="34" t="s">
        <v>5189</v>
      </c>
      <c r="C5080" s="35" t="s">
        <v>1134</v>
      </c>
      <c r="D5080" s="58"/>
    </row>
    <row r="5081" spans="1:4" x14ac:dyDescent="0.2">
      <c r="A5081" s="33" t="s">
        <v>852</v>
      </c>
      <c r="B5081" s="34" t="s">
        <v>5190</v>
      </c>
      <c r="C5081" s="35" t="s">
        <v>1134</v>
      </c>
      <c r="D5081" s="58"/>
    </row>
    <row r="5082" spans="1:4" x14ac:dyDescent="0.2">
      <c r="A5082" s="33" t="s">
        <v>853</v>
      </c>
      <c r="B5082" s="34" t="s">
        <v>5191</v>
      </c>
      <c r="C5082" s="35" t="s">
        <v>1134</v>
      </c>
      <c r="D5082" s="58"/>
    </row>
    <row r="5083" spans="1:4" ht="30" x14ac:dyDescent="0.2">
      <c r="A5083" s="33" t="s">
        <v>854</v>
      </c>
      <c r="B5083" s="34" t="s">
        <v>5192</v>
      </c>
      <c r="C5083" s="35" t="s">
        <v>966</v>
      </c>
      <c r="D5083" s="58"/>
    </row>
    <row r="5084" spans="1:4" ht="30" x14ac:dyDescent="0.2">
      <c r="A5084" s="33" t="s">
        <v>855</v>
      </c>
      <c r="B5084" s="34" t="s">
        <v>5193</v>
      </c>
      <c r="C5084" s="35" t="s">
        <v>1129</v>
      </c>
      <c r="D5084" s="58"/>
    </row>
    <row r="5085" spans="1:4" ht="30" x14ac:dyDescent="0.2">
      <c r="A5085" s="33" t="s">
        <v>856</v>
      </c>
      <c r="B5085" s="34" t="s">
        <v>5194</v>
      </c>
      <c r="C5085" s="35" t="s">
        <v>1129</v>
      </c>
      <c r="D5085" s="58"/>
    </row>
    <row r="5086" spans="1:4" ht="30" x14ac:dyDescent="0.2">
      <c r="A5086" s="33" t="s">
        <v>857</v>
      </c>
      <c r="B5086" s="34" t="s">
        <v>5195</v>
      </c>
      <c r="C5086" s="35" t="s">
        <v>1129</v>
      </c>
      <c r="D5086" s="58"/>
    </row>
    <row r="5087" spans="1:4" x14ac:dyDescent="0.2">
      <c r="A5087" s="33" t="s">
        <v>858</v>
      </c>
      <c r="B5087" s="34" t="s">
        <v>5196</v>
      </c>
      <c r="C5087" s="35" t="s">
        <v>966</v>
      </c>
      <c r="D5087" s="58"/>
    </row>
    <row r="5088" spans="1:4" ht="30" x14ac:dyDescent="0.2">
      <c r="A5088" s="33" t="s">
        <v>859</v>
      </c>
      <c r="B5088" s="34" t="s">
        <v>5197</v>
      </c>
      <c r="C5088" s="35" t="s">
        <v>1134</v>
      </c>
      <c r="D5088" s="58"/>
    </row>
    <row r="5089" spans="1:4" ht="30" x14ac:dyDescent="0.2">
      <c r="A5089" s="33" t="s">
        <v>860</v>
      </c>
      <c r="B5089" s="34" t="s">
        <v>5198</v>
      </c>
      <c r="C5089" s="35" t="s">
        <v>966</v>
      </c>
      <c r="D5089" s="58"/>
    </row>
    <row r="5090" spans="1:4" ht="30" x14ac:dyDescent="0.2">
      <c r="A5090" s="33" t="s">
        <v>861</v>
      </c>
      <c r="B5090" s="34" t="s">
        <v>5199</v>
      </c>
      <c r="C5090" s="35" t="s">
        <v>966</v>
      </c>
      <c r="D5090" s="58"/>
    </row>
    <row r="5091" spans="1:4" x14ac:dyDescent="0.2">
      <c r="A5091" s="33" t="s">
        <v>862</v>
      </c>
      <c r="B5091" s="34" t="s">
        <v>5200</v>
      </c>
      <c r="C5091" s="35" t="s">
        <v>962</v>
      </c>
      <c r="D5091" s="58"/>
    </row>
    <row r="5092" spans="1:4" x14ac:dyDescent="0.2">
      <c r="A5092" s="33" t="s">
        <v>863</v>
      </c>
      <c r="B5092" s="34" t="s">
        <v>5201</v>
      </c>
      <c r="C5092" s="35" t="s">
        <v>1129</v>
      </c>
      <c r="D5092" s="58"/>
    </row>
    <row r="5093" spans="1:4" x14ac:dyDescent="0.2">
      <c r="A5093" s="33" t="s">
        <v>864</v>
      </c>
      <c r="B5093" s="34" t="s">
        <v>5202</v>
      </c>
      <c r="C5093" s="35" t="s">
        <v>1129</v>
      </c>
      <c r="D5093" s="58"/>
    </row>
    <row r="5094" spans="1:4" ht="45" x14ac:dyDescent="0.2">
      <c r="A5094" s="33" t="s">
        <v>865</v>
      </c>
      <c r="B5094" s="34" t="s">
        <v>5203</v>
      </c>
      <c r="C5094" s="35" t="s">
        <v>1134</v>
      </c>
      <c r="D5094" s="58"/>
    </row>
    <row r="5095" spans="1:4" x14ac:dyDescent="0.2">
      <c r="A5095" s="33" t="s">
        <v>866</v>
      </c>
      <c r="B5095" s="34" t="s">
        <v>5204</v>
      </c>
      <c r="C5095" s="35" t="s">
        <v>966</v>
      </c>
      <c r="D5095" s="58"/>
    </row>
    <row r="5096" spans="1:4" ht="30" x14ac:dyDescent="0.2">
      <c r="A5096" s="33" t="s">
        <v>867</v>
      </c>
      <c r="B5096" s="34" t="s">
        <v>5205</v>
      </c>
      <c r="C5096" s="35" t="s">
        <v>966</v>
      </c>
      <c r="D5096" s="58"/>
    </row>
    <row r="5097" spans="1:4" ht="30" x14ac:dyDescent="0.2">
      <c r="A5097" s="33" t="s">
        <v>868</v>
      </c>
      <c r="B5097" s="34" t="s">
        <v>5206</v>
      </c>
      <c r="C5097" s="35" t="s">
        <v>1134</v>
      </c>
      <c r="D5097" s="58"/>
    </row>
    <row r="5098" spans="1:4" ht="30" x14ac:dyDescent="0.2">
      <c r="A5098" s="33" t="s">
        <v>869</v>
      </c>
      <c r="B5098" s="34" t="s">
        <v>5207</v>
      </c>
      <c r="C5098" s="35" t="s">
        <v>1129</v>
      </c>
      <c r="D5098" s="58"/>
    </row>
    <row r="5099" spans="1:4" ht="45" x14ac:dyDescent="0.2">
      <c r="A5099" s="33" t="s">
        <v>870</v>
      </c>
      <c r="B5099" s="34" t="s">
        <v>5208</v>
      </c>
      <c r="C5099" s="35" t="s">
        <v>1134</v>
      </c>
      <c r="D5099" s="58"/>
    </row>
    <row r="5100" spans="1:4" ht="30" x14ac:dyDescent="0.2">
      <c r="A5100" s="33" t="s">
        <v>871</v>
      </c>
      <c r="B5100" s="34" t="s">
        <v>5209</v>
      </c>
      <c r="C5100" s="35" t="s">
        <v>1129</v>
      </c>
      <c r="D5100" s="58"/>
    </row>
    <row r="5101" spans="1:4" ht="30" x14ac:dyDescent="0.2">
      <c r="A5101" s="33" t="s">
        <v>872</v>
      </c>
      <c r="B5101" s="34" t="s">
        <v>5210</v>
      </c>
      <c r="C5101" s="35" t="s">
        <v>1129</v>
      </c>
      <c r="D5101" s="58"/>
    </row>
    <row r="5102" spans="1:4" ht="45" x14ac:dyDescent="0.2">
      <c r="A5102" s="33" t="s">
        <v>873</v>
      </c>
      <c r="B5102" s="34" t="s">
        <v>5211</v>
      </c>
      <c r="C5102" s="35" t="s">
        <v>1134</v>
      </c>
      <c r="D5102" s="58"/>
    </row>
    <row r="5103" spans="1:4" ht="45" x14ac:dyDescent="0.2">
      <c r="A5103" s="33" t="s">
        <v>874</v>
      </c>
      <c r="B5103" s="34" t="s">
        <v>5212</v>
      </c>
      <c r="C5103" s="35" t="s">
        <v>1134</v>
      </c>
      <c r="D5103" s="58"/>
    </row>
    <row r="5104" spans="1:4" ht="45" x14ac:dyDescent="0.2">
      <c r="A5104" s="33" t="s">
        <v>875</v>
      </c>
      <c r="B5104" s="34" t="s">
        <v>5213</v>
      </c>
      <c r="C5104" s="35" t="s">
        <v>1134</v>
      </c>
      <c r="D5104" s="58"/>
    </row>
    <row r="5105" spans="1:4" x14ac:dyDescent="0.2">
      <c r="A5105" s="33" t="s">
        <v>876</v>
      </c>
      <c r="B5105" s="34" t="s">
        <v>5214</v>
      </c>
      <c r="C5105" s="35" t="s">
        <v>1134</v>
      </c>
      <c r="D5105" s="58"/>
    </row>
    <row r="5106" spans="1:4" x14ac:dyDescent="0.2">
      <c r="A5106" s="33" t="s">
        <v>877</v>
      </c>
      <c r="B5106" s="34" t="s">
        <v>5215</v>
      </c>
      <c r="C5106" s="35" t="s">
        <v>1129</v>
      </c>
      <c r="D5106" s="58"/>
    </row>
    <row r="5107" spans="1:4" x14ac:dyDescent="0.2">
      <c r="A5107" s="33" t="s">
        <v>878</v>
      </c>
      <c r="B5107" s="34" t="s">
        <v>5216</v>
      </c>
      <c r="C5107" s="35" t="s">
        <v>1129</v>
      </c>
      <c r="D5107" s="58"/>
    </row>
    <row r="5108" spans="1:4" x14ac:dyDescent="0.2">
      <c r="A5108" s="33" t="s">
        <v>879</v>
      </c>
      <c r="B5108" s="34" t="s">
        <v>5217</v>
      </c>
      <c r="C5108" s="35" t="s">
        <v>1129</v>
      </c>
      <c r="D5108" s="58"/>
    </row>
    <row r="5109" spans="1:4" x14ac:dyDescent="0.2">
      <c r="A5109" s="33" t="s">
        <v>880</v>
      </c>
      <c r="B5109" s="34" t="s">
        <v>5218</v>
      </c>
      <c r="C5109" s="35" t="s">
        <v>1129</v>
      </c>
      <c r="D5109" s="58"/>
    </row>
    <row r="5110" spans="1:4" x14ac:dyDescent="0.2">
      <c r="A5110" s="33" t="s">
        <v>881</v>
      </c>
      <c r="B5110" s="34" t="s">
        <v>5219</v>
      </c>
      <c r="C5110" s="35" t="s">
        <v>966</v>
      </c>
      <c r="D5110" s="58"/>
    </row>
    <row r="5111" spans="1:4" x14ac:dyDescent="0.2">
      <c r="A5111" s="33" t="s">
        <v>882</v>
      </c>
      <c r="B5111" s="34" t="s">
        <v>5220</v>
      </c>
      <c r="C5111" s="35" t="s">
        <v>966</v>
      </c>
      <c r="D5111" s="58"/>
    </row>
    <row r="5112" spans="1:4" x14ac:dyDescent="0.2">
      <c r="A5112" s="33" t="s">
        <v>883</v>
      </c>
      <c r="B5112" s="34" t="s">
        <v>5221</v>
      </c>
      <c r="C5112" s="35" t="s">
        <v>966</v>
      </c>
      <c r="D5112" s="58"/>
    </row>
    <row r="5113" spans="1:4" x14ac:dyDescent="0.2">
      <c r="A5113" s="33" t="s">
        <v>884</v>
      </c>
      <c r="B5113" s="34" t="s">
        <v>5222</v>
      </c>
      <c r="C5113" s="35" t="s">
        <v>1134</v>
      </c>
      <c r="D5113" s="58"/>
    </row>
    <row r="5114" spans="1:4" ht="30" x14ac:dyDescent="0.2">
      <c r="A5114" s="33" t="s">
        <v>885</v>
      </c>
      <c r="B5114" s="34" t="s">
        <v>5223</v>
      </c>
      <c r="C5114" s="35" t="s">
        <v>1134</v>
      </c>
      <c r="D5114" s="58"/>
    </row>
    <row r="5115" spans="1:4" x14ac:dyDescent="0.2">
      <c r="A5115" s="33" t="s">
        <v>886</v>
      </c>
      <c r="B5115" s="34" t="s">
        <v>5224</v>
      </c>
      <c r="C5115" s="35" t="s">
        <v>1134</v>
      </c>
      <c r="D5115" s="58"/>
    </row>
    <row r="5116" spans="1:4" ht="30" x14ac:dyDescent="0.2">
      <c r="A5116" s="33" t="s">
        <v>887</v>
      </c>
      <c r="B5116" s="34" t="s">
        <v>5225</v>
      </c>
      <c r="C5116" s="35" t="s">
        <v>1129</v>
      </c>
      <c r="D5116" s="58"/>
    </row>
    <row r="5117" spans="1:4" ht="30" x14ac:dyDescent="0.2">
      <c r="A5117" s="33" t="s">
        <v>888</v>
      </c>
      <c r="B5117" s="34" t="s">
        <v>5226</v>
      </c>
      <c r="C5117" s="35" t="s">
        <v>966</v>
      </c>
      <c r="D5117" s="58"/>
    </row>
    <row r="5118" spans="1:4" ht="30" x14ac:dyDescent="0.2">
      <c r="A5118" s="33" t="s">
        <v>889</v>
      </c>
      <c r="B5118" s="34" t="s">
        <v>5227</v>
      </c>
      <c r="C5118" s="35" t="s">
        <v>1129</v>
      </c>
      <c r="D5118" s="58"/>
    </row>
    <row r="5119" spans="1:4" ht="30" x14ac:dyDescent="0.2">
      <c r="A5119" s="33" t="s">
        <v>890</v>
      </c>
      <c r="B5119" s="34" t="s">
        <v>5228</v>
      </c>
      <c r="C5119" s="35" t="s">
        <v>1129</v>
      </c>
      <c r="D5119" s="58"/>
    </row>
    <row r="5120" spans="1:4" ht="30" x14ac:dyDescent="0.2">
      <c r="A5120" s="33" t="s">
        <v>891</v>
      </c>
      <c r="B5120" s="34" t="s">
        <v>5229</v>
      </c>
      <c r="C5120" s="35" t="s">
        <v>966</v>
      </c>
      <c r="D5120" s="58"/>
    </row>
    <row r="5121" spans="1:4" x14ac:dyDescent="0.2">
      <c r="A5121" s="33" t="s">
        <v>892</v>
      </c>
      <c r="B5121" s="34" t="s">
        <v>5230</v>
      </c>
      <c r="C5121" s="35" t="s">
        <v>966</v>
      </c>
      <c r="D5121" s="58"/>
    </row>
    <row r="5122" spans="1:4" ht="30" x14ac:dyDescent="0.2">
      <c r="A5122" s="33" t="s">
        <v>893</v>
      </c>
      <c r="B5122" s="34" t="s">
        <v>6154</v>
      </c>
      <c r="C5122" s="35" t="s">
        <v>1134</v>
      </c>
      <c r="D5122" s="58"/>
    </row>
    <row r="5123" spans="1:4" ht="30" x14ac:dyDescent="0.2">
      <c r="A5123" s="33" t="s">
        <v>894</v>
      </c>
      <c r="B5123" s="34" t="s">
        <v>5231</v>
      </c>
      <c r="C5123" s="35" t="s">
        <v>966</v>
      </c>
      <c r="D5123" s="58"/>
    </row>
    <row r="5124" spans="1:4" x14ac:dyDescent="0.2">
      <c r="A5124" s="33" t="s">
        <v>895</v>
      </c>
      <c r="B5124" s="34" t="s">
        <v>5232</v>
      </c>
      <c r="C5124" s="35" t="s">
        <v>962</v>
      </c>
      <c r="D5124" s="58"/>
    </row>
    <row r="5125" spans="1:4" x14ac:dyDescent="0.2">
      <c r="A5125" s="33" t="s">
        <v>896</v>
      </c>
      <c r="B5125" s="34" t="s">
        <v>5233</v>
      </c>
      <c r="C5125" s="35" t="s">
        <v>966</v>
      </c>
      <c r="D5125" s="58"/>
    </row>
    <row r="5126" spans="1:4" ht="30" x14ac:dyDescent="0.2">
      <c r="A5126" s="33" t="s">
        <v>897</v>
      </c>
      <c r="B5126" s="34" t="s">
        <v>5234</v>
      </c>
      <c r="C5126" s="35" t="s">
        <v>966</v>
      </c>
      <c r="D5126" s="58"/>
    </row>
    <row r="5127" spans="1:4" x14ac:dyDescent="0.2">
      <c r="A5127" s="33" t="s">
        <v>898</v>
      </c>
      <c r="B5127" s="34" t="s">
        <v>5235</v>
      </c>
      <c r="C5127" s="35" t="s">
        <v>966</v>
      </c>
      <c r="D5127" s="58"/>
    </row>
    <row r="5128" spans="1:4" x14ac:dyDescent="0.2">
      <c r="A5128" s="33" t="s">
        <v>899</v>
      </c>
      <c r="B5128" s="34" t="s">
        <v>5236</v>
      </c>
      <c r="C5128" s="35" t="s">
        <v>1129</v>
      </c>
      <c r="D5128" s="58"/>
    </row>
    <row r="5129" spans="1:4" x14ac:dyDescent="0.2">
      <c r="A5129" s="33" t="s">
        <v>900</v>
      </c>
      <c r="B5129" s="34" t="s">
        <v>5237</v>
      </c>
      <c r="C5129" s="35" t="s">
        <v>966</v>
      </c>
      <c r="D5129" s="58"/>
    </row>
    <row r="5130" spans="1:4" x14ac:dyDescent="0.2">
      <c r="A5130" s="33" t="s">
        <v>901</v>
      </c>
      <c r="B5130" s="34" t="s">
        <v>5238</v>
      </c>
      <c r="C5130" s="35" t="s">
        <v>966</v>
      </c>
      <c r="D5130" s="58"/>
    </row>
    <row r="5131" spans="1:4" x14ac:dyDescent="0.2">
      <c r="A5131" s="33" t="s">
        <v>902</v>
      </c>
      <c r="B5131" s="34" t="s">
        <v>5239</v>
      </c>
      <c r="C5131" s="35" t="s">
        <v>1134</v>
      </c>
      <c r="D5131" s="58"/>
    </row>
    <row r="5132" spans="1:4" x14ac:dyDescent="0.2">
      <c r="A5132" s="33" t="s">
        <v>903</v>
      </c>
      <c r="B5132" s="34" t="s">
        <v>5240</v>
      </c>
      <c r="C5132" s="35" t="s">
        <v>962</v>
      </c>
      <c r="D5132" s="58"/>
    </row>
    <row r="5133" spans="1:4" ht="30" x14ac:dyDescent="0.2">
      <c r="A5133" s="33" t="s">
        <v>904</v>
      </c>
      <c r="B5133" s="34" t="s">
        <v>5241</v>
      </c>
      <c r="C5133" s="35" t="s">
        <v>962</v>
      </c>
      <c r="D5133" s="58"/>
    </row>
    <row r="5134" spans="1:4" x14ac:dyDescent="0.2">
      <c r="A5134" s="33" t="s">
        <v>905</v>
      </c>
      <c r="B5134" s="34" t="s">
        <v>5242</v>
      </c>
      <c r="C5134" s="35" t="s">
        <v>1134</v>
      </c>
      <c r="D5134" s="58"/>
    </row>
    <row r="5135" spans="1:4" x14ac:dyDescent="0.2">
      <c r="A5135" s="33" t="s">
        <v>906</v>
      </c>
      <c r="B5135" s="34" t="s">
        <v>5243</v>
      </c>
      <c r="C5135" s="35" t="s">
        <v>1134</v>
      </c>
      <c r="D5135" s="58"/>
    </row>
    <row r="5136" spans="1:4" x14ac:dyDescent="0.2">
      <c r="A5136" s="33" t="s">
        <v>907</v>
      </c>
      <c r="B5136" s="34" t="s">
        <v>5244</v>
      </c>
      <c r="C5136" s="35" t="s">
        <v>1134</v>
      </c>
      <c r="D5136" s="58"/>
    </row>
    <row r="5137" spans="1:4" x14ac:dyDescent="0.2">
      <c r="A5137" s="33" t="s">
        <v>908</v>
      </c>
      <c r="B5137" s="34" t="s">
        <v>5245</v>
      </c>
      <c r="C5137" s="35" t="s">
        <v>966</v>
      </c>
      <c r="D5137" s="58"/>
    </row>
    <row r="5138" spans="1:4" ht="30" x14ac:dyDescent="0.2">
      <c r="A5138" s="33" t="s">
        <v>909</v>
      </c>
      <c r="B5138" s="34" t="s">
        <v>5246</v>
      </c>
      <c r="C5138" s="35" t="s">
        <v>962</v>
      </c>
      <c r="D5138" s="58"/>
    </row>
    <row r="5139" spans="1:4" ht="30" x14ac:dyDescent="0.2">
      <c r="A5139" s="33" t="s">
        <v>910</v>
      </c>
      <c r="B5139" s="34" t="s">
        <v>5247</v>
      </c>
      <c r="C5139" s="35" t="s">
        <v>962</v>
      </c>
      <c r="D5139" s="58"/>
    </row>
    <row r="5140" spans="1:4" ht="30" x14ac:dyDescent="0.2">
      <c r="A5140" s="33" t="s">
        <v>911</v>
      </c>
      <c r="B5140" s="34" t="s">
        <v>5248</v>
      </c>
      <c r="C5140" s="35" t="s">
        <v>962</v>
      </c>
      <c r="D5140" s="58"/>
    </row>
    <row r="5141" spans="1:4" x14ac:dyDescent="0.2">
      <c r="A5141" s="33" t="s">
        <v>912</v>
      </c>
      <c r="B5141" s="34" t="s">
        <v>5249</v>
      </c>
      <c r="C5141" s="35" t="s">
        <v>962</v>
      </c>
      <c r="D5141" s="58"/>
    </row>
    <row r="5142" spans="1:4" x14ac:dyDescent="0.2">
      <c r="A5142" s="33" t="s">
        <v>913</v>
      </c>
      <c r="B5142" s="34" t="s">
        <v>5250</v>
      </c>
      <c r="C5142" s="35" t="s">
        <v>962</v>
      </c>
      <c r="D5142" s="58"/>
    </row>
    <row r="5143" spans="1:4" x14ac:dyDescent="0.2">
      <c r="A5143" s="33" t="s">
        <v>914</v>
      </c>
      <c r="B5143" s="34" t="s">
        <v>5251</v>
      </c>
      <c r="C5143" s="35" t="s">
        <v>962</v>
      </c>
      <c r="D5143" s="58"/>
    </row>
    <row r="5144" spans="1:4" ht="30" x14ac:dyDescent="0.2">
      <c r="A5144" s="33" t="s">
        <v>915</v>
      </c>
      <c r="B5144" s="34" t="s">
        <v>5252</v>
      </c>
      <c r="C5144" s="35" t="s">
        <v>962</v>
      </c>
      <c r="D5144" s="58"/>
    </row>
    <row r="5145" spans="1:4" x14ac:dyDescent="0.2">
      <c r="A5145" s="33" t="s">
        <v>916</v>
      </c>
      <c r="B5145" s="34" t="s">
        <v>5253</v>
      </c>
      <c r="C5145" s="35" t="s">
        <v>966</v>
      </c>
      <c r="D5145" s="58"/>
    </row>
    <row r="5146" spans="1:4" x14ac:dyDescent="0.2">
      <c r="A5146" s="33" t="s">
        <v>917</v>
      </c>
      <c r="B5146" s="34" t="s">
        <v>5254</v>
      </c>
      <c r="C5146" s="35" t="s">
        <v>966</v>
      </c>
      <c r="D5146" s="58"/>
    </row>
    <row r="5147" spans="1:4" x14ac:dyDescent="0.2">
      <c r="A5147" s="33" t="s">
        <v>918</v>
      </c>
      <c r="B5147" s="34" t="s">
        <v>5255</v>
      </c>
      <c r="C5147" s="35" t="s">
        <v>966</v>
      </c>
      <c r="D5147" s="58"/>
    </row>
    <row r="5148" spans="1:4" x14ac:dyDescent="0.2">
      <c r="A5148" s="33" t="s">
        <v>919</v>
      </c>
      <c r="B5148" s="34" t="s">
        <v>5256</v>
      </c>
      <c r="C5148" s="35" t="s">
        <v>966</v>
      </c>
      <c r="D5148" s="58"/>
    </row>
    <row r="5149" spans="1:4" ht="30" x14ac:dyDescent="0.2">
      <c r="A5149" s="33" t="s">
        <v>920</v>
      </c>
      <c r="B5149" s="34" t="s">
        <v>5257</v>
      </c>
      <c r="C5149" s="35" t="s">
        <v>966</v>
      </c>
      <c r="D5149" s="58"/>
    </row>
    <row r="5150" spans="1:4" ht="30" x14ac:dyDescent="0.2">
      <c r="A5150" s="33" t="s">
        <v>921</v>
      </c>
      <c r="B5150" s="34" t="s">
        <v>5258</v>
      </c>
      <c r="C5150" s="35" t="s">
        <v>962</v>
      </c>
      <c r="D5150" s="58"/>
    </row>
    <row r="5151" spans="1:4" x14ac:dyDescent="0.2">
      <c r="A5151" s="33" t="s">
        <v>922</v>
      </c>
      <c r="B5151" s="34" t="s">
        <v>5259</v>
      </c>
      <c r="C5151" s="35" t="s">
        <v>966</v>
      </c>
      <c r="D5151" s="58"/>
    </row>
    <row r="5152" spans="1:4" x14ac:dyDescent="0.2">
      <c r="A5152" s="33" t="s">
        <v>923</v>
      </c>
      <c r="B5152" s="34" t="s">
        <v>5260</v>
      </c>
      <c r="C5152" s="35" t="s">
        <v>966</v>
      </c>
      <c r="D5152" s="58"/>
    </row>
    <row r="5153" spans="1:4" x14ac:dyDescent="0.2">
      <c r="A5153" s="33" t="s">
        <v>924</v>
      </c>
      <c r="B5153" s="34" t="s">
        <v>5261</v>
      </c>
      <c r="C5153" s="35" t="s">
        <v>966</v>
      </c>
      <c r="D5153" s="58"/>
    </row>
    <row r="5154" spans="1:4" x14ac:dyDescent="0.2">
      <c r="A5154" s="33" t="s">
        <v>925</v>
      </c>
      <c r="B5154" s="34" t="s">
        <v>5262</v>
      </c>
      <c r="C5154" s="35" t="s">
        <v>966</v>
      </c>
      <c r="D5154" s="58"/>
    </row>
    <row r="5155" spans="1:4" x14ac:dyDescent="0.2">
      <c r="A5155" s="33" t="s">
        <v>926</v>
      </c>
      <c r="B5155" s="34" t="s">
        <v>5263</v>
      </c>
      <c r="C5155" s="35" t="s">
        <v>966</v>
      </c>
      <c r="D5155" s="58"/>
    </row>
    <row r="5156" spans="1:4" ht="30" x14ac:dyDescent="0.2">
      <c r="A5156" s="33" t="s">
        <v>927</v>
      </c>
      <c r="B5156" s="34" t="s">
        <v>5264</v>
      </c>
      <c r="C5156" s="35" t="s">
        <v>1129</v>
      </c>
      <c r="D5156" s="58"/>
    </row>
    <row r="5157" spans="1:4" x14ac:dyDescent="0.2">
      <c r="A5157" s="33" t="s">
        <v>928</v>
      </c>
      <c r="B5157" s="34" t="s">
        <v>5265</v>
      </c>
      <c r="C5157" s="35" t="s">
        <v>966</v>
      </c>
      <c r="D5157" s="58"/>
    </row>
    <row r="5158" spans="1:4" x14ac:dyDescent="0.2">
      <c r="A5158" s="33" t="s">
        <v>929</v>
      </c>
      <c r="B5158" s="34" t="s">
        <v>5266</v>
      </c>
      <c r="C5158" s="35" t="s">
        <v>1134</v>
      </c>
      <c r="D5158" s="58"/>
    </row>
    <row r="5159" spans="1:4" x14ac:dyDescent="0.2">
      <c r="A5159" s="33" t="s">
        <v>930</v>
      </c>
      <c r="B5159" s="34" t="s">
        <v>5267</v>
      </c>
      <c r="C5159" s="35" t="s">
        <v>1134</v>
      </c>
      <c r="D5159" s="58"/>
    </row>
    <row r="5160" spans="1:4" x14ac:dyDescent="0.2">
      <c r="A5160" s="33" t="s">
        <v>931</v>
      </c>
      <c r="B5160" s="34" t="s">
        <v>5268</v>
      </c>
      <c r="C5160" s="35" t="s">
        <v>1134</v>
      </c>
      <c r="D5160" s="58"/>
    </row>
    <row r="5161" spans="1:4" x14ac:dyDescent="0.2">
      <c r="A5161" s="33" t="s">
        <v>932</v>
      </c>
      <c r="B5161" s="34" t="s">
        <v>5269</v>
      </c>
      <c r="C5161" s="35" t="s">
        <v>1134</v>
      </c>
      <c r="D5161" s="58"/>
    </row>
    <row r="5162" spans="1:4" x14ac:dyDescent="0.2">
      <c r="A5162" s="33" t="s">
        <v>933</v>
      </c>
      <c r="B5162" s="34" t="s">
        <v>5270</v>
      </c>
      <c r="C5162" s="35" t="s">
        <v>1134</v>
      </c>
      <c r="D5162" s="58"/>
    </row>
    <row r="5163" spans="1:4" ht="30" x14ac:dyDescent="0.2">
      <c r="A5163" s="33" t="s">
        <v>934</v>
      </c>
      <c r="B5163" s="34" t="s">
        <v>5271</v>
      </c>
      <c r="C5163" s="35" t="s">
        <v>1134</v>
      </c>
      <c r="D5163" s="58"/>
    </row>
    <row r="5164" spans="1:4" ht="30" x14ac:dyDescent="0.2">
      <c r="A5164" s="33" t="s">
        <v>935</v>
      </c>
      <c r="B5164" s="34" t="s">
        <v>5272</v>
      </c>
      <c r="C5164" s="35" t="s">
        <v>1134</v>
      </c>
      <c r="D5164" s="58"/>
    </row>
    <row r="5165" spans="1:4" ht="30" x14ac:dyDescent="0.2">
      <c r="A5165" s="33" t="s">
        <v>936</v>
      </c>
      <c r="B5165" s="34" t="s">
        <v>5273</v>
      </c>
      <c r="C5165" s="35" t="s">
        <v>1134</v>
      </c>
      <c r="D5165" s="58"/>
    </row>
    <row r="5166" spans="1:4" ht="30" x14ac:dyDescent="0.2">
      <c r="A5166" s="33" t="s">
        <v>937</v>
      </c>
      <c r="B5166" s="34" t="s">
        <v>5274</v>
      </c>
      <c r="C5166" s="35" t="s">
        <v>1134</v>
      </c>
      <c r="D5166" s="58"/>
    </row>
    <row r="5167" spans="1:4" ht="30" x14ac:dyDescent="0.2">
      <c r="A5167" s="33" t="s">
        <v>938</v>
      </c>
      <c r="B5167" s="34" t="s">
        <v>5275</v>
      </c>
      <c r="C5167" s="35" t="s">
        <v>1134</v>
      </c>
      <c r="D5167" s="58"/>
    </row>
    <row r="5168" spans="1:4" x14ac:dyDescent="0.2">
      <c r="A5168" s="33" t="s">
        <v>939</v>
      </c>
      <c r="B5168" s="34" t="s">
        <v>5276</v>
      </c>
      <c r="C5168" s="35" t="s">
        <v>1134</v>
      </c>
      <c r="D5168" s="58"/>
    </row>
    <row r="5169" spans="1:4" x14ac:dyDescent="0.2">
      <c r="A5169" s="33" t="s">
        <v>940</v>
      </c>
      <c r="B5169" s="34" t="s">
        <v>5277</v>
      </c>
      <c r="C5169" s="35" t="s">
        <v>1134</v>
      </c>
      <c r="D5169" s="58"/>
    </row>
    <row r="5170" spans="1:4" x14ac:dyDescent="0.2">
      <c r="A5170" s="33" t="s">
        <v>941</v>
      </c>
      <c r="B5170" s="34" t="s">
        <v>5278</v>
      </c>
      <c r="C5170" s="35" t="s">
        <v>962</v>
      </c>
      <c r="D5170" s="58"/>
    </row>
    <row r="5171" spans="1:4" x14ac:dyDescent="0.2">
      <c r="A5171" s="33" t="s">
        <v>942</v>
      </c>
      <c r="B5171" s="34" t="s">
        <v>5279</v>
      </c>
      <c r="C5171" s="35" t="s">
        <v>962</v>
      </c>
      <c r="D5171" s="58"/>
    </row>
    <row r="5172" spans="1:4" ht="30" x14ac:dyDescent="0.2">
      <c r="A5172" s="33" t="s">
        <v>943</v>
      </c>
      <c r="B5172" s="34" t="s">
        <v>5280</v>
      </c>
      <c r="C5172" s="35" t="s">
        <v>962</v>
      </c>
      <c r="D5172" s="58"/>
    </row>
    <row r="5173" spans="1:4" x14ac:dyDescent="0.2">
      <c r="A5173" s="33" t="s">
        <v>944</v>
      </c>
      <c r="B5173" s="34" t="s">
        <v>5281</v>
      </c>
      <c r="C5173" s="35" t="s">
        <v>962</v>
      </c>
      <c r="D5173" s="58"/>
    </row>
    <row r="5174" spans="1:4" x14ac:dyDescent="0.2">
      <c r="A5174" s="33" t="s">
        <v>945</v>
      </c>
      <c r="B5174" s="34" t="s">
        <v>5282</v>
      </c>
      <c r="C5174" s="35" t="s">
        <v>962</v>
      </c>
      <c r="D5174" s="58"/>
    </row>
    <row r="5175" spans="1:4" x14ac:dyDescent="0.2">
      <c r="A5175" s="33" t="s">
        <v>946</v>
      </c>
      <c r="B5175" s="34" t="s">
        <v>5283</v>
      </c>
      <c r="C5175" s="35" t="s">
        <v>962</v>
      </c>
      <c r="D5175" s="58"/>
    </row>
    <row r="5176" spans="1:4" x14ac:dyDescent="0.2">
      <c r="A5176" s="33" t="s">
        <v>947</v>
      </c>
      <c r="B5176" s="34" t="s">
        <v>5284</v>
      </c>
      <c r="C5176" s="35" t="s">
        <v>962</v>
      </c>
      <c r="D5176" s="58"/>
    </row>
    <row r="5177" spans="1:4" x14ac:dyDescent="0.2">
      <c r="A5177" s="33" t="s">
        <v>948</v>
      </c>
      <c r="B5177" s="34" t="s">
        <v>5285</v>
      </c>
      <c r="C5177" s="35" t="s">
        <v>962</v>
      </c>
      <c r="D5177" s="58"/>
    </row>
    <row r="5178" spans="1:4" x14ac:dyDescent="0.2">
      <c r="A5178" s="33" t="s">
        <v>949</v>
      </c>
      <c r="B5178" s="34" t="s">
        <v>5286</v>
      </c>
      <c r="C5178" s="35" t="s">
        <v>962</v>
      </c>
      <c r="D5178" s="58"/>
    </row>
    <row r="5179" spans="1:4" ht="30" x14ac:dyDescent="0.2">
      <c r="A5179" s="33" t="s">
        <v>950</v>
      </c>
      <c r="B5179" s="34" t="s">
        <v>5287</v>
      </c>
      <c r="C5179" s="35" t="s">
        <v>962</v>
      </c>
      <c r="D5179" s="58"/>
    </row>
    <row r="5180" spans="1:4" x14ac:dyDescent="0.2">
      <c r="A5180" s="33" t="s">
        <v>951</v>
      </c>
      <c r="B5180" s="34" t="s">
        <v>5288</v>
      </c>
      <c r="C5180" s="35" t="s">
        <v>966</v>
      </c>
      <c r="D5180" s="58"/>
    </row>
    <row r="5181" spans="1:4" x14ac:dyDescent="0.2">
      <c r="A5181" s="33" t="s">
        <v>952</v>
      </c>
      <c r="B5181" s="34" t="s">
        <v>5289</v>
      </c>
      <c r="C5181" s="35" t="s">
        <v>966</v>
      </c>
      <c r="D5181" s="58"/>
    </row>
    <row r="5182" spans="1:4" x14ac:dyDescent="0.2">
      <c r="A5182" s="33" t="s">
        <v>953</v>
      </c>
      <c r="B5182" s="34" t="s">
        <v>5290</v>
      </c>
      <c r="C5182" s="35" t="s">
        <v>966</v>
      </c>
      <c r="D5182" s="58"/>
    </row>
    <row r="5183" spans="1:4" x14ac:dyDescent="0.2">
      <c r="A5183" s="33" t="s">
        <v>954</v>
      </c>
      <c r="B5183" s="34" t="s">
        <v>5291</v>
      </c>
      <c r="C5183" s="35" t="s">
        <v>962</v>
      </c>
      <c r="D5183" s="58"/>
    </row>
    <row r="5184" spans="1:4" x14ac:dyDescent="0.2">
      <c r="A5184" s="33" t="s">
        <v>955</v>
      </c>
      <c r="B5184" s="34" t="s">
        <v>5292</v>
      </c>
      <c r="C5184" s="35" t="s">
        <v>962</v>
      </c>
      <c r="D5184" s="58"/>
    </row>
    <row r="5185" spans="1:4" x14ac:dyDescent="0.2">
      <c r="A5185" s="33" t="s">
        <v>956</v>
      </c>
      <c r="B5185" s="34" t="s">
        <v>5293</v>
      </c>
      <c r="C5185" s="35" t="s">
        <v>962</v>
      </c>
      <c r="D5185" s="58"/>
    </row>
    <row r="5186" spans="1:4" x14ac:dyDescent="0.2">
      <c r="A5186" s="33" t="s">
        <v>957</v>
      </c>
      <c r="B5186" s="34" t="s">
        <v>5294</v>
      </c>
      <c r="C5186" s="35" t="s">
        <v>962</v>
      </c>
      <c r="D5186" s="58"/>
    </row>
    <row r="5187" spans="1:4" x14ac:dyDescent="0.2">
      <c r="A5187" s="33" t="s">
        <v>958</v>
      </c>
      <c r="B5187" s="34" t="s">
        <v>5295</v>
      </c>
      <c r="C5187" s="35" t="s">
        <v>966</v>
      </c>
      <c r="D5187" s="58"/>
    </row>
    <row r="5188" spans="1:4" ht="30" x14ac:dyDescent="0.2">
      <c r="A5188" s="33" t="s">
        <v>959</v>
      </c>
      <c r="B5188" s="34" t="s">
        <v>5296</v>
      </c>
      <c r="C5188" s="35" t="s">
        <v>966</v>
      </c>
      <c r="D5188" s="58"/>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8</vt:i4>
      </vt:variant>
    </vt:vector>
  </HeadingPairs>
  <TitlesOfParts>
    <vt:vector size="11" baseType="lpstr">
      <vt:lpstr>ANÁLISE</vt:lpstr>
      <vt:lpstr>BABSIN</vt:lpstr>
      <vt:lpstr>BASE</vt:lpstr>
      <vt:lpstr>ANÁLISE!Area_de_impressao</vt:lpstr>
      <vt:lpstr>BABSIN!Area_de_impressao</vt:lpstr>
      <vt:lpstr>BABSIN!CR</vt:lpstr>
      <vt:lpstr>CR</vt:lpstr>
      <vt:lpstr>IC</vt:lpstr>
      <vt:lpstr>IS</vt:lpstr>
      <vt:lpstr>ANÁLISE!Titulos_de_impressao</vt:lpstr>
      <vt:lpstr>BABSIN!Titulos_de_impressao</vt:lpstr>
    </vt:vector>
  </TitlesOfParts>
  <Company>SIN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c:creator>
  <cp:lastModifiedBy>Jose Arimatéia Gois do Carmo</cp:lastModifiedBy>
  <cp:lastPrinted>2016-06-06T21:16:48Z</cp:lastPrinted>
  <dcterms:created xsi:type="dcterms:W3CDTF">2005-01-27T12:09:02Z</dcterms:created>
  <dcterms:modified xsi:type="dcterms:W3CDTF">2016-06-06T21:16:59Z</dcterms:modified>
</cp:coreProperties>
</file>